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A9CE9869-8305-485B-9815-B4E4C877770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T.26.04.A" sheetId="9" r:id="rId1"/>
    <sheet name="T.35.04.A" sheetId="2" r:id="rId2"/>
    <sheet name="T.45.04.A" sheetId="12" r:id="rId3"/>
    <sheet name="T.55.04.A" sheetId="14" r:id="rId4"/>
    <sheet name="T.26.04.B" sheetId="17" r:id="rId5"/>
    <sheet name="T.35.04.B" sheetId="19" r:id="rId6"/>
    <sheet name="T.45.04.B" sheetId="21" r:id="rId7"/>
    <sheet name="T.55.04.B" sheetId="22" r:id="rId8"/>
    <sheet name="T.26.04.C" sheetId="23" r:id="rId9"/>
    <sheet name="T.35.04.C" sheetId="24" r:id="rId10"/>
    <sheet name="T.45.04.C" sheetId="25" r:id="rId11"/>
    <sheet name="T.55.04.C" sheetId="26" r:id="rId12"/>
    <sheet name="T.26.04.D" sheetId="27" r:id="rId13"/>
    <sheet name="T.35.04.D" sheetId="28" r:id="rId14"/>
    <sheet name="T.45.04.D" sheetId="29" r:id="rId15"/>
    <sheet name="T.55.04.D" sheetId="30" r:id="rId16"/>
    <sheet name="T.26.04.E" sheetId="31" r:id="rId17"/>
    <sheet name="T.35.04.E" sheetId="33" r:id="rId18"/>
    <sheet name="T.45.04.E" sheetId="34" r:id="rId19"/>
    <sheet name="T.55.04.E" sheetId="36" r:id="rId20"/>
    <sheet name="T.26.04.F" sheetId="37" r:id="rId21"/>
    <sheet name="T.35.04.F" sheetId="38" r:id="rId22"/>
    <sheet name="T.45.04.F" sheetId="39" r:id="rId23"/>
    <sheet name="T.55.04.F" sheetId="40" r:id="rId24"/>
    <sheet name="S.26.04.A" sheetId="10" r:id="rId25"/>
    <sheet name="S.35.04.A" sheetId="11" r:id="rId26"/>
    <sheet name="S.45.04.A" sheetId="13" r:id="rId27"/>
    <sheet name="S.55.04.A" sheetId="15" r:id="rId28"/>
    <sheet name="S.26.04.B" sheetId="18" r:id="rId29"/>
    <sheet name="S.35.04.B" sheetId="16" r:id="rId30"/>
    <sheet name="S.45.04.B" sheetId="20" r:id="rId31"/>
    <sheet name="S.55.04.B" sheetId="32" r:id="rId32"/>
    <sheet name="S.26.04.C" sheetId="35" r:id="rId33"/>
    <sheet name="S.35.04.C" sheetId="41" r:id="rId34"/>
    <sheet name="S.45.04.C" sheetId="44" r:id="rId35"/>
    <sheet name="S.55.04.C" sheetId="46" r:id="rId36"/>
    <sheet name="S.26.04.D" sheetId="50" r:id="rId37"/>
    <sheet name="S.35.04.D" sheetId="55" r:id="rId38"/>
    <sheet name="S.45.04.D" sheetId="54" r:id="rId39"/>
    <sheet name="S.55.04.D" sheetId="53" r:id="rId40"/>
    <sheet name="S.26.04.E" sheetId="48" r:id="rId41"/>
    <sheet name="S.35.04.E" sheetId="49" r:id="rId42"/>
    <sheet name="S.45.04.E" sheetId="51" r:id="rId43"/>
    <sheet name="S.55.04.E" sheetId="52" r:id="rId44"/>
    <sheet name="S.26.04.F" sheetId="42" r:id="rId45"/>
    <sheet name="S.35.04.F" sheetId="43" r:id="rId46"/>
    <sheet name="S.45.04.F" sheetId="45" r:id="rId47"/>
    <sheet name="S.55.04.F" sheetId="47" r:id="rId48"/>
    <sheet name="T.26.04.A (2)" sheetId="58" r:id="rId49"/>
    <sheet name="T.35.04.A (2)" sheetId="59" r:id="rId50"/>
    <sheet name="T.45.04.A (2)" sheetId="60" r:id="rId51"/>
    <sheet name="T.55.04.A (2)" sheetId="61" r:id="rId52"/>
    <sheet name="T.26.04.B (2)" sheetId="62" r:id="rId53"/>
    <sheet name="T.35.04.B (2)" sheetId="63" r:id="rId54"/>
    <sheet name="T.45.04.B (2)" sheetId="64" r:id="rId55"/>
    <sheet name="T.55.04.B (2)" sheetId="65" r:id="rId56"/>
    <sheet name="T.26.04.C (2)" sheetId="66" r:id="rId57"/>
    <sheet name="T.35.04.C (2)" sheetId="67" r:id="rId58"/>
    <sheet name="T.45.04.C (2)" sheetId="68" r:id="rId59"/>
    <sheet name="T.55.04.C (2)" sheetId="69" r:id="rId60"/>
    <sheet name="T.26.04.D (2)" sheetId="70" r:id="rId61"/>
    <sheet name="T.35.04.D (2)" sheetId="71" r:id="rId62"/>
    <sheet name="T.45.04.D (2)" sheetId="72" r:id="rId63"/>
    <sheet name="T.55.04.D (2)" sheetId="73" r:id="rId64"/>
    <sheet name="T.26.04.E (2)" sheetId="74" r:id="rId65"/>
    <sheet name="T.35.04.E (2)" sheetId="75" r:id="rId66"/>
    <sheet name="T.45.04.E (2)" sheetId="76" r:id="rId67"/>
    <sheet name="T.55.04.E (2)" sheetId="77" r:id="rId68"/>
    <sheet name="T.26.04.F (2)" sheetId="78" r:id="rId69"/>
    <sheet name="T.35.04.F (2)" sheetId="79" r:id="rId70"/>
    <sheet name="T.45.04.F (2)" sheetId="80" r:id="rId71"/>
    <sheet name="T.55.04.F (2)" sheetId="81" r:id="rId72"/>
    <sheet name="S.26.04.A (2)" sheetId="82" r:id="rId73"/>
    <sheet name="S.35.04.A (2)" sheetId="83" r:id="rId74"/>
    <sheet name="S.45.04.A (2)" sheetId="84" r:id="rId75"/>
    <sheet name="S.55.04.A (2)" sheetId="86" r:id="rId76"/>
    <sheet name="S.26.04.B (2)" sheetId="85" r:id="rId77"/>
    <sheet name="S.35.04.B (2)" sheetId="87" r:id="rId78"/>
    <sheet name="S.45.04.B (2)" sheetId="88" r:id="rId79"/>
    <sheet name="S.55.04.B (2)" sheetId="89" r:id="rId80"/>
    <sheet name="S.26.04.C (2)" sheetId="90" r:id="rId81"/>
    <sheet name="S.35.04.C (2)" sheetId="91" r:id="rId82"/>
    <sheet name="S.45.04.C (2)" sheetId="92" r:id="rId83"/>
    <sheet name="S.55.04.C (2)" sheetId="93" r:id="rId84"/>
    <sheet name="S.26.04.D (2)" sheetId="94" r:id="rId85"/>
    <sheet name="S.35.04.D (2)" sheetId="95" r:id="rId86"/>
    <sheet name="S.45.04.D (2)" sheetId="96" r:id="rId87"/>
    <sheet name="S.55.04.D (2)" sheetId="97" r:id="rId88"/>
    <sheet name="S.26.04.E (2)" sheetId="98" r:id="rId89"/>
    <sheet name="S.35.04.E (2)" sheetId="99" r:id="rId90"/>
    <sheet name="S.45.04.E (2)" sheetId="100" r:id="rId91"/>
    <sheet name="S.55.04.E (2)" sheetId="101" r:id="rId92"/>
    <sheet name="S.26.04.F (2)" sheetId="102" r:id="rId93"/>
    <sheet name="S.35.04.F (2)" sheetId="103" r:id="rId94"/>
    <sheet name="S.45.04.F (2)" sheetId="104" r:id="rId95"/>
    <sheet name="S.55.04.F (2)" sheetId="105" r:id="rId96"/>
    <sheet name="Premiums" sheetId="57" r:id="rId97"/>
    <sheet name="Mortalities" sheetId="7" r:id="rId98"/>
    <sheet name="EconomicRates" sheetId="8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10" l="1"/>
  <c r="B8" i="10"/>
  <c r="F98" i="105"/>
  <c r="F97" i="105"/>
  <c r="F96" i="105"/>
  <c r="F95" i="105"/>
  <c r="F94" i="105"/>
  <c r="F93" i="105"/>
  <c r="F92" i="105"/>
  <c r="F91" i="105"/>
  <c r="F90" i="105"/>
  <c r="F89" i="105"/>
  <c r="F88" i="105"/>
  <c r="F87" i="105"/>
  <c r="F86" i="105"/>
  <c r="F85" i="105"/>
  <c r="F84" i="105"/>
  <c r="F83" i="105"/>
  <c r="F82" i="105"/>
  <c r="F81" i="105"/>
  <c r="F80" i="105"/>
  <c r="F79" i="105"/>
  <c r="F78" i="105"/>
  <c r="F77" i="105"/>
  <c r="F76" i="105"/>
  <c r="F75" i="105"/>
  <c r="F74" i="105"/>
  <c r="F73" i="105"/>
  <c r="F72" i="105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G13" i="105"/>
  <c r="F13" i="105"/>
  <c r="G12" i="105"/>
  <c r="F12" i="105"/>
  <c r="G11" i="105"/>
  <c r="F11" i="105"/>
  <c r="G10" i="105"/>
  <c r="F10" i="105"/>
  <c r="G9" i="105"/>
  <c r="F9" i="105"/>
  <c r="G8" i="105"/>
  <c r="F8" i="105"/>
  <c r="G7" i="105"/>
  <c r="F7" i="105"/>
  <c r="G6" i="105"/>
  <c r="F6" i="105"/>
  <c r="G5" i="105"/>
  <c r="F5" i="105"/>
  <c r="G4" i="105"/>
  <c r="F4" i="105"/>
  <c r="F98" i="104"/>
  <c r="F97" i="104"/>
  <c r="F96" i="104"/>
  <c r="F95" i="104"/>
  <c r="F94" i="104"/>
  <c r="F93" i="104"/>
  <c r="F92" i="104"/>
  <c r="F91" i="104"/>
  <c r="F90" i="104"/>
  <c r="F89" i="104"/>
  <c r="F88" i="104"/>
  <c r="F87" i="104"/>
  <c r="F86" i="104"/>
  <c r="F85" i="104"/>
  <c r="F84" i="104"/>
  <c r="F83" i="104"/>
  <c r="F82" i="104"/>
  <c r="F81" i="104"/>
  <c r="F80" i="104"/>
  <c r="F79" i="104"/>
  <c r="F78" i="104"/>
  <c r="F77" i="104"/>
  <c r="F76" i="104"/>
  <c r="F75" i="104"/>
  <c r="F74" i="104"/>
  <c r="F73" i="104"/>
  <c r="F72" i="104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G13" i="104"/>
  <c r="F13" i="104"/>
  <c r="G12" i="104"/>
  <c r="F12" i="104"/>
  <c r="G11" i="104"/>
  <c r="F11" i="104"/>
  <c r="G10" i="104"/>
  <c r="F10" i="104"/>
  <c r="G9" i="104"/>
  <c r="F9" i="104"/>
  <c r="G8" i="104"/>
  <c r="F8" i="104"/>
  <c r="G7" i="104"/>
  <c r="F7" i="104"/>
  <c r="G6" i="104"/>
  <c r="F6" i="104"/>
  <c r="G5" i="104"/>
  <c r="F5" i="104"/>
  <c r="G4" i="104"/>
  <c r="F4" i="104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2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G13" i="103"/>
  <c r="F13" i="103"/>
  <c r="G12" i="103"/>
  <c r="F12" i="103"/>
  <c r="G11" i="103"/>
  <c r="F11" i="103"/>
  <c r="G10" i="103"/>
  <c r="F10" i="103"/>
  <c r="G9" i="103"/>
  <c r="F9" i="103"/>
  <c r="G8" i="103"/>
  <c r="F8" i="103"/>
  <c r="G7" i="103"/>
  <c r="F7" i="103"/>
  <c r="G6" i="103"/>
  <c r="F6" i="103"/>
  <c r="G5" i="103"/>
  <c r="F5" i="103"/>
  <c r="G4" i="103"/>
  <c r="F4" i="103"/>
  <c r="F98" i="102"/>
  <c r="F97" i="102"/>
  <c r="F96" i="102"/>
  <c r="F95" i="102"/>
  <c r="F94" i="102"/>
  <c r="F93" i="102"/>
  <c r="F92" i="102"/>
  <c r="F91" i="102"/>
  <c r="F90" i="102"/>
  <c r="F89" i="102"/>
  <c r="F88" i="102"/>
  <c r="F87" i="102"/>
  <c r="F86" i="102"/>
  <c r="F85" i="102"/>
  <c r="F84" i="102"/>
  <c r="F83" i="102"/>
  <c r="F82" i="102"/>
  <c r="F81" i="102"/>
  <c r="F80" i="102"/>
  <c r="F79" i="102"/>
  <c r="F78" i="102"/>
  <c r="F77" i="102"/>
  <c r="F76" i="102"/>
  <c r="F75" i="102"/>
  <c r="F74" i="102"/>
  <c r="F73" i="102"/>
  <c r="F72" i="102"/>
  <c r="F71" i="102"/>
  <c r="F70" i="102"/>
  <c r="F69" i="102"/>
  <c r="F68" i="102"/>
  <c r="F67" i="102"/>
  <c r="F66" i="102"/>
  <c r="F65" i="102"/>
  <c r="F64" i="102"/>
  <c r="F63" i="102"/>
  <c r="F62" i="102"/>
  <c r="F61" i="102"/>
  <c r="F60" i="102"/>
  <c r="F59" i="102"/>
  <c r="F58" i="102"/>
  <c r="F57" i="102"/>
  <c r="F56" i="102"/>
  <c r="F55" i="102"/>
  <c r="F54" i="102"/>
  <c r="F53" i="102"/>
  <c r="F52" i="102"/>
  <c r="F51" i="102"/>
  <c r="F50" i="102"/>
  <c r="F49" i="102"/>
  <c r="F48" i="102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G13" i="102"/>
  <c r="F13" i="102"/>
  <c r="G12" i="102"/>
  <c r="F12" i="102"/>
  <c r="G11" i="102"/>
  <c r="F11" i="102"/>
  <c r="G10" i="102"/>
  <c r="F10" i="102"/>
  <c r="G9" i="102"/>
  <c r="F9" i="102"/>
  <c r="G8" i="102"/>
  <c r="F8" i="102"/>
  <c r="G7" i="102"/>
  <c r="F7" i="102"/>
  <c r="G6" i="102"/>
  <c r="F6" i="102"/>
  <c r="G5" i="102"/>
  <c r="F5" i="102"/>
  <c r="G4" i="102"/>
  <c r="F4" i="102"/>
  <c r="F98" i="101"/>
  <c r="F97" i="101"/>
  <c r="F96" i="101"/>
  <c r="F95" i="101"/>
  <c r="F94" i="101"/>
  <c r="F93" i="101"/>
  <c r="F92" i="101"/>
  <c r="F91" i="101"/>
  <c r="F90" i="101"/>
  <c r="F89" i="101"/>
  <c r="F88" i="101"/>
  <c r="F87" i="101"/>
  <c r="F86" i="101"/>
  <c r="F85" i="101"/>
  <c r="F84" i="101"/>
  <c r="F83" i="101"/>
  <c r="F82" i="101"/>
  <c r="F81" i="101"/>
  <c r="F80" i="101"/>
  <c r="F79" i="101"/>
  <c r="F78" i="101"/>
  <c r="F77" i="101"/>
  <c r="F76" i="101"/>
  <c r="F75" i="101"/>
  <c r="F74" i="101"/>
  <c r="F73" i="101"/>
  <c r="F72" i="101"/>
  <c r="F71" i="101"/>
  <c r="F70" i="101"/>
  <c r="F69" i="101"/>
  <c r="F68" i="101"/>
  <c r="F67" i="101"/>
  <c r="F66" i="101"/>
  <c r="F65" i="101"/>
  <c r="F64" i="101"/>
  <c r="F63" i="101"/>
  <c r="F62" i="101"/>
  <c r="F61" i="101"/>
  <c r="F60" i="101"/>
  <c r="F59" i="101"/>
  <c r="F58" i="101"/>
  <c r="F57" i="101"/>
  <c r="F56" i="101"/>
  <c r="F55" i="101"/>
  <c r="F54" i="101"/>
  <c r="F53" i="101"/>
  <c r="F52" i="101"/>
  <c r="F51" i="101"/>
  <c r="F50" i="101"/>
  <c r="F49" i="101"/>
  <c r="F48" i="101"/>
  <c r="F47" i="101"/>
  <c r="F46" i="101"/>
  <c r="F45" i="101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G13" i="101"/>
  <c r="F13" i="101"/>
  <c r="G12" i="101"/>
  <c r="F12" i="101"/>
  <c r="G11" i="101"/>
  <c r="F11" i="101"/>
  <c r="G10" i="101"/>
  <c r="F10" i="101"/>
  <c r="G9" i="101"/>
  <c r="F9" i="101"/>
  <c r="G8" i="101"/>
  <c r="F8" i="101"/>
  <c r="G7" i="101"/>
  <c r="F7" i="101"/>
  <c r="G6" i="101"/>
  <c r="F6" i="101"/>
  <c r="G5" i="101"/>
  <c r="F5" i="101"/>
  <c r="G4" i="101"/>
  <c r="F4" i="101"/>
  <c r="F98" i="100"/>
  <c r="F97" i="100"/>
  <c r="F96" i="100"/>
  <c r="F95" i="100"/>
  <c r="F94" i="100"/>
  <c r="F93" i="100"/>
  <c r="F92" i="100"/>
  <c r="F91" i="100"/>
  <c r="F90" i="100"/>
  <c r="F89" i="100"/>
  <c r="F88" i="100"/>
  <c r="F87" i="100"/>
  <c r="F86" i="100"/>
  <c r="F85" i="100"/>
  <c r="F84" i="100"/>
  <c r="F83" i="100"/>
  <c r="F82" i="100"/>
  <c r="F81" i="100"/>
  <c r="F80" i="100"/>
  <c r="F79" i="100"/>
  <c r="F78" i="100"/>
  <c r="F77" i="100"/>
  <c r="F76" i="100"/>
  <c r="F75" i="100"/>
  <c r="F74" i="100"/>
  <c r="F73" i="100"/>
  <c r="F72" i="100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G13" i="100"/>
  <c r="F13" i="100"/>
  <c r="G12" i="100"/>
  <c r="F12" i="100"/>
  <c r="G11" i="100"/>
  <c r="F11" i="100"/>
  <c r="G10" i="100"/>
  <c r="F10" i="100"/>
  <c r="G9" i="100"/>
  <c r="F9" i="100"/>
  <c r="G8" i="100"/>
  <c r="F8" i="100"/>
  <c r="G7" i="100"/>
  <c r="F7" i="100"/>
  <c r="G6" i="100"/>
  <c r="F6" i="100"/>
  <c r="G5" i="100"/>
  <c r="F5" i="100"/>
  <c r="G4" i="100"/>
  <c r="F4" i="100"/>
  <c r="F98" i="99"/>
  <c r="F97" i="99"/>
  <c r="F96" i="99"/>
  <c r="F95" i="99"/>
  <c r="F94" i="99"/>
  <c r="F93" i="99"/>
  <c r="F92" i="99"/>
  <c r="F91" i="99"/>
  <c r="F90" i="99"/>
  <c r="F89" i="99"/>
  <c r="F88" i="99"/>
  <c r="F87" i="99"/>
  <c r="F86" i="99"/>
  <c r="F85" i="99"/>
  <c r="F84" i="99"/>
  <c r="F83" i="99"/>
  <c r="F82" i="99"/>
  <c r="F81" i="99"/>
  <c r="F80" i="99"/>
  <c r="F79" i="99"/>
  <c r="F78" i="99"/>
  <c r="F77" i="99"/>
  <c r="F76" i="99"/>
  <c r="F75" i="99"/>
  <c r="F74" i="99"/>
  <c r="F73" i="99"/>
  <c r="F72" i="99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G13" i="99"/>
  <c r="F13" i="99"/>
  <c r="G12" i="99"/>
  <c r="F12" i="99"/>
  <c r="G11" i="99"/>
  <c r="F11" i="99"/>
  <c r="G10" i="99"/>
  <c r="F10" i="99"/>
  <c r="G9" i="99"/>
  <c r="F9" i="99"/>
  <c r="G8" i="99"/>
  <c r="F8" i="99"/>
  <c r="G7" i="99"/>
  <c r="F7" i="99"/>
  <c r="G6" i="99"/>
  <c r="F6" i="99"/>
  <c r="G5" i="99"/>
  <c r="F5" i="99"/>
  <c r="G4" i="99"/>
  <c r="F4" i="99"/>
  <c r="F98" i="98"/>
  <c r="F97" i="98"/>
  <c r="F96" i="98"/>
  <c r="F95" i="98"/>
  <c r="F94" i="98"/>
  <c r="F93" i="98"/>
  <c r="F92" i="98"/>
  <c r="F91" i="98"/>
  <c r="F90" i="98"/>
  <c r="F89" i="98"/>
  <c r="F88" i="98"/>
  <c r="F87" i="98"/>
  <c r="F86" i="98"/>
  <c r="F85" i="98"/>
  <c r="F84" i="98"/>
  <c r="F83" i="98"/>
  <c r="F82" i="98"/>
  <c r="F81" i="98"/>
  <c r="F80" i="98"/>
  <c r="F79" i="98"/>
  <c r="F78" i="98"/>
  <c r="F77" i="98"/>
  <c r="F76" i="98"/>
  <c r="F75" i="98"/>
  <c r="F74" i="98"/>
  <c r="F73" i="98"/>
  <c r="F72" i="98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G13" i="98"/>
  <c r="F13" i="98"/>
  <c r="G12" i="98"/>
  <c r="F12" i="98"/>
  <c r="G11" i="98"/>
  <c r="F11" i="98"/>
  <c r="G10" i="98"/>
  <c r="F10" i="98"/>
  <c r="G9" i="98"/>
  <c r="F9" i="98"/>
  <c r="G8" i="98"/>
  <c r="F8" i="98"/>
  <c r="G7" i="98"/>
  <c r="F7" i="98"/>
  <c r="G6" i="98"/>
  <c r="F6" i="98"/>
  <c r="G5" i="98"/>
  <c r="F5" i="98"/>
  <c r="G4" i="98"/>
  <c r="F4" i="98"/>
  <c r="F98" i="97"/>
  <c r="F97" i="97"/>
  <c r="F96" i="97"/>
  <c r="F95" i="97"/>
  <c r="F94" i="97"/>
  <c r="F93" i="97"/>
  <c r="F92" i="97"/>
  <c r="F91" i="97"/>
  <c r="F90" i="97"/>
  <c r="F89" i="97"/>
  <c r="F88" i="97"/>
  <c r="F87" i="97"/>
  <c r="F86" i="97"/>
  <c r="F85" i="97"/>
  <c r="F84" i="97"/>
  <c r="F83" i="97"/>
  <c r="F82" i="97"/>
  <c r="F81" i="97"/>
  <c r="F80" i="97"/>
  <c r="F79" i="97"/>
  <c r="F78" i="97"/>
  <c r="F77" i="97"/>
  <c r="F76" i="97"/>
  <c r="F75" i="97"/>
  <c r="F74" i="97"/>
  <c r="F73" i="97"/>
  <c r="F72" i="97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G13" i="97"/>
  <c r="F13" i="97"/>
  <c r="G12" i="97"/>
  <c r="F12" i="97"/>
  <c r="G11" i="97"/>
  <c r="F11" i="97"/>
  <c r="G10" i="97"/>
  <c r="F10" i="97"/>
  <c r="G9" i="97"/>
  <c r="F9" i="97"/>
  <c r="G8" i="97"/>
  <c r="F8" i="97"/>
  <c r="G7" i="97"/>
  <c r="F7" i="97"/>
  <c r="G6" i="97"/>
  <c r="F6" i="97"/>
  <c r="G5" i="97"/>
  <c r="F5" i="97"/>
  <c r="G4" i="97"/>
  <c r="F4" i="97"/>
  <c r="F98" i="96"/>
  <c r="F97" i="96"/>
  <c r="F96" i="96"/>
  <c r="F95" i="96"/>
  <c r="F94" i="96"/>
  <c r="F93" i="96"/>
  <c r="F92" i="96"/>
  <c r="F91" i="96"/>
  <c r="F90" i="96"/>
  <c r="F89" i="96"/>
  <c r="F88" i="96"/>
  <c r="F87" i="96"/>
  <c r="F86" i="96"/>
  <c r="F85" i="96"/>
  <c r="F84" i="96"/>
  <c r="F83" i="96"/>
  <c r="F82" i="96"/>
  <c r="F81" i="96"/>
  <c r="F80" i="96"/>
  <c r="F79" i="96"/>
  <c r="F78" i="96"/>
  <c r="F77" i="96"/>
  <c r="F76" i="96"/>
  <c r="F75" i="96"/>
  <c r="F74" i="96"/>
  <c r="F73" i="96"/>
  <c r="F72" i="96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G13" i="96"/>
  <c r="F13" i="96"/>
  <c r="G12" i="96"/>
  <c r="F12" i="96"/>
  <c r="G11" i="96"/>
  <c r="F11" i="96"/>
  <c r="G10" i="96"/>
  <c r="F10" i="96"/>
  <c r="G9" i="96"/>
  <c r="F9" i="96"/>
  <c r="G8" i="96"/>
  <c r="F8" i="96"/>
  <c r="G7" i="96"/>
  <c r="F7" i="96"/>
  <c r="G6" i="96"/>
  <c r="F6" i="96"/>
  <c r="G5" i="96"/>
  <c r="F5" i="96"/>
  <c r="G4" i="96"/>
  <c r="F4" i="96"/>
  <c r="F98" i="95"/>
  <c r="F97" i="95"/>
  <c r="F96" i="95"/>
  <c r="F95" i="95"/>
  <c r="F94" i="95"/>
  <c r="F93" i="95"/>
  <c r="F92" i="95"/>
  <c r="F91" i="95"/>
  <c r="F90" i="95"/>
  <c r="F89" i="95"/>
  <c r="F88" i="95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G13" i="95"/>
  <c r="F13" i="95"/>
  <c r="G12" i="95"/>
  <c r="F12" i="95"/>
  <c r="G11" i="95"/>
  <c r="F11" i="95"/>
  <c r="G10" i="95"/>
  <c r="F10" i="95"/>
  <c r="G9" i="95"/>
  <c r="F9" i="95"/>
  <c r="G8" i="95"/>
  <c r="F8" i="95"/>
  <c r="G7" i="95"/>
  <c r="F7" i="95"/>
  <c r="G6" i="95"/>
  <c r="F6" i="95"/>
  <c r="G5" i="95"/>
  <c r="F5" i="95"/>
  <c r="G4" i="95"/>
  <c r="F4" i="95"/>
  <c r="F98" i="94"/>
  <c r="F97" i="94"/>
  <c r="F96" i="94"/>
  <c r="F95" i="94"/>
  <c r="F94" i="94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G13" i="94"/>
  <c r="F13" i="94"/>
  <c r="G12" i="94"/>
  <c r="F12" i="94"/>
  <c r="G11" i="94"/>
  <c r="F11" i="94"/>
  <c r="G10" i="94"/>
  <c r="F10" i="94"/>
  <c r="G9" i="94"/>
  <c r="F9" i="94"/>
  <c r="G8" i="94"/>
  <c r="F8" i="94"/>
  <c r="G7" i="94"/>
  <c r="F7" i="94"/>
  <c r="G6" i="94"/>
  <c r="F6" i="94"/>
  <c r="G5" i="94"/>
  <c r="F5" i="94"/>
  <c r="G4" i="94"/>
  <c r="F4" i="94"/>
  <c r="F98" i="93"/>
  <c r="F97" i="93"/>
  <c r="F96" i="93"/>
  <c r="F95" i="93"/>
  <c r="F94" i="93"/>
  <c r="F93" i="93"/>
  <c r="F92" i="93"/>
  <c r="F91" i="93"/>
  <c r="F90" i="93"/>
  <c r="F89" i="93"/>
  <c r="F88" i="93"/>
  <c r="F87" i="93"/>
  <c r="F86" i="93"/>
  <c r="F85" i="93"/>
  <c r="F84" i="93"/>
  <c r="F83" i="93"/>
  <c r="F82" i="93"/>
  <c r="F81" i="93"/>
  <c r="F80" i="93"/>
  <c r="F79" i="93"/>
  <c r="F78" i="93"/>
  <c r="F77" i="93"/>
  <c r="F76" i="93"/>
  <c r="F75" i="93"/>
  <c r="F74" i="93"/>
  <c r="F73" i="93"/>
  <c r="F72" i="93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F19" i="93"/>
  <c r="F18" i="93"/>
  <c r="F17" i="93"/>
  <c r="F16" i="93"/>
  <c r="F15" i="93"/>
  <c r="F14" i="93"/>
  <c r="G13" i="93"/>
  <c r="F13" i="93"/>
  <c r="G12" i="93"/>
  <c r="F12" i="93"/>
  <c r="G11" i="93"/>
  <c r="F11" i="93"/>
  <c r="G10" i="93"/>
  <c r="F10" i="93"/>
  <c r="G9" i="93"/>
  <c r="F9" i="93"/>
  <c r="G8" i="93"/>
  <c r="F8" i="93"/>
  <c r="G7" i="93"/>
  <c r="F7" i="93"/>
  <c r="G6" i="93"/>
  <c r="F6" i="93"/>
  <c r="G5" i="93"/>
  <c r="F5" i="93"/>
  <c r="G4" i="93"/>
  <c r="F4" i="93"/>
  <c r="F98" i="92"/>
  <c r="F97" i="92"/>
  <c r="F96" i="92"/>
  <c r="F95" i="92"/>
  <c r="F94" i="92"/>
  <c r="F93" i="92"/>
  <c r="F92" i="92"/>
  <c r="F91" i="92"/>
  <c r="F90" i="92"/>
  <c r="F89" i="92"/>
  <c r="F88" i="92"/>
  <c r="F87" i="92"/>
  <c r="F86" i="92"/>
  <c r="F85" i="92"/>
  <c r="F84" i="92"/>
  <c r="F83" i="92"/>
  <c r="F82" i="92"/>
  <c r="F81" i="92"/>
  <c r="F80" i="92"/>
  <c r="F79" i="92"/>
  <c r="F78" i="92"/>
  <c r="F77" i="92"/>
  <c r="F76" i="92"/>
  <c r="F75" i="92"/>
  <c r="F74" i="92"/>
  <c r="F73" i="92"/>
  <c r="F72" i="92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G13" i="92"/>
  <c r="F13" i="92"/>
  <c r="G12" i="92"/>
  <c r="F12" i="92"/>
  <c r="G11" i="92"/>
  <c r="F11" i="92"/>
  <c r="G10" i="92"/>
  <c r="F10" i="92"/>
  <c r="G9" i="92"/>
  <c r="F9" i="92"/>
  <c r="G8" i="92"/>
  <c r="F8" i="92"/>
  <c r="G7" i="92"/>
  <c r="F7" i="92"/>
  <c r="G6" i="92"/>
  <c r="F6" i="92"/>
  <c r="G5" i="92"/>
  <c r="F5" i="92"/>
  <c r="G4" i="92"/>
  <c r="F4" i="92"/>
  <c r="F98" i="91"/>
  <c r="F97" i="91"/>
  <c r="F96" i="91"/>
  <c r="F95" i="91"/>
  <c r="F94" i="91"/>
  <c r="F93" i="91"/>
  <c r="F92" i="91"/>
  <c r="F91" i="91"/>
  <c r="F90" i="91"/>
  <c r="F89" i="91"/>
  <c r="F88" i="91"/>
  <c r="F87" i="91"/>
  <c r="F86" i="91"/>
  <c r="F85" i="91"/>
  <c r="F84" i="91"/>
  <c r="F83" i="91"/>
  <c r="F82" i="91"/>
  <c r="F81" i="91"/>
  <c r="F80" i="91"/>
  <c r="F79" i="91"/>
  <c r="F78" i="91"/>
  <c r="F77" i="91"/>
  <c r="F76" i="91"/>
  <c r="F75" i="91"/>
  <c r="F74" i="91"/>
  <c r="F73" i="91"/>
  <c r="F72" i="91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G13" i="91"/>
  <c r="F13" i="91"/>
  <c r="G12" i="91"/>
  <c r="F12" i="91"/>
  <c r="G11" i="91"/>
  <c r="F11" i="91"/>
  <c r="G10" i="91"/>
  <c r="F10" i="91"/>
  <c r="G9" i="91"/>
  <c r="F9" i="91"/>
  <c r="G8" i="91"/>
  <c r="F8" i="91"/>
  <c r="G7" i="91"/>
  <c r="F7" i="91"/>
  <c r="G6" i="91"/>
  <c r="F6" i="91"/>
  <c r="G5" i="91"/>
  <c r="F5" i="91"/>
  <c r="G4" i="91"/>
  <c r="F4" i="91"/>
  <c r="F98" i="90"/>
  <c r="F97" i="90"/>
  <c r="F96" i="90"/>
  <c r="F95" i="90"/>
  <c r="F94" i="90"/>
  <c r="F93" i="90"/>
  <c r="F92" i="90"/>
  <c r="F91" i="90"/>
  <c r="F90" i="90"/>
  <c r="F89" i="90"/>
  <c r="F88" i="90"/>
  <c r="F87" i="90"/>
  <c r="F86" i="90"/>
  <c r="F85" i="90"/>
  <c r="F84" i="90"/>
  <c r="F83" i="90"/>
  <c r="F82" i="90"/>
  <c r="F81" i="90"/>
  <c r="F80" i="90"/>
  <c r="F79" i="90"/>
  <c r="F78" i="90"/>
  <c r="F77" i="90"/>
  <c r="F76" i="90"/>
  <c r="F75" i="90"/>
  <c r="F74" i="90"/>
  <c r="F73" i="90"/>
  <c r="F72" i="90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G13" i="90"/>
  <c r="F13" i="90"/>
  <c r="G12" i="90"/>
  <c r="F12" i="90"/>
  <c r="G11" i="90"/>
  <c r="F11" i="90"/>
  <c r="G10" i="90"/>
  <c r="F10" i="90"/>
  <c r="G9" i="90"/>
  <c r="F9" i="90"/>
  <c r="G8" i="90"/>
  <c r="F8" i="90"/>
  <c r="G7" i="90"/>
  <c r="F7" i="90"/>
  <c r="G6" i="90"/>
  <c r="F6" i="90"/>
  <c r="G5" i="90"/>
  <c r="F5" i="90"/>
  <c r="G4" i="90"/>
  <c r="F4" i="90"/>
  <c r="F98" i="89"/>
  <c r="F97" i="89"/>
  <c r="F96" i="89"/>
  <c r="F95" i="89"/>
  <c r="F94" i="89"/>
  <c r="F93" i="89"/>
  <c r="F92" i="89"/>
  <c r="F91" i="89"/>
  <c r="F90" i="89"/>
  <c r="F89" i="89"/>
  <c r="F88" i="89"/>
  <c r="F87" i="89"/>
  <c r="F86" i="89"/>
  <c r="F85" i="89"/>
  <c r="F84" i="89"/>
  <c r="F83" i="89"/>
  <c r="F82" i="89"/>
  <c r="F81" i="89"/>
  <c r="F80" i="89"/>
  <c r="F79" i="89"/>
  <c r="F78" i="89"/>
  <c r="F77" i="89"/>
  <c r="F76" i="89"/>
  <c r="F75" i="89"/>
  <c r="F74" i="89"/>
  <c r="F73" i="89"/>
  <c r="F72" i="89"/>
  <c r="F71" i="89"/>
  <c r="F70" i="89"/>
  <c r="F69" i="89"/>
  <c r="F68" i="89"/>
  <c r="F67" i="89"/>
  <c r="F66" i="89"/>
  <c r="F65" i="89"/>
  <c r="F64" i="89"/>
  <c r="F63" i="89"/>
  <c r="F62" i="89"/>
  <c r="F61" i="89"/>
  <c r="F60" i="89"/>
  <c r="F59" i="89"/>
  <c r="F58" i="89"/>
  <c r="F57" i="89"/>
  <c r="F56" i="89"/>
  <c r="F55" i="89"/>
  <c r="F54" i="89"/>
  <c r="F53" i="89"/>
  <c r="F52" i="89"/>
  <c r="F51" i="89"/>
  <c r="F50" i="89"/>
  <c r="F49" i="89"/>
  <c r="F48" i="89"/>
  <c r="F47" i="89"/>
  <c r="F46" i="89"/>
  <c r="F45" i="89"/>
  <c r="F44" i="89"/>
  <c r="F43" i="89"/>
  <c r="F42" i="89"/>
  <c r="F41" i="89"/>
  <c r="F40" i="89"/>
  <c r="F39" i="89"/>
  <c r="F38" i="89"/>
  <c r="F37" i="89"/>
  <c r="F36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G13" i="89"/>
  <c r="F13" i="89"/>
  <c r="G12" i="89"/>
  <c r="F12" i="89"/>
  <c r="G11" i="89"/>
  <c r="F11" i="89"/>
  <c r="G10" i="89"/>
  <c r="F10" i="89"/>
  <c r="G9" i="89"/>
  <c r="F9" i="89"/>
  <c r="G8" i="89"/>
  <c r="F8" i="89"/>
  <c r="G7" i="89"/>
  <c r="F7" i="89"/>
  <c r="G6" i="89"/>
  <c r="F6" i="89"/>
  <c r="G5" i="89"/>
  <c r="F5" i="89"/>
  <c r="G4" i="89"/>
  <c r="F4" i="89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G13" i="88"/>
  <c r="F13" i="88"/>
  <c r="G12" i="88"/>
  <c r="F12" i="88"/>
  <c r="G11" i="88"/>
  <c r="F11" i="88"/>
  <c r="G10" i="88"/>
  <c r="F10" i="88"/>
  <c r="G9" i="88"/>
  <c r="F9" i="88"/>
  <c r="G8" i="88"/>
  <c r="F8" i="88"/>
  <c r="G7" i="88"/>
  <c r="F7" i="88"/>
  <c r="G6" i="88"/>
  <c r="F6" i="88"/>
  <c r="G5" i="88"/>
  <c r="F5" i="88"/>
  <c r="G4" i="88"/>
  <c r="F4" i="88"/>
  <c r="F98" i="87"/>
  <c r="F97" i="87"/>
  <c r="F96" i="87"/>
  <c r="F95" i="87"/>
  <c r="F94" i="87"/>
  <c r="F93" i="87"/>
  <c r="F92" i="87"/>
  <c r="F91" i="87"/>
  <c r="F90" i="87"/>
  <c r="F89" i="87"/>
  <c r="F88" i="87"/>
  <c r="F87" i="87"/>
  <c r="F86" i="87"/>
  <c r="F85" i="87"/>
  <c r="F84" i="87"/>
  <c r="F83" i="87"/>
  <c r="F82" i="87"/>
  <c r="F81" i="87"/>
  <c r="F80" i="87"/>
  <c r="F79" i="87"/>
  <c r="F78" i="87"/>
  <c r="F77" i="87"/>
  <c r="F76" i="87"/>
  <c r="F75" i="87"/>
  <c r="F74" i="87"/>
  <c r="F73" i="87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G13" i="87"/>
  <c r="F13" i="87"/>
  <c r="G12" i="87"/>
  <c r="F12" i="87"/>
  <c r="G11" i="87"/>
  <c r="F11" i="87"/>
  <c r="G10" i="87"/>
  <c r="F10" i="87"/>
  <c r="G9" i="87"/>
  <c r="F9" i="87"/>
  <c r="G8" i="87"/>
  <c r="F8" i="87"/>
  <c r="G7" i="87"/>
  <c r="F7" i="87"/>
  <c r="G6" i="87"/>
  <c r="F6" i="87"/>
  <c r="G5" i="87"/>
  <c r="F5" i="87"/>
  <c r="G4" i="87"/>
  <c r="F4" i="87"/>
  <c r="F98" i="85"/>
  <c r="F97" i="85"/>
  <c r="F96" i="85"/>
  <c r="F95" i="85"/>
  <c r="F94" i="85"/>
  <c r="F93" i="85"/>
  <c r="F92" i="85"/>
  <c r="F91" i="85"/>
  <c r="F90" i="85"/>
  <c r="F89" i="85"/>
  <c r="F88" i="85"/>
  <c r="F87" i="85"/>
  <c r="F86" i="85"/>
  <c r="F85" i="85"/>
  <c r="F84" i="85"/>
  <c r="F83" i="85"/>
  <c r="F82" i="85"/>
  <c r="F81" i="85"/>
  <c r="F80" i="85"/>
  <c r="F79" i="85"/>
  <c r="F78" i="85"/>
  <c r="F77" i="85"/>
  <c r="F76" i="85"/>
  <c r="F75" i="85"/>
  <c r="F74" i="85"/>
  <c r="F73" i="85"/>
  <c r="F72" i="85"/>
  <c r="F71" i="85"/>
  <c r="F70" i="85"/>
  <c r="F69" i="85"/>
  <c r="F68" i="85"/>
  <c r="F67" i="85"/>
  <c r="F66" i="85"/>
  <c r="F65" i="85"/>
  <c r="F64" i="85"/>
  <c r="F63" i="85"/>
  <c r="F62" i="85"/>
  <c r="F61" i="85"/>
  <c r="F60" i="85"/>
  <c r="F59" i="85"/>
  <c r="F58" i="85"/>
  <c r="F57" i="85"/>
  <c r="F56" i="85"/>
  <c r="F55" i="85"/>
  <c r="F54" i="85"/>
  <c r="F53" i="85"/>
  <c r="F52" i="85"/>
  <c r="F51" i="85"/>
  <c r="F50" i="85"/>
  <c r="F49" i="85"/>
  <c r="F48" i="85"/>
  <c r="F47" i="85"/>
  <c r="F46" i="85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G13" i="85"/>
  <c r="F13" i="85"/>
  <c r="G12" i="85"/>
  <c r="F12" i="85"/>
  <c r="G11" i="85"/>
  <c r="F11" i="85"/>
  <c r="G10" i="85"/>
  <c r="F10" i="85"/>
  <c r="G9" i="85"/>
  <c r="F9" i="85"/>
  <c r="G8" i="85"/>
  <c r="F8" i="85"/>
  <c r="G7" i="85"/>
  <c r="F7" i="85"/>
  <c r="G6" i="85"/>
  <c r="F6" i="85"/>
  <c r="G5" i="85"/>
  <c r="F5" i="85"/>
  <c r="G4" i="85"/>
  <c r="F4" i="85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G13" i="86"/>
  <c r="F13" i="86"/>
  <c r="G12" i="86"/>
  <c r="F12" i="86"/>
  <c r="G11" i="86"/>
  <c r="F11" i="86"/>
  <c r="G10" i="86"/>
  <c r="F10" i="86"/>
  <c r="G9" i="86"/>
  <c r="F9" i="86"/>
  <c r="G8" i="86"/>
  <c r="F8" i="86"/>
  <c r="G7" i="86"/>
  <c r="F7" i="86"/>
  <c r="G6" i="86"/>
  <c r="F6" i="86"/>
  <c r="G5" i="86"/>
  <c r="F5" i="86"/>
  <c r="G4" i="86"/>
  <c r="F4" i="86"/>
  <c r="F98" i="84"/>
  <c r="F97" i="84"/>
  <c r="F96" i="84"/>
  <c r="F95" i="84"/>
  <c r="F94" i="84"/>
  <c r="F93" i="84"/>
  <c r="F92" i="84"/>
  <c r="F91" i="84"/>
  <c r="F90" i="84"/>
  <c r="F89" i="84"/>
  <c r="F88" i="84"/>
  <c r="F87" i="84"/>
  <c r="F86" i="84"/>
  <c r="F85" i="84"/>
  <c r="F84" i="84"/>
  <c r="F83" i="84"/>
  <c r="F82" i="84"/>
  <c r="F81" i="84"/>
  <c r="F80" i="84"/>
  <c r="F79" i="84"/>
  <c r="F78" i="84"/>
  <c r="F77" i="84"/>
  <c r="F76" i="84"/>
  <c r="F75" i="84"/>
  <c r="F74" i="84"/>
  <c r="F73" i="84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G13" i="84"/>
  <c r="F13" i="84"/>
  <c r="G12" i="84"/>
  <c r="F12" i="84"/>
  <c r="G11" i="84"/>
  <c r="F11" i="84"/>
  <c r="G10" i="84"/>
  <c r="F10" i="84"/>
  <c r="G9" i="84"/>
  <c r="F9" i="84"/>
  <c r="G8" i="84"/>
  <c r="F8" i="84"/>
  <c r="G7" i="84"/>
  <c r="F7" i="84"/>
  <c r="G6" i="84"/>
  <c r="F6" i="84"/>
  <c r="G5" i="84"/>
  <c r="F5" i="84"/>
  <c r="G4" i="84"/>
  <c r="F4" i="84"/>
  <c r="F98" i="83"/>
  <c r="F97" i="83"/>
  <c r="F96" i="83"/>
  <c r="F95" i="83"/>
  <c r="F94" i="83"/>
  <c r="F93" i="83"/>
  <c r="F92" i="83"/>
  <c r="F91" i="83"/>
  <c r="F90" i="83"/>
  <c r="F89" i="83"/>
  <c r="F88" i="83"/>
  <c r="F87" i="83"/>
  <c r="F86" i="83"/>
  <c r="F85" i="83"/>
  <c r="F84" i="83"/>
  <c r="F83" i="83"/>
  <c r="F82" i="83"/>
  <c r="F81" i="83"/>
  <c r="F80" i="83"/>
  <c r="F79" i="83"/>
  <c r="F78" i="83"/>
  <c r="F77" i="83"/>
  <c r="F76" i="83"/>
  <c r="F75" i="83"/>
  <c r="F74" i="83"/>
  <c r="F73" i="83"/>
  <c r="F72" i="83"/>
  <c r="F71" i="83"/>
  <c r="F70" i="83"/>
  <c r="F69" i="83"/>
  <c r="F68" i="83"/>
  <c r="F67" i="83"/>
  <c r="F66" i="83"/>
  <c r="F65" i="83"/>
  <c r="F64" i="83"/>
  <c r="F63" i="83"/>
  <c r="F62" i="83"/>
  <c r="F61" i="83"/>
  <c r="F60" i="83"/>
  <c r="F59" i="83"/>
  <c r="F58" i="83"/>
  <c r="F57" i="83"/>
  <c r="F56" i="83"/>
  <c r="F55" i="83"/>
  <c r="F54" i="83"/>
  <c r="F53" i="83"/>
  <c r="F52" i="83"/>
  <c r="F51" i="83"/>
  <c r="F50" i="83"/>
  <c r="F49" i="83"/>
  <c r="F48" i="83"/>
  <c r="F47" i="83"/>
  <c r="F46" i="83"/>
  <c r="F45" i="83"/>
  <c r="F44" i="83"/>
  <c r="F43" i="83"/>
  <c r="F42" i="83"/>
  <c r="F41" i="83"/>
  <c r="F40" i="83"/>
  <c r="F39" i="83"/>
  <c r="F38" i="83"/>
  <c r="F37" i="83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G13" i="83"/>
  <c r="F13" i="83"/>
  <c r="G12" i="83"/>
  <c r="F12" i="83"/>
  <c r="G11" i="83"/>
  <c r="F11" i="83"/>
  <c r="G10" i="83"/>
  <c r="F10" i="83"/>
  <c r="G9" i="83"/>
  <c r="F9" i="83"/>
  <c r="G8" i="83"/>
  <c r="F8" i="83"/>
  <c r="G7" i="83"/>
  <c r="F7" i="83"/>
  <c r="G6" i="83"/>
  <c r="F6" i="83"/>
  <c r="G5" i="83"/>
  <c r="F5" i="83"/>
  <c r="G4" i="83"/>
  <c r="F4" i="83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G13" i="82"/>
  <c r="F13" i="82"/>
  <c r="G12" i="82"/>
  <c r="F12" i="82"/>
  <c r="G11" i="82"/>
  <c r="F11" i="82"/>
  <c r="G10" i="82"/>
  <c r="F10" i="82"/>
  <c r="G9" i="82"/>
  <c r="F9" i="82"/>
  <c r="G8" i="82"/>
  <c r="F8" i="82"/>
  <c r="G7" i="82"/>
  <c r="F7" i="82"/>
  <c r="G6" i="82"/>
  <c r="F6" i="82"/>
  <c r="G5" i="82"/>
  <c r="F5" i="82"/>
  <c r="G4" i="82"/>
  <c r="F4" i="82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G13" i="47"/>
  <c r="F13" i="47"/>
  <c r="G12" i="47"/>
  <c r="F12" i="47"/>
  <c r="G11" i="47"/>
  <c r="F11" i="47"/>
  <c r="G10" i="47"/>
  <c r="F10" i="47"/>
  <c r="G9" i="47"/>
  <c r="F9" i="47"/>
  <c r="G8" i="47"/>
  <c r="F8" i="47"/>
  <c r="G7" i="47"/>
  <c r="F7" i="47"/>
  <c r="G6" i="47"/>
  <c r="F6" i="47"/>
  <c r="G5" i="47"/>
  <c r="F5" i="47"/>
  <c r="G4" i="47"/>
  <c r="F4" i="47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G13" i="45"/>
  <c r="F13" i="45"/>
  <c r="G12" i="45"/>
  <c r="F12" i="45"/>
  <c r="G11" i="45"/>
  <c r="F11" i="45"/>
  <c r="G10" i="45"/>
  <c r="F10" i="45"/>
  <c r="G9" i="45"/>
  <c r="F9" i="45"/>
  <c r="G8" i="45"/>
  <c r="F8" i="45"/>
  <c r="G7" i="45"/>
  <c r="F7" i="45"/>
  <c r="G6" i="45"/>
  <c r="F6" i="45"/>
  <c r="G5" i="45"/>
  <c r="F5" i="45"/>
  <c r="G4" i="45"/>
  <c r="F4" i="45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G13" i="42"/>
  <c r="F13" i="42"/>
  <c r="G12" i="42"/>
  <c r="F12" i="42"/>
  <c r="G11" i="42"/>
  <c r="F11" i="42"/>
  <c r="G10" i="42"/>
  <c r="F10" i="42"/>
  <c r="G9" i="42"/>
  <c r="F9" i="42"/>
  <c r="G8" i="42"/>
  <c r="F8" i="42"/>
  <c r="G7" i="42"/>
  <c r="F7" i="42"/>
  <c r="G6" i="42"/>
  <c r="F6" i="42"/>
  <c r="G5" i="42"/>
  <c r="F5" i="42"/>
  <c r="G4" i="42"/>
  <c r="F4" i="4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G13" i="52"/>
  <c r="F13" i="52"/>
  <c r="G12" i="52"/>
  <c r="F12" i="52"/>
  <c r="G11" i="52"/>
  <c r="F11" i="52"/>
  <c r="G10" i="52"/>
  <c r="F10" i="52"/>
  <c r="G9" i="52"/>
  <c r="F9" i="52"/>
  <c r="G8" i="52"/>
  <c r="F8" i="52"/>
  <c r="G7" i="52"/>
  <c r="F7" i="52"/>
  <c r="G6" i="52"/>
  <c r="F6" i="52"/>
  <c r="G5" i="52"/>
  <c r="F5" i="52"/>
  <c r="G4" i="52"/>
  <c r="F4" i="52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G13" i="51"/>
  <c r="F13" i="51"/>
  <c r="G12" i="51"/>
  <c r="F12" i="51"/>
  <c r="G11" i="51"/>
  <c r="F11" i="51"/>
  <c r="G10" i="51"/>
  <c r="F10" i="51"/>
  <c r="G9" i="51"/>
  <c r="F9" i="51"/>
  <c r="G8" i="51"/>
  <c r="F8" i="51"/>
  <c r="G7" i="51"/>
  <c r="F7" i="51"/>
  <c r="G6" i="51"/>
  <c r="F6" i="51"/>
  <c r="G5" i="51"/>
  <c r="F5" i="51"/>
  <c r="G4" i="51"/>
  <c r="F4" i="51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G13" i="49"/>
  <c r="F13" i="49"/>
  <c r="G12" i="49"/>
  <c r="F12" i="49"/>
  <c r="G11" i="49"/>
  <c r="F11" i="49"/>
  <c r="G10" i="49"/>
  <c r="F10" i="49"/>
  <c r="G9" i="49"/>
  <c r="F9" i="49"/>
  <c r="G8" i="49"/>
  <c r="F8" i="49"/>
  <c r="G7" i="49"/>
  <c r="F7" i="49"/>
  <c r="G6" i="49"/>
  <c r="F6" i="49"/>
  <c r="G5" i="49"/>
  <c r="F5" i="49"/>
  <c r="G4" i="49"/>
  <c r="F4" i="49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G13" i="48"/>
  <c r="F13" i="48"/>
  <c r="G12" i="48"/>
  <c r="F12" i="48"/>
  <c r="G11" i="48"/>
  <c r="F11" i="48"/>
  <c r="G10" i="48"/>
  <c r="F10" i="48"/>
  <c r="G9" i="48"/>
  <c r="F9" i="48"/>
  <c r="G8" i="48"/>
  <c r="F8" i="48"/>
  <c r="G7" i="48"/>
  <c r="F7" i="48"/>
  <c r="G6" i="48"/>
  <c r="F6" i="48"/>
  <c r="G5" i="48"/>
  <c r="F5" i="48"/>
  <c r="G4" i="48"/>
  <c r="F4" i="48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G13" i="53"/>
  <c r="F13" i="53"/>
  <c r="G12" i="53"/>
  <c r="F12" i="53"/>
  <c r="G11" i="53"/>
  <c r="F11" i="53"/>
  <c r="G10" i="53"/>
  <c r="F10" i="53"/>
  <c r="G9" i="53"/>
  <c r="F9" i="53"/>
  <c r="G8" i="53"/>
  <c r="F8" i="53"/>
  <c r="G7" i="53"/>
  <c r="F7" i="53"/>
  <c r="G6" i="53"/>
  <c r="F6" i="53"/>
  <c r="G5" i="53"/>
  <c r="F5" i="53"/>
  <c r="G4" i="53"/>
  <c r="F4" i="53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G13" i="54"/>
  <c r="F13" i="54"/>
  <c r="G12" i="54"/>
  <c r="F12" i="54"/>
  <c r="G11" i="54"/>
  <c r="F11" i="54"/>
  <c r="G10" i="54"/>
  <c r="F10" i="54"/>
  <c r="G9" i="54"/>
  <c r="F9" i="54"/>
  <c r="G8" i="54"/>
  <c r="F8" i="54"/>
  <c r="G7" i="54"/>
  <c r="F7" i="54"/>
  <c r="G6" i="54"/>
  <c r="F6" i="54"/>
  <c r="G5" i="54"/>
  <c r="F5" i="54"/>
  <c r="G4" i="54"/>
  <c r="F4" i="54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G13" i="55"/>
  <c r="F13" i="55"/>
  <c r="G12" i="55"/>
  <c r="F12" i="55"/>
  <c r="G11" i="55"/>
  <c r="F11" i="55"/>
  <c r="G10" i="55"/>
  <c r="F10" i="55"/>
  <c r="G9" i="55"/>
  <c r="F9" i="55"/>
  <c r="G8" i="55"/>
  <c r="F8" i="55"/>
  <c r="G7" i="55"/>
  <c r="F7" i="55"/>
  <c r="G6" i="55"/>
  <c r="F6" i="55"/>
  <c r="G5" i="55"/>
  <c r="F5" i="55"/>
  <c r="G4" i="55"/>
  <c r="F4" i="55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G13" i="50"/>
  <c r="F13" i="50"/>
  <c r="G12" i="50"/>
  <c r="F12" i="50"/>
  <c r="G11" i="50"/>
  <c r="F11" i="50"/>
  <c r="G10" i="50"/>
  <c r="F10" i="50"/>
  <c r="G9" i="50"/>
  <c r="F9" i="50"/>
  <c r="G8" i="50"/>
  <c r="F8" i="50"/>
  <c r="G7" i="50"/>
  <c r="F7" i="50"/>
  <c r="G6" i="50"/>
  <c r="F6" i="50"/>
  <c r="G5" i="50"/>
  <c r="F5" i="50"/>
  <c r="G4" i="50"/>
  <c r="F4" i="50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G13" i="46"/>
  <c r="F13" i="46"/>
  <c r="G12" i="46"/>
  <c r="F12" i="46"/>
  <c r="G11" i="46"/>
  <c r="F11" i="46"/>
  <c r="G10" i="46"/>
  <c r="F10" i="46"/>
  <c r="G9" i="46"/>
  <c r="F9" i="46"/>
  <c r="G8" i="46"/>
  <c r="F8" i="46"/>
  <c r="G7" i="46"/>
  <c r="F7" i="46"/>
  <c r="G6" i="46"/>
  <c r="F6" i="46"/>
  <c r="G5" i="46"/>
  <c r="F5" i="46"/>
  <c r="G4" i="46"/>
  <c r="F4" i="46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G13" i="44"/>
  <c r="F13" i="44"/>
  <c r="G12" i="44"/>
  <c r="F12" i="44"/>
  <c r="G11" i="44"/>
  <c r="F11" i="44"/>
  <c r="G10" i="44"/>
  <c r="F10" i="44"/>
  <c r="G9" i="44"/>
  <c r="F9" i="44"/>
  <c r="G8" i="44"/>
  <c r="F8" i="44"/>
  <c r="G7" i="44"/>
  <c r="F7" i="44"/>
  <c r="G6" i="44"/>
  <c r="F6" i="44"/>
  <c r="G5" i="44"/>
  <c r="F5" i="44"/>
  <c r="G4" i="44"/>
  <c r="F4" i="44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23" i="10"/>
  <c r="F22" i="10"/>
  <c r="F21" i="10"/>
  <c r="F20" i="10"/>
  <c r="F19" i="10"/>
  <c r="F18" i="10"/>
  <c r="F17" i="10"/>
  <c r="F16" i="10"/>
  <c r="F15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F23" i="81"/>
  <c r="F22" i="81"/>
  <c r="F21" i="81"/>
  <c r="F20" i="81"/>
  <c r="F19" i="81"/>
  <c r="F18" i="81"/>
  <c r="F17" i="81"/>
  <c r="F16" i="81"/>
  <c r="F15" i="81"/>
  <c r="F14" i="81"/>
  <c r="G13" i="81"/>
  <c r="F13" i="81"/>
  <c r="G12" i="81"/>
  <c r="F12" i="81"/>
  <c r="G11" i="81"/>
  <c r="F11" i="81"/>
  <c r="G10" i="81"/>
  <c r="F10" i="81"/>
  <c r="G9" i="81"/>
  <c r="F9" i="81"/>
  <c r="G8" i="81"/>
  <c r="F8" i="81"/>
  <c r="G7" i="81"/>
  <c r="F7" i="81"/>
  <c r="G6" i="81"/>
  <c r="F6" i="81"/>
  <c r="G5" i="81"/>
  <c r="F5" i="81"/>
  <c r="G4" i="81"/>
  <c r="F4" i="81"/>
  <c r="F23" i="80"/>
  <c r="F22" i="80"/>
  <c r="F21" i="80"/>
  <c r="F20" i="80"/>
  <c r="F19" i="80"/>
  <c r="F18" i="80"/>
  <c r="F17" i="80"/>
  <c r="F16" i="80"/>
  <c r="F15" i="80"/>
  <c r="F14" i="80"/>
  <c r="G13" i="80"/>
  <c r="F13" i="80"/>
  <c r="G12" i="80"/>
  <c r="F12" i="80"/>
  <c r="G11" i="80"/>
  <c r="F11" i="80"/>
  <c r="G10" i="80"/>
  <c r="F10" i="80"/>
  <c r="G9" i="80"/>
  <c r="F9" i="80"/>
  <c r="G8" i="80"/>
  <c r="F8" i="80"/>
  <c r="G7" i="80"/>
  <c r="F7" i="80"/>
  <c r="G6" i="80"/>
  <c r="F6" i="80"/>
  <c r="G5" i="80"/>
  <c r="F5" i="80"/>
  <c r="G4" i="80"/>
  <c r="F4" i="80"/>
  <c r="F23" i="79"/>
  <c r="F22" i="79"/>
  <c r="F21" i="79"/>
  <c r="F20" i="79"/>
  <c r="F19" i="79"/>
  <c r="F18" i="79"/>
  <c r="F17" i="79"/>
  <c r="F16" i="79"/>
  <c r="F15" i="79"/>
  <c r="F14" i="79"/>
  <c r="G13" i="79"/>
  <c r="F13" i="79"/>
  <c r="G12" i="79"/>
  <c r="F12" i="79"/>
  <c r="G11" i="79"/>
  <c r="F11" i="79"/>
  <c r="G10" i="79"/>
  <c r="F10" i="79"/>
  <c r="G9" i="79"/>
  <c r="F9" i="79"/>
  <c r="G8" i="79"/>
  <c r="F8" i="79"/>
  <c r="G7" i="79"/>
  <c r="F7" i="79"/>
  <c r="G6" i="79"/>
  <c r="F6" i="79"/>
  <c r="G5" i="79"/>
  <c r="F5" i="79"/>
  <c r="G4" i="79"/>
  <c r="F4" i="79"/>
  <c r="F23" i="78"/>
  <c r="F22" i="78"/>
  <c r="F21" i="78"/>
  <c r="F20" i="78"/>
  <c r="F19" i="78"/>
  <c r="F18" i="78"/>
  <c r="F17" i="78"/>
  <c r="F16" i="78"/>
  <c r="F15" i="78"/>
  <c r="F14" i="78"/>
  <c r="G13" i="78"/>
  <c r="F13" i="78"/>
  <c r="G12" i="78"/>
  <c r="F12" i="78"/>
  <c r="G11" i="78"/>
  <c r="F11" i="78"/>
  <c r="G10" i="78"/>
  <c r="F10" i="78"/>
  <c r="G9" i="78"/>
  <c r="F9" i="78"/>
  <c r="G8" i="78"/>
  <c r="F8" i="78"/>
  <c r="G7" i="78"/>
  <c r="F7" i="78"/>
  <c r="G6" i="78"/>
  <c r="F6" i="78"/>
  <c r="G5" i="78"/>
  <c r="F5" i="78"/>
  <c r="G4" i="78"/>
  <c r="F4" i="78"/>
  <c r="F23" i="77"/>
  <c r="F22" i="77"/>
  <c r="F21" i="77"/>
  <c r="F20" i="77"/>
  <c r="F19" i="77"/>
  <c r="F18" i="77"/>
  <c r="F17" i="77"/>
  <c r="F16" i="77"/>
  <c r="F15" i="77"/>
  <c r="F14" i="77"/>
  <c r="G13" i="77"/>
  <c r="F13" i="77"/>
  <c r="G12" i="77"/>
  <c r="F12" i="77"/>
  <c r="G11" i="77"/>
  <c r="F11" i="77"/>
  <c r="G10" i="77"/>
  <c r="F10" i="77"/>
  <c r="G9" i="77"/>
  <c r="F9" i="77"/>
  <c r="G8" i="77"/>
  <c r="F8" i="77"/>
  <c r="G7" i="77"/>
  <c r="F7" i="77"/>
  <c r="G6" i="77"/>
  <c r="F6" i="77"/>
  <c r="G5" i="77"/>
  <c r="F5" i="77"/>
  <c r="G4" i="77"/>
  <c r="F4" i="77"/>
  <c r="F23" i="76"/>
  <c r="F22" i="76"/>
  <c r="F21" i="76"/>
  <c r="F20" i="76"/>
  <c r="F19" i="76"/>
  <c r="F18" i="76"/>
  <c r="F17" i="76"/>
  <c r="F16" i="76"/>
  <c r="F15" i="76"/>
  <c r="F14" i="76"/>
  <c r="G13" i="76"/>
  <c r="F13" i="76"/>
  <c r="G12" i="76"/>
  <c r="F12" i="76"/>
  <c r="G11" i="76"/>
  <c r="F11" i="76"/>
  <c r="G10" i="76"/>
  <c r="F10" i="76"/>
  <c r="G9" i="76"/>
  <c r="F9" i="76"/>
  <c r="G8" i="76"/>
  <c r="F8" i="76"/>
  <c r="G7" i="76"/>
  <c r="F7" i="76"/>
  <c r="G6" i="76"/>
  <c r="F6" i="76"/>
  <c r="G5" i="76"/>
  <c r="F5" i="76"/>
  <c r="G4" i="76"/>
  <c r="F4" i="76"/>
  <c r="F23" i="75"/>
  <c r="F22" i="75"/>
  <c r="F21" i="75"/>
  <c r="F20" i="75"/>
  <c r="F19" i="75"/>
  <c r="F18" i="75"/>
  <c r="F17" i="75"/>
  <c r="F16" i="75"/>
  <c r="F15" i="75"/>
  <c r="F14" i="75"/>
  <c r="G13" i="75"/>
  <c r="F13" i="75"/>
  <c r="G12" i="75"/>
  <c r="F12" i="75"/>
  <c r="G11" i="75"/>
  <c r="F11" i="75"/>
  <c r="G10" i="75"/>
  <c r="F10" i="75"/>
  <c r="G9" i="75"/>
  <c r="F9" i="75"/>
  <c r="G8" i="75"/>
  <c r="F8" i="75"/>
  <c r="G7" i="75"/>
  <c r="F7" i="75"/>
  <c r="G6" i="75"/>
  <c r="F6" i="75"/>
  <c r="G5" i="75"/>
  <c r="F5" i="75"/>
  <c r="G4" i="75"/>
  <c r="F4" i="75"/>
  <c r="F23" i="74"/>
  <c r="F22" i="74"/>
  <c r="F21" i="74"/>
  <c r="F20" i="74"/>
  <c r="F19" i="74"/>
  <c r="F18" i="74"/>
  <c r="F17" i="74"/>
  <c r="F16" i="74"/>
  <c r="F15" i="74"/>
  <c r="F14" i="74"/>
  <c r="G13" i="74"/>
  <c r="F13" i="74"/>
  <c r="G12" i="74"/>
  <c r="F12" i="74"/>
  <c r="G11" i="74"/>
  <c r="F11" i="74"/>
  <c r="G10" i="74"/>
  <c r="F10" i="74"/>
  <c r="G9" i="74"/>
  <c r="F9" i="74"/>
  <c r="G8" i="74"/>
  <c r="F8" i="74"/>
  <c r="G7" i="74"/>
  <c r="F7" i="74"/>
  <c r="G6" i="74"/>
  <c r="F6" i="74"/>
  <c r="G5" i="74"/>
  <c r="F5" i="74"/>
  <c r="G4" i="74"/>
  <c r="F4" i="74"/>
  <c r="F23" i="73"/>
  <c r="F22" i="73"/>
  <c r="F21" i="73"/>
  <c r="F20" i="73"/>
  <c r="F19" i="73"/>
  <c r="F18" i="73"/>
  <c r="F17" i="73"/>
  <c r="F16" i="73"/>
  <c r="F15" i="73"/>
  <c r="F14" i="73"/>
  <c r="G13" i="73"/>
  <c r="F13" i="73"/>
  <c r="G12" i="73"/>
  <c r="F12" i="73"/>
  <c r="G11" i="73"/>
  <c r="F11" i="73"/>
  <c r="G10" i="73"/>
  <c r="F10" i="73"/>
  <c r="G9" i="73"/>
  <c r="F9" i="73"/>
  <c r="G8" i="73"/>
  <c r="F8" i="73"/>
  <c r="G7" i="73"/>
  <c r="F7" i="73"/>
  <c r="G6" i="73"/>
  <c r="F6" i="73"/>
  <c r="G5" i="73"/>
  <c r="F5" i="73"/>
  <c r="G4" i="73"/>
  <c r="F4" i="73"/>
  <c r="F23" i="72"/>
  <c r="F22" i="72"/>
  <c r="F21" i="72"/>
  <c r="F20" i="72"/>
  <c r="F19" i="72"/>
  <c r="F18" i="72"/>
  <c r="F17" i="72"/>
  <c r="F16" i="72"/>
  <c r="F15" i="72"/>
  <c r="F14" i="72"/>
  <c r="G13" i="72"/>
  <c r="F13" i="72"/>
  <c r="G12" i="72"/>
  <c r="F12" i="72"/>
  <c r="G11" i="72"/>
  <c r="F11" i="72"/>
  <c r="G10" i="72"/>
  <c r="F10" i="72"/>
  <c r="G9" i="72"/>
  <c r="F9" i="72"/>
  <c r="G8" i="72"/>
  <c r="F8" i="72"/>
  <c r="G7" i="72"/>
  <c r="F7" i="72"/>
  <c r="G6" i="72"/>
  <c r="F6" i="72"/>
  <c r="G5" i="72"/>
  <c r="F5" i="72"/>
  <c r="G4" i="72"/>
  <c r="F4" i="72"/>
  <c r="F23" i="71"/>
  <c r="F22" i="71"/>
  <c r="F21" i="71"/>
  <c r="F20" i="71"/>
  <c r="F19" i="71"/>
  <c r="F18" i="71"/>
  <c r="F17" i="71"/>
  <c r="F16" i="71"/>
  <c r="F15" i="71"/>
  <c r="F14" i="71"/>
  <c r="G13" i="71"/>
  <c r="F13" i="71"/>
  <c r="G12" i="71"/>
  <c r="F12" i="71"/>
  <c r="G11" i="71"/>
  <c r="F11" i="71"/>
  <c r="G10" i="71"/>
  <c r="F10" i="71"/>
  <c r="G9" i="71"/>
  <c r="F9" i="71"/>
  <c r="G8" i="71"/>
  <c r="F8" i="71"/>
  <c r="G7" i="71"/>
  <c r="F7" i="71"/>
  <c r="G6" i="71"/>
  <c r="F6" i="71"/>
  <c r="G5" i="71"/>
  <c r="F5" i="71"/>
  <c r="G4" i="71"/>
  <c r="F4" i="71"/>
  <c r="F23" i="70"/>
  <c r="F22" i="70"/>
  <c r="F21" i="70"/>
  <c r="F20" i="70"/>
  <c r="F19" i="70"/>
  <c r="F18" i="70"/>
  <c r="F17" i="70"/>
  <c r="F16" i="70"/>
  <c r="F15" i="70"/>
  <c r="F14" i="70"/>
  <c r="G13" i="70"/>
  <c r="F13" i="70"/>
  <c r="G12" i="70"/>
  <c r="F12" i="70"/>
  <c r="G11" i="70"/>
  <c r="F11" i="70"/>
  <c r="G10" i="70"/>
  <c r="F10" i="70"/>
  <c r="G9" i="70"/>
  <c r="F9" i="70"/>
  <c r="G8" i="70"/>
  <c r="F8" i="70"/>
  <c r="G7" i="70"/>
  <c r="F7" i="70"/>
  <c r="G6" i="70"/>
  <c r="F6" i="70"/>
  <c r="G5" i="70"/>
  <c r="F5" i="70"/>
  <c r="G4" i="70"/>
  <c r="F4" i="70"/>
  <c r="F23" i="69"/>
  <c r="F22" i="69"/>
  <c r="F21" i="69"/>
  <c r="F20" i="69"/>
  <c r="F19" i="69"/>
  <c r="F18" i="69"/>
  <c r="F17" i="69"/>
  <c r="F16" i="69"/>
  <c r="F15" i="69"/>
  <c r="F14" i="69"/>
  <c r="G13" i="69"/>
  <c r="F13" i="69"/>
  <c r="G12" i="69"/>
  <c r="F12" i="69"/>
  <c r="G11" i="69"/>
  <c r="F11" i="69"/>
  <c r="G10" i="69"/>
  <c r="F10" i="69"/>
  <c r="G9" i="69"/>
  <c r="F9" i="69"/>
  <c r="G8" i="69"/>
  <c r="F8" i="69"/>
  <c r="G7" i="69"/>
  <c r="F7" i="69"/>
  <c r="G6" i="69"/>
  <c r="F6" i="69"/>
  <c r="G5" i="69"/>
  <c r="F5" i="69"/>
  <c r="G4" i="69"/>
  <c r="F4" i="69"/>
  <c r="F23" i="68"/>
  <c r="F22" i="68"/>
  <c r="F21" i="68"/>
  <c r="F20" i="68"/>
  <c r="F19" i="68"/>
  <c r="F18" i="68"/>
  <c r="F17" i="68"/>
  <c r="F16" i="68"/>
  <c r="F15" i="68"/>
  <c r="F14" i="68"/>
  <c r="G13" i="68"/>
  <c r="F13" i="68"/>
  <c r="G12" i="68"/>
  <c r="F12" i="68"/>
  <c r="G11" i="68"/>
  <c r="F11" i="68"/>
  <c r="G10" i="68"/>
  <c r="F10" i="68"/>
  <c r="G9" i="68"/>
  <c r="F9" i="68"/>
  <c r="G8" i="68"/>
  <c r="F8" i="68"/>
  <c r="G7" i="68"/>
  <c r="F7" i="68"/>
  <c r="G6" i="68"/>
  <c r="F6" i="68"/>
  <c r="G5" i="68"/>
  <c r="F5" i="68"/>
  <c r="G4" i="68"/>
  <c r="F4" i="68"/>
  <c r="F23" i="67"/>
  <c r="F22" i="67"/>
  <c r="F21" i="67"/>
  <c r="F20" i="67"/>
  <c r="F19" i="67"/>
  <c r="F18" i="67"/>
  <c r="F17" i="67"/>
  <c r="F16" i="67"/>
  <c r="F15" i="67"/>
  <c r="F14" i="67"/>
  <c r="G13" i="67"/>
  <c r="F13" i="67"/>
  <c r="G12" i="67"/>
  <c r="F12" i="67"/>
  <c r="G11" i="67"/>
  <c r="F11" i="67"/>
  <c r="G10" i="67"/>
  <c r="F10" i="67"/>
  <c r="G9" i="67"/>
  <c r="F9" i="67"/>
  <c r="G8" i="67"/>
  <c r="F8" i="67"/>
  <c r="G7" i="67"/>
  <c r="F7" i="67"/>
  <c r="G6" i="67"/>
  <c r="F6" i="67"/>
  <c r="G5" i="67"/>
  <c r="F5" i="67"/>
  <c r="G4" i="67"/>
  <c r="F4" i="67"/>
  <c r="F23" i="66"/>
  <c r="F22" i="66"/>
  <c r="F21" i="66"/>
  <c r="F20" i="66"/>
  <c r="F19" i="66"/>
  <c r="F18" i="66"/>
  <c r="F17" i="66"/>
  <c r="F16" i="66"/>
  <c r="F15" i="66"/>
  <c r="F14" i="66"/>
  <c r="G13" i="66"/>
  <c r="F13" i="66"/>
  <c r="G12" i="66"/>
  <c r="F12" i="66"/>
  <c r="G11" i="66"/>
  <c r="F11" i="66"/>
  <c r="G10" i="66"/>
  <c r="F10" i="66"/>
  <c r="G9" i="66"/>
  <c r="F9" i="66"/>
  <c r="G8" i="66"/>
  <c r="F8" i="66"/>
  <c r="G7" i="66"/>
  <c r="F7" i="66"/>
  <c r="G6" i="66"/>
  <c r="F6" i="66"/>
  <c r="G5" i="66"/>
  <c r="F5" i="66"/>
  <c r="G4" i="66"/>
  <c r="F4" i="66"/>
  <c r="F23" i="65"/>
  <c r="F22" i="65"/>
  <c r="F21" i="65"/>
  <c r="F20" i="65"/>
  <c r="F19" i="65"/>
  <c r="F18" i="65"/>
  <c r="F17" i="65"/>
  <c r="F16" i="65"/>
  <c r="F15" i="65"/>
  <c r="F14" i="65"/>
  <c r="G13" i="65"/>
  <c r="F13" i="65"/>
  <c r="G12" i="65"/>
  <c r="F12" i="65"/>
  <c r="G11" i="65"/>
  <c r="F11" i="65"/>
  <c r="G10" i="65"/>
  <c r="F10" i="65"/>
  <c r="G9" i="65"/>
  <c r="F9" i="65"/>
  <c r="G8" i="65"/>
  <c r="F8" i="65"/>
  <c r="G7" i="65"/>
  <c r="F7" i="65"/>
  <c r="G6" i="65"/>
  <c r="F6" i="65"/>
  <c r="G5" i="65"/>
  <c r="F5" i="65"/>
  <c r="G4" i="65"/>
  <c r="F4" i="65"/>
  <c r="F23" i="64"/>
  <c r="F22" i="64"/>
  <c r="F21" i="64"/>
  <c r="F20" i="64"/>
  <c r="F19" i="64"/>
  <c r="F18" i="64"/>
  <c r="F17" i="64"/>
  <c r="F16" i="64"/>
  <c r="F15" i="64"/>
  <c r="F14" i="64"/>
  <c r="G13" i="64"/>
  <c r="F13" i="64"/>
  <c r="G12" i="64"/>
  <c r="F12" i="64"/>
  <c r="G11" i="64"/>
  <c r="F11" i="64"/>
  <c r="G10" i="64"/>
  <c r="F10" i="64"/>
  <c r="G9" i="64"/>
  <c r="F9" i="64"/>
  <c r="G8" i="64"/>
  <c r="F8" i="64"/>
  <c r="G7" i="64"/>
  <c r="F7" i="64"/>
  <c r="G6" i="64"/>
  <c r="F6" i="64"/>
  <c r="G5" i="64"/>
  <c r="F5" i="64"/>
  <c r="G4" i="64"/>
  <c r="F4" i="64"/>
  <c r="F23" i="63"/>
  <c r="F22" i="63"/>
  <c r="F21" i="63"/>
  <c r="F20" i="63"/>
  <c r="F19" i="63"/>
  <c r="F18" i="63"/>
  <c r="F17" i="63"/>
  <c r="F16" i="63"/>
  <c r="F15" i="63"/>
  <c r="F14" i="63"/>
  <c r="G13" i="63"/>
  <c r="F13" i="63"/>
  <c r="G12" i="63"/>
  <c r="F12" i="63"/>
  <c r="G11" i="63"/>
  <c r="F11" i="63"/>
  <c r="G10" i="63"/>
  <c r="F10" i="63"/>
  <c r="G9" i="63"/>
  <c r="F9" i="63"/>
  <c r="G8" i="63"/>
  <c r="F8" i="63"/>
  <c r="G7" i="63"/>
  <c r="F7" i="63"/>
  <c r="G6" i="63"/>
  <c r="F6" i="63"/>
  <c r="G5" i="63"/>
  <c r="F5" i="63"/>
  <c r="G4" i="63"/>
  <c r="F4" i="63"/>
  <c r="F23" i="62"/>
  <c r="F22" i="62"/>
  <c r="F21" i="62"/>
  <c r="F20" i="62"/>
  <c r="F19" i="62"/>
  <c r="F18" i="62"/>
  <c r="F17" i="62"/>
  <c r="F16" i="62"/>
  <c r="F15" i="62"/>
  <c r="F14" i="62"/>
  <c r="G13" i="62"/>
  <c r="F13" i="62"/>
  <c r="G12" i="62"/>
  <c r="F12" i="62"/>
  <c r="G11" i="62"/>
  <c r="F11" i="62"/>
  <c r="G10" i="62"/>
  <c r="F10" i="62"/>
  <c r="G9" i="62"/>
  <c r="F9" i="62"/>
  <c r="G8" i="62"/>
  <c r="F8" i="62"/>
  <c r="G7" i="62"/>
  <c r="F7" i="62"/>
  <c r="G6" i="62"/>
  <c r="F6" i="62"/>
  <c r="G5" i="62"/>
  <c r="F5" i="62"/>
  <c r="G4" i="62"/>
  <c r="F4" i="62"/>
  <c r="F23" i="61"/>
  <c r="F22" i="61"/>
  <c r="F21" i="61"/>
  <c r="F20" i="61"/>
  <c r="F19" i="61"/>
  <c r="F18" i="61"/>
  <c r="F17" i="61"/>
  <c r="F16" i="61"/>
  <c r="F15" i="61"/>
  <c r="F14" i="61"/>
  <c r="G13" i="61"/>
  <c r="F13" i="61"/>
  <c r="G12" i="61"/>
  <c r="F12" i="61"/>
  <c r="G11" i="61"/>
  <c r="F11" i="61"/>
  <c r="G10" i="61"/>
  <c r="F10" i="61"/>
  <c r="G9" i="61"/>
  <c r="F9" i="61"/>
  <c r="G8" i="61"/>
  <c r="F8" i="61"/>
  <c r="G7" i="61"/>
  <c r="F7" i="61"/>
  <c r="G6" i="61"/>
  <c r="F6" i="61"/>
  <c r="G5" i="61"/>
  <c r="F5" i="61"/>
  <c r="G4" i="61"/>
  <c r="F4" i="61"/>
  <c r="F23" i="60"/>
  <c r="F22" i="60"/>
  <c r="F21" i="60"/>
  <c r="F20" i="60"/>
  <c r="F19" i="60"/>
  <c r="F18" i="60"/>
  <c r="F17" i="60"/>
  <c r="F16" i="60"/>
  <c r="F15" i="60"/>
  <c r="F14" i="60"/>
  <c r="G13" i="60"/>
  <c r="F13" i="60"/>
  <c r="G12" i="60"/>
  <c r="F12" i="60"/>
  <c r="G11" i="60"/>
  <c r="F11" i="60"/>
  <c r="G10" i="60"/>
  <c r="F10" i="60"/>
  <c r="G9" i="60"/>
  <c r="F9" i="60"/>
  <c r="G8" i="60"/>
  <c r="F8" i="60"/>
  <c r="G7" i="60"/>
  <c r="F7" i="60"/>
  <c r="G6" i="60"/>
  <c r="F6" i="60"/>
  <c r="G5" i="60"/>
  <c r="F5" i="60"/>
  <c r="G4" i="60"/>
  <c r="F4" i="60"/>
  <c r="F23" i="59"/>
  <c r="F22" i="59"/>
  <c r="F21" i="59"/>
  <c r="F20" i="59"/>
  <c r="F19" i="59"/>
  <c r="F18" i="59"/>
  <c r="F17" i="59"/>
  <c r="F16" i="59"/>
  <c r="F15" i="59"/>
  <c r="F14" i="59"/>
  <c r="G13" i="59"/>
  <c r="F13" i="59"/>
  <c r="G12" i="59"/>
  <c r="F12" i="59"/>
  <c r="G11" i="59"/>
  <c r="F11" i="59"/>
  <c r="G10" i="59"/>
  <c r="F10" i="59"/>
  <c r="G9" i="59"/>
  <c r="F9" i="59"/>
  <c r="G8" i="59"/>
  <c r="F8" i="59"/>
  <c r="G7" i="59"/>
  <c r="F7" i="59"/>
  <c r="G6" i="59"/>
  <c r="F6" i="59"/>
  <c r="G5" i="59"/>
  <c r="F5" i="59"/>
  <c r="G4" i="59"/>
  <c r="F4" i="59"/>
  <c r="F23" i="58"/>
  <c r="F22" i="58"/>
  <c r="F21" i="58"/>
  <c r="F20" i="58"/>
  <c r="F19" i="58"/>
  <c r="F18" i="58"/>
  <c r="F17" i="58"/>
  <c r="F16" i="58"/>
  <c r="F15" i="58"/>
  <c r="F14" i="58"/>
  <c r="G13" i="58"/>
  <c r="F13" i="58"/>
  <c r="G12" i="58"/>
  <c r="F12" i="58"/>
  <c r="G11" i="58"/>
  <c r="F11" i="58"/>
  <c r="G10" i="58"/>
  <c r="F10" i="58"/>
  <c r="G9" i="58"/>
  <c r="F9" i="58"/>
  <c r="G8" i="58"/>
  <c r="F8" i="58"/>
  <c r="G7" i="58"/>
  <c r="F7" i="58"/>
  <c r="G6" i="58"/>
  <c r="F6" i="58"/>
  <c r="G5" i="58"/>
  <c r="F5" i="58"/>
  <c r="G4" i="58"/>
  <c r="F4" i="58"/>
  <c r="F23" i="40"/>
  <c r="F22" i="40"/>
  <c r="F21" i="40"/>
  <c r="F20" i="40"/>
  <c r="F19" i="40"/>
  <c r="F18" i="40"/>
  <c r="F17" i="40"/>
  <c r="F16" i="40"/>
  <c r="F15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F23" i="39"/>
  <c r="F22" i="39"/>
  <c r="F21" i="39"/>
  <c r="F20" i="39"/>
  <c r="F19" i="39"/>
  <c r="F18" i="39"/>
  <c r="F17" i="39"/>
  <c r="F16" i="39"/>
  <c r="F15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F23" i="38"/>
  <c r="F22" i="38"/>
  <c r="F21" i="38"/>
  <c r="F20" i="38"/>
  <c r="F19" i="38"/>
  <c r="F18" i="38"/>
  <c r="F17" i="38"/>
  <c r="F16" i="38"/>
  <c r="F15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F23" i="37"/>
  <c r="F22" i="37"/>
  <c r="F21" i="37"/>
  <c r="F20" i="37"/>
  <c r="F19" i="37"/>
  <c r="F18" i="37"/>
  <c r="F17" i="37"/>
  <c r="F16" i="37"/>
  <c r="F15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F23" i="36"/>
  <c r="F22" i="36"/>
  <c r="F21" i="36"/>
  <c r="F20" i="36"/>
  <c r="F19" i="36"/>
  <c r="F18" i="36"/>
  <c r="F17" i="36"/>
  <c r="F16" i="36"/>
  <c r="F15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F23" i="34"/>
  <c r="F22" i="34"/>
  <c r="F21" i="34"/>
  <c r="F20" i="34"/>
  <c r="F19" i="34"/>
  <c r="F18" i="34"/>
  <c r="F17" i="34"/>
  <c r="F16" i="34"/>
  <c r="F15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F23" i="33"/>
  <c r="F22" i="33"/>
  <c r="F21" i="33"/>
  <c r="F20" i="33"/>
  <c r="F19" i="33"/>
  <c r="F18" i="33"/>
  <c r="F17" i="33"/>
  <c r="F16" i="33"/>
  <c r="F15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F23" i="31"/>
  <c r="F22" i="31"/>
  <c r="F21" i="31"/>
  <c r="F20" i="31"/>
  <c r="F19" i="31"/>
  <c r="F18" i="31"/>
  <c r="F17" i="31"/>
  <c r="F16" i="31"/>
  <c r="F15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F23" i="30"/>
  <c r="F22" i="30"/>
  <c r="F21" i="30"/>
  <c r="F20" i="30"/>
  <c r="F19" i="30"/>
  <c r="F18" i="30"/>
  <c r="F17" i="30"/>
  <c r="F16" i="30"/>
  <c r="F15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F23" i="29"/>
  <c r="F22" i="29"/>
  <c r="F21" i="29"/>
  <c r="F20" i="29"/>
  <c r="F19" i="29"/>
  <c r="F18" i="29"/>
  <c r="F17" i="29"/>
  <c r="F16" i="29"/>
  <c r="F15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F23" i="28"/>
  <c r="F22" i="28"/>
  <c r="F21" i="28"/>
  <c r="F20" i="28"/>
  <c r="F19" i="28"/>
  <c r="F18" i="28"/>
  <c r="F17" i="28"/>
  <c r="F16" i="28"/>
  <c r="F15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F23" i="27"/>
  <c r="F22" i="27"/>
  <c r="F21" i="27"/>
  <c r="F20" i="27"/>
  <c r="F19" i="27"/>
  <c r="F18" i="27"/>
  <c r="F17" i="27"/>
  <c r="F16" i="27"/>
  <c r="F15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F23" i="26"/>
  <c r="F22" i="26"/>
  <c r="F21" i="26"/>
  <c r="F20" i="26"/>
  <c r="F19" i="26"/>
  <c r="F18" i="26"/>
  <c r="F17" i="26"/>
  <c r="F16" i="26"/>
  <c r="F15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F23" i="25"/>
  <c r="F22" i="25"/>
  <c r="F21" i="25"/>
  <c r="F20" i="25"/>
  <c r="F19" i="25"/>
  <c r="F18" i="25"/>
  <c r="F17" i="25"/>
  <c r="F16" i="25"/>
  <c r="F15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F23" i="24"/>
  <c r="F22" i="24"/>
  <c r="F21" i="24"/>
  <c r="F20" i="24"/>
  <c r="F19" i="24"/>
  <c r="F18" i="24"/>
  <c r="F17" i="24"/>
  <c r="F16" i="24"/>
  <c r="F15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F23" i="23"/>
  <c r="F22" i="23"/>
  <c r="F21" i="23"/>
  <c r="F20" i="23"/>
  <c r="F19" i="23"/>
  <c r="F18" i="23"/>
  <c r="F17" i="23"/>
  <c r="F16" i="23"/>
  <c r="F15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F23" i="22"/>
  <c r="F22" i="22"/>
  <c r="F21" i="22"/>
  <c r="F20" i="22"/>
  <c r="F19" i="22"/>
  <c r="F18" i="22"/>
  <c r="F17" i="22"/>
  <c r="F16" i="22"/>
  <c r="F15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F23" i="21"/>
  <c r="F22" i="21"/>
  <c r="F21" i="21"/>
  <c r="F20" i="21"/>
  <c r="F19" i="21"/>
  <c r="F18" i="21"/>
  <c r="F17" i="21"/>
  <c r="F16" i="21"/>
  <c r="F15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F23" i="19"/>
  <c r="F22" i="19"/>
  <c r="F21" i="19"/>
  <c r="F20" i="19"/>
  <c r="F19" i="19"/>
  <c r="F18" i="19"/>
  <c r="F17" i="19"/>
  <c r="F16" i="19"/>
  <c r="F15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F23" i="17"/>
  <c r="F22" i="17"/>
  <c r="F21" i="17"/>
  <c r="F20" i="17"/>
  <c r="F19" i="17"/>
  <c r="F18" i="17"/>
  <c r="F17" i="17"/>
  <c r="F16" i="17"/>
  <c r="F15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F23" i="14"/>
  <c r="F22" i="14"/>
  <c r="F21" i="14"/>
  <c r="F20" i="14"/>
  <c r="F19" i="14"/>
  <c r="F18" i="14"/>
  <c r="F17" i="14"/>
  <c r="F16" i="14"/>
  <c r="F15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F23" i="12"/>
  <c r="F22" i="12"/>
  <c r="F21" i="12"/>
  <c r="F20" i="12"/>
  <c r="F19" i="12"/>
  <c r="F18" i="12"/>
  <c r="F17" i="12"/>
  <c r="F16" i="12"/>
  <c r="F15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F23" i="2"/>
  <c r="F22" i="2"/>
  <c r="F21" i="2"/>
  <c r="F20" i="2"/>
  <c r="F19" i="2"/>
  <c r="F18" i="2"/>
  <c r="F17" i="2"/>
  <c r="F16" i="2"/>
  <c r="F15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4" i="9"/>
  <c r="G5" i="9"/>
  <c r="G6" i="9"/>
  <c r="G7" i="9"/>
  <c r="G8" i="9"/>
  <c r="G9" i="9"/>
  <c r="G10" i="9"/>
  <c r="G11" i="9"/>
  <c r="G12" i="9"/>
  <c r="G13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4" i="9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97" i="103"/>
  <c r="AX96" i="103"/>
  <c r="AX95" i="103"/>
  <c r="AX94" i="103"/>
  <c r="AX93" i="103"/>
  <c r="AX92" i="103"/>
  <c r="AX91" i="103"/>
  <c r="AX90" i="103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97" i="99"/>
  <c r="AX96" i="99"/>
  <c r="AX95" i="99"/>
  <c r="AX94" i="99"/>
  <c r="AX93" i="99"/>
  <c r="AX92" i="99"/>
  <c r="AX91" i="99"/>
  <c r="AX90" i="99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97" i="95"/>
  <c r="AX96" i="95"/>
  <c r="AX95" i="95"/>
  <c r="AX94" i="95"/>
  <c r="AX93" i="95"/>
  <c r="AX92" i="95"/>
  <c r="AX91" i="95"/>
  <c r="AX90" i="95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97" i="91"/>
  <c r="AX96" i="91"/>
  <c r="AX95" i="91"/>
  <c r="AX94" i="91"/>
  <c r="AX93" i="91"/>
  <c r="AX92" i="91"/>
  <c r="AX91" i="91"/>
  <c r="AX90" i="91"/>
  <c r="AX97" i="89"/>
  <c r="AX96" i="89"/>
  <c r="AX95" i="89"/>
  <c r="AX94" i="89"/>
  <c r="AX93" i="89"/>
  <c r="AX92" i="89"/>
  <c r="AX91" i="89"/>
  <c r="AX90" i="89"/>
  <c r="AX89" i="89"/>
  <c r="AX88" i="89"/>
  <c r="AX87" i="89"/>
  <c r="AX86" i="89"/>
  <c r="AX85" i="89"/>
  <c r="AX84" i="89"/>
  <c r="AX83" i="89"/>
  <c r="AX82" i="89"/>
  <c r="AX81" i="89"/>
  <c r="AX80" i="89"/>
  <c r="AX79" i="89"/>
  <c r="AX78" i="89"/>
  <c r="AX77" i="89"/>
  <c r="AX76" i="89"/>
  <c r="AX75" i="89"/>
  <c r="AX74" i="89"/>
  <c r="AX73" i="89"/>
  <c r="AX72" i="89"/>
  <c r="AX71" i="89"/>
  <c r="AX70" i="89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97" i="87"/>
  <c r="AX96" i="87"/>
  <c r="AX95" i="87"/>
  <c r="AX94" i="87"/>
  <c r="AX93" i="87"/>
  <c r="AX92" i="87"/>
  <c r="AX91" i="87"/>
  <c r="AX90" i="87"/>
  <c r="AX97" i="86"/>
  <c r="AX96" i="86"/>
  <c r="AX95" i="86"/>
  <c r="AX94" i="86"/>
  <c r="AX93" i="86"/>
  <c r="AX92" i="86"/>
  <c r="AX91" i="86"/>
  <c r="AX90" i="86"/>
  <c r="AX89" i="86"/>
  <c r="AX88" i="86"/>
  <c r="AX87" i="86"/>
  <c r="AX86" i="86"/>
  <c r="AX85" i="86"/>
  <c r="AX84" i="86"/>
  <c r="AX83" i="86"/>
  <c r="AX82" i="86"/>
  <c r="AX81" i="86"/>
  <c r="AX80" i="86"/>
  <c r="AX79" i="86"/>
  <c r="AX78" i="86"/>
  <c r="AX77" i="86"/>
  <c r="AX76" i="86"/>
  <c r="AX75" i="86"/>
  <c r="AX74" i="86"/>
  <c r="AX73" i="86"/>
  <c r="AX72" i="86"/>
  <c r="AX71" i="86"/>
  <c r="AX70" i="86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97" i="83"/>
  <c r="AX96" i="83"/>
  <c r="AX95" i="83"/>
  <c r="AX94" i="83"/>
  <c r="AX93" i="83"/>
  <c r="AX92" i="83"/>
  <c r="AX91" i="83"/>
  <c r="AX90" i="83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AX79" i="47"/>
  <c r="AX78" i="47"/>
  <c r="AX77" i="47"/>
  <c r="AX76" i="47"/>
  <c r="AX75" i="47"/>
  <c r="AX74" i="47"/>
  <c r="AX73" i="47"/>
  <c r="AX72" i="47"/>
  <c r="AX71" i="47"/>
  <c r="AX70" i="47"/>
  <c r="AX97" i="45"/>
  <c r="AX96" i="45"/>
  <c r="AX95" i="45"/>
  <c r="AX94" i="45"/>
  <c r="AX93" i="45"/>
  <c r="AX92" i="45"/>
  <c r="AX91" i="45"/>
  <c r="AX90" i="45"/>
  <c r="AX89" i="45"/>
  <c r="AX88" i="45"/>
  <c r="AX87" i="45"/>
  <c r="AX86" i="45"/>
  <c r="AX85" i="45"/>
  <c r="AX84" i="45"/>
  <c r="AX83" i="45"/>
  <c r="AX82" i="45"/>
  <c r="AX81" i="45"/>
  <c r="AX80" i="45"/>
  <c r="AX97" i="43"/>
  <c r="AX96" i="43"/>
  <c r="AX95" i="43"/>
  <c r="AX94" i="43"/>
  <c r="AX93" i="43"/>
  <c r="AX92" i="43"/>
  <c r="AX91" i="43"/>
  <c r="AX90" i="43"/>
  <c r="AX97" i="52"/>
  <c r="AX96" i="52"/>
  <c r="AX95" i="52"/>
  <c r="AX94" i="52"/>
  <c r="AX93" i="52"/>
  <c r="AX92" i="52"/>
  <c r="AX91" i="52"/>
  <c r="AX90" i="52"/>
  <c r="AX89" i="52"/>
  <c r="AX88" i="52"/>
  <c r="AX87" i="52"/>
  <c r="AX86" i="52"/>
  <c r="AX85" i="52"/>
  <c r="AX84" i="52"/>
  <c r="AX83" i="52"/>
  <c r="AX82" i="52"/>
  <c r="AX81" i="52"/>
  <c r="AX80" i="52"/>
  <c r="AX79" i="52"/>
  <c r="AX78" i="52"/>
  <c r="AX77" i="52"/>
  <c r="AX76" i="52"/>
  <c r="AX75" i="52"/>
  <c r="AX74" i="52"/>
  <c r="AX73" i="52"/>
  <c r="AX72" i="52"/>
  <c r="AX71" i="52"/>
  <c r="AX70" i="52"/>
  <c r="AX97" i="51"/>
  <c r="AX96" i="51"/>
  <c r="AX95" i="51"/>
  <c r="AX94" i="51"/>
  <c r="AX93" i="51"/>
  <c r="AX92" i="51"/>
  <c r="AX91" i="51"/>
  <c r="AX90" i="51"/>
  <c r="AX89" i="51"/>
  <c r="AX88" i="51"/>
  <c r="AX87" i="51"/>
  <c r="AX86" i="51"/>
  <c r="AX85" i="51"/>
  <c r="AX84" i="51"/>
  <c r="AX83" i="51"/>
  <c r="AX82" i="51"/>
  <c r="AX81" i="51"/>
  <c r="AX80" i="51"/>
  <c r="AX97" i="49"/>
  <c r="AX96" i="49"/>
  <c r="AX95" i="49"/>
  <c r="AX94" i="49"/>
  <c r="AX93" i="49"/>
  <c r="AX92" i="49"/>
  <c r="AX91" i="49"/>
  <c r="AX90" i="49"/>
  <c r="AX97" i="53"/>
  <c r="AX96" i="53"/>
  <c r="AX95" i="53"/>
  <c r="AX94" i="53"/>
  <c r="AX93" i="53"/>
  <c r="AX92" i="53"/>
  <c r="AX91" i="53"/>
  <c r="AX90" i="53"/>
  <c r="AX89" i="53"/>
  <c r="AX88" i="53"/>
  <c r="AX87" i="53"/>
  <c r="AX86" i="53"/>
  <c r="AX85" i="53"/>
  <c r="AX84" i="53"/>
  <c r="AX83" i="53"/>
  <c r="AX82" i="53"/>
  <c r="AX81" i="53"/>
  <c r="AX80" i="53"/>
  <c r="AX79" i="53"/>
  <c r="AX78" i="53"/>
  <c r="AX77" i="53"/>
  <c r="AX76" i="53"/>
  <c r="AX75" i="53"/>
  <c r="AX74" i="53"/>
  <c r="AX73" i="53"/>
  <c r="AX72" i="53"/>
  <c r="AX71" i="53"/>
  <c r="AX70" i="53"/>
  <c r="AX97" i="54"/>
  <c r="AX96" i="54"/>
  <c r="AX95" i="54"/>
  <c r="AX94" i="54"/>
  <c r="AX93" i="54"/>
  <c r="AX92" i="54"/>
  <c r="AX91" i="54"/>
  <c r="AX90" i="54"/>
  <c r="AX89" i="54"/>
  <c r="AX88" i="54"/>
  <c r="AX87" i="54"/>
  <c r="AX86" i="54"/>
  <c r="AX85" i="54"/>
  <c r="AX84" i="54"/>
  <c r="AX83" i="54"/>
  <c r="AX82" i="54"/>
  <c r="AX81" i="54"/>
  <c r="AX80" i="54"/>
  <c r="AX97" i="55"/>
  <c r="AX96" i="55"/>
  <c r="AX95" i="55"/>
  <c r="AX94" i="55"/>
  <c r="AX93" i="55"/>
  <c r="AX92" i="55"/>
  <c r="AX91" i="55"/>
  <c r="AX90" i="55"/>
  <c r="AX97" i="46"/>
  <c r="AX96" i="46"/>
  <c r="AX95" i="46"/>
  <c r="AX94" i="46"/>
  <c r="AX93" i="46"/>
  <c r="AX92" i="46"/>
  <c r="AX91" i="46"/>
  <c r="AX90" i="46"/>
  <c r="AX89" i="46"/>
  <c r="AX88" i="46"/>
  <c r="AX87" i="46"/>
  <c r="AX86" i="46"/>
  <c r="AX85" i="46"/>
  <c r="AX84" i="46"/>
  <c r="AX83" i="46"/>
  <c r="AX82" i="46"/>
  <c r="AX81" i="46"/>
  <c r="AX80" i="46"/>
  <c r="AX79" i="46"/>
  <c r="AX78" i="46"/>
  <c r="AX77" i="46"/>
  <c r="AX76" i="46"/>
  <c r="AX75" i="46"/>
  <c r="AX74" i="46"/>
  <c r="AX73" i="46"/>
  <c r="AX72" i="46"/>
  <c r="AX71" i="46"/>
  <c r="AX70" i="46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97" i="41"/>
  <c r="AX96" i="41"/>
  <c r="AX95" i="41"/>
  <c r="AX94" i="41"/>
  <c r="AX93" i="41"/>
  <c r="AX92" i="41"/>
  <c r="AX91" i="41"/>
  <c r="AX90" i="41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AX97" i="20"/>
  <c r="AX96" i="20"/>
  <c r="AX95" i="20"/>
  <c r="AX94" i="20"/>
  <c r="AX93" i="20"/>
  <c r="AX92" i="20"/>
  <c r="AX91" i="20"/>
  <c r="AX90" i="20"/>
  <c r="AX89" i="20"/>
  <c r="AX88" i="20"/>
  <c r="AX87" i="20"/>
  <c r="AX86" i="20"/>
  <c r="AX85" i="20"/>
  <c r="AX84" i="20"/>
  <c r="AX83" i="20"/>
  <c r="AX82" i="20"/>
  <c r="AX81" i="20"/>
  <c r="AX80" i="20"/>
  <c r="AX97" i="16"/>
  <c r="AX96" i="16"/>
  <c r="AX95" i="16"/>
  <c r="AX94" i="16"/>
  <c r="AX93" i="16"/>
  <c r="AX92" i="16"/>
  <c r="AX91" i="16"/>
  <c r="AX90" i="16"/>
  <c r="AX97" i="15"/>
  <c r="AX96" i="15"/>
  <c r="AX95" i="15"/>
  <c r="AX94" i="15"/>
  <c r="AX93" i="15"/>
  <c r="AX92" i="15"/>
  <c r="AX91" i="15"/>
  <c r="AX90" i="15"/>
  <c r="AX89" i="15"/>
  <c r="AX88" i="15"/>
  <c r="AX87" i="15"/>
  <c r="AX86" i="15"/>
  <c r="AX85" i="15"/>
  <c r="AX84" i="15"/>
  <c r="AX83" i="15"/>
  <c r="AX82" i="15"/>
  <c r="AX81" i="15"/>
  <c r="AX80" i="15"/>
  <c r="AX79" i="15"/>
  <c r="AX78" i="15"/>
  <c r="AX77" i="15"/>
  <c r="AX76" i="15"/>
  <c r="AX75" i="15"/>
  <c r="AX74" i="15"/>
  <c r="AX73" i="15"/>
  <c r="AX72" i="15"/>
  <c r="AX71" i="15"/>
  <c r="AX70" i="15"/>
  <c r="AX97" i="13"/>
  <c r="AX96" i="13"/>
  <c r="AX95" i="13"/>
  <c r="AX94" i="13"/>
  <c r="AX93" i="13"/>
  <c r="AX92" i="13"/>
  <c r="AX91" i="13"/>
  <c r="AX90" i="13"/>
  <c r="AX89" i="13"/>
  <c r="AX88" i="13"/>
  <c r="AX87" i="13"/>
  <c r="AX86" i="13"/>
  <c r="AX85" i="13"/>
  <c r="AX84" i="13"/>
  <c r="AX83" i="13"/>
  <c r="AX82" i="13"/>
  <c r="AX81" i="13"/>
  <c r="AX80" i="13"/>
  <c r="AX97" i="11"/>
  <c r="AX96" i="11"/>
  <c r="AX95" i="11"/>
  <c r="AX94" i="11"/>
  <c r="AX93" i="11"/>
  <c r="AX92" i="11"/>
  <c r="AX91" i="11"/>
  <c r="AX90" i="11"/>
  <c r="C8" i="82"/>
  <c r="B8" i="82"/>
  <c r="C8" i="58"/>
  <c r="Q17" i="58" s="1"/>
  <c r="B8" i="58"/>
  <c r="C12" i="105"/>
  <c r="C3" i="105" s="1"/>
  <c r="O3" i="105" s="1"/>
  <c r="C10" i="105"/>
  <c r="V9" i="105" s="1"/>
  <c r="C8" i="105"/>
  <c r="Q7" i="105" s="1"/>
  <c r="B8" i="105"/>
  <c r="Q3" i="105" s="1"/>
  <c r="AG3" i="105" s="1"/>
  <c r="AP3" i="105" s="1"/>
  <c r="C6" i="105"/>
  <c r="R4" i="105" s="1"/>
  <c r="C5" i="105"/>
  <c r="W4" i="105"/>
  <c r="M4" i="105" a="1"/>
  <c r="AT3" i="105"/>
  <c r="C12" i="104"/>
  <c r="C3" i="104" s="1"/>
  <c r="O3" i="104" s="1"/>
  <c r="C10" i="104"/>
  <c r="V5" i="104" s="1"/>
  <c r="V8" i="104"/>
  <c r="C8" i="104"/>
  <c r="Q6" i="104" s="1"/>
  <c r="B8" i="104"/>
  <c r="V6" i="104"/>
  <c r="C6" i="104"/>
  <c r="R4" i="104" s="1"/>
  <c r="C5" i="104"/>
  <c r="W4" i="104"/>
  <c r="M4" i="104" a="1"/>
  <c r="AT3" i="104"/>
  <c r="R3" i="104"/>
  <c r="Q3" i="104"/>
  <c r="AG3" i="104" s="1"/>
  <c r="AP3" i="104" s="1"/>
  <c r="C12" i="103"/>
  <c r="C3" i="103" s="1"/>
  <c r="O3" i="103" s="1"/>
  <c r="C10" i="103"/>
  <c r="V5" i="103" s="1"/>
  <c r="C8" i="103"/>
  <c r="Q6" i="103" s="1"/>
  <c r="B8" i="103"/>
  <c r="Q3" i="103" s="1"/>
  <c r="AG3" i="103" s="1"/>
  <c r="AP3" i="103" s="1"/>
  <c r="C6" i="103"/>
  <c r="R4" i="103" s="1"/>
  <c r="C5" i="103"/>
  <c r="W4" i="103"/>
  <c r="M4" i="103" a="1"/>
  <c r="AT3" i="103"/>
  <c r="S98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R61" i="102"/>
  <c r="R60" i="102"/>
  <c r="R59" i="102"/>
  <c r="R58" i="102"/>
  <c r="R57" i="102"/>
  <c r="R56" i="102"/>
  <c r="R55" i="102"/>
  <c r="R54" i="102"/>
  <c r="R53" i="102"/>
  <c r="R52" i="102"/>
  <c r="R51" i="102"/>
  <c r="R50" i="102"/>
  <c r="R49" i="102"/>
  <c r="R48" i="102"/>
  <c r="R47" i="102"/>
  <c r="R46" i="102"/>
  <c r="R45" i="102"/>
  <c r="R44" i="102"/>
  <c r="R43" i="102"/>
  <c r="R42" i="102"/>
  <c r="R41" i="102"/>
  <c r="R40" i="102"/>
  <c r="R39" i="102"/>
  <c r="R38" i="102"/>
  <c r="R37" i="102"/>
  <c r="R36" i="102"/>
  <c r="R35" i="102"/>
  <c r="R34" i="102"/>
  <c r="R33" i="102"/>
  <c r="R32" i="102"/>
  <c r="R31" i="102"/>
  <c r="R30" i="102"/>
  <c r="R29" i="102"/>
  <c r="R28" i="102"/>
  <c r="R27" i="102"/>
  <c r="R26" i="102"/>
  <c r="R25" i="102"/>
  <c r="R24" i="102"/>
  <c r="R23" i="102"/>
  <c r="R22" i="102"/>
  <c r="R21" i="102"/>
  <c r="R20" i="102"/>
  <c r="R19" i="102"/>
  <c r="R18" i="102"/>
  <c r="R17" i="102"/>
  <c r="R16" i="102"/>
  <c r="R15" i="102"/>
  <c r="R14" i="102"/>
  <c r="R13" i="102"/>
  <c r="R12" i="102"/>
  <c r="C12" i="102"/>
  <c r="C3" i="102" s="1"/>
  <c r="O3" i="102" s="1"/>
  <c r="R11" i="102"/>
  <c r="R10" i="102"/>
  <c r="C10" i="102"/>
  <c r="V8" i="102" s="1"/>
  <c r="R9" i="102"/>
  <c r="R8" i="102"/>
  <c r="C8" i="102"/>
  <c r="Q7" i="102" s="1"/>
  <c r="B8" i="102"/>
  <c r="Q3" i="102" s="1"/>
  <c r="AG3" i="102" s="1"/>
  <c r="AP3" i="102" s="1"/>
  <c r="R7" i="102"/>
  <c r="R6" i="102"/>
  <c r="R5" i="102"/>
  <c r="C5" i="102"/>
  <c r="W4" i="102"/>
  <c r="R4" i="102"/>
  <c r="M4" i="102" a="1"/>
  <c r="AT3" i="102"/>
  <c r="R3" i="102"/>
  <c r="C12" i="101"/>
  <c r="C3" i="101" s="1"/>
  <c r="O3" i="101" s="1"/>
  <c r="C10" i="101"/>
  <c r="V5" i="101" s="1"/>
  <c r="C8" i="101"/>
  <c r="Q6" i="101" s="1"/>
  <c r="B8" i="101"/>
  <c r="Q3" i="101" s="1"/>
  <c r="AG3" i="101" s="1"/>
  <c r="AP3" i="101" s="1"/>
  <c r="C6" i="101"/>
  <c r="R3" i="101" s="1"/>
  <c r="C5" i="101"/>
  <c r="W4" i="101"/>
  <c r="M4" i="101" a="1"/>
  <c r="AT3" i="101"/>
  <c r="C12" i="100"/>
  <c r="C3" i="100" s="1"/>
  <c r="O3" i="100" s="1"/>
  <c r="C10" i="100"/>
  <c r="V6" i="100" s="1"/>
  <c r="C8" i="100"/>
  <c r="Q6" i="100" s="1"/>
  <c r="B8" i="100"/>
  <c r="Q3" i="100" s="1"/>
  <c r="AG3" i="100" s="1"/>
  <c r="AP3" i="100" s="1"/>
  <c r="V7" i="100"/>
  <c r="C6" i="100"/>
  <c r="R3" i="100" s="1"/>
  <c r="V5" i="100"/>
  <c r="C5" i="100"/>
  <c r="W4" i="100"/>
  <c r="V4" i="100"/>
  <c r="R4" i="100"/>
  <c r="M4" i="100" a="1"/>
  <c r="AT3" i="100"/>
  <c r="C12" i="99"/>
  <c r="C3" i="99" s="1"/>
  <c r="O3" i="99" s="1"/>
  <c r="C10" i="99"/>
  <c r="V4" i="99" s="1"/>
  <c r="V8" i="99"/>
  <c r="C8" i="99"/>
  <c r="Q7" i="99" s="1"/>
  <c r="B8" i="99"/>
  <c r="Q3" i="99" s="1"/>
  <c r="AG3" i="99" s="1"/>
  <c r="AP3" i="99" s="1"/>
  <c r="V6" i="99"/>
  <c r="C6" i="99"/>
  <c r="R5" i="99"/>
  <c r="C5" i="99"/>
  <c r="W4" i="99"/>
  <c r="R4" i="99"/>
  <c r="M4" i="99" a="1"/>
  <c r="AT3" i="99"/>
  <c r="R3" i="99"/>
  <c r="S98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R61" i="98"/>
  <c r="R60" i="98"/>
  <c r="R59" i="98"/>
  <c r="R58" i="98"/>
  <c r="R57" i="98"/>
  <c r="R56" i="98"/>
  <c r="R55" i="98"/>
  <c r="R54" i="98"/>
  <c r="R53" i="98"/>
  <c r="R52" i="98"/>
  <c r="R51" i="98"/>
  <c r="R50" i="98"/>
  <c r="R49" i="98"/>
  <c r="R48" i="98"/>
  <c r="R47" i="98"/>
  <c r="R46" i="98"/>
  <c r="R45" i="98"/>
  <c r="R44" i="98"/>
  <c r="R43" i="98"/>
  <c r="R42" i="98"/>
  <c r="R41" i="98"/>
  <c r="R40" i="98"/>
  <c r="R39" i="98"/>
  <c r="R38" i="98"/>
  <c r="R37" i="98"/>
  <c r="R36" i="98"/>
  <c r="R35" i="98"/>
  <c r="R34" i="98"/>
  <c r="R33" i="98"/>
  <c r="R32" i="98"/>
  <c r="R31" i="98"/>
  <c r="R30" i="98"/>
  <c r="R29" i="98"/>
  <c r="R28" i="98"/>
  <c r="R27" i="98"/>
  <c r="R26" i="98"/>
  <c r="R25" i="98"/>
  <c r="R24" i="98"/>
  <c r="R23" i="98"/>
  <c r="R22" i="98"/>
  <c r="R21" i="98"/>
  <c r="R20" i="98"/>
  <c r="R19" i="98"/>
  <c r="R18" i="98"/>
  <c r="R17" i="98"/>
  <c r="R16" i="98"/>
  <c r="R15" i="98"/>
  <c r="R14" i="98"/>
  <c r="R13" i="98"/>
  <c r="R12" i="98"/>
  <c r="C12" i="98"/>
  <c r="C3" i="98" s="1"/>
  <c r="O3" i="98" s="1"/>
  <c r="R11" i="98"/>
  <c r="R10" i="98"/>
  <c r="C10" i="98"/>
  <c r="R9" i="98"/>
  <c r="R8" i="98"/>
  <c r="C8" i="98"/>
  <c r="Q6" i="98" s="1"/>
  <c r="B8" i="98"/>
  <c r="Q3" i="98" s="1"/>
  <c r="AG3" i="98" s="1"/>
  <c r="AP3" i="98" s="1"/>
  <c r="R7" i="98"/>
  <c r="R6" i="98"/>
  <c r="R5" i="98"/>
  <c r="C5" i="98"/>
  <c r="W4" i="98"/>
  <c r="R4" i="98"/>
  <c r="M4" i="98" a="1"/>
  <c r="AT3" i="98"/>
  <c r="R3" i="98"/>
  <c r="C12" i="97"/>
  <c r="C3" i="97" s="1"/>
  <c r="O3" i="97" s="1"/>
  <c r="C10" i="97"/>
  <c r="C8" i="97"/>
  <c r="Q5" i="97" s="1"/>
  <c r="B8" i="97"/>
  <c r="Q3" i="97" s="1"/>
  <c r="AG3" i="97" s="1"/>
  <c r="AP3" i="97" s="1"/>
  <c r="C6" i="97"/>
  <c r="R5" i="97" s="1"/>
  <c r="C5" i="97"/>
  <c r="W4" i="97"/>
  <c r="M4" i="97" a="1"/>
  <c r="AT3" i="97"/>
  <c r="C12" i="96"/>
  <c r="C3" i="96" s="1"/>
  <c r="O3" i="96" s="1"/>
  <c r="C10" i="96"/>
  <c r="V9" i="96" s="1"/>
  <c r="C8" i="96"/>
  <c r="Q5" i="96" s="1"/>
  <c r="B8" i="96"/>
  <c r="Q3" i="96" s="1"/>
  <c r="AG3" i="96" s="1"/>
  <c r="AP3" i="96" s="1"/>
  <c r="C6" i="96"/>
  <c r="R3" i="96" s="1"/>
  <c r="C5" i="96"/>
  <c r="W4" i="96"/>
  <c r="R4" i="96"/>
  <c r="M4" i="96" a="1"/>
  <c r="AT3" i="96"/>
  <c r="C12" i="95"/>
  <c r="C3" i="95" s="1"/>
  <c r="O3" i="95" s="1"/>
  <c r="C10" i="95"/>
  <c r="V9" i="95" s="1"/>
  <c r="C8" i="95"/>
  <c r="B8" i="95"/>
  <c r="Q3" i="95" s="1"/>
  <c r="AG3" i="95" s="1"/>
  <c r="AP3" i="95" s="1"/>
  <c r="C6" i="95"/>
  <c r="R4" i="95" s="1"/>
  <c r="C5" i="95"/>
  <c r="W4" i="95"/>
  <c r="M4" i="95" a="1"/>
  <c r="AT3" i="95"/>
  <c r="S98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R61" i="94"/>
  <c r="R60" i="94"/>
  <c r="R59" i="94"/>
  <c r="R58" i="94"/>
  <c r="R57" i="94"/>
  <c r="R56" i="94"/>
  <c r="R55" i="94"/>
  <c r="R54" i="94"/>
  <c r="R53" i="94"/>
  <c r="R52" i="94"/>
  <c r="R51" i="94"/>
  <c r="R50" i="94"/>
  <c r="R49" i="94"/>
  <c r="R48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7" i="94"/>
  <c r="R26" i="94"/>
  <c r="R25" i="94"/>
  <c r="R24" i="94"/>
  <c r="R23" i="94"/>
  <c r="R22" i="94"/>
  <c r="R21" i="94"/>
  <c r="R20" i="94"/>
  <c r="R19" i="94"/>
  <c r="R18" i="94"/>
  <c r="R17" i="94"/>
  <c r="R16" i="94"/>
  <c r="R15" i="94"/>
  <c r="R14" i="94"/>
  <c r="R13" i="94"/>
  <c r="R12" i="94"/>
  <c r="C12" i="94"/>
  <c r="C3" i="94" s="1"/>
  <c r="O3" i="94" s="1"/>
  <c r="R11" i="94"/>
  <c r="R10" i="94"/>
  <c r="C10" i="94"/>
  <c r="V9" i="94" s="1"/>
  <c r="R9" i="94"/>
  <c r="R8" i="94"/>
  <c r="C8" i="94"/>
  <c r="B8" i="94"/>
  <c r="Q3" i="94" s="1"/>
  <c r="AG3" i="94" s="1"/>
  <c r="AP3" i="94" s="1"/>
  <c r="R7" i="94"/>
  <c r="R6" i="94"/>
  <c r="R5" i="94"/>
  <c r="C5" i="94"/>
  <c r="W4" i="94"/>
  <c r="R4" i="94"/>
  <c r="M4" i="94" a="1"/>
  <c r="AT3" i="94"/>
  <c r="R3" i="94"/>
  <c r="C12" i="93"/>
  <c r="C3" i="93" s="1"/>
  <c r="O3" i="93" s="1"/>
  <c r="C10" i="93"/>
  <c r="V9" i="93" s="1"/>
  <c r="C8" i="93"/>
  <c r="Q6" i="93" s="1"/>
  <c r="B8" i="93"/>
  <c r="Q3" i="93" s="1"/>
  <c r="AG3" i="93" s="1"/>
  <c r="AP3" i="93" s="1"/>
  <c r="C6" i="93"/>
  <c r="R3" i="93" s="1"/>
  <c r="R5" i="93"/>
  <c r="C5" i="93"/>
  <c r="W4" i="93"/>
  <c r="R4" i="93"/>
  <c r="M4" i="93" a="1"/>
  <c r="AT3" i="93"/>
  <c r="C12" i="92"/>
  <c r="C3" i="92" s="1"/>
  <c r="O3" i="92" s="1"/>
  <c r="C10" i="92"/>
  <c r="C8" i="92"/>
  <c r="Q7" i="92" s="1"/>
  <c r="B8" i="92"/>
  <c r="Q3" i="92" s="1"/>
  <c r="AG3" i="92" s="1"/>
  <c r="AP3" i="92" s="1"/>
  <c r="C6" i="92"/>
  <c r="R4" i="92" s="1"/>
  <c r="C5" i="92"/>
  <c r="W4" i="92"/>
  <c r="M4" i="92" a="1"/>
  <c r="AT3" i="92"/>
  <c r="C12" i="91"/>
  <c r="C3" i="91" s="1"/>
  <c r="O3" i="91" s="1"/>
  <c r="C10" i="91"/>
  <c r="V9" i="91" s="1"/>
  <c r="C8" i="91"/>
  <c r="Q7" i="91" s="1"/>
  <c r="B8" i="91"/>
  <c r="Q3" i="91" s="1"/>
  <c r="AG3" i="91" s="1"/>
  <c r="AP3" i="91" s="1"/>
  <c r="C6" i="91"/>
  <c r="R4" i="91" s="1"/>
  <c r="C5" i="91"/>
  <c r="W4" i="91"/>
  <c r="V4" i="91"/>
  <c r="M4" i="91" a="1"/>
  <c r="AT3" i="91"/>
  <c r="S98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R61" i="90"/>
  <c r="R60" i="90"/>
  <c r="R59" i="90"/>
  <c r="R58" i="90"/>
  <c r="R57" i="90"/>
  <c r="R56" i="90"/>
  <c r="R55" i="90"/>
  <c r="R54" i="90"/>
  <c r="R53" i="90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C12" i="90"/>
  <c r="C3" i="90" s="1"/>
  <c r="O3" i="90" s="1"/>
  <c r="R11" i="90"/>
  <c r="R10" i="90"/>
  <c r="C10" i="90"/>
  <c r="V9" i="90" s="1"/>
  <c r="R9" i="90"/>
  <c r="V8" i="90"/>
  <c r="R8" i="90"/>
  <c r="C8" i="90"/>
  <c r="Q7" i="90" s="1"/>
  <c r="B8" i="90"/>
  <c r="Q3" i="90" s="1"/>
  <c r="AG3" i="90" s="1"/>
  <c r="AP3" i="90" s="1"/>
  <c r="R7" i="90"/>
  <c r="V6" i="90"/>
  <c r="R6" i="90"/>
  <c r="R5" i="90"/>
  <c r="C5" i="90"/>
  <c r="W4" i="90"/>
  <c r="R4" i="90"/>
  <c r="M4" i="90" a="1"/>
  <c r="AT3" i="90"/>
  <c r="R3" i="90"/>
  <c r="C12" i="89"/>
  <c r="C3" i="89" s="1"/>
  <c r="O3" i="89" s="1"/>
  <c r="C10" i="89"/>
  <c r="V5" i="89" s="1"/>
  <c r="C8" i="89"/>
  <c r="Q7" i="89" s="1"/>
  <c r="B8" i="89"/>
  <c r="Q3" i="89" s="1"/>
  <c r="AG3" i="89" s="1"/>
  <c r="AP3" i="89" s="1"/>
  <c r="C6" i="89"/>
  <c r="C5" i="89"/>
  <c r="W4" i="89"/>
  <c r="M4" i="89" a="1"/>
  <c r="AT3" i="89"/>
  <c r="C12" i="88"/>
  <c r="C3" i="88" s="1"/>
  <c r="O3" i="88" s="1"/>
  <c r="C10" i="88"/>
  <c r="V9" i="88" s="1"/>
  <c r="C8" i="88"/>
  <c r="Q7" i="88" s="1"/>
  <c r="B8" i="88"/>
  <c r="Q3" i="88" s="1"/>
  <c r="AG3" i="88" s="1"/>
  <c r="AP3" i="88" s="1"/>
  <c r="C6" i="88"/>
  <c r="R5" i="88" s="1"/>
  <c r="C5" i="88"/>
  <c r="W4" i="88"/>
  <c r="M4" i="88" a="1"/>
  <c r="AT3" i="88"/>
  <c r="C12" i="87"/>
  <c r="C3" i="87" s="1"/>
  <c r="O3" i="87" s="1"/>
  <c r="C10" i="87"/>
  <c r="V9" i="87" s="1"/>
  <c r="C8" i="87"/>
  <c r="Q7" i="87" s="1"/>
  <c r="B8" i="87"/>
  <c r="Q3" i="87" s="1"/>
  <c r="AG3" i="87" s="1"/>
  <c r="AP3" i="87" s="1"/>
  <c r="C6" i="87"/>
  <c r="C5" i="87"/>
  <c r="W4" i="87"/>
  <c r="M4" i="87" a="1"/>
  <c r="AT3" i="87"/>
  <c r="C12" i="86"/>
  <c r="C3" i="86" s="1"/>
  <c r="O3" i="86" s="1"/>
  <c r="C10" i="86"/>
  <c r="C8" i="86"/>
  <c r="B8" i="86"/>
  <c r="Q3" i="86" s="1"/>
  <c r="AG3" i="86" s="1"/>
  <c r="AP3" i="86" s="1"/>
  <c r="C6" i="86"/>
  <c r="C5" i="86"/>
  <c r="W4" i="86"/>
  <c r="M4" i="86" a="1"/>
  <c r="AT3" i="86"/>
  <c r="S98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R60" i="85"/>
  <c r="R59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R35" i="85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C12" i="85"/>
  <c r="C3" i="85" s="1"/>
  <c r="O3" i="85" s="1"/>
  <c r="R11" i="85"/>
  <c r="R10" i="85"/>
  <c r="C10" i="85"/>
  <c r="V8" i="85" s="1"/>
  <c r="R9" i="85"/>
  <c r="R8" i="85"/>
  <c r="C8" i="85"/>
  <c r="Q7" i="85" s="1"/>
  <c r="B8" i="85"/>
  <c r="Q3" i="85" s="1"/>
  <c r="AG3" i="85" s="1"/>
  <c r="AP3" i="85" s="1"/>
  <c r="V7" i="85"/>
  <c r="R7" i="85"/>
  <c r="R6" i="85"/>
  <c r="R5" i="85"/>
  <c r="C5" i="85"/>
  <c r="W4" i="85"/>
  <c r="V4" i="85"/>
  <c r="R4" i="85"/>
  <c r="M4" i="85" a="1"/>
  <c r="AT3" i="85"/>
  <c r="R3" i="85"/>
  <c r="C12" i="84"/>
  <c r="C3" i="84" s="1"/>
  <c r="O3" i="84" s="1"/>
  <c r="C10" i="84"/>
  <c r="V5" i="84" s="1"/>
  <c r="C8" i="84"/>
  <c r="Q6" i="84" s="1"/>
  <c r="B8" i="84"/>
  <c r="Q3" i="84" s="1"/>
  <c r="AG3" i="84" s="1"/>
  <c r="AP3" i="84" s="1"/>
  <c r="C6" i="84"/>
  <c r="R3" i="84" s="1"/>
  <c r="C5" i="84"/>
  <c r="W4" i="84"/>
  <c r="V4" i="84"/>
  <c r="Y4" i="84" s="1"/>
  <c r="M4" i="84" a="1"/>
  <c r="AT3" i="84"/>
  <c r="C12" i="83"/>
  <c r="C3" i="83" s="1"/>
  <c r="O3" i="83" s="1"/>
  <c r="C10" i="83"/>
  <c r="V5" i="83" s="1"/>
  <c r="V8" i="83"/>
  <c r="C8" i="83"/>
  <c r="Q6" i="83" s="1"/>
  <c r="B8" i="83"/>
  <c r="Q3" i="83" s="1"/>
  <c r="AG3" i="83" s="1"/>
  <c r="AP3" i="83" s="1"/>
  <c r="C6" i="83"/>
  <c r="R3" i="83" s="1"/>
  <c r="C5" i="83"/>
  <c r="W4" i="83"/>
  <c r="M4" i="83" a="1"/>
  <c r="AT3" i="83"/>
  <c r="V98" i="82"/>
  <c r="S98" i="82"/>
  <c r="R98" i="82"/>
  <c r="Q98" i="82"/>
  <c r="V97" i="82"/>
  <c r="R97" i="82"/>
  <c r="Q97" i="82"/>
  <c r="V96" i="82"/>
  <c r="R96" i="82"/>
  <c r="Q96" i="82"/>
  <c r="V95" i="82"/>
  <c r="R95" i="82"/>
  <c r="Q95" i="82"/>
  <c r="V94" i="82"/>
  <c r="R94" i="82"/>
  <c r="Q94" i="82"/>
  <c r="V93" i="82"/>
  <c r="R93" i="82"/>
  <c r="Q93" i="82"/>
  <c r="V92" i="82"/>
  <c r="R92" i="82"/>
  <c r="Q92" i="82"/>
  <c r="V91" i="82"/>
  <c r="R91" i="82"/>
  <c r="Q91" i="82"/>
  <c r="V90" i="82"/>
  <c r="R90" i="82"/>
  <c r="Q90" i="82"/>
  <c r="V89" i="82"/>
  <c r="R89" i="82"/>
  <c r="Q89" i="82"/>
  <c r="V88" i="82"/>
  <c r="R88" i="82"/>
  <c r="Q88" i="82"/>
  <c r="V87" i="82"/>
  <c r="R87" i="82"/>
  <c r="Q87" i="82"/>
  <c r="V86" i="82"/>
  <c r="R86" i="82"/>
  <c r="Q86" i="82"/>
  <c r="V85" i="82"/>
  <c r="R85" i="82"/>
  <c r="Q85" i="82"/>
  <c r="V84" i="82"/>
  <c r="R84" i="82"/>
  <c r="Q84" i="82"/>
  <c r="V83" i="82"/>
  <c r="R83" i="82"/>
  <c r="Q83" i="82"/>
  <c r="V82" i="82"/>
  <c r="R82" i="82"/>
  <c r="Q82" i="82"/>
  <c r="V81" i="82"/>
  <c r="R81" i="82"/>
  <c r="Q81" i="82"/>
  <c r="V80" i="82"/>
  <c r="R80" i="82"/>
  <c r="Q80" i="82"/>
  <c r="V79" i="82"/>
  <c r="R79" i="82"/>
  <c r="Q79" i="82"/>
  <c r="V78" i="82"/>
  <c r="R78" i="82"/>
  <c r="Q78" i="82"/>
  <c r="V77" i="82"/>
  <c r="R77" i="82"/>
  <c r="Q77" i="82"/>
  <c r="V76" i="82"/>
  <c r="R76" i="82"/>
  <c r="Q76" i="82"/>
  <c r="V75" i="82"/>
  <c r="R75" i="82"/>
  <c r="Q75" i="82"/>
  <c r="V74" i="82"/>
  <c r="R74" i="82"/>
  <c r="Q74" i="82"/>
  <c r="V73" i="82"/>
  <c r="R73" i="82"/>
  <c r="Q73" i="82"/>
  <c r="V72" i="82"/>
  <c r="R72" i="82"/>
  <c r="Q72" i="82"/>
  <c r="V71" i="82"/>
  <c r="R71" i="82"/>
  <c r="Q71" i="82"/>
  <c r="V70" i="82"/>
  <c r="R70" i="82"/>
  <c r="Q70" i="82"/>
  <c r="V69" i="82"/>
  <c r="R69" i="82"/>
  <c r="Q69" i="82"/>
  <c r="V68" i="82"/>
  <c r="R68" i="82"/>
  <c r="Q68" i="82"/>
  <c r="V67" i="82"/>
  <c r="R67" i="82"/>
  <c r="Q67" i="82"/>
  <c r="V66" i="82"/>
  <c r="R66" i="82"/>
  <c r="Q66" i="82"/>
  <c r="V65" i="82"/>
  <c r="R65" i="82"/>
  <c r="Q65" i="82"/>
  <c r="V64" i="82"/>
  <c r="R64" i="82"/>
  <c r="Q64" i="82"/>
  <c r="V63" i="82"/>
  <c r="R63" i="82"/>
  <c r="Q63" i="82"/>
  <c r="V62" i="82"/>
  <c r="R62" i="82"/>
  <c r="Q62" i="82"/>
  <c r="V61" i="82"/>
  <c r="R61" i="82"/>
  <c r="Q61" i="82"/>
  <c r="V60" i="82"/>
  <c r="R60" i="82"/>
  <c r="Q60" i="82"/>
  <c r="V59" i="82"/>
  <c r="R59" i="82"/>
  <c r="Q59" i="82"/>
  <c r="V58" i="82"/>
  <c r="R58" i="82"/>
  <c r="Q58" i="82"/>
  <c r="V57" i="82"/>
  <c r="R57" i="82"/>
  <c r="Q57" i="82"/>
  <c r="V56" i="82"/>
  <c r="R56" i="82"/>
  <c r="Q56" i="82"/>
  <c r="V55" i="82"/>
  <c r="R55" i="82"/>
  <c r="Q55" i="82"/>
  <c r="V54" i="82"/>
  <c r="R54" i="82"/>
  <c r="Q54" i="82"/>
  <c r="V53" i="82"/>
  <c r="R53" i="82"/>
  <c r="Q53" i="82"/>
  <c r="V52" i="82"/>
  <c r="R52" i="82"/>
  <c r="Q52" i="82"/>
  <c r="V51" i="82"/>
  <c r="R51" i="82"/>
  <c r="Q51" i="82"/>
  <c r="V50" i="82"/>
  <c r="R50" i="82"/>
  <c r="Q50" i="82"/>
  <c r="V49" i="82"/>
  <c r="R49" i="82"/>
  <c r="Q49" i="82"/>
  <c r="V48" i="82"/>
  <c r="R48" i="82"/>
  <c r="Q48" i="82"/>
  <c r="V47" i="82"/>
  <c r="R47" i="82"/>
  <c r="Q47" i="82"/>
  <c r="V46" i="82"/>
  <c r="R46" i="82"/>
  <c r="Q46" i="82"/>
  <c r="V45" i="82"/>
  <c r="R45" i="82"/>
  <c r="Q45" i="82"/>
  <c r="V44" i="82"/>
  <c r="R44" i="82"/>
  <c r="Q44" i="82"/>
  <c r="V43" i="82"/>
  <c r="R43" i="82"/>
  <c r="Q43" i="82"/>
  <c r="V42" i="82"/>
  <c r="R42" i="82"/>
  <c r="Q42" i="82"/>
  <c r="V41" i="82"/>
  <c r="R41" i="82"/>
  <c r="Q41" i="82"/>
  <c r="V40" i="82"/>
  <c r="R40" i="82"/>
  <c r="Q40" i="82"/>
  <c r="V39" i="82"/>
  <c r="R39" i="82"/>
  <c r="Q39" i="82"/>
  <c r="V38" i="82"/>
  <c r="R38" i="82"/>
  <c r="Q38" i="82"/>
  <c r="V37" i="82"/>
  <c r="R37" i="82"/>
  <c r="Q37" i="82"/>
  <c r="V36" i="82"/>
  <c r="R36" i="82"/>
  <c r="Q36" i="82"/>
  <c r="V35" i="82"/>
  <c r="R35" i="82"/>
  <c r="Q35" i="82"/>
  <c r="V34" i="82"/>
  <c r="R34" i="82"/>
  <c r="Q34" i="82"/>
  <c r="V33" i="82"/>
  <c r="R33" i="82"/>
  <c r="Q33" i="82"/>
  <c r="V32" i="82"/>
  <c r="R32" i="82"/>
  <c r="Q32" i="82"/>
  <c r="V31" i="82"/>
  <c r="R31" i="82"/>
  <c r="Q31" i="82"/>
  <c r="V30" i="82"/>
  <c r="R30" i="82"/>
  <c r="Q30" i="82"/>
  <c r="V29" i="82"/>
  <c r="R29" i="82"/>
  <c r="Q29" i="82"/>
  <c r="V28" i="82"/>
  <c r="R28" i="82"/>
  <c r="Q28" i="82"/>
  <c r="V27" i="82"/>
  <c r="R27" i="82"/>
  <c r="Q27" i="82"/>
  <c r="V26" i="82"/>
  <c r="R26" i="82"/>
  <c r="Q26" i="82"/>
  <c r="V25" i="82"/>
  <c r="R25" i="82"/>
  <c r="Q25" i="82"/>
  <c r="V24" i="82"/>
  <c r="R24" i="82"/>
  <c r="Q24" i="82"/>
  <c r="V23" i="82"/>
  <c r="R23" i="82"/>
  <c r="Q23" i="82"/>
  <c r="V22" i="82"/>
  <c r="R22" i="82"/>
  <c r="Q22" i="82"/>
  <c r="V21" i="82"/>
  <c r="R21" i="82"/>
  <c r="Q21" i="82"/>
  <c r="V20" i="82"/>
  <c r="R20" i="82"/>
  <c r="Q20" i="82"/>
  <c r="V19" i="82"/>
  <c r="R19" i="82"/>
  <c r="Q19" i="82"/>
  <c r="V18" i="82"/>
  <c r="R18" i="82"/>
  <c r="Q18" i="82"/>
  <c r="V17" i="82"/>
  <c r="R17" i="82"/>
  <c r="Q17" i="82"/>
  <c r="V16" i="82"/>
  <c r="R16" i="82"/>
  <c r="Q16" i="82"/>
  <c r="V15" i="82"/>
  <c r="R15" i="82"/>
  <c r="Q15" i="82"/>
  <c r="V14" i="82"/>
  <c r="R14" i="82"/>
  <c r="Q14" i="82"/>
  <c r="V13" i="82"/>
  <c r="R13" i="82"/>
  <c r="Q13" i="82"/>
  <c r="V12" i="82"/>
  <c r="R12" i="82"/>
  <c r="Q12" i="82"/>
  <c r="C12" i="82"/>
  <c r="C3" i="82" s="1"/>
  <c r="O3" i="82" s="1"/>
  <c r="V11" i="82"/>
  <c r="R11" i="82"/>
  <c r="Q11" i="82"/>
  <c r="V10" i="82"/>
  <c r="R10" i="82"/>
  <c r="Q10" i="82"/>
  <c r="V9" i="82"/>
  <c r="R9" i="82"/>
  <c r="Q9" i="82"/>
  <c r="C9" i="82"/>
  <c r="V8" i="82"/>
  <c r="R8" i="82"/>
  <c r="Q8" i="82"/>
  <c r="V7" i="82"/>
  <c r="R7" i="82"/>
  <c r="Q7" i="82"/>
  <c r="V6" i="82"/>
  <c r="R6" i="82"/>
  <c r="Q6" i="82"/>
  <c r="V5" i="82"/>
  <c r="R5" i="82"/>
  <c r="Q5" i="82"/>
  <c r="W4" i="82"/>
  <c r="V4" i="82"/>
  <c r="R4" i="82"/>
  <c r="M4" i="82" a="1"/>
  <c r="AT3" i="82"/>
  <c r="R3" i="82"/>
  <c r="Q3" i="82"/>
  <c r="AG3" i="82" s="1"/>
  <c r="AP3" i="82" s="1"/>
  <c r="C12" i="81"/>
  <c r="C3" i="81" s="1"/>
  <c r="O20" i="81" s="1"/>
  <c r="C10" i="81"/>
  <c r="C8" i="81"/>
  <c r="Q5" i="81" s="1"/>
  <c r="B8" i="81"/>
  <c r="Q3" i="81" s="1"/>
  <c r="AG3" i="81" s="1"/>
  <c r="AP3" i="81" s="1"/>
  <c r="C6" i="81"/>
  <c r="R3" i="81" s="1"/>
  <c r="C5" i="81"/>
  <c r="B5" i="81"/>
  <c r="W4" i="81"/>
  <c r="M4" i="81" a="1"/>
  <c r="AT3" i="81"/>
  <c r="C12" i="80"/>
  <c r="C3" i="80" s="1"/>
  <c r="O17" i="80" s="1"/>
  <c r="C10" i="80"/>
  <c r="V6" i="80" s="1"/>
  <c r="V8" i="80"/>
  <c r="C8" i="80"/>
  <c r="B8" i="80"/>
  <c r="Q3" i="80" s="1"/>
  <c r="AG3" i="80" s="1"/>
  <c r="AP3" i="80" s="1"/>
  <c r="C6" i="80"/>
  <c r="R5" i="80" s="1"/>
  <c r="C5" i="80"/>
  <c r="B5" i="80"/>
  <c r="W4" i="80"/>
  <c r="M4" i="80" a="1"/>
  <c r="AT3" i="80"/>
  <c r="C12" i="79"/>
  <c r="C3" i="79" s="1"/>
  <c r="O19" i="79" s="1"/>
  <c r="C10" i="79"/>
  <c r="V5" i="79" s="1"/>
  <c r="V9" i="79"/>
  <c r="V8" i="79"/>
  <c r="C8" i="79"/>
  <c r="Q6" i="79" s="1"/>
  <c r="B8" i="79"/>
  <c r="Q3" i="79" s="1"/>
  <c r="AG3" i="79" s="1"/>
  <c r="AP3" i="79" s="1"/>
  <c r="V7" i="79"/>
  <c r="V6" i="79"/>
  <c r="C6" i="79"/>
  <c r="R3" i="79" s="1"/>
  <c r="R5" i="79"/>
  <c r="C5" i="79"/>
  <c r="B5" i="79"/>
  <c r="W4" i="79"/>
  <c r="R4" i="79"/>
  <c r="M4" i="79" a="1"/>
  <c r="AT3" i="79"/>
  <c r="R23" i="78"/>
  <c r="R22" i="78"/>
  <c r="R21" i="78"/>
  <c r="R20" i="78"/>
  <c r="R19" i="78"/>
  <c r="R18" i="78"/>
  <c r="R17" i="78"/>
  <c r="R16" i="78"/>
  <c r="R15" i="78"/>
  <c r="R14" i="78"/>
  <c r="R13" i="78"/>
  <c r="R12" i="78"/>
  <c r="C12" i="78"/>
  <c r="C3" i="78" s="1"/>
  <c r="R11" i="78"/>
  <c r="R10" i="78"/>
  <c r="C10" i="78"/>
  <c r="V8" i="78" s="1"/>
  <c r="V9" i="78"/>
  <c r="R9" i="78"/>
  <c r="R8" i="78"/>
  <c r="C8" i="78"/>
  <c r="Q7" i="78" s="1"/>
  <c r="B8" i="78"/>
  <c r="Q3" i="78" s="1"/>
  <c r="AG3" i="78" s="1"/>
  <c r="AP3" i="78" s="1"/>
  <c r="V7" i="78"/>
  <c r="R7" i="78"/>
  <c r="R6" i="78"/>
  <c r="V5" i="78"/>
  <c r="R5" i="78"/>
  <c r="C5" i="78"/>
  <c r="B5" i="78"/>
  <c r="W4" i="78"/>
  <c r="V4" i="78"/>
  <c r="R4" i="78"/>
  <c r="M4" i="78" a="1"/>
  <c r="AT3" i="78"/>
  <c r="R3" i="78"/>
  <c r="C12" i="77"/>
  <c r="C3" i="77" s="1"/>
  <c r="O21" i="77" s="1"/>
  <c r="C10" i="77"/>
  <c r="V9" i="77" s="1"/>
  <c r="C8" i="77"/>
  <c r="Q7" i="77" s="1"/>
  <c r="B8" i="77"/>
  <c r="Q3" i="77" s="1"/>
  <c r="AG3" i="77" s="1"/>
  <c r="AP3" i="77" s="1"/>
  <c r="C6" i="77"/>
  <c r="C5" i="77"/>
  <c r="B5" i="77"/>
  <c r="W4" i="77"/>
  <c r="M4" i="77" a="1"/>
  <c r="AT3" i="77"/>
  <c r="C12" i="76"/>
  <c r="C3" i="76" s="1"/>
  <c r="O23" i="76" s="1"/>
  <c r="C10" i="76"/>
  <c r="V9" i="76" s="1"/>
  <c r="C8" i="76"/>
  <c r="Q7" i="76" s="1"/>
  <c r="B8" i="76"/>
  <c r="Q3" i="76" s="1"/>
  <c r="AG3" i="76" s="1"/>
  <c r="AP3" i="76" s="1"/>
  <c r="V6" i="76"/>
  <c r="C6" i="76"/>
  <c r="R4" i="76" s="1"/>
  <c r="R5" i="76"/>
  <c r="C5" i="76"/>
  <c r="B5" i="76"/>
  <c r="W4" i="76"/>
  <c r="M4" i="76" a="1"/>
  <c r="AT3" i="76"/>
  <c r="R3" i="76"/>
  <c r="C12" i="75"/>
  <c r="C3" i="75" s="1"/>
  <c r="O20" i="75" s="1"/>
  <c r="C10" i="75"/>
  <c r="C8" i="75"/>
  <c r="Q5" i="75" s="1"/>
  <c r="B8" i="75"/>
  <c r="Q3" i="75" s="1"/>
  <c r="AG3" i="75" s="1"/>
  <c r="AP3" i="75" s="1"/>
  <c r="C6" i="75"/>
  <c r="C5" i="75"/>
  <c r="B5" i="75"/>
  <c r="W4" i="75"/>
  <c r="R4" i="75"/>
  <c r="M4" i="75" a="1"/>
  <c r="AT3" i="75"/>
  <c r="R23" i="74"/>
  <c r="R22" i="74"/>
  <c r="R21" i="74"/>
  <c r="R20" i="74"/>
  <c r="R19" i="74"/>
  <c r="R18" i="74"/>
  <c r="R17" i="74"/>
  <c r="R16" i="74"/>
  <c r="R15" i="74"/>
  <c r="R14" i="74"/>
  <c r="R13" i="74"/>
  <c r="R12" i="74"/>
  <c r="C12" i="74"/>
  <c r="C3" i="74" s="1"/>
  <c r="O6" i="74" s="1"/>
  <c r="R11" i="74"/>
  <c r="R10" i="74"/>
  <c r="C10" i="74"/>
  <c r="V8" i="74" s="1"/>
  <c r="R9" i="74"/>
  <c r="R8" i="74"/>
  <c r="C8" i="74"/>
  <c r="Q7" i="74" s="1"/>
  <c r="B8" i="74"/>
  <c r="Q3" i="74" s="1"/>
  <c r="AG3" i="74" s="1"/>
  <c r="AP3" i="74" s="1"/>
  <c r="V7" i="74"/>
  <c r="R7" i="74"/>
  <c r="R6" i="74"/>
  <c r="R5" i="74"/>
  <c r="C5" i="74"/>
  <c r="B5" i="74"/>
  <c r="W4" i="74"/>
  <c r="R4" i="74"/>
  <c r="M4" i="74" a="1"/>
  <c r="AT3" i="74"/>
  <c r="R3" i="74"/>
  <c r="C12" i="73"/>
  <c r="C3" i="73" s="1"/>
  <c r="O22" i="73" s="1"/>
  <c r="C10" i="73"/>
  <c r="C8" i="73"/>
  <c r="B8" i="73"/>
  <c r="Q3" i="73" s="1"/>
  <c r="AG3" i="73" s="1"/>
  <c r="AP3" i="73" s="1"/>
  <c r="C6" i="73"/>
  <c r="C5" i="73"/>
  <c r="B5" i="73"/>
  <c r="W4" i="73"/>
  <c r="M4" i="73" a="1"/>
  <c r="AT3" i="73"/>
  <c r="C12" i="72"/>
  <c r="C3" i="72" s="1"/>
  <c r="O14" i="72" s="1"/>
  <c r="C10" i="72"/>
  <c r="V4" i="72" s="1"/>
  <c r="C8" i="72"/>
  <c r="B8" i="72"/>
  <c r="Q3" i="72" s="1"/>
  <c r="AG3" i="72" s="1"/>
  <c r="AP3" i="72" s="1"/>
  <c r="C6" i="72"/>
  <c r="V5" i="72"/>
  <c r="C5" i="72"/>
  <c r="B5" i="72"/>
  <c r="W4" i="72"/>
  <c r="M4" i="72" a="1"/>
  <c r="AT3" i="72"/>
  <c r="C12" i="71"/>
  <c r="C3" i="71" s="1"/>
  <c r="O21" i="71" s="1"/>
  <c r="C10" i="71"/>
  <c r="C8" i="71"/>
  <c r="Q6" i="71" s="1"/>
  <c r="B8" i="71"/>
  <c r="Q3" i="71" s="1"/>
  <c r="AG3" i="71" s="1"/>
  <c r="AP3" i="71" s="1"/>
  <c r="C6" i="71"/>
  <c r="R3" i="71" s="1"/>
  <c r="C5" i="71"/>
  <c r="B5" i="71"/>
  <c r="W4" i="71"/>
  <c r="M4" i="71" a="1"/>
  <c r="AT3" i="71"/>
  <c r="R23" i="70"/>
  <c r="R22" i="70"/>
  <c r="R21" i="70"/>
  <c r="R20" i="70"/>
  <c r="R19" i="70"/>
  <c r="R18" i="70"/>
  <c r="R17" i="70"/>
  <c r="R16" i="70"/>
  <c r="R15" i="70"/>
  <c r="R14" i="70"/>
  <c r="R13" i="70"/>
  <c r="R12" i="70"/>
  <c r="C12" i="70"/>
  <c r="C3" i="70" s="1"/>
  <c r="O19" i="70" s="1"/>
  <c r="R11" i="70"/>
  <c r="R10" i="70"/>
  <c r="C10" i="70"/>
  <c r="V9" i="70" s="1"/>
  <c r="R9" i="70"/>
  <c r="R8" i="70"/>
  <c r="C8" i="70"/>
  <c r="B8" i="70"/>
  <c r="Q3" i="70" s="1"/>
  <c r="AG3" i="70" s="1"/>
  <c r="AP3" i="70" s="1"/>
  <c r="R7" i="70"/>
  <c r="V6" i="70"/>
  <c r="R6" i="70"/>
  <c r="R5" i="70"/>
  <c r="C5" i="70"/>
  <c r="B5" i="70"/>
  <c r="W4" i="70"/>
  <c r="R4" i="70"/>
  <c r="M4" i="70" a="1"/>
  <c r="AT3" i="70"/>
  <c r="R3" i="70"/>
  <c r="C12" i="69"/>
  <c r="C3" i="69" s="1"/>
  <c r="C10" i="69"/>
  <c r="V5" i="69" s="1"/>
  <c r="V9" i="69"/>
  <c r="C8" i="69"/>
  <c r="Q7" i="69" s="1"/>
  <c r="B8" i="69"/>
  <c r="Q3" i="69" s="1"/>
  <c r="AG3" i="69" s="1"/>
  <c r="AP3" i="69" s="1"/>
  <c r="V7" i="69"/>
  <c r="C6" i="69"/>
  <c r="R3" i="69" s="1"/>
  <c r="C5" i="69"/>
  <c r="B5" i="69"/>
  <c r="W4" i="69"/>
  <c r="M4" i="69" a="1"/>
  <c r="AT3" i="69"/>
  <c r="C12" i="68"/>
  <c r="C3" i="68" s="1"/>
  <c r="O14" i="68" s="1"/>
  <c r="C10" i="68"/>
  <c r="V9" i="68" s="1"/>
  <c r="C8" i="68"/>
  <c r="Q5" i="68" s="1"/>
  <c r="B8" i="68"/>
  <c r="Q3" i="68" s="1"/>
  <c r="AG3" i="68" s="1"/>
  <c r="AP3" i="68" s="1"/>
  <c r="C6" i="68"/>
  <c r="R3" i="68" s="1"/>
  <c r="C5" i="68"/>
  <c r="B5" i="68"/>
  <c r="W4" i="68"/>
  <c r="M4" i="68" a="1"/>
  <c r="AT3" i="68"/>
  <c r="C12" i="67"/>
  <c r="C3" i="67" s="1"/>
  <c r="O22" i="67" s="1"/>
  <c r="C10" i="67"/>
  <c r="V9" i="67" s="1"/>
  <c r="C8" i="67"/>
  <c r="Q6" i="67" s="1"/>
  <c r="B8" i="67"/>
  <c r="Q3" i="67" s="1"/>
  <c r="AG3" i="67" s="1"/>
  <c r="AP3" i="67" s="1"/>
  <c r="V7" i="67"/>
  <c r="C6" i="67"/>
  <c r="C5" i="67"/>
  <c r="B5" i="67"/>
  <c r="W4" i="67"/>
  <c r="M4" i="67" a="1"/>
  <c r="AT3" i="67"/>
  <c r="R3" i="67"/>
  <c r="R23" i="66"/>
  <c r="R22" i="66"/>
  <c r="R21" i="66"/>
  <c r="R20" i="66"/>
  <c r="R19" i="66"/>
  <c r="R18" i="66"/>
  <c r="R17" i="66"/>
  <c r="R16" i="66"/>
  <c r="R15" i="66"/>
  <c r="R14" i="66"/>
  <c r="R13" i="66"/>
  <c r="R12" i="66"/>
  <c r="C12" i="66"/>
  <c r="C3" i="66" s="1"/>
  <c r="O17" i="66" s="1"/>
  <c r="R11" i="66"/>
  <c r="R10" i="66"/>
  <c r="C10" i="66"/>
  <c r="V6" i="66" s="1"/>
  <c r="R9" i="66"/>
  <c r="R8" i="66"/>
  <c r="C8" i="66"/>
  <c r="Q7" i="66" s="1"/>
  <c r="B8" i="66"/>
  <c r="Q3" i="66" s="1"/>
  <c r="AG3" i="66" s="1"/>
  <c r="AP3" i="66" s="1"/>
  <c r="V7" i="66"/>
  <c r="R7" i="66"/>
  <c r="R6" i="66"/>
  <c r="R5" i="66"/>
  <c r="C5" i="66"/>
  <c r="B5" i="66"/>
  <c r="W4" i="66"/>
  <c r="V4" i="66"/>
  <c r="R4" i="66"/>
  <c r="M4" i="66" a="1"/>
  <c r="AT3" i="66"/>
  <c r="R3" i="66"/>
  <c r="C12" i="65"/>
  <c r="C3" i="65" s="1"/>
  <c r="O20" i="65" s="1"/>
  <c r="C10" i="65"/>
  <c r="V9" i="65" s="1"/>
  <c r="V8" i="65"/>
  <c r="C8" i="65"/>
  <c r="Q5" i="65" s="1"/>
  <c r="B8" i="65"/>
  <c r="Q3" i="65" s="1"/>
  <c r="AG3" i="65" s="1"/>
  <c r="AP3" i="65" s="1"/>
  <c r="V7" i="65"/>
  <c r="C6" i="65"/>
  <c r="R5" i="65" s="1"/>
  <c r="V5" i="65"/>
  <c r="C5" i="65"/>
  <c r="B5" i="65"/>
  <c r="W4" i="65"/>
  <c r="V4" i="65"/>
  <c r="M4" i="65" a="1"/>
  <c r="AT3" i="65"/>
  <c r="C12" i="64"/>
  <c r="C3" i="64" s="1"/>
  <c r="O14" i="64" s="1"/>
  <c r="C10" i="64"/>
  <c r="C8" i="64"/>
  <c r="B8" i="64"/>
  <c r="C6" i="64"/>
  <c r="C5" i="64"/>
  <c r="B5" i="64"/>
  <c r="W4" i="64"/>
  <c r="M4" i="64" a="1"/>
  <c r="AT3" i="64"/>
  <c r="Q3" i="64"/>
  <c r="AG3" i="64" s="1"/>
  <c r="AP3" i="64" s="1"/>
  <c r="C12" i="63"/>
  <c r="C3" i="63" s="1"/>
  <c r="C10" i="63"/>
  <c r="V7" i="63" s="1"/>
  <c r="C8" i="63"/>
  <c r="Q7" i="63" s="1"/>
  <c r="B8" i="63"/>
  <c r="Q3" i="63" s="1"/>
  <c r="AG3" i="63" s="1"/>
  <c r="AP3" i="63" s="1"/>
  <c r="C6" i="63"/>
  <c r="V5" i="63"/>
  <c r="C5" i="63"/>
  <c r="B5" i="63"/>
  <c r="W4" i="63"/>
  <c r="M4" i="63" a="1"/>
  <c r="AT3" i="63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3" i="57"/>
  <c r="R23" i="62"/>
  <c r="R22" i="62"/>
  <c r="R21" i="62"/>
  <c r="R20" i="62"/>
  <c r="R19" i="62"/>
  <c r="R18" i="62"/>
  <c r="R17" i="62"/>
  <c r="R16" i="62"/>
  <c r="R15" i="62"/>
  <c r="R14" i="62"/>
  <c r="R13" i="62"/>
  <c r="R12" i="62"/>
  <c r="C12" i="62"/>
  <c r="C3" i="62" s="1"/>
  <c r="R11" i="62"/>
  <c r="R10" i="62"/>
  <c r="C10" i="62"/>
  <c r="V6" i="62" s="1"/>
  <c r="R9" i="62"/>
  <c r="R8" i="62"/>
  <c r="C8" i="62"/>
  <c r="Q6" i="62" s="1"/>
  <c r="B8" i="62"/>
  <c r="Q3" i="62" s="1"/>
  <c r="AG3" i="62" s="1"/>
  <c r="AP3" i="62" s="1"/>
  <c r="V7" i="62"/>
  <c r="R7" i="62"/>
  <c r="R6" i="62"/>
  <c r="R5" i="62"/>
  <c r="C5" i="62"/>
  <c r="B5" i="62"/>
  <c r="W4" i="62"/>
  <c r="V4" i="62"/>
  <c r="R4" i="62"/>
  <c r="M4" i="62" a="1"/>
  <c r="AT3" i="62"/>
  <c r="R3" i="62"/>
  <c r="C12" i="61"/>
  <c r="C3" i="61" s="1"/>
  <c r="O21" i="61" s="1"/>
  <c r="C10" i="61"/>
  <c r="V7" i="61" s="1"/>
  <c r="V9" i="61"/>
  <c r="V8" i="61"/>
  <c r="C8" i="61"/>
  <c r="B8" i="61"/>
  <c r="Q3" i="61" s="1"/>
  <c r="AG3" i="61" s="1"/>
  <c r="AP3" i="61" s="1"/>
  <c r="C6" i="61"/>
  <c r="V5" i="61"/>
  <c r="C5" i="61"/>
  <c r="B5" i="61"/>
  <c r="W4" i="61"/>
  <c r="V4" i="61"/>
  <c r="M4" i="61" a="1"/>
  <c r="AT3" i="61"/>
  <c r="C12" i="60"/>
  <c r="C3" i="60" s="1"/>
  <c r="C10" i="60"/>
  <c r="C8" i="60"/>
  <c r="B8" i="60"/>
  <c r="Q3" i="60" s="1"/>
  <c r="AG3" i="60" s="1"/>
  <c r="AP3" i="60" s="1"/>
  <c r="C6" i="60"/>
  <c r="C5" i="60"/>
  <c r="B5" i="60"/>
  <c r="W4" i="60"/>
  <c r="M4" i="60" a="1"/>
  <c r="AT3" i="60"/>
  <c r="C12" i="59"/>
  <c r="C3" i="59" s="1"/>
  <c r="O21" i="59" s="1"/>
  <c r="C10" i="59"/>
  <c r="V6" i="59" s="1"/>
  <c r="C8" i="59"/>
  <c r="Q7" i="59" s="1"/>
  <c r="B8" i="59"/>
  <c r="Q3" i="59" s="1"/>
  <c r="AG3" i="59" s="1"/>
  <c r="AP3" i="59" s="1"/>
  <c r="C6" i="59"/>
  <c r="C5" i="59"/>
  <c r="B5" i="59"/>
  <c r="W4" i="59"/>
  <c r="M4" i="59" a="1"/>
  <c r="AT3" i="59"/>
  <c r="C3" i="58"/>
  <c r="O23" i="58" s="1"/>
  <c r="P23" i="58" s="1"/>
  <c r="AC23" i="58"/>
  <c r="V23" i="58"/>
  <c r="R23" i="58"/>
  <c r="Q23" i="58"/>
  <c r="V22" i="58"/>
  <c r="R22" i="58"/>
  <c r="V21" i="58"/>
  <c r="R21" i="58"/>
  <c r="Q21" i="58"/>
  <c r="V20" i="58"/>
  <c r="R20" i="58"/>
  <c r="Q20" i="58"/>
  <c r="V19" i="58"/>
  <c r="R19" i="58"/>
  <c r="V18" i="58"/>
  <c r="R18" i="58"/>
  <c r="Q18" i="58"/>
  <c r="V17" i="58"/>
  <c r="R17" i="58"/>
  <c r="V16" i="58"/>
  <c r="R16" i="58"/>
  <c r="V15" i="58"/>
  <c r="R15" i="58"/>
  <c r="Q15" i="58"/>
  <c r="V14" i="58"/>
  <c r="R14" i="58"/>
  <c r="V13" i="58"/>
  <c r="R13" i="58"/>
  <c r="Q13" i="58"/>
  <c r="V12" i="58"/>
  <c r="R12" i="58"/>
  <c r="Q12" i="58"/>
  <c r="V11" i="58"/>
  <c r="R11" i="58"/>
  <c r="V10" i="58"/>
  <c r="R10" i="58"/>
  <c r="Q10" i="58"/>
  <c r="V9" i="58"/>
  <c r="R9" i="58"/>
  <c r="C9" i="58"/>
  <c r="V8" i="58"/>
  <c r="R8" i="58"/>
  <c r="Q8" i="58"/>
  <c r="V7" i="58"/>
  <c r="R7" i="58"/>
  <c r="Q7" i="58"/>
  <c r="V6" i="58"/>
  <c r="R6" i="58"/>
  <c r="V5" i="58"/>
  <c r="R5" i="58"/>
  <c r="Q5" i="58"/>
  <c r="W4" i="58"/>
  <c r="V4" i="58"/>
  <c r="R4" i="58"/>
  <c r="M4" i="58" a="1"/>
  <c r="AT3" i="58"/>
  <c r="R3" i="58"/>
  <c r="Q3" i="58"/>
  <c r="AG3" i="58" s="1"/>
  <c r="AP3" i="58" s="1"/>
  <c r="C12" i="47"/>
  <c r="C12" i="45"/>
  <c r="C12" i="43"/>
  <c r="C12" i="42"/>
  <c r="C12" i="52"/>
  <c r="C12" i="51"/>
  <c r="C12" i="49"/>
  <c r="C12" i="48"/>
  <c r="C12" i="53"/>
  <c r="C12" i="54"/>
  <c r="C12" i="55"/>
  <c r="C12" i="50"/>
  <c r="C12" i="46"/>
  <c r="C12" i="44"/>
  <c r="C12" i="41"/>
  <c r="C12" i="35"/>
  <c r="C12" i="32"/>
  <c r="C12" i="20"/>
  <c r="C12" i="16"/>
  <c r="C12" i="15"/>
  <c r="C12" i="18"/>
  <c r="C12" i="13"/>
  <c r="C12" i="11"/>
  <c r="C12" i="10"/>
  <c r="C12" i="40"/>
  <c r="C12" i="39"/>
  <c r="C12" i="38"/>
  <c r="C12" i="37"/>
  <c r="C12" i="36"/>
  <c r="C12" i="34"/>
  <c r="C12" i="33"/>
  <c r="C12" i="31"/>
  <c r="C12" i="30"/>
  <c r="C12" i="29"/>
  <c r="C12" i="28"/>
  <c r="C12" i="27"/>
  <c r="C12" i="26"/>
  <c r="C12" i="25"/>
  <c r="C12" i="24"/>
  <c r="C12" i="23"/>
  <c r="C12" i="22"/>
  <c r="C12" i="21"/>
  <c r="C12" i="19"/>
  <c r="C12" i="17"/>
  <c r="C12" i="14"/>
  <c r="C12" i="12"/>
  <c r="C12" i="2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1" i="57"/>
  <c r="D10" i="57"/>
  <c r="D12" i="57"/>
  <c r="D9" i="57"/>
  <c r="D8" i="57"/>
  <c r="D7" i="57"/>
  <c r="D6" i="57"/>
  <c r="D5" i="57"/>
  <c r="D4" i="57"/>
  <c r="D3" i="57"/>
  <c r="D2" i="57"/>
  <c r="C6" i="55"/>
  <c r="R8" i="55" s="1"/>
  <c r="M4" i="55" a="1"/>
  <c r="M4" i="55" s="1"/>
  <c r="U4" i="55" s="1"/>
  <c r="O3" i="55"/>
  <c r="AE3" i="55" s="1"/>
  <c r="AN3" i="55" s="1"/>
  <c r="AT3" i="55"/>
  <c r="W4" i="55"/>
  <c r="C5" i="55"/>
  <c r="R7" i="55"/>
  <c r="B8" i="55"/>
  <c r="Q3" i="55" s="1"/>
  <c r="AG3" i="55" s="1"/>
  <c r="AP3" i="55" s="1"/>
  <c r="C8" i="55"/>
  <c r="Q8" i="55" s="1"/>
  <c r="C10" i="55"/>
  <c r="V27" i="55" s="1"/>
  <c r="V33" i="55"/>
  <c r="V45" i="55"/>
  <c r="C6" i="54"/>
  <c r="R8" i="54" s="1"/>
  <c r="M4" i="54" a="1"/>
  <c r="M4" i="54" s="1"/>
  <c r="U4" i="54" s="1"/>
  <c r="O3" i="54"/>
  <c r="AE3" i="54" s="1"/>
  <c r="AN3" i="54" s="1"/>
  <c r="AT3" i="54"/>
  <c r="W4" i="54"/>
  <c r="C5" i="54"/>
  <c r="B8" i="54"/>
  <c r="Q3" i="54" s="1"/>
  <c r="AG3" i="54" s="1"/>
  <c r="AP3" i="54" s="1"/>
  <c r="C8" i="54"/>
  <c r="Q8" i="54" s="1"/>
  <c r="C10" i="54"/>
  <c r="V14" i="54" s="1"/>
  <c r="V13" i="54"/>
  <c r="V18" i="54"/>
  <c r="V27" i="54"/>
  <c r="V31" i="54"/>
  <c r="V36" i="54"/>
  <c r="V45" i="54"/>
  <c r="V49" i="54"/>
  <c r="V54" i="54"/>
  <c r="V63" i="54"/>
  <c r="V67" i="54"/>
  <c r="V72" i="54"/>
  <c r="C6" i="53"/>
  <c r="R8" i="53" s="1"/>
  <c r="M4" i="53" a="1"/>
  <c r="M4" i="53" s="1"/>
  <c r="U4" i="53" s="1"/>
  <c r="O3" i="53"/>
  <c r="AE3" i="53" s="1"/>
  <c r="AN3" i="53" s="1"/>
  <c r="AT3" i="53"/>
  <c r="W4" i="53"/>
  <c r="C5" i="53"/>
  <c r="R7" i="53"/>
  <c r="B8" i="53"/>
  <c r="Q3" i="53" s="1"/>
  <c r="AG3" i="53" s="1"/>
  <c r="AP3" i="53" s="1"/>
  <c r="C8" i="53"/>
  <c r="Q8" i="53" s="1"/>
  <c r="C10" i="53"/>
  <c r="V28" i="53" s="1"/>
  <c r="R11" i="53"/>
  <c r="V15" i="53"/>
  <c r="V16" i="53"/>
  <c r="V20" i="53"/>
  <c r="V21" i="53"/>
  <c r="R23" i="53"/>
  <c r="V25" i="53"/>
  <c r="V27" i="53"/>
  <c r="Q30" i="53"/>
  <c r="Q31" i="53"/>
  <c r="V32" i="53"/>
  <c r="V33" i="53"/>
  <c r="R35" i="53"/>
  <c r="Q36" i="53"/>
  <c r="Q37" i="53"/>
  <c r="V37" i="53"/>
  <c r="R43" i="53"/>
  <c r="Q45" i="53"/>
  <c r="Q46" i="53"/>
  <c r="Q47" i="53"/>
  <c r="R47" i="53"/>
  <c r="R49" i="53"/>
  <c r="Q51" i="53"/>
  <c r="V51" i="53"/>
  <c r="Q52" i="53"/>
  <c r="V52" i="53"/>
  <c r="V56" i="53"/>
  <c r="Q57" i="53"/>
  <c r="V57" i="53"/>
  <c r="Q58" i="53"/>
  <c r="R59" i="53"/>
  <c r="R61" i="53"/>
  <c r="V61" i="53"/>
  <c r="Q62" i="53"/>
  <c r="Q63" i="53"/>
  <c r="V63" i="53"/>
  <c r="Q67" i="53"/>
  <c r="R67" i="53"/>
  <c r="Q68" i="53"/>
  <c r="V68" i="53"/>
  <c r="C6" i="52"/>
  <c r="R8" i="52" s="1"/>
  <c r="M4" i="52" a="1"/>
  <c r="M4" i="52" s="1"/>
  <c r="U4" i="52" s="1"/>
  <c r="O3" i="52"/>
  <c r="AE3" i="52" s="1"/>
  <c r="AN3" i="52" s="1"/>
  <c r="AT3" i="52"/>
  <c r="W4" i="52"/>
  <c r="C5" i="52"/>
  <c r="R7" i="52"/>
  <c r="B8" i="52"/>
  <c r="Q3" i="52" s="1"/>
  <c r="AG3" i="52" s="1"/>
  <c r="AP3" i="52" s="1"/>
  <c r="C8" i="52"/>
  <c r="Q8" i="52" s="1"/>
  <c r="C10" i="52"/>
  <c r="V17" i="52" s="1"/>
  <c r="V13" i="52"/>
  <c r="V16" i="52"/>
  <c r="V23" i="52"/>
  <c r="V25" i="52"/>
  <c r="V28" i="52"/>
  <c r="V35" i="52"/>
  <c r="V37" i="52"/>
  <c r="V40" i="52"/>
  <c r="V47" i="52"/>
  <c r="V49" i="52"/>
  <c r="V52" i="52"/>
  <c r="V59" i="52"/>
  <c r="V61" i="52"/>
  <c r="V64" i="52"/>
  <c r="C6" i="51"/>
  <c r="R8" i="51" s="1"/>
  <c r="M4" i="51" a="1"/>
  <c r="M4" i="51" s="1"/>
  <c r="U4" i="51" s="1"/>
  <c r="X4" i="51" s="1"/>
  <c r="O3" i="51"/>
  <c r="AE3" i="51" s="1"/>
  <c r="AN3" i="51" s="1"/>
  <c r="AT3" i="51"/>
  <c r="W4" i="51"/>
  <c r="C5" i="51"/>
  <c r="B8" i="51"/>
  <c r="Q3" i="51" s="1"/>
  <c r="AG3" i="51" s="1"/>
  <c r="AP3" i="51" s="1"/>
  <c r="C8" i="51"/>
  <c r="Q8" i="51" s="1"/>
  <c r="C10" i="51"/>
  <c r="V14" i="51" s="1"/>
  <c r="V12" i="51"/>
  <c r="V13" i="51"/>
  <c r="V19" i="51"/>
  <c r="V21" i="51"/>
  <c r="V22" i="51"/>
  <c r="V28" i="51"/>
  <c r="V31" i="51"/>
  <c r="V32" i="51"/>
  <c r="V38" i="51"/>
  <c r="V40" i="51"/>
  <c r="V42" i="51"/>
  <c r="V48" i="51"/>
  <c r="V50" i="51"/>
  <c r="V51" i="51"/>
  <c r="V57" i="51"/>
  <c r="V59" i="51"/>
  <c r="V60" i="51"/>
  <c r="V65" i="51"/>
  <c r="V67" i="51"/>
  <c r="V68" i="51"/>
  <c r="V73" i="51"/>
  <c r="V75" i="51"/>
  <c r="V76" i="51"/>
  <c r="C6" i="49"/>
  <c r="M4" i="50" a="1"/>
  <c r="M4" i="50" s="1"/>
  <c r="U4" i="50" s="1"/>
  <c r="O3" i="50"/>
  <c r="AE3" i="50" s="1"/>
  <c r="AN3" i="50" s="1"/>
  <c r="R3" i="50"/>
  <c r="AH3" i="50" s="1"/>
  <c r="AQ3" i="50" s="1"/>
  <c r="AT3" i="50"/>
  <c r="R4" i="50"/>
  <c r="W4" i="50"/>
  <c r="C5" i="50"/>
  <c r="R5" i="50"/>
  <c r="R6" i="50"/>
  <c r="R7" i="50"/>
  <c r="B8" i="50"/>
  <c r="Q3" i="50" s="1"/>
  <c r="AG3" i="50" s="1"/>
  <c r="AP3" i="50" s="1"/>
  <c r="C8" i="50"/>
  <c r="Q21" i="50" s="1"/>
  <c r="R8" i="50"/>
  <c r="R9" i="50"/>
  <c r="C10" i="50"/>
  <c r="V93" i="50" s="1"/>
  <c r="R10" i="50"/>
  <c r="R11" i="50"/>
  <c r="R12" i="50"/>
  <c r="V12" i="50"/>
  <c r="R13" i="50"/>
  <c r="R14" i="50"/>
  <c r="R15" i="50"/>
  <c r="R16" i="50"/>
  <c r="R17" i="50"/>
  <c r="R18" i="50"/>
  <c r="R19" i="50"/>
  <c r="R20" i="50"/>
  <c r="R21" i="50"/>
  <c r="R22" i="50"/>
  <c r="R23" i="50"/>
  <c r="R24" i="50"/>
  <c r="R25" i="50"/>
  <c r="R26" i="50"/>
  <c r="R27" i="50"/>
  <c r="R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48" i="50"/>
  <c r="R49" i="50"/>
  <c r="R50" i="50"/>
  <c r="R51" i="50"/>
  <c r="R52" i="50"/>
  <c r="R53" i="50"/>
  <c r="R54" i="50"/>
  <c r="R55" i="50"/>
  <c r="R56" i="50"/>
  <c r="R57" i="50"/>
  <c r="R58" i="50"/>
  <c r="R59" i="50"/>
  <c r="R60" i="50"/>
  <c r="R61" i="50"/>
  <c r="R62" i="50"/>
  <c r="R63" i="50"/>
  <c r="R64" i="50"/>
  <c r="R65" i="50"/>
  <c r="R66" i="50"/>
  <c r="R67" i="50"/>
  <c r="R68" i="50"/>
  <c r="R69" i="50"/>
  <c r="R70" i="50"/>
  <c r="R71" i="50"/>
  <c r="R72" i="50"/>
  <c r="R73" i="50"/>
  <c r="R74" i="50"/>
  <c r="R75" i="50"/>
  <c r="R76" i="50"/>
  <c r="R77" i="50"/>
  <c r="R78" i="50"/>
  <c r="R79" i="50"/>
  <c r="R80" i="50"/>
  <c r="R81" i="50"/>
  <c r="R82" i="50"/>
  <c r="R83" i="50"/>
  <c r="R84" i="50"/>
  <c r="R85" i="50"/>
  <c r="R86" i="50"/>
  <c r="R87" i="50"/>
  <c r="R88" i="50"/>
  <c r="R89" i="50"/>
  <c r="R90" i="50"/>
  <c r="R91" i="50"/>
  <c r="V91" i="50"/>
  <c r="R92" i="50"/>
  <c r="R93" i="50"/>
  <c r="R94" i="50"/>
  <c r="R95" i="50"/>
  <c r="R96" i="50"/>
  <c r="R97" i="50"/>
  <c r="V97" i="50"/>
  <c r="R98" i="50"/>
  <c r="S98" i="50"/>
  <c r="M4" i="49" a="1"/>
  <c r="M4" i="49" s="1"/>
  <c r="U4" i="49" s="1"/>
  <c r="O3" i="49"/>
  <c r="AE3" i="49" s="1"/>
  <c r="AN3" i="49" s="1"/>
  <c r="AT3" i="49"/>
  <c r="W4" i="49"/>
  <c r="C5" i="49"/>
  <c r="R7" i="49"/>
  <c r="B8" i="49"/>
  <c r="Q3" i="49" s="1"/>
  <c r="AG3" i="49" s="1"/>
  <c r="AP3" i="49" s="1"/>
  <c r="C8" i="49"/>
  <c r="R8" i="49"/>
  <c r="C10" i="49"/>
  <c r="V12" i="49" s="1"/>
  <c r="R10" i="49"/>
  <c r="R11" i="49"/>
  <c r="V11" i="49"/>
  <c r="R12" i="49"/>
  <c r="R14" i="49"/>
  <c r="V14" i="49"/>
  <c r="R15" i="49"/>
  <c r="V15" i="49"/>
  <c r="V17" i="49"/>
  <c r="R18" i="49"/>
  <c r="V18" i="49"/>
  <c r="R19" i="49"/>
  <c r="R21" i="49"/>
  <c r="V21" i="49"/>
  <c r="R22" i="49"/>
  <c r="R23" i="49"/>
  <c r="V24" i="49"/>
  <c r="R25" i="49"/>
  <c r="R26" i="49"/>
  <c r="V27" i="49"/>
  <c r="R28" i="49"/>
  <c r="R29" i="49"/>
  <c r="V29" i="49"/>
  <c r="R30" i="49"/>
  <c r="R32" i="49"/>
  <c r="R33" i="49"/>
  <c r="V33" i="49"/>
  <c r="V35" i="49"/>
  <c r="R36" i="49"/>
  <c r="V36" i="49"/>
  <c r="R37" i="49"/>
  <c r="V38" i="49"/>
  <c r="R39" i="49"/>
  <c r="R40" i="49"/>
  <c r="R41" i="49"/>
  <c r="V42" i="49"/>
  <c r="R43" i="49"/>
  <c r="R44" i="49"/>
  <c r="V44" i="49"/>
  <c r="V45" i="49"/>
  <c r="R46" i="49"/>
  <c r="R47" i="49"/>
  <c r="V47" i="49"/>
  <c r="R48" i="49"/>
  <c r="R50" i="49"/>
  <c r="V50" i="49"/>
  <c r="R51" i="49"/>
  <c r="V51" i="49"/>
  <c r="V53" i="49"/>
  <c r="R54" i="49"/>
  <c r="V54" i="49"/>
  <c r="R55" i="49"/>
  <c r="V56" i="49"/>
  <c r="R57" i="49"/>
  <c r="V57" i="49"/>
  <c r="R58" i="49"/>
  <c r="R59" i="49"/>
  <c r="V60" i="49"/>
  <c r="R61" i="49"/>
  <c r="R62" i="49"/>
  <c r="V62" i="49"/>
  <c r="V63" i="49"/>
  <c r="R64" i="49"/>
  <c r="R65" i="49"/>
  <c r="V65" i="49"/>
  <c r="R66" i="49"/>
  <c r="R68" i="49"/>
  <c r="V68" i="49"/>
  <c r="R69" i="49"/>
  <c r="V69" i="49"/>
  <c r="V71" i="49"/>
  <c r="R72" i="49"/>
  <c r="V72" i="49"/>
  <c r="R73" i="49"/>
  <c r="V74" i="49"/>
  <c r="R75" i="49"/>
  <c r="V75" i="49"/>
  <c r="R76" i="49"/>
  <c r="R77" i="49"/>
  <c r="V78" i="49"/>
  <c r="R79" i="49"/>
  <c r="R80" i="49"/>
  <c r="V80" i="49"/>
  <c r="V81" i="49"/>
  <c r="R82" i="49"/>
  <c r="R83" i="49"/>
  <c r="V83" i="49"/>
  <c r="R84" i="49"/>
  <c r="R86" i="49"/>
  <c r="V86" i="49"/>
  <c r="R87" i="49"/>
  <c r="V87" i="49"/>
  <c r="V89" i="49"/>
  <c r="B8" i="46"/>
  <c r="Q3" i="46" s="1"/>
  <c r="AG3" i="46" s="1"/>
  <c r="AP3" i="46" s="1"/>
  <c r="C8" i="46"/>
  <c r="Q31" i="46" s="1"/>
  <c r="C10" i="46"/>
  <c r="V10" i="46" s="1"/>
  <c r="C5" i="46"/>
  <c r="C6" i="46"/>
  <c r="M4" i="48" a="1"/>
  <c r="M4" i="48" s="1"/>
  <c r="U4" i="48" s="1"/>
  <c r="O3" i="48"/>
  <c r="AE3" i="48" s="1"/>
  <c r="AN3" i="48" s="1"/>
  <c r="R3" i="48"/>
  <c r="AH3" i="48" s="1"/>
  <c r="AQ3" i="48" s="1"/>
  <c r="AT3" i="48"/>
  <c r="R4" i="48"/>
  <c r="W4" i="48"/>
  <c r="C5" i="48"/>
  <c r="R5" i="48"/>
  <c r="R6" i="48"/>
  <c r="R7" i="48"/>
  <c r="B8" i="48"/>
  <c r="Q3" i="48" s="1"/>
  <c r="AG3" i="48" s="1"/>
  <c r="AP3" i="48" s="1"/>
  <c r="C8" i="48"/>
  <c r="Q79" i="48" s="1"/>
  <c r="R8" i="48"/>
  <c r="R9" i="48"/>
  <c r="C10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V21" i="48"/>
  <c r="R22" i="48"/>
  <c r="R23" i="48"/>
  <c r="R24" i="48"/>
  <c r="R25" i="48"/>
  <c r="R26" i="48"/>
  <c r="V26" i="48"/>
  <c r="R27" i="48"/>
  <c r="V27" i="48"/>
  <c r="R28" i="48"/>
  <c r="R29" i="48"/>
  <c r="V29" i="48"/>
  <c r="R30" i="48"/>
  <c r="R31" i="48"/>
  <c r="R32" i="48"/>
  <c r="R33" i="48"/>
  <c r="V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S98" i="48"/>
  <c r="C6" i="47"/>
  <c r="R20" i="47" s="1"/>
  <c r="M4" i="47" a="1"/>
  <c r="M4" i="47" s="1"/>
  <c r="U4" i="47" s="1"/>
  <c r="O3" i="47"/>
  <c r="AE3" i="47" s="1"/>
  <c r="AN3" i="47" s="1"/>
  <c r="AT3" i="47"/>
  <c r="W4" i="47"/>
  <c r="C5" i="47"/>
  <c r="B8" i="47"/>
  <c r="Q3" i="47" s="1"/>
  <c r="AG3" i="47" s="1"/>
  <c r="AP3" i="47" s="1"/>
  <c r="C8" i="47"/>
  <c r="Q8" i="47" s="1"/>
  <c r="C10" i="47"/>
  <c r="V63" i="47" s="1"/>
  <c r="R16" i="47"/>
  <c r="R38" i="47"/>
  <c r="M4" i="46" a="1"/>
  <c r="M4" i="46" s="1"/>
  <c r="U4" i="46" s="1"/>
  <c r="O3" i="46"/>
  <c r="AE3" i="46" s="1"/>
  <c r="AN3" i="46" s="1"/>
  <c r="AT3" i="46"/>
  <c r="W4" i="46"/>
  <c r="R6" i="46"/>
  <c r="R7" i="46"/>
  <c r="R8" i="46"/>
  <c r="R9" i="46"/>
  <c r="R11" i="46"/>
  <c r="R12" i="46"/>
  <c r="R14" i="46"/>
  <c r="R15" i="46"/>
  <c r="R17" i="46"/>
  <c r="R18" i="46"/>
  <c r="R20" i="46"/>
  <c r="R21" i="46"/>
  <c r="R23" i="46"/>
  <c r="R24" i="46"/>
  <c r="R26" i="46"/>
  <c r="R27" i="46"/>
  <c r="R29" i="46"/>
  <c r="R30" i="46"/>
  <c r="R32" i="46"/>
  <c r="R33" i="46"/>
  <c r="R35" i="46"/>
  <c r="R36" i="46"/>
  <c r="R38" i="46"/>
  <c r="R39" i="46"/>
  <c r="R41" i="46"/>
  <c r="R42" i="46"/>
  <c r="R44" i="46"/>
  <c r="R45" i="46"/>
  <c r="R47" i="46"/>
  <c r="R48" i="46"/>
  <c r="R50" i="46"/>
  <c r="R51" i="46"/>
  <c r="R53" i="46"/>
  <c r="R54" i="46"/>
  <c r="R56" i="46"/>
  <c r="R57" i="46"/>
  <c r="R59" i="46"/>
  <c r="R60" i="46"/>
  <c r="R62" i="46"/>
  <c r="R63" i="46"/>
  <c r="R65" i="46"/>
  <c r="R66" i="46"/>
  <c r="R68" i="46"/>
  <c r="R69" i="46"/>
  <c r="C6" i="45"/>
  <c r="M4" i="45" a="1"/>
  <c r="M4" i="45" s="1"/>
  <c r="U4" i="45" s="1"/>
  <c r="O3" i="45"/>
  <c r="AE3" i="45" s="1"/>
  <c r="AN3" i="45" s="1"/>
  <c r="AT3" i="45"/>
  <c r="W4" i="45"/>
  <c r="C5" i="45"/>
  <c r="B8" i="45"/>
  <c r="Q3" i="45" s="1"/>
  <c r="AG3" i="45" s="1"/>
  <c r="AP3" i="45" s="1"/>
  <c r="C8" i="45"/>
  <c r="Q25" i="45" s="1"/>
  <c r="C10" i="45"/>
  <c r="V16" i="45" s="1"/>
  <c r="V11" i="45"/>
  <c r="V17" i="45"/>
  <c r="V19" i="45"/>
  <c r="V26" i="45"/>
  <c r="V28" i="45"/>
  <c r="V31" i="45"/>
  <c r="V36" i="45"/>
  <c r="V38" i="45"/>
  <c r="V40" i="45"/>
  <c r="V44" i="45"/>
  <c r="V46" i="45"/>
  <c r="V47" i="45"/>
  <c r="V51" i="45"/>
  <c r="V53" i="45"/>
  <c r="V55" i="45"/>
  <c r="V59" i="45"/>
  <c r="V62" i="45"/>
  <c r="V65" i="45"/>
  <c r="V67" i="45"/>
  <c r="V69" i="45"/>
  <c r="V74" i="45"/>
  <c r="V76" i="45"/>
  <c r="B8" i="44"/>
  <c r="Q3" i="44" s="1"/>
  <c r="AG3" i="44" s="1"/>
  <c r="AP3" i="44" s="1"/>
  <c r="C8" i="44"/>
  <c r="Q30" i="44" s="1"/>
  <c r="C10" i="44"/>
  <c r="C5" i="44"/>
  <c r="C6" i="44"/>
  <c r="R18" i="44" s="1"/>
  <c r="C6" i="43"/>
  <c r="R28" i="43" s="1"/>
  <c r="M4" i="44" a="1"/>
  <c r="M4" i="44" s="1"/>
  <c r="U4" i="44" s="1"/>
  <c r="X4" i="44" s="1"/>
  <c r="O3" i="44"/>
  <c r="AE3" i="44" s="1"/>
  <c r="AN3" i="44" s="1"/>
  <c r="AT3" i="44"/>
  <c r="W4" i="44"/>
  <c r="R10" i="44"/>
  <c r="R17" i="44"/>
  <c r="R32" i="44"/>
  <c r="R40" i="44"/>
  <c r="R53" i="44"/>
  <c r="R61" i="44"/>
  <c r="R69" i="44"/>
  <c r="R76" i="44"/>
  <c r="M4" i="43" a="1"/>
  <c r="M4" i="43" s="1"/>
  <c r="U4" i="43" s="1"/>
  <c r="X4" i="43" s="1"/>
  <c r="O3" i="43"/>
  <c r="AE3" i="43" s="1"/>
  <c r="AN3" i="43" s="1"/>
  <c r="AT3" i="43"/>
  <c r="W4" i="43"/>
  <c r="C5" i="43"/>
  <c r="B8" i="43"/>
  <c r="Q3" i="43" s="1"/>
  <c r="AG3" i="43" s="1"/>
  <c r="AP3" i="43" s="1"/>
  <c r="C8" i="43"/>
  <c r="Q10" i="43" s="1"/>
  <c r="C10" i="43"/>
  <c r="V14" i="43" s="1"/>
  <c r="V30" i="43"/>
  <c r="V40" i="43"/>
  <c r="R52" i="43"/>
  <c r="R64" i="43"/>
  <c r="Q69" i="43"/>
  <c r="R71" i="43"/>
  <c r="V73" i="43"/>
  <c r="R77" i="43"/>
  <c r="R81" i="43"/>
  <c r="R83" i="43"/>
  <c r="R86" i="43"/>
  <c r="R87" i="43"/>
  <c r="M4" i="42" a="1"/>
  <c r="M4" i="42" s="1"/>
  <c r="U4" i="42" s="1"/>
  <c r="O3" i="42"/>
  <c r="AE3" i="42" s="1"/>
  <c r="AN3" i="42" s="1"/>
  <c r="R3" i="42"/>
  <c r="AH3" i="42" s="1"/>
  <c r="AQ3" i="42" s="1"/>
  <c r="AT3" i="42"/>
  <c r="R4" i="42"/>
  <c r="W4" i="42"/>
  <c r="C5" i="42"/>
  <c r="R5" i="42"/>
  <c r="R6" i="42"/>
  <c r="R7" i="42"/>
  <c r="B8" i="42"/>
  <c r="Q3" i="42" s="1"/>
  <c r="AG3" i="42" s="1"/>
  <c r="AP3" i="42" s="1"/>
  <c r="C8" i="42"/>
  <c r="Q35" i="42" s="1"/>
  <c r="R8" i="42"/>
  <c r="R9" i="42"/>
  <c r="C10" i="42"/>
  <c r="V10" i="42" s="1"/>
  <c r="R10" i="42"/>
  <c r="R11" i="42"/>
  <c r="R12" i="42"/>
  <c r="R13" i="42"/>
  <c r="R14" i="42"/>
  <c r="V14" i="42"/>
  <c r="R15" i="42"/>
  <c r="V15" i="42"/>
  <c r="R16" i="42"/>
  <c r="R17" i="42"/>
  <c r="R18" i="42"/>
  <c r="V18" i="42"/>
  <c r="R19" i="42"/>
  <c r="R20" i="42"/>
  <c r="R21" i="42"/>
  <c r="V21" i="42"/>
  <c r="R22" i="42"/>
  <c r="R23" i="42"/>
  <c r="R24" i="42"/>
  <c r="V24" i="42"/>
  <c r="R25" i="42"/>
  <c r="R26" i="42"/>
  <c r="V26" i="42"/>
  <c r="R27" i="42"/>
  <c r="V27" i="42"/>
  <c r="R28" i="42"/>
  <c r="R29" i="42"/>
  <c r="V29" i="42"/>
  <c r="R30" i="42"/>
  <c r="V30" i="42"/>
  <c r="R31" i="42"/>
  <c r="R32" i="42"/>
  <c r="V32" i="42"/>
  <c r="R33" i="42"/>
  <c r="V33" i="42"/>
  <c r="R34" i="42"/>
  <c r="R35" i="42"/>
  <c r="V35" i="42"/>
  <c r="R36" i="42"/>
  <c r="V36" i="42"/>
  <c r="R37" i="42"/>
  <c r="R38" i="42"/>
  <c r="V38" i="42"/>
  <c r="R39" i="42"/>
  <c r="V39" i="42"/>
  <c r="R40" i="42"/>
  <c r="R41" i="42"/>
  <c r="V41" i="42"/>
  <c r="R42" i="42"/>
  <c r="R43" i="42"/>
  <c r="R44" i="42"/>
  <c r="V44" i="42"/>
  <c r="R45" i="42"/>
  <c r="V45" i="42"/>
  <c r="R46" i="42"/>
  <c r="R47" i="42"/>
  <c r="R48" i="42"/>
  <c r="V48" i="42"/>
  <c r="R49" i="42"/>
  <c r="R50" i="42"/>
  <c r="V50" i="42"/>
  <c r="R51" i="42"/>
  <c r="V51" i="42"/>
  <c r="R52" i="42"/>
  <c r="R53" i="42"/>
  <c r="V53" i="42"/>
  <c r="R54" i="42"/>
  <c r="V54" i="42"/>
  <c r="R55" i="42"/>
  <c r="R56" i="42"/>
  <c r="V56" i="42"/>
  <c r="R57" i="42"/>
  <c r="V57" i="42"/>
  <c r="R58" i="42"/>
  <c r="R59" i="42"/>
  <c r="V59" i="42"/>
  <c r="R60" i="42"/>
  <c r="V60" i="42"/>
  <c r="R61" i="42"/>
  <c r="R62" i="42"/>
  <c r="V62" i="42"/>
  <c r="R63" i="42"/>
  <c r="V63" i="42"/>
  <c r="R64" i="42"/>
  <c r="R65" i="42"/>
  <c r="V65" i="42"/>
  <c r="R66" i="42"/>
  <c r="R67" i="42"/>
  <c r="R68" i="42"/>
  <c r="V68" i="42"/>
  <c r="R69" i="42"/>
  <c r="V69" i="42"/>
  <c r="R70" i="42"/>
  <c r="R71" i="42"/>
  <c r="R72" i="42"/>
  <c r="V72" i="42"/>
  <c r="R73" i="42"/>
  <c r="R74" i="42"/>
  <c r="V74" i="42"/>
  <c r="R75" i="42"/>
  <c r="V75" i="42"/>
  <c r="R76" i="42"/>
  <c r="R77" i="42"/>
  <c r="V77" i="42"/>
  <c r="R78" i="42"/>
  <c r="V78" i="42"/>
  <c r="R79" i="42"/>
  <c r="R80" i="42"/>
  <c r="V80" i="42"/>
  <c r="R81" i="42"/>
  <c r="V81" i="42"/>
  <c r="R82" i="42"/>
  <c r="R83" i="42"/>
  <c r="V83" i="42"/>
  <c r="R84" i="42"/>
  <c r="V84" i="42"/>
  <c r="R85" i="42"/>
  <c r="R86" i="42"/>
  <c r="V86" i="42"/>
  <c r="R87" i="42"/>
  <c r="V87" i="42"/>
  <c r="R88" i="42"/>
  <c r="R89" i="42"/>
  <c r="V89" i="42"/>
  <c r="R90" i="42"/>
  <c r="V90" i="42"/>
  <c r="R91" i="42"/>
  <c r="R92" i="42"/>
  <c r="V92" i="42"/>
  <c r="R93" i="42"/>
  <c r="V93" i="42"/>
  <c r="R94" i="42"/>
  <c r="R95" i="42"/>
  <c r="V95" i="42"/>
  <c r="R96" i="42"/>
  <c r="V96" i="42"/>
  <c r="R97" i="42"/>
  <c r="R98" i="42"/>
  <c r="S98" i="42"/>
  <c r="V98" i="42"/>
  <c r="C6" i="41"/>
  <c r="M4" i="41" a="1"/>
  <c r="M4" i="41" s="1"/>
  <c r="U4" i="41" s="1"/>
  <c r="X4" i="41" s="1"/>
  <c r="O3" i="41"/>
  <c r="AE3" i="41" s="1"/>
  <c r="AN3" i="41" s="1"/>
  <c r="R3" i="41"/>
  <c r="AH3" i="41" s="1"/>
  <c r="AQ3" i="41" s="1"/>
  <c r="AT3" i="41"/>
  <c r="R4" i="41"/>
  <c r="W4" i="41"/>
  <c r="C5" i="41"/>
  <c r="R5" i="41"/>
  <c r="R6" i="41"/>
  <c r="R7" i="41"/>
  <c r="B8" i="41"/>
  <c r="Q3" i="41" s="1"/>
  <c r="AG3" i="41" s="1"/>
  <c r="AP3" i="41" s="1"/>
  <c r="C8" i="41"/>
  <c r="Q14" i="41" s="1"/>
  <c r="R8" i="41"/>
  <c r="R9" i="41"/>
  <c r="C10" i="41"/>
  <c r="V11" i="41" s="1"/>
  <c r="R10" i="41"/>
  <c r="R11" i="41"/>
  <c r="R12" i="41"/>
  <c r="R13" i="41"/>
  <c r="R14" i="41"/>
  <c r="R15" i="41"/>
  <c r="R16" i="41"/>
  <c r="R17" i="41"/>
  <c r="R18" i="41"/>
  <c r="R19" i="41"/>
  <c r="R20" i="41"/>
  <c r="R21" i="41"/>
  <c r="V21" i="41"/>
  <c r="R22" i="41"/>
  <c r="R23" i="41"/>
  <c r="R24" i="41"/>
  <c r="R25" i="41"/>
  <c r="R26" i="41"/>
  <c r="R27" i="41"/>
  <c r="R28" i="41"/>
  <c r="R29" i="41"/>
  <c r="R30" i="41"/>
  <c r="R31" i="41"/>
  <c r="R32" i="41"/>
  <c r="R33" i="41"/>
  <c r="R34" i="41"/>
  <c r="R35" i="41"/>
  <c r="R36" i="41"/>
  <c r="R37" i="41"/>
  <c r="R38" i="41"/>
  <c r="R39" i="41"/>
  <c r="V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52" i="41"/>
  <c r="R53" i="41"/>
  <c r="R54" i="41"/>
  <c r="R55" i="41"/>
  <c r="R56" i="41"/>
  <c r="R57" i="41"/>
  <c r="R58" i="41"/>
  <c r="R59" i="41"/>
  <c r="R60" i="41"/>
  <c r="R61" i="41"/>
  <c r="R62" i="41"/>
  <c r="R63" i="41"/>
  <c r="V63" i="41"/>
  <c r="R64" i="41"/>
  <c r="R65" i="41"/>
  <c r="V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2" i="41"/>
  <c r="R83" i="41"/>
  <c r="R84" i="41"/>
  <c r="R85" i="41"/>
  <c r="R86" i="41"/>
  <c r="R87" i="41"/>
  <c r="R88" i="41"/>
  <c r="R89" i="41"/>
  <c r="C6" i="40"/>
  <c r="R3" i="40" s="1"/>
  <c r="AH3" i="40" s="1"/>
  <c r="AQ3" i="40" s="1"/>
  <c r="M4" i="40" a="1"/>
  <c r="M4" i="40" s="1"/>
  <c r="U4" i="40" s="1"/>
  <c r="O3" i="40"/>
  <c r="AE3" i="40" s="1"/>
  <c r="AN3" i="40" s="1"/>
  <c r="AT3" i="40"/>
  <c r="W4" i="40"/>
  <c r="B5" i="40"/>
  <c r="C5" i="40"/>
  <c r="O5" i="40"/>
  <c r="O6" i="40"/>
  <c r="O7" i="40"/>
  <c r="B8" i="40"/>
  <c r="Q3" i="40" s="1"/>
  <c r="AG3" i="40" s="1"/>
  <c r="AP3" i="40" s="1"/>
  <c r="C8" i="40"/>
  <c r="Q8" i="40" s="1"/>
  <c r="O8" i="40"/>
  <c r="O9" i="40"/>
  <c r="R9" i="40"/>
  <c r="C10" i="40"/>
  <c r="V12" i="40" s="1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C6" i="39"/>
  <c r="R7" i="39" s="1"/>
  <c r="B8" i="35"/>
  <c r="Q3" i="35" s="1"/>
  <c r="AG3" i="35" s="1"/>
  <c r="AP3" i="35" s="1"/>
  <c r="C8" i="35"/>
  <c r="Q7" i="35" s="1"/>
  <c r="C10" i="35"/>
  <c r="V98" i="35" s="1"/>
  <c r="C5" i="35"/>
  <c r="M4" i="39" a="1"/>
  <c r="M4" i="39" s="1"/>
  <c r="U4" i="39" s="1"/>
  <c r="O3" i="39"/>
  <c r="AE3" i="39" s="1"/>
  <c r="AN3" i="39" s="1"/>
  <c r="AT3" i="39"/>
  <c r="W4" i="39"/>
  <c r="B5" i="39"/>
  <c r="C5" i="39"/>
  <c r="O5" i="39"/>
  <c r="O6" i="39"/>
  <c r="O7" i="39"/>
  <c r="B8" i="39"/>
  <c r="Q3" i="39" s="1"/>
  <c r="AG3" i="39" s="1"/>
  <c r="AP3" i="39" s="1"/>
  <c r="C8" i="39"/>
  <c r="Q17" i="39" s="1"/>
  <c r="O8" i="39"/>
  <c r="O9" i="39"/>
  <c r="C10" i="39"/>
  <c r="V10" i="39" s="1"/>
  <c r="O10" i="39"/>
  <c r="O11" i="39"/>
  <c r="O12" i="39"/>
  <c r="O13" i="39"/>
  <c r="P13" i="39" s="1"/>
  <c r="O14" i="39"/>
  <c r="O15" i="39"/>
  <c r="V15" i="39"/>
  <c r="O16" i="39"/>
  <c r="O17" i="39"/>
  <c r="O18" i="39"/>
  <c r="V18" i="39"/>
  <c r="O19" i="39"/>
  <c r="V19" i="39"/>
  <c r="O20" i="39"/>
  <c r="O21" i="39"/>
  <c r="O22" i="39"/>
  <c r="O23" i="39"/>
  <c r="P23" i="39" s="1"/>
  <c r="C6" i="38"/>
  <c r="R12" i="38" s="1"/>
  <c r="M4" i="38" a="1"/>
  <c r="M4" i="38" s="1"/>
  <c r="U4" i="38" s="1"/>
  <c r="O3" i="38"/>
  <c r="AE3" i="38" s="1"/>
  <c r="AN3" i="38" s="1"/>
  <c r="AT3" i="38"/>
  <c r="W4" i="38"/>
  <c r="B5" i="38"/>
  <c r="C5" i="38"/>
  <c r="O5" i="38"/>
  <c r="O6" i="38"/>
  <c r="R6" i="38"/>
  <c r="O7" i="38"/>
  <c r="B8" i="38"/>
  <c r="Q3" i="38" s="1"/>
  <c r="AG3" i="38" s="1"/>
  <c r="AP3" i="38" s="1"/>
  <c r="C8" i="38"/>
  <c r="Q11" i="38" s="1"/>
  <c r="O8" i="38"/>
  <c r="R8" i="38"/>
  <c r="O9" i="38"/>
  <c r="R9" i="38"/>
  <c r="C10" i="38"/>
  <c r="V10" i="38" s="1"/>
  <c r="O10" i="38"/>
  <c r="P10" i="38" s="1"/>
  <c r="R10" i="38"/>
  <c r="O11" i="38"/>
  <c r="O12" i="38"/>
  <c r="P12" i="38" s="1"/>
  <c r="O13" i="38"/>
  <c r="V13" i="38"/>
  <c r="O14" i="38"/>
  <c r="O15" i="38"/>
  <c r="R15" i="38"/>
  <c r="O16" i="38"/>
  <c r="P16" i="38" s="1"/>
  <c r="V16" i="38"/>
  <c r="O17" i="38"/>
  <c r="O18" i="38"/>
  <c r="V18" i="38"/>
  <c r="O19" i="38"/>
  <c r="P19" i="38" s="1"/>
  <c r="O20" i="38"/>
  <c r="V20" i="38"/>
  <c r="O21" i="38"/>
  <c r="R21" i="38"/>
  <c r="V21" i="38"/>
  <c r="O22" i="38"/>
  <c r="V22" i="38"/>
  <c r="O23" i="38"/>
  <c r="V23" i="38"/>
  <c r="M4" i="37" a="1"/>
  <c r="M4" i="37" s="1"/>
  <c r="U4" i="37" s="1"/>
  <c r="O3" i="37"/>
  <c r="AE3" i="37" s="1"/>
  <c r="AN3" i="37" s="1"/>
  <c r="R3" i="37"/>
  <c r="AH3" i="37" s="1"/>
  <c r="AQ3" i="37" s="1"/>
  <c r="AT3" i="37"/>
  <c r="R4" i="37"/>
  <c r="W4" i="37"/>
  <c r="B5" i="37"/>
  <c r="C5" i="37"/>
  <c r="O5" i="37"/>
  <c r="R5" i="37"/>
  <c r="O6" i="37"/>
  <c r="R6" i="37"/>
  <c r="O7" i="37"/>
  <c r="R7" i="37"/>
  <c r="B8" i="37"/>
  <c r="Q3" i="37" s="1"/>
  <c r="AG3" i="37" s="1"/>
  <c r="AP3" i="37" s="1"/>
  <c r="C8" i="37"/>
  <c r="Q15" i="37" s="1"/>
  <c r="O8" i="37"/>
  <c r="R8" i="37"/>
  <c r="O9" i="37"/>
  <c r="R9" i="37"/>
  <c r="C10" i="37"/>
  <c r="V17" i="37" s="1"/>
  <c r="O10" i="37"/>
  <c r="R10" i="37"/>
  <c r="O11" i="37"/>
  <c r="P11" i="37" s="1"/>
  <c r="R11" i="37"/>
  <c r="O12" i="37"/>
  <c r="P12" i="37" s="1"/>
  <c r="R12" i="37"/>
  <c r="O13" i="37"/>
  <c r="R13" i="37"/>
  <c r="O14" i="37"/>
  <c r="R14" i="37"/>
  <c r="O15" i="37"/>
  <c r="R15" i="37"/>
  <c r="O16" i="37"/>
  <c r="R16" i="37"/>
  <c r="O17" i="37"/>
  <c r="R17" i="37"/>
  <c r="O18" i="37"/>
  <c r="R18" i="37"/>
  <c r="V18" i="37"/>
  <c r="O19" i="37"/>
  <c r="R19" i="37"/>
  <c r="O20" i="37"/>
  <c r="R20" i="37"/>
  <c r="O21" i="37"/>
  <c r="R21" i="37"/>
  <c r="O22" i="37"/>
  <c r="R22" i="37"/>
  <c r="O23" i="37"/>
  <c r="R23" i="37"/>
  <c r="C6" i="36"/>
  <c r="R6" i="36" s="1"/>
  <c r="M4" i="36" a="1"/>
  <c r="M4" i="36" s="1"/>
  <c r="U4" i="36" s="1"/>
  <c r="O3" i="36"/>
  <c r="AE3" i="36" s="1"/>
  <c r="AN3" i="36" s="1"/>
  <c r="AT3" i="36"/>
  <c r="W4" i="36"/>
  <c r="B5" i="36"/>
  <c r="C5" i="36"/>
  <c r="O5" i="36"/>
  <c r="P5" i="36" s="1"/>
  <c r="R5" i="36"/>
  <c r="O6" i="36"/>
  <c r="O7" i="36"/>
  <c r="B8" i="36"/>
  <c r="Q3" i="36" s="1"/>
  <c r="AG3" i="36" s="1"/>
  <c r="AP3" i="36" s="1"/>
  <c r="C8" i="36"/>
  <c r="Q8" i="36" s="1"/>
  <c r="O8" i="36"/>
  <c r="O9" i="36"/>
  <c r="P9" i="36" s="1"/>
  <c r="R9" i="36"/>
  <c r="C10" i="36"/>
  <c r="V17" i="36" s="1"/>
  <c r="O10" i="36"/>
  <c r="R10" i="36"/>
  <c r="O11" i="36"/>
  <c r="P11" i="36" s="1"/>
  <c r="O12" i="36"/>
  <c r="P12" i="36" s="1"/>
  <c r="O13" i="36"/>
  <c r="R13" i="36"/>
  <c r="O14" i="36"/>
  <c r="O15" i="36"/>
  <c r="P15" i="36" s="1"/>
  <c r="O16" i="36"/>
  <c r="R16" i="36"/>
  <c r="O17" i="36"/>
  <c r="P17" i="36" s="1"/>
  <c r="O18" i="36"/>
  <c r="R18" i="36"/>
  <c r="O19" i="36"/>
  <c r="O20" i="36"/>
  <c r="P20" i="36" s="1"/>
  <c r="O21" i="36"/>
  <c r="P21" i="36" s="1"/>
  <c r="O22" i="36"/>
  <c r="R22" i="36"/>
  <c r="O23" i="36"/>
  <c r="P23" i="36" s="1"/>
  <c r="M4" i="35" a="1"/>
  <c r="M4" i="35" s="1"/>
  <c r="U4" i="35" s="1"/>
  <c r="O3" i="35"/>
  <c r="R3" i="35"/>
  <c r="AH3" i="35" s="1"/>
  <c r="AQ3" i="35" s="1"/>
  <c r="AT3" i="35"/>
  <c r="R4" i="35"/>
  <c r="W4" i="35"/>
  <c r="R5" i="35"/>
  <c r="V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S98" i="35"/>
  <c r="C6" i="34"/>
  <c r="R6" i="34" s="1"/>
  <c r="M4" i="34" a="1"/>
  <c r="M4" i="34" s="1"/>
  <c r="U4" i="34" s="1"/>
  <c r="O3" i="34"/>
  <c r="AE3" i="34" s="1"/>
  <c r="AN3" i="34" s="1"/>
  <c r="AT3" i="34"/>
  <c r="W4" i="34"/>
  <c r="B5" i="34"/>
  <c r="C5" i="34"/>
  <c r="O5" i="34"/>
  <c r="R5" i="34"/>
  <c r="O6" i="34"/>
  <c r="O7" i="34"/>
  <c r="B8" i="34"/>
  <c r="Q3" i="34" s="1"/>
  <c r="AG3" i="34" s="1"/>
  <c r="AP3" i="34" s="1"/>
  <c r="C8" i="34"/>
  <c r="Q8" i="34" s="1"/>
  <c r="O8" i="34"/>
  <c r="O9" i="34"/>
  <c r="C10" i="34"/>
  <c r="V10" i="34" s="1"/>
  <c r="O10" i="34"/>
  <c r="R10" i="34"/>
  <c r="O11" i="34"/>
  <c r="O12" i="34"/>
  <c r="P12" i="34" s="1"/>
  <c r="O13" i="34"/>
  <c r="V13" i="34"/>
  <c r="O14" i="34"/>
  <c r="V14" i="34"/>
  <c r="O15" i="34"/>
  <c r="V15" i="34"/>
  <c r="O16" i="34"/>
  <c r="R16" i="34"/>
  <c r="O17" i="34"/>
  <c r="O18" i="34"/>
  <c r="P18" i="34" s="1"/>
  <c r="O19" i="34"/>
  <c r="R19" i="34"/>
  <c r="O20" i="34"/>
  <c r="O21" i="34"/>
  <c r="P21" i="34" s="1"/>
  <c r="V21" i="34"/>
  <c r="O22" i="34"/>
  <c r="V22" i="34"/>
  <c r="O23" i="34"/>
  <c r="V23" i="34"/>
  <c r="C6" i="33"/>
  <c r="C6" i="32"/>
  <c r="R4" i="32" s="1"/>
  <c r="M4" i="33" a="1"/>
  <c r="M4" i="33" s="1"/>
  <c r="U4" i="33" s="1"/>
  <c r="O3" i="33"/>
  <c r="AE3" i="33" s="1"/>
  <c r="AN3" i="33" s="1"/>
  <c r="AT3" i="33"/>
  <c r="W4" i="33"/>
  <c r="B5" i="33"/>
  <c r="C5" i="33"/>
  <c r="O5" i="33"/>
  <c r="O6" i="33"/>
  <c r="P6" i="33" s="1"/>
  <c r="O7" i="33"/>
  <c r="B8" i="33"/>
  <c r="Q3" i="33" s="1"/>
  <c r="AG3" i="33" s="1"/>
  <c r="AP3" i="33" s="1"/>
  <c r="C8" i="33"/>
  <c r="Q8" i="33" s="1"/>
  <c r="O8" i="33"/>
  <c r="P8" i="33" s="1"/>
  <c r="O9" i="33"/>
  <c r="R9" i="33"/>
  <c r="C10" i="33"/>
  <c r="V16" i="33" s="1"/>
  <c r="O10" i="33"/>
  <c r="O11" i="33"/>
  <c r="P11" i="33" s="1"/>
  <c r="O12" i="33"/>
  <c r="P12" i="33" s="1"/>
  <c r="O13" i="33"/>
  <c r="O14" i="33"/>
  <c r="P14" i="33" s="1"/>
  <c r="O15" i="33"/>
  <c r="O16" i="33"/>
  <c r="P16" i="33" s="1"/>
  <c r="O17" i="33"/>
  <c r="P17" i="33" s="1"/>
  <c r="O18" i="33"/>
  <c r="O19" i="33"/>
  <c r="O20" i="33"/>
  <c r="O21" i="33"/>
  <c r="P21" i="33" s="1"/>
  <c r="O22" i="33"/>
  <c r="P22" i="33" s="1"/>
  <c r="O23" i="33"/>
  <c r="P23" i="33" s="1"/>
  <c r="M4" i="32" a="1"/>
  <c r="M4" i="32" s="1"/>
  <c r="U4" i="32" s="1"/>
  <c r="O3" i="32"/>
  <c r="AE3" i="32" s="1"/>
  <c r="AN3" i="32" s="1"/>
  <c r="AT3" i="32"/>
  <c r="W4" i="32"/>
  <c r="C5" i="32"/>
  <c r="R6" i="32"/>
  <c r="B8" i="32"/>
  <c r="Q3" i="32" s="1"/>
  <c r="AG3" i="32" s="1"/>
  <c r="AP3" i="32" s="1"/>
  <c r="C8" i="32"/>
  <c r="Q8" i="32" s="1"/>
  <c r="C10" i="32"/>
  <c r="V10" i="32" s="1"/>
  <c r="V13" i="32"/>
  <c r="R15" i="32"/>
  <c r="R17" i="32"/>
  <c r="R19" i="32"/>
  <c r="V20" i="32"/>
  <c r="R21" i="32"/>
  <c r="V22" i="32"/>
  <c r="R23" i="32"/>
  <c r="R25" i="32"/>
  <c r="R27" i="32"/>
  <c r="V29" i="32"/>
  <c r="V30" i="32"/>
  <c r="R31" i="32"/>
  <c r="R33" i="32"/>
  <c r="V34" i="32"/>
  <c r="R35" i="32"/>
  <c r="R37" i="32"/>
  <c r="V37" i="32"/>
  <c r="R39" i="32"/>
  <c r="V39" i="32"/>
  <c r="V40" i="32"/>
  <c r="V41" i="32"/>
  <c r="R43" i="32"/>
  <c r="V44" i="32"/>
  <c r="R45" i="32"/>
  <c r="V46" i="32"/>
  <c r="R47" i="32"/>
  <c r="V47" i="32"/>
  <c r="R49" i="32"/>
  <c r="V49" i="32"/>
  <c r="R51" i="32"/>
  <c r="V52" i="32"/>
  <c r="V53" i="32"/>
  <c r="V54" i="32"/>
  <c r="R55" i="32"/>
  <c r="R57" i="32"/>
  <c r="V58" i="32"/>
  <c r="R59" i="32"/>
  <c r="V59" i="32"/>
  <c r="R61" i="32"/>
  <c r="V61" i="32"/>
  <c r="R63" i="32"/>
  <c r="V63" i="32"/>
  <c r="V64" i="32"/>
  <c r="V65" i="32"/>
  <c r="R67" i="32"/>
  <c r="V68" i="32"/>
  <c r="R69" i="32"/>
  <c r="M4" i="31" a="1"/>
  <c r="M4" i="31" s="1"/>
  <c r="U4" i="31" s="1"/>
  <c r="X4" i="31" s="1"/>
  <c r="O3" i="31"/>
  <c r="AE3" i="31" s="1"/>
  <c r="AN3" i="31" s="1"/>
  <c r="R3" i="31"/>
  <c r="AH3" i="31" s="1"/>
  <c r="AQ3" i="31" s="1"/>
  <c r="AT3" i="31"/>
  <c r="R4" i="31"/>
  <c r="W4" i="31"/>
  <c r="B5" i="31"/>
  <c r="C5" i="31"/>
  <c r="O5" i="31"/>
  <c r="R5" i="31"/>
  <c r="O6" i="31"/>
  <c r="R6" i="31"/>
  <c r="O7" i="31"/>
  <c r="R7" i="31"/>
  <c r="B8" i="31"/>
  <c r="Q3" i="31" s="1"/>
  <c r="AG3" i="31" s="1"/>
  <c r="AP3" i="31" s="1"/>
  <c r="C8" i="31"/>
  <c r="Q11" i="31" s="1"/>
  <c r="O8" i="31"/>
  <c r="R8" i="31"/>
  <c r="O9" i="31"/>
  <c r="R9" i="31"/>
  <c r="C10" i="31"/>
  <c r="V13" i="31" s="1"/>
  <c r="O10" i="31"/>
  <c r="R10" i="31"/>
  <c r="O11" i="31"/>
  <c r="R11" i="31"/>
  <c r="O12" i="31"/>
  <c r="R12" i="31"/>
  <c r="O13" i="31"/>
  <c r="R13" i="31"/>
  <c r="O14" i="31"/>
  <c r="R14" i="31"/>
  <c r="O15" i="31"/>
  <c r="R15" i="31"/>
  <c r="O16" i="31"/>
  <c r="R16" i="31"/>
  <c r="O17" i="31"/>
  <c r="R17" i="31"/>
  <c r="O18" i="31"/>
  <c r="R18" i="31"/>
  <c r="O19" i="31"/>
  <c r="R19" i="31"/>
  <c r="O20" i="31"/>
  <c r="R20" i="31"/>
  <c r="O21" i="31"/>
  <c r="R21" i="31"/>
  <c r="O22" i="31"/>
  <c r="R22" i="31"/>
  <c r="O23" i="31"/>
  <c r="R23" i="31"/>
  <c r="C6" i="30"/>
  <c r="R8" i="30" s="1"/>
  <c r="M4" i="20" a="1"/>
  <c r="M4" i="20" s="1"/>
  <c r="U4" i="20" s="1"/>
  <c r="M4" i="30" a="1"/>
  <c r="M4" i="30" s="1"/>
  <c r="U4" i="30" s="1"/>
  <c r="O3" i="30"/>
  <c r="AE3" i="30" s="1"/>
  <c r="AN3" i="30" s="1"/>
  <c r="AT3" i="30"/>
  <c r="W4" i="30"/>
  <c r="B5" i="30"/>
  <c r="C5" i="30"/>
  <c r="O5" i="30"/>
  <c r="O6" i="30"/>
  <c r="O7" i="30"/>
  <c r="B8" i="30"/>
  <c r="Q3" i="30" s="1"/>
  <c r="AG3" i="30" s="1"/>
  <c r="AP3" i="30" s="1"/>
  <c r="C8" i="30"/>
  <c r="Q11" i="30" s="1"/>
  <c r="O8" i="30"/>
  <c r="O9" i="30"/>
  <c r="C10" i="30"/>
  <c r="V13" i="30" s="1"/>
  <c r="O10" i="30"/>
  <c r="O11" i="30"/>
  <c r="O12" i="30"/>
  <c r="V12" i="30"/>
  <c r="O13" i="30"/>
  <c r="O14" i="30"/>
  <c r="O15" i="30"/>
  <c r="P15" i="30" s="1"/>
  <c r="O16" i="30"/>
  <c r="O17" i="30"/>
  <c r="O18" i="30"/>
  <c r="O19" i="30"/>
  <c r="O20" i="30"/>
  <c r="O21" i="30"/>
  <c r="O22" i="30"/>
  <c r="O23" i="30"/>
  <c r="V23" i="30"/>
  <c r="C6" i="29"/>
  <c r="R4" i="29" s="1"/>
  <c r="M4" i="29" a="1"/>
  <c r="M4" i="29" s="1"/>
  <c r="U4" i="29" s="1"/>
  <c r="O3" i="29"/>
  <c r="AE3" i="29" s="1"/>
  <c r="AN3" i="29" s="1"/>
  <c r="AT3" i="29"/>
  <c r="W4" i="29"/>
  <c r="B5" i="29"/>
  <c r="C5" i="29"/>
  <c r="O5" i="29"/>
  <c r="P5" i="29" s="1"/>
  <c r="O6" i="29"/>
  <c r="O7" i="29"/>
  <c r="B8" i="29"/>
  <c r="Q3" i="29" s="1"/>
  <c r="AG3" i="29" s="1"/>
  <c r="AP3" i="29" s="1"/>
  <c r="C8" i="29"/>
  <c r="Q11" i="29" s="1"/>
  <c r="O8" i="29"/>
  <c r="O9" i="29"/>
  <c r="C10" i="29"/>
  <c r="V12" i="29" s="1"/>
  <c r="O10" i="29"/>
  <c r="O11" i="29"/>
  <c r="O12" i="29"/>
  <c r="O13" i="29"/>
  <c r="V13" i="29"/>
  <c r="O14" i="29"/>
  <c r="O15" i="29"/>
  <c r="O16" i="29"/>
  <c r="V16" i="29"/>
  <c r="O17" i="29"/>
  <c r="O18" i="29"/>
  <c r="V18" i="29"/>
  <c r="O19" i="29"/>
  <c r="O20" i="29"/>
  <c r="V20" i="29"/>
  <c r="O21" i="29"/>
  <c r="V21" i="29"/>
  <c r="O22" i="29"/>
  <c r="P22" i="29" s="1"/>
  <c r="V22" i="29"/>
  <c r="O23" i="29"/>
  <c r="V23" i="29"/>
  <c r="M4" i="16" a="1"/>
  <c r="M4" i="16" s="1"/>
  <c r="U4" i="16" s="1"/>
  <c r="M4" i="18" a="1"/>
  <c r="M4" i="18" s="1"/>
  <c r="C6" i="28"/>
  <c r="R6" i="28" s="1"/>
  <c r="M4" i="28" a="1"/>
  <c r="M4" i="28" s="1"/>
  <c r="U4" i="28" s="1"/>
  <c r="O3" i="28"/>
  <c r="AE3" i="28" s="1"/>
  <c r="AN3" i="28" s="1"/>
  <c r="AT3" i="28"/>
  <c r="W4" i="28"/>
  <c r="B5" i="28"/>
  <c r="C5" i="28"/>
  <c r="O5" i="28"/>
  <c r="O6" i="28"/>
  <c r="O7" i="28"/>
  <c r="B8" i="28"/>
  <c r="Q3" i="28" s="1"/>
  <c r="AG3" i="28" s="1"/>
  <c r="AP3" i="28" s="1"/>
  <c r="C8" i="28"/>
  <c r="Q8" i="28" s="1"/>
  <c r="O8" i="28"/>
  <c r="O9" i="28"/>
  <c r="C10" i="28"/>
  <c r="V14" i="28" s="1"/>
  <c r="O10" i="28"/>
  <c r="O11" i="28"/>
  <c r="P11" i="28" s="1"/>
  <c r="O12" i="28"/>
  <c r="O13" i="28"/>
  <c r="V13" i="28"/>
  <c r="O14" i="28"/>
  <c r="O15" i="28"/>
  <c r="R15" i="28"/>
  <c r="V15" i="28"/>
  <c r="O16" i="28"/>
  <c r="R16" i="28"/>
  <c r="O17" i="28"/>
  <c r="O18" i="28"/>
  <c r="O19" i="28"/>
  <c r="O20" i="28"/>
  <c r="V20" i="28"/>
  <c r="O21" i="28"/>
  <c r="O22" i="28"/>
  <c r="R22" i="28"/>
  <c r="V22" i="28"/>
  <c r="O23" i="28"/>
  <c r="M4" i="15" a="1"/>
  <c r="M4" i="15" s="1"/>
  <c r="U4" i="15" s="1"/>
  <c r="M4" i="27" a="1"/>
  <c r="M4" i="27" s="1"/>
  <c r="U4" i="27" s="1"/>
  <c r="O3" i="27"/>
  <c r="AE3" i="27" s="1"/>
  <c r="AN3" i="27" s="1"/>
  <c r="R3" i="27"/>
  <c r="AH3" i="27"/>
  <c r="AQ3" i="27" s="1"/>
  <c r="AT3" i="27"/>
  <c r="R4" i="27"/>
  <c r="W4" i="27"/>
  <c r="B5" i="27"/>
  <c r="C5" i="27"/>
  <c r="O5" i="27"/>
  <c r="R5" i="27"/>
  <c r="O6" i="27"/>
  <c r="R6" i="27"/>
  <c r="O7" i="27"/>
  <c r="R7" i="27"/>
  <c r="B8" i="27"/>
  <c r="Q3" i="27" s="1"/>
  <c r="AG3" i="27" s="1"/>
  <c r="AP3" i="27" s="1"/>
  <c r="C8" i="27"/>
  <c r="Q8" i="27" s="1"/>
  <c r="O8" i="27"/>
  <c r="R8" i="27"/>
  <c r="O9" i="27"/>
  <c r="R9" i="27"/>
  <c r="C10" i="27"/>
  <c r="V13" i="27" s="1"/>
  <c r="O10" i="27"/>
  <c r="R10" i="27"/>
  <c r="V10" i="27"/>
  <c r="O11" i="27"/>
  <c r="R11" i="27"/>
  <c r="V11" i="27"/>
  <c r="O12" i="27"/>
  <c r="R12" i="27"/>
  <c r="V12" i="27"/>
  <c r="O13" i="27"/>
  <c r="R13" i="27"/>
  <c r="O14" i="27"/>
  <c r="R14" i="27"/>
  <c r="V14" i="27"/>
  <c r="O15" i="27"/>
  <c r="R15" i="27"/>
  <c r="O16" i="27"/>
  <c r="R16" i="27"/>
  <c r="O17" i="27"/>
  <c r="R17" i="27"/>
  <c r="O18" i="27"/>
  <c r="R18" i="27"/>
  <c r="V18" i="27"/>
  <c r="O19" i="27"/>
  <c r="R19" i="27"/>
  <c r="V19" i="27"/>
  <c r="O20" i="27"/>
  <c r="R20" i="27"/>
  <c r="V20" i="27"/>
  <c r="O21" i="27"/>
  <c r="R21" i="27"/>
  <c r="V21" i="27"/>
  <c r="O22" i="27"/>
  <c r="R22" i="27"/>
  <c r="O23" i="27"/>
  <c r="R23" i="27"/>
  <c r="V23" i="27"/>
  <c r="M4" i="13" a="1"/>
  <c r="M4" i="13" s="1"/>
  <c r="U4" i="13" s="1"/>
  <c r="M4" i="11" a="1"/>
  <c r="M4" i="11" s="1"/>
  <c r="C6" i="26"/>
  <c r="R5" i="26" s="1"/>
  <c r="M4" i="26" a="1"/>
  <c r="M4" i="26" s="1"/>
  <c r="U4" i="26" s="1"/>
  <c r="O3" i="26"/>
  <c r="AE3" i="26" s="1"/>
  <c r="AN3" i="26" s="1"/>
  <c r="R3" i="26"/>
  <c r="AH3" i="26" s="1"/>
  <c r="AQ3" i="26" s="1"/>
  <c r="AT3" i="26"/>
  <c r="W4" i="26"/>
  <c r="B5" i="26"/>
  <c r="C5" i="26"/>
  <c r="O5" i="26"/>
  <c r="O6" i="26"/>
  <c r="R6" i="26"/>
  <c r="O7" i="26"/>
  <c r="R7" i="26"/>
  <c r="B8" i="26"/>
  <c r="Q3" i="26" s="1"/>
  <c r="AG3" i="26" s="1"/>
  <c r="AP3" i="26" s="1"/>
  <c r="C8" i="26"/>
  <c r="Q9" i="26" s="1"/>
  <c r="O8" i="26"/>
  <c r="O9" i="26"/>
  <c r="R9" i="26"/>
  <c r="C10" i="26"/>
  <c r="V10" i="26" s="1"/>
  <c r="O10" i="26"/>
  <c r="R10" i="26"/>
  <c r="O11" i="26"/>
  <c r="O12" i="26"/>
  <c r="R12" i="26"/>
  <c r="O13" i="26"/>
  <c r="R13" i="26"/>
  <c r="O14" i="26"/>
  <c r="O15" i="26"/>
  <c r="R15" i="26"/>
  <c r="O16" i="26"/>
  <c r="R16" i="26"/>
  <c r="O17" i="26"/>
  <c r="O18" i="26"/>
  <c r="P18" i="26" s="1"/>
  <c r="O19" i="26"/>
  <c r="R19" i="26"/>
  <c r="O20" i="26"/>
  <c r="P20" i="26" s="1"/>
  <c r="R20" i="26"/>
  <c r="O21" i="26"/>
  <c r="O22" i="26"/>
  <c r="R22" i="26"/>
  <c r="O23" i="26"/>
  <c r="R23" i="26"/>
  <c r="C6" i="25"/>
  <c r="R7" i="25" s="1"/>
  <c r="M4" i="25" a="1"/>
  <c r="M4" i="25" s="1"/>
  <c r="U4" i="25" s="1"/>
  <c r="O3" i="25"/>
  <c r="AE3" i="25" s="1"/>
  <c r="AN3" i="25" s="1"/>
  <c r="AT3" i="25"/>
  <c r="W4" i="25"/>
  <c r="B5" i="25"/>
  <c r="C5" i="25"/>
  <c r="O5" i="25"/>
  <c r="P5" i="25" s="1"/>
  <c r="O6" i="25"/>
  <c r="R6" i="25"/>
  <c r="O7" i="25"/>
  <c r="B8" i="25"/>
  <c r="Q3" i="25" s="1"/>
  <c r="AG3" i="25" s="1"/>
  <c r="AP3" i="25" s="1"/>
  <c r="C8" i="25"/>
  <c r="Q16" i="25" s="1"/>
  <c r="O8" i="25"/>
  <c r="O9" i="25"/>
  <c r="P9" i="25" s="1"/>
  <c r="C10" i="25"/>
  <c r="V10" i="25" s="1"/>
  <c r="O10" i="25"/>
  <c r="O11" i="25"/>
  <c r="P11" i="25" s="1"/>
  <c r="O12" i="25"/>
  <c r="O13" i="25"/>
  <c r="O14" i="25"/>
  <c r="P14" i="25" s="1"/>
  <c r="R14" i="25"/>
  <c r="O15" i="25"/>
  <c r="O16" i="25"/>
  <c r="O17" i="25"/>
  <c r="O18" i="25"/>
  <c r="R18" i="25"/>
  <c r="O19" i="25"/>
  <c r="P19" i="25" s="1"/>
  <c r="O20" i="25"/>
  <c r="R20" i="25"/>
  <c r="O21" i="25"/>
  <c r="O22" i="25"/>
  <c r="P22" i="25" s="1"/>
  <c r="O23" i="25"/>
  <c r="C6" i="24"/>
  <c r="R3" i="24" s="1"/>
  <c r="AH3" i="24" s="1"/>
  <c r="AQ3" i="24" s="1"/>
  <c r="M4" i="24" a="1"/>
  <c r="M4" i="24" s="1"/>
  <c r="U4" i="24" s="1"/>
  <c r="X4" i="24" s="1"/>
  <c r="O3" i="24"/>
  <c r="AE3" i="24" s="1"/>
  <c r="AN3" i="24" s="1"/>
  <c r="AT3" i="24"/>
  <c r="W4" i="24"/>
  <c r="B5" i="24"/>
  <c r="C5" i="24"/>
  <c r="O5" i="24"/>
  <c r="O6" i="24"/>
  <c r="O7" i="24"/>
  <c r="B8" i="24"/>
  <c r="Q3" i="24" s="1"/>
  <c r="AG3" i="24" s="1"/>
  <c r="AP3" i="24" s="1"/>
  <c r="C8" i="24"/>
  <c r="Q11" i="24" s="1"/>
  <c r="O8" i="24"/>
  <c r="O9" i="24"/>
  <c r="C10" i="24"/>
  <c r="V11" i="24" s="1"/>
  <c r="O10" i="24"/>
  <c r="O11" i="24"/>
  <c r="O12" i="24"/>
  <c r="O13" i="24"/>
  <c r="O14" i="24"/>
  <c r="O15" i="24"/>
  <c r="V15" i="24"/>
  <c r="O16" i="24"/>
  <c r="O17" i="24"/>
  <c r="O18" i="24"/>
  <c r="V18" i="24"/>
  <c r="O19" i="24"/>
  <c r="O20" i="24"/>
  <c r="O21" i="24"/>
  <c r="R21" i="24"/>
  <c r="O22" i="24"/>
  <c r="V22" i="24"/>
  <c r="O23" i="24"/>
  <c r="M4" i="23" a="1"/>
  <c r="M4" i="23" s="1"/>
  <c r="U4" i="23" s="1"/>
  <c r="O3" i="23"/>
  <c r="AE3" i="23" s="1"/>
  <c r="AN3" i="23" s="1"/>
  <c r="R3" i="23"/>
  <c r="AH3" i="23" s="1"/>
  <c r="AQ3" i="23" s="1"/>
  <c r="AT3" i="23"/>
  <c r="R4" i="23"/>
  <c r="W4" i="23"/>
  <c r="B5" i="23"/>
  <c r="C5" i="23"/>
  <c r="O5" i="23"/>
  <c r="R5" i="23"/>
  <c r="O6" i="23"/>
  <c r="P6" i="23" s="1"/>
  <c r="R6" i="23"/>
  <c r="O7" i="23"/>
  <c r="R7" i="23"/>
  <c r="B8" i="23"/>
  <c r="Q3" i="23" s="1"/>
  <c r="AG3" i="23" s="1"/>
  <c r="AP3" i="23" s="1"/>
  <c r="C8" i="23"/>
  <c r="Q9" i="23" s="1"/>
  <c r="O8" i="23"/>
  <c r="P8" i="23" s="1"/>
  <c r="R8" i="23"/>
  <c r="O9" i="23"/>
  <c r="P9" i="23" s="1"/>
  <c r="R9" i="23"/>
  <c r="C10" i="23"/>
  <c r="O10" i="23"/>
  <c r="P10" i="23" s="1"/>
  <c r="R10" i="23"/>
  <c r="O11" i="23"/>
  <c r="P11" i="23" s="1"/>
  <c r="R11" i="23"/>
  <c r="O12" i="23"/>
  <c r="P12" i="23" s="1"/>
  <c r="R12" i="23"/>
  <c r="O13" i="23"/>
  <c r="P13" i="23" s="1"/>
  <c r="R13" i="23"/>
  <c r="O14" i="23"/>
  <c r="P14" i="23" s="1"/>
  <c r="R14" i="23"/>
  <c r="O15" i="23"/>
  <c r="P15" i="23" s="1"/>
  <c r="R15" i="23"/>
  <c r="O16" i="23"/>
  <c r="P16" i="23" s="1"/>
  <c r="Q16" i="23"/>
  <c r="R16" i="23"/>
  <c r="O17" i="23"/>
  <c r="P17" i="23" s="1"/>
  <c r="R17" i="23"/>
  <c r="O18" i="23"/>
  <c r="P18" i="23" s="1"/>
  <c r="R18" i="23"/>
  <c r="O19" i="23"/>
  <c r="P19" i="23" s="1"/>
  <c r="R19" i="23"/>
  <c r="O20" i="23"/>
  <c r="P20" i="23" s="1"/>
  <c r="R20" i="23"/>
  <c r="O21" i="23"/>
  <c r="P21" i="23" s="1"/>
  <c r="R21" i="23"/>
  <c r="O22" i="23"/>
  <c r="P22" i="23" s="1"/>
  <c r="R22" i="23"/>
  <c r="O23" i="23"/>
  <c r="P23" i="23" s="1"/>
  <c r="R23" i="23"/>
  <c r="C6" i="22"/>
  <c r="M4" i="22" a="1"/>
  <c r="M4" i="22" s="1"/>
  <c r="U4" i="22" s="1"/>
  <c r="O3" i="22"/>
  <c r="AE3" i="22" s="1"/>
  <c r="AN3" i="22" s="1"/>
  <c r="AT3" i="22"/>
  <c r="W4" i="22"/>
  <c r="B5" i="22"/>
  <c r="C5" i="22"/>
  <c r="O5" i="22"/>
  <c r="O6" i="22"/>
  <c r="O7" i="22"/>
  <c r="B8" i="22"/>
  <c r="Q3" i="22" s="1"/>
  <c r="AG3" i="22" s="1"/>
  <c r="AP3" i="22" s="1"/>
  <c r="C8" i="22"/>
  <c r="Q20" i="22" s="1"/>
  <c r="O8" i="22"/>
  <c r="O9" i="22"/>
  <c r="C10" i="22"/>
  <c r="O10" i="22"/>
  <c r="O11" i="22"/>
  <c r="O12" i="22"/>
  <c r="R12" i="22"/>
  <c r="O13" i="22"/>
  <c r="O14" i="22"/>
  <c r="O15" i="22"/>
  <c r="O16" i="22"/>
  <c r="O17" i="22"/>
  <c r="R17" i="22"/>
  <c r="O18" i="22"/>
  <c r="O19" i="22"/>
  <c r="O20" i="22"/>
  <c r="O21" i="22"/>
  <c r="O22" i="22"/>
  <c r="P22" i="22" s="1"/>
  <c r="O23" i="22"/>
  <c r="C6" i="21"/>
  <c r="R4" i="21" s="1"/>
  <c r="B8" i="20"/>
  <c r="Q3" i="20" s="1"/>
  <c r="AG3" i="20" s="1"/>
  <c r="AP3" i="20" s="1"/>
  <c r="C8" i="20"/>
  <c r="Q18" i="20" s="1"/>
  <c r="C10" i="20"/>
  <c r="V4" i="20" s="1"/>
  <c r="C5" i="20"/>
  <c r="C6" i="20"/>
  <c r="R9" i="20" s="1"/>
  <c r="M4" i="21" a="1"/>
  <c r="M4" i="21" s="1"/>
  <c r="U4" i="21" s="1"/>
  <c r="X4" i="21" s="1"/>
  <c r="AH4" i="21" s="1"/>
  <c r="O3" i="21"/>
  <c r="AE3" i="21" s="1"/>
  <c r="AN3" i="21" s="1"/>
  <c r="R3" i="21"/>
  <c r="AH3" i="21" s="1"/>
  <c r="AQ3" i="21" s="1"/>
  <c r="AT3" i="21"/>
  <c r="W4" i="21"/>
  <c r="B5" i="21"/>
  <c r="C5" i="21"/>
  <c r="O5" i="21"/>
  <c r="O6" i="21"/>
  <c r="O7" i="21"/>
  <c r="B8" i="21"/>
  <c r="Q3" i="21" s="1"/>
  <c r="AG3" i="21" s="1"/>
  <c r="AP3" i="21" s="1"/>
  <c r="C8" i="21"/>
  <c r="Q10" i="21" s="1"/>
  <c r="O8" i="21"/>
  <c r="R8" i="21"/>
  <c r="O9" i="21"/>
  <c r="P9" i="21" s="1"/>
  <c r="R9" i="21"/>
  <c r="C10" i="21"/>
  <c r="V11" i="21" s="1"/>
  <c r="O10" i="21"/>
  <c r="P10" i="21" s="1"/>
  <c r="R10" i="21"/>
  <c r="O11" i="21"/>
  <c r="O12" i="21"/>
  <c r="R12" i="21"/>
  <c r="O13" i="21"/>
  <c r="R13" i="21"/>
  <c r="V13" i="21"/>
  <c r="O14" i="21"/>
  <c r="R14" i="21"/>
  <c r="O15" i="21"/>
  <c r="P15" i="21" s="1"/>
  <c r="R15" i="21"/>
  <c r="O16" i="21"/>
  <c r="V16" i="21"/>
  <c r="O17" i="21"/>
  <c r="P17" i="21" s="1"/>
  <c r="O18" i="21"/>
  <c r="O19" i="21"/>
  <c r="P19" i="21" s="1"/>
  <c r="R19" i="21"/>
  <c r="V19" i="21"/>
  <c r="O20" i="21"/>
  <c r="O21" i="21"/>
  <c r="R21" i="21"/>
  <c r="O22" i="21"/>
  <c r="P22" i="21" s="1"/>
  <c r="R22" i="21"/>
  <c r="V22" i="21"/>
  <c r="O23" i="21"/>
  <c r="R23" i="21"/>
  <c r="O3" i="20"/>
  <c r="AE3" i="20" s="1"/>
  <c r="AT3" i="20"/>
  <c r="W4" i="20"/>
  <c r="V10" i="20"/>
  <c r="V12" i="20"/>
  <c r="V17" i="20"/>
  <c r="V18" i="20"/>
  <c r="R21" i="20"/>
  <c r="V22" i="20"/>
  <c r="V24" i="20"/>
  <c r="R28" i="20"/>
  <c r="V28" i="20"/>
  <c r="V34" i="20"/>
  <c r="R36" i="20"/>
  <c r="V36" i="20"/>
  <c r="V40" i="20"/>
  <c r="R42" i="20"/>
  <c r="V42" i="20"/>
  <c r="V48" i="20"/>
  <c r="V52" i="20"/>
  <c r="V58" i="20"/>
  <c r="V59" i="20"/>
  <c r="V64" i="20"/>
  <c r="V66" i="20"/>
  <c r="V72" i="20"/>
  <c r="R75" i="20"/>
  <c r="V76" i="20"/>
  <c r="V78" i="20"/>
  <c r="M4" i="19" a="1"/>
  <c r="M4" i="19" s="1"/>
  <c r="U4" i="19" s="1"/>
  <c r="C6" i="16"/>
  <c r="R8" i="16" s="1"/>
  <c r="C10" i="18"/>
  <c r="V9" i="18" s="1"/>
  <c r="C10" i="16"/>
  <c r="V10" i="16" s="1"/>
  <c r="C6" i="19"/>
  <c r="R11" i="19" s="1"/>
  <c r="O3" i="19"/>
  <c r="AE3" i="19" s="1"/>
  <c r="AN3" i="19" s="1"/>
  <c r="AT3" i="19"/>
  <c r="W4" i="19"/>
  <c r="B5" i="19"/>
  <c r="C5" i="19"/>
  <c r="O5" i="19"/>
  <c r="O6" i="19"/>
  <c r="R6" i="19"/>
  <c r="O7" i="19"/>
  <c r="B8" i="19"/>
  <c r="Q3" i="19" s="1"/>
  <c r="AG3" i="19" s="1"/>
  <c r="AP3" i="19" s="1"/>
  <c r="C8" i="19"/>
  <c r="Q8" i="19" s="1"/>
  <c r="O8" i="19"/>
  <c r="O9" i="19"/>
  <c r="R9" i="19"/>
  <c r="C10" i="19"/>
  <c r="V12" i="19" s="1"/>
  <c r="O10" i="19"/>
  <c r="O11" i="19"/>
  <c r="O12" i="19"/>
  <c r="O13" i="19"/>
  <c r="R13" i="19"/>
  <c r="V13" i="19"/>
  <c r="O14" i="19"/>
  <c r="O15" i="19"/>
  <c r="O16" i="19"/>
  <c r="O17" i="19"/>
  <c r="R17" i="19"/>
  <c r="V17" i="19"/>
  <c r="O18" i="19"/>
  <c r="O19" i="19"/>
  <c r="R19" i="19"/>
  <c r="O20" i="19"/>
  <c r="P20" i="19" s="1"/>
  <c r="V20" i="19"/>
  <c r="O21" i="19"/>
  <c r="R21" i="19"/>
  <c r="V21" i="19"/>
  <c r="O22" i="19"/>
  <c r="O23" i="19"/>
  <c r="P23" i="19" s="1"/>
  <c r="R23" i="19"/>
  <c r="V23" i="19"/>
  <c r="C5" i="18"/>
  <c r="C5" i="16"/>
  <c r="C8" i="18"/>
  <c r="Q16" i="18" s="1"/>
  <c r="B8" i="18"/>
  <c r="Q3" i="18" s="1"/>
  <c r="AG3" i="18" s="1"/>
  <c r="AP3" i="18" s="1"/>
  <c r="C10" i="17"/>
  <c r="C8" i="17"/>
  <c r="Q11" i="17" s="1"/>
  <c r="B8" i="17"/>
  <c r="Q3" i="17" s="1"/>
  <c r="AG3" i="17" s="1"/>
  <c r="AP3" i="17" s="1"/>
  <c r="O3" i="18"/>
  <c r="R3" i="18"/>
  <c r="AH3" i="18" s="1"/>
  <c r="AQ3" i="18" s="1"/>
  <c r="AT3" i="18"/>
  <c r="R4" i="18"/>
  <c r="U4" i="18"/>
  <c r="W4" i="18"/>
  <c r="R5" i="18"/>
  <c r="R6" i="18"/>
  <c r="R7" i="18"/>
  <c r="V7" i="18"/>
  <c r="R8" i="18"/>
  <c r="R9" i="18"/>
  <c r="R10" i="18"/>
  <c r="R11" i="18"/>
  <c r="R12" i="18"/>
  <c r="R13" i="18"/>
  <c r="R14" i="18"/>
  <c r="R15" i="18"/>
  <c r="V15" i="18"/>
  <c r="R16" i="18"/>
  <c r="R17" i="18"/>
  <c r="R18" i="18"/>
  <c r="R19" i="18"/>
  <c r="R20" i="18"/>
  <c r="R21" i="18"/>
  <c r="R22" i="18"/>
  <c r="R23" i="18"/>
  <c r="R24" i="18"/>
  <c r="R25" i="18"/>
  <c r="V25" i="18"/>
  <c r="R26" i="18"/>
  <c r="R27" i="18"/>
  <c r="R28" i="18"/>
  <c r="R29" i="18"/>
  <c r="R30" i="18"/>
  <c r="R31" i="18"/>
  <c r="R32" i="18"/>
  <c r="R33" i="18"/>
  <c r="V33" i="18"/>
  <c r="R34" i="18"/>
  <c r="R35" i="18"/>
  <c r="R36" i="18"/>
  <c r="R37" i="18"/>
  <c r="R38" i="18"/>
  <c r="R39" i="18"/>
  <c r="V39" i="18"/>
  <c r="R40" i="18"/>
  <c r="R41" i="18"/>
  <c r="R42" i="18"/>
  <c r="R43" i="18"/>
  <c r="V43" i="18"/>
  <c r="R44" i="18"/>
  <c r="R45" i="18"/>
  <c r="R46" i="18"/>
  <c r="R47" i="18"/>
  <c r="R48" i="18"/>
  <c r="R49" i="18"/>
  <c r="V49" i="18"/>
  <c r="R50" i="18"/>
  <c r="R51" i="18"/>
  <c r="R52" i="18"/>
  <c r="R53" i="18"/>
  <c r="R54" i="18"/>
  <c r="R55" i="18"/>
  <c r="R56" i="18"/>
  <c r="V56" i="18"/>
  <c r="R57" i="18"/>
  <c r="R58" i="18"/>
  <c r="R59" i="18"/>
  <c r="R60" i="18"/>
  <c r="R61" i="18"/>
  <c r="R62" i="18"/>
  <c r="V62" i="18"/>
  <c r="R63" i="18"/>
  <c r="R64" i="18"/>
  <c r="R65" i="18"/>
  <c r="R66" i="18"/>
  <c r="R67" i="18"/>
  <c r="R68" i="18"/>
  <c r="V68" i="18"/>
  <c r="R69" i="18"/>
  <c r="R70" i="18"/>
  <c r="R71" i="18"/>
  <c r="R72" i="18"/>
  <c r="R73" i="18"/>
  <c r="R74" i="18"/>
  <c r="V74" i="18"/>
  <c r="R75" i="18"/>
  <c r="R76" i="18"/>
  <c r="R77" i="18"/>
  <c r="R78" i="18"/>
  <c r="R79" i="18"/>
  <c r="R80" i="18"/>
  <c r="V80" i="18"/>
  <c r="R81" i="18"/>
  <c r="R82" i="18"/>
  <c r="R83" i="18"/>
  <c r="R84" i="18"/>
  <c r="R85" i="18"/>
  <c r="R86" i="18"/>
  <c r="V86" i="18"/>
  <c r="R87" i="18"/>
  <c r="R88" i="18"/>
  <c r="R89" i="18"/>
  <c r="R90" i="18"/>
  <c r="R91" i="18"/>
  <c r="R92" i="18"/>
  <c r="V92" i="18"/>
  <c r="R93" i="18"/>
  <c r="R94" i="18"/>
  <c r="R95" i="18"/>
  <c r="R96" i="18"/>
  <c r="R97" i="18"/>
  <c r="R98" i="18"/>
  <c r="S98" i="18"/>
  <c r="V98" i="18"/>
  <c r="C5" i="17"/>
  <c r="B5" i="17"/>
  <c r="AC23" i="9"/>
  <c r="M4" i="17" a="1"/>
  <c r="M4" i="17" s="1"/>
  <c r="U4" i="17" s="1"/>
  <c r="O3" i="17"/>
  <c r="P3" i="17" s="1"/>
  <c r="AF3" i="17" s="1"/>
  <c r="R3" i="17"/>
  <c r="AH3" i="17" s="1"/>
  <c r="AQ3" i="17" s="1"/>
  <c r="AT3" i="17"/>
  <c r="R4" i="17"/>
  <c r="W4" i="17"/>
  <c r="O5" i="17"/>
  <c r="R5" i="17"/>
  <c r="O6" i="17"/>
  <c r="P6" i="17" s="1"/>
  <c r="R6" i="17"/>
  <c r="O7" i="17"/>
  <c r="R7" i="17"/>
  <c r="V7" i="17"/>
  <c r="O8" i="17"/>
  <c r="P8" i="17" s="1"/>
  <c r="R8" i="17"/>
  <c r="O9" i="17"/>
  <c r="R9" i="17"/>
  <c r="O10" i="17"/>
  <c r="R10" i="17"/>
  <c r="V10" i="17"/>
  <c r="O11" i="17"/>
  <c r="R11" i="17"/>
  <c r="O12" i="17"/>
  <c r="P12" i="17" s="1"/>
  <c r="R12" i="17"/>
  <c r="O13" i="17"/>
  <c r="R13" i="17"/>
  <c r="O14" i="17"/>
  <c r="P14" i="17" s="1"/>
  <c r="R14" i="17"/>
  <c r="O15" i="17"/>
  <c r="R15" i="17"/>
  <c r="O16" i="17"/>
  <c r="R16" i="17"/>
  <c r="V16" i="17"/>
  <c r="O17" i="17"/>
  <c r="P17" i="17" s="1"/>
  <c r="R17" i="17"/>
  <c r="O18" i="17"/>
  <c r="P18" i="17" s="1"/>
  <c r="R18" i="17"/>
  <c r="O19" i="17"/>
  <c r="R19" i="17"/>
  <c r="V19" i="17"/>
  <c r="O20" i="17"/>
  <c r="P20" i="17" s="1"/>
  <c r="R20" i="17"/>
  <c r="O21" i="17"/>
  <c r="P21" i="17" s="1"/>
  <c r="R21" i="17"/>
  <c r="O22" i="17"/>
  <c r="R22" i="17"/>
  <c r="O23" i="17"/>
  <c r="P23" i="17" s="1"/>
  <c r="R23" i="17"/>
  <c r="O3" i="16"/>
  <c r="P3" i="16" s="1"/>
  <c r="AF3" i="16" s="1"/>
  <c r="AT3" i="16"/>
  <c r="W4" i="16"/>
  <c r="B8" i="16"/>
  <c r="Q3" i="16" s="1"/>
  <c r="AG3" i="16" s="1"/>
  <c r="AP3" i="16" s="1"/>
  <c r="C8" i="16"/>
  <c r="Q33" i="16" s="1"/>
  <c r="R15" i="16"/>
  <c r="R23" i="16"/>
  <c r="R30" i="16"/>
  <c r="R38" i="16"/>
  <c r="R45" i="16"/>
  <c r="R52" i="16"/>
  <c r="R60" i="16"/>
  <c r="R68" i="16"/>
  <c r="R74" i="16"/>
  <c r="R87" i="16"/>
  <c r="M4" i="9" a="1"/>
  <c r="M4" i="9" s="1"/>
  <c r="U4" i="9" s="1"/>
  <c r="R3" i="9"/>
  <c r="V4" i="9"/>
  <c r="S98" i="10"/>
  <c r="W4" i="15"/>
  <c r="O3" i="15"/>
  <c r="C10" i="15"/>
  <c r="V4" i="15" s="1"/>
  <c r="Y4" i="15" s="1"/>
  <c r="C8" i="15"/>
  <c r="Q6" i="15" s="1"/>
  <c r="B8" i="15"/>
  <c r="Q3" i="15" s="1"/>
  <c r="AG3" i="15" s="1"/>
  <c r="AP3" i="15" s="1"/>
  <c r="C6" i="15"/>
  <c r="R5" i="15" s="1"/>
  <c r="C5" i="15"/>
  <c r="AT3" i="15"/>
  <c r="M4" i="14" a="1"/>
  <c r="M4" i="14" s="1"/>
  <c r="U4" i="14" s="1"/>
  <c r="X4" i="14" s="1"/>
  <c r="O3" i="14"/>
  <c r="AE3" i="14" s="1"/>
  <c r="AN3" i="14" s="1"/>
  <c r="AT3" i="14"/>
  <c r="W4" i="14"/>
  <c r="B5" i="14"/>
  <c r="C5" i="14"/>
  <c r="O5" i="14"/>
  <c r="C6" i="14"/>
  <c r="R6" i="14" s="1"/>
  <c r="O6" i="14"/>
  <c r="O7" i="14"/>
  <c r="O8" i="14"/>
  <c r="B8" i="14"/>
  <c r="Q3" i="14" s="1"/>
  <c r="AG3" i="14" s="1"/>
  <c r="AP3" i="14" s="1"/>
  <c r="C8" i="14"/>
  <c r="Q9" i="14" s="1"/>
  <c r="O9" i="14"/>
  <c r="P9" i="14" s="1"/>
  <c r="O10" i="14"/>
  <c r="C10" i="14"/>
  <c r="V11" i="14" s="1"/>
  <c r="O11" i="14"/>
  <c r="P11" i="14" s="1"/>
  <c r="O12" i="14"/>
  <c r="P12" i="14" s="1"/>
  <c r="O13" i="14"/>
  <c r="O14" i="14"/>
  <c r="O15" i="14"/>
  <c r="O16" i="14"/>
  <c r="O17" i="14"/>
  <c r="O18" i="14"/>
  <c r="O19" i="14"/>
  <c r="O20" i="14"/>
  <c r="O21" i="14"/>
  <c r="P21" i="14" s="1"/>
  <c r="O22" i="14"/>
  <c r="O23" i="14"/>
  <c r="V23" i="14"/>
  <c r="M4" i="12" a="1"/>
  <c r="M4" i="12" s="1"/>
  <c r="U4" i="12" s="1"/>
  <c r="X4" i="12" s="1"/>
  <c r="C10" i="13"/>
  <c r="V8" i="13" s="1"/>
  <c r="C8" i="13"/>
  <c r="Q7" i="13" s="1"/>
  <c r="B8" i="13"/>
  <c r="Q3" i="13" s="1"/>
  <c r="AG3" i="13" s="1"/>
  <c r="AP3" i="13" s="1"/>
  <c r="C6" i="13"/>
  <c r="R5" i="13" s="1"/>
  <c r="C5" i="13"/>
  <c r="W4" i="13"/>
  <c r="AT3" i="13"/>
  <c r="O3" i="13"/>
  <c r="O3" i="12"/>
  <c r="AE3" i="12" s="1"/>
  <c r="AN3" i="12" s="1"/>
  <c r="AT3" i="12"/>
  <c r="W4" i="12"/>
  <c r="B5" i="12"/>
  <c r="C5" i="12"/>
  <c r="O5" i="12"/>
  <c r="C6" i="12"/>
  <c r="O6" i="12"/>
  <c r="R6" i="12"/>
  <c r="O7" i="12"/>
  <c r="R7" i="12"/>
  <c r="O8" i="12"/>
  <c r="R8" i="12"/>
  <c r="B8" i="12"/>
  <c r="Q3" i="12" s="1"/>
  <c r="AG3" i="12" s="1"/>
  <c r="AP3" i="12" s="1"/>
  <c r="C8" i="12"/>
  <c r="Q13" i="12" s="1"/>
  <c r="O9" i="12"/>
  <c r="R9" i="12"/>
  <c r="O10" i="12"/>
  <c r="R10" i="12"/>
  <c r="C10" i="12"/>
  <c r="V11" i="12" s="1"/>
  <c r="O11" i="12"/>
  <c r="R11" i="12"/>
  <c r="O12" i="12"/>
  <c r="R12" i="12"/>
  <c r="O13" i="12"/>
  <c r="R13" i="12"/>
  <c r="O14" i="12"/>
  <c r="P14" i="12" s="1"/>
  <c r="R14" i="12"/>
  <c r="O15" i="12"/>
  <c r="R15" i="12"/>
  <c r="O16" i="12"/>
  <c r="R16" i="12"/>
  <c r="O17" i="12"/>
  <c r="R17" i="12"/>
  <c r="O18" i="12"/>
  <c r="R18" i="12"/>
  <c r="O19" i="12"/>
  <c r="R19" i="12"/>
  <c r="O20" i="12"/>
  <c r="R20" i="12"/>
  <c r="O21" i="12"/>
  <c r="R21" i="12"/>
  <c r="O22" i="12"/>
  <c r="R22" i="12"/>
  <c r="O23" i="12"/>
  <c r="R23" i="12"/>
  <c r="C10" i="11"/>
  <c r="V88" i="11" s="1"/>
  <c r="C8" i="11"/>
  <c r="Q88" i="11" s="1"/>
  <c r="B8" i="11"/>
  <c r="Q3" i="11" s="1"/>
  <c r="AG3" i="11" s="1"/>
  <c r="AP3" i="11" s="1"/>
  <c r="C6" i="11"/>
  <c r="R87" i="11" s="1"/>
  <c r="C5" i="11"/>
  <c r="V89" i="11"/>
  <c r="R84" i="11"/>
  <c r="V83" i="11"/>
  <c r="R76" i="11"/>
  <c r="V75" i="11"/>
  <c r="V73" i="11"/>
  <c r="R68" i="11"/>
  <c r="V67" i="11"/>
  <c r="R60" i="11"/>
  <c r="V59" i="11"/>
  <c r="V57" i="11"/>
  <c r="R52" i="11"/>
  <c r="V51" i="11"/>
  <c r="R44" i="11"/>
  <c r="V43" i="11"/>
  <c r="V41" i="11"/>
  <c r="R36" i="11"/>
  <c r="V35" i="11"/>
  <c r="R28" i="11"/>
  <c r="V27" i="11"/>
  <c r="V25" i="11"/>
  <c r="R20" i="11"/>
  <c r="V19" i="11"/>
  <c r="R12" i="11"/>
  <c r="V11" i="11"/>
  <c r="V9" i="11"/>
  <c r="W4" i="11"/>
  <c r="AT3" i="11"/>
  <c r="O3" i="11"/>
  <c r="V90" i="10"/>
  <c r="V91" i="10"/>
  <c r="V92" i="10"/>
  <c r="V93" i="10"/>
  <c r="V94" i="10"/>
  <c r="V95" i="10"/>
  <c r="V96" i="10"/>
  <c r="V97" i="10"/>
  <c r="V98" i="10"/>
  <c r="AT3" i="10"/>
  <c r="Q88" i="10"/>
  <c r="Q89" i="10"/>
  <c r="Q90" i="10"/>
  <c r="Q91" i="10"/>
  <c r="R90" i="10"/>
  <c r="R91" i="10"/>
  <c r="Q92" i="10"/>
  <c r="R92" i="10"/>
  <c r="Q93" i="10"/>
  <c r="R93" i="10"/>
  <c r="Q94" i="10"/>
  <c r="R94" i="10"/>
  <c r="Q95" i="10"/>
  <c r="R95" i="10"/>
  <c r="Q96" i="10"/>
  <c r="R96" i="10"/>
  <c r="Q97" i="10"/>
  <c r="R97" i="10"/>
  <c r="Q98" i="10"/>
  <c r="R98" i="10"/>
  <c r="M4" i="2" a="1"/>
  <c r="M4" i="2" s="1"/>
  <c r="U4" i="2" s="1"/>
  <c r="C10" i="2"/>
  <c r="C8" i="2"/>
  <c r="Q5" i="2" s="1"/>
  <c r="B8" i="2"/>
  <c r="Q3" i="2" s="1"/>
  <c r="AG3" i="2" s="1"/>
  <c r="AP3" i="2" s="1"/>
  <c r="C6" i="2"/>
  <c r="R5" i="2" s="1"/>
  <c r="C5" i="2"/>
  <c r="B5" i="2"/>
  <c r="M4" i="10" a="1"/>
  <c r="M4" i="10" s="1"/>
  <c r="U4" i="10" s="1"/>
  <c r="V89" i="10"/>
  <c r="R89" i="10"/>
  <c r="V88" i="10"/>
  <c r="R88" i="10"/>
  <c r="V87" i="10"/>
  <c r="R87" i="10"/>
  <c r="Q87" i="10"/>
  <c r="V86" i="10"/>
  <c r="R86" i="10"/>
  <c r="Q86" i="10"/>
  <c r="V85" i="10"/>
  <c r="R85" i="10"/>
  <c r="Q85" i="10"/>
  <c r="V84" i="10"/>
  <c r="R84" i="10"/>
  <c r="Q84" i="10"/>
  <c r="V83" i="10"/>
  <c r="R83" i="10"/>
  <c r="Q83" i="10"/>
  <c r="V82" i="10"/>
  <c r="R82" i="10"/>
  <c r="Q82" i="10"/>
  <c r="V81" i="10"/>
  <c r="R81" i="10"/>
  <c r="Q81" i="10"/>
  <c r="V80" i="10"/>
  <c r="R80" i="10"/>
  <c r="Q80" i="10"/>
  <c r="V79" i="10"/>
  <c r="R79" i="10"/>
  <c r="Q79" i="10"/>
  <c r="V78" i="10"/>
  <c r="R78" i="10"/>
  <c r="Q78" i="10"/>
  <c r="V77" i="10"/>
  <c r="R77" i="10"/>
  <c r="Q77" i="10"/>
  <c r="V76" i="10"/>
  <c r="R76" i="10"/>
  <c r="Q76" i="10"/>
  <c r="V75" i="10"/>
  <c r="R75" i="10"/>
  <c r="Q75" i="10"/>
  <c r="V74" i="10"/>
  <c r="R74" i="10"/>
  <c r="Q74" i="10"/>
  <c r="V73" i="10"/>
  <c r="R73" i="10"/>
  <c r="Q73" i="10"/>
  <c r="V72" i="10"/>
  <c r="R72" i="10"/>
  <c r="Q72" i="10"/>
  <c r="V71" i="10"/>
  <c r="R71" i="10"/>
  <c r="Q71" i="10"/>
  <c r="V70" i="10"/>
  <c r="R70" i="10"/>
  <c r="Q70" i="10"/>
  <c r="V69" i="10"/>
  <c r="R69" i="10"/>
  <c r="Q69" i="10"/>
  <c r="V68" i="10"/>
  <c r="R68" i="10"/>
  <c r="Q68" i="10"/>
  <c r="V67" i="10"/>
  <c r="R67" i="10"/>
  <c r="Q67" i="10"/>
  <c r="V66" i="10"/>
  <c r="R66" i="10"/>
  <c r="Q66" i="10"/>
  <c r="V65" i="10"/>
  <c r="R65" i="10"/>
  <c r="Q65" i="10"/>
  <c r="V64" i="10"/>
  <c r="R64" i="10"/>
  <c r="Q64" i="10"/>
  <c r="V63" i="10"/>
  <c r="R63" i="10"/>
  <c r="Q63" i="10"/>
  <c r="V62" i="10"/>
  <c r="R62" i="10"/>
  <c r="Q62" i="10"/>
  <c r="V61" i="10"/>
  <c r="R61" i="10"/>
  <c r="Q61" i="10"/>
  <c r="V60" i="10"/>
  <c r="R60" i="10"/>
  <c r="Q60" i="10"/>
  <c r="V59" i="10"/>
  <c r="R59" i="10"/>
  <c r="Q59" i="10"/>
  <c r="V58" i="10"/>
  <c r="R58" i="10"/>
  <c r="Q58" i="10"/>
  <c r="V57" i="10"/>
  <c r="R57" i="10"/>
  <c r="Q57" i="10"/>
  <c r="V56" i="10"/>
  <c r="R56" i="10"/>
  <c r="Q56" i="10"/>
  <c r="V55" i="10"/>
  <c r="R55" i="10"/>
  <c r="Q55" i="10"/>
  <c r="V54" i="10"/>
  <c r="R54" i="10"/>
  <c r="Q54" i="10"/>
  <c r="V53" i="10"/>
  <c r="R53" i="10"/>
  <c r="Q53" i="10"/>
  <c r="V52" i="10"/>
  <c r="R52" i="10"/>
  <c r="Q52" i="10"/>
  <c r="V51" i="10"/>
  <c r="R51" i="10"/>
  <c r="Q51" i="10"/>
  <c r="V50" i="10"/>
  <c r="R50" i="10"/>
  <c r="Q50" i="10"/>
  <c r="V49" i="10"/>
  <c r="R49" i="10"/>
  <c r="Q49" i="10"/>
  <c r="V48" i="10"/>
  <c r="R48" i="10"/>
  <c r="Q48" i="10"/>
  <c r="V47" i="10"/>
  <c r="R47" i="10"/>
  <c r="Q47" i="10"/>
  <c r="V46" i="10"/>
  <c r="R46" i="10"/>
  <c r="Q46" i="10"/>
  <c r="V45" i="10"/>
  <c r="R45" i="10"/>
  <c r="Q45" i="10"/>
  <c r="V44" i="10"/>
  <c r="R44" i="10"/>
  <c r="Q44" i="10"/>
  <c r="V43" i="10"/>
  <c r="R43" i="10"/>
  <c r="Q43" i="10"/>
  <c r="V42" i="10"/>
  <c r="R42" i="10"/>
  <c r="Q42" i="10"/>
  <c r="V41" i="10"/>
  <c r="R41" i="10"/>
  <c r="Q41" i="10"/>
  <c r="V40" i="10"/>
  <c r="R40" i="10"/>
  <c r="Q40" i="10"/>
  <c r="V39" i="10"/>
  <c r="R39" i="10"/>
  <c r="Q39" i="10"/>
  <c r="V38" i="10"/>
  <c r="R38" i="10"/>
  <c r="Q38" i="10"/>
  <c r="V37" i="10"/>
  <c r="R37" i="10"/>
  <c r="Q37" i="10"/>
  <c r="V36" i="10"/>
  <c r="R36" i="10"/>
  <c r="Q36" i="10"/>
  <c r="V35" i="10"/>
  <c r="R35" i="10"/>
  <c r="Q35" i="10"/>
  <c r="V34" i="10"/>
  <c r="R34" i="10"/>
  <c r="Q34" i="10"/>
  <c r="V33" i="10"/>
  <c r="R33" i="10"/>
  <c r="Q33" i="10"/>
  <c r="V32" i="10"/>
  <c r="R32" i="10"/>
  <c r="Q32" i="10"/>
  <c r="V31" i="10"/>
  <c r="R31" i="10"/>
  <c r="Q31" i="10"/>
  <c r="V30" i="10"/>
  <c r="R30" i="10"/>
  <c r="Q30" i="10"/>
  <c r="V29" i="10"/>
  <c r="R29" i="10"/>
  <c r="Q29" i="10"/>
  <c r="V28" i="10"/>
  <c r="R28" i="10"/>
  <c r="Q28" i="10"/>
  <c r="V27" i="10"/>
  <c r="R27" i="10"/>
  <c r="Q27" i="10"/>
  <c r="V26" i="10"/>
  <c r="R26" i="10"/>
  <c r="Q26" i="10"/>
  <c r="V25" i="10"/>
  <c r="R25" i="10"/>
  <c r="Q25" i="10"/>
  <c r="V24" i="10"/>
  <c r="R24" i="10"/>
  <c r="Q24" i="10"/>
  <c r="V23" i="10"/>
  <c r="R23" i="10"/>
  <c r="Q23" i="10"/>
  <c r="V22" i="10"/>
  <c r="R22" i="10"/>
  <c r="Q22" i="10"/>
  <c r="V21" i="10"/>
  <c r="R21" i="10"/>
  <c r="Q21" i="10"/>
  <c r="V20" i="10"/>
  <c r="R20" i="10"/>
  <c r="Q20" i="10"/>
  <c r="V19" i="10"/>
  <c r="R19" i="10"/>
  <c r="Q19" i="10"/>
  <c r="V18" i="10"/>
  <c r="R18" i="10"/>
  <c r="Q18" i="10"/>
  <c r="V17" i="10"/>
  <c r="R17" i="10"/>
  <c r="Q17" i="10"/>
  <c r="V16" i="10"/>
  <c r="R16" i="10"/>
  <c r="Q16" i="10"/>
  <c r="V15" i="10"/>
  <c r="R15" i="10"/>
  <c r="Q15" i="10"/>
  <c r="V14" i="10"/>
  <c r="R14" i="10"/>
  <c r="Q14" i="10"/>
  <c r="V13" i="10"/>
  <c r="R13" i="10"/>
  <c r="Q13" i="10"/>
  <c r="V12" i="10"/>
  <c r="R12" i="10"/>
  <c r="Q12" i="10"/>
  <c r="V11" i="10"/>
  <c r="R11" i="10"/>
  <c r="Q11" i="10"/>
  <c r="V10" i="10"/>
  <c r="R10" i="10"/>
  <c r="Q10" i="10"/>
  <c r="V9" i="10"/>
  <c r="R9" i="10"/>
  <c r="Q9" i="10"/>
  <c r="V8" i="10"/>
  <c r="R8" i="10"/>
  <c r="Q8" i="10"/>
  <c r="V7" i="10"/>
  <c r="R7" i="10"/>
  <c r="Q7" i="10"/>
  <c r="V6" i="10"/>
  <c r="R6" i="10"/>
  <c r="Q6" i="10"/>
  <c r="V5" i="10"/>
  <c r="R5" i="10"/>
  <c r="Q5" i="10"/>
  <c r="W4" i="10"/>
  <c r="V4" i="10"/>
  <c r="R4" i="10"/>
  <c r="R3" i="10"/>
  <c r="Q3" i="10"/>
  <c r="AG3" i="10" s="1"/>
  <c r="AP3" i="10" s="1"/>
  <c r="O3" i="10"/>
  <c r="AE3" i="10" s="1"/>
  <c r="C9" i="10"/>
  <c r="V23" i="9"/>
  <c r="R23" i="9"/>
  <c r="Q23" i="9"/>
  <c r="O23" i="9"/>
  <c r="P23" i="9" s="1"/>
  <c r="V22" i="9"/>
  <c r="R22" i="9"/>
  <c r="Q22" i="9"/>
  <c r="O22" i="9"/>
  <c r="P22" i="9" s="1"/>
  <c r="V21" i="9"/>
  <c r="R21" i="9"/>
  <c r="Q21" i="9"/>
  <c r="O21" i="9"/>
  <c r="P21" i="9" s="1"/>
  <c r="V20" i="9"/>
  <c r="R20" i="9"/>
  <c r="Q20" i="9"/>
  <c r="O20" i="9"/>
  <c r="P20" i="9" s="1"/>
  <c r="V19" i="9"/>
  <c r="R19" i="9"/>
  <c r="Q19" i="9"/>
  <c r="O19" i="9"/>
  <c r="P19" i="9" s="1"/>
  <c r="V18" i="9"/>
  <c r="R18" i="9"/>
  <c r="Q18" i="9"/>
  <c r="O18" i="9"/>
  <c r="P18" i="9" s="1"/>
  <c r="V17" i="9"/>
  <c r="R17" i="9"/>
  <c r="Q17" i="9"/>
  <c r="O17" i="9"/>
  <c r="P17" i="9" s="1"/>
  <c r="V16" i="9"/>
  <c r="R16" i="9"/>
  <c r="Q16" i="9"/>
  <c r="O16" i="9"/>
  <c r="P16" i="9" s="1"/>
  <c r="V15" i="9"/>
  <c r="R15" i="9"/>
  <c r="Q15" i="9"/>
  <c r="O15" i="9"/>
  <c r="P15" i="9" s="1"/>
  <c r="V14" i="9"/>
  <c r="R14" i="9"/>
  <c r="Q14" i="9"/>
  <c r="O14" i="9"/>
  <c r="P14" i="9" s="1"/>
  <c r="V13" i="9"/>
  <c r="R13" i="9"/>
  <c r="Q13" i="9"/>
  <c r="O13" i="9"/>
  <c r="P13" i="9" s="1"/>
  <c r="V12" i="9"/>
  <c r="R12" i="9"/>
  <c r="Q12" i="9"/>
  <c r="O12" i="9"/>
  <c r="P12" i="9" s="1"/>
  <c r="V11" i="9"/>
  <c r="R11" i="9"/>
  <c r="Q11" i="9"/>
  <c r="O11" i="9"/>
  <c r="P11" i="9" s="1"/>
  <c r="V10" i="9"/>
  <c r="R10" i="9"/>
  <c r="Q10" i="9"/>
  <c r="O10" i="9"/>
  <c r="P10" i="9" s="1"/>
  <c r="V9" i="9"/>
  <c r="R9" i="9"/>
  <c r="Q9" i="9"/>
  <c r="O9" i="9"/>
  <c r="P9" i="9" s="1"/>
  <c r="V8" i="9"/>
  <c r="R8" i="9"/>
  <c r="Q8" i="9"/>
  <c r="O8" i="9"/>
  <c r="P8" i="9" s="1"/>
  <c r="V7" i="9"/>
  <c r="R7" i="9"/>
  <c r="Q7" i="9"/>
  <c r="O7" i="9"/>
  <c r="P7" i="9" s="1"/>
  <c r="V6" i="9"/>
  <c r="R6" i="9"/>
  <c r="Q6" i="9"/>
  <c r="O6" i="9"/>
  <c r="V5" i="9"/>
  <c r="R5" i="9"/>
  <c r="Q5" i="9"/>
  <c r="O5" i="9"/>
  <c r="W4" i="9"/>
  <c r="R4" i="9"/>
  <c r="AT3" i="9"/>
  <c r="Q3" i="9"/>
  <c r="O3" i="9"/>
  <c r="AE3" i="9" s="1"/>
  <c r="C9" i="9"/>
  <c r="V4" i="2"/>
  <c r="V5" i="2"/>
  <c r="AT3" i="2"/>
  <c r="V23" i="2"/>
  <c r="O3" i="2"/>
  <c r="P3" i="2" s="1"/>
  <c r="AF3" i="2" s="1"/>
  <c r="AO3" i="2" s="1"/>
  <c r="W4" i="2"/>
  <c r="O5" i="2"/>
  <c r="P5" i="2" s="1"/>
  <c r="O6" i="2"/>
  <c r="V6" i="2"/>
  <c r="O7" i="2"/>
  <c r="V7" i="2"/>
  <c r="O8" i="2"/>
  <c r="V8" i="2"/>
  <c r="O9" i="2"/>
  <c r="Q9" i="2"/>
  <c r="V9" i="2"/>
  <c r="O10" i="2"/>
  <c r="V10" i="2"/>
  <c r="O11" i="2"/>
  <c r="Q11" i="2"/>
  <c r="V11" i="2"/>
  <c r="O12" i="2"/>
  <c r="V12" i="2"/>
  <c r="O13" i="2"/>
  <c r="V13" i="2"/>
  <c r="O14" i="2"/>
  <c r="V14" i="2"/>
  <c r="O15" i="2"/>
  <c r="Q15" i="2"/>
  <c r="V15" i="2"/>
  <c r="O16" i="2"/>
  <c r="V16" i="2"/>
  <c r="O17" i="2"/>
  <c r="V17" i="2"/>
  <c r="O18" i="2"/>
  <c r="V18" i="2"/>
  <c r="O19" i="2"/>
  <c r="V19" i="2"/>
  <c r="O20" i="2"/>
  <c r="V20" i="2"/>
  <c r="O21" i="2"/>
  <c r="Q21" i="2"/>
  <c r="V21" i="2"/>
  <c r="O22" i="2"/>
  <c r="V22" i="2"/>
  <c r="O23" i="2"/>
  <c r="P23" i="2" s="1"/>
  <c r="Q21" i="34" l="1"/>
  <c r="Q19" i="34"/>
  <c r="Q22" i="34"/>
  <c r="Q27" i="53"/>
  <c r="Q20" i="53"/>
  <c r="Q12" i="53"/>
  <c r="Q10" i="23"/>
  <c r="Q15" i="43"/>
  <c r="Q17" i="29"/>
  <c r="Q49" i="46"/>
  <c r="Q23" i="2"/>
  <c r="Q7" i="2"/>
  <c r="Q81" i="16"/>
  <c r="Q21" i="26"/>
  <c r="Q65" i="53"/>
  <c r="Q60" i="53"/>
  <c r="Q55" i="53"/>
  <c r="Q43" i="53"/>
  <c r="Q33" i="53"/>
  <c r="Q25" i="53"/>
  <c r="Q16" i="53"/>
  <c r="Q6" i="58"/>
  <c r="Q11" i="58"/>
  <c r="Q19" i="58"/>
  <c r="Q18" i="12"/>
  <c r="Q18" i="26"/>
  <c r="Q14" i="12"/>
  <c r="Q87" i="16"/>
  <c r="Q60" i="43"/>
  <c r="Q61" i="53"/>
  <c r="Q50" i="53"/>
  <c r="Q16" i="58"/>
  <c r="Q13" i="2"/>
  <c r="Q20" i="12"/>
  <c r="Q13" i="26"/>
  <c r="Q64" i="53"/>
  <c r="Q54" i="53"/>
  <c r="Q49" i="53"/>
  <c r="Q42" i="53"/>
  <c r="Q24" i="53"/>
  <c r="Q14" i="58"/>
  <c r="Q22" i="58"/>
  <c r="Q15" i="26"/>
  <c r="Q14" i="46"/>
  <c r="Q69" i="46"/>
  <c r="Q19" i="53"/>
  <c r="Q17" i="2"/>
  <c r="Q66" i="53"/>
  <c r="Q56" i="53"/>
  <c r="Q19" i="2"/>
  <c r="Q23" i="12"/>
  <c r="Q72" i="16"/>
  <c r="Q16" i="26"/>
  <c r="Q69" i="53"/>
  <c r="Q59" i="53"/>
  <c r="Q53" i="53"/>
  <c r="Q48" i="53"/>
  <c r="Q38" i="53"/>
  <c r="Q32" i="53"/>
  <c r="Q13" i="53"/>
  <c r="Q9" i="58"/>
  <c r="Q18" i="23"/>
  <c r="Q68" i="46"/>
  <c r="Q34" i="46"/>
  <c r="Q27" i="46"/>
  <c r="Q20" i="46"/>
  <c r="Q69" i="48"/>
  <c r="Q55" i="48"/>
  <c r="Q12" i="30"/>
  <c r="Q16" i="12"/>
  <c r="Q18" i="21"/>
  <c r="Q23" i="23"/>
  <c r="Q15" i="23"/>
  <c r="Q60" i="46"/>
  <c r="Q46" i="46"/>
  <c r="Q39" i="46"/>
  <c r="Q11" i="46"/>
  <c r="Q13" i="23"/>
  <c r="Q41" i="46"/>
  <c r="Q22" i="12"/>
  <c r="Q20" i="23"/>
  <c r="Q66" i="46"/>
  <c r="Q53" i="46"/>
  <c r="Q33" i="46"/>
  <c r="Q26" i="46"/>
  <c r="Q69" i="47"/>
  <c r="Q81" i="48"/>
  <c r="Q55" i="46"/>
  <c r="Q17" i="23"/>
  <c r="Q58" i="46"/>
  <c r="Q38" i="46"/>
  <c r="Q17" i="46"/>
  <c r="Q87" i="48"/>
  <c r="Q21" i="23"/>
  <c r="Q32" i="32"/>
  <c r="Q62" i="46"/>
  <c r="Q22" i="23"/>
  <c r="Q14" i="23"/>
  <c r="Q8" i="23"/>
  <c r="Q19" i="28"/>
  <c r="Q21" i="30"/>
  <c r="Q64" i="46"/>
  <c r="Q51" i="46"/>
  <c r="Q37" i="46"/>
  <c r="Q58" i="48"/>
  <c r="Q52" i="48"/>
  <c r="Q35" i="46"/>
  <c r="Q11" i="12"/>
  <c r="Q19" i="23"/>
  <c r="Q57" i="46"/>
  <c r="Q42" i="46"/>
  <c r="Q30" i="46"/>
  <c r="Q22" i="46"/>
  <c r="Q48" i="44"/>
  <c r="Q63" i="18"/>
  <c r="Q11" i="23"/>
  <c r="Q21" i="36"/>
  <c r="Q47" i="44"/>
  <c r="Q41" i="53"/>
  <c r="Q35" i="53"/>
  <c r="Q29" i="53"/>
  <c r="Q18" i="53"/>
  <c r="Q18" i="33"/>
  <c r="Q89" i="42"/>
  <c r="Q77" i="44"/>
  <c r="Q40" i="53"/>
  <c r="Q34" i="53"/>
  <c r="Q28" i="53"/>
  <c r="Q23" i="53"/>
  <c r="Q17" i="53"/>
  <c r="Q11" i="53"/>
  <c r="Q5" i="90"/>
  <c r="Q87" i="18"/>
  <c r="Q81" i="18"/>
  <c r="Q15" i="36"/>
  <c r="Q33" i="44"/>
  <c r="Q39" i="53"/>
  <c r="Q22" i="53"/>
  <c r="Q16" i="33"/>
  <c r="Q65" i="44"/>
  <c r="Q44" i="53"/>
  <c r="Q26" i="53"/>
  <c r="Q21" i="53"/>
  <c r="Q12" i="23"/>
  <c r="Q21" i="33"/>
  <c r="Q18" i="36"/>
  <c r="Q45" i="47"/>
  <c r="Q15" i="53"/>
  <c r="Q6" i="88"/>
  <c r="Q9" i="33"/>
  <c r="Q44" i="44"/>
  <c r="Q32" i="44"/>
  <c r="Q22" i="45"/>
  <c r="Q5" i="79"/>
  <c r="Q10" i="17"/>
  <c r="Q68" i="32"/>
  <c r="Q61" i="32"/>
  <c r="Q14" i="32"/>
  <c r="Q19" i="33"/>
  <c r="Q48" i="43"/>
  <c r="Q75" i="44"/>
  <c r="Q60" i="44"/>
  <c r="Q42" i="44"/>
  <c r="Q26" i="44"/>
  <c r="Q61" i="45"/>
  <c r="Q6" i="69"/>
  <c r="Q6" i="78"/>
  <c r="Q6" i="90"/>
  <c r="Q65" i="45"/>
  <c r="Q9" i="27"/>
  <c r="Q72" i="44"/>
  <c r="Q57" i="44"/>
  <c r="Q41" i="44"/>
  <c r="Q23" i="44"/>
  <c r="Q62" i="44"/>
  <c r="Q15" i="17"/>
  <c r="Q5" i="17"/>
  <c r="Q32" i="43"/>
  <c r="Q71" i="44"/>
  <c r="Q18" i="44"/>
  <c r="Q73" i="45"/>
  <c r="Q13" i="45"/>
  <c r="Q9" i="53"/>
  <c r="Q53" i="44"/>
  <c r="Q39" i="44"/>
  <c r="Q7" i="81"/>
  <c r="Q47" i="45"/>
  <c r="Q15" i="21"/>
  <c r="Q12" i="21"/>
  <c r="Q19" i="43"/>
  <c r="Q66" i="44"/>
  <c r="Q51" i="44"/>
  <c r="Q36" i="44"/>
  <c r="Q17" i="44"/>
  <c r="Q14" i="53"/>
  <c r="Q6" i="66"/>
  <c r="Q83" i="41"/>
  <c r="Q12" i="12"/>
  <c r="Q15" i="30"/>
  <c r="Q51" i="41"/>
  <c r="Q30" i="41"/>
  <c r="Q18" i="41"/>
  <c r="Q14" i="44"/>
  <c r="Q9" i="12"/>
  <c r="Q24" i="16"/>
  <c r="Q16" i="19"/>
  <c r="Q26" i="20"/>
  <c r="Q18" i="24"/>
  <c r="Q19" i="29"/>
  <c r="Q10" i="29"/>
  <c r="Q13" i="31"/>
  <c r="Q20" i="38"/>
  <c r="Q13" i="38"/>
  <c r="Q82" i="41"/>
  <c r="Q71" i="41"/>
  <c r="Q46" i="41"/>
  <c r="Q41" i="41"/>
  <c r="Q12" i="44"/>
  <c r="Q10" i="38"/>
  <c r="Q69" i="18"/>
  <c r="Q17" i="38"/>
  <c r="Q78" i="41"/>
  <c r="Q47" i="41"/>
  <c r="Q69" i="16"/>
  <c r="Q15" i="29"/>
  <c r="Q14" i="30"/>
  <c r="Q10" i="30"/>
  <c r="Q20" i="32"/>
  <c r="Q22" i="33"/>
  <c r="Q22" i="38"/>
  <c r="Q16" i="38"/>
  <c r="Q61" i="41"/>
  <c r="Q29" i="41"/>
  <c r="Q17" i="41"/>
  <c r="Q23" i="30"/>
  <c r="Q18" i="30"/>
  <c r="Q44" i="32"/>
  <c r="Q37" i="32"/>
  <c r="Q19" i="38"/>
  <c r="Q85" i="41"/>
  <c r="Q70" i="41"/>
  <c r="Q65" i="41"/>
  <c r="Q54" i="41"/>
  <c r="Q49" i="41"/>
  <c r="Q34" i="41"/>
  <c r="Q21" i="38"/>
  <c r="Q68" i="41"/>
  <c r="Q93" i="18"/>
  <c r="Q75" i="18"/>
  <c r="Q72" i="41"/>
  <c r="Q63" i="41"/>
  <c r="Q42" i="41"/>
  <c r="Q53" i="18"/>
  <c r="Q40" i="18"/>
  <c r="Q18" i="29"/>
  <c r="Q13" i="30"/>
  <c r="Q8" i="38"/>
  <c r="Q80" i="41"/>
  <c r="Q44" i="41"/>
  <c r="Q21" i="44"/>
  <c r="Q5" i="59"/>
  <c r="Q6" i="63"/>
  <c r="Q22" i="30"/>
  <c r="Q17" i="30"/>
  <c r="Q56" i="32"/>
  <c r="Q49" i="32"/>
  <c r="Q25" i="32"/>
  <c r="Q15" i="38"/>
  <c r="Q84" i="41"/>
  <c r="Q73" i="41"/>
  <c r="Q59" i="41"/>
  <c r="Q53" i="41"/>
  <c r="Q48" i="41"/>
  <c r="Q39" i="41"/>
  <c r="Q27" i="41"/>
  <c r="Q15" i="41"/>
  <c r="Q7" i="97"/>
  <c r="P18" i="39"/>
  <c r="O7" i="64"/>
  <c r="P7" i="64" s="1"/>
  <c r="X4" i="10"/>
  <c r="R83" i="16"/>
  <c r="R77" i="16"/>
  <c r="R70" i="16"/>
  <c r="R63" i="16"/>
  <c r="R55" i="16"/>
  <c r="R48" i="16"/>
  <c r="R41" i="16"/>
  <c r="R33" i="16"/>
  <c r="R25" i="16"/>
  <c r="R18" i="16"/>
  <c r="R11" i="16"/>
  <c r="Q16" i="17"/>
  <c r="P11" i="17"/>
  <c r="Q6" i="17"/>
  <c r="Q21" i="19"/>
  <c r="P10" i="19"/>
  <c r="R77" i="20"/>
  <c r="V70" i="20"/>
  <c r="Q62" i="20"/>
  <c r="V54" i="20"/>
  <c r="V46" i="20"/>
  <c r="R39" i="20"/>
  <c r="V30" i="20"/>
  <c r="V23" i="20"/>
  <c r="V16" i="20"/>
  <c r="R6" i="20"/>
  <c r="P7" i="21"/>
  <c r="P9" i="24"/>
  <c r="V17" i="25"/>
  <c r="R8" i="25"/>
  <c r="Q23" i="26"/>
  <c r="Q20" i="26"/>
  <c r="Q17" i="26"/>
  <c r="R14" i="26"/>
  <c r="Q11" i="26"/>
  <c r="X4" i="26"/>
  <c r="AH4" i="26" s="1"/>
  <c r="V16" i="27"/>
  <c r="P11" i="27"/>
  <c r="Q21" i="28"/>
  <c r="Q18" i="28"/>
  <c r="P19" i="29"/>
  <c r="Q16" i="29"/>
  <c r="Q12" i="29"/>
  <c r="P9" i="29"/>
  <c r="Q20" i="30"/>
  <c r="V17" i="30"/>
  <c r="R14" i="30"/>
  <c r="V11" i="30"/>
  <c r="Q8" i="30"/>
  <c r="P6" i="31"/>
  <c r="V67" i="32"/>
  <c r="V62" i="32"/>
  <c r="V57" i="32"/>
  <c r="R53" i="32"/>
  <c r="V48" i="32"/>
  <c r="V43" i="32"/>
  <c r="V38" i="32"/>
  <c r="V33" i="32"/>
  <c r="R29" i="32"/>
  <c r="V24" i="32"/>
  <c r="V19" i="32"/>
  <c r="R13" i="32"/>
  <c r="R5" i="32"/>
  <c r="P18" i="33"/>
  <c r="V11" i="33"/>
  <c r="R22" i="34"/>
  <c r="V19" i="34"/>
  <c r="V16" i="34"/>
  <c r="R13" i="34"/>
  <c r="X4" i="34"/>
  <c r="V23" i="36"/>
  <c r="R19" i="36"/>
  <c r="R15" i="36"/>
  <c r="Q12" i="36"/>
  <c r="Q19" i="37"/>
  <c r="P9" i="37"/>
  <c r="P22" i="38"/>
  <c r="V19" i="38"/>
  <c r="V14" i="38"/>
  <c r="V21" i="39"/>
  <c r="Q87" i="41"/>
  <c r="Q75" i="41"/>
  <c r="Q66" i="41"/>
  <c r="Q58" i="41"/>
  <c r="V53" i="41"/>
  <c r="V45" i="41"/>
  <c r="Q37" i="41"/>
  <c r="Q24" i="41"/>
  <c r="Q20" i="41"/>
  <c r="Q11" i="41"/>
  <c r="V87" i="43"/>
  <c r="V79" i="43"/>
  <c r="V69" i="43"/>
  <c r="V59" i="43"/>
  <c r="V47" i="43"/>
  <c r="Q36" i="43"/>
  <c r="Q26" i="43"/>
  <c r="V16" i="43"/>
  <c r="R54" i="44"/>
  <c r="R47" i="44"/>
  <c r="R24" i="44"/>
  <c r="R11" i="44"/>
  <c r="V77" i="45"/>
  <c r="V70" i="45"/>
  <c r="V63" i="45"/>
  <c r="V56" i="45"/>
  <c r="V48" i="45"/>
  <c r="V41" i="45"/>
  <c r="V32" i="45"/>
  <c r="V22" i="45"/>
  <c r="V13" i="45"/>
  <c r="Q52" i="47"/>
  <c r="Q36" i="48"/>
  <c r="Q48" i="48"/>
  <c r="Q88" i="48"/>
  <c r="Q43" i="48"/>
  <c r="Q54" i="48"/>
  <c r="Q66" i="48"/>
  <c r="Q37" i="48"/>
  <c r="Q72" i="48"/>
  <c r="Q84" i="48"/>
  <c r="Q45" i="48"/>
  <c r="Q51" i="48"/>
  <c r="Q91" i="48"/>
  <c r="R8" i="11"/>
  <c r="R24" i="11"/>
  <c r="R40" i="11"/>
  <c r="R56" i="11"/>
  <c r="R72" i="11"/>
  <c r="R88" i="11"/>
  <c r="V9" i="13"/>
  <c r="R12" i="14"/>
  <c r="R89" i="16"/>
  <c r="R82" i="16"/>
  <c r="R76" i="16"/>
  <c r="R69" i="16"/>
  <c r="R62" i="16"/>
  <c r="R54" i="16"/>
  <c r="R47" i="16"/>
  <c r="R40" i="16"/>
  <c r="R32" i="16"/>
  <c r="R24" i="16"/>
  <c r="R17" i="16"/>
  <c r="R10" i="16"/>
  <c r="Q23" i="17"/>
  <c r="Q18" i="17"/>
  <c r="Q13" i="17"/>
  <c r="Q8" i="17"/>
  <c r="P21" i="19"/>
  <c r="P14" i="19"/>
  <c r="R69" i="20"/>
  <c r="V60" i="20"/>
  <c r="V53" i="20"/>
  <c r="R46" i="20"/>
  <c r="R37" i="20"/>
  <c r="V29" i="20"/>
  <c r="R23" i="20"/>
  <c r="R14" i="20"/>
  <c r="V5" i="20"/>
  <c r="P13" i="21"/>
  <c r="R6" i="21"/>
  <c r="V19" i="24"/>
  <c r="V16" i="24"/>
  <c r="V12" i="24"/>
  <c r="R12" i="25"/>
  <c r="V22" i="30"/>
  <c r="Q19" i="31"/>
  <c r="V28" i="32"/>
  <c r="V23" i="32"/>
  <c r="V11" i="32"/>
  <c r="P15" i="40"/>
  <c r="V57" i="41"/>
  <c r="V27" i="41"/>
  <c r="V77" i="43"/>
  <c r="V57" i="43"/>
  <c r="V45" i="43"/>
  <c r="V35" i="43"/>
  <c r="V24" i="43"/>
  <c r="P11" i="12"/>
  <c r="R88" i="16"/>
  <c r="R81" i="16"/>
  <c r="R75" i="16"/>
  <c r="R61" i="16"/>
  <c r="R53" i="16"/>
  <c r="R46" i="16"/>
  <c r="R39" i="16"/>
  <c r="R31" i="16"/>
  <c r="R16" i="16"/>
  <c r="Q20" i="17"/>
  <c r="P5" i="19"/>
  <c r="R76" i="20"/>
  <c r="R68" i="20"/>
  <c r="R60" i="20"/>
  <c r="R53" i="20"/>
  <c r="R13" i="20"/>
  <c r="R5" i="20"/>
  <c r="R12" i="24"/>
  <c r="R16" i="25"/>
  <c r="R13" i="28"/>
  <c r="R9" i="28"/>
  <c r="R5" i="28"/>
  <c r="V15" i="29"/>
  <c r="V11" i="29"/>
  <c r="V19" i="30"/>
  <c r="V10" i="30"/>
  <c r="Q22" i="31"/>
  <c r="P15" i="31"/>
  <c r="V66" i="32"/>
  <c r="V56" i="32"/>
  <c r="V51" i="32"/>
  <c r="V42" i="32"/>
  <c r="V32" i="32"/>
  <c r="V27" i="32"/>
  <c r="V17" i="32"/>
  <c r="R11" i="32"/>
  <c r="V12" i="34"/>
  <c r="P9" i="34"/>
  <c r="P5" i="34"/>
  <c r="Q9" i="40"/>
  <c r="V89" i="41"/>
  <c r="V81" i="41"/>
  <c r="V77" i="41"/>
  <c r="V69" i="41"/>
  <c r="Q36" i="41"/>
  <c r="Q32" i="41"/>
  <c r="Q23" i="41"/>
  <c r="Q10" i="41"/>
  <c r="V66" i="43"/>
  <c r="V54" i="43"/>
  <c r="Q43" i="43"/>
  <c r="V33" i="43"/>
  <c r="V23" i="43"/>
  <c r="Q14" i="43"/>
  <c r="R75" i="44"/>
  <c r="R67" i="44"/>
  <c r="R60" i="44"/>
  <c r="R46" i="44"/>
  <c r="R39" i="44"/>
  <c r="R22" i="44"/>
  <c r="R9" i="44"/>
  <c r="V75" i="45"/>
  <c r="V68" i="45"/>
  <c r="V61" i="45"/>
  <c r="V54" i="45"/>
  <c r="V39" i="45"/>
  <c r="V29" i="45"/>
  <c r="V21" i="45"/>
  <c r="V12" i="45"/>
  <c r="Q44" i="47"/>
  <c r="V7" i="86"/>
  <c r="V8" i="86"/>
  <c r="V4" i="86"/>
  <c r="R19" i="30"/>
  <c r="V16" i="30"/>
  <c r="V14" i="36"/>
  <c r="Q19" i="40"/>
  <c r="V85" i="43"/>
  <c r="V75" i="43"/>
  <c r="V65" i="43"/>
  <c r="V53" i="43"/>
  <c r="V42" i="43"/>
  <c r="V21" i="43"/>
  <c r="V12" i="43"/>
  <c r="R51" i="44"/>
  <c r="R45" i="44"/>
  <c r="R31" i="44"/>
  <c r="R21" i="44"/>
  <c r="R15" i="44"/>
  <c r="R6" i="44"/>
  <c r="Q9" i="47"/>
  <c r="Q14" i="47"/>
  <c r="Q35" i="47"/>
  <c r="Q15" i="47"/>
  <c r="Q36" i="47"/>
  <c r="Q61" i="47"/>
  <c r="Q20" i="47"/>
  <c r="V5" i="71"/>
  <c r="V8" i="71"/>
  <c r="V5" i="13"/>
  <c r="R80" i="16"/>
  <c r="R73" i="16"/>
  <c r="R67" i="16"/>
  <c r="R59" i="16"/>
  <c r="R51" i="16"/>
  <c r="R44" i="16"/>
  <c r="R37" i="16"/>
  <c r="R29" i="16"/>
  <c r="R22" i="16"/>
  <c r="Q15" i="16"/>
  <c r="R7" i="16"/>
  <c r="Q22" i="17"/>
  <c r="Q17" i="17"/>
  <c r="P15" i="17"/>
  <c r="Q12" i="17"/>
  <c r="P5" i="17"/>
  <c r="V22" i="19"/>
  <c r="V19" i="19"/>
  <c r="V16" i="19"/>
  <c r="P13" i="19"/>
  <c r="R73" i="20"/>
  <c r="V65" i="20"/>
  <c r="R59" i="20"/>
  <c r="R50" i="20"/>
  <c r="V41" i="20"/>
  <c r="V35" i="20"/>
  <c r="R26" i="20"/>
  <c r="R19" i="20"/>
  <c r="V11" i="20"/>
  <c r="R4" i="20"/>
  <c r="V21" i="24"/>
  <c r="R18" i="24"/>
  <c r="Q15" i="24"/>
  <c r="Q19" i="25"/>
  <c r="V15" i="25"/>
  <c r="R10" i="25"/>
  <c r="R21" i="26"/>
  <c r="R18" i="26"/>
  <c r="R4" i="26"/>
  <c r="Q18" i="27"/>
  <c r="Q15" i="27"/>
  <c r="R19" i="28"/>
  <c r="R12" i="28"/>
  <c r="V17" i="29"/>
  <c r="P15" i="29"/>
  <c r="V10" i="29"/>
  <c r="X4" i="29"/>
  <c r="AH4" i="29" s="1"/>
  <c r="V21" i="30"/>
  <c r="Q19" i="30"/>
  <c r="Q16" i="30"/>
  <c r="X4" i="30"/>
  <c r="P18" i="31"/>
  <c r="V69" i="32"/>
  <c r="R65" i="32"/>
  <c r="V60" i="32"/>
  <c r="V55" i="32"/>
  <c r="V50" i="32"/>
  <c r="V45" i="32"/>
  <c r="R41" i="32"/>
  <c r="V36" i="32"/>
  <c r="V31" i="32"/>
  <c r="V26" i="32"/>
  <c r="V21" i="32"/>
  <c r="V15" i="32"/>
  <c r="R9" i="32"/>
  <c r="R3" i="32"/>
  <c r="AH3" i="32" s="1"/>
  <c r="AQ3" i="32" s="1"/>
  <c r="P20" i="33"/>
  <c r="P15" i="33"/>
  <c r="P5" i="33"/>
  <c r="V18" i="34"/>
  <c r="P15" i="34"/>
  <c r="V11" i="34"/>
  <c r="R21" i="36"/>
  <c r="P18" i="36"/>
  <c r="P14" i="36"/>
  <c r="P21" i="37"/>
  <c r="P18" i="37"/>
  <c r="Q23" i="38"/>
  <c r="Q18" i="38"/>
  <c r="V15" i="38"/>
  <c r="P13" i="38"/>
  <c r="P9" i="38"/>
  <c r="P19" i="39"/>
  <c r="R8" i="39"/>
  <c r="Q12" i="40"/>
  <c r="Q89" i="41"/>
  <c r="Q77" i="41"/>
  <c r="Q60" i="41"/>
  <c r="Q56" i="41"/>
  <c r="V51" i="41"/>
  <c r="Q35" i="41"/>
  <c r="Q22" i="41"/>
  <c r="Q13" i="41"/>
  <c r="V71" i="42"/>
  <c r="V66" i="42"/>
  <c r="V47" i="42"/>
  <c r="V42" i="42"/>
  <c r="V23" i="42"/>
  <c r="V12" i="42"/>
  <c r="V83" i="43"/>
  <c r="R75" i="43"/>
  <c r="V64" i="43"/>
  <c r="V52" i="43"/>
  <c r="V41" i="43"/>
  <c r="Q31" i="43"/>
  <c r="Q20" i="43"/>
  <c r="V11" i="43"/>
  <c r="R74" i="44"/>
  <c r="R65" i="44"/>
  <c r="R58" i="44"/>
  <c r="R44" i="44"/>
  <c r="R37" i="44"/>
  <c r="R28" i="44"/>
  <c r="R14" i="44"/>
  <c r="V73" i="45"/>
  <c r="V66" i="45"/>
  <c r="V60" i="45"/>
  <c r="V52" i="45"/>
  <c r="V45" i="45"/>
  <c r="V37" i="45"/>
  <c r="V27" i="45"/>
  <c r="V18" i="45"/>
  <c r="V10" i="45"/>
  <c r="Q68" i="47"/>
  <c r="R34" i="47"/>
  <c r="Q7" i="60"/>
  <c r="Q6" i="60"/>
  <c r="Q5" i="60"/>
  <c r="R16" i="11"/>
  <c r="R32" i="11"/>
  <c r="R48" i="11"/>
  <c r="R64" i="11"/>
  <c r="R80" i="11"/>
  <c r="P15" i="14"/>
  <c r="R86" i="16"/>
  <c r="R79" i="16"/>
  <c r="R72" i="16"/>
  <c r="R66" i="16"/>
  <c r="R58" i="16"/>
  <c r="Q51" i="16"/>
  <c r="R43" i="16"/>
  <c r="R36" i="16"/>
  <c r="R28" i="16"/>
  <c r="R21" i="16"/>
  <c r="R14" i="16"/>
  <c r="Q7" i="17"/>
  <c r="P12" i="19"/>
  <c r="R49" i="20"/>
  <c r="R41" i="20"/>
  <c r="P21" i="31"/>
  <c r="V35" i="32"/>
  <c r="V25" i="32"/>
  <c r="R73" i="44"/>
  <c r="R57" i="44"/>
  <c r="R50" i="44"/>
  <c r="R36" i="44"/>
  <c r="R27" i="44"/>
  <c r="R20" i="44"/>
  <c r="Q60" i="47"/>
  <c r="Q29" i="47"/>
  <c r="V17" i="11"/>
  <c r="V33" i="11"/>
  <c r="V49" i="11"/>
  <c r="V65" i="11"/>
  <c r="V81" i="11"/>
  <c r="V7" i="13"/>
  <c r="V14" i="14"/>
  <c r="R85" i="16"/>
  <c r="R78" i="16"/>
  <c r="R65" i="16"/>
  <c r="R57" i="16"/>
  <c r="R50" i="16"/>
  <c r="R42" i="16"/>
  <c r="R35" i="16"/>
  <c r="R27" i="16"/>
  <c r="R20" i="16"/>
  <c r="R13" i="16"/>
  <c r="Q19" i="17"/>
  <c r="Q14" i="17"/>
  <c r="Q9" i="17"/>
  <c r="P19" i="19"/>
  <c r="P16" i="19"/>
  <c r="V11" i="19"/>
  <c r="R78" i="20"/>
  <c r="R72" i="20"/>
  <c r="R64" i="20"/>
  <c r="R57" i="20"/>
  <c r="R33" i="20"/>
  <c r="R10" i="20"/>
  <c r="P19" i="33"/>
  <c r="P13" i="33"/>
  <c r="V20" i="34"/>
  <c r="V17" i="34"/>
  <c r="R7" i="34"/>
  <c r="V17" i="38"/>
  <c r="V22" i="39"/>
  <c r="V12" i="39"/>
  <c r="V87" i="41"/>
  <c r="V79" i="41"/>
  <c r="V75" i="41"/>
  <c r="Q25" i="41"/>
  <c r="Q12" i="41"/>
  <c r="Q8" i="41"/>
  <c r="V81" i="43"/>
  <c r="V71" i="43"/>
  <c r="V60" i="43"/>
  <c r="V48" i="43"/>
  <c r="Q38" i="43"/>
  <c r="V29" i="43"/>
  <c r="V18" i="43"/>
  <c r="Q9" i="43"/>
  <c r="R79" i="44"/>
  <c r="R63" i="44"/>
  <c r="R49" i="44"/>
  <c r="R43" i="44"/>
  <c r="R26" i="44"/>
  <c r="R19" i="44"/>
  <c r="R13" i="44"/>
  <c r="V79" i="45"/>
  <c r="V72" i="45"/>
  <c r="V58" i="45"/>
  <c r="V50" i="45"/>
  <c r="V43" i="45"/>
  <c r="V35" i="45"/>
  <c r="V24" i="45"/>
  <c r="V15" i="45"/>
  <c r="R56" i="47"/>
  <c r="Q28" i="47"/>
  <c r="Q97" i="48"/>
  <c r="Q70" i="48"/>
  <c r="R5" i="63"/>
  <c r="R4" i="63"/>
  <c r="R84" i="16"/>
  <c r="Q78" i="16"/>
  <c r="R71" i="16"/>
  <c r="R64" i="16"/>
  <c r="R56" i="16"/>
  <c r="R49" i="16"/>
  <c r="Q42" i="16"/>
  <c r="R34" i="16"/>
  <c r="R26" i="16"/>
  <c r="R19" i="16"/>
  <c r="R12" i="16"/>
  <c r="Q21" i="17"/>
  <c r="P9" i="17"/>
  <c r="V18" i="19"/>
  <c r="V15" i="19"/>
  <c r="V77" i="20"/>
  <c r="V71" i="20"/>
  <c r="R62" i="20"/>
  <c r="R55" i="20"/>
  <c r="V47" i="20"/>
  <c r="R40" i="20"/>
  <c r="R32" i="20"/>
  <c r="R24" i="20"/>
  <c r="R17" i="20"/>
  <c r="V6" i="20"/>
  <c r="R3" i="20"/>
  <c r="AH3" i="20" s="1"/>
  <c r="AQ3" i="20" s="1"/>
  <c r="Q21" i="21"/>
  <c r="Q20" i="24"/>
  <c r="Q17" i="24"/>
  <c r="V13" i="24"/>
  <c r="Q9" i="24"/>
  <c r="R22" i="25"/>
  <c r="R17" i="26"/>
  <c r="R11" i="26"/>
  <c r="R8" i="26"/>
  <c r="V18" i="28"/>
  <c r="R10" i="28"/>
  <c r="R7" i="28"/>
  <c r="R4" i="28"/>
  <c r="R23" i="29"/>
  <c r="V20" i="30"/>
  <c r="R12" i="36"/>
  <c r="Q9" i="36"/>
  <c r="P15" i="38"/>
  <c r="Q22" i="40"/>
  <c r="Q16" i="40"/>
  <c r="R7" i="40"/>
  <c r="V41" i="41"/>
  <c r="V33" i="41"/>
  <c r="V15" i="41"/>
  <c r="V89" i="43"/>
  <c r="V36" i="43"/>
  <c r="V28" i="43"/>
  <c r="V17" i="43"/>
  <c r="R78" i="44"/>
  <c r="R71" i="44"/>
  <c r="R62" i="44"/>
  <c r="R56" i="44"/>
  <c r="R35" i="44"/>
  <c r="V78" i="45"/>
  <c r="V71" i="45"/>
  <c r="V64" i="45"/>
  <c r="V57" i="45"/>
  <c r="V49" i="45"/>
  <c r="V42" i="45"/>
  <c r="V33" i="45"/>
  <c r="V23" i="45"/>
  <c r="V14" i="45"/>
  <c r="R52" i="47"/>
  <c r="Q76" i="48"/>
  <c r="Q63" i="48"/>
  <c r="Q5" i="73"/>
  <c r="Q7" i="73"/>
  <c r="Q6" i="73"/>
  <c r="Q95" i="50"/>
  <c r="Q81" i="50"/>
  <c r="Q42" i="50"/>
  <c r="Q27" i="50"/>
  <c r="V74" i="51"/>
  <c r="V66" i="51"/>
  <c r="V58" i="51"/>
  <c r="V49" i="51"/>
  <c r="V39" i="51"/>
  <c r="V30" i="51"/>
  <c r="V20" i="51"/>
  <c r="V10" i="51"/>
  <c r="V60" i="52"/>
  <c r="V48" i="52"/>
  <c r="V36" i="52"/>
  <c r="V24" i="52"/>
  <c r="V10" i="52"/>
  <c r="V66" i="54"/>
  <c r="V48" i="54"/>
  <c r="V30" i="54"/>
  <c r="V12" i="54"/>
  <c r="X4" i="54"/>
  <c r="V15" i="55"/>
  <c r="Q6" i="59"/>
  <c r="V6" i="72"/>
  <c r="V9" i="80"/>
  <c r="V9" i="85"/>
  <c r="V5" i="88"/>
  <c r="V9" i="99"/>
  <c r="V8" i="100"/>
  <c r="V7" i="103"/>
  <c r="V5" i="105"/>
  <c r="X4" i="53"/>
  <c r="X4" i="55"/>
  <c r="V6" i="63"/>
  <c r="Q6" i="68"/>
  <c r="V8" i="87"/>
  <c r="R5" i="96"/>
  <c r="R5" i="100"/>
  <c r="V9" i="100"/>
  <c r="V72" i="51"/>
  <c r="V64" i="51"/>
  <c r="V56" i="51"/>
  <c r="V46" i="51"/>
  <c r="V37" i="51"/>
  <c r="V27" i="51"/>
  <c r="V18" i="51"/>
  <c r="V69" i="52"/>
  <c r="V58" i="52"/>
  <c r="V46" i="52"/>
  <c r="V34" i="52"/>
  <c r="V22" i="52"/>
  <c r="V45" i="53"/>
  <c r="V40" i="53"/>
  <c r="V62" i="54"/>
  <c r="V44" i="54"/>
  <c r="V26" i="54"/>
  <c r="V87" i="55"/>
  <c r="V6" i="61"/>
  <c r="V4" i="63"/>
  <c r="Y4" i="63" s="1"/>
  <c r="Q7" i="68"/>
  <c r="V5" i="74"/>
  <c r="V9" i="74"/>
  <c r="V5" i="93"/>
  <c r="V7" i="101"/>
  <c r="R3" i="105"/>
  <c r="V7" i="105"/>
  <c r="V39" i="49"/>
  <c r="V26" i="49"/>
  <c r="V20" i="49"/>
  <c r="V79" i="51"/>
  <c r="V71" i="51"/>
  <c r="V63" i="51"/>
  <c r="V55" i="51"/>
  <c r="V45" i="51"/>
  <c r="V36" i="51"/>
  <c r="V26" i="51"/>
  <c r="V16" i="51"/>
  <c r="V67" i="52"/>
  <c r="V55" i="52"/>
  <c r="V43" i="52"/>
  <c r="V31" i="52"/>
  <c r="V19" i="52"/>
  <c r="V69" i="53"/>
  <c r="V64" i="53"/>
  <c r="V49" i="53"/>
  <c r="V13" i="53"/>
  <c r="V75" i="54"/>
  <c r="V57" i="54"/>
  <c r="V39" i="54"/>
  <c r="V21" i="54"/>
  <c r="V69" i="55"/>
  <c r="V9" i="62"/>
  <c r="V5" i="66"/>
  <c r="O9" i="66"/>
  <c r="P9" i="66" s="1"/>
  <c r="V8" i="70"/>
  <c r="V9" i="72"/>
  <c r="Q6" i="75"/>
  <c r="V5" i="80"/>
  <c r="V7" i="96"/>
  <c r="V32" i="49"/>
  <c r="V78" i="51"/>
  <c r="V70" i="51"/>
  <c r="V62" i="51"/>
  <c r="V54" i="51"/>
  <c r="V44" i="51"/>
  <c r="V34" i="51"/>
  <c r="V25" i="51"/>
  <c r="V15" i="51"/>
  <c r="V66" i="52"/>
  <c r="V54" i="52"/>
  <c r="V42" i="52"/>
  <c r="V30" i="52"/>
  <c r="V18" i="52"/>
  <c r="V44" i="53"/>
  <c r="V39" i="53"/>
  <c r="V74" i="54"/>
  <c r="V56" i="54"/>
  <c r="V38" i="54"/>
  <c r="V20" i="54"/>
  <c r="V63" i="55"/>
  <c r="V8" i="63"/>
  <c r="Q7" i="75"/>
  <c r="Q6" i="77"/>
  <c r="V4" i="102"/>
  <c r="Y4" i="102" s="1"/>
  <c r="V77" i="51"/>
  <c r="V69" i="51"/>
  <c r="V61" i="51"/>
  <c r="V52" i="51"/>
  <c r="V43" i="51"/>
  <c r="V33" i="51"/>
  <c r="V24" i="51"/>
  <c r="V65" i="52"/>
  <c r="V53" i="52"/>
  <c r="V41" i="52"/>
  <c r="V29" i="52"/>
  <c r="V73" i="54"/>
  <c r="V55" i="54"/>
  <c r="V37" i="54"/>
  <c r="V19" i="54"/>
  <c r="V51" i="55"/>
  <c r="V9" i="63"/>
  <c r="V9" i="66"/>
  <c r="Y4" i="78"/>
  <c r="V8" i="84"/>
  <c r="Y4" i="85"/>
  <c r="V8" i="88"/>
  <c r="R5" i="95"/>
  <c r="V4" i="105"/>
  <c r="V8" i="105"/>
  <c r="Y4" i="65"/>
  <c r="Y4" i="66"/>
  <c r="Q66" i="32"/>
  <c r="Q59" i="32"/>
  <c r="Q54" i="32"/>
  <c r="Q47" i="32"/>
  <c r="Q42" i="32"/>
  <c r="Q35" i="32"/>
  <c r="Q30" i="32"/>
  <c r="Q23" i="32"/>
  <c r="Q15" i="32"/>
  <c r="Q9" i="32"/>
  <c r="Q96" i="35"/>
  <c r="Q93" i="35"/>
  <c r="Q90" i="35"/>
  <c r="Q87" i="35"/>
  <c r="Q84" i="35"/>
  <c r="Q81" i="35"/>
  <c r="Q78" i="35"/>
  <c r="Q75" i="35"/>
  <c r="Q72" i="35"/>
  <c r="Q69" i="35"/>
  <c r="Q66" i="35"/>
  <c r="Q63" i="35"/>
  <c r="Q60" i="35"/>
  <c r="Q57" i="35"/>
  <c r="Q54" i="35"/>
  <c r="Q51" i="35"/>
  <c r="Q48" i="35"/>
  <c r="Q45" i="35"/>
  <c r="Q42" i="35"/>
  <c r="Q39" i="35"/>
  <c r="Q36" i="35"/>
  <c r="Q33" i="35"/>
  <c r="Q30" i="35"/>
  <c r="Q27" i="35"/>
  <c r="Q24" i="35"/>
  <c r="Q21" i="35"/>
  <c r="Q18" i="35"/>
  <c r="Q15" i="35"/>
  <c r="Q12" i="35"/>
  <c r="Q9" i="35"/>
  <c r="Q6" i="35"/>
  <c r="Q43" i="45"/>
  <c r="Q34" i="45"/>
  <c r="Q67" i="50"/>
  <c r="Q52" i="50"/>
  <c r="Q5" i="99"/>
  <c r="Q72" i="20"/>
  <c r="Q66" i="20"/>
  <c r="Q56" i="20"/>
  <c r="Q36" i="20"/>
  <c r="Q30" i="20"/>
  <c r="Q20" i="20"/>
  <c r="Q63" i="32"/>
  <c r="Q58" i="32"/>
  <c r="Q51" i="32"/>
  <c r="Q46" i="32"/>
  <c r="Q39" i="32"/>
  <c r="Q34" i="32"/>
  <c r="Q27" i="32"/>
  <c r="Q22" i="32"/>
  <c r="Q17" i="32"/>
  <c r="Q11" i="32"/>
  <c r="Q98" i="35"/>
  <c r="Q95" i="35"/>
  <c r="Q92" i="35"/>
  <c r="Q89" i="35"/>
  <c r="Q86" i="35"/>
  <c r="Q83" i="35"/>
  <c r="Q80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1" i="35"/>
  <c r="Q8" i="35"/>
  <c r="Q76" i="45"/>
  <c r="Q68" i="45"/>
  <c r="Q38" i="45"/>
  <c r="Q16" i="45"/>
  <c r="Q98" i="50"/>
  <c r="Q85" i="50"/>
  <c r="Q70" i="50"/>
  <c r="Q31" i="50"/>
  <c r="Q16" i="50"/>
  <c r="Q44" i="20"/>
  <c r="Q8" i="20"/>
  <c r="Q65" i="32"/>
  <c r="Q60" i="32"/>
  <c r="Q53" i="32"/>
  <c r="Q48" i="32"/>
  <c r="Q41" i="32"/>
  <c r="Q36" i="32"/>
  <c r="Q29" i="32"/>
  <c r="Q24" i="32"/>
  <c r="Q16" i="32"/>
  <c r="Q10" i="32"/>
  <c r="Q5" i="35"/>
  <c r="Q55" i="45"/>
  <c r="Q41" i="45"/>
  <c r="Q32" i="45"/>
  <c r="Q26" i="45"/>
  <c r="Q20" i="45"/>
  <c r="Q60" i="50"/>
  <c r="Q45" i="50"/>
  <c r="Q6" i="96"/>
  <c r="Q6" i="99"/>
  <c r="Q67" i="32"/>
  <c r="Q62" i="32"/>
  <c r="Q55" i="32"/>
  <c r="Q50" i="32"/>
  <c r="Q43" i="32"/>
  <c r="Q38" i="32"/>
  <c r="Q31" i="32"/>
  <c r="Q26" i="32"/>
  <c r="Q19" i="32"/>
  <c r="Q13" i="32"/>
  <c r="Q97" i="35"/>
  <c r="Q94" i="35"/>
  <c r="Q91" i="35"/>
  <c r="Q88" i="35"/>
  <c r="Q85" i="35"/>
  <c r="Q82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10" i="35"/>
  <c r="Q67" i="45"/>
  <c r="Q59" i="45"/>
  <c r="Q49" i="45"/>
  <c r="Q11" i="45"/>
  <c r="Q88" i="50"/>
  <c r="Q49" i="50"/>
  <c r="Q34" i="50"/>
  <c r="Q7" i="96"/>
  <c r="Q54" i="20"/>
  <c r="Q69" i="32"/>
  <c r="Q64" i="32"/>
  <c r="Q57" i="32"/>
  <c r="Q52" i="32"/>
  <c r="Q45" i="32"/>
  <c r="Q40" i="32"/>
  <c r="Q33" i="32"/>
  <c r="Q28" i="32"/>
  <c r="Q21" i="32"/>
  <c r="Q18" i="32"/>
  <c r="Q12" i="32"/>
  <c r="Q74" i="45"/>
  <c r="Q70" i="45"/>
  <c r="Q62" i="45"/>
  <c r="Q40" i="45"/>
  <c r="Q19" i="45"/>
  <c r="Q14" i="45"/>
  <c r="Q78" i="50"/>
  <c r="Q63" i="50"/>
  <c r="Q24" i="50"/>
  <c r="Q10" i="53"/>
  <c r="V12" i="12"/>
  <c r="Q12" i="14"/>
  <c r="V4" i="17"/>
  <c r="V6" i="17"/>
  <c r="V9" i="17"/>
  <c r="V12" i="17"/>
  <c r="V15" i="17"/>
  <c r="V18" i="17"/>
  <c r="V21" i="17"/>
  <c r="V5" i="17"/>
  <c r="V8" i="17"/>
  <c r="V11" i="17"/>
  <c r="V14" i="17"/>
  <c r="V17" i="17"/>
  <c r="V20" i="17"/>
  <c r="V23" i="17"/>
  <c r="R10" i="22"/>
  <c r="R18" i="22"/>
  <c r="R20" i="22"/>
  <c r="R6" i="22"/>
  <c r="R8" i="22"/>
  <c r="R13" i="22"/>
  <c r="R23" i="22"/>
  <c r="R11" i="22"/>
  <c r="R16" i="22"/>
  <c r="R21" i="22"/>
  <c r="R7" i="22"/>
  <c r="R9" i="22"/>
  <c r="R14" i="22"/>
  <c r="R19" i="22"/>
  <c r="R15" i="22"/>
  <c r="R22" i="22"/>
  <c r="Q23" i="14"/>
  <c r="Q19" i="14"/>
  <c r="Q22" i="2"/>
  <c r="Q20" i="2"/>
  <c r="Q18" i="2"/>
  <c r="Q16" i="2"/>
  <c r="Q14" i="2"/>
  <c r="Q12" i="2"/>
  <c r="Q10" i="2"/>
  <c r="Q8" i="2"/>
  <c r="Q6" i="2"/>
  <c r="Q14" i="14"/>
  <c r="V7" i="15"/>
  <c r="R14" i="19"/>
  <c r="Q6" i="20"/>
  <c r="Q32" i="20"/>
  <c r="Q42" i="20"/>
  <c r="Q68" i="20"/>
  <c r="Q78" i="20"/>
  <c r="Q14" i="20"/>
  <c r="Q24" i="20"/>
  <c r="Q50" i="20"/>
  <c r="Q60" i="20"/>
  <c r="Q12" i="20"/>
  <c r="Q38" i="20"/>
  <c r="Q48" i="20"/>
  <c r="Q74" i="20"/>
  <c r="V5" i="11"/>
  <c r="V13" i="11"/>
  <c r="V21" i="11"/>
  <c r="V29" i="11"/>
  <c r="V37" i="11"/>
  <c r="V45" i="11"/>
  <c r="V53" i="11"/>
  <c r="V61" i="11"/>
  <c r="V69" i="11"/>
  <c r="V77" i="11"/>
  <c r="V85" i="11"/>
  <c r="P23" i="12"/>
  <c r="Q21" i="12"/>
  <c r="Q19" i="12"/>
  <c r="Q17" i="12"/>
  <c r="Q15" i="12"/>
  <c r="Q10" i="12"/>
  <c r="P18" i="14"/>
  <c r="Q8" i="15"/>
  <c r="Q84" i="16"/>
  <c r="Q75" i="16"/>
  <c r="Q60" i="16"/>
  <c r="V22" i="17"/>
  <c r="V13" i="17"/>
  <c r="R20" i="19"/>
  <c r="R18" i="19"/>
  <c r="R16" i="19"/>
  <c r="X4" i="19"/>
  <c r="P20" i="22"/>
  <c r="P15" i="22"/>
  <c r="V7" i="11"/>
  <c r="V15" i="11"/>
  <c r="V23" i="11"/>
  <c r="V31" i="11"/>
  <c r="V39" i="11"/>
  <c r="V47" i="11"/>
  <c r="V55" i="11"/>
  <c r="V63" i="11"/>
  <c r="V71" i="11"/>
  <c r="V79" i="11"/>
  <c r="V87" i="11"/>
  <c r="V22" i="12"/>
  <c r="Q21" i="14"/>
  <c r="P13" i="14"/>
  <c r="Q10" i="14"/>
  <c r="R3" i="15"/>
  <c r="V10" i="22"/>
  <c r="V15" i="22"/>
  <c r="V18" i="22"/>
  <c r="V21" i="22"/>
  <c r="V12" i="22"/>
  <c r="Q8" i="16"/>
  <c r="Q12" i="16"/>
  <c r="Q21" i="16"/>
  <c r="Q30" i="16"/>
  <c r="Q39" i="16"/>
  <c r="Q48" i="16"/>
  <c r="Q57" i="16"/>
  <c r="Q66" i="16"/>
  <c r="Q18" i="16"/>
  <c r="Q27" i="16"/>
  <c r="Q36" i="16"/>
  <c r="Q45" i="16"/>
  <c r="Q54" i="16"/>
  <c r="Q63" i="16"/>
  <c r="R3" i="19"/>
  <c r="AH3" i="19" s="1"/>
  <c r="AQ3" i="19" s="1"/>
  <c r="R15" i="19"/>
  <c r="R7" i="19"/>
  <c r="R5" i="19"/>
  <c r="R10" i="19"/>
  <c r="R12" i="19"/>
  <c r="R22" i="19"/>
  <c r="R71" i="20"/>
  <c r="R67" i="20"/>
  <c r="R58" i="20"/>
  <c r="R54" i="20"/>
  <c r="R51" i="20"/>
  <c r="R44" i="20"/>
  <c r="R35" i="20"/>
  <c r="R31" i="20"/>
  <c r="R22" i="20"/>
  <c r="R18" i="20"/>
  <c r="R15" i="20"/>
  <c r="R8" i="20"/>
  <c r="R20" i="21"/>
  <c r="R11" i="21"/>
  <c r="R5" i="21"/>
  <c r="P18" i="22"/>
  <c r="P10" i="22"/>
  <c r="P5" i="22"/>
  <c r="X4" i="22"/>
  <c r="R10" i="24"/>
  <c r="V20" i="25"/>
  <c r="V18" i="25"/>
  <c r="V14" i="25"/>
  <c r="V12" i="25"/>
  <c r="X4" i="25"/>
  <c r="X4" i="27"/>
  <c r="AH4" i="27" s="1"/>
  <c r="P14" i="28"/>
  <c r="V11" i="28"/>
  <c r="P9" i="28"/>
  <c r="Q9" i="29"/>
  <c r="P12" i="30"/>
  <c r="V23" i="31"/>
  <c r="V14" i="31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V14" i="33"/>
  <c r="X4" i="35"/>
  <c r="Z4" i="35" s="1"/>
  <c r="V23" i="37"/>
  <c r="V16" i="37"/>
  <c r="X4" i="37"/>
  <c r="R18" i="38"/>
  <c r="R12" i="40"/>
  <c r="X4" i="40"/>
  <c r="AH4" i="40" s="1"/>
  <c r="Q88" i="41"/>
  <c r="V85" i="41"/>
  <c r="Q81" i="41"/>
  <c r="Q76" i="41"/>
  <c r="V73" i="41"/>
  <c r="Q69" i="41"/>
  <c r="Q64" i="41"/>
  <c r="V61" i="41"/>
  <c r="Q57" i="41"/>
  <c r="Q52" i="41"/>
  <c r="V49" i="41"/>
  <c r="Q45" i="41"/>
  <c r="Q40" i="41"/>
  <c r="V37" i="41"/>
  <c r="Q33" i="41"/>
  <c r="Q28" i="41"/>
  <c r="V25" i="41"/>
  <c r="Q21" i="41"/>
  <c r="Q16" i="41"/>
  <c r="V13" i="41"/>
  <c r="Q9" i="41"/>
  <c r="R89" i="43"/>
  <c r="Q55" i="43"/>
  <c r="Q50" i="43"/>
  <c r="Q44" i="43"/>
  <c r="Q39" i="43"/>
  <c r="Q33" i="43"/>
  <c r="Q27" i="43"/>
  <c r="Q21" i="43"/>
  <c r="R16" i="43"/>
  <c r="Q78" i="44"/>
  <c r="Q68" i="44"/>
  <c r="Q35" i="44"/>
  <c r="Q29" i="44"/>
  <c r="Q24" i="44"/>
  <c r="Q15" i="44"/>
  <c r="Q11" i="44"/>
  <c r="V34" i="45"/>
  <c r="V30" i="45"/>
  <c r="V25" i="45"/>
  <c r="V20" i="45"/>
  <c r="Q67" i="46"/>
  <c r="Q63" i="46"/>
  <c r="Q59" i="46"/>
  <c r="Q50" i="46"/>
  <c r="Q45" i="46"/>
  <c r="Q62" i="47"/>
  <c r="Q55" i="47"/>
  <c r="Q46" i="47"/>
  <c r="Q30" i="47"/>
  <c r="Q22" i="47"/>
  <c r="Q94" i="48"/>
  <c r="Q90" i="48"/>
  <c r="Q73" i="48"/>
  <c r="Q61" i="48"/>
  <c r="Q40" i="48"/>
  <c r="Q92" i="50"/>
  <c r="Q82" i="50"/>
  <c r="Q75" i="50"/>
  <c r="Q64" i="50"/>
  <c r="Q57" i="50"/>
  <c r="Q46" i="50"/>
  <c r="Q39" i="50"/>
  <c r="Q28" i="50"/>
  <c r="V9" i="59"/>
  <c r="V8" i="59"/>
  <c r="V5" i="59"/>
  <c r="V4" i="59"/>
  <c r="Y4" i="59" s="1"/>
  <c r="P9" i="30"/>
  <c r="Q18" i="34"/>
  <c r="Q9" i="34"/>
  <c r="R5" i="59"/>
  <c r="R3" i="59"/>
  <c r="V9" i="60"/>
  <c r="V8" i="60"/>
  <c r="V4" i="60"/>
  <c r="R79" i="20"/>
  <c r="R70" i="20"/>
  <c r="R66" i="20"/>
  <c r="R63" i="20"/>
  <c r="R56" i="20"/>
  <c r="R47" i="20"/>
  <c r="R43" i="20"/>
  <c r="R34" i="20"/>
  <c r="R30" i="20"/>
  <c r="R27" i="20"/>
  <c r="R20" i="20"/>
  <c r="R11" i="20"/>
  <c r="R7" i="20"/>
  <c r="R17" i="21"/>
  <c r="V10" i="21"/>
  <c r="Q9" i="21"/>
  <c r="R7" i="21"/>
  <c r="P17" i="22"/>
  <c r="P12" i="22"/>
  <c r="Q23" i="24"/>
  <c r="Q21" i="24"/>
  <c r="Q14" i="24"/>
  <c r="Q12" i="24"/>
  <c r="R7" i="24"/>
  <c r="Q22" i="25"/>
  <c r="Q14" i="25"/>
  <c r="Q12" i="25"/>
  <c r="R4" i="25"/>
  <c r="V23" i="26"/>
  <c r="V21" i="26"/>
  <c r="P21" i="28"/>
  <c r="Q22" i="29"/>
  <c r="Q20" i="29"/>
  <c r="Q13" i="29"/>
  <c r="P18" i="29"/>
  <c r="P22" i="30"/>
  <c r="P18" i="30"/>
  <c r="V20" i="31"/>
  <c r="Q16" i="31"/>
  <c r="V11" i="31"/>
  <c r="V22" i="33"/>
  <c r="V19" i="33"/>
  <c r="V13" i="37"/>
  <c r="P20" i="39"/>
  <c r="V29" i="41"/>
  <c r="V17" i="41"/>
  <c r="Q11" i="47"/>
  <c r="Q21" i="47"/>
  <c r="Q27" i="47"/>
  <c r="Q33" i="47"/>
  <c r="Q38" i="47"/>
  <c r="Q43" i="47"/>
  <c r="Q49" i="47"/>
  <c r="Q54" i="47"/>
  <c r="Q59" i="47"/>
  <c r="Q65" i="47"/>
  <c r="Q10" i="47"/>
  <c r="Q16" i="47"/>
  <c r="Q26" i="47"/>
  <c r="Q32" i="47"/>
  <c r="Q37" i="47"/>
  <c r="Q42" i="47"/>
  <c r="Q48" i="47"/>
  <c r="Q53" i="47"/>
  <c r="Q58" i="47"/>
  <c r="Q64" i="47"/>
  <c r="Q8" i="50"/>
  <c r="Q14" i="50"/>
  <c r="Q17" i="50"/>
  <c r="Q20" i="50"/>
  <c r="Q23" i="50"/>
  <c r="Q26" i="50"/>
  <c r="Q29" i="50"/>
  <c r="Q32" i="50"/>
  <c r="Q35" i="50"/>
  <c r="Q38" i="50"/>
  <c r="Q41" i="50"/>
  <c r="Q44" i="50"/>
  <c r="Q47" i="50"/>
  <c r="Q50" i="50"/>
  <c r="Q53" i="50"/>
  <c r="Q56" i="50"/>
  <c r="Q59" i="50"/>
  <c r="Q62" i="50"/>
  <c r="Q65" i="50"/>
  <c r="Q68" i="50"/>
  <c r="Q71" i="50"/>
  <c r="Q74" i="50"/>
  <c r="Q77" i="50"/>
  <c r="Q80" i="50"/>
  <c r="Q83" i="50"/>
  <c r="Q86" i="50"/>
  <c r="Q89" i="50"/>
  <c r="Q94" i="50"/>
  <c r="Q97" i="50"/>
  <c r="X4" i="50"/>
  <c r="AH4" i="50" s="1"/>
  <c r="Q7" i="61"/>
  <c r="Q5" i="61"/>
  <c r="Q6" i="61"/>
  <c r="R3" i="63"/>
  <c r="V9" i="64"/>
  <c r="V8" i="64"/>
  <c r="V6" i="64"/>
  <c r="P19" i="22"/>
  <c r="P14" i="22"/>
  <c r="P9" i="22"/>
  <c r="P7" i="22"/>
  <c r="R19" i="25"/>
  <c r="R5" i="25"/>
  <c r="Q15" i="34"/>
  <c r="R23" i="40"/>
  <c r="R20" i="40"/>
  <c r="R17" i="40"/>
  <c r="R4" i="40"/>
  <c r="V67" i="41"/>
  <c r="V55" i="41"/>
  <c r="V43" i="41"/>
  <c r="V31" i="41"/>
  <c r="V19" i="41"/>
  <c r="Q24" i="43"/>
  <c r="Q67" i="47"/>
  <c r="Q57" i="47"/>
  <c r="Q51" i="47"/>
  <c r="Q41" i="47"/>
  <c r="Q25" i="47"/>
  <c r="Q19" i="47"/>
  <c r="Q13" i="47"/>
  <c r="Q8" i="46"/>
  <c r="Q13" i="46"/>
  <c r="Q28" i="46"/>
  <c r="Q40" i="46"/>
  <c r="Q52" i="46"/>
  <c r="Q23" i="46"/>
  <c r="Q32" i="46"/>
  <c r="Q44" i="46"/>
  <c r="Q48" i="46"/>
  <c r="Q56" i="46"/>
  <c r="Q91" i="50"/>
  <c r="Q84" i="50"/>
  <c r="Q73" i="50"/>
  <c r="Q66" i="50"/>
  <c r="Q55" i="50"/>
  <c r="Q48" i="50"/>
  <c r="Q37" i="50"/>
  <c r="Q30" i="50"/>
  <c r="Q19" i="50"/>
  <c r="R6" i="49"/>
  <c r="R13" i="49"/>
  <c r="R17" i="49"/>
  <c r="R24" i="49"/>
  <c r="R31" i="49"/>
  <c r="R35" i="49"/>
  <c r="R42" i="49"/>
  <c r="R49" i="49"/>
  <c r="R53" i="49"/>
  <c r="R60" i="49"/>
  <c r="R67" i="49"/>
  <c r="R71" i="49"/>
  <c r="R78" i="49"/>
  <c r="R85" i="49"/>
  <c r="R89" i="49"/>
  <c r="R9" i="49"/>
  <c r="R16" i="49"/>
  <c r="R20" i="49"/>
  <c r="R27" i="49"/>
  <c r="R34" i="49"/>
  <c r="R38" i="49"/>
  <c r="R45" i="49"/>
  <c r="R52" i="49"/>
  <c r="R56" i="49"/>
  <c r="R63" i="49"/>
  <c r="R70" i="49"/>
  <c r="R74" i="49"/>
  <c r="R81" i="49"/>
  <c r="R88" i="49"/>
  <c r="R10" i="53"/>
  <c r="R15" i="53"/>
  <c r="R27" i="53"/>
  <c r="R39" i="53"/>
  <c r="R51" i="53"/>
  <c r="R63" i="53"/>
  <c r="R17" i="53"/>
  <c r="R29" i="53"/>
  <c r="R41" i="53"/>
  <c r="R53" i="53"/>
  <c r="R65" i="53"/>
  <c r="R9" i="53"/>
  <c r="R21" i="53"/>
  <c r="R33" i="53"/>
  <c r="R45" i="53"/>
  <c r="R57" i="53"/>
  <c r="R69" i="53"/>
  <c r="R13" i="53"/>
  <c r="R19" i="53"/>
  <c r="R25" i="53"/>
  <c r="R31" i="53"/>
  <c r="P21" i="22"/>
  <c r="P16" i="22"/>
  <c r="P11" i="22"/>
  <c r="R21" i="25"/>
  <c r="R17" i="25"/>
  <c r="R15" i="25"/>
  <c r="R13" i="25"/>
  <c r="R11" i="25"/>
  <c r="R9" i="25"/>
  <c r="R3" i="25"/>
  <c r="AH3" i="25" s="1"/>
  <c r="AQ3" i="25" s="1"/>
  <c r="V17" i="31"/>
  <c r="V10" i="37"/>
  <c r="R13" i="40"/>
  <c r="R10" i="40"/>
  <c r="R5" i="40"/>
  <c r="Q37" i="42"/>
  <c r="Q68" i="43"/>
  <c r="Q63" i="43"/>
  <c r="Q57" i="43"/>
  <c r="Q12" i="43"/>
  <c r="Q66" i="47"/>
  <c r="Q50" i="47"/>
  <c r="Q40" i="47"/>
  <c r="Q34" i="47"/>
  <c r="Q24" i="47"/>
  <c r="Q18" i="47"/>
  <c r="Q12" i="47"/>
  <c r="Q93" i="50"/>
  <c r="Q87" i="50"/>
  <c r="Q76" i="50"/>
  <c r="Q69" i="50"/>
  <c r="Q58" i="50"/>
  <c r="Q51" i="50"/>
  <c r="Q40" i="50"/>
  <c r="Q33" i="50"/>
  <c r="Q22" i="50"/>
  <c r="Q15" i="50"/>
  <c r="R55" i="53"/>
  <c r="R37" i="53"/>
  <c r="V10" i="53"/>
  <c r="V17" i="53"/>
  <c r="V22" i="53"/>
  <c r="V29" i="53"/>
  <c r="V34" i="53"/>
  <c r="V41" i="53"/>
  <c r="V46" i="53"/>
  <c r="V53" i="53"/>
  <c r="V58" i="53"/>
  <c r="V65" i="53"/>
  <c r="V12" i="53"/>
  <c r="V19" i="53"/>
  <c r="V24" i="53"/>
  <c r="V31" i="53"/>
  <c r="V36" i="53"/>
  <c r="V43" i="53"/>
  <c r="V48" i="53"/>
  <c r="V55" i="53"/>
  <c r="V60" i="53"/>
  <c r="V67" i="53"/>
  <c r="V18" i="53"/>
  <c r="V30" i="53"/>
  <c r="V42" i="53"/>
  <c r="V54" i="53"/>
  <c r="V66" i="53"/>
  <c r="V11" i="53"/>
  <c r="V14" i="53"/>
  <c r="V23" i="53"/>
  <c r="V26" i="53"/>
  <c r="V35" i="53"/>
  <c r="V38" i="53"/>
  <c r="V47" i="53"/>
  <c r="V50" i="53"/>
  <c r="V59" i="53"/>
  <c r="V62" i="53"/>
  <c r="V6" i="60"/>
  <c r="R5" i="61"/>
  <c r="R4" i="61"/>
  <c r="R3" i="61"/>
  <c r="V10" i="19"/>
  <c r="R74" i="20"/>
  <c r="R65" i="20"/>
  <c r="R61" i="20"/>
  <c r="R52" i="20"/>
  <c r="R48" i="20"/>
  <c r="R45" i="20"/>
  <c r="R38" i="20"/>
  <c r="R29" i="20"/>
  <c r="R25" i="20"/>
  <c r="R16" i="20"/>
  <c r="R12" i="20"/>
  <c r="R18" i="21"/>
  <c r="R16" i="21"/>
  <c r="P23" i="22"/>
  <c r="P13" i="22"/>
  <c r="P8" i="22"/>
  <c r="P6" i="22"/>
  <c r="P7" i="23"/>
  <c r="R15" i="24"/>
  <c r="V10" i="24"/>
  <c r="R23" i="25"/>
  <c r="Q17" i="25"/>
  <c r="Q11" i="25"/>
  <c r="Q9" i="25"/>
  <c r="V18" i="26"/>
  <c r="V12" i="26"/>
  <c r="Q22" i="28"/>
  <c r="V19" i="28"/>
  <c r="P18" i="28"/>
  <c r="P12" i="28"/>
  <c r="Q23" i="29"/>
  <c r="Q21" i="29"/>
  <c r="P21" i="30"/>
  <c r="V18" i="32"/>
  <c r="V16" i="32"/>
  <c r="V14" i="32"/>
  <c r="V12" i="32"/>
  <c r="R8" i="32"/>
  <c r="Q12" i="34"/>
  <c r="V21" i="37"/>
  <c r="P15" i="37"/>
  <c r="R22" i="40"/>
  <c r="R19" i="40"/>
  <c r="R16" i="40"/>
  <c r="Q86" i="41"/>
  <c r="V83" i="41"/>
  <c r="Q79" i="41"/>
  <c r="Q74" i="41"/>
  <c r="V71" i="41"/>
  <c r="Q67" i="41"/>
  <c r="Q62" i="41"/>
  <c r="V59" i="41"/>
  <c r="Q55" i="41"/>
  <c r="Q50" i="41"/>
  <c r="V47" i="41"/>
  <c r="Q43" i="41"/>
  <c r="Q38" i="41"/>
  <c r="V35" i="41"/>
  <c r="Q31" i="41"/>
  <c r="Q26" i="41"/>
  <c r="V23" i="41"/>
  <c r="Q19" i="41"/>
  <c r="R85" i="43"/>
  <c r="R79" i="43"/>
  <c r="R73" i="43"/>
  <c r="Q67" i="43"/>
  <c r="Q62" i="43"/>
  <c r="Q56" i="43"/>
  <c r="Q51" i="43"/>
  <c r="Q45" i="43"/>
  <c r="R40" i="43"/>
  <c r="Q69" i="44"/>
  <c r="Q59" i="44"/>
  <c r="Q54" i="44"/>
  <c r="Q50" i="44"/>
  <c r="Q63" i="47"/>
  <c r="Q56" i="47"/>
  <c r="Q47" i="47"/>
  <c r="Q39" i="47"/>
  <c r="Q31" i="47"/>
  <c r="Q23" i="47"/>
  <c r="Q17" i="47"/>
  <c r="Q8" i="48"/>
  <c r="Q39" i="48"/>
  <c r="Q46" i="48"/>
  <c r="Q57" i="48"/>
  <c r="Q64" i="48"/>
  <c r="Q75" i="48"/>
  <c r="Q82" i="48"/>
  <c r="Q93" i="48"/>
  <c r="Q42" i="48"/>
  <c r="Q49" i="48"/>
  <c r="Q60" i="48"/>
  <c r="Q67" i="48"/>
  <c r="Q78" i="48"/>
  <c r="Q85" i="48"/>
  <c r="Q96" i="48"/>
  <c r="X4" i="48"/>
  <c r="AH4" i="48" s="1"/>
  <c r="Q96" i="50"/>
  <c r="Q90" i="50"/>
  <c r="Q79" i="50"/>
  <c r="Q72" i="50"/>
  <c r="Q61" i="50"/>
  <c r="Q54" i="50"/>
  <c r="Q43" i="50"/>
  <c r="Q36" i="50"/>
  <c r="Q25" i="50"/>
  <c r="Q18" i="50"/>
  <c r="R5" i="67"/>
  <c r="R4" i="67"/>
  <c r="V84" i="49"/>
  <c r="V77" i="49"/>
  <c r="V66" i="49"/>
  <c r="V59" i="49"/>
  <c r="V48" i="49"/>
  <c r="V41" i="49"/>
  <c r="V30" i="49"/>
  <c r="V23" i="49"/>
  <c r="V11" i="51"/>
  <c r="V17" i="51"/>
  <c r="V23" i="51"/>
  <c r="V29" i="51"/>
  <c r="V35" i="51"/>
  <c r="V41" i="51"/>
  <c r="V47" i="51"/>
  <c r="V53" i="51"/>
  <c r="V12" i="52"/>
  <c r="V15" i="52"/>
  <c r="V21" i="52"/>
  <c r="V27" i="52"/>
  <c r="V33" i="52"/>
  <c r="V39" i="52"/>
  <c r="V45" i="52"/>
  <c r="V51" i="52"/>
  <c r="V57" i="52"/>
  <c r="V63" i="52"/>
  <c r="V14" i="52"/>
  <c r="V20" i="52"/>
  <c r="V26" i="52"/>
  <c r="V32" i="52"/>
  <c r="V38" i="52"/>
  <c r="V44" i="52"/>
  <c r="V50" i="52"/>
  <c r="V56" i="52"/>
  <c r="V62" i="52"/>
  <c r="V68" i="52"/>
  <c r="V78" i="54"/>
  <c r="V68" i="54"/>
  <c r="V60" i="54"/>
  <c r="V50" i="54"/>
  <c r="V42" i="54"/>
  <c r="V32" i="54"/>
  <c r="V24" i="54"/>
  <c r="V5" i="62"/>
  <c r="R4" i="72"/>
  <c r="R5" i="72"/>
  <c r="R3" i="72"/>
  <c r="V4" i="97"/>
  <c r="V6" i="97"/>
  <c r="V9" i="97"/>
  <c r="V11" i="54"/>
  <c r="V17" i="54"/>
  <c r="V23" i="54"/>
  <c r="V29" i="54"/>
  <c r="V35" i="54"/>
  <c r="V41" i="54"/>
  <c r="V47" i="54"/>
  <c r="V53" i="54"/>
  <c r="V59" i="54"/>
  <c r="V65" i="54"/>
  <c r="V71" i="54"/>
  <c r="V77" i="54"/>
  <c r="V10" i="54"/>
  <c r="V16" i="54"/>
  <c r="V22" i="54"/>
  <c r="V28" i="54"/>
  <c r="V34" i="54"/>
  <c r="V40" i="54"/>
  <c r="V46" i="54"/>
  <c r="V52" i="54"/>
  <c r="V58" i="54"/>
  <c r="V64" i="54"/>
  <c r="V70" i="54"/>
  <c r="V76" i="54"/>
  <c r="Q5" i="72"/>
  <c r="Q7" i="72"/>
  <c r="Q6" i="72"/>
  <c r="Q6" i="94"/>
  <c r="Q7" i="94"/>
  <c r="R3" i="77"/>
  <c r="R4" i="77"/>
  <c r="R4" i="89"/>
  <c r="R5" i="89"/>
  <c r="Q5" i="94"/>
  <c r="V9" i="98"/>
  <c r="V5" i="98"/>
  <c r="V7" i="98"/>
  <c r="V79" i="54"/>
  <c r="V69" i="54"/>
  <c r="V61" i="54"/>
  <c r="V51" i="54"/>
  <c r="V43" i="54"/>
  <c r="V33" i="54"/>
  <c r="V25" i="54"/>
  <c r="V15" i="54"/>
  <c r="R3" i="60"/>
  <c r="R5" i="60"/>
  <c r="R4" i="60"/>
  <c r="Q7" i="65"/>
  <c r="Q6" i="65"/>
  <c r="V6" i="73"/>
  <c r="V4" i="73"/>
  <c r="V8" i="73"/>
  <c r="R5" i="87"/>
  <c r="R4" i="87"/>
  <c r="R3" i="87"/>
  <c r="Q5" i="66"/>
  <c r="V8" i="66"/>
  <c r="Q5" i="67"/>
  <c r="V7" i="72"/>
  <c r="Q7" i="79"/>
  <c r="Q6" i="81"/>
  <c r="V6" i="83"/>
  <c r="V7" i="84"/>
  <c r="Q6" i="85"/>
  <c r="V5" i="87"/>
  <c r="V4" i="90"/>
  <c r="Y4" i="90" s="1"/>
  <c r="V7" i="93"/>
  <c r="Q5" i="100"/>
  <c r="Q7" i="100"/>
  <c r="Q6" i="102"/>
  <c r="R3" i="103"/>
  <c r="V6" i="103"/>
  <c r="V7" i="102"/>
  <c r="V6" i="71"/>
  <c r="Y4" i="72"/>
  <c r="V7" i="99"/>
  <c r="V8" i="103"/>
  <c r="V7" i="104"/>
  <c r="V7" i="71"/>
  <c r="V4" i="80"/>
  <c r="Y4" i="80" s="1"/>
  <c r="V7" i="80"/>
  <c r="V5" i="85"/>
  <c r="V5" i="91"/>
  <c r="Q7" i="93"/>
  <c r="V5" i="99"/>
  <c r="V4" i="104"/>
  <c r="R17" i="11"/>
  <c r="R33" i="11"/>
  <c r="R53" i="11"/>
  <c r="R73" i="11"/>
  <c r="R89" i="11"/>
  <c r="R21" i="2"/>
  <c r="R12" i="2"/>
  <c r="R4" i="11"/>
  <c r="V19" i="12"/>
  <c r="P8" i="12"/>
  <c r="P5" i="12"/>
  <c r="V19" i="14"/>
  <c r="Q17" i="14"/>
  <c r="Q9" i="16"/>
  <c r="AE3" i="16"/>
  <c r="AN3" i="16" s="1"/>
  <c r="AE3" i="17"/>
  <c r="AN3" i="17" s="1"/>
  <c r="X4" i="17"/>
  <c r="AH4" i="17" s="1"/>
  <c r="V50" i="18"/>
  <c r="Q47" i="18"/>
  <c r="V37" i="18"/>
  <c r="Q34" i="18"/>
  <c r="V26" i="18"/>
  <c r="Q23" i="18"/>
  <c r="V19" i="18"/>
  <c r="V4" i="18"/>
  <c r="Y4" i="18" s="1"/>
  <c r="Q69" i="42"/>
  <c r="Q7" i="18"/>
  <c r="Q11" i="18"/>
  <c r="Q5" i="18"/>
  <c r="Q28" i="18"/>
  <c r="V10" i="23"/>
  <c r="V12" i="23"/>
  <c r="V21" i="23"/>
  <c r="V15" i="23"/>
  <c r="R15" i="2"/>
  <c r="R6" i="2"/>
  <c r="R9" i="11"/>
  <c r="R21" i="11"/>
  <c r="R29" i="11"/>
  <c r="R41" i="11"/>
  <c r="R49" i="11"/>
  <c r="R61" i="11"/>
  <c r="R69" i="11"/>
  <c r="R81" i="11"/>
  <c r="V16" i="14"/>
  <c r="Q95" i="18"/>
  <c r="Q89" i="18"/>
  <c r="Q83" i="18"/>
  <c r="Q77" i="18"/>
  <c r="Q71" i="18"/>
  <c r="Q65" i="18"/>
  <c r="Q59" i="18"/>
  <c r="Q22" i="18"/>
  <c r="P9" i="26"/>
  <c r="Q11" i="42"/>
  <c r="Q13" i="42"/>
  <c r="Q20" i="42"/>
  <c r="Q22" i="42"/>
  <c r="Q29" i="42"/>
  <c r="Q31" i="42"/>
  <c r="Q38" i="42"/>
  <c r="Q40" i="42"/>
  <c r="Q47" i="42"/>
  <c r="Q49" i="42"/>
  <c r="Q56" i="42"/>
  <c r="Q58" i="42"/>
  <c r="Q65" i="42"/>
  <c r="Q67" i="42"/>
  <c r="Q74" i="42"/>
  <c r="Q76" i="42"/>
  <c r="Q83" i="42"/>
  <c r="Q85" i="42"/>
  <c r="Q92" i="42"/>
  <c r="Q94" i="42"/>
  <c r="Q14" i="42"/>
  <c r="Q16" i="42"/>
  <c r="Q23" i="42"/>
  <c r="Q25" i="42"/>
  <c r="Q32" i="42"/>
  <c r="Q34" i="42"/>
  <c r="Q41" i="42"/>
  <c r="Q43" i="42"/>
  <c r="Q50" i="42"/>
  <c r="Q52" i="42"/>
  <c r="Q59" i="42"/>
  <c r="Q61" i="42"/>
  <c r="Q68" i="42"/>
  <c r="Q70" i="42"/>
  <c r="Q77" i="42"/>
  <c r="Q79" i="42"/>
  <c r="Q86" i="42"/>
  <c r="Q88" i="42"/>
  <c r="Q95" i="42"/>
  <c r="Q97" i="42"/>
  <c r="Q12" i="42"/>
  <c r="Q21" i="42"/>
  <c r="Q30" i="42"/>
  <c r="Q39" i="42"/>
  <c r="Q48" i="42"/>
  <c r="Q57" i="42"/>
  <c r="Q66" i="42"/>
  <c r="Q75" i="42"/>
  <c r="Q84" i="42"/>
  <c r="Q93" i="42"/>
  <c r="Q15" i="42"/>
  <c r="Q18" i="42"/>
  <c r="Q27" i="42"/>
  <c r="Q33" i="42"/>
  <c r="Q53" i="42"/>
  <c r="Q55" i="42"/>
  <c r="Q81" i="42"/>
  <c r="Q87" i="42"/>
  <c r="Q9" i="42"/>
  <c r="Q36" i="42"/>
  <c r="Q42" i="42"/>
  <c r="Q62" i="42"/>
  <c r="Q64" i="42"/>
  <c r="Q90" i="42"/>
  <c r="Q96" i="42"/>
  <c r="Q45" i="42"/>
  <c r="Q51" i="42"/>
  <c r="Q71" i="42"/>
  <c r="Q73" i="42"/>
  <c r="Q19" i="42"/>
  <c r="Q26" i="42"/>
  <c r="Q28" i="42"/>
  <c r="Q54" i="42"/>
  <c r="Q60" i="42"/>
  <c r="Q80" i="42"/>
  <c r="Q82" i="42"/>
  <c r="Q8" i="42"/>
  <c r="Q24" i="42"/>
  <c r="Q44" i="42"/>
  <c r="Q46" i="42"/>
  <c r="Q72" i="42"/>
  <c r="Q78" i="42"/>
  <c r="Q98" i="42"/>
  <c r="P17" i="12"/>
  <c r="V13" i="12"/>
  <c r="V4" i="13"/>
  <c r="Y4" i="13" s="1"/>
  <c r="V6" i="13"/>
  <c r="V10" i="13"/>
  <c r="V20" i="14"/>
  <c r="Q18" i="14"/>
  <c r="Q16" i="14"/>
  <c r="P5" i="14"/>
  <c r="Q89" i="16"/>
  <c r="Q86" i="16"/>
  <c r="Q83" i="16"/>
  <c r="Q80" i="16"/>
  <c r="Q77" i="16"/>
  <c r="Q74" i="16"/>
  <c r="Q71" i="16"/>
  <c r="Q68" i="16"/>
  <c r="Q65" i="16"/>
  <c r="Q62" i="16"/>
  <c r="Q59" i="16"/>
  <c r="Q56" i="16"/>
  <c r="Q53" i="16"/>
  <c r="Q50" i="16"/>
  <c r="Q47" i="16"/>
  <c r="Q44" i="16"/>
  <c r="Q41" i="16"/>
  <c r="Q38" i="16"/>
  <c r="Q35" i="16"/>
  <c r="Q32" i="16"/>
  <c r="Q29" i="16"/>
  <c r="Q26" i="16"/>
  <c r="Q23" i="16"/>
  <c r="Q20" i="16"/>
  <c r="Q17" i="16"/>
  <c r="Q14" i="16"/>
  <c r="Q11" i="16"/>
  <c r="Y4" i="17"/>
  <c r="V55" i="18"/>
  <c r="Q52" i="18"/>
  <c r="V45" i="18"/>
  <c r="V32" i="18"/>
  <c r="Q29" i="18"/>
  <c r="Q10" i="18"/>
  <c r="V18" i="23"/>
  <c r="R4" i="24"/>
  <c r="AH4" i="24" s="1"/>
  <c r="R11" i="24"/>
  <c r="R14" i="24"/>
  <c r="R17" i="24"/>
  <c r="R20" i="24"/>
  <c r="R23" i="24"/>
  <c r="R6" i="24"/>
  <c r="R8" i="24"/>
  <c r="R13" i="24"/>
  <c r="R16" i="24"/>
  <c r="R19" i="24"/>
  <c r="R22" i="24"/>
  <c r="R5" i="24"/>
  <c r="R9" i="24"/>
  <c r="P13" i="26"/>
  <c r="P11" i="26"/>
  <c r="Q91" i="42"/>
  <c r="V10" i="47"/>
  <c r="V19" i="47"/>
  <c r="V31" i="47"/>
  <c r="V43" i="47"/>
  <c r="V55" i="47"/>
  <c r="V67" i="47"/>
  <c r="V13" i="47"/>
  <c r="V25" i="47"/>
  <c r="V37" i="47"/>
  <c r="V49" i="47"/>
  <c r="V61" i="47"/>
  <c r="V17" i="47"/>
  <c r="V21" i="47"/>
  <c r="V35" i="47"/>
  <c r="V39" i="47"/>
  <c r="V53" i="47"/>
  <c r="V57" i="47"/>
  <c r="V11" i="47"/>
  <c r="V15" i="47"/>
  <c r="V29" i="47"/>
  <c r="V33" i="47"/>
  <c r="V47" i="47"/>
  <c r="V51" i="47"/>
  <c r="V65" i="47"/>
  <c r="V69" i="47"/>
  <c r="V45" i="47"/>
  <c r="V41" i="47"/>
  <c r="V27" i="47"/>
  <c r="V23" i="47"/>
  <c r="V59" i="47"/>
  <c r="R18" i="2"/>
  <c r="R9" i="2"/>
  <c r="R3" i="11"/>
  <c r="AH3" i="11" s="1"/>
  <c r="AQ3" i="11" s="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R78" i="11"/>
  <c r="R82" i="11"/>
  <c r="R86" i="11"/>
  <c r="V16" i="12"/>
  <c r="V22" i="14"/>
  <c r="Q20" i="14"/>
  <c r="V13" i="14"/>
  <c r="R9" i="14"/>
  <c r="R8" i="14"/>
  <c r="P22" i="17"/>
  <c r="P19" i="17"/>
  <c r="P16" i="17"/>
  <c r="P13" i="17"/>
  <c r="P10" i="17"/>
  <c r="P7" i="17"/>
  <c r="V97" i="18"/>
  <c r="Q94" i="18"/>
  <c r="V91" i="18"/>
  <c r="Q88" i="18"/>
  <c r="V85" i="18"/>
  <c r="Q82" i="18"/>
  <c r="V79" i="18"/>
  <c r="Q76" i="18"/>
  <c r="V73" i="18"/>
  <c r="Q70" i="18"/>
  <c r="V67" i="18"/>
  <c r="Q64" i="18"/>
  <c r="V61" i="18"/>
  <c r="Q58" i="18"/>
  <c r="V51" i="18"/>
  <c r="V38" i="18"/>
  <c r="Q35" i="18"/>
  <c r="V20" i="18"/>
  <c r="Q17" i="18"/>
  <c r="V13" i="18"/>
  <c r="Q9" i="22"/>
  <c r="Q23" i="22"/>
  <c r="Q17" i="22"/>
  <c r="P23" i="26"/>
  <c r="P15" i="26"/>
  <c r="R5" i="30"/>
  <c r="R13" i="30"/>
  <c r="R23" i="30"/>
  <c r="R3" i="30"/>
  <c r="AH3" i="30" s="1"/>
  <c r="AQ3" i="30" s="1"/>
  <c r="R20" i="30"/>
  <c r="R10" i="30"/>
  <c r="R17" i="30"/>
  <c r="R22" i="30"/>
  <c r="R7" i="30"/>
  <c r="R16" i="30"/>
  <c r="Q18" i="39"/>
  <c r="Q9" i="39"/>
  <c r="Q13" i="39"/>
  <c r="Q15" i="39"/>
  <c r="Q19" i="39"/>
  <c r="Q23" i="39"/>
  <c r="Q14" i="39"/>
  <c r="Q8" i="39"/>
  <c r="Q10" i="39"/>
  <c r="Q12" i="39"/>
  <c r="Q16" i="39"/>
  <c r="Q20" i="39"/>
  <c r="Q22" i="39"/>
  <c r="Q21" i="39"/>
  <c r="Q11" i="39"/>
  <c r="Q10" i="42"/>
  <c r="R5" i="11"/>
  <c r="R13" i="11"/>
  <c r="R25" i="11"/>
  <c r="R37" i="11"/>
  <c r="R45" i="11"/>
  <c r="R57" i="11"/>
  <c r="R65" i="11"/>
  <c r="R77" i="11"/>
  <c r="R85" i="11"/>
  <c r="Q6" i="13"/>
  <c r="Q46" i="18"/>
  <c r="V5" i="18"/>
  <c r="V14" i="18"/>
  <c r="V27" i="18"/>
  <c r="V8" i="18"/>
  <c r="V21" i="18"/>
  <c r="C9" i="47"/>
  <c r="C9" i="20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R79" i="11"/>
  <c r="R83" i="11"/>
  <c r="P20" i="12"/>
  <c r="Q22" i="14"/>
  <c r="V17" i="14"/>
  <c r="Q15" i="14"/>
  <c r="Q13" i="14"/>
  <c r="Q11" i="14"/>
  <c r="P8" i="14"/>
  <c r="V10" i="15"/>
  <c r="Q88" i="16"/>
  <c r="Q85" i="16"/>
  <c r="Q82" i="16"/>
  <c r="Q79" i="16"/>
  <c r="Q76" i="16"/>
  <c r="Q73" i="16"/>
  <c r="Q70" i="16"/>
  <c r="Q67" i="16"/>
  <c r="Q64" i="16"/>
  <c r="Q61" i="16"/>
  <c r="Q58" i="16"/>
  <c r="Q55" i="16"/>
  <c r="Q52" i="16"/>
  <c r="Q49" i="16"/>
  <c r="Q46" i="16"/>
  <c r="Q43" i="16"/>
  <c r="Q40" i="16"/>
  <c r="Q37" i="16"/>
  <c r="Q34" i="16"/>
  <c r="Q31" i="16"/>
  <c r="Q28" i="16"/>
  <c r="Q25" i="16"/>
  <c r="Q22" i="16"/>
  <c r="Q19" i="16"/>
  <c r="Q16" i="16"/>
  <c r="Q13" i="16"/>
  <c r="Q10" i="16"/>
  <c r="V93" i="18"/>
  <c r="V87" i="18"/>
  <c r="V81" i="18"/>
  <c r="V75" i="18"/>
  <c r="V69" i="18"/>
  <c r="V63" i="18"/>
  <c r="V57" i="18"/>
  <c r="V44" i="18"/>
  <c r="Q41" i="18"/>
  <c r="V31" i="18"/>
  <c r="Q10" i="20"/>
  <c r="Q7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P20" i="27"/>
  <c r="Q63" i="42"/>
  <c r="Q17" i="42"/>
  <c r="P21" i="25"/>
  <c r="P16" i="25"/>
  <c r="P17" i="26"/>
  <c r="P5" i="26"/>
  <c r="X4" i="13"/>
  <c r="AH4" i="13" s="1"/>
  <c r="P15" i="27"/>
  <c r="P5" i="27"/>
  <c r="X4" i="16"/>
  <c r="R20" i="29"/>
  <c r="R13" i="29"/>
  <c r="V14" i="30"/>
  <c r="X4" i="20"/>
  <c r="Z4" i="20" s="1"/>
  <c r="V22" i="31"/>
  <c r="Q21" i="31"/>
  <c r="V19" i="31"/>
  <c r="Q18" i="31"/>
  <c r="V16" i="31"/>
  <c r="Q15" i="31"/>
  <c r="P12" i="31"/>
  <c r="Q10" i="31"/>
  <c r="V12" i="33"/>
  <c r="V15" i="33"/>
  <c r="V17" i="33"/>
  <c r="V21" i="33"/>
  <c r="V23" i="33"/>
  <c r="V10" i="33"/>
  <c r="V13" i="33"/>
  <c r="V18" i="33"/>
  <c r="V20" i="33"/>
  <c r="V21" i="36"/>
  <c r="V19" i="36"/>
  <c r="X4" i="36"/>
  <c r="R3" i="38"/>
  <c r="AH3" i="38" s="1"/>
  <c r="AQ3" i="38" s="1"/>
  <c r="R7" i="38"/>
  <c r="R14" i="38"/>
  <c r="R17" i="38"/>
  <c r="R20" i="38"/>
  <c r="R23" i="38"/>
  <c r="R5" i="38"/>
  <c r="R11" i="38"/>
  <c r="R16" i="38"/>
  <c r="R19" i="38"/>
  <c r="R22" i="38"/>
  <c r="R4" i="38"/>
  <c r="R13" i="38"/>
  <c r="V17" i="39"/>
  <c r="V14" i="39"/>
  <c r="P21" i="40"/>
  <c r="P18" i="40"/>
  <c r="V15" i="40"/>
  <c r="V10" i="41"/>
  <c r="V12" i="41"/>
  <c r="V14" i="41"/>
  <c r="V16" i="41"/>
  <c r="V18" i="41"/>
  <c r="V20" i="41"/>
  <c r="V22" i="41"/>
  <c r="V24" i="41"/>
  <c r="V26" i="41"/>
  <c r="V28" i="41"/>
  <c r="V30" i="41"/>
  <c r="V32" i="41"/>
  <c r="V34" i="41"/>
  <c r="V36" i="41"/>
  <c r="V38" i="41"/>
  <c r="V40" i="41"/>
  <c r="V42" i="41"/>
  <c r="V44" i="41"/>
  <c r="V46" i="41"/>
  <c r="V48" i="41"/>
  <c r="V50" i="41"/>
  <c r="V52" i="41"/>
  <c r="V54" i="41"/>
  <c r="V56" i="41"/>
  <c r="V58" i="41"/>
  <c r="V60" i="41"/>
  <c r="V62" i="41"/>
  <c r="V64" i="41"/>
  <c r="V66" i="41"/>
  <c r="V68" i="41"/>
  <c r="V70" i="41"/>
  <c r="V72" i="41"/>
  <c r="V74" i="41"/>
  <c r="V76" i="41"/>
  <c r="V78" i="41"/>
  <c r="V80" i="41"/>
  <c r="V82" i="41"/>
  <c r="V84" i="41"/>
  <c r="V86" i="41"/>
  <c r="V88" i="41"/>
  <c r="R88" i="43"/>
  <c r="R12" i="47"/>
  <c r="R17" i="47"/>
  <c r="R24" i="47"/>
  <c r="R29" i="47"/>
  <c r="R36" i="47"/>
  <c r="R41" i="47"/>
  <c r="R48" i="47"/>
  <c r="R53" i="47"/>
  <c r="R60" i="47"/>
  <c r="R65" i="47"/>
  <c r="R6" i="47"/>
  <c r="R11" i="47"/>
  <c r="R18" i="47"/>
  <c r="R23" i="47"/>
  <c r="R30" i="47"/>
  <c r="R35" i="47"/>
  <c r="R42" i="47"/>
  <c r="R47" i="47"/>
  <c r="R54" i="47"/>
  <c r="R59" i="47"/>
  <c r="R66" i="47"/>
  <c r="R7" i="47"/>
  <c r="R9" i="47"/>
  <c r="R15" i="47"/>
  <c r="R21" i="47"/>
  <c r="R27" i="47"/>
  <c r="R33" i="47"/>
  <c r="R39" i="47"/>
  <c r="R45" i="47"/>
  <c r="R51" i="47"/>
  <c r="R57" i="47"/>
  <c r="R63" i="47"/>
  <c r="R69" i="47"/>
  <c r="R13" i="47"/>
  <c r="R19" i="47"/>
  <c r="R25" i="47"/>
  <c r="R31" i="47"/>
  <c r="R37" i="47"/>
  <c r="R43" i="47"/>
  <c r="R49" i="47"/>
  <c r="R55" i="47"/>
  <c r="R61" i="47"/>
  <c r="R67" i="47"/>
  <c r="R10" i="47"/>
  <c r="R14" i="47"/>
  <c r="R28" i="47"/>
  <c r="R32" i="47"/>
  <c r="R46" i="47"/>
  <c r="R50" i="47"/>
  <c r="R64" i="47"/>
  <c r="R68" i="47"/>
  <c r="R8" i="47"/>
  <c r="R22" i="47"/>
  <c r="R26" i="47"/>
  <c r="R40" i="47"/>
  <c r="R44" i="47"/>
  <c r="R58" i="47"/>
  <c r="R62" i="47"/>
  <c r="P7" i="26"/>
  <c r="P18" i="27"/>
  <c r="P9" i="27"/>
  <c r="X4" i="15"/>
  <c r="Z4" i="15" s="1"/>
  <c r="X4" i="28"/>
  <c r="AH4" i="28" s="1"/>
  <c r="R3" i="33"/>
  <c r="AH3" i="33" s="1"/>
  <c r="AQ3" i="33" s="1"/>
  <c r="R19" i="33"/>
  <c r="R5" i="33"/>
  <c r="R4" i="33"/>
  <c r="R16" i="33"/>
  <c r="R22" i="33"/>
  <c r="V10" i="36"/>
  <c r="V12" i="36"/>
  <c r="V16" i="36"/>
  <c r="V18" i="36"/>
  <c r="V22" i="36"/>
  <c r="V6" i="35"/>
  <c r="V7" i="35"/>
  <c r="V11" i="40"/>
  <c r="V17" i="40"/>
  <c r="V19" i="40"/>
  <c r="V23" i="40"/>
  <c r="V18" i="40"/>
  <c r="V14" i="40"/>
  <c r="V16" i="40"/>
  <c r="V20" i="40"/>
  <c r="V22" i="40"/>
  <c r="P18" i="19"/>
  <c r="P23" i="21"/>
  <c r="P21" i="21"/>
  <c r="P14" i="21"/>
  <c r="P12" i="21"/>
  <c r="P8" i="21"/>
  <c r="P6" i="21"/>
  <c r="X4" i="23"/>
  <c r="AH4" i="23" s="1"/>
  <c r="P21" i="24"/>
  <c r="P18" i="24"/>
  <c r="P15" i="24"/>
  <c r="P12" i="24"/>
  <c r="Q10" i="24"/>
  <c r="V21" i="25"/>
  <c r="Q20" i="25"/>
  <c r="P17" i="25"/>
  <c r="Q15" i="25"/>
  <c r="P12" i="25"/>
  <c r="Q10" i="25"/>
  <c r="P7" i="25"/>
  <c r="P21" i="26"/>
  <c r="Q19" i="26"/>
  <c r="V17" i="26"/>
  <c r="P16" i="26"/>
  <c r="Q14" i="26"/>
  <c r="Q10" i="26"/>
  <c r="Q8" i="26"/>
  <c r="P23" i="27"/>
  <c r="Q21" i="27"/>
  <c r="V17" i="27"/>
  <c r="V15" i="27"/>
  <c r="P14" i="27"/>
  <c r="Q12" i="27"/>
  <c r="V23" i="28"/>
  <c r="V21" i="28"/>
  <c r="V17" i="28"/>
  <c r="V10" i="28"/>
  <c r="V19" i="29"/>
  <c r="R16" i="29"/>
  <c r="V14" i="29"/>
  <c r="V15" i="30"/>
  <c r="V12" i="31"/>
  <c r="P5" i="31"/>
  <c r="X4" i="32"/>
  <c r="Q8" i="37"/>
  <c r="Q12" i="37"/>
  <c r="Q22" i="37"/>
  <c r="Q9" i="37"/>
  <c r="Q16" i="37"/>
  <c r="Q21" i="37"/>
  <c r="Q13" i="37"/>
  <c r="Q18" i="37"/>
  <c r="V13" i="40"/>
  <c r="P12" i="40"/>
  <c r="P16" i="21"/>
  <c r="V23" i="24"/>
  <c r="Q22" i="24"/>
  <c r="V20" i="24"/>
  <c r="Q19" i="24"/>
  <c r="V17" i="24"/>
  <c r="Q16" i="24"/>
  <c r="V14" i="24"/>
  <c r="Q13" i="24"/>
  <c r="Q8" i="24"/>
  <c r="Q23" i="25"/>
  <c r="P20" i="25"/>
  <c r="Q18" i="25"/>
  <c r="P15" i="25"/>
  <c r="Q13" i="25"/>
  <c r="V11" i="25"/>
  <c r="P10" i="25"/>
  <c r="Q8" i="25"/>
  <c r="Q22" i="26"/>
  <c r="V20" i="26"/>
  <c r="P19" i="26"/>
  <c r="V15" i="26"/>
  <c r="P14" i="26"/>
  <c r="P12" i="26"/>
  <c r="P10" i="26"/>
  <c r="P8" i="26"/>
  <c r="P6" i="26"/>
  <c r="V22" i="27"/>
  <c r="P21" i="27"/>
  <c r="P12" i="27"/>
  <c r="P17" i="28"/>
  <c r="P15" i="28"/>
  <c r="V12" i="28"/>
  <c r="V18" i="30"/>
  <c r="Q23" i="31"/>
  <c r="V21" i="31"/>
  <c r="Q20" i="31"/>
  <c r="V18" i="31"/>
  <c r="Q17" i="31"/>
  <c r="V15" i="31"/>
  <c r="V10" i="31"/>
  <c r="Q9" i="31"/>
  <c r="AH4" i="31"/>
  <c r="R10" i="33"/>
  <c r="V20" i="36"/>
  <c r="V15" i="36"/>
  <c r="V13" i="36"/>
  <c r="V11" i="36"/>
  <c r="V12" i="37"/>
  <c r="V15" i="37"/>
  <c r="V20" i="37"/>
  <c r="V14" i="37"/>
  <c r="V22" i="37"/>
  <c r="V19" i="37"/>
  <c r="P11" i="40"/>
  <c r="V14" i="19"/>
  <c r="P9" i="19"/>
  <c r="P20" i="21"/>
  <c r="P18" i="21"/>
  <c r="P11" i="21"/>
  <c r="P5" i="21"/>
  <c r="Y4" i="20"/>
  <c r="P23" i="25"/>
  <c r="Q21" i="25"/>
  <c r="P18" i="25"/>
  <c r="P13" i="25"/>
  <c r="P8" i="25"/>
  <c r="P6" i="25"/>
  <c r="P22" i="26"/>
  <c r="P17" i="27"/>
  <c r="V16" i="28"/>
  <c r="P12" i="29"/>
  <c r="P7" i="29"/>
  <c r="Q12" i="31"/>
  <c r="P9" i="31"/>
  <c r="P7" i="31"/>
  <c r="R13" i="33"/>
  <c r="V11" i="39"/>
  <c r="R4" i="39"/>
  <c r="R11" i="39"/>
  <c r="R17" i="39"/>
  <c r="R21" i="39"/>
  <c r="R6" i="39"/>
  <c r="R14" i="39"/>
  <c r="R18" i="39"/>
  <c r="V21" i="40"/>
  <c r="V10" i="40"/>
  <c r="P9" i="40"/>
  <c r="R7" i="43"/>
  <c r="R9" i="43"/>
  <c r="R11" i="43"/>
  <c r="R13" i="43"/>
  <c r="R15" i="43"/>
  <c r="R17" i="43"/>
  <c r="R19" i="43"/>
  <c r="R21" i="43"/>
  <c r="R23" i="43"/>
  <c r="R25" i="43"/>
  <c r="R27" i="43"/>
  <c r="R29" i="43"/>
  <c r="R31" i="43"/>
  <c r="R33" i="43"/>
  <c r="R35" i="43"/>
  <c r="R37" i="43"/>
  <c r="R39" i="43"/>
  <c r="R41" i="43"/>
  <c r="R43" i="43"/>
  <c r="R45" i="43"/>
  <c r="R47" i="43"/>
  <c r="R49" i="43"/>
  <c r="R51" i="43"/>
  <c r="R53" i="43"/>
  <c r="R55" i="43"/>
  <c r="R57" i="43"/>
  <c r="R59" i="43"/>
  <c r="R61" i="43"/>
  <c r="R63" i="43"/>
  <c r="R65" i="43"/>
  <c r="R67" i="43"/>
  <c r="R69" i="43"/>
  <c r="R12" i="43"/>
  <c r="R24" i="43"/>
  <c r="R36" i="43"/>
  <c r="R48" i="43"/>
  <c r="R60" i="43"/>
  <c r="R10" i="43"/>
  <c r="R22" i="43"/>
  <c r="R34" i="43"/>
  <c r="R46" i="43"/>
  <c r="R58" i="43"/>
  <c r="R70" i="43"/>
  <c r="R72" i="43"/>
  <c r="R74" i="43"/>
  <c r="R76" i="43"/>
  <c r="R78" i="43"/>
  <c r="R80" i="43"/>
  <c r="R82" i="43"/>
  <c r="R84" i="43"/>
  <c r="R20" i="43"/>
  <c r="R32" i="43"/>
  <c r="R44" i="43"/>
  <c r="R56" i="43"/>
  <c r="R68" i="43"/>
  <c r="R8" i="43"/>
  <c r="R18" i="43"/>
  <c r="R30" i="43"/>
  <c r="R42" i="43"/>
  <c r="R54" i="43"/>
  <c r="R66" i="43"/>
  <c r="R6" i="43"/>
  <c r="R14" i="43"/>
  <c r="R26" i="43"/>
  <c r="R38" i="43"/>
  <c r="R50" i="43"/>
  <c r="R62" i="43"/>
  <c r="V10" i="48"/>
  <c r="V13" i="48"/>
  <c r="V16" i="48"/>
  <c r="V19" i="48"/>
  <c r="V22" i="48"/>
  <c r="V25" i="48"/>
  <c r="V28" i="48"/>
  <c r="V31" i="48"/>
  <c r="V34" i="48"/>
  <c r="V36" i="48"/>
  <c r="V38" i="48"/>
  <c r="V40" i="48"/>
  <c r="V42" i="48"/>
  <c r="V44" i="48"/>
  <c r="V46" i="48"/>
  <c r="V48" i="48"/>
  <c r="V50" i="48"/>
  <c r="V52" i="48"/>
  <c r="V54" i="48"/>
  <c r="V56" i="48"/>
  <c r="V58" i="48"/>
  <c r="V60" i="48"/>
  <c r="V62" i="48"/>
  <c r="V64" i="48"/>
  <c r="V66" i="48"/>
  <c r="V68" i="48"/>
  <c r="V70" i="48"/>
  <c r="V72" i="48"/>
  <c r="V74" i="48"/>
  <c r="V76" i="48"/>
  <c r="V78" i="48"/>
  <c r="V80" i="48"/>
  <c r="V82" i="48"/>
  <c r="V84" i="48"/>
  <c r="V86" i="48"/>
  <c r="V88" i="48"/>
  <c r="V90" i="48"/>
  <c r="V92" i="48"/>
  <c r="V94" i="48"/>
  <c r="V96" i="48"/>
  <c r="V35" i="48"/>
  <c r="V37" i="48"/>
  <c r="V39" i="48"/>
  <c r="V41" i="48"/>
  <c r="V43" i="48"/>
  <c r="V45" i="48"/>
  <c r="V47" i="48"/>
  <c r="V49" i="48"/>
  <c r="V51" i="48"/>
  <c r="V53" i="48"/>
  <c r="V55" i="48"/>
  <c r="V57" i="48"/>
  <c r="V59" i="48"/>
  <c r="V61" i="48"/>
  <c r="V63" i="48"/>
  <c r="V65" i="48"/>
  <c r="V67" i="48"/>
  <c r="V69" i="48"/>
  <c r="V71" i="48"/>
  <c r="V73" i="48"/>
  <c r="V75" i="48"/>
  <c r="V77" i="48"/>
  <c r="V79" i="48"/>
  <c r="V81" i="48"/>
  <c r="V83" i="48"/>
  <c r="V85" i="48"/>
  <c r="V87" i="48"/>
  <c r="V89" i="48"/>
  <c r="V91" i="48"/>
  <c r="V93" i="48"/>
  <c r="V95" i="48"/>
  <c r="V97" i="48"/>
  <c r="V12" i="48"/>
  <c r="V23" i="48"/>
  <c r="V30" i="48"/>
  <c r="V17" i="48"/>
  <c r="V24" i="48"/>
  <c r="X4" i="33"/>
  <c r="AH4" i="33" s="1"/>
  <c r="P5" i="37"/>
  <c r="V11" i="38"/>
  <c r="P19" i="40"/>
  <c r="Q89" i="43"/>
  <c r="Q87" i="43"/>
  <c r="Q85" i="43"/>
  <c r="Q83" i="43"/>
  <c r="Q81" i="43"/>
  <c r="Q79" i="43"/>
  <c r="Q77" i="43"/>
  <c r="Q75" i="43"/>
  <c r="Q73" i="43"/>
  <c r="Q71" i="43"/>
  <c r="V68" i="43"/>
  <c r="Q64" i="43"/>
  <c r="V61" i="43"/>
  <c r="Q59" i="43"/>
  <c r="V56" i="43"/>
  <c r="Q52" i="43"/>
  <c r="V49" i="43"/>
  <c r="Q47" i="43"/>
  <c r="V44" i="43"/>
  <c r="Q40" i="43"/>
  <c r="V37" i="43"/>
  <c r="Q35" i="43"/>
  <c r="V32" i="43"/>
  <c r="Q28" i="43"/>
  <c r="V25" i="43"/>
  <c r="Q23" i="43"/>
  <c r="V20" i="43"/>
  <c r="Q16" i="43"/>
  <c r="V13" i="43"/>
  <c r="Q11" i="43"/>
  <c r="R8" i="44"/>
  <c r="R12" i="44"/>
  <c r="R16" i="44"/>
  <c r="R23" i="44"/>
  <c r="R30" i="44"/>
  <c r="R34" i="44"/>
  <c r="R41" i="44"/>
  <c r="R48" i="44"/>
  <c r="R52" i="44"/>
  <c r="R59" i="44"/>
  <c r="R66" i="44"/>
  <c r="R70" i="44"/>
  <c r="R77" i="44"/>
  <c r="Q79" i="45"/>
  <c r="Q56" i="45"/>
  <c r="Q52" i="45"/>
  <c r="Q44" i="45"/>
  <c r="Q37" i="45"/>
  <c r="Q29" i="45"/>
  <c r="V98" i="48"/>
  <c r="V20" i="48"/>
  <c r="Q9" i="46"/>
  <c r="Q12" i="46"/>
  <c r="Q15" i="46"/>
  <c r="Q18" i="46"/>
  <c r="Q21" i="46"/>
  <c r="Q24" i="46"/>
  <c r="Q10" i="46"/>
  <c r="Q19" i="46"/>
  <c r="Q16" i="46"/>
  <c r="Q25" i="46"/>
  <c r="Q29" i="46"/>
  <c r="Q36" i="46"/>
  <c r="Q43" i="46"/>
  <c r="Q47" i="46"/>
  <c r="Q54" i="46"/>
  <c r="Q61" i="46"/>
  <c r="Q65" i="46"/>
  <c r="P9" i="33"/>
  <c r="Q16" i="34"/>
  <c r="P3" i="35"/>
  <c r="AF3" i="35" s="1"/>
  <c r="AO3" i="35" s="1"/>
  <c r="AH4" i="37"/>
  <c r="X4" i="38"/>
  <c r="P16" i="39"/>
  <c r="P14" i="40"/>
  <c r="P5" i="40"/>
  <c r="V20" i="42"/>
  <c r="V11" i="42"/>
  <c r="V88" i="43"/>
  <c r="V86" i="43"/>
  <c r="V84" i="43"/>
  <c r="V82" i="43"/>
  <c r="V80" i="43"/>
  <c r="V78" i="43"/>
  <c r="V76" i="43"/>
  <c r="V74" i="43"/>
  <c r="V72" i="43"/>
  <c r="V70" i="43"/>
  <c r="Q66" i="43"/>
  <c r="V63" i="43"/>
  <c r="Q61" i="43"/>
  <c r="V58" i="43"/>
  <c r="Q54" i="43"/>
  <c r="V51" i="43"/>
  <c r="Q49" i="43"/>
  <c r="V46" i="43"/>
  <c r="Q42" i="43"/>
  <c r="V39" i="43"/>
  <c r="Q37" i="43"/>
  <c r="V34" i="43"/>
  <c r="Q30" i="43"/>
  <c r="V27" i="43"/>
  <c r="Q25" i="43"/>
  <c r="V22" i="43"/>
  <c r="Q18" i="43"/>
  <c r="V15" i="43"/>
  <c r="Q13" i="43"/>
  <c r="V10" i="43"/>
  <c r="Q8" i="43"/>
  <c r="Q9" i="45"/>
  <c r="Q17" i="45"/>
  <c r="Q28" i="45"/>
  <c r="Q35" i="45"/>
  <c r="Q46" i="45"/>
  <c r="Q53" i="45"/>
  <c r="Q64" i="45"/>
  <c r="Q71" i="45"/>
  <c r="X4" i="45"/>
  <c r="V32" i="48"/>
  <c r="V15" i="48"/>
  <c r="V11" i="48"/>
  <c r="V8" i="81"/>
  <c r="V5" i="81"/>
  <c r="V7" i="81"/>
  <c r="V9" i="81"/>
  <c r="V12" i="38"/>
  <c r="X4" i="39"/>
  <c r="P22" i="40"/>
  <c r="P16" i="40"/>
  <c r="V17" i="42"/>
  <c r="X4" i="42"/>
  <c r="AH4" i="42" s="1"/>
  <c r="Q88" i="43"/>
  <c r="Q86" i="43"/>
  <c r="Q84" i="43"/>
  <c r="Q82" i="43"/>
  <c r="Q80" i="43"/>
  <c r="Q78" i="43"/>
  <c r="Q76" i="43"/>
  <c r="Q74" i="43"/>
  <c r="Q72" i="43"/>
  <c r="Q70" i="43"/>
  <c r="V67" i="43"/>
  <c r="Q65" i="43"/>
  <c r="V62" i="43"/>
  <c r="Q58" i="43"/>
  <c r="V55" i="43"/>
  <c r="Q53" i="43"/>
  <c r="V50" i="43"/>
  <c r="Q46" i="43"/>
  <c r="V43" i="43"/>
  <c r="Q41" i="43"/>
  <c r="V38" i="43"/>
  <c r="Q34" i="43"/>
  <c r="V31" i="43"/>
  <c r="Q29" i="43"/>
  <c r="V26" i="43"/>
  <c r="Q22" i="43"/>
  <c r="V19" i="43"/>
  <c r="Q17" i="43"/>
  <c r="R72" i="44"/>
  <c r="R68" i="44"/>
  <c r="R64" i="44"/>
  <c r="R55" i="44"/>
  <c r="R42" i="44"/>
  <c r="R38" i="44"/>
  <c r="R33" i="44"/>
  <c r="R29" i="44"/>
  <c r="R25" i="44"/>
  <c r="R7" i="44"/>
  <c r="Q10" i="44"/>
  <c r="Q20" i="44"/>
  <c r="Q27" i="44"/>
  <c r="Q38" i="44"/>
  <c r="Q45" i="44"/>
  <c r="Q56" i="44"/>
  <c r="Q63" i="44"/>
  <c r="Q74" i="44"/>
  <c r="Q77" i="45"/>
  <c r="Q58" i="45"/>
  <c r="Q50" i="45"/>
  <c r="Q31" i="45"/>
  <c r="Q23" i="45"/>
  <c r="Q98" i="48"/>
  <c r="Q95" i="48"/>
  <c r="Q92" i="48"/>
  <c r="Q89" i="48"/>
  <c r="Q86" i="48"/>
  <c r="Q83" i="48"/>
  <c r="Q80" i="48"/>
  <c r="Q77" i="48"/>
  <c r="Q74" i="48"/>
  <c r="Q71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V18" i="48"/>
  <c r="V14" i="48"/>
  <c r="R4" i="64"/>
  <c r="R5" i="64"/>
  <c r="R3" i="64"/>
  <c r="R5" i="73"/>
  <c r="R3" i="73"/>
  <c r="Q5" i="80"/>
  <c r="Q7" i="80"/>
  <c r="Q6" i="80"/>
  <c r="Q5" i="86"/>
  <c r="Q7" i="86"/>
  <c r="Q6" i="86"/>
  <c r="V9" i="92"/>
  <c r="V4" i="92"/>
  <c r="Y4" i="92" s="1"/>
  <c r="V7" i="92"/>
  <c r="V5" i="92"/>
  <c r="Q7" i="95"/>
  <c r="Q6" i="95"/>
  <c r="Q5" i="95"/>
  <c r="R10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V10" i="49"/>
  <c r="V13" i="49"/>
  <c r="V16" i="49"/>
  <c r="V19" i="49"/>
  <c r="V22" i="49"/>
  <c r="V25" i="49"/>
  <c r="V28" i="49"/>
  <c r="V31" i="49"/>
  <c r="V34" i="49"/>
  <c r="V37" i="49"/>
  <c r="V40" i="49"/>
  <c r="V43" i="49"/>
  <c r="V46" i="49"/>
  <c r="V49" i="49"/>
  <c r="V52" i="49"/>
  <c r="V55" i="49"/>
  <c r="V58" i="49"/>
  <c r="V61" i="49"/>
  <c r="V64" i="49"/>
  <c r="V67" i="49"/>
  <c r="V70" i="49"/>
  <c r="V73" i="49"/>
  <c r="V76" i="49"/>
  <c r="V79" i="49"/>
  <c r="V82" i="49"/>
  <c r="V85" i="49"/>
  <c r="V88" i="49"/>
  <c r="X4" i="49"/>
  <c r="V10" i="50"/>
  <c r="V13" i="50"/>
  <c r="V15" i="50"/>
  <c r="V17" i="50"/>
  <c r="V19" i="50"/>
  <c r="V21" i="50"/>
  <c r="V23" i="50"/>
  <c r="V25" i="50"/>
  <c r="V27" i="50"/>
  <c r="V29" i="50"/>
  <c r="V31" i="50"/>
  <c r="V33" i="50"/>
  <c r="V35" i="50"/>
  <c r="V37" i="50"/>
  <c r="V39" i="50"/>
  <c r="V41" i="50"/>
  <c r="V43" i="50"/>
  <c r="V45" i="50"/>
  <c r="V47" i="50"/>
  <c r="V49" i="50"/>
  <c r="V51" i="50"/>
  <c r="V53" i="50"/>
  <c r="V55" i="50"/>
  <c r="V57" i="50"/>
  <c r="V59" i="50"/>
  <c r="V61" i="50"/>
  <c r="V63" i="50"/>
  <c r="V65" i="50"/>
  <c r="V67" i="50"/>
  <c r="V69" i="50"/>
  <c r="V71" i="50"/>
  <c r="V73" i="50"/>
  <c r="V75" i="50"/>
  <c r="V77" i="50"/>
  <c r="V79" i="50"/>
  <c r="V81" i="50"/>
  <c r="V83" i="50"/>
  <c r="V85" i="50"/>
  <c r="V87" i="50"/>
  <c r="V11" i="50"/>
  <c r="V14" i="50"/>
  <c r="V16" i="50"/>
  <c r="V18" i="50"/>
  <c r="V20" i="50"/>
  <c r="V22" i="50"/>
  <c r="V24" i="50"/>
  <c r="V26" i="50"/>
  <c r="V28" i="50"/>
  <c r="V30" i="50"/>
  <c r="V32" i="50"/>
  <c r="V34" i="50"/>
  <c r="V36" i="50"/>
  <c r="V38" i="50"/>
  <c r="V40" i="50"/>
  <c r="V42" i="50"/>
  <c r="V44" i="50"/>
  <c r="V46" i="50"/>
  <c r="V48" i="50"/>
  <c r="V50" i="50"/>
  <c r="V52" i="50"/>
  <c r="V54" i="50"/>
  <c r="V56" i="50"/>
  <c r="V58" i="50"/>
  <c r="V60" i="50"/>
  <c r="V62" i="50"/>
  <c r="V64" i="50"/>
  <c r="V66" i="50"/>
  <c r="V68" i="50"/>
  <c r="V70" i="50"/>
  <c r="V72" i="50"/>
  <c r="V74" i="50"/>
  <c r="V76" i="50"/>
  <c r="V78" i="50"/>
  <c r="V80" i="50"/>
  <c r="V82" i="50"/>
  <c r="V84" i="50"/>
  <c r="V86" i="50"/>
  <c r="V88" i="50"/>
  <c r="V90" i="50"/>
  <c r="V92" i="50"/>
  <c r="V94" i="50"/>
  <c r="V96" i="50"/>
  <c r="V89" i="50"/>
  <c r="V98" i="50"/>
  <c r="V95" i="50"/>
  <c r="V81" i="55"/>
  <c r="V11" i="55"/>
  <c r="V17" i="55"/>
  <c r="V23" i="55"/>
  <c r="V29" i="55"/>
  <c r="V35" i="55"/>
  <c r="V41" i="55"/>
  <c r="V47" i="55"/>
  <c r="V53" i="55"/>
  <c r="V59" i="55"/>
  <c r="V65" i="55"/>
  <c r="V71" i="55"/>
  <c r="V77" i="55"/>
  <c r="V83" i="55"/>
  <c r="V89" i="55"/>
  <c r="V12" i="55"/>
  <c r="V18" i="55"/>
  <c r="V24" i="55"/>
  <c r="V30" i="55"/>
  <c r="V36" i="55"/>
  <c r="V42" i="55"/>
  <c r="V48" i="55"/>
  <c r="V54" i="55"/>
  <c r="V60" i="55"/>
  <c r="V66" i="55"/>
  <c r="V72" i="55"/>
  <c r="V78" i="55"/>
  <c r="V84" i="55"/>
  <c r="V13" i="55"/>
  <c r="V19" i="55"/>
  <c r="V25" i="55"/>
  <c r="V31" i="55"/>
  <c r="V37" i="55"/>
  <c r="V43" i="55"/>
  <c r="V49" i="55"/>
  <c r="V55" i="55"/>
  <c r="V61" i="55"/>
  <c r="V67" i="55"/>
  <c r="V73" i="55"/>
  <c r="V79" i="55"/>
  <c r="V85" i="55"/>
  <c r="V14" i="55"/>
  <c r="V20" i="55"/>
  <c r="V26" i="55"/>
  <c r="V32" i="55"/>
  <c r="V38" i="55"/>
  <c r="V44" i="55"/>
  <c r="V50" i="55"/>
  <c r="V56" i="55"/>
  <c r="V62" i="55"/>
  <c r="V68" i="55"/>
  <c r="V74" i="55"/>
  <c r="V80" i="55"/>
  <c r="V86" i="55"/>
  <c r="V10" i="55"/>
  <c r="V16" i="55"/>
  <c r="V22" i="55"/>
  <c r="V28" i="55"/>
  <c r="V34" i="55"/>
  <c r="V40" i="55"/>
  <c r="V46" i="55"/>
  <c r="V52" i="55"/>
  <c r="V58" i="55"/>
  <c r="V64" i="55"/>
  <c r="V70" i="55"/>
  <c r="V76" i="55"/>
  <c r="V82" i="55"/>
  <c r="V88" i="55"/>
  <c r="V21" i="55"/>
  <c r="V57" i="55"/>
  <c r="V39" i="55"/>
  <c r="V75" i="55"/>
  <c r="X4" i="47"/>
  <c r="R3" i="75"/>
  <c r="R5" i="75"/>
  <c r="Q7" i="64"/>
  <c r="Q5" i="64"/>
  <c r="Q6" i="64"/>
  <c r="Q6" i="70"/>
  <c r="Q7" i="70"/>
  <c r="Q5" i="70"/>
  <c r="V9" i="75"/>
  <c r="V7" i="75"/>
  <c r="R4" i="86"/>
  <c r="R3" i="86"/>
  <c r="V11" i="52"/>
  <c r="Y4" i="60"/>
  <c r="Q5" i="62"/>
  <c r="Q7" i="62"/>
  <c r="V8" i="62"/>
  <c r="Q5" i="63"/>
  <c r="V4" i="64"/>
  <c r="Y4" i="64" s="1"/>
  <c r="V5" i="64"/>
  <c r="R3" i="65"/>
  <c r="Q7" i="67"/>
  <c r="V8" i="72"/>
  <c r="V5" i="73"/>
  <c r="Q6" i="76"/>
  <c r="R3" i="80"/>
  <c r="V4" i="83"/>
  <c r="Y4" i="83" s="1"/>
  <c r="V6" i="84"/>
  <c r="V5" i="86"/>
  <c r="V4" i="87"/>
  <c r="V7" i="87"/>
  <c r="R3" i="88"/>
  <c r="V6" i="94"/>
  <c r="V8" i="94"/>
  <c r="R3" i="95"/>
  <c r="R4" i="97"/>
  <c r="Q6" i="97"/>
  <c r="V8" i="97"/>
  <c r="Y4" i="99"/>
  <c r="V6" i="101"/>
  <c r="V5" i="102"/>
  <c r="V4" i="103"/>
  <c r="Y4" i="103" s="1"/>
  <c r="Y4" i="105"/>
  <c r="V6" i="105"/>
  <c r="R6" i="53"/>
  <c r="Y4" i="73"/>
  <c r="V9" i="73"/>
  <c r="Y4" i="97"/>
  <c r="V4" i="101"/>
  <c r="Y4" i="101" s="1"/>
  <c r="Y4" i="58"/>
  <c r="R4" i="59"/>
  <c r="V6" i="86"/>
  <c r="V9" i="86"/>
  <c r="R4" i="88"/>
  <c r="V7" i="91"/>
  <c r="Q5" i="93"/>
  <c r="R3" i="97"/>
  <c r="AH3" i="97" s="1"/>
  <c r="AQ3" i="97" s="1"/>
  <c r="V7" i="97"/>
  <c r="V6" i="102"/>
  <c r="Y4" i="104"/>
  <c r="X4" i="52"/>
  <c r="R68" i="53"/>
  <c r="R66" i="53"/>
  <c r="R64" i="53"/>
  <c r="R62" i="53"/>
  <c r="R60" i="53"/>
  <c r="R58" i="53"/>
  <c r="R56" i="53"/>
  <c r="R54" i="53"/>
  <c r="R52" i="53"/>
  <c r="R50" i="53"/>
  <c r="R48" i="53"/>
  <c r="R46" i="53"/>
  <c r="R44" i="53"/>
  <c r="R42" i="53"/>
  <c r="R40" i="53"/>
  <c r="R38" i="53"/>
  <c r="R36" i="53"/>
  <c r="R34" i="53"/>
  <c r="R32" i="53"/>
  <c r="R30" i="53"/>
  <c r="R28" i="53"/>
  <c r="R26" i="53"/>
  <c r="R24" i="53"/>
  <c r="R22" i="53"/>
  <c r="R20" i="53"/>
  <c r="R18" i="53"/>
  <c r="R16" i="53"/>
  <c r="R14" i="53"/>
  <c r="R12" i="53"/>
  <c r="V7" i="73"/>
  <c r="V6" i="78"/>
  <c r="V6" i="85"/>
  <c r="V4" i="88"/>
  <c r="Y4" i="88" s="1"/>
  <c r="V7" i="88"/>
  <c r="V5" i="90"/>
  <c r="V7" i="90"/>
  <c r="Y4" i="91"/>
  <c r="V8" i="101"/>
  <c r="V9" i="102"/>
  <c r="V6" i="65"/>
  <c r="V4" i="74"/>
  <c r="Y4" i="74" s="1"/>
  <c r="Q6" i="74"/>
  <c r="Q5" i="78"/>
  <c r="V7" i="83"/>
  <c r="Q5" i="85"/>
  <c r="Q6" i="87"/>
  <c r="V7" i="89"/>
  <c r="V7" i="95"/>
  <c r="Q6" i="105"/>
  <c r="P20" i="2"/>
  <c r="P8" i="2"/>
  <c r="Q10" i="11"/>
  <c r="Q14" i="11"/>
  <c r="Q20" i="11"/>
  <c r="Q26" i="11"/>
  <c r="Q32" i="11"/>
  <c r="Q36" i="11"/>
  <c r="Q42" i="11"/>
  <c r="Q48" i="11"/>
  <c r="Q54" i="11"/>
  <c r="Q62" i="11"/>
  <c r="Q68" i="11"/>
  <c r="Q72" i="11"/>
  <c r="Q78" i="11"/>
  <c r="Q84" i="11"/>
  <c r="P21" i="12"/>
  <c r="P15" i="12"/>
  <c r="R3" i="13"/>
  <c r="V8" i="15"/>
  <c r="Q51" i="18"/>
  <c r="Q27" i="18"/>
  <c r="Q9" i="18"/>
  <c r="X4" i="18"/>
  <c r="AH4" i="18" s="1"/>
  <c r="Q10" i="19"/>
  <c r="P22" i="2"/>
  <c r="R20" i="2"/>
  <c r="P19" i="2"/>
  <c r="R17" i="2"/>
  <c r="P16" i="2"/>
  <c r="R14" i="2"/>
  <c r="P13" i="2"/>
  <c r="R11" i="2"/>
  <c r="P10" i="2"/>
  <c r="R8" i="2"/>
  <c r="P7" i="2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Q57" i="11"/>
  <c r="Q59" i="11"/>
  <c r="Q61" i="11"/>
  <c r="Q63" i="11"/>
  <c r="Q65" i="11"/>
  <c r="Q67" i="11"/>
  <c r="Q69" i="11"/>
  <c r="Q71" i="11"/>
  <c r="Q73" i="11"/>
  <c r="Q75" i="11"/>
  <c r="Q77" i="11"/>
  <c r="Q79" i="11"/>
  <c r="Q81" i="11"/>
  <c r="Q83" i="11"/>
  <c r="Q85" i="11"/>
  <c r="Q87" i="11"/>
  <c r="Q89" i="11"/>
  <c r="V21" i="12"/>
  <c r="V18" i="12"/>
  <c r="V15" i="12"/>
  <c r="P13" i="12"/>
  <c r="P10" i="12"/>
  <c r="Q8" i="13"/>
  <c r="P23" i="14"/>
  <c r="R21" i="14"/>
  <c r="P20" i="14"/>
  <c r="R18" i="14"/>
  <c r="P17" i="14"/>
  <c r="R15" i="14"/>
  <c r="P14" i="14"/>
  <c r="V12" i="14"/>
  <c r="R11" i="14"/>
  <c r="P10" i="14"/>
  <c r="P6" i="14"/>
  <c r="Q5" i="15"/>
  <c r="Q7" i="15"/>
  <c r="V9" i="15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R9" i="16"/>
  <c r="Q96" i="18"/>
  <c r="V94" i="18"/>
  <c r="Q90" i="18"/>
  <c r="V88" i="18"/>
  <c r="Q84" i="18"/>
  <c r="V82" i="18"/>
  <c r="Q78" i="18"/>
  <c r="V76" i="18"/>
  <c r="Q72" i="18"/>
  <c r="V70" i="18"/>
  <c r="Q66" i="18"/>
  <c r="V64" i="18"/>
  <c r="Q60" i="18"/>
  <c r="V58" i="18"/>
  <c r="Q54" i="18"/>
  <c r="V52" i="18"/>
  <c r="Q48" i="18"/>
  <c r="V46" i="18"/>
  <c r="Q42" i="18"/>
  <c r="V40" i="18"/>
  <c r="Q36" i="18"/>
  <c r="V34" i="18"/>
  <c r="Q30" i="18"/>
  <c r="V28" i="18"/>
  <c r="Q24" i="18"/>
  <c r="V22" i="18"/>
  <c r="Q18" i="18"/>
  <c r="V16" i="18"/>
  <c r="Q12" i="18"/>
  <c r="V10" i="18"/>
  <c r="Q6" i="18"/>
  <c r="Q23" i="19"/>
  <c r="Q20" i="19"/>
  <c r="P15" i="19"/>
  <c r="Q12" i="19"/>
  <c r="P11" i="19"/>
  <c r="P8" i="19"/>
  <c r="P6" i="19"/>
  <c r="R4" i="19"/>
  <c r="AH4" i="19" s="1"/>
  <c r="C9" i="18"/>
  <c r="H4" i="18" s="1"/>
  <c r="I4" i="18" s="1"/>
  <c r="J4" i="18" s="1"/>
  <c r="K4" i="18" s="1"/>
  <c r="V79" i="20"/>
  <c r="Q75" i="20"/>
  <c r="V73" i="20"/>
  <c r="Q69" i="20"/>
  <c r="V67" i="20"/>
  <c r="Q63" i="20"/>
  <c r="V61" i="20"/>
  <c r="Q57" i="20"/>
  <c r="V55" i="20"/>
  <c r="Q51" i="20"/>
  <c r="V49" i="20"/>
  <c r="Q45" i="20"/>
  <c r="V43" i="20"/>
  <c r="Q39" i="20"/>
  <c r="V37" i="20"/>
  <c r="Q33" i="20"/>
  <c r="V31" i="20"/>
  <c r="Q27" i="20"/>
  <c r="V25" i="20"/>
  <c r="Q21" i="20"/>
  <c r="V19" i="20"/>
  <c r="Q15" i="20"/>
  <c r="V13" i="20"/>
  <c r="Q9" i="20"/>
  <c r="V7" i="20"/>
  <c r="Q23" i="21"/>
  <c r="V21" i="21"/>
  <c r="Q20" i="21"/>
  <c r="V18" i="21"/>
  <c r="Q17" i="21"/>
  <c r="V15" i="21"/>
  <c r="Q14" i="21"/>
  <c r="V12" i="21"/>
  <c r="Q11" i="21"/>
  <c r="Q8" i="21"/>
  <c r="V23" i="22"/>
  <c r="Q22" i="22"/>
  <c r="V20" i="22"/>
  <c r="Q19" i="22"/>
  <c r="V17" i="22"/>
  <c r="Q16" i="22"/>
  <c r="V14" i="22"/>
  <c r="Q13" i="22"/>
  <c r="V11" i="22"/>
  <c r="Q10" i="22"/>
  <c r="P23" i="24"/>
  <c r="P20" i="24"/>
  <c r="P17" i="24"/>
  <c r="P14" i="24"/>
  <c r="P11" i="24"/>
  <c r="V23" i="25"/>
  <c r="Q23" i="27"/>
  <c r="Q20" i="27"/>
  <c r="Q17" i="27"/>
  <c r="Q14" i="27"/>
  <c r="Q11" i="27"/>
  <c r="P8" i="27"/>
  <c r="P6" i="27"/>
  <c r="P23" i="28"/>
  <c r="R21" i="28"/>
  <c r="P20" i="28"/>
  <c r="R18" i="28"/>
  <c r="Q17" i="28"/>
  <c r="Q14" i="28"/>
  <c r="Q11" i="28"/>
  <c r="P8" i="28"/>
  <c r="P6" i="28"/>
  <c r="R3" i="28"/>
  <c r="AH3" i="28" s="1"/>
  <c r="AQ3" i="28" s="1"/>
  <c r="R22" i="29"/>
  <c r="P21" i="29"/>
  <c r="R19" i="29"/>
  <c r="P17" i="29"/>
  <c r="R15" i="29"/>
  <c r="P14" i="29"/>
  <c r="R12" i="29"/>
  <c r="P11" i="29"/>
  <c r="R9" i="29"/>
  <c r="R5" i="29"/>
  <c r="Q9" i="30"/>
  <c r="P5" i="30"/>
  <c r="P23" i="31"/>
  <c r="P20" i="31"/>
  <c r="P17" i="31"/>
  <c r="P14" i="31"/>
  <c r="P11" i="31"/>
  <c r="R7" i="32"/>
  <c r="R21" i="33"/>
  <c r="R18" i="33"/>
  <c r="R15" i="33"/>
  <c r="R12" i="33"/>
  <c r="R6" i="33"/>
  <c r="P23" i="34"/>
  <c r="R21" i="34"/>
  <c r="P20" i="34"/>
  <c r="R18" i="34"/>
  <c r="P17" i="34"/>
  <c r="R15" i="34"/>
  <c r="P14" i="34"/>
  <c r="R12" i="34"/>
  <c r="P11" i="34"/>
  <c r="R9" i="34"/>
  <c r="P8" i="34"/>
  <c r="P6" i="34"/>
  <c r="R4" i="34"/>
  <c r="V4" i="35"/>
  <c r="Y4" i="35" s="1"/>
  <c r="Q23" i="36"/>
  <c r="Q20" i="36"/>
  <c r="Q17" i="36"/>
  <c r="Q14" i="36"/>
  <c r="Q11" i="36"/>
  <c r="P8" i="36"/>
  <c r="P6" i="36"/>
  <c r="R4" i="36"/>
  <c r="P23" i="37"/>
  <c r="P20" i="37"/>
  <c r="P17" i="37"/>
  <c r="P14" i="37"/>
  <c r="Q11" i="37"/>
  <c r="P8" i="37"/>
  <c r="P6" i="37"/>
  <c r="P21" i="38"/>
  <c r="P18" i="38"/>
  <c r="Q12" i="38"/>
  <c r="Q9" i="38"/>
  <c r="P5" i="38"/>
  <c r="R23" i="39"/>
  <c r="P22" i="39"/>
  <c r="R20" i="39"/>
  <c r="R16" i="39"/>
  <c r="P15" i="39"/>
  <c r="R13" i="39"/>
  <c r="P12" i="39"/>
  <c r="R10" i="39"/>
  <c r="P9" i="39"/>
  <c r="P5" i="39"/>
  <c r="Q21" i="40"/>
  <c r="Q18" i="40"/>
  <c r="Q15" i="40"/>
  <c r="Q11" i="40"/>
  <c r="P8" i="40"/>
  <c r="P6" i="40"/>
  <c r="V97" i="42"/>
  <c r="V94" i="42"/>
  <c r="V91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Q79" i="44"/>
  <c r="Q76" i="44"/>
  <c r="Q73" i="44"/>
  <c r="Q70" i="44"/>
  <c r="Q67" i="44"/>
  <c r="Q64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6" i="45"/>
  <c r="R7" i="45"/>
  <c r="X4" i="46"/>
  <c r="C9" i="46"/>
  <c r="Q8" i="22"/>
  <c r="V23" i="23"/>
  <c r="V20" i="23"/>
  <c r="V17" i="23"/>
  <c r="V14" i="23"/>
  <c r="V11" i="23"/>
  <c r="P5" i="24"/>
  <c r="V14" i="26"/>
  <c r="V11" i="26"/>
  <c r="C9" i="32"/>
  <c r="Q15" i="33"/>
  <c r="Q12" i="33"/>
  <c r="Q10" i="45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C9" i="80"/>
  <c r="H20" i="80" s="1"/>
  <c r="C9" i="79"/>
  <c r="C9" i="73"/>
  <c r="H23" i="73" s="1"/>
  <c r="C9" i="72"/>
  <c r="H21" i="72" s="1"/>
  <c r="C9" i="65"/>
  <c r="C9" i="63"/>
  <c r="C9" i="81"/>
  <c r="H18" i="81" s="1"/>
  <c r="C9" i="68"/>
  <c r="C9" i="67"/>
  <c r="C9" i="66"/>
  <c r="C9" i="75"/>
  <c r="C9" i="74"/>
  <c r="C9" i="69"/>
  <c r="C9" i="77"/>
  <c r="C9" i="76"/>
  <c r="H21" i="76" s="1"/>
  <c r="C9" i="70"/>
  <c r="C9" i="60"/>
  <c r="C9" i="59"/>
  <c r="C9" i="78"/>
  <c r="C9" i="71"/>
  <c r="C9" i="64"/>
  <c r="H23" i="64" s="1"/>
  <c r="C9" i="62"/>
  <c r="C9" i="61"/>
  <c r="R16" i="14"/>
  <c r="Q13" i="19"/>
  <c r="Q9" i="19"/>
  <c r="Q14" i="22"/>
  <c r="Q11" i="22"/>
  <c r="Q15" i="28"/>
  <c r="Q12" i="28"/>
  <c r="Q9" i="28"/>
  <c r="P5" i="28"/>
  <c r="R10" i="29"/>
  <c r="R7" i="29"/>
  <c r="P7" i="30"/>
  <c r="P7" i="38"/>
  <c r="P10" i="39"/>
  <c r="P7" i="39"/>
  <c r="C9" i="42"/>
  <c r="H4" i="42" s="1"/>
  <c r="I4" i="42" s="1"/>
  <c r="J4" i="42" s="1"/>
  <c r="K4" i="42" s="1"/>
  <c r="C9" i="43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Q8" i="45"/>
  <c r="P7" i="24"/>
  <c r="R8" i="29"/>
  <c r="R3" i="29"/>
  <c r="AH3" i="29" s="1"/>
  <c r="AQ3" i="29" s="1"/>
  <c r="P19" i="30"/>
  <c r="P16" i="30"/>
  <c r="P13" i="30"/>
  <c r="R11" i="30"/>
  <c r="P10" i="30"/>
  <c r="R6" i="30"/>
  <c r="Q13" i="33"/>
  <c r="Q13" i="34"/>
  <c r="Q10" i="34"/>
  <c r="R7" i="36"/>
  <c r="P8" i="39"/>
  <c r="C9" i="44"/>
  <c r="P17" i="2"/>
  <c r="P14" i="2"/>
  <c r="P11" i="2"/>
  <c r="R19" i="14"/>
  <c r="Q6" i="11"/>
  <c r="Q12" i="11"/>
  <c r="Q18" i="11"/>
  <c r="Q24" i="11"/>
  <c r="Q28" i="11"/>
  <c r="Q34" i="11"/>
  <c r="Q40" i="11"/>
  <c r="Q44" i="11"/>
  <c r="Q50" i="11"/>
  <c r="Q56" i="11"/>
  <c r="Q60" i="11"/>
  <c r="Q66" i="11"/>
  <c r="Q70" i="11"/>
  <c r="Q76" i="11"/>
  <c r="Q82" i="11"/>
  <c r="Q86" i="11"/>
  <c r="P18" i="12"/>
  <c r="P9" i="12"/>
  <c r="R7" i="14"/>
  <c r="Q57" i="18"/>
  <c r="Q33" i="18"/>
  <c r="Q15" i="18"/>
  <c r="Q17" i="19"/>
  <c r="Q14" i="19"/>
  <c r="R22" i="2"/>
  <c r="P21" i="2"/>
  <c r="R19" i="2"/>
  <c r="P18" i="2"/>
  <c r="R16" i="2"/>
  <c r="P15" i="2"/>
  <c r="R13" i="2"/>
  <c r="P12" i="2"/>
  <c r="R10" i="2"/>
  <c r="P9" i="2"/>
  <c r="R7" i="2"/>
  <c r="P6" i="2"/>
  <c r="R4" i="2"/>
  <c r="R3" i="2"/>
  <c r="V4" i="11"/>
  <c r="Y4" i="11" s="1"/>
  <c r="V23" i="12"/>
  <c r="V20" i="12"/>
  <c r="V17" i="12"/>
  <c r="V14" i="12"/>
  <c r="P12" i="12"/>
  <c r="Q5" i="13"/>
  <c r="R23" i="14"/>
  <c r="P22" i="14"/>
  <c r="R20" i="14"/>
  <c r="P19" i="14"/>
  <c r="R17" i="14"/>
  <c r="P16" i="14"/>
  <c r="R14" i="14"/>
  <c r="R10" i="14"/>
  <c r="P7" i="14"/>
  <c r="R6" i="16"/>
  <c r="Q98" i="18"/>
  <c r="V96" i="18"/>
  <c r="Q92" i="18"/>
  <c r="V90" i="18"/>
  <c r="Q86" i="18"/>
  <c r="V84" i="18"/>
  <c r="Q80" i="18"/>
  <c r="V78" i="18"/>
  <c r="Q74" i="18"/>
  <c r="V72" i="18"/>
  <c r="Q68" i="18"/>
  <c r="V66" i="18"/>
  <c r="Q62" i="18"/>
  <c r="V60" i="18"/>
  <c r="Q56" i="18"/>
  <c r="V54" i="18"/>
  <c r="Q50" i="18"/>
  <c r="V48" i="18"/>
  <c r="Q44" i="18"/>
  <c r="V42" i="18"/>
  <c r="Q38" i="18"/>
  <c r="V36" i="18"/>
  <c r="Q32" i="18"/>
  <c r="V30" i="18"/>
  <c r="Q26" i="18"/>
  <c r="V24" i="18"/>
  <c r="Q20" i="18"/>
  <c r="V18" i="18"/>
  <c r="Q14" i="18"/>
  <c r="V12" i="18"/>
  <c r="Q8" i="18"/>
  <c r="V6" i="18"/>
  <c r="P3" i="18"/>
  <c r="AF3" i="18" s="1"/>
  <c r="AO3" i="18" s="1"/>
  <c r="Q22" i="19"/>
  <c r="Q18" i="19"/>
  <c r="P17" i="19"/>
  <c r="R8" i="19"/>
  <c r="P7" i="19"/>
  <c r="C9" i="16"/>
  <c r="Q77" i="20"/>
  <c r="V75" i="20"/>
  <c r="Q71" i="20"/>
  <c r="V69" i="20"/>
  <c r="Q65" i="20"/>
  <c r="V63" i="20"/>
  <c r="Q59" i="20"/>
  <c r="V57" i="20"/>
  <c r="Q53" i="20"/>
  <c r="V51" i="20"/>
  <c r="Q47" i="20"/>
  <c r="V45" i="20"/>
  <c r="Q41" i="20"/>
  <c r="V39" i="20"/>
  <c r="Q35" i="20"/>
  <c r="V33" i="20"/>
  <c r="Q29" i="20"/>
  <c r="V27" i="20"/>
  <c r="Q23" i="20"/>
  <c r="V21" i="20"/>
  <c r="Q17" i="20"/>
  <c r="V15" i="20"/>
  <c r="Q11" i="20"/>
  <c r="V9" i="20"/>
  <c r="Q5" i="20"/>
  <c r="V23" i="21"/>
  <c r="Q22" i="21"/>
  <c r="V20" i="21"/>
  <c r="Q19" i="21"/>
  <c r="V17" i="21"/>
  <c r="Q16" i="21"/>
  <c r="V14" i="21"/>
  <c r="Q13" i="21"/>
  <c r="V22" i="22"/>
  <c r="Q21" i="22"/>
  <c r="V19" i="22"/>
  <c r="Q18" i="22"/>
  <c r="V16" i="22"/>
  <c r="Q15" i="22"/>
  <c r="V13" i="22"/>
  <c r="Q12" i="22"/>
  <c r="P22" i="24"/>
  <c r="P19" i="24"/>
  <c r="P16" i="24"/>
  <c r="P13" i="24"/>
  <c r="P10" i="24"/>
  <c r="V22" i="25"/>
  <c r="Q22" i="27"/>
  <c r="Q19" i="27"/>
  <c r="Q16" i="27"/>
  <c r="Q13" i="27"/>
  <c r="Q10" i="27"/>
  <c r="P7" i="27"/>
  <c r="R23" i="28"/>
  <c r="P22" i="28"/>
  <c r="R20" i="28"/>
  <c r="P19" i="28"/>
  <c r="Q16" i="28"/>
  <c r="Q13" i="28"/>
  <c r="Q10" i="28"/>
  <c r="R8" i="28"/>
  <c r="P7" i="28"/>
  <c r="P23" i="29"/>
  <c r="R21" i="29"/>
  <c r="P20" i="29"/>
  <c r="R17" i="29"/>
  <c r="P16" i="29"/>
  <c r="R14" i="29"/>
  <c r="P13" i="29"/>
  <c r="R11" i="29"/>
  <c r="P10" i="29"/>
  <c r="Q8" i="29"/>
  <c r="R6" i="29"/>
  <c r="P8" i="30"/>
  <c r="P6" i="30"/>
  <c r="R4" i="30"/>
  <c r="AH4" i="30" s="1"/>
  <c r="P22" i="31"/>
  <c r="P19" i="31"/>
  <c r="P16" i="31"/>
  <c r="P13" i="31"/>
  <c r="P10" i="31"/>
  <c r="Q8" i="31"/>
  <c r="R23" i="33"/>
  <c r="R20" i="33"/>
  <c r="R17" i="33"/>
  <c r="R14" i="33"/>
  <c r="R11" i="33"/>
  <c r="Q10" i="33"/>
  <c r="R8" i="33"/>
  <c r="R7" i="33"/>
  <c r="R23" i="34"/>
  <c r="P22" i="34"/>
  <c r="R20" i="34"/>
  <c r="P19" i="34"/>
  <c r="R17" i="34"/>
  <c r="P16" i="34"/>
  <c r="R14" i="34"/>
  <c r="P13" i="34"/>
  <c r="R11" i="34"/>
  <c r="P10" i="34"/>
  <c r="R8" i="34"/>
  <c r="P7" i="34"/>
  <c r="R3" i="34"/>
  <c r="AH3" i="34" s="1"/>
  <c r="AQ3" i="34" s="1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Q22" i="36"/>
  <c r="Q19" i="36"/>
  <c r="Q16" i="36"/>
  <c r="Q13" i="36"/>
  <c r="Q10" i="36"/>
  <c r="R8" i="36"/>
  <c r="P7" i="36"/>
  <c r="R3" i="36"/>
  <c r="AH3" i="36" s="1"/>
  <c r="AQ3" i="36" s="1"/>
  <c r="P22" i="37"/>
  <c r="P19" i="37"/>
  <c r="P16" i="37"/>
  <c r="P13" i="37"/>
  <c r="V11" i="37"/>
  <c r="Q10" i="37"/>
  <c r="P7" i="37"/>
  <c r="P23" i="38"/>
  <c r="P20" i="38"/>
  <c r="P17" i="38"/>
  <c r="Q14" i="38"/>
  <c r="P8" i="38"/>
  <c r="P6" i="38"/>
  <c r="R22" i="39"/>
  <c r="P21" i="39"/>
  <c r="R19" i="39"/>
  <c r="P17" i="39"/>
  <c r="R15" i="39"/>
  <c r="P14" i="39"/>
  <c r="R12" i="39"/>
  <c r="P11" i="39"/>
  <c r="R9" i="39"/>
  <c r="P6" i="39"/>
  <c r="R3" i="39"/>
  <c r="AH3" i="39" s="1"/>
  <c r="AQ3" i="39" s="1"/>
  <c r="C9" i="35"/>
  <c r="Q23" i="40"/>
  <c r="Q20" i="40"/>
  <c r="Q17" i="40"/>
  <c r="R14" i="40"/>
  <c r="Q13" i="40"/>
  <c r="Q10" i="40"/>
  <c r="R8" i="40"/>
  <c r="P7" i="40"/>
  <c r="Q9" i="44"/>
  <c r="Q8" i="44"/>
  <c r="V68" i="47"/>
  <c r="V66" i="47"/>
  <c r="V64" i="47"/>
  <c r="V62" i="47"/>
  <c r="V60" i="47"/>
  <c r="V58" i="47"/>
  <c r="V56" i="47"/>
  <c r="V54" i="47"/>
  <c r="V52" i="47"/>
  <c r="V50" i="47"/>
  <c r="V48" i="47"/>
  <c r="V46" i="47"/>
  <c r="V44" i="47"/>
  <c r="V42" i="47"/>
  <c r="V40" i="47"/>
  <c r="V38" i="47"/>
  <c r="V36" i="47"/>
  <c r="V34" i="47"/>
  <c r="V32" i="47"/>
  <c r="V30" i="47"/>
  <c r="V28" i="47"/>
  <c r="V26" i="47"/>
  <c r="V24" i="47"/>
  <c r="V22" i="47"/>
  <c r="V20" i="47"/>
  <c r="V18" i="47"/>
  <c r="V16" i="47"/>
  <c r="V14" i="47"/>
  <c r="V12" i="47"/>
  <c r="R22" i="14"/>
  <c r="R13" i="14"/>
  <c r="V5" i="15"/>
  <c r="Q8" i="11"/>
  <c r="Q16" i="11"/>
  <c r="Q22" i="11"/>
  <c r="Q30" i="11"/>
  <c r="Q38" i="11"/>
  <c r="Q46" i="11"/>
  <c r="Q52" i="11"/>
  <c r="Q58" i="11"/>
  <c r="Q64" i="11"/>
  <c r="Q74" i="11"/>
  <c r="Q80" i="11"/>
  <c r="P7" i="12"/>
  <c r="Q45" i="18"/>
  <c r="Q39" i="18"/>
  <c r="Q21" i="18"/>
  <c r="R23" i="2"/>
  <c r="C9" i="100"/>
  <c r="C9" i="99"/>
  <c r="C9" i="97"/>
  <c r="C9" i="86"/>
  <c r="C9" i="53"/>
  <c r="C9" i="48"/>
  <c r="H4" i="48" s="1"/>
  <c r="I4" i="48" s="1"/>
  <c r="J4" i="48" s="1"/>
  <c r="K4" i="48" s="1"/>
  <c r="C9" i="102"/>
  <c r="C9" i="96"/>
  <c r="C9" i="95"/>
  <c r="C9" i="85"/>
  <c r="C9" i="98"/>
  <c r="C9" i="93"/>
  <c r="C9" i="54"/>
  <c r="C9" i="51"/>
  <c r="C9" i="49"/>
  <c r="C9" i="92"/>
  <c r="C9" i="91"/>
  <c r="C9" i="89"/>
  <c r="C9" i="50"/>
  <c r="C9" i="45"/>
  <c r="C9" i="94"/>
  <c r="C9" i="88"/>
  <c r="C9" i="87"/>
  <c r="C9" i="55"/>
  <c r="C9" i="52"/>
  <c r="C9" i="105"/>
  <c r="C9" i="104"/>
  <c r="C9" i="103"/>
  <c r="C9" i="101"/>
  <c r="C9" i="90"/>
  <c r="C9" i="84"/>
  <c r="C9" i="83"/>
  <c r="Y4" i="10"/>
  <c r="V6" i="11"/>
  <c r="V8" i="11"/>
  <c r="V10" i="11"/>
  <c r="V12" i="11"/>
  <c r="V14" i="11"/>
  <c r="V16" i="11"/>
  <c r="V18" i="11"/>
  <c r="V20" i="11"/>
  <c r="V22" i="11"/>
  <c r="V24" i="11"/>
  <c r="V26" i="11"/>
  <c r="V28" i="11"/>
  <c r="V30" i="11"/>
  <c r="V32" i="11"/>
  <c r="V34" i="11"/>
  <c r="V36" i="11"/>
  <c r="V38" i="11"/>
  <c r="V40" i="11"/>
  <c r="V42" i="11"/>
  <c r="V44" i="11"/>
  <c r="V46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84" i="11"/>
  <c r="V86" i="11"/>
  <c r="P22" i="12"/>
  <c r="P19" i="12"/>
  <c r="P16" i="12"/>
  <c r="P6" i="12"/>
  <c r="R4" i="13"/>
  <c r="V21" i="14"/>
  <c r="V18" i="14"/>
  <c r="V15" i="14"/>
  <c r="V6" i="15"/>
  <c r="Q97" i="18"/>
  <c r="V95" i="18"/>
  <c r="Q91" i="18"/>
  <c r="V89" i="18"/>
  <c r="Q85" i="18"/>
  <c r="V83" i="18"/>
  <c r="Q79" i="18"/>
  <c r="V77" i="18"/>
  <c r="Q73" i="18"/>
  <c r="V71" i="18"/>
  <c r="Q67" i="18"/>
  <c r="V65" i="18"/>
  <c r="Q61" i="18"/>
  <c r="V59" i="18"/>
  <c r="Q55" i="18"/>
  <c r="V53" i="18"/>
  <c r="Q49" i="18"/>
  <c r="V47" i="18"/>
  <c r="Q43" i="18"/>
  <c r="V41" i="18"/>
  <c r="Q37" i="18"/>
  <c r="V35" i="18"/>
  <c r="Q31" i="18"/>
  <c r="V29" i="18"/>
  <c r="Q25" i="18"/>
  <c r="V23" i="18"/>
  <c r="Q19" i="18"/>
  <c r="V17" i="18"/>
  <c r="Q13" i="18"/>
  <c r="V11" i="18"/>
  <c r="P22" i="19"/>
  <c r="Q19" i="19"/>
  <c r="Q15" i="19"/>
  <c r="Q11" i="19"/>
  <c r="Q76" i="20"/>
  <c r="V74" i="20"/>
  <c r="Q70" i="20"/>
  <c r="V68" i="20"/>
  <c r="Q64" i="20"/>
  <c r="V62" i="20"/>
  <c r="Q58" i="20"/>
  <c r="V56" i="20"/>
  <c r="Q52" i="20"/>
  <c r="V50" i="20"/>
  <c r="Q46" i="20"/>
  <c r="V44" i="20"/>
  <c r="Q40" i="20"/>
  <c r="V38" i="20"/>
  <c r="Q34" i="20"/>
  <c r="V32" i="20"/>
  <c r="Q28" i="20"/>
  <c r="V26" i="20"/>
  <c r="Q22" i="20"/>
  <c r="V20" i="20"/>
  <c r="Q16" i="20"/>
  <c r="V14" i="20"/>
  <c r="V8" i="20"/>
  <c r="V22" i="23"/>
  <c r="V19" i="23"/>
  <c r="V16" i="23"/>
  <c r="V13" i="23"/>
  <c r="P5" i="23"/>
  <c r="P8" i="24"/>
  <c r="P6" i="24"/>
  <c r="V19" i="25"/>
  <c r="V16" i="25"/>
  <c r="V13" i="25"/>
  <c r="V22" i="26"/>
  <c r="V19" i="26"/>
  <c r="V16" i="26"/>
  <c r="V13" i="26"/>
  <c r="Q12" i="26"/>
  <c r="P22" i="27"/>
  <c r="P19" i="27"/>
  <c r="P16" i="27"/>
  <c r="P13" i="27"/>
  <c r="P10" i="27"/>
  <c r="Q23" i="28"/>
  <c r="Q20" i="28"/>
  <c r="R17" i="28"/>
  <c r="P16" i="28"/>
  <c r="R14" i="28"/>
  <c r="P13" i="28"/>
  <c r="R11" i="28"/>
  <c r="P10" i="28"/>
  <c r="R18" i="29"/>
  <c r="Q14" i="29"/>
  <c r="P8" i="29"/>
  <c r="P6" i="29"/>
  <c r="P23" i="30"/>
  <c r="R21" i="30"/>
  <c r="P20" i="30"/>
  <c r="R18" i="30"/>
  <c r="P17" i="30"/>
  <c r="R15" i="30"/>
  <c r="P14" i="30"/>
  <c r="R12" i="30"/>
  <c r="P11" i="30"/>
  <c r="R9" i="30"/>
  <c r="Q14" i="31"/>
  <c r="P8" i="31"/>
  <c r="Q23" i="33"/>
  <c r="Q20" i="33"/>
  <c r="Q17" i="33"/>
  <c r="Q14" i="33"/>
  <c r="Q11" i="33"/>
  <c r="P10" i="33"/>
  <c r="P7" i="33"/>
  <c r="Q23" i="34"/>
  <c r="Q20" i="34"/>
  <c r="Q17" i="34"/>
  <c r="Q14" i="34"/>
  <c r="Q11" i="34"/>
  <c r="R23" i="36"/>
  <c r="P22" i="36"/>
  <c r="R20" i="36"/>
  <c r="P19" i="36"/>
  <c r="R17" i="36"/>
  <c r="P16" i="36"/>
  <c r="R14" i="36"/>
  <c r="P13" i="36"/>
  <c r="R11" i="36"/>
  <c r="P10" i="36"/>
  <c r="Q23" i="37"/>
  <c r="Q20" i="37"/>
  <c r="Q17" i="37"/>
  <c r="Q14" i="37"/>
  <c r="P10" i="37"/>
  <c r="P14" i="38"/>
  <c r="P11" i="38"/>
  <c r="V23" i="39"/>
  <c r="V20" i="39"/>
  <c r="V16" i="39"/>
  <c r="V13" i="39"/>
  <c r="R5" i="39"/>
  <c r="P23" i="40"/>
  <c r="R21" i="40"/>
  <c r="P20" i="40"/>
  <c r="R18" i="40"/>
  <c r="P17" i="40"/>
  <c r="R15" i="40"/>
  <c r="Q14" i="40"/>
  <c r="P13" i="40"/>
  <c r="R11" i="40"/>
  <c r="P10" i="40"/>
  <c r="R6" i="40"/>
  <c r="C9" i="41"/>
  <c r="Q78" i="45"/>
  <c r="Q75" i="45"/>
  <c r="Q72" i="45"/>
  <c r="Q69" i="45"/>
  <c r="Q66" i="45"/>
  <c r="Q63" i="45"/>
  <c r="Q60" i="45"/>
  <c r="Q57" i="45"/>
  <c r="Q54" i="45"/>
  <c r="Q51" i="45"/>
  <c r="Q48" i="45"/>
  <c r="Q45" i="45"/>
  <c r="Q42" i="45"/>
  <c r="Q39" i="45"/>
  <c r="Q36" i="45"/>
  <c r="Q33" i="45"/>
  <c r="Q30" i="45"/>
  <c r="Q27" i="45"/>
  <c r="Q24" i="45"/>
  <c r="Q21" i="45"/>
  <c r="Q18" i="45"/>
  <c r="Q15" i="45"/>
  <c r="Q12" i="45"/>
  <c r="O15" i="62"/>
  <c r="P15" i="62" s="1"/>
  <c r="O23" i="62"/>
  <c r="P23" i="62" s="1"/>
  <c r="O18" i="62"/>
  <c r="P18" i="62" s="1"/>
  <c r="O8" i="62"/>
  <c r="P8" i="62" s="1"/>
  <c r="O7" i="62"/>
  <c r="P7" i="62" s="1"/>
  <c r="O17" i="62"/>
  <c r="P17" i="62" s="1"/>
  <c r="O12" i="62"/>
  <c r="P12" i="62" s="1"/>
  <c r="O20" i="62"/>
  <c r="P20" i="62" s="1"/>
  <c r="V4" i="75"/>
  <c r="Y4" i="75" s="1"/>
  <c r="V5" i="75"/>
  <c r="Q5" i="76"/>
  <c r="Q5" i="77"/>
  <c r="V6" i="77"/>
  <c r="V4" i="89"/>
  <c r="Y4" i="89" s="1"/>
  <c r="V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V54" i="46"/>
  <c r="V53" i="46"/>
  <c r="V52" i="46"/>
  <c r="V51" i="46"/>
  <c r="V50" i="46"/>
  <c r="V49" i="46"/>
  <c r="V48" i="46"/>
  <c r="V47" i="46"/>
  <c r="V46" i="46"/>
  <c r="V45" i="46"/>
  <c r="V44" i="46"/>
  <c r="V43" i="46"/>
  <c r="V42" i="46"/>
  <c r="V41" i="46"/>
  <c r="V40" i="46"/>
  <c r="V39" i="46"/>
  <c r="V38" i="46"/>
  <c r="V37" i="46"/>
  <c r="V36" i="46"/>
  <c r="V35" i="46"/>
  <c r="V34" i="46"/>
  <c r="V33" i="46"/>
  <c r="V32" i="46"/>
  <c r="V31" i="46"/>
  <c r="V30" i="46"/>
  <c r="V29" i="46"/>
  <c r="V28" i="46"/>
  <c r="V27" i="46"/>
  <c r="V26" i="46"/>
  <c r="V25" i="46"/>
  <c r="V24" i="46"/>
  <c r="V23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Q34" i="48"/>
  <c r="Q33" i="48"/>
  <c r="Q32" i="48"/>
  <c r="Q31" i="48"/>
  <c r="Q30" i="48"/>
  <c r="Q29" i="48"/>
  <c r="Q28" i="48"/>
  <c r="Q27" i="48"/>
  <c r="Q26" i="48"/>
  <c r="Q25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R6" i="52"/>
  <c r="R6" i="55"/>
  <c r="V5" i="60"/>
  <c r="V7" i="64"/>
  <c r="V4" i="67"/>
  <c r="Y4" i="67" s="1"/>
  <c r="V5" i="67"/>
  <c r="R4" i="68"/>
  <c r="V6" i="68"/>
  <c r="R4" i="69"/>
  <c r="Q5" i="69"/>
  <c r="V6" i="69"/>
  <c r="Q5" i="71"/>
  <c r="Q7" i="71"/>
  <c r="V9" i="71"/>
  <c r="V6" i="74"/>
  <c r="V4" i="76"/>
  <c r="Y4" i="76" s="1"/>
  <c r="V8" i="76"/>
  <c r="V4" i="77"/>
  <c r="Y4" i="77" s="1"/>
  <c r="R5" i="77"/>
  <c r="V8" i="77"/>
  <c r="Q5" i="83"/>
  <c r="Q7" i="83"/>
  <c r="V9" i="83"/>
  <c r="Q5" i="84"/>
  <c r="Q7" i="84"/>
  <c r="V9" i="84"/>
  <c r="R5" i="86"/>
  <c r="V6" i="87"/>
  <c r="V6" i="88"/>
  <c r="R3" i="89"/>
  <c r="AH3" i="89" s="1"/>
  <c r="AQ3" i="89" s="1"/>
  <c r="Q6" i="89"/>
  <c r="V8" i="89"/>
  <c r="R3" i="91"/>
  <c r="AH3" i="91" s="1"/>
  <c r="AQ3" i="91" s="1"/>
  <c r="Q6" i="91"/>
  <c r="V8" i="91"/>
  <c r="R3" i="92"/>
  <c r="AH3" i="92" s="1"/>
  <c r="AQ3" i="92" s="1"/>
  <c r="Q6" i="92"/>
  <c r="V8" i="92"/>
  <c r="V4" i="93"/>
  <c r="Y4" i="93" s="1"/>
  <c r="V5" i="95"/>
  <c r="V5" i="96"/>
  <c r="V6" i="98"/>
  <c r="Q5" i="101"/>
  <c r="Q7" i="101"/>
  <c r="V9" i="101"/>
  <c r="Q5" i="103"/>
  <c r="Q7" i="103"/>
  <c r="V9" i="103"/>
  <c r="Q5" i="104"/>
  <c r="Q7" i="104"/>
  <c r="V9" i="104"/>
  <c r="Q5" i="105"/>
  <c r="P3" i="41"/>
  <c r="AF3" i="41" s="1"/>
  <c r="AI3" i="41" s="1"/>
  <c r="R7" i="51"/>
  <c r="R69" i="52"/>
  <c r="R68" i="52"/>
  <c r="R67" i="52"/>
  <c r="R66" i="52"/>
  <c r="R65" i="52"/>
  <c r="R64" i="52"/>
  <c r="R63" i="52"/>
  <c r="R62" i="52"/>
  <c r="R61" i="52"/>
  <c r="R60" i="52"/>
  <c r="R59" i="52"/>
  <c r="R58" i="52"/>
  <c r="R57" i="52"/>
  <c r="R56" i="52"/>
  <c r="R55" i="52"/>
  <c r="R54" i="52"/>
  <c r="R53" i="52"/>
  <c r="R52" i="52"/>
  <c r="R51" i="52"/>
  <c r="R50" i="52"/>
  <c r="R49" i="52"/>
  <c r="R48" i="52"/>
  <c r="R47" i="52"/>
  <c r="R46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R29" i="52"/>
  <c r="R28" i="52"/>
  <c r="R27" i="52"/>
  <c r="R26" i="52"/>
  <c r="R25" i="52"/>
  <c r="R24" i="52"/>
  <c r="R23" i="52"/>
  <c r="R22" i="52"/>
  <c r="R21" i="52"/>
  <c r="R20" i="52"/>
  <c r="R19" i="52"/>
  <c r="R18" i="52"/>
  <c r="R17" i="52"/>
  <c r="R16" i="52"/>
  <c r="R15" i="52"/>
  <c r="R14" i="52"/>
  <c r="R13" i="52"/>
  <c r="R12" i="52"/>
  <c r="R11" i="52"/>
  <c r="R10" i="52"/>
  <c r="R9" i="52"/>
  <c r="R7" i="54"/>
  <c r="R89" i="55"/>
  <c r="R88" i="55"/>
  <c r="R87" i="55"/>
  <c r="R86" i="55"/>
  <c r="R85" i="55"/>
  <c r="R84" i="55"/>
  <c r="R83" i="55"/>
  <c r="R82" i="55"/>
  <c r="R81" i="55"/>
  <c r="R80" i="55"/>
  <c r="R79" i="55"/>
  <c r="R78" i="55"/>
  <c r="R77" i="55"/>
  <c r="R76" i="55"/>
  <c r="R75" i="55"/>
  <c r="R74" i="55"/>
  <c r="R73" i="55"/>
  <c r="R72" i="55"/>
  <c r="R71" i="55"/>
  <c r="R70" i="55"/>
  <c r="R69" i="55"/>
  <c r="R68" i="55"/>
  <c r="R67" i="55"/>
  <c r="R66" i="55"/>
  <c r="R65" i="55"/>
  <c r="R64" i="55"/>
  <c r="R63" i="55"/>
  <c r="R62" i="55"/>
  <c r="R61" i="55"/>
  <c r="R60" i="55"/>
  <c r="R59" i="55"/>
  <c r="R58" i="55"/>
  <c r="R57" i="55"/>
  <c r="R56" i="55"/>
  <c r="R55" i="55"/>
  <c r="R54" i="55"/>
  <c r="R53" i="55"/>
  <c r="R52" i="55"/>
  <c r="R51" i="55"/>
  <c r="R50" i="55"/>
  <c r="R49" i="55"/>
  <c r="R48" i="55"/>
  <c r="R47" i="55"/>
  <c r="R46" i="55"/>
  <c r="R45" i="55"/>
  <c r="R44" i="55"/>
  <c r="R43" i="55"/>
  <c r="R42" i="55"/>
  <c r="R41" i="55"/>
  <c r="R40" i="55"/>
  <c r="R39" i="55"/>
  <c r="R38" i="55"/>
  <c r="R37" i="55"/>
  <c r="R36" i="55"/>
  <c r="R35" i="55"/>
  <c r="R34" i="55"/>
  <c r="R33" i="55"/>
  <c r="R32" i="55"/>
  <c r="R31" i="55"/>
  <c r="R30" i="55"/>
  <c r="R29" i="55"/>
  <c r="R28" i="55"/>
  <c r="R27" i="55"/>
  <c r="R26" i="55"/>
  <c r="R25" i="55"/>
  <c r="R24" i="55"/>
  <c r="R23" i="55"/>
  <c r="R22" i="55"/>
  <c r="R21" i="55"/>
  <c r="R20" i="55"/>
  <c r="R19" i="55"/>
  <c r="R18" i="55"/>
  <c r="R17" i="55"/>
  <c r="R16" i="55"/>
  <c r="R15" i="55"/>
  <c r="R14" i="55"/>
  <c r="R13" i="55"/>
  <c r="R12" i="55"/>
  <c r="R11" i="55"/>
  <c r="R10" i="55"/>
  <c r="R9" i="55"/>
  <c r="V7" i="59"/>
  <c r="V7" i="60"/>
  <c r="V4" i="68"/>
  <c r="Y4" i="68" s="1"/>
  <c r="R5" i="68"/>
  <c r="V4" i="69"/>
  <c r="Y4" i="69" s="1"/>
  <c r="R5" i="69"/>
  <c r="V8" i="69"/>
  <c r="V4" i="70"/>
  <c r="Y4" i="70" s="1"/>
  <c r="V5" i="70"/>
  <c r="V7" i="70"/>
  <c r="R4" i="71"/>
  <c r="R5" i="71"/>
  <c r="Q5" i="74"/>
  <c r="V8" i="75"/>
  <c r="V5" i="76"/>
  <c r="V5" i="77"/>
  <c r="V4" i="79"/>
  <c r="Y4" i="79" s="1"/>
  <c r="R4" i="81"/>
  <c r="V6" i="81"/>
  <c r="R5" i="83"/>
  <c r="R5" i="84"/>
  <c r="Q5" i="87"/>
  <c r="Q5" i="88"/>
  <c r="V6" i="89"/>
  <c r="V6" i="91"/>
  <c r="V6" i="92"/>
  <c r="V8" i="93"/>
  <c r="V5" i="94"/>
  <c r="V7" i="94"/>
  <c r="V4" i="95"/>
  <c r="Y4" i="95" s="1"/>
  <c r="V4" i="96"/>
  <c r="Y4" i="96" s="1"/>
  <c r="V5" i="97"/>
  <c r="Q5" i="98"/>
  <c r="Q7" i="98"/>
  <c r="V8" i="98"/>
  <c r="R5" i="101"/>
  <c r="R5" i="103"/>
  <c r="R5" i="104"/>
  <c r="R5" i="105"/>
  <c r="R6" i="51"/>
  <c r="Q69" i="52"/>
  <c r="Q68" i="52"/>
  <c r="Q67" i="52"/>
  <c r="Q66" i="52"/>
  <c r="Q65" i="52"/>
  <c r="Q64" i="52"/>
  <c r="Q63" i="52"/>
  <c r="Q62" i="52"/>
  <c r="Q61" i="52"/>
  <c r="Q60" i="52"/>
  <c r="Q59" i="52"/>
  <c r="Q58" i="52"/>
  <c r="Q57" i="52"/>
  <c r="Q56" i="52"/>
  <c r="Q55" i="52"/>
  <c r="Q54" i="52"/>
  <c r="Q53" i="52"/>
  <c r="Q52" i="52"/>
  <c r="Q51" i="52"/>
  <c r="Q50" i="52"/>
  <c r="Q49" i="52"/>
  <c r="Q48" i="52"/>
  <c r="Q47" i="52"/>
  <c r="Q46" i="52"/>
  <c r="Q45" i="52"/>
  <c r="Q44" i="52"/>
  <c r="Q43" i="52"/>
  <c r="Q42" i="52"/>
  <c r="Q41" i="52"/>
  <c r="Q40" i="52"/>
  <c r="Q39" i="52"/>
  <c r="Q38" i="52"/>
  <c r="Q37" i="52"/>
  <c r="Q36" i="52"/>
  <c r="Q35" i="52"/>
  <c r="Q34" i="52"/>
  <c r="Q33" i="52"/>
  <c r="Q32" i="52"/>
  <c r="Q31" i="52"/>
  <c r="Q30" i="52"/>
  <c r="Q29" i="52"/>
  <c r="Q28" i="52"/>
  <c r="Q27" i="52"/>
  <c r="Q26" i="52"/>
  <c r="Q25" i="52"/>
  <c r="Q24" i="52"/>
  <c r="Q23" i="52"/>
  <c r="Q22" i="52"/>
  <c r="Q21" i="52"/>
  <c r="Q20" i="52"/>
  <c r="Q19" i="52"/>
  <c r="Q18" i="52"/>
  <c r="Q17" i="52"/>
  <c r="Q16" i="52"/>
  <c r="Q15" i="52"/>
  <c r="Q14" i="52"/>
  <c r="Q13" i="52"/>
  <c r="Q12" i="52"/>
  <c r="Q11" i="52"/>
  <c r="Q10" i="52"/>
  <c r="Q9" i="52"/>
  <c r="R6" i="54"/>
  <c r="Q89" i="55"/>
  <c r="Q88" i="55"/>
  <c r="Q87" i="55"/>
  <c r="Q86" i="55"/>
  <c r="Q85" i="55"/>
  <c r="Q84" i="55"/>
  <c r="Q83" i="55"/>
  <c r="Q82" i="55"/>
  <c r="Q81" i="55"/>
  <c r="Q80" i="55"/>
  <c r="Q79" i="55"/>
  <c r="Q78" i="55"/>
  <c r="Q77" i="55"/>
  <c r="Q76" i="55"/>
  <c r="Q75" i="55"/>
  <c r="Q74" i="55"/>
  <c r="Q73" i="55"/>
  <c r="Q72" i="55"/>
  <c r="Q71" i="55"/>
  <c r="Q70" i="55"/>
  <c r="Q69" i="55"/>
  <c r="Q68" i="55"/>
  <c r="Q67" i="55"/>
  <c r="Q66" i="55"/>
  <c r="Q65" i="55"/>
  <c r="Q64" i="55"/>
  <c r="Q63" i="55"/>
  <c r="Q62" i="55"/>
  <c r="Q61" i="55"/>
  <c r="Q60" i="55"/>
  <c r="Q59" i="55"/>
  <c r="Q58" i="55"/>
  <c r="Q57" i="55"/>
  <c r="Q56" i="55"/>
  <c r="Q55" i="55"/>
  <c r="Q54" i="55"/>
  <c r="Q53" i="55"/>
  <c r="Q52" i="55"/>
  <c r="Q51" i="55"/>
  <c r="Q50" i="55"/>
  <c r="Q49" i="55"/>
  <c r="Q48" i="55"/>
  <c r="Q47" i="55"/>
  <c r="Q46" i="55"/>
  <c r="Q45" i="55"/>
  <c r="Q44" i="55"/>
  <c r="Q43" i="55"/>
  <c r="Q42" i="55"/>
  <c r="Q41" i="55"/>
  <c r="Q40" i="55"/>
  <c r="Q39" i="55"/>
  <c r="Q38" i="55"/>
  <c r="Q37" i="55"/>
  <c r="Q36" i="55"/>
  <c r="Q35" i="55"/>
  <c r="Q34" i="55"/>
  <c r="Q33" i="55"/>
  <c r="Q32" i="55"/>
  <c r="Q31" i="55"/>
  <c r="Q30" i="55"/>
  <c r="Q29" i="55"/>
  <c r="Q28" i="55"/>
  <c r="Q27" i="55"/>
  <c r="Q26" i="55"/>
  <c r="Q25" i="55"/>
  <c r="Q24" i="55"/>
  <c r="Q23" i="55"/>
  <c r="Q22" i="55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R4" i="65"/>
  <c r="V8" i="67"/>
  <c r="V5" i="68"/>
  <c r="O7" i="68"/>
  <c r="P7" i="68" s="1"/>
  <c r="V8" i="68"/>
  <c r="V4" i="71"/>
  <c r="Y4" i="71" s="1"/>
  <c r="R4" i="73"/>
  <c r="V6" i="75"/>
  <c r="V7" i="76"/>
  <c r="V7" i="77"/>
  <c r="R4" i="80"/>
  <c r="V4" i="81"/>
  <c r="Y4" i="81" s="1"/>
  <c r="R5" i="81"/>
  <c r="Y4" i="82"/>
  <c r="R4" i="83"/>
  <c r="R4" i="84"/>
  <c r="Y4" i="86"/>
  <c r="Q5" i="89"/>
  <c r="V9" i="89"/>
  <c r="Q5" i="91"/>
  <c r="Q5" i="92"/>
  <c r="V6" i="93"/>
  <c r="V4" i="94"/>
  <c r="Y4" i="94" s="1"/>
  <c r="V8" i="95"/>
  <c r="V8" i="96"/>
  <c r="Y4" i="100"/>
  <c r="R4" i="101"/>
  <c r="Q5" i="102"/>
  <c r="Q13" i="50"/>
  <c r="Q12" i="50"/>
  <c r="Q11" i="50"/>
  <c r="Q10" i="50"/>
  <c r="Q9" i="50"/>
  <c r="R79" i="51"/>
  <c r="R78" i="51"/>
  <c r="R77" i="51"/>
  <c r="R76" i="51"/>
  <c r="R75" i="51"/>
  <c r="R74" i="51"/>
  <c r="R73" i="51"/>
  <c r="R72" i="51"/>
  <c r="R71" i="51"/>
  <c r="R70" i="51"/>
  <c r="R69" i="51"/>
  <c r="R68" i="51"/>
  <c r="R67" i="51"/>
  <c r="R66" i="51"/>
  <c r="R65" i="51"/>
  <c r="R64" i="51"/>
  <c r="R63" i="51"/>
  <c r="R62" i="51"/>
  <c r="R61" i="51"/>
  <c r="R60" i="51"/>
  <c r="R59" i="51"/>
  <c r="R58" i="51"/>
  <c r="R57" i="51"/>
  <c r="R56" i="51"/>
  <c r="R55" i="51"/>
  <c r="R54" i="51"/>
  <c r="R53" i="51"/>
  <c r="R52" i="51"/>
  <c r="R51" i="51"/>
  <c r="R50" i="51"/>
  <c r="R49" i="51"/>
  <c r="R48" i="51"/>
  <c r="R47" i="51"/>
  <c r="R46" i="51"/>
  <c r="R45" i="51"/>
  <c r="R44" i="51"/>
  <c r="R43" i="51"/>
  <c r="R42" i="51"/>
  <c r="R41" i="51"/>
  <c r="R40" i="51"/>
  <c r="R39" i="51"/>
  <c r="R38" i="51"/>
  <c r="R37" i="51"/>
  <c r="R36" i="51"/>
  <c r="R35" i="51"/>
  <c r="R34" i="51"/>
  <c r="R33" i="51"/>
  <c r="R32" i="51"/>
  <c r="R31" i="51"/>
  <c r="R30" i="51"/>
  <c r="R29" i="51"/>
  <c r="R28" i="51"/>
  <c r="R27" i="51"/>
  <c r="R26" i="51"/>
  <c r="R25" i="51"/>
  <c r="R2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11" i="51"/>
  <c r="R10" i="51"/>
  <c r="R9" i="51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51" i="54"/>
  <c r="R50" i="54"/>
  <c r="R49" i="54"/>
  <c r="R48" i="54"/>
  <c r="R47" i="54"/>
  <c r="R46" i="54"/>
  <c r="R45" i="54"/>
  <c r="R44" i="54"/>
  <c r="R43" i="54"/>
  <c r="R42" i="54"/>
  <c r="R41" i="54"/>
  <c r="R40" i="54"/>
  <c r="R39" i="54"/>
  <c r="R38" i="54"/>
  <c r="R37" i="54"/>
  <c r="R36" i="54"/>
  <c r="R35" i="54"/>
  <c r="R34" i="54"/>
  <c r="R33" i="54"/>
  <c r="R32" i="54"/>
  <c r="R31" i="54"/>
  <c r="R30" i="54"/>
  <c r="R29" i="54"/>
  <c r="R28" i="54"/>
  <c r="R27" i="54"/>
  <c r="R26" i="54"/>
  <c r="R25" i="54"/>
  <c r="R2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11" i="54"/>
  <c r="R10" i="54"/>
  <c r="R9" i="54"/>
  <c r="V6" i="67"/>
  <c r="R5" i="91"/>
  <c r="R5" i="92"/>
  <c r="V6" i="95"/>
  <c r="V6" i="96"/>
  <c r="H4" i="50"/>
  <c r="I4" i="50" s="1"/>
  <c r="J4" i="50" s="1"/>
  <c r="K4" i="50" s="1"/>
  <c r="Q79" i="51"/>
  <c r="Q78" i="51"/>
  <c r="Q77" i="51"/>
  <c r="Q76" i="51"/>
  <c r="Q75" i="51"/>
  <c r="Q74" i="51"/>
  <c r="Q73" i="51"/>
  <c r="Q72" i="51"/>
  <c r="Q71" i="51"/>
  <c r="Q70" i="51"/>
  <c r="Q69" i="51"/>
  <c r="Q68" i="51"/>
  <c r="Q67" i="51"/>
  <c r="Q66" i="51"/>
  <c r="Q65" i="51"/>
  <c r="Q64" i="51"/>
  <c r="Q63" i="51"/>
  <c r="Q62" i="51"/>
  <c r="Q61" i="51"/>
  <c r="Q60" i="51"/>
  <c r="Q59" i="51"/>
  <c r="Q5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7" i="51"/>
  <c r="Q26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79" i="54"/>
  <c r="Q78" i="54"/>
  <c r="Q77" i="54"/>
  <c r="Q76" i="54"/>
  <c r="Q75" i="54"/>
  <c r="Q74" i="54"/>
  <c r="Q73" i="54"/>
  <c r="Q72" i="54"/>
  <c r="Q71" i="54"/>
  <c r="Q70" i="54"/>
  <c r="Q69" i="54"/>
  <c r="Q68" i="54"/>
  <c r="Q67" i="54"/>
  <c r="Q66" i="54"/>
  <c r="Q65" i="54"/>
  <c r="Q64" i="54"/>
  <c r="Q63" i="54"/>
  <c r="Q62" i="54"/>
  <c r="Q61" i="54"/>
  <c r="Q60" i="54"/>
  <c r="Q59" i="54"/>
  <c r="Q58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6" i="54"/>
  <c r="Q25" i="54"/>
  <c r="Q24" i="54"/>
  <c r="Q23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Y4" i="61"/>
  <c r="Y4" i="62"/>
  <c r="V7" i="68"/>
  <c r="Y4" i="87"/>
  <c r="V4" i="98"/>
  <c r="Y4" i="98" s="1"/>
  <c r="P3" i="47"/>
  <c r="AF3" i="47" s="1"/>
  <c r="AO3" i="47" s="1"/>
  <c r="P3" i="45"/>
  <c r="AF3" i="45" s="1"/>
  <c r="AO3" i="45" s="1"/>
  <c r="P3" i="43"/>
  <c r="AF3" i="43" s="1"/>
  <c r="AO3" i="43" s="1"/>
  <c r="P3" i="42"/>
  <c r="AF3" i="42" s="1"/>
  <c r="AI3" i="42" s="1"/>
  <c r="P3" i="52"/>
  <c r="AF3" i="52" s="1"/>
  <c r="AO3" i="52" s="1"/>
  <c r="P3" i="51"/>
  <c r="AF3" i="51" s="1"/>
  <c r="AO3" i="51" s="1"/>
  <c r="P3" i="49"/>
  <c r="AF3" i="49" s="1"/>
  <c r="AO3" i="49" s="1"/>
  <c r="P3" i="48"/>
  <c r="AF3" i="48" s="1"/>
  <c r="AI3" i="48" s="1"/>
  <c r="P3" i="53"/>
  <c r="AF3" i="53" s="1"/>
  <c r="AO3" i="53" s="1"/>
  <c r="P3" i="54"/>
  <c r="AF3" i="54" s="1"/>
  <c r="AO3" i="54" s="1"/>
  <c r="P3" i="55"/>
  <c r="AF3" i="55" s="1"/>
  <c r="AO3" i="55" s="1"/>
  <c r="P3" i="50"/>
  <c r="AF3" i="50" s="1"/>
  <c r="AI3" i="50" s="1"/>
  <c r="P3" i="46"/>
  <c r="AF3" i="46" s="1"/>
  <c r="AO3" i="46" s="1"/>
  <c r="P3" i="44"/>
  <c r="AF3" i="44" s="1"/>
  <c r="AO3" i="44" s="1"/>
  <c r="AE3" i="35"/>
  <c r="P3" i="32"/>
  <c r="AF3" i="32" s="1"/>
  <c r="AO3" i="32" s="1"/>
  <c r="P3" i="20"/>
  <c r="AF3" i="20" s="1"/>
  <c r="AO3" i="20" s="1"/>
  <c r="AN3" i="20"/>
  <c r="AE3" i="18"/>
  <c r="O7" i="81"/>
  <c r="P7" i="81" s="1"/>
  <c r="O8" i="81"/>
  <c r="P8" i="81" s="1"/>
  <c r="P3" i="40"/>
  <c r="AF3" i="40" s="1"/>
  <c r="AI3" i="40" s="1"/>
  <c r="O10" i="81"/>
  <c r="P10" i="81" s="1"/>
  <c r="O15" i="81"/>
  <c r="P15" i="81" s="1"/>
  <c r="O14" i="81"/>
  <c r="P14" i="81" s="1"/>
  <c r="P3" i="39"/>
  <c r="AF3" i="39" s="1"/>
  <c r="AO3" i="39" s="1"/>
  <c r="O11" i="80"/>
  <c r="O22" i="80"/>
  <c r="P22" i="80" s="1"/>
  <c r="O16" i="80"/>
  <c r="P16" i="80" s="1"/>
  <c r="P3" i="38"/>
  <c r="AF3" i="38" s="1"/>
  <c r="AO3" i="38" s="1"/>
  <c r="O12" i="79"/>
  <c r="P12" i="79" s="1"/>
  <c r="P3" i="37"/>
  <c r="AF3" i="37" s="1"/>
  <c r="AI3" i="37" s="1"/>
  <c r="O7" i="77"/>
  <c r="P7" i="77" s="1"/>
  <c r="O8" i="77"/>
  <c r="P8" i="77" s="1"/>
  <c r="P3" i="36"/>
  <c r="AF3" i="36" s="1"/>
  <c r="O11" i="77"/>
  <c r="P11" i="77" s="1"/>
  <c r="O15" i="77"/>
  <c r="P15" i="77" s="1"/>
  <c r="O16" i="77"/>
  <c r="P16" i="77" s="1"/>
  <c r="O3" i="76"/>
  <c r="AE3" i="76" s="1"/>
  <c r="O5" i="76"/>
  <c r="P5" i="76" s="1"/>
  <c r="O6" i="76"/>
  <c r="P6" i="76" s="1"/>
  <c r="P3" i="34"/>
  <c r="AF3" i="34" s="1"/>
  <c r="AO3" i="34" s="1"/>
  <c r="O12" i="76"/>
  <c r="O14" i="75"/>
  <c r="P14" i="75" s="1"/>
  <c r="O3" i="75"/>
  <c r="AE3" i="75" s="1"/>
  <c r="O5" i="75"/>
  <c r="P5" i="75" s="1"/>
  <c r="P3" i="33"/>
  <c r="AF3" i="33" s="1"/>
  <c r="P3" i="31"/>
  <c r="AF3" i="31" s="1"/>
  <c r="AI3" i="31" s="1"/>
  <c r="O12" i="74"/>
  <c r="P12" i="74" s="1"/>
  <c r="O21" i="74"/>
  <c r="P21" i="74" s="1"/>
  <c r="O15" i="74"/>
  <c r="P15" i="74" s="1"/>
  <c r="O10" i="74"/>
  <c r="P10" i="74" s="1"/>
  <c r="O18" i="74"/>
  <c r="P18" i="74" s="1"/>
  <c r="O5" i="73"/>
  <c r="P5" i="73" s="1"/>
  <c r="O3" i="73"/>
  <c r="AE3" i="73" s="1"/>
  <c r="O17" i="73"/>
  <c r="P17" i="73" s="1"/>
  <c r="P3" i="30"/>
  <c r="AF3" i="30" s="1"/>
  <c r="AI3" i="30" s="1"/>
  <c r="O6" i="73"/>
  <c r="P6" i="73" s="1"/>
  <c r="O12" i="72"/>
  <c r="P12" i="72" s="1"/>
  <c r="O18" i="72"/>
  <c r="P18" i="72" s="1"/>
  <c r="P3" i="29"/>
  <c r="AF3" i="29" s="1"/>
  <c r="AI3" i="29" s="1"/>
  <c r="O19" i="72"/>
  <c r="P19" i="72" s="1"/>
  <c r="O20" i="72"/>
  <c r="P20" i="72" s="1"/>
  <c r="O13" i="72"/>
  <c r="P13" i="72" s="1"/>
  <c r="O9" i="72"/>
  <c r="P9" i="72" s="1"/>
  <c r="O3" i="71"/>
  <c r="AE3" i="71" s="1"/>
  <c r="O7" i="71"/>
  <c r="P7" i="71" s="1"/>
  <c r="P3" i="28"/>
  <c r="AF3" i="28" s="1"/>
  <c r="AO3" i="28" s="1"/>
  <c r="O15" i="71"/>
  <c r="P15" i="71" s="1"/>
  <c r="O5" i="71"/>
  <c r="P5" i="71" s="1"/>
  <c r="O3" i="70"/>
  <c r="P3" i="70" s="1"/>
  <c r="AF3" i="70" s="1"/>
  <c r="AO3" i="70" s="1"/>
  <c r="O5" i="70"/>
  <c r="P5" i="70" s="1"/>
  <c r="P3" i="27"/>
  <c r="AF3" i="27" s="1"/>
  <c r="AI3" i="27" s="1"/>
  <c r="O6" i="70"/>
  <c r="P6" i="70" s="1"/>
  <c r="O22" i="70"/>
  <c r="P22" i="70" s="1"/>
  <c r="O13" i="70"/>
  <c r="P13" i="70" s="1"/>
  <c r="O10" i="70"/>
  <c r="P10" i="70" s="1"/>
  <c r="P3" i="26"/>
  <c r="AF3" i="26" s="1"/>
  <c r="AI3" i="26" s="1"/>
  <c r="O8" i="68"/>
  <c r="P8" i="68" s="1"/>
  <c r="O10" i="68"/>
  <c r="P10" i="68" s="1"/>
  <c r="O15" i="68"/>
  <c r="P15" i="68" s="1"/>
  <c r="O19" i="68"/>
  <c r="P19" i="68" s="1"/>
  <c r="O20" i="68"/>
  <c r="P20" i="68" s="1"/>
  <c r="P3" i="25"/>
  <c r="AF3" i="25" s="1"/>
  <c r="AI3" i="25" s="1"/>
  <c r="O13" i="68"/>
  <c r="P13" i="68" s="1"/>
  <c r="P3" i="24"/>
  <c r="AF3" i="24" s="1"/>
  <c r="AI3" i="24" s="1"/>
  <c r="O17" i="67"/>
  <c r="P17" i="67" s="1"/>
  <c r="O7" i="67"/>
  <c r="P7" i="67" s="1"/>
  <c r="P3" i="23"/>
  <c r="AF3" i="23" s="1"/>
  <c r="AI3" i="23" s="1"/>
  <c r="O3" i="66"/>
  <c r="AE3" i="66" s="1"/>
  <c r="O5" i="66"/>
  <c r="P5" i="66" s="1"/>
  <c r="O22" i="66"/>
  <c r="P22" i="66" s="1"/>
  <c r="O23" i="66"/>
  <c r="P23" i="66" s="1"/>
  <c r="O16" i="66"/>
  <c r="P16" i="66" s="1"/>
  <c r="O20" i="66"/>
  <c r="P20" i="66" s="1"/>
  <c r="O13" i="66"/>
  <c r="P13" i="66" s="1"/>
  <c r="O9" i="65"/>
  <c r="P9" i="65" s="1"/>
  <c r="P3" i="22"/>
  <c r="AF3" i="22" s="1"/>
  <c r="O12" i="65"/>
  <c r="P12" i="65" s="1"/>
  <c r="O19" i="65"/>
  <c r="P19" i="65" s="1"/>
  <c r="O8" i="64"/>
  <c r="P8" i="64" s="1"/>
  <c r="O16" i="64"/>
  <c r="P16" i="64" s="1"/>
  <c r="O21" i="64"/>
  <c r="P21" i="64" s="1"/>
  <c r="P3" i="21"/>
  <c r="AF3" i="21" s="1"/>
  <c r="AI3" i="21" s="1"/>
  <c r="O11" i="64"/>
  <c r="P11" i="64" s="1"/>
  <c r="O15" i="64"/>
  <c r="P15" i="64" s="1"/>
  <c r="P3" i="19"/>
  <c r="AF3" i="19" s="1"/>
  <c r="AO3" i="19" s="1"/>
  <c r="AO3" i="17"/>
  <c r="P3" i="14"/>
  <c r="AF3" i="14" s="1"/>
  <c r="AO3" i="14" s="1"/>
  <c r="O15" i="61"/>
  <c r="P15" i="61" s="1"/>
  <c r="O7" i="61"/>
  <c r="P7" i="61" s="1"/>
  <c r="P3" i="12"/>
  <c r="AF3" i="12" s="1"/>
  <c r="AO3" i="12" s="1"/>
  <c r="O13" i="59"/>
  <c r="P13" i="59" s="1"/>
  <c r="O9" i="59"/>
  <c r="P9" i="59" s="1"/>
  <c r="O14" i="59"/>
  <c r="P14" i="59" s="1"/>
  <c r="O18" i="59"/>
  <c r="O11" i="59"/>
  <c r="P11" i="59" s="1"/>
  <c r="O22" i="59"/>
  <c r="P22" i="59" s="1"/>
  <c r="AE3" i="2"/>
  <c r="AN3" i="2" s="1"/>
  <c r="O12" i="59"/>
  <c r="P12" i="59" s="1"/>
  <c r="O16" i="59"/>
  <c r="P16" i="59" s="1"/>
  <c r="O20" i="60"/>
  <c r="P20" i="60" s="1"/>
  <c r="O14" i="60"/>
  <c r="P14" i="60" s="1"/>
  <c r="O19" i="60"/>
  <c r="P19" i="60" s="1"/>
  <c r="O13" i="60"/>
  <c r="P13" i="60" s="1"/>
  <c r="O21" i="60"/>
  <c r="P21" i="60" s="1"/>
  <c r="O15" i="60"/>
  <c r="P15" i="60" s="1"/>
  <c r="O10" i="60"/>
  <c r="P10" i="60" s="1"/>
  <c r="O8" i="60"/>
  <c r="P8" i="60" s="1"/>
  <c r="O7" i="60"/>
  <c r="P7" i="60" s="1"/>
  <c r="O22" i="60"/>
  <c r="P22" i="60" s="1"/>
  <c r="O11" i="60"/>
  <c r="P11" i="60" s="1"/>
  <c r="O18" i="60"/>
  <c r="P18" i="60" s="1"/>
  <c r="O17" i="60"/>
  <c r="P17" i="60" s="1"/>
  <c r="O6" i="60"/>
  <c r="P6" i="60" s="1"/>
  <c r="O5" i="60"/>
  <c r="P5" i="60" s="1"/>
  <c r="O3" i="60"/>
  <c r="AE3" i="60" s="1"/>
  <c r="O16" i="60"/>
  <c r="P16" i="60" s="1"/>
  <c r="O9" i="60"/>
  <c r="P9" i="60" s="1"/>
  <c r="O12" i="60"/>
  <c r="P12" i="60" s="1"/>
  <c r="O23" i="60"/>
  <c r="P23" i="60" s="1"/>
  <c r="O21" i="63"/>
  <c r="P21" i="63" s="1"/>
  <c r="O15" i="63"/>
  <c r="P15" i="63" s="1"/>
  <c r="O10" i="63"/>
  <c r="P10" i="63" s="1"/>
  <c r="O8" i="63"/>
  <c r="P8" i="63" s="1"/>
  <c r="O20" i="63"/>
  <c r="P20" i="63" s="1"/>
  <c r="O14" i="63"/>
  <c r="P14" i="63" s="1"/>
  <c r="O5" i="63"/>
  <c r="P5" i="63" s="1"/>
  <c r="O3" i="63"/>
  <c r="P3" i="63" s="1"/>
  <c r="AF3" i="63" s="1"/>
  <c r="AO3" i="63" s="1"/>
  <c r="O22" i="63"/>
  <c r="P22" i="63" s="1"/>
  <c r="O16" i="63"/>
  <c r="P16" i="63" s="1"/>
  <c r="O11" i="63"/>
  <c r="P11" i="63" s="1"/>
  <c r="O7" i="63"/>
  <c r="P7" i="63" s="1"/>
  <c r="O17" i="63"/>
  <c r="P17" i="63" s="1"/>
  <c r="O9" i="63"/>
  <c r="P9" i="63" s="1"/>
  <c r="O13" i="63"/>
  <c r="P13" i="63" s="1"/>
  <c r="O12" i="63"/>
  <c r="P12" i="63" s="1"/>
  <c r="O23" i="63"/>
  <c r="P23" i="63" s="1"/>
  <c r="O6" i="63"/>
  <c r="P6" i="63" s="1"/>
  <c r="O19" i="63"/>
  <c r="P19" i="63" s="1"/>
  <c r="O18" i="63"/>
  <c r="P18" i="63" s="1"/>
  <c r="O21" i="69"/>
  <c r="P21" i="69" s="1"/>
  <c r="O15" i="69"/>
  <c r="P15" i="69" s="1"/>
  <c r="O10" i="69"/>
  <c r="P10" i="69" s="1"/>
  <c r="O8" i="69"/>
  <c r="P8" i="69" s="1"/>
  <c r="O7" i="69"/>
  <c r="P7" i="69" s="1"/>
  <c r="O20" i="69"/>
  <c r="P20" i="69" s="1"/>
  <c r="O14" i="69"/>
  <c r="P14" i="69" s="1"/>
  <c r="O22" i="69"/>
  <c r="P22" i="69" s="1"/>
  <c r="O16" i="69"/>
  <c r="P16" i="69" s="1"/>
  <c r="O11" i="69"/>
  <c r="O17" i="69"/>
  <c r="P17" i="69" s="1"/>
  <c r="O9" i="69"/>
  <c r="P9" i="69" s="1"/>
  <c r="O13" i="69"/>
  <c r="P13" i="69" s="1"/>
  <c r="O12" i="69"/>
  <c r="P12" i="69" s="1"/>
  <c r="O23" i="69"/>
  <c r="P23" i="69" s="1"/>
  <c r="O19" i="69"/>
  <c r="P19" i="69" s="1"/>
  <c r="O18" i="69"/>
  <c r="P18" i="69" s="1"/>
  <c r="O6" i="69"/>
  <c r="O5" i="69"/>
  <c r="P5" i="69" s="1"/>
  <c r="O3" i="69"/>
  <c r="P3" i="69" s="1"/>
  <c r="AF3" i="69" s="1"/>
  <c r="AO3" i="69" s="1"/>
  <c r="O11" i="78"/>
  <c r="P11" i="78" s="1"/>
  <c r="O9" i="78"/>
  <c r="P9" i="78" s="1"/>
  <c r="O5" i="78"/>
  <c r="P5" i="78" s="1"/>
  <c r="O3" i="78"/>
  <c r="P3" i="78" s="1"/>
  <c r="AF3" i="78" s="1"/>
  <c r="AO3" i="78" s="1"/>
  <c r="O22" i="78"/>
  <c r="P22" i="78" s="1"/>
  <c r="O19" i="78"/>
  <c r="P19" i="78" s="1"/>
  <c r="O16" i="78"/>
  <c r="P16" i="78" s="1"/>
  <c r="O13" i="78"/>
  <c r="P13" i="78" s="1"/>
  <c r="O10" i="78"/>
  <c r="P10" i="78" s="1"/>
  <c r="O6" i="78"/>
  <c r="P6" i="78" s="1"/>
  <c r="O23" i="78"/>
  <c r="P23" i="78" s="1"/>
  <c r="O20" i="78"/>
  <c r="P20" i="78" s="1"/>
  <c r="O17" i="78"/>
  <c r="P17" i="78" s="1"/>
  <c r="O14" i="78"/>
  <c r="P14" i="78" s="1"/>
  <c r="O18" i="78"/>
  <c r="P18" i="78" s="1"/>
  <c r="O8" i="78"/>
  <c r="P8" i="78" s="1"/>
  <c r="O7" i="78"/>
  <c r="P7" i="78" s="1"/>
  <c r="O21" i="78"/>
  <c r="P21" i="78" s="1"/>
  <c r="O12" i="78"/>
  <c r="P12" i="78" s="1"/>
  <c r="O15" i="78"/>
  <c r="P15" i="78" s="1"/>
  <c r="O3" i="59"/>
  <c r="AE3" i="59" s="1"/>
  <c r="O5" i="59"/>
  <c r="P5" i="59" s="1"/>
  <c r="O6" i="59"/>
  <c r="P6" i="59" s="1"/>
  <c r="O17" i="59"/>
  <c r="P17" i="59" s="1"/>
  <c r="O23" i="59"/>
  <c r="P23" i="59" s="1"/>
  <c r="O16" i="61"/>
  <c r="P16" i="61" s="1"/>
  <c r="O18" i="64"/>
  <c r="P18" i="64" s="1"/>
  <c r="O12" i="64"/>
  <c r="P12" i="64" s="1"/>
  <c r="O9" i="64"/>
  <c r="P9" i="64" s="1"/>
  <c r="O23" i="64"/>
  <c r="P23" i="64" s="1"/>
  <c r="O17" i="64"/>
  <c r="P17" i="64" s="1"/>
  <c r="O6" i="64"/>
  <c r="P6" i="64" s="1"/>
  <c r="O5" i="64"/>
  <c r="P5" i="64" s="1"/>
  <c r="O3" i="64"/>
  <c r="AE3" i="64" s="1"/>
  <c r="O19" i="64"/>
  <c r="P19" i="64" s="1"/>
  <c r="O13" i="64"/>
  <c r="P13" i="64" s="1"/>
  <c r="O22" i="64"/>
  <c r="P22" i="64" s="1"/>
  <c r="O21" i="66"/>
  <c r="P21" i="66" s="1"/>
  <c r="O18" i="66"/>
  <c r="P18" i="66" s="1"/>
  <c r="O15" i="66"/>
  <c r="P15" i="66" s="1"/>
  <c r="O12" i="66"/>
  <c r="P12" i="66" s="1"/>
  <c r="O8" i="66"/>
  <c r="P8" i="66" s="1"/>
  <c r="O7" i="66"/>
  <c r="P7" i="66" s="1"/>
  <c r="O10" i="66"/>
  <c r="P10" i="66" s="1"/>
  <c r="O6" i="66"/>
  <c r="P6" i="66" s="1"/>
  <c r="O19" i="66"/>
  <c r="P19" i="66" s="1"/>
  <c r="O10" i="67"/>
  <c r="P10" i="67" s="1"/>
  <c r="O21" i="67"/>
  <c r="P21" i="67" s="1"/>
  <c r="O16" i="71"/>
  <c r="P16" i="71" s="1"/>
  <c r="O18" i="73"/>
  <c r="P18" i="73" s="1"/>
  <c r="O19" i="75"/>
  <c r="P19" i="75" s="1"/>
  <c r="O17" i="76"/>
  <c r="P17" i="76" s="1"/>
  <c r="O19" i="77"/>
  <c r="P19" i="77" s="1"/>
  <c r="O13" i="77"/>
  <c r="O18" i="77"/>
  <c r="P18" i="77" s="1"/>
  <c r="O12" i="77"/>
  <c r="P12" i="77" s="1"/>
  <c r="O9" i="77"/>
  <c r="P9" i="77" s="1"/>
  <c r="O23" i="77"/>
  <c r="P23" i="77" s="1"/>
  <c r="O17" i="77"/>
  <c r="P17" i="77" s="1"/>
  <c r="O6" i="77"/>
  <c r="P6" i="77" s="1"/>
  <c r="O5" i="77"/>
  <c r="P5" i="77" s="1"/>
  <c r="O3" i="77"/>
  <c r="O20" i="77"/>
  <c r="P20" i="77" s="1"/>
  <c r="O14" i="77"/>
  <c r="P14" i="77" s="1"/>
  <c r="O13" i="79"/>
  <c r="P13" i="79" s="1"/>
  <c r="O20" i="80"/>
  <c r="P20" i="80" s="1"/>
  <c r="O14" i="80"/>
  <c r="P14" i="80" s="1"/>
  <c r="O19" i="80"/>
  <c r="P19" i="80" s="1"/>
  <c r="O13" i="80"/>
  <c r="P13" i="80" s="1"/>
  <c r="O18" i="80"/>
  <c r="P18" i="80" s="1"/>
  <c r="O12" i="80"/>
  <c r="P12" i="80" s="1"/>
  <c r="O9" i="80"/>
  <c r="P9" i="80" s="1"/>
  <c r="O21" i="80"/>
  <c r="P21" i="80" s="1"/>
  <c r="O15" i="80"/>
  <c r="P15" i="80" s="1"/>
  <c r="O10" i="80"/>
  <c r="P10" i="80" s="1"/>
  <c r="O8" i="80"/>
  <c r="P8" i="80" s="1"/>
  <c r="O7" i="80"/>
  <c r="P7" i="80" s="1"/>
  <c r="O18" i="81"/>
  <c r="P18" i="81" s="1"/>
  <c r="O12" i="81"/>
  <c r="P12" i="81" s="1"/>
  <c r="O9" i="81"/>
  <c r="P9" i="81" s="1"/>
  <c r="O23" i="81"/>
  <c r="P23" i="81" s="1"/>
  <c r="O17" i="81"/>
  <c r="P17" i="81" s="1"/>
  <c r="O6" i="81"/>
  <c r="P6" i="81" s="1"/>
  <c r="O5" i="81"/>
  <c r="P5" i="81" s="1"/>
  <c r="O3" i="81"/>
  <c r="AE3" i="81" s="1"/>
  <c r="O22" i="81"/>
  <c r="P22" i="81" s="1"/>
  <c r="O16" i="81"/>
  <c r="P16" i="81" s="1"/>
  <c r="O11" i="81"/>
  <c r="P11" i="81" s="1"/>
  <c r="O19" i="81"/>
  <c r="P19" i="81" s="1"/>
  <c r="O13" i="81"/>
  <c r="P13" i="81" s="1"/>
  <c r="O10" i="61"/>
  <c r="P10" i="61" s="1"/>
  <c r="O20" i="61"/>
  <c r="P20" i="61" s="1"/>
  <c r="O22" i="65"/>
  <c r="P22" i="65" s="1"/>
  <c r="O16" i="65"/>
  <c r="P16" i="65" s="1"/>
  <c r="O11" i="65"/>
  <c r="P11" i="65" s="1"/>
  <c r="O21" i="65"/>
  <c r="P21" i="65" s="1"/>
  <c r="O15" i="65"/>
  <c r="P15" i="65" s="1"/>
  <c r="O10" i="65"/>
  <c r="P10" i="65" s="1"/>
  <c r="O8" i="65"/>
  <c r="P8" i="65" s="1"/>
  <c r="O7" i="65"/>
  <c r="P7" i="65" s="1"/>
  <c r="O23" i="65"/>
  <c r="P23" i="65" s="1"/>
  <c r="O17" i="65"/>
  <c r="P17" i="65" s="1"/>
  <c r="O6" i="65"/>
  <c r="P6" i="65" s="1"/>
  <c r="O5" i="65"/>
  <c r="P5" i="65" s="1"/>
  <c r="O3" i="65"/>
  <c r="AE3" i="65" s="1"/>
  <c r="O8" i="67"/>
  <c r="P8" i="67" s="1"/>
  <c r="O11" i="67"/>
  <c r="P11" i="67" s="1"/>
  <c r="O9" i="70"/>
  <c r="P9" i="70" s="1"/>
  <c r="O11" i="70"/>
  <c r="P11" i="70" s="1"/>
  <c r="O10" i="71"/>
  <c r="P10" i="71" s="1"/>
  <c r="O20" i="71"/>
  <c r="P20" i="71" s="1"/>
  <c r="O11" i="73"/>
  <c r="P11" i="73" s="1"/>
  <c r="O9" i="76"/>
  <c r="P9" i="76" s="1"/>
  <c r="O18" i="76"/>
  <c r="P18" i="76" s="1"/>
  <c r="O9" i="79"/>
  <c r="P9" i="79" s="1"/>
  <c r="O18" i="79"/>
  <c r="P18" i="79" s="1"/>
  <c r="O19" i="59"/>
  <c r="P19" i="59" s="1"/>
  <c r="O8" i="61"/>
  <c r="P8" i="61" s="1"/>
  <c r="O11" i="61"/>
  <c r="P11" i="61" s="1"/>
  <c r="O22" i="62"/>
  <c r="P22" i="62" s="1"/>
  <c r="O19" i="62"/>
  <c r="P19" i="62" s="1"/>
  <c r="O16" i="62"/>
  <c r="P16" i="62" s="1"/>
  <c r="O13" i="62"/>
  <c r="P13" i="62" s="1"/>
  <c r="O10" i="62"/>
  <c r="P10" i="62" s="1"/>
  <c r="O6" i="62"/>
  <c r="P6" i="62" s="1"/>
  <c r="O11" i="62"/>
  <c r="P11" i="62" s="1"/>
  <c r="O9" i="62"/>
  <c r="P9" i="62" s="1"/>
  <c r="O5" i="62"/>
  <c r="P5" i="62" s="1"/>
  <c r="O3" i="62"/>
  <c r="AE3" i="62" s="1"/>
  <c r="O13" i="65"/>
  <c r="P13" i="65" s="1"/>
  <c r="O19" i="67"/>
  <c r="P19" i="67" s="1"/>
  <c r="O13" i="67"/>
  <c r="P13" i="67" s="1"/>
  <c r="O6" i="67"/>
  <c r="P6" i="67" s="1"/>
  <c r="O18" i="67"/>
  <c r="P18" i="67" s="1"/>
  <c r="O12" i="67"/>
  <c r="P12" i="67" s="1"/>
  <c r="O9" i="67"/>
  <c r="P9" i="67" s="1"/>
  <c r="O20" i="67"/>
  <c r="P20" i="67" s="1"/>
  <c r="O14" i="67"/>
  <c r="P14" i="67" s="1"/>
  <c r="O5" i="67"/>
  <c r="P5" i="67" s="1"/>
  <c r="O3" i="67"/>
  <c r="AE3" i="67" s="1"/>
  <c r="O23" i="67"/>
  <c r="P23" i="67" s="1"/>
  <c r="O8" i="71"/>
  <c r="P8" i="71" s="1"/>
  <c r="O11" i="71"/>
  <c r="P11" i="71" s="1"/>
  <c r="O20" i="73"/>
  <c r="P20" i="73" s="1"/>
  <c r="O14" i="73"/>
  <c r="P14" i="73" s="1"/>
  <c r="O19" i="73"/>
  <c r="P19" i="73" s="1"/>
  <c r="O13" i="73"/>
  <c r="P13" i="73" s="1"/>
  <c r="O21" i="73"/>
  <c r="P21" i="73" s="1"/>
  <c r="O15" i="73"/>
  <c r="P15" i="73" s="1"/>
  <c r="O10" i="73"/>
  <c r="P10" i="73" s="1"/>
  <c r="O8" i="73"/>
  <c r="P8" i="73" s="1"/>
  <c r="O7" i="73"/>
  <c r="P7" i="73" s="1"/>
  <c r="O23" i="73"/>
  <c r="P23" i="73" s="1"/>
  <c r="O20" i="59"/>
  <c r="P20" i="59" s="1"/>
  <c r="O18" i="61"/>
  <c r="P18" i="61" s="1"/>
  <c r="O12" i="61"/>
  <c r="P12" i="61" s="1"/>
  <c r="O9" i="61"/>
  <c r="P9" i="61" s="1"/>
  <c r="O23" i="61"/>
  <c r="P23" i="61" s="1"/>
  <c r="O17" i="61"/>
  <c r="P17" i="61" s="1"/>
  <c r="O6" i="61"/>
  <c r="P6" i="61" s="1"/>
  <c r="O5" i="61"/>
  <c r="P5" i="61" s="1"/>
  <c r="O3" i="61"/>
  <c r="P3" i="61" s="1"/>
  <c r="AF3" i="61" s="1"/>
  <c r="AO3" i="61" s="1"/>
  <c r="O19" i="61"/>
  <c r="P19" i="61" s="1"/>
  <c r="O13" i="61"/>
  <c r="P13" i="61" s="1"/>
  <c r="O22" i="61"/>
  <c r="O14" i="65"/>
  <c r="P14" i="65" s="1"/>
  <c r="O15" i="67"/>
  <c r="P15" i="67" s="1"/>
  <c r="O8" i="70"/>
  <c r="P8" i="70" s="1"/>
  <c r="O7" i="70"/>
  <c r="P7" i="70" s="1"/>
  <c r="O23" i="70"/>
  <c r="P23" i="70" s="1"/>
  <c r="O20" i="70"/>
  <c r="P20" i="70" s="1"/>
  <c r="O17" i="70"/>
  <c r="P17" i="70" s="1"/>
  <c r="O14" i="70"/>
  <c r="P14" i="70" s="1"/>
  <c r="O21" i="70"/>
  <c r="P21" i="70" s="1"/>
  <c r="O18" i="70"/>
  <c r="P18" i="70" s="1"/>
  <c r="O15" i="70"/>
  <c r="P15" i="70" s="1"/>
  <c r="O12" i="70"/>
  <c r="P12" i="70" s="1"/>
  <c r="O16" i="70"/>
  <c r="P16" i="70" s="1"/>
  <c r="O18" i="71"/>
  <c r="P18" i="71" s="1"/>
  <c r="O12" i="71"/>
  <c r="P12" i="71" s="1"/>
  <c r="O9" i="71"/>
  <c r="P9" i="71" s="1"/>
  <c r="O23" i="71"/>
  <c r="P23" i="71" s="1"/>
  <c r="O17" i="71"/>
  <c r="P17" i="71" s="1"/>
  <c r="O19" i="71"/>
  <c r="P19" i="71" s="1"/>
  <c r="O13" i="71"/>
  <c r="P13" i="71" s="1"/>
  <c r="O6" i="71"/>
  <c r="P6" i="71" s="1"/>
  <c r="O22" i="71"/>
  <c r="P22" i="71" s="1"/>
  <c r="O12" i="73"/>
  <c r="P12" i="73" s="1"/>
  <c r="O23" i="75"/>
  <c r="P23" i="75" s="1"/>
  <c r="O17" i="75"/>
  <c r="P17" i="75" s="1"/>
  <c r="O22" i="75"/>
  <c r="P22" i="75" s="1"/>
  <c r="O16" i="75"/>
  <c r="P16" i="75" s="1"/>
  <c r="O11" i="75"/>
  <c r="P11" i="75" s="1"/>
  <c r="O7" i="75"/>
  <c r="P7" i="75" s="1"/>
  <c r="O21" i="75"/>
  <c r="P21" i="75" s="1"/>
  <c r="O15" i="75"/>
  <c r="P15" i="75" s="1"/>
  <c r="O10" i="75"/>
  <c r="P10" i="75" s="1"/>
  <c r="O8" i="75"/>
  <c r="P8" i="75" s="1"/>
  <c r="O18" i="75"/>
  <c r="P18" i="75" s="1"/>
  <c r="O12" i="75"/>
  <c r="P12" i="75" s="1"/>
  <c r="O9" i="75"/>
  <c r="P9" i="75" s="1"/>
  <c r="O21" i="76"/>
  <c r="P21" i="76" s="1"/>
  <c r="O15" i="76"/>
  <c r="P15" i="76" s="1"/>
  <c r="O10" i="76"/>
  <c r="P10" i="76" s="1"/>
  <c r="O8" i="76"/>
  <c r="P8" i="76" s="1"/>
  <c r="O7" i="76"/>
  <c r="O20" i="76"/>
  <c r="P20" i="76" s="1"/>
  <c r="O14" i="76"/>
  <c r="P14" i="76" s="1"/>
  <c r="O19" i="76"/>
  <c r="P19" i="76" s="1"/>
  <c r="O13" i="76"/>
  <c r="P13" i="76" s="1"/>
  <c r="O22" i="76"/>
  <c r="P22" i="76" s="1"/>
  <c r="O16" i="76"/>
  <c r="P16" i="76" s="1"/>
  <c r="O11" i="76"/>
  <c r="P11" i="76" s="1"/>
  <c r="O22" i="79"/>
  <c r="P22" i="79" s="1"/>
  <c r="O16" i="79"/>
  <c r="P16" i="79" s="1"/>
  <c r="O11" i="79"/>
  <c r="P11" i="79" s="1"/>
  <c r="O7" i="79"/>
  <c r="P7" i="79" s="1"/>
  <c r="O21" i="79"/>
  <c r="P21" i="79" s="1"/>
  <c r="O15" i="79"/>
  <c r="P15" i="79" s="1"/>
  <c r="O10" i="79"/>
  <c r="P10" i="79" s="1"/>
  <c r="O8" i="79"/>
  <c r="P8" i="79" s="1"/>
  <c r="O20" i="79"/>
  <c r="P20" i="79" s="1"/>
  <c r="O14" i="79"/>
  <c r="P14" i="79" s="1"/>
  <c r="O5" i="79"/>
  <c r="P5" i="79" s="1"/>
  <c r="O3" i="79"/>
  <c r="P3" i="79" s="1"/>
  <c r="AF3" i="79" s="1"/>
  <c r="AO3" i="79" s="1"/>
  <c r="O23" i="79"/>
  <c r="P23" i="79" s="1"/>
  <c r="O17" i="79"/>
  <c r="P17" i="79" s="1"/>
  <c r="O7" i="59"/>
  <c r="P7" i="59" s="1"/>
  <c r="O8" i="59"/>
  <c r="P8" i="59" s="1"/>
  <c r="O10" i="59"/>
  <c r="P10" i="59" s="1"/>
  <c r="O15" i="59"/>
  <c r="P15" i="59" s="1"/>
  <c r="O14" i="61"/>
  <c r="P14" i="61" s="1"/>
  <c r="O14" i="62"/>
  <c r="P14" i="62" s="1"/>
  <c r="O21" i="62"/>
  <c r="P21" i="62" s="1"/>
  <c r="O10" i="64"/>
  <c r="P10" i="64" s="1"/>
  <c r="O20" i="64"/>
  <c r="P20" i="64" s="1"/>
  <c r="O18" i="65"/>
  <c r="P18" i="65" s="1"/>
  <c r="O11" i="66"/>
  <c r="P11" i="66" s="1"/>
  <c r="O14" i="66"/>
  <c r="P14" i="66" s="1"/>
  <c r="O16" i="67"/>
  <c r="P16" i="67" s="1"/>
  <c r="O23" i="68"/>
  <c r="P23" i="68" s="1"/>
  <c r="O17" i="68"/>
  <c r="P17" i="68" s="1"/>
  <c r="O6" i="68"/>
  <c r="P6" i="68" s="1"/>
  <c r="O5" i="68"/>
  <c r="P5" i="68" s="1"/>
  <c r="O3" i="68"/>
  <c r="AE3" i="68" s="1"/>
  <c r="O22" i="68"/>
  <c r="P22" i="68" s="1"/>
  <c r="O16" i="68"/>
  <c r="P16" i="68" s="1"/>
  <c r="O11" i="68"/>
  <c r="P11" i="68" s="1"/>
  <c r="O18" i="68"/>
  <c r="P18" i="68" s="1"/>
  <c r="O12" i="68"/>
  <c r="P12" i="68" s="1"/>
  <c r="O9" i="68"/>
  <c r="P9" i="68" s="1"/>
  <c r="O21" i="68"/>
  <c r="P21" i="68" s="1"/>
  <c r="O14" i="71"/>
  <c r="P14" i="71" s="1"/>
  <c r="O22" i="72"/>
  <c r="P22" i="72" s="1"/>
  <c r="O16" i="72"/>
  <c r="P16" i="72" s="1"/>
  <c r="O11" i="72"/>
  <c r="P11" i="72" s="1"/>
  <c r="O21" i="72"/>
  <c r="P21" i="72" s="1"/>
  <c r="O15" i="72"/>
  <c r="P15" i="72" s="1"/>
  <c r="O10" i="72"/>
  <c r="P10" i="72" s="1"/>
  <c r="O8" i="72"/>
  <c r="P8" i="72" s="1"/>
  <c r="O7" i="72"/>
  <c r="P7" i="72" s="1"/>
  <c r="O23" i="72"/>
  <c r="P23" i="72" s="1"/>
  <c r="O17" i="72"/>
  <c r="P17" i="72" s="1"/>
  <c r="O6" i="72"/>
  <c r="P6" i="72" s="1"/>
  <c r="O5" i="72"/>
  <c r="P5" i="72" s="1"/>
  <c r="O3" i="72"/>
  <c r="AE3" i="72" s="1"/>
  <c r="O9" i="73"/>
  <c r="P9" i="73" s="1"/>
  <c r="O16" i="73"/>
  <c r="P16" i="73" s="1"/>
  <c r="O23" i="74"/>
  <c r="P23" i="74" s="1"/>
  <c r="O20" i="74"/>
  <c r="P20" i="74" s="1"/>
  <c r="O17" i="74"/>
  <c r="P17" i="74" s="1"/>
  <c r="O14" i="74"/>
  <c r="P14" i="74" s="1"/>
  <c r="O11" i="74"/>
  <c r="P11" i="74" s="1"/>
  <c r="O9" i="74"/>
  <c r="P9" i="74" s="1"/>
  <c r="O5" i="74"/>
  <c r="P5" i="74" s="1"/>
  <c r="O3" i="74"/>
  <c r="AE3" i="74" s="1"/>
  <c r="O22" i="74"/>
  <c r="P22" i="74" s="1"/>
  <c r="O19" i="74"/>
  <c r="P19" i="74" s="1"/>
  <c r="O16" i="74"/>
  <c r="P16" i="74" s="1"/>
  <c r="O13" i="74"/>
  <c r="P13" i="74" s="1"/>
  <c r="O8" i="74"/>
  <c r="P8" i="74" s="1"/>
  <c r="O7" i="74"/>
  <c r="P7" i="74" s="1"/>
  <c r="O6" i="75"/>
  <c r="P6" i="75" s="1"/>
  <c r="O13" i="75"/>
  <c r="P13" i="75" s="1"/>
  <c r="O10" i="77"/>
  <c r="P10" i="77" s="1"/>
  <c r="O22" i="77"/>
  <c r="P22" i="77" s="1"/>
  <c r="O6" i="79"/>
  <c r="P6" i="79" s="1"/>
  <c r="O3" i="80"/>
  <c r="AE3" i="80" s="1"/>
  <c r="O5" i="80"/>
  <c r="P5" i="80" s="1"/>
  <c r="O6" i="80"/>
  <c r="P6" i="80" s="1"/>
  <c r="O23" i="80"/>
  <c r="P23" i="80" s="1"/>
  <c r="O21" i="81"/>
  <c r="P21" i="81" s="1"/>
  <c r="O3" i="58"/>
  <c r="AE3" i="58" s="1"/>
  <c r="O8" i="58"/>
  <c r="P8" i="58" s="1"/>
  <c r="O5" i="58"/>
  <c r="P5" i="58" s="1"/>
  <c r="O7" i="58"/>
  <c r="P7" i="58" s="1"/>
  <c r="O10" i="58"/>
  <c r="P10" i="58" s="1"/>
  <c r="O13" i="58"/>
  <c r="P13" i="58" s="1"/>
  <c r="O16" i="58"/>
  <c r="P16" i="58" s="1"/>
  <c r="O19" i="58"/>
  <c r="P19" i="58" s="1"/>
  <c r="O22" i="58"/>
  <c r="P22" i="58" s="1"/>
  <c r="O6" i="58"/>
  <c r="P6" i="58" s="1"/>
  <c r="O9" i="58"/>
  <c r="P9" i="58" s="1"/>
  <c r="O12" i="58"/>
  <c r="P12" i="58" s="1"/>
  <c r="O15" i="58"/>
  <c r="P15" i="58" s="1"/>
  <c r="O18" i="58"/>
  <c r="P18" i="58" s="1"/>
  <c r="O21" i="58"/>
  <c r="P21" i="58" s="1"/>
  <c r="O11" i="58"/>
  <c r="P11" i="58" s="1"/>
  <c r="O14" i="58"/>
  <c r="P14" i="58" s="1"/>
  <c r="O17" i="58"/>
  <c r="P17" i="58" s="1"/>
  <c r="O20" i="58"/>
  <c r="P20" i="58" s="1"/>
  <c r="AH4" i="32"/>
  <c r="AH4" i="41"/>
  <c r="AE3" i="105"/>
  <c r="P3" i="105"/>
  <c r="AF3" i="105" s="1"/>
  <c r="AO3" i="105" s="1"/>
  <c r="AH3" i="105"/>
  <c r="AQ3" i="105" s="1"/>
  <c r="M4" i="105"/>
  <c r="U4" i="105" s="1"/>
  <c r="X4" i="105" s="1"/>
  <c r="R69" i="105"/>
  <c r="R68" i="105"/>
  <c r="R67" i="105"/>
  <c r="R66" i="105"/>
  <c r="R65" i="105"/>
  <c r="R64" i="105"/>
  <c r="R63" i="105"/>
  <c r="R62" i="105"/>
  <c r="R61" i="105"/>
  <c r="R60" i="105"/>
  <c r="R59" i="105"/>
  <c r="R58" i="105"/>
  <c r="R57" i="105"/>
  <c r="R56" i="105"/>
  <c r="R55" i="105"/>
  <c r="R54" i="105"/>
  <c r="R53" i="105"/>
  <c r="R52" i="105"/>
  <c r="R51" i="105"/>
  <c r="R50" i="105"/>
  <c r="R49" i="105"/>
  <c r="R48" i="105"/>
  <c r="R47" i="105"/>
  <c r="R46" i="105"/>
  <c r="R45" i="105"/>
  <c r="R44" i="105"/>
  <c r="R43" i="105"/>
  <c r="R42" i="105"/>
  <c r="R41" i="105"/>
  <c r="R40" i="105"/>
  <c r="R39" i="105"/>
  <c r="R38" i="105"/>
  <c r="R37" i="105"/>
  <c r="R36" i="105"/>
  <c r="R35" i="105"/>
  <c r="R34" i="105"/>
  <c r="R33" i="105"/>
  <c r="R32" i="105"/>
  <c r="R31" i="105"/>
  <c r="R30" i="105"/>
  <c r="R29" i="105"/>
  <c r="R28" i="105"/>
  <c r="R27" i="105"/>
  <c r="R26" i="105"/>
  <c r="R25" i="105"/>
  <c r="R24" i="105"/>
  <c r="R23" i="105"/>
  <c r="R22" i="105"/>
  <c r="R21" i="105"/>
  <c r="R20" i="105"/>
  <c r="R19" i="105"/>
  <c r="R18" i="105"/>
  <c r="R17" i="105"/>
  <c r="R16" i="105"/>
  <c r="R15" i="105"/>
  <c r="R14" i="105"/>
  <c r="R13" i="105"/>
  <c r="R12" i="105"/>
  <c r="R11" i="105"/>
  <c r="R10" i="105"/>
  <c r="R9" i="105"/>
  <c r="R8" i="105"/>
  <c r="R7" i="105"/>
  <c r="R6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54" i="105"/>
  <c r="Q53" i="105"/>
  <c r="Q52" i="105"/>
  <c r="Q51" i="105"/>
  <c r="Q50" i="105"/>
  <c r="Q49" i="105"/>
  <c r="Q48" i="105"/>
  <c r="Q47" i="105"/>
  <c r="Q46" i="105"/>
  <c r="Q45" i="105"/>
  <c r="Q44" i="105"/>
  <c r="Q43" i="105"/>
  <c r="Q42" i="105"/>
  <c r="Q41" i="105"/>
  <c r="Q40" i="105"/>
  <c r="Q39" i="105"/>
  <c r="Q38" i="105"/>
  <c r="Q37" i="105"/>
  <c r="Q36" i="105"/>
  <c r="Q35" i="105"/>
  <c r="Q34" i="105"/>
  <c r="Q33" i="105"/>
  <c r="Q32" i="105"/>
  <c r="Q31" i="105"/>
  <c r="Q30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V69" i="105"/>
  <c r="V68" i="105"/>
  <c r="V67" i="105"/>
  <c r="V66" i="105"/>
  <c r="V65" i="105"/>
  <c r="V64" i="105"/>
  <c r="V63" i="105"/>
  <c r="V62" i="105"/>
  <c r="V61" i="105"/>
  <c r="V60" i="105"/>
  <c r="V59" i="105"/>
  <c r="V58" i="105"/>
  <c r="V57" i="105"/>
  <c r="V56" i="105"/>
  <c r="V55" i="105"/>
  <c r="V54" i="105"/>
  <c r="V53" i="105"/>
  <c r="V52" i="105"/>
  <c r="V51" i="105"/>
  <c r="V50" i="105"/>
  <c r="V49" i="105"/>
  <c r="V48" i="105"/>
  <c r="V47" i="105"/>
  <c r="V46" i="105"/>
  <c r="V45" i="105"/>
  <c r="V44" i="105"/>
  <c r="V43" i="105"/>
  <c r="V42" i="105"/>
  <c r="V41" i="105"/>
  <c r="V40" i="105"/>
  <c r="V39" i="105"/>
  <c r="V38" i="105"/>
  <c r="V37" i="105"/>
  <c r="V36" i="105"/>
  <c r="V35" i="105"/>
  <c r="V34" i="105"/>
  <c r="V33" i="105"/>
  <c r="V32" i="105"/>
  <c r="V31" i="105"/>
  <c r="V30" i="105"/>
  <c r="V29" i="105"/>
  <c r="V28" i="105"/>
  <c r="V27" i="105"/>
  <c r="V26" i="105"/>
  <c r="V25" i="105"/>
  <c r="V24" i="105"/>
  <c r="V23" i="105"/>
  <c r="V22" i="105"/>
  <c r="V21" i="105"/>
  <c r="V20" i="105"/>
  <c r="V19" i="105"/>
  <c r="V18" i="105"/>
  <c r="V17" i="105"/>
  <c r="V16" i="105"/>
  <c r="V15" i="105"/>
  <c r="V14" i="105"/>
  <c r="V13" i="105"/>
  <c r="V12" i="105"/>
  <c r="V11" i="105"/>
  <c r="V10" i="105"/>
  <c r="AE3" i="104"/>
  <c r="P3" i="104"/>
  <c r="AF3" i="104" s="1"/>
  <c r="AO3" i="104" s="1"/>
  <c r="AH3" i="104"/>
  <c r="AQ3" i="104" s="1"/>
  <c r="M4" i="104"/>
  <c r="U4" i="104" s="1"/>
  <c r="X4" i="104" s="1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R61" i="104"/>
  <c r="R60" i="104"/>
  <c r="R59" i="104"/>
  <c r="R58" i="104"/>
  <c r="R57" i="104"/>
  <c r="R56" i="104"/>
  <c r="R55" i="104"/>
  <c r="R54" i="104"/>
  <c r="R53" i="104"/>
  <c r="R52" i="104"/>
  <c r="R51" i="104"/>
  <c r="R50" i="104"/>
  <c r="R49" i="104"/>
  <c r="R48" i="104"/>
  <c r="R47" i="104"/>
  <c r="R46" i="104"/>
  <c r="R45" i="104"/>
  <c r="R44" i="104"/>
  <c r="R43" i="104"/>
  <c r="R42" i="104"/>
  <c r="R41" i="104"/>
  <c r="R40" i="104"/>
  <c r="R39" i="104"/>
  <c r="R38" i="104"/>
  <c r="R37" i="104"/>
  <c r="R36" i="104"/>
  <c r="R35" i="104"/>
  <c r="R34" i="104"/>
  <c r="R33" i="104"/>
  <c r="R32" i="104"/>
  <c r="R31" i="104"/>
  <c r="R30" i="104"/>
  <c r="R29" i="104"/>
  <c r="R28" i="104"/>
  <c r="R27" i="104"/>
  <c r="R26" i="104"/>
  <c r="R25" i="104"/>
  <c r="R24" i="104"/>
  <c r="R23" i="104"/>
  <c r="R22" i="104"/>
  <c r="R21" i="104"/>
  <c r="R20" i="104"/>
  <c r="R19" i="104"/>
  <c r="R18" i="104"/>
  <c r="R17" i="104"/>
  <c r="R16" i="104"/>
  <c r="R15" i="104"/>
  <c r="R14" i="104"/>
  <c r="R13" i="104"/>
  <c r="R12" i="104"/>
  <c r="R11" i="104"/>
  <c r="R10" i="104"/>
  <c r="R9" i="104"/>
  <c r="R8" i="104"/>
  <c r="R7" i="104"/>
  <c r="R6" i="104"/>
  <c r="Q79" i="104"/>
  <c r="Q78" i="104"/>
  <c r="Q77" i="104"/>
  <c r="Q76" i="104"/>
  <c r="Q75" i="104"/>
  <c r="Q74" i="104"/>
  <c r="Q73" i="104"/>
  <c r="Q72" i="104"/>
  <c r="Q71" i="104"/>
  <c r="Q70" i="104"/>
  <c r="Q69" i="104"/>
  <c r="Q68" i="104"/>
  <c r="Q67" i="104"/>
  <c r="Q66" i="104"/>
  <c r="Q65" i="104"/>
  <c r="Q64" i="104"/>
  <c r="Q63" i="104"/>
  <c r="Q62" i="104"/>
  <c r="Q61" i="104"/>
  <c r="Q60" i="104"/>
  <c r="Q59" i="104"/>
  <c r="Q58" i="104"/>
  <c r="Q57" i="104"/>
  <c r="Q56" i="104"/>
  <c r="Q55" i="104"/>
  <c r="Q54" i="104"/>
  <c r="Q53" i="104"/>
  <c r="Q52" i="104"/>
  <c r="Q51" i="104"/>
  <c r="Q50" i="104"/>
  <c r="Q49" i="104"/>
  <c r="Q48" i="104"/>
  <c r="Q47" i="104"/>
  <c r="Q46" i="104"/>
  <c r="Q45" i="104"/>
  <c r="Q44" i="104"/>
  <c r="Q43" i="104"/>
  <c r="Q42" i="104"/>
  <c r="Q41" i="104"/>
  <c r="Q40" i="104"/>
  <c r="Q39" i="104"/>
  <c r="Q38" i="104"/>
  <c r="Q37" i="104"/>
  <c r="Q36" i="104"/>
  <c r="Q35" i="104"/>
  <c r="Q34" i="104"/>
  <c r="Q33" i="104"/>
  <c r="Q32" i="104"/>
  <c r="Q31" i="104"/>
  <c r="Q30" i="104"/>
  <c r="Q29" i="104"/>
  <c r="Q28" i="104"/>
  <c r="Q27" i="104"/>
  <c r="Q26" i="104"/>
  <c r="Q25" i="104"/>
  <c r="Q24" i="104"/>
  <c r="Q23" i="104"/>
  <c r="Q22" i="104"/>
  <c r="Q21" i="104"/>
  <c r="Q20" i="104"/>
  <c r="Q19" i="104"/>
  <c r="Q18" i="104"/>
  <c r="Q17" i="104"/>
  <c r="Q16" i="104"/>
  <c r="Q15" i="104"/>
  <c r="Q14" i="104"/>
  <c r="Q13" i="104"/>
  <c r="Q12" i="104"/>
  <c r="Q11" i="104"/>
  <c r="Q10" i="104"/>
  <c r="Q9" i="104"/>
  <c r="Q8" i="104"/>
  <c r="V79" i="104"/>
  <c r="V78" i="104"/>
  <c r="V77" i="104"/>
  <c r="V76" i="104"/>
  <c r="V75" i="104"/>
  <c r="V74" i="104"/>
  <c r="V73" i="104"/>
  <c r="V72" i="104"/>
  <c r="V71" i="104"/>
  <c r="V70" i="104"/>
  <c r="V69" i="104"/>
  <c r="V68" i="104"/>
  <c r="V67" i="104"/>
  <c r="V66" i="104"/>
  <c r="V65" i="104"/>
  <c r="V64" i="104"/>
  <c r="V63" i="104"/>
  <c r="V62" i="104"/>
  <c r="V61" i="104"/>
  <c r="V60" i="104"/>
  <c r="V59" i="104"/>
  <c r="V58" i="104"/>
  <c r="V57" i="104"/>
  <c r="V56" i="104"/>
  <c r="V55" i="104"/>
  <c r="V54" i="104"/>
  <c r="V53" i="104"/>
  <c r="V52" i="104"/>
  <c r="V51" i="104"/>
  <c r="V50" i="104"/>
  <c r="V49" i="104"/>
  <c r="V48" i="104"/>
  <c r="V47" i="104"/>
  <c r="V46" i="104"/>
  <c r="V45" i="104"/>
  <c r="V44" i="104"/>
  <c r="V43" i="104"/>
  <c r="V42" i="104"/>
  <c r="V41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AE3" i="103"/>
  <c r="P3" i="103"/>
  <c r="AF3" i="103" s="1"/>
  <c r="AO3" i="103" s="1"/>
  <c r="AH3" i="103"/>
  <c r="AQ3" i="103" s="1"/>
  <c r="M4" i="103"/>
  <c r="U4" i="103" s="1"/>
  <c r="X4" i="103" s="1"/>
  <c r="Z4" i="103" s="1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R61" i="103"/>
  <c r="R60" i="103"/>
  <c r="R59" i="103"/>
  <c r="R58" i="103"/>
  <c r="R57" i="103"/>
  <c r="R56" i="103"/>
  <c r="R55" i="103"/>
  <c r="R54" i="103"/>
  <c r="R53" i="103"/>
  <c r="R52" i="103"/>
  <c r="R51" i="103"/>
  <c r="R50" i="103"/>
  <c r="R49" i="103"/>
  <c r="R48" i="103"/>
  <c r="R47" i="103"/>
  <c r="R46" i="103"/>
  <c r="R45" i="103"/>
  <c r="R44" i="103"/>
  <c r="R43" i="103"/>
  <c r="R42" i="103"/>
  <c r="R41" i="103"/>
  <c r="R40" i="103"/>
  <c r="R39" i="103"/>
  <c r="R38" i="103"/>
  <c r="R37" i="103"/>
  <c r="R36" i="103"/>
  <c r="R35" i="103"/>
  <c r="R34" i="103"/>
  <c r="R33" i="103"/>
  <c r="R32" i="103"/>
  <c r="R31" i="103"/>
  <c r="R30" i="103"/>
  <c r="R29" i="103"/>
  <c r="R28" i="103"/>
  <c r="R27" i="103"/>
  <c r="R26" i="103"/>
  <c r="R25" i="103"/>
  <c r="R24" i="103"/>
  <c r="R23" i="103"/>
  <c r="R22" i="103"/>
  <c r="R21" i="103"/>
  <c r="R20" i="103"/>
  <c r="R19" i="103"/>
  <c r="R18" i="103"/>
  <c r="R17" i="103"/>
  <c r="R16" i="103"/>
  <c r="R15" i="103"/>
  <c r="R14" i="103"/>
  <c r="R13" i="103"/>
  <c r="R12" i="103"/>
  <c r="R11" i="103"/>
  <c r="R10" i="103"/>
  <c r="R9" i="103"/>
  <c r="R8" i="103"/>
  <c r="R7" i="103"/>
  <c r="R6" i="103"/>
  <c r="Q89" i="103"/>
  <c r="Q88" i="103"/>
  <c r="Q87" i="103"/>
  <c r="Q86" i="103"/>
  <c r="Q85" i="103"/>
  <c r="Q84" i="103"/>
  <c r="Q83" i="103"/>
  <c r="Q82" i="103"/>
  <c r="Q81" i="103"/>
  <c r="Q80" i="103"/>
  <c r="Q79" i="103"/>
  <c r="Q78" i="103"/>
  <c r="Q77" i="103"/>
  <c r="Q76" i="103"/>
  <c r="Q75" i="103"/>
  <c r="Q74" i="103"/>
  <c r="Q73" i="103"/>
  <c r="Q72" i="103"/>
  <c r="Q71" i="103"/>
  <c r="Q70" i="103"/>
  <c r="Q69" i="103"/>
  <c r="Q68" i="103"/>
  <c r="Q67" i="103"/>
  <c r="Q66" i="103"/>
  <c r="Q65" i="103"/>
  <c r="Q64" i="103"/>
  <c r="Q63" i="103"/>
  <c r="Q62" i="103"/>
  <c r="Q61" i="103"/>
  <c r="Q60" i="103"/>
  <c r="Q59" i="103"/>
  <c r="Q58" i="103"/>
  <c r="Q57" i="103"/>
  <c r="Q56" i="103"/>
  <c r="Q55" i="103"/>
  <c r="Q54" i="103"/>
  <c r="Q53" i="103"/>
  <c r="Q52" i="103"/>
  <c r="Q51" i="103"/>
  <c r="Q50" i="103"/>
  <c r="Q49" i="103"/>
  <c r="Q48" i="103"/>
  <c r="Q47" i="103"/>
  <c r="Q46" i="103"/>
  <c r="Q45" i="103"/>
  <c r="Q44" i="103"/>
  <c r="Q43" i="103"/>
  <c r="Q42" i="103"/>
  <c r="Q41" i="103"/>
  <c r="Q40" i="103"/>
  <c r="Q39" i="103"/>
  <c r="Q38" i="103"/>
  <c r="Q37" i="103"/>
  <c r="Q36" i="103"/>
  <c r="Q35" i="103"/>
  <c r="Q34" i="103"/>
  <c r="Q33" i="103"/>
  <c r="Q32" i="103"/>
  <c r="Q31" i="103"/>
  <c r="Q30" i="103"/>
  <c r="Q29" i="103"/>
  <c r="Q28" i="103"/>
  <c r="Q27" i="103"/>
  <c r="Q26" i="103"/>
  <c r="Q25" i="103"/>
  <c r="Q24" i="103"/>
  <c r="Q23" i="103"/>
  <c r="Q22" i="103"/>
  <c r="Q21" i="103"/>
  <c r="Q20" i="103"/>
  <c r="Q19" i="103"/>
  <c r="Q18" i="103"/>
  <c r="Q17" i="103"/>
  <c r="Q16" i="103"/>
  <c r="Q15" i="103"/>
  <c r="Q14" i="103"/>
  <c r="Q13" i="103"/>
  <c r="Q12" i="103"/>
  <c r="Q11" i="103"/>
  <c r="Q10" i="103"/>
  <c r="Q9" i="103"/>
  <c r="Q8" i="103"/>
  <c r="V89" i="103"/>
  <c r="V88" i="103"/>
  <c r="V87" i="103"/>
  <c r="V86" i="103"/>
  <c r="V85" i="103"/>
  <c r="V84" i="103"/>
  <c r="V83" i="103"/>
  <c r="V82" i="103"/>
  <c r="V81" i="103"/>
  <c r="V80" i="103"/>
  <c r="V79" i="103"/>
  <c r="V78" i="103"/>
  <c r="V77" i="103"/>
  <c r="V76" i="103"/>
  <c r="V75" i="103"/>
  <c r="V74" i="103"/>
  <c r="V73" i="103"/>
  <c r="V72" i="103"/>
  <c r="V71" i="103"/>
  <c r="V70" i="103"/>
  <c r="V69" i="103"/>
  <c r="V68" i="103"/>
  <c r="V67" i="103"/>
  <c r="V66" i="103"/>
  <c r="V65" i="103"/>
  <c r="V64" i="103"/>
  <c r="V63" i="103"/>
  <c r="V62" i="103"/>
  <c r="V61" i="103"/>
  <c r="V60" i="103"/>
  <c r="V59" i="103"/>
  <c r="V58" i="103"/>
  <c r="V57" i="103"/>
  <c r="V56" i="103"/>
  <c r="V55" i="103"/>
  <c r="V54" i="103"/>
  <c r="V53" i="103"/>
  <c r="V52" i="103"/>
  <c r="V51" i="103"/>
  <c r="V50" i="103"/>
  <c r="V49" i="103"/>
  <c r="V48" i="103"/>
  <c r="V47" i="103"/>
  <c r="V46" i="103"/>
  <c r="V45" i="103"/>
  <c r="V44" i="103"/>
  <c r="V43" i="103"/>
  <c r="V42" i="103"/>
  <c r="V41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AE3" i="102"/>
  <c r="P3" i="102"/>
  <c r="AF3" i="102" s="1"/>
  <c r="AO3" i="102" s="1"/>
  <c r="AH3" i="102"/>
  <c r="AQ3" i="102" s="1"/>
  <c r="M4" i="102"/>
  <c r="U4" i="102" s="1"/>
  <c r="X4" i="102" s="1"/>
  <c r="Q98" i="102"/>
  <c r="Q97" i="102"/>
  <c r="Q96" i="102"/>
  <c r="Q95" i="102"/>
  <c r="Q94" i="102"/>
  <c r="Q93" i="102"/>
  <c r="Q92" i="102"/>
  <c r="Q91" i="102"/>
  <c r="Q90" i="102"/>
  <c r="Q89" i="102"/>
  <c r="Q88" i="102"/>
  <c r="Q87" i="102"/>
  <c r="Q86" i="102"/>
  <c r="Q85" i="102"/>
  <c r="Q84" i="102"/>
  <c r="Q83" i="102"/>
  <c r="Q82" i="102"/>
  <c r="Q81" i="102"/>
  <c r="Q80" i="102"/>
  <c r="Q79" i="102"/>
  <c r="Q78" i="102"/>
  <c r="Q77" i="102"/>
  <c r="Q76" i="102"/>
  <c r="Q75" i="102"/>
  <c r="Q74" i="102"/>
  <c r="Q73" i="102"/>
  <c r="Q72" i="102"/>
  <c r="Q71" i="102"/>
  <c r="Q70" i="102"/>
  <c r="Q69" i="102"/>
  <c r="Q68" i="102"/>
  <c r="Q67" i="102"/>
  <c r="Q66" i="102"/>
  <c r="Q65" i="102"/>
  <c r="Q64" i="102"/>
  <c r="Q63" i="102"/>
  <c r="Q62" i="102"/>
  <c r="Q61" i="102"/>
  <c r="Q60" i="102"/>
  <c r="Q59" i="102"/>
  <c r="Q58" i="102"/>
  <c r="Q57" i="102"/>
  <c r="Q56" i="102"/>
  <c r="Q55" i="102"/>
  <c r="Q54" i="102"/>
  <c r="Q53" i="102"/>
  <c r="Q52" i="102"/>
  <c r="Q51" i="102"/>
  <c r="Q50" i="102"/>
  <c r="Q49" i="102"/>
  <c r="Q48" i="102"/>
  <c r="Q47" i="102"/>
  <c r="Q46" i="102"/>
  <c r="Q45" i="102"/>
  <c r="Q44" i="102"/>
  <c r="Q43" i="102"/>
  <c r="Q42" i="102"/>
  <c r="Q41" i="102"/>
  <c r="Q40" i="102"/>
  <c r="Q39" i="102"/>
  <c r="Q38" i="102"/>
  <c r="Q37" i="102"/>
  <c r="Q36" i="102"/>
  <c r="Q35" i="102"/>
  <c r="Q34" i="102"/>
  <c r="Q33" i="102"/>
  <c r="Q32" i="102"/>
  <c r="Q31" i="102"/>
  <c r="Q30" i="102"/>
  <c r="Q29" i="102"/>
  <c r="Q28" i="102"/>
  <c r="Q27" i="102"/>
  <c r="Q26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Q13" i="102"/>
  <c r="Q12" i="102"/>
  <c r="Q11" i="102"/>
  <c r="Q10" i="102"/>
  <c r="Q9" i="102"/>
  <c r="Q8" i="102"/>
  <c r="V98" i="102"/>
  <c r="V97" i="102"/>
  <c r="V96" i="102"/>
  <c r="V95" i="102"/>
  <c r="V94" i="102"/>
  <c r="V93" i="102"/>
  <c r="V92" i="102"/>
  <c r="V91" i="102"/>
  <c r="V90" i="102"/>
  <c r="V89" i="102"/>
  <c r="V88" i="102"/>
  <c r="V87" i="102"/>
  <c r="V86" i="102"/>
  <c r="V85" i="102"/>
  <c r="V84" i="102"/>
  <c r="V83" i="102"/>
  <c r="V82" i="102"/>
  <c r="V81" i="102"/>
  <c r="V80" i="102"/>
  <c r="V79" i="102"/>
  <c r="V78" i="102"/>
  <c r="V77" i="102"/>
  <c r="V76" i="102"/>
  <c r="V75" i="102"/>
  <c r="V74" i="102"/>
  <c r="V73" i="102"/>
  <c r="V72" i="102"/>
  <c r="V71" i="102"/>
  <c r="V70" i="102"/>
  <c r="V69" i="102"/>
  <c r="V68" i="102"/>
  <c r="V67" i="102"/>
  <c r="V66" i="102"/>
  <c r="V65" i="102"/>
  <c r="V64" i="102"/>
  <c r="V63" i="102"/>
  <c r="V62" i="102"/>
  <c r="V61" i="102"/>
  <c r="V60" i="102"/>
  <c r="V59" i="102"/>
  <c r="V58" i="102"/>
  <c r="V57" i="102"/>
  <c r="V56" i="102"/>
  <c r="V55" i="102"/>
  <c r="V54" i="102"/>
  <c r="V53" i="102"/>
  <c r="V52" i="102"/>
  <c r="V51" i="102"/>
  <c r="V50" i="102"/>
  <c r="V49" i="102"/>
  <c r="V48" i="102"/>
  <c r="V47" i="102"/>
  <c r="V46" i="102"/>
  <c r="V45" i="102"/>
  <c r="V44" i="102"/>
  <c r="V43" i="102"/>
  <c r="V42" i="102"/>
  <c r="V41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AE3" i="101"/>
  <c r="P3" i="101"/>
  <c r="AF3" i="101" s="1"/>
  <c r="AO3" i="101" s="1"/>
  <c r="AH3" i="101"/>
  <c r="AQ3" i="101" s="1"/>
  <c r="M4" i="101"/>
  <c r="U4" i="101" s="1"/>
  <c r="X4" i="101" s="1"/>
  <c r="R69" i="101"/>
  <c r="R68" i="101"/>
  <c r="R67" i="101"/>
  <c r="R66" i="101"/>
  <c r="R65" i="101"/>
  <c r="R64" i="101"/>
  <c r="R63" i="101"/>
  <c r="R62" i="101"/>
  <c r="R61" i="101"/>
  <c r="R60" i="101"/>
  <c r="R59" i="101"/>
  <c r="R58" i="101"/>
  <c r="R57" i="101"/>
  <c r="R56" i="101"/>
  <c r="R55" i="101"/>
  <c r="R54" i="101"/>
  <c r="R53" i="101"/>
  <c r="R52" i="101"/>
  <c r="R51" i="101"/>
  <c r="R50" i="101"/>
  <c r="R49" i="101"/>
  <c r="R48" i="101"/>
  <c r="R47" i="101"/>
  <c r="R46" i="101"/>
  <c r="R45" i="101"/>
  <c r="R44" i="101"/>
  <c r="R43" i="101"/>
  <c r="R42" i="101"/>
  <c r="R41" i="101"/>
  <c r="R40" i="101"/>
  <c r="R39" i="101"/>
  <c r="R38" i="101"/>
  <c r="R37" i="101"/>
  <c r="R36" i="101"/>
  <c r="R35" i="101"/>
  <c r="R34" i="101"/>
  <c r="R33" i="101"/>
  <c r="R32" i="101"/>
  <c r="R31" i="101"/>
  <c r="R30" i="101"/>
  <c r="R29" i="101"/>
  <c r="R28" i="101"/>
  <c r="R27" i="101"/>
  <c r="R26" i="101"/>
  <c r="R25" i="101"/>
  <c r="R24" i="101"/>
  <c r="R23" i="101"/>
  <c r="R22" i="101"/>
  <c r="R21" i="101"/>
  <c r="R20" i="101"/>
  <c r="R19" i="101"/>
  <c r="R18" i="101"/>
  <c r="R17" i="101"/>
  <c r="R16" i="101"/>
  <c r="R15" i="101"/>
  <c r="R14" i="101"/>
  <c r="R13" i="101"/>
  <c r="R12" i="101"/>
  <c r="R11" i="101"/>
  <c r="R10" i="101"/>
  <c r="R9" i="101"/>
  <c r="R8" i="101"/>
  <c r="R7" i="101"/>
  <c r="R6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Q20" i="101"/>
  <c r="Q19" i="101"/>
  <c r="Q18" i="101"/>
  <c r="Q17" i="101"/>
  <c r="Q16" i="101"/>
  <c r="Q15" i="101"/>
  <c r="Q14" i="101"/>
  <c r="Q13" i="101"/>
  <c r="Q12" i="101"/>
  <c r="Q11" i="101"/>
  <c r="Q10" i="101"/>
  <c r="Q9" i="101"/>
  <c r="Q8" i="101"/>
  <c r="V69" i="101"/>
  <c r="V68" i="101"/>
  <c r="V67" i="101"/>
  <c r="V66" i="101"/>
  <c r="V65" i="101"/>
  <c r="V64" i="101"/>
  <c r="V63" i="101"/>
  <c r="V62" i="101"/>
  <c r="V61" i="101"/>
  <c r="V60" i="101"/>
  <c r="V59" i="101"/>
  <c r="V58" i="101"/>
  <c r="V57" i="101"/>
  <c r="V56" i="101"/>
  <c r="V55" i="101"/>
  <c r="V54" i="101"/>
  <c r="V53" i="101"/>
  <c r="V52" i="101"/>
  <c r="V51" i="101"/>
  <c r="V50" i="101"/>
  <c r="V49" i="101"/>
  <c r="V48" i="101"/>
  <c r="V47" i="101"/>
  <c r="V46" i="101"/>
  <c r="V45" i="101"/>
  <c r="V44" i="101"/>
  <c r="V43" i="101"/>
  <c r="V42" i="101"/>
  <c r="V41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AE3" i="100"/>
  <c r="P3" i="100"/>
  <c r="AF3" i="100" s="1"/>
  <c r="AO3" i="100" s="1"/>
  <c r="AH3" i="100"/>
  <c r="AQ3" i="100" s="1"/>
  <c r="M4" i="100"/>
  <c r="U4" i="100" s="1"/>
  <c r="X4" i="100" s="1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R61" i="100"/>
  <c r="R60" i="100"/>
  <c r="R59" i="100"/>
  <c r="R58" i="100"/>
  <c r="R57" i="100"/>
  <c r="R56" i="100"/>
  <c r="R55" i="100"/>
  <c r="R54" i="100"/>
  <c r="R53" i="100"/>
  <c r="R52" i="100"/>
  <c r="R51" i="100"/>
  <c r="R50" i="100"/>
  <c r="R49" i="100"/>
  <c r="R48" i="100"/>
  <c r="R47" i="100"/>
  <c r="R46" i="100"/>
  <c r="R45" i="100"/>
  <c r="R44" i="100"/>
  <c r="R43" i="100"/>
  <c r="R42" i="100"/>
  <c r="R41" i="100"/>
  <c r="R40" i="100"/>
  <c r="R39" i="100"/>
  <c r="R38" i="100"/>
  <c r="R37" i="100"/>
  <c r="R36" i="100"/>
  <c r="R35" i="100"/>
  <c r="R34" i="100"/>
  <c r="R33" i="100"/>
  <c r="R32" i="100"/>
  <c r="R31" i="100"/>
  <c r="R30" i="100"/>
  <c r="R29" i="100"/>
  <c r="R28" i="100"/>
  <c r="R27" i="100"/>
  <c r="R26" i="100"/>
  <c r="R25" i="100"/>
  <c r="R24" i="100"/>
  <c r="R23" i="100"/>
  <c r="R22" i="100"/>
  <c r="R21" i="100"/>
  <c r="R20" i="100"/>
  <c r="R19" i="100"/>
  <c r="R18" i="100"/>
  <c r="R17" i="100"/>
  <c r="R16" i="100"/>
  <c r="R15" i="100"/>
  <c r="R14" i="100"/>
  <c r="R13" i="100"/>
  <c r="R12" i="100"/>
  <c r="R11" i="100"/>
  <c r="R10" i="100"/>
  <c r="R9" i="100"/>
  <c r="R8" i="100"/>
  <c r="R7" i="100"/>
  <c r="R6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Q17" i="100"/>
  <c r="Q16" i="100"/>
  <c r="Q15" i="100"/>
  <c r="Q14" i="100"/>
  <c r="Q13" i="100"/>
  <c r="Q12" i="100"/>
  <c r="Q11" i="100"/>
  <c r="Q10" i="100"/>
  <c r="Q9" i="100"/>
  <c r="Q8" i="100"/>
  <c r="V79" i="100"/>
  <c r="V78" i="100"/>
  <c r="V77" i="100"/>
  <c r="V76" i="100"/>
  <c r="V75" i="100"/>
  <c r="V74" i="100"/>
  <c r="V73" i="100"/>
  <c r="V72" i="100"/>
  <c r="V71" i="100"/>
  <c r="V70" i="100"/>
  <c r="V69" i="100"/>
  <c r="V68" i="100"/>
  <c r="V67" i="100"/>
  <c r="V66" i="100"/>
  <c r="V65" i="100"/>
  <c r="V64" i="100"/>
  <c r="V63" i="100"/>
  <c r="V62" i="100"/>
  <c r="V61" i="100"/>
  <c r="V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AE3" i="99"/>
  <c r="P3" i="99"/>
  <c r="AF3" i="99" s="1"/>
  <c r="AO3" i="99" s="1"/>
  <c r="AH3" i="99"/>
  <c r="AQ3" i="99" s="1"/>
  <c r="M4" i="99"/>
  <c r="U4" i="99" s="1"/>
  <c r="X4" i="99" s="1"/>
  <c r="Z4" i="99" s="1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R61" i="99"/>
  <c r="R60" i="99"/>
  <c r="R59" i="99"/>
  <c r="R58" i="99"/>
  <c r="R57" i="99"/>
  <c r="R56" i="99"/>
  <c r="R55" i="99"/>
  <c r="R54" i="99"/>
  <c r="R53" i="99"/>
  <c r="R52" i="99"/>
  <c r="R51" i="99"/>
  <c r="R50" i="99"/>
  <c r="R49" i="99"/>
  <c r="R48" i="99"/>
  <c r="R47" i="99"/>
  <c r="R46" i="99"/>
  <c r="R45" i="99"/>
  <c r="R44" i="99"/>
  <c r="R43" i="99"/>
  <c r="R42" i="99"/>
  <c r="R41" i="99"/>
  <c r="R40" i="99"/>
  <c r="R39" i="99"/>
  <c r="R38" i="99"/>
  <c r="R37" i="99"/>
  <c r="R36" i="99"/>
  <c r="R35" i="99"/>
  <c r="R34" i="99"/>
  <c r="R33" i="99"/>
  <c r="R32" i="99"/>
  <c r="R31" i="99"/>
  <c r="R30" i="99"/>
  <c r="R29" i="99"/>
  <c r="R28" i="99"/>
  <c r="R27" i="99"/>
  <c r="R26" i="99"/>
  <c r="R25" i="99"/>
  <c r="R24" i="99"/>
  <c r="R23" i="99"/>
  <c r="R22" i="99"/>
  <c r="R21" i="99"/>
  <c r="R20" i="99"/>
  <c r="R19" i="99"/>
  <c r="R18" i="99"/>
  <c r="R17" i="99"/>
  <c r="R16" i="99"/>
  <c r="R15" i="99"/>
  <c r="R14" i="99"/>
  <c r="R13" i="99"/>
  <c r="R12" i="99"/>
  <c r="R11" i="99"/>
  <c r="R10" i="99"/>
  <c r="R9" i="99"/>
  <c r="R8" i="99"/>
  <c r="R7" i="99"/>
  <c r="R6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Q37" i="99"/>
  <c r="Q36" i="99"/>
  <c r="Q35" i="99"/>
  <c r="Q34" i="99"/>
  <c r="Q33" i="99"/>
  <c r="Q32" i="99"/>
  <c r="Q31" i="99"/>
  <c r="Q30" i="99"/>
  <c r="Q29" i="99"/>
  <c r="Q28" i="99"/>
  <c r="Q27" i="99"/>
  <c r="Q26" i="99"/>
  <c r="Q25" i="99"/>
  <c r="Q24" i="99"/>
  <c r="Q23" i="99"/>
  <c r="Q22" i="99"/>
  <c r="Q21" i="99"/>
  <c r="Q20" i="99"/>
  <c r="Q19" i="99"/>
  <c r="Q18" i="99"/>
  <c r="Q17" i="99"/>
  <c r="Q16" i="99"/>
  <c r="Q15" i="99"/>
  <c r="Q14" i="99"/>
  <c r="Q13" i="99"/>
  <c r="Q12" i="99"/>
  <c r="Q11" i="99"/>
  <c r="Q10" i="99"/>
  <c r="Q9" i="99"/>
  <c r="Q8" i="99"/>
  <c r="V89" i="99"/>
  <c r="V88" i="99"/>
  <c r="V87" i="99"/>
  <c r="V86" i="99"/>
  <c r="V85" i="99"/>
  <c r="V84" i="99"/>
  <c r="V83" i="99"/>
  <c r="V82" i="99"/>
  <c r="V81" i="99"/>
  <c r="V80" i="99"/>
  <c r="V79" i="99"/>
  <c r="V78" i="99"/>
  <c r="V77" i="99"/>
  <c r="V76" i="99"/>
  <c r="V75" i="99"/>
  <c r="V74" i="99"/>
  <c r="V73" i="99"/>
  <c r="V72" i="99"/>
  <c r="V71" i="99"/>
  <c r="V70" i="99"/>
  <c r="V69" i="99"/>
  <c r="V68" i="99"/>
  <c r="V67" i="99"/>
  <c r="V66" i="99"/>
  <c r="V65" i="99"/>
  <c r="V64" i="99"/>
  <c r="V63" i="99"/>
  <c r="V62" i="99"/>
  <c r="V61" i="99"/>
  <c r="V60" i="99"/>
  <c r="V59" i="99"/>
  <c r="V58" i="99"/>
  <c r="V57" i="99"/>
  <c r="V56" i="99"/>
  <c r="V55" i="99"/>
  <c r="V54" i="99"/>
  <c r="V53" i="99"/>
  <c r="V52" i="99"/>
  <c r="V51" i="99"/>
  <c r="V50" i="99"/>
  <c r="V49" i="99"/>
  <c r="V48" i="99"/>
  <c r="V47" i="99"/>
  <c r="V46" i="99"/>
  <c r="V45" i="99"/>
  <c r="V44" i="99"/>
  <c r="V43" i="99"/>
  <c r="V42" i="99"/>
  <c r="V41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AE3" i="98"/>
  <c r="P3" i="98"/>
  <c r="AF3" i="98" s="1"/>
  <c r="AO3" i="98" s="1"/>
  <c r="AH3" i="98"/>
  <c r="AQ3" i="98" s="1"/>
  <c r="M4" i="98"/>
  <c r="U4" i="98" s="1"/>
  <c r="X4" i="98" s="1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Q31" i="98"/>
  <c r="Q30" i="98"/>
  <c r="Q29" i="98"/>
  <c r="Q28" i="98"/>
  <c r="Q27" i="98"/>
  <c r="Q26" i="98"/>
  <c r="Q25" i="98"/>
  <c r="Q24" i="98"/>
  <c r="Q23" i="98"/>
  <c r="Q22" i="98"/>
  <c r="Q21" i="98"/>
  <c r="Q20" i="98"/>
  <c r="Q19" i="98"/>
  <c r="Q18" i="98"/>
  <c r="Q17" i="98"/>
  <c r="Q16" i="98"/>
  <c r="Q15" i="98"/>
  <c r="Q14" i="98"/>
  <c r="Q13" i="98"/>
  <c r="Q12" i="98"/>
  <c r="Q11" i="98"/>
  <c r="Q10" i="98"/>
  <c r="Q9" i="98"/>
  <c r="Q8" i="98"/>
  <c r="V98" i="98"/>
  <c r="V97" i="98"/>
  <c r="V96" i="98"/>
  <c r="V95" i="98"/>
  <c r="V94" i="98"/>
  <c r="V93" i="98"/>
  <c r="V92" i="98"/>
  <c r="V91" i="98"/>
  <c r="V90" i="98"/>
  <c r="V89" i="98"/>
  <c r="V88" i="98"/>
  <c r="V87" i="98"/>
  <c r="V86" i="98"/>
  <c r="V85" i="98"/>
  <c r="V84" i="98"/>
  <c r="V83" i="98"/>
  <c r="V82" i="98"/>
  <c r="V81" i="98"/>
  <c r="V80" i="98"/>
  <c r="V79" i="98"/>
  <c r="V78" i="98"/>
  <c r="V77" i="98"/>
  <c r="V76" i="98"/>
  <c r="V75" i="98"/>
  <c r="V74" i="98"/>
  <c r="V73" i="98"/>
  <c r="V72" i="98"/>
  <c r="V71" i="98"/>
  <c r="V70" i="98"/>
  <c r="V69" i="98"/>
  <c r="V68" i="98"/>
  <c r="V67" i="98"/>
  <c r="V66" i="98"/>
  <c r="V65" i="98"/>
  <c r="V64" i="98"/>
  <c r="V63" i="98"/>
  <c r="V62" i="98"/>
  <c r="V61" i="98"/>
  <c r="V60" i="98"/>
  <c r="V59" i="98"/>
  <c r="V58" i="98"/>
  <c r="V57" i="98"/>
  <c r="V56" i="98"/>
  <c r="V55" i="98"/>
  <c r="V54" i="98"/>
  <c r="V53" i="98"/>
  <c r="V52" i="98"/>
  <c r="V51" i="98"/>
  <c r="V50" i="98"/>
  <c r="V49" i="98"/>
  <c r="V48" i="98"/>
  <c r="V47" i="98"/>
  <c r="V46" i="98"/>
  <c r="V45" i="98"/>
  <c r="V44" i="98"/>
  <c r="V43" i="98"/>
  <c r="V42" i="98"/>
  <c r="V41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AE3" i="97"/>
  <c r="P3" i="97"/>
  <c r="AF3" i="97" s="1"/>
  <c r="AO3" i="97" s="1"/>
  <c r="M4" i="97"/>
  <c r="U4" i="97" s="1"/>
  <c r="X4" i="97" s="1"/>
  <c r="Z4" i="97" s="1"/>
  <c r="R69" i="97"/>
  <c r="R68" i="97"/>
  <c r="R67" i="97"/>
  <c r="R66" i="97"/>
  <c r="R65" i="97"/>
  <c r="R64" i="97"/>
  <c r="R63" i="97"/>
  <c r="R62" i="97"/>
  <c r="R61" i="97"/>
  <c r="R60" i="97"/>
  <c r="R59" i="97"/>
  <c r="R58" i="97"/>
  <c r="R57" i="97"/>
  <c r="R56" i="97"/>
  <c r="R55" i="97"/>
  <c r="R54" i="97"/>
  <c r="R53" i="97"/>
  <c r="R52" i="97"/>
  <c r="R51" i="97"/>
  <c r="R50" i="97"/>
  <c r="R49" i="97"/>
  <c r="R48" i="97"/>
  <c r="R47" i="97"/>
  <c r="R46" i="97"/>
  <c r="R45" i="97"/>
  <c r="R44" i="97"/>
  <c r="R43" i="97"/>
  <c r="R42" i="97"/>
  <c r="R41" i="97"/>
  <c r="R40" i="97"/>
  <c r="R39" i="97"/>
  <c r="R38" i="97"/>
  <c r="R37" i="97"/>
  <c r="R36" i="97"/>
  <c r="R35" i="97"/>
  <c r="R34" i="97"/>
  <c r="R33" i="97"/>
  <c r="R32" i="97"/>
  <c r="R31" i="97"/>
  <c r="R30" i="97"/>
  <c r="R29" i="97"/>
  <c r="R28" i="97"/>
  <c r="R27" i="97"/>
  <c r="R26" i="97"/>
  <c r="R25" i="97"/>
  <c r="R24" i="97"/>
  <c r="R23" i="97"/>
  <c r="R22" i="97"/>
  <c r="R21" i="97"/>
  <c r="R20" i="97"/>
  <c r="R19" i="97"/>
  <c r="R18" i="97"/>
  <c r="R17" i="97"/>
  <c r="R16" i="97"/>
  <c r="R15" i="97"/>
  <c r="R14" i="97"/>
  <c r="R13" i="97"/>
  <c r="R12" i="97"/>
  <c r="R11" i="97"/>
  <c r="R10" i="97"/>
  <c r="R9" i="97"/>
  <c r="R8" i="97"/>
  <c r="R7" i="97"/>
  <c r="R6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Q8" i="97"/>
  <c r="V69" i="97"/>
  <c r="V68" i="97"/>
  <c r="V67" i="97"/>
  <c r="V66" i="97"/>
  <c r="V65" i="97"/>
  <c r="V64" i="97"/>
  <c r="V63" i="97"/>
  <c r="V62" i="97"/>
  <c r="V61" i="97"/>
  <c r="V60" i="97"/>
  <c r="V59" i="97"/>
  <c r="V58" i="97"/>
  <c r="V57" i="97"/>
  <c r="V56" i="97"/>
  <c r="V55" i="97"/>
  <c r="V54" i="97"/>
  <c r="V53" i="97"/>
  <c r="V52" i="97"/>
  <c r="V51" i="97"/>
  <c r="V50" i="97"/>
  <c r="V49" i="97"/>
  <c r="V48" i="97"/>
  <c r="V47" i="97"/>
  <c r="V46" i="97"/>
  <c r="V45" i="97"/>
  <c r="V44" i="97"/>
  <c r="V43" i="97"/>
  <c r="V42" i="97"/>
  <c r="V41" i="97"/>
  <c r="V40" i="97"/>
  <c r="V39" i="97"/>
  <c r="V38" i="97"/>
  <c r="V37" i="97"/>
  <c r="V36" i="97"/>
  <c r="V35" i="97"/>
  <c r="V34" i="97"/>
  <c r="V33" i="97"/>
  <c r="V32" i="97"/>
  <c r="V31" i="97"/>
  <c r="V30" i="97"/>
  <c r="V29" i="97"/>
  <c r="V28" i="97"/>
  <c r="V27" i="97"/>
  <c r="V26" i="97"/>
  <c r="V25" i="97"/>
  <c r="V24" i="97"/>
  <c r="V23" i="97"/>
  <c r="V22" i="97"/>
  <c r="V21" i="97"/>
  <c r="V20" i="97"/>
  <c r="V19" i="97"/>
  <c r="V18" i="97"/>
  <c r="V17" i="97"/>
  <c r="V16" i="97"/>
  <c r="V15" i="97"/>
  <c r="V14" i="97"/>
  <c r="V13" i="97"/>
  <c r="V12" i="97"/>
  <c r="V11" i="97"/>
  <c r="V10" i="97"/>
  <c r="AE3" i="96"/>
  <c r="P3" i="96"/>
  <c r="AF3" i="96" s="1"/>
  <c r="AO3" i="96" s="1"/>
  <c r="AH3" i="96"/>
  <c r="AQ3" i="96" s="1"/>
  <c r="M4" i="96"/>
  <c r="U4" i="96" s="1"/>
  <c r="X4" i="96" s="1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R61" i="96"/>
  <c r="R60" i="96"/>
  <c r="R59" i="96"/>
  <c r="R58" i="96"/>
  <c r="R57" i="96"/>
  <c r="R56" i="96"/>
  <c r="R55" i="96"/>
  <c r="R54" i="96"/>
  <c r="R53" i="96"/>
  <c r="R52" i="96"/>
  <c r="R51" i="96"/>
  <c r="R50" i="96"/>
  <c r="R49" i="96"/>
  <c r="R48" i="96"/>
  <c r="R47" i="96"/>
  <c r="R46" i="96"/>
  <c r="R45" i="96"/>
  <c r="R44" i="96"/>
  <c r="R43" i="96"/>
  <c r="R42" i="96"/>
  <c r="R41" i="96"/>
  <c r="R40" i="96"/>
  <c r="R39" i="96"/>
  <c r="R38" i="96"/>
  <c r="R37" i="96"/>
  <c r="R36" i="96"/>
  <c r="R35" i="96"/>
  <c r="R34" i="96"/>
  <c r="R33" i="96"/>
  <c r="R32" i="96"/>
  <c r="R31" i="96"/>
  <c r="R30" i="96"/>
  <c r="R29" i="96"/>
  <c r="R28" i="96"/>
  <c r="R27" i="96"/>
  <c r="R26" i="96"/>
  <c r="R25" i="96"/>
  <c r="R24" i="96"/>
  <c r="R23" i="96"/>
  <c r="R22" i="96"/>
  <c r="R21" i="96"/>
  <c r="R20" i="96"/>
  <c r="R19" i="96"/>
  <c r="R18" i="96"/>
  <c r="R17" i="96"/>
  <c r="R16" i="96"/>
  <c r="R15" i="96"/>
  <c r="R14" i="96"/>
  <c r="R13" i="96"/>
  <c r="R12" i="96"/>
  <c r="R11" i="96"/>
  <c r="R10" i="96"/>
  <c r="R9" i="96"/>
  <c r="R8" i="96"/>
  <c r="R7" i="96"/>
  <c r="R6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9" i="96"/>
  <c r="Q28" i="96"/>
  <c r="Q27" i="96"/>
  <c r="Q26" i="96"/>
  <c r="Q25" i="96"/>
  <c r="Q24" i="96"/>
  <c r="Q23" i="96"/>
  <c r="Q22" i="96"/>
  <c r="Q21" i="96"/>
  <c r="Q20" i="96"/>
  <c r="Q19" i="96"/>
  <c r="Q18" i="96"/>
  <c r="Q17" i="96"/>
  <c r="Q16" i="96"/>
  <c r="Q15" i="96"/>
  <c r="Q14" i="96"/>
  <c r="Q13" i="96"/>
  <c r="Q12" i="96"/>
  <c r="Q11" i="96"/>
  <c r="Q10" i="96"/>
  <c r="Q9" i="96"/>
  <c r="Q8" i="96"/>
  <c r="V79" i="96"/>
  <c r="V78" i="96"/>
  <c r="V77" i="96"/>
  <c r="V76" i="96"/>
  <c r="V75" i="96"/>
  <c r="V74" i="96"/>
  <c r="V73" i="96"/>
  <c r="V72" i="96"/>
  <c r="V71" i="96"/>
  <c r="V70" i="96"/>
  <c r="V69" i="96"/>
  <c r="V68" i="96"/>
  <c r="V67" i="96"/>
  <c r="V66" i="96"/>
  <c r="V65" i="96"/>
  <c r="V64" i="96"/>
  <c r="V63" i="96"/>
  <c r="V62" i="96"/>
  <c r="V61" i="96"/>
  <c r="V60" i="96"/>
  <c r="V59" i="96"/>
  <c r="V58" i="96"/>
  <c r="V57" i="96"/>
  <c r="V56" i="96"/>
  <c r="V55" i="96"/>
  <c r="V54" i="96"/>
  <c r="V53" i="96"/>
  <c r="V52" i="96"/>
  <c r="V51" i="96"/>
  <c r="V50" i="96"/>
  <c r="V49" i="96"/>
  <c r="V48" i="96"/>
  <c r="V47" i="96"/>
  <c r="V46" i="96"/>
  <c r="V45" i="96"/>
  <c r="V44" i="96"/>
  <c r="V43" i="96"/>
  <c r="V42" i="96"/>
  <c r="V41" i="96"/>
  <c r="V40" i="96"/>
  <c r="V39" i="96"/>
  <c r="V38" i="96"/>
  <c r="V37" i="96"/>
  <c r="V36" i="96"/>
  <c r="V35" i="96"/>
  <c r="V34" i="96"/>
  <c r="V33" i="96"/>
  <c r="V32" i="96"/>
  <c r="V31" i="96"/>
  <c r="V30" i="96"/>
  <c r="V29" i="96"/>
  <c r="V28" i="96"/>
  <c r="V27" i="96"/>
  <c r="V26" i="96"/>
  <c r="V25" i="96"/>
  <c r="V24" i="96"/>
  <c r="V23" i="96"/>
  <c r="V22" i="96"/>
  <c r="V21" i="96"/>
  <c r="V20" i="96"/>
  <c r="V19" i="96"/>
  <c r="V18" i="96"/>
  <c r="V17" i="96"/>
  <c r="V16" i="96"/>
  <c r="V15" i="96"/>
  <c r="V14" i="96"/>
  <c r="V13" i="96"/>
  <c r="V12" i="96"/>
  <c r="V11" i="96"/>
  <c r="V10" i="96"/>
  <c r="AE3" i="95"/>
  <c r="P3" i="95"/>
  <c r="AF3" i="95" s="1"/>
  <c r="AO3" i="95" s="1"/>
  <c r="AH3" i="95"/>
  <c r="AQ3" i="95" s="1"/>
  <c r="M4" i="95"/>
  <c r="U4" i="95" s="1"/>
  <c r="X4" i="95" s="1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R61" i="95"/>
  <c r="R60" i="95"/>
  <c r="R59" i="95"/>
  <c r="R58" i="95"/>
  <c r="R57" i="95"/>
  <c r="R56" i="95"/>
  <c r="R55" i="95"/>
  <c r="R54" i="95"/>
  <c r="R53" i="95"/>
  <c r="R52" i="95"/>
  <c r="R51" i="95"/>
  <c r="R50" i="95"/>
  <c r="R49" i="95"/>
  <c r="R48" i="95"/>
  <c r="R47" i="95"/>
  <c r="R46" i="95"/>
  <c r="R45" i="95"/>
  <c r="R44" i="95"/>
  <c r="R43" i="95"/>
  <c r="R42" i="95"/>
  <c r="R41" i="95"/>
  <c r="R40" i="95"/>
  <c r="R39" i="95"/>
  <c r="R38" i="95"/>
  <c r=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 <c r="R24" i="95"/>
  <c r="R23" i="95"/>
  <c r="R22" i="95"/>
  <c r="R21" i="95"/>
  <c r="R20" i="95"/>
  <c r="R19" i="95"/>
  <c r="R18" i="95"/>
  <c r="R17" i="95"/>
  <c r="R16" i="95"/>
  <c r="R15" i="95"/>
  <c r="R14" i="95"/>
  <c r="R13" i="95"/>
  <c r="R12" i="95"/>
  <c r="R11" i="95"/>
  <c r="R10" i="95"/>
  <c r="R9" i="95"/>
  <c r="R8" i="95"/>
  <c r="R7" i="95"/>
  <c r="R6" i="95"/>
  <c r="Q89" i="95"/>
  <c r="Q88" i="95"/>
  <c r="Q87" i="95"/>
  <c r="Q86" i="95"/>
  <c r="Q85" i="95"/>
  <c r="Q84" i="95"/>
  <c r="Q83" i="95"/>
  <c r="Q82" i="95"/>
  <c r="Q81" i="95"/>
  <c r="Q80" i="95"/>
  <c r="Q79" i="95"/>
  <c r="Q78" i="95"/>
  <c r="Q77" i="95"/>
  <c r="Q76" i="95"/>
  <c r="Q75" i="95"/>
  <c r="Q74" i="95"/>
  <c r="Q73" i="95"/>
  <c r="Q72" i="95"/>
  <c r="Q71" i="95"/>
  <c r="Q70" i="95"/>
  <c r="Q69" i="95"/>
  <c r="Q68" i="95"/>
  <c r="Q67" i="95"/>
  <c r="Q66" i="95"/>
  <c r="Q65" i="95"/>
  <c r="Q64" i="95"/>
  <c r="Q63" i="95"/>
  <c r="Q62" i="95"/>
  <c r="Q61" i="95"/>
  <c r="Q60" i="95"/>
  <c r="Q59" i="95"/>
  <c r="Q58" i="95"/>
  <c r="Q57" i="95"/>
  <c r="Q56" i="95"/>
  <c r="Q55" i="95"/>
  <c r="Q54" i="95"/>
  <c r="Q53" i="95"/>
  <c r="Q52" i="95"/>
  <c r="Q51" i="95"/>
  <c r="Q50" i="95"/>
  <c r="Q49" i="95"/>
  <c r="Q48" i="95"/>
  <c r="Q47" i="95"/>
  <c r="Q46" i="95"/>
  <c r="Q45" i="95"/>
  <c r="Q44" i="95"/>
  <c r="Q43" i="95"/>
  <c r="Q42" i="95"/>
  <c r="Q41" i="95"/>
  <c r="Q40" i="95"/>
  <c r="Q39" i="95"/>
  <c r="Q38" i="95"/>
  <c r="Q37" i="95"/>
  <c r="Q36" i="95"/>
  <c r="Q35" i="95"/>
  <c r="Q34" i="95"/>
  <c r="Q33" i="95"/>
  <c r="Q32" i="95"/>
  <c r="Q31" i="95"/>
  <c r="Q30" i="95"/>
  <c r="Q29" i="95"/>
  <c r="Q28" i="95"/>
  <c r="Q27" i="95"/>
  <c r="Q26" i="95"/>
  <c r="Q25" i="95"/>
  <c r="Q24" i="95"/>
  <c r="Q23" i="95"/>
  <c r="Q22" i="95"/>
  <c r="Q21" i="95"/>
  <c r="Q20" i="95"/>
  <c r="Q19" i="95"/>
  <c r="Q18" i="95"/>
  <c r="Q17" i="95"/>
  <c r="Q16" i="95"/>
  <c r="Q15" i="95"/>
  <c r="Q14" i="95"/>
  <c r="Q13" i="95"/>
  <c r="Q12" i="95"/>
  <c r="Q11" i="95"/>
  <c r="Q10" i="95"/>
  <c r="Q9" i="95"/>
  <c r="Q8" i="95"/>
  <c r="V89" i="95"/>
  <c r="V88" i="95"/>
  <c r="V87" i="95"/>
  <c r="V86" i="95"/>
  <c r="V85" i="95"/>
  <c r="V84" i="95"/>
  <c r="V83" i="95"/>
  <c r="V82" i="95"/>
  <c r="V81" i="95"/>
  <c r="V80" i="95"/>
  <c r="V79" i="95"/>
  <c r="V78" i="95"/>
  <c r="V77" i="95"/>
  <c r="V76" i="95"/>
  <c r="V75" i="95"/>
  <c r="V74" i="95"/>
  <c r="V73" i="95"/>
  <c r="V72" i="95"/>
  <c r="V71" i="95"/>
  <c r="V70" i="95"/>
  <c r="V69" i="95"/>
  <c r="V68" i="95"/>
  <c r="V67" i="95"/>
  <c r="V66" i="95"/>
  <c r="V65" i="95"/>
  <c r="V64" i="95"/>
  <c r="V63" i="95"/>
  <c r="V62" i="95"/>
  <c r="V61" i="95"/>
  <c r="V60" i="95"/>
  <c r="V59" i="95"/>
  <c r="V58" i="95"/>
  <c r="V57" i="95"/>
  <c r="V56" i="95"/>
  <c r="V55" i="95"/>
  <c r="V54" i="95"/>
  <c r="V53" i="95"/>
  <c r="V52" i="95"/>
  <c r="V51" i="95"/>
  <c r="V50" i="95"/>
  <c r="V49" i="95"/>
  <c r="V48" i="95"/>
  <c r="V47" i="95"/>
  <c r="V46" i="95"/>
  <c r="V45" i="95"/>
  <c r="V44" i="95"/>
  <c r="V43" i="95"/>
  <c r="V42" i="95"/>
  <c r="V41" i="95"/>
  <c r="V40" i="95"/>
  <c r="V39" i="95"/>
  <c r="V38" i="95"/>
  <c r="V37" i="95"/>
  <c r="V36" i="95"/>
  <c r="V35" i="95"/>
  <c r="V34" i="95"/>
  <c r="V33" i="95"/>
  <c r="V32" i="95"/>
  <c r="V31" i="95"/>
  <c r="V30" i="95"/>
  <c r="V29" i="95"/>
  <c r="V28" i="95"/>
  <c r="V27" i="95"/>
  <c r="V26" i="95"/>
  <c r="V25" i="95"/>
  <c r="V24" i="95"/>
  <c r="V23" i="95"/>
  <c r="V22" i="95"/>
  <c r="V21" i="95"/>
  <c r="V20" i="95"/>
  <c r="V19" i="95"/>
  <c r="V18" i="95"/>
  <c r="V17" i="95"/>
  <c r="V16" i="95"/>
  <c r="V15" i="95"/>
  <c r="V14" i="95"/>
  <c r="V13" i="95"/>
  <c r="V12" i="95"/>
  <c r="V11" i="95"/>
  <c r="V10" i="95"/>
  <c r="AE3" i="94"/>
  <c r="P3" i="94"/>
  <c r="AF3" i="94" s="1"/>
  <c r="AO3" i="94" s="1"/>
  <c r="AH3" i="94"/>
  <c r="AQ3" i="94" s="1"/>
  <c r="M4" i="94"/>
  <c r="U4" i="94" s="1"/>
  <c r="X4" i="94" s="1"/>
  <c r="Z4" i="94" s="1"/>
  <c r="Q98" i="94"/>
  <c r="Q97" i="94"/>
  <c r="Q96" i="94"/>
  <c r="Q95" i="94"/>
  <c r="Q94" i="94"/>
  <c r="Q93" i="94"/>
  <c r="Q92" i="94"/>
  <c r="Q91" i="94"/>
  <c r="Q90" i="94"/>
  <c r="Q89" i="94"/>
  <c r="Q88" i="94"/>
  <c r="Q87" i="94"/>
  <c r="Q86" i="94"/>
  <c r="Q85" i="94"/>
  <c r="Q84" i="94"/>
  <c r="Q83" i="94"/>
  <c r="Q82" i="94"/>
  <c r="Q81" i="94"/>
  <c r="Q80" i="94"/>
  <c r="Q79" i="94"/>
  <c r="Q78" i="94"/>
  <c r="Q77" i="94"/>
  <c r="Q76" i="94"/>
  <c r="Q75" i="94"/>
  <c r="Q74" i="94"/>
  <c r="Q73" i="94"/>
  <c r="Q72" i="94"/>
  <c r="Q71" i="94"/>
  <c r="Q70" i="94"/>
  <c r="Q69" i="94"/>
  <c r="Q68" i="94"/>
  <c r="Q67" i="94"/>
  <c r="Q66" i="94"/>
  <c r="Q65" i="94"/>
  <c r="Q64" i="94"/>
  <c r="Q63" i="94"/>
  <c r="Q62" i="94"/>
  <c r="Q61" i="94"/>
  <c r="Q60" i="94"/>
  <c r="Q59" i="94"/>
  <c r="Q58" i="94"/>
  <c r="Q57" i="94"/>
  <c r="Q56" i="94"/>
  <c r="Q55" i="94"/>
  <c r="Q54" i="94"/>
  <c r="Q53" i="94"/>
  <c r="Q52" i="94"/>
  <c r="Q51" i="94"/>
  <c r="Q50" i="94"/>
  <c r="Q49" i="94"/>
  <c r="Q48" i="94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7" i="94"/>
  <c r="Q26" i="94"/>
  <c r="Q25" i="94"/>
  <c r="Q24" i="94"/>
  <c r="Q23" i="94"/>
  <c r="Q22" i="94"/>
  <c r="Q21" i="94"/>
  <c r="Q20" i="94"/>
  <c r="Q19" i="94"/>
  <c r="Q18" i="94"/>
  <c r="Q17" i="94"/>
  <c r="Q16" i="94"/>
  <c r="Q15" i="94"/>
  <c r="Q14" i="94"/>
  <c r="Q13" i="94"/>
  <c r="Q12" i="94"/>
  <c r="Q11" i="94"/>
  <c r="Q10" i="94"/>
  <c r="Q9" i="94"/>
  <c r="Q8" i="94"/>
  <c r="V98" i="94"/>
  <c r="V97" i="94"/>
  <c r="V96" i="94"/>
  <c r="V95" i="94"/>
  <c r="V94" i="94"/>
  <c r="V93" i="94"/>
  <c r="V92" i="94"/>
  <c r="V91" i="94"/>
  <c r="V90" i="94"/>
  <c r="V89" i="94"/>
  <c r="V88" i="94"/>
  <c r="V87" i="94"/>
  <c r="V86" i="94"/>
  <c r="V85" i="94"/>
  <c r="V84" i="94"/>
  <c r="V83" i="94"/>
  <c r="V82" i="94"/>
  <c r="V81" i="94"/>
  <c r="V80" i="94"/>
  <c r="V79" i="94"/>
  <c r="V78" i="94"/>
  <c r="V77" i="94"/>
  <c r="V76" i="94"/>
  <c r="V75" i="94"/>
  <c r="V74" i="94"/>
  <c r="V73" i="94"/>
  <c r="V72" i="94"/>
  <c r="V71" i="94"/>
  <c r="V70" i="94"/>
  <c r="V69" i="94"/>
  <c r="V68" i="94"/>
  <c r="V67" i="94"/>
  <c r="V66" i="94"/>
  <c r="V65" i="94"/>
  <c r="V64" i="94"/>
  <c r="V63" i="94"/>
  <c r="V62" i="94"/>
  <c r="V61" i="94"/>
  <c r="V60" i="94"/>
  <c r="V59" i="94"/>
  <c r="V58" i="94"/>
  <c r="V57" i="94"/>
  <c r="V56" i="94"/>
  <c r="V55" i="94"/>
  <c r="V54" i="94"/>
  <c r="V53" i="94"/>
  <c r="V52" i="94"/>
  <c r="V51" i="94"/>
  <c r="V50" i="94"/>
  <c r="V49" i="94"/>
  <c r="V48" i="94"/>
  <c r="V47" i="94"/>
  <c r="V46" i="94"/>
  <c r="V45" i="94"/>
  <c r="V44" i="94"/>
  <c r="V43" i="94"/>
  <c r="V42" i="94"/>
  <c r="V41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AE3" i="93"/>
  <c r="P3" i="93"/>
  <c r="AF3" i="93" s="1"/>
  <c r="AO3" i="93" s="1"/>
  <c r="AH3" i="93"/>
  <c r="AQ3" i="93" s="1"/>
  <c r="M4" i="93"/>
  <c r="U4" i="93" s="1"/>
  <c r="X4" i="93" s="1"/>
  <c r="R69" i="93"/>
  <c r="R68" i="93"/>
  <c r="R67" i="93"/>
  <c r="R66" i="93"/>
  <c r="R65" i="93"/>
  <c r="R64" i="93"/>
  <c r="R63" i="93"/>
  <c r="R62" i="93"/>
  <c r="R61" i="93"/>
  <c r="R60" i="93"/>
  <c r="R59" i="93"/>
  <c r="R58" i="93"/>
  <c r="R57" i="93"/>
  <c r="R56" i="93"/>
  <c r="R55" i="93"/>
  <c r="R54" i="93"/>
  <c r="R53" i="93"/>
  <c r="R52" i="93"/>
  <c r="R51" i="93"/>
  <c r="R50" i="93"/>
  <c r="R49" i="93"/>
  <c r="R48" i="93"/>
  <c r="R47" i="93"/>
  <c r="R46" i="93"/>
  <c r="R45" i="93"/>
  <c r="R44" i="93"/>
  <c r="R43" i="93"/>
  <c r="R42" i="93"/>
  <c r="R41" i="93"/>
  <c r="R40" i="93"/>
  <c r="R39" i="93"/>
  <c r="R38" i="93"/>
  <c r="R37" i="93"/>
  <c r="R36" i="93"/>
  <c r="R35" i="93"/>
  <c r="R34" i="93"/>
  <c r="R33" i="93"/>
  <c r="R32" i="93"/>
  <c r="R31" i="93"/>
  <c r="R30" i="93"/>
  <c r="R29" i="93"/>
  <c r="R28" i="93"/>
  <c r="R27" i="93"/>
  <c r="R26" i="93"/>
  <c r="R25" i="93"/>
  <c r="R24" i="93"/>
  <c r="R23" i="93"/>
  <c r="R22" i="93"/>
  <c r="R21" i="93"/>
  <c r="R20" i="93"/>
  <c r="R19" i="93"/>
  <c r="R18" i="93"/>
  <c r="R17" i="93"/>
  <c r="R16" i="93"/>
  <c r="R15" i="93"/>
  <c r="R14" i="93"/>
  <c r="R13" i="93"/>
  <c r="R12" i="93"/>
  <c r="R11" i="93"/>
  <c r="R10" i="93"/>
  <c r="R9" i="93"/>
  <c r="R8" i="93"/>
  <c r="R7" i="93"/>
  <c r="R6" i="93"/>
  <c r="Q69" i="93"/>
  <c r="Q68" i="93"/>
  <c r="Q67" i="93"/>
  <c r="Q66" i="93"/>
  <c r="Q65" i="93"/>
  <c r="Q64" i="93"/>
  <c r="Q63" i="93"/>
  <c r="Q62" i="93"/>
  <c r="Q61" i="93"/>
  <c r="Q60" i="93"/>
  <c r="Q59" i="93"/>
  <c r="Q58" i="93"/>
  <c r="Q57" i="93"/>
  <c r="Q56" i="93"/>
  <c r="Q55" i="93"/>
  <c r="Q54" i="93"/>
  <c r="Q53" i="93"/>
  <c r="Q52" i="93"/>
  <c r="Q51" i="93"/>
  <c r="Q50" i="93"/>
  <c r="Q49" i="93"/>
  <c r="Q48" i="93"/>
  <c r="Q47" i="93"/>
  <c r="Q46" i="93"/>
  <c r="Q45" i="93"/>
  <c r="Q44" i="93"/>
  <c r="Q43" i="93"/>
  <c r="Q42" i="93"/>
  <c r="Q41" i="93"/>
  <c r="Q40" i="93"/>
  <c r="Q39" i="93"/>
  <c r="Q38" i="93"/>
  <c r="Q37" i="93"/>
  <c r="Q36" i="93"/>
  <c r="Q35" i="93"/>
  <c r="Q34" i="93"/>
  <c r="Q33" i="93"/>
  <c r="Q32" i="93"/>
  <c r="Q31" i="93"/>
  <c r="Q30" i="93"/>
  <c r="Q29" i="93"/>
  <c r="Q28" i="93"/>
  <c r="Q27" i="93"/>
  <c r="Q26" i="93"/>
  <c r="Q25" i="93"/>
  <c r="Q24" i="93"/>
  <c r="Q23" i="93"/>
  <c r="Q22" i="93"/>
  <c r="Q21" i="93"/>
  <c r="Q20" i="93"/>
  <c r="Q19" i="93"/>
  <c r="Q18" i="93"/>
  <c r="Q17" i="93"/>
  <c r="Q16" i="93"/>
  <c r="Q15" i="93"/>
  <c r="Q14" i="93"/>
  <c r="Q13" i="93"/>
  <c r="Q12" i="93"/>
  <c r="Q11" i="93"/>
  <c r="Q10" i="93"/>
  <c r="Q9" i="93"/>
  <c r="Q8" i="93"/>
  <c r="V69" i="93"/>
  <c r="V68" i="93"/>
  <c r="V67" i="93"/>
  <c r="V66" i="93"/>
  <c r="V65" i="93"/>
  <c r="V64" i="93"/>
  <c r="V63" i="93"/>
  <c r="V62" i="93"/>
  <c r="V61" i="93"/>
  <c r="V60" i="93"/>
  <c r="V59" i="93"/>
  <c r="V58" i="93"/>
  <c r="V57" i="93"/>
  <c r="V56" i="93"/>
  <c r="V55" i="93"/>
  <c r="V54" i="93"/>
  <c r="V53" i="93"/>
  <c r="V52" i="93"/>
  <c r="V51" i="93"/>
  <c r="V50" i="93"/>
  <c r="V49" i="93"/>
  <c r="V48" i="93"/>
  <c r="V47" i="93"/>
  <c r="V46" i="93"/>
  <c r="V45" i="93"/>
  <c r="V44" i="93"/>
  <c r="V43" i="93"/>
  <c r="V42" i="93"/>
  <c r="V41" i="93"/>
  <c r="V40" i="93"/>
  <c r="V39" i="93"/>
  <c r="V38" i="93"/>
  <c r="V37" i="93"/>
  <c r="V36" i="93"/>
  <c r="V35" i="93"/>
  <c r="V34" i="93"/>
  <c r="V33" i="93"/>
  <c r="V32" i="93"/>
  <c r="V31" i="93"/>
  <c r="V30" i="93"/>
  <c r="V29" i="93"/>
  <c r="V28" i="93"/>
  <c r="V27" i="93"/>
  <c r="V26" i="93"/>
  <c r="V25" i="93"/>
  <c r="V24" i="93"/>
  <c r="V23" i="93"/>
  <c r="V22" i="93"/>
  <c r="V21" i="93"/>
  <c r="V20" i="93"/>
  <c r="V19" i="93"/>
  <c r="V18" i="93"/>
  <c r="V17" i="93"/>
  <c r="V16" i="93"/>
  <c r="V15" i="93"/>
  <c r="V14" i="93"/>
  <c r="V13" i="93"/>
  <c r="V12" i="93"/>
  <c r="V11" i="93"/>
  <c r="V10" i="93"/>
  <c r="AE3" i="92"/>
  <c r="P3" i="92"/>
  <c r="AF3" i="92" s="1"/>
  <c r="AO3" i="92" s="1"/>
  <c r="M4" i="92"/>
  <c r="U4" i="92" s="1"/>
  <c r="X4" i="92" s="1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R61" i="92"/>
  <c r="R60" i="92"/>
  <c r="R59" i="92"/>
  <c r="R58" i="92"/>
  <c r="R57" i="92"/>
  <c r="R56" i="92"/>
  <c r="R55" i="92"/>
  <c r="R54" i="92"/>
  <c r="R53" i="92"/>
  <c r="R52" i="92"/>
  <c r="R51" i="92"/>
  <c r="R50" i="92"/>
  <c r="R49" i="92"/>
  <c r="R48" i="92"/>
  <c r="R47" i="92"/>
  <c r="R46" i="92"/>
  <c r="R45" i="92"/>
  <c r="R44" i="92"/>
  <c r="R43" i="92"/>
  <c r="R42" i="92"/>
  <c r="R41" i="92"/>
  <c r="R40" i="92"/>
  <c r="R39" i="92"/>
  <c r="R38" i="92"/>
  <c r="R37" i="92"/>
  <c r="R36" i="92"/>
  <c r="R35" i="92"/>
  <c r="R34" i="92"/>
  <c r="R33" i="92"/>
  <c r="R32" i="92"/>
  <c r="R31" i="92"/>
  <c r="R30" i="92"/>
  <c r="R29" i="92"/>
  <c r="R28" i="92"/>
  <c r="R27" i="92"/>
  <c r="R26" i="92"/>
  <c r="R25" i="92"/>
  <c r="R24" i="92"/>
  <c r="R23" i="92"/>
  <c r="R22" i="92"/>
  <c r="R21" i="92"/>
  <c r="R20" i="92"/>
  <c r="R19" i="92"/>
  <c r="R18" i="92"/>
  <c r="R17" i="92"/>
  <c r="R16" i="92"/>
  <c r="R15" i="92"/>
  <c r="R14" i="92"/>
  <c r="R13" i="92"/>
  <c r="R12" i="92"/>
  <c r="R11" i="92"/>
  <c r="R10" i="92"/>
  <c r="R9" i="92"/>
  <c r="R8" i="92"/>
  <c r="R7" i="92"/>
  <c r="R6" i="92"/>
  <c r="Q79" i="92"/>
  <c r="Q78" i="92"/>
  <c r="Q77" i="92"/>
  <c r="Q76" i="92"/>
  <c r="Q75" i="92"/>
  <c r="Q74" i="92"/>
  <c r="Q73" i="92"/>
  <c r="Q72" i="92"/>
  <c r="Q71" i="92"/>
  <c r="Q70" i="92"/>
  <c r="Q69" i="92"/>
  <c r="Q68" i="92"/>
  <c r="Q67" i="92"/>
  <c r="Q66" i="92"/>
  <c r="Q65" i="92"/>
  <c r="Q64" i="92"/>
  <c r="Q63" i="92"/>
  <c r="Q62" i="92"/>
  <c r="Q61" i="92"/>
  <c r="Q60" i="92"/>
  <c r="Q59" i="92"/>
  <c r="Q58" i="92"/>
  <c r="Q57" i="92"/>
  <c r="Q56" i="92"/>
  <c r="Q55" i="92"/>
  <c r="Q54" i="92"/>
  <c r="Q53" i="92"/>
  <c r="Q52" i="92"/>
  <c r="Q51" i="92"/>
  <c r="Q50" i="92"/>
  <c r="Q49" i="92"/>
  <c r="Q48" i="92"/>
  <c r="Q47" i="92"/>
  <c r="Q46" i="92"/>
  <c r="Q45" i="92"/>
  <c r="Q44" i="92"/>
  <c r="Q43" i="92"/>
  <c r="Q42" i="92"/>
  <c r="Q41" i="92"/>
  <c r="Q40" i="92"/>
  <c r="Q39" i="92"/>
  <c r="Q38" i="92"/>
  <c r="Q37" i="92"/>
  <c r="Q36" i="92"/>
  <c r="Q35" i="92"/>
  <c r="Q34" i="92"/>
  <c r="Q33" i="92"/>
  <c r="Q32" i="92"/>
  <c r="Q31" i="92"/>
  <c r="Q30" i="92"/>
  <c r="Q29" i="92"/>
  <c r="Q28" i="92"/>
  <c r="Q27" i="92"/>
  <c r="Q26" i="92"/>
  <c r="Q25" i="92"/>
  <c r="Q24" i="92"/>
  <c r="Q23" i="92"/>
  <c r="Q22" i="92"/>
  <c r="Q21" i="92"/>
  <c r="Q20" i="92"/>
  <c r="Q19" i="92"/>
  <c r="Q18" i="92"/>
  <c r="Q17" i="92"/>
  <c r="Q16" i="92"/>
  <c r="Q15" i="92"/>
  <c r="Q14" i="92"/>
  <c r="Q13" i="92"/>
  <c r="Q12" i="92"/>
  <c r="Q11" i="92"/>
  <c r="Q10" i="92"/>
  <c r="Q9" i="92"/>
  <c r="Q8" i="92"/>
  <c r="V79" i="92"/>
  <c r="V78" i="92"/>
  <c r="V77" i="92"/>
  <c r="V76" i="92"/>
  <c r="V75" i="92"/>
  <c r="V74" i="92"/>
  <c r="V73" i="92"/>
  <c r="V72" i="92"/>
  <c r="V71" i="92"/>
  <c r="V70" i="92"/>
  <c r="V69" i="92"/>
  <c r="V68" i="92"/>
  <c r="V67" i="92"/>
  <c r="V66" i="92"/>
  <c r="V65" i="92"/>
  <c r="V64" i="92"/>
  <c r="V63" i="92"/>
  <c r="V62" i="92"/>
  <c r="V61" i="92"/>
  <c r="V60" i="92"/>
  <c r="V59" i="92"/>
  <c r="V58" i="92"/>
  <c r="V57" i="92"/>
  <c r="V56" i="92"/>
  <c r="V55" i="92"/>
  <c r="V54" i="92"/>
  <c r="V53" i="92"/>
  <c r="V52" i="92"/>
  <c r="V51" i="92"/>
  <c r="V50" i="92"/>
  <c r="V49" i="92"/>
  <c r="V48" i="92"/>
  <c r="V47" i="92"/>
  <c r="V46" i="92"/>
  <c r="V45" i="92"/>
  <c r="V44" i="92"/>
  <c r="V43" i="92"/>
  <c r="V42" i="92"/>
  <c r="V41" i="92"/>
  <c r="V40" i="92"/>
  <c r="V39" i="92"/>
  <c r="V38" i="92"/>
  <c r="V37" i="92"/>
  <c r="V36" i="92"/>
  <c r="V35" i="92"/>
  <c r="V34" i="92"/>
  <c r="V33" i="92"/>
  <c r="V32" i="92"/>
  <c r="V31" i="92"/>
  <c r="V30" i="92"/>
  <c r="V29" i="92"/>
  <c r="V28" i="92"/>
  <c r="V27" i="92"/>
  <c r="V26" i="92"/>
  <c r="V25" i="92"/>
  <c r="V24" i="92"/>
  <c r="V23" i="92"/>
  <c r="V22" i="92"/>
  <c r="V21" i="92"/>
  <c r="V20" i="92"/>
  <c r="V19" i="92"/>
  <c r="V18" i="92"/>
  <c r="V17" i="92"/>
  <c r="V16" i="92"/>
  <c r="V15" i="92"/>
  <c r="V14" i="92"/>
  <c r="V13" i="92"/>
  <c r="V12" i="92"/>
  <c r="V11" i="92"/>
  <c r="V10" i="92"/>
  <c r="AE3" i="91"/>
  <c r="P3" i="91"/>
  <c r="AF3" i="91" s="1"/>
  <c r="AO3" i="91" s="1"/>
  <c r="M4" i="91"/>
  <c r="U4" i="91" s="1"/>
  <c r="X4" i="91" s="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R61" i="91"/>
  <c r="R60" i="91"/>
  <c r="R59" i="91"/>
  <c r="R58" i="91"/>
  <c r="R57" i="91"/>
  <c r="R56" i="91"/>
  <c r="R55" i="91"/>
  <c r="R54" i="91"/>
  <c r="R53" i="91"/>
  <c r="R52" i="91"/>
  <c r="R51" i="91"/>
  <c r="R50" i="91"/>
  <c r="R49" i="91"/>
  <c r="R48" i="91"/>
  <c r="R47" i="91"/>
  <c r="R46" i="91"/>
  <c r="R45" i="91"/>
  <c r="R44" i="91"/>
  <c r="R43" i="91"/>
  <c r="R42" i="91"/>
  <c r="R41" i="91"/>
  <c r="R40" i="91"/>
  <c r="R39" i="91"/>
  <c r="R38" i="91"/>
  <c r="R37" i="91"/>
  <c r="R36" i="91"/>
  <c r="R35" i="91"/>
  <c r="R34" i="91"/>
  <c r="R33" i="91"/>
  <c r="R32" i="91"/>
  <c r="R31" i="91"/>
  <c r="R30" i="91"/>
  <c r="R29" i="91"/>
  <c r="R28" i="91"/>
  <c r="R27" i="91"/>
  <c r="R26" i="91"/>
  <c r="R25" i="91"/>
  <c r="R24" i="91"/>
  <c r="R23" i="91"/>
  <c r="R22" i="91"/>
  <c r="R21" i="91"/>
  <c r="R20" i="91"/>
  <c r="R19" i="91"/>
  <c r="R18" i="91"/>
  <c r="R17" i="91"/>
  <c r="R16" i="91"/>
  <c r="R15" i="91"/>
  <c r="R14" i="91"/>
  <c r="R13" i="91"/>
  <c r="R12" i="91"/>
  <c r="R11" i="91"/>
  <c r="R10" i="91"/>
  <c r="R9" i="91"/>
  <c r="R8" i="91"/>
  <c r="R7" i="91"/>
  <c r="R6" i="91"/>
  <c r="Q89" i="91"/>
  <c r="Q88" i="91"/>
  <c r="Q87" i="91"/>
  <c r="Q86" i="91"/>
  <c r="Q85" i="91"/>
  <c r="Q84" i="91"/>
  <c r="Q83" i="91"/>
  <c r="Q82" i="91"/>
  <c r="Q81" i="91"/>
  <c r="Q80" i="91"/>
  <c r="Q79" i="91"/>
  <c r="Q78" i="91"/>
  <c r="Q77" i="91"/>
  <c r="Q76" i="91"/>
  <c r="Q75" i="91"/>
  <c r="Q74" i="91"/>
  <c r="Q73" i="91"/>
  <c r="Q72" i="91"/>
  <c r="Q71" i="91"/>
  <c r="Q70" i="91"/>
  <c r="Q69" i="91"/>
  <c r="Q68" i="91"/>
  <c r="Q67" i="91"/>
  <c r="Q66" i="91"/>
  <c r="Q65" i="91"/>
  <c r="Q64" i="91"/>
  <c r="Q63" i="91"/>
  <c r="Q62" i="91"/>
  <c r="Q61" i="91"/>
  <c r="Q60" i="91"/>
  <c r="Q59" i="91"/>
  <c r="Q58" i="91"/>
  <c r="Q57" i="91"/>
  <c r="Q56" i="91"/>
  <c r="Q55" i="91"/>
  <c r="Q54" i="91"/>
  <c r="Q53" i="91"/>
  <c r="Q52" i="91"/>
  <c r="Q51" i="91"/>
  <c r="Q50" i="91"/>
  <c r="Q49" i="91"/>
  <c r="Q48" i="91"/>
  <c r="Q47" i="91"/>
  <c r="Q46" i="91"/>
  <c r="Q45" i="91"/>
  <c r="Q44" i="91"/>
  <c r="Q43" i="91"/>
  <c r="Q42" i="91"/>
  <c r="Q41" i="91"/>
  <c r="Q40" i="91"/>
  <c r="Q39" i="91"/>
  <c r="Q38" i="91"/>
  <c r="Q37" i="91"/>
  <c r="Q36" i="91"/>
  <c r="Q35" i="91"/>
  <c r="Q34" i="91"/>
  <c r="Q33" i="91"/>
  <c r="Q32" i="91"/>
  <c r="Q31" i="91"/>
  <c r="Q30" i="91"/>
  <c r="Q29" i="91"/>
  <c r="Q28" i="91"/>
  <c r="Q27" i="91"/>
  <c r="Q26" i="91"/>
  <c r="Q25" i="91"/>
  <c r="Q24" i="91"/>
  <c r="Q23" i="91"/>
  <c r="Q22" i="91"/>
  <c r="Q21" i="91"/>
  <c r="Q20" i="91"/>
  <c r="Q19" i="91"/>
  <c r="Q18" i="91"/>
  <c r="Q17" i="91"/>
  <c r="Q16" i="91"/>
  <c r="Q15" i="91"/>
  <c r="Q14" i="91"/>
  <c r="Q13" i="91"/>
  <c r="Q12" i="91"/>
  <c r="Q11" i="91"/>
  <c r="Q10" i="91"/>
  <c r="Q9" i="91"/>
  <c r="Q8" i="91"/>
  <c r="V89" i="91"/>
  <c r="V88" i="91"/>
  <c r="V87" i="91"/>
  <c r="V86" i="91"/>
  <c r="V85" i="91"/>
  <c r="V84" i="91"/>
  <c r="V83" i="91"/>
  <c r="V82" i="91"/>
  <c r="V81" i="91"/>
  <c r="V80" i="91"/>
  <c r="V79" i="91"/>
  <c r="V78" i="91"/>
  <c r="V77" i="91"/>
  <c r="V76" i="91"/>
  <c r="V75" i="91"/>
  <c r="V74" i="91"/>
  <c r="V73" i="91"/>
  <c r="V72" i="91"/>
  <c r="V71" i="91"/>
  <c r="V70" i="91"/>
  <c r="V69" i="91"/>
  <c r="V68" i="91"/>
  <c r="V67" i="91"/>
  <c r="V66" i="91"/>
  <c r="V65" i="91"/>
  <c r="V64" i="91"/>
  <c r="V63" i="91"/>
  <c r="V62" i="91"/>
  <c r="V61" i="91"/>
  <c r="V60" i="91"/>
  <c r="V59" i="91"/>
  <c r="V58" i="91"/>
  <c r="V57" i="91"/>
  <c r="V56" i="91"/>
  <c r="V55" i="91"/>
  <c r="V54" i="91"/>
  <c r="V53" i="91"/>
  <c r="V52" i="91"/>
  <c r="V51" i="91"/>
  <c r="V50" i="91"/>
  <c r="V49" i="91"/>
  <c r="V48" i="91"/>
  <c r="V47" i="91"/>
  <c r="V46" i="91"/>
  <c r="V45" i="91"/>
  <c r="V44" i="91"/>
  <c r="V43" i="91"/>
  <c r="V42" i="91"/>
  <c r="V41" i="91"/>
  <c r="V40" i="91"/>
  <c r="V39" i="91"/>
  <c r="V38" i="91"/>
  <c r="V37" i="91"/>
  <c r="V36" i="91"/>
  <c r="V35" i="91"/>
  <c r="V34" i="91"/>
  <c r="V33" i="91"/>
  <c r="V32" i="91"/>
  <c r="V31" i="91"/>
  <c r="V30" i="91"/>
  <c r="V29" i="91"/>
  <c r="V28" i="91"/>
  <c r="V27" i="91"/>
  <c r="V26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AE3" i="90"/>
  <c r="P3" i="90"/>
  <c r="AF3" i="90" s="1"/>
  <c r="AO3" i="90" s="1"/>
  <c r="AH3" i="90"/>
  <c r="AQ3" i="90" s="1"/>
  <c r="M4" i="90"/>
  <c r="U4" i="90" s="1"/>
  <c r="X4" i="90" s="1"/>
  <c r="Q98" i="90"/>
  <c r="Q97" i="90"/>
  <c r="Q96" i="90"/>
  <c r="Q95" i="90"/>
  <c r="Q94" i="90"/>
  <c r="Q93" i="90"/>
  <c r="Q92" i="90"/>
  <c r="Q91" i="90"/>
  <c r="Q90" i="90"/>
  <c r="Q89" i="90"/>
  <c r="Q88" i="90"/>
  <c r="Q87" i="90"/>
  <c r="Q86" i="90"/>
  <c r="Q85" i="90"/>
  <c r="Q84" i="90"/>
  <c r="Q83" i="90"/>
  <c r="Q82" i="90"/>
  <c r="Q81" i="90"/>
  <c r="Q80" i="90"/>
  <c r="Q79" i="90"/>
  <c r="Q78" i="90"/>
  <c r="Q77" i="90"/>
  <c r="Q76" i="90"/>
  <c r="Q75" i="90"/>
  <c r="Q74" i="90"/>
  <c r="Q73" i="90"/>
  <c r="Q72" i="90"/>
  <c r="Q71" i="90"/>
  <c r="Q70" i="90"/>
  <c r="Q69" i="90"/>
  <c r="Q68" i="90"/>
  <c r="Q67" i="90"/>
  <c r="Q66" i="90"/>
  <c r="Q65" i="90"/>
  <c r="Q64" i="90"/>
  <c r="Q63" i="90"/>
  <c r="Q62" i="90"/>
  <c r="Q61" i="90"/>
  <c r="Q60" i="90"/>
  <c r="Q59" i="90"/>
  <c r="Q58" i="90"/>
  <c r="Q57" i="90"/>
  <c r="Q56" i="90"/>
  <c r="Q55" i="90"/>
  <c r="Q54" i="90"/>
  <c r="Q53" i="90"/>
  <c r="Q52" i="90"/>
  <c r="Q51" i="90"/>
  <c r="Q50" i="90"/>
  <c r="Q49" i="90"/>
  <c r="Q48" i="90"/>
  <c r="Q47" i="90"/>
  <c r="Q46" i="90"/>
  <c r="Q45" i="90"/>
  <c r="Q44" i="90"/>
  <c r="Q43" i="90"/>
  <c r="Q42" i="90"/>
  <c r="Q41" i="90"/>
  <c r="Q40" i="90"/>
  <c r="Q39" i="90"/>
  <c r="Q38" i="90"/>
  <c r="Q37" i="90"/>
  <c r="Q36" i="90"/>
  <c r="Q35" i="90"/>
  <c r="Q34" i="90"/>
  <c r="Q33" i="90"/>
  <c r="Q32" i="90"/>
  <c r="Q31" i="90"/>
  <c r="Q30" i="90"/>
  <c r="Q29" i="90"/>
  <c r="Q28" i="90"/>
  <c r="Q27" i="90"/>
  <c r="Q26" i="90"/>
  <c r="Q25" i="90"/>
  <c r="Q24" i="90"/>
  <c r="Q23" i="90"/>
  <c r="Q22" i="90"/>
  <c r="Q21" i="90"/>
  <c r="Q20" i="90"/>
  <c r="Q19" i="90"/>
  <c r="Q18" i="90"/>
  <c r="Q17" i="90"/>
  <c r="Q16" i="90"/>
  <c r="Q15" i="90"/>
  <c r="Q14" i="90"/>
  <c r="Q13" i="90"/>
  <c r="Q12" i="90"/>
  <c r="Q11" i="90"/>
  <c r="Q10" i="90"/>
  <c r="Q9" i="90"/>
  <c r="Q8" i="90"/>
  <c r="V98" i="90"/>
  <c r="V97" i="90"/>
  <c r="V96" i="90"/>
  <c r="V95" i="90"/>
  <c r="V94" i="90"/>
  <c r="V93" i="90"/>
  <c r="V92" i="90"/>
  <c r="V91" i="90"/>
  <c r="V90" i="90"/>
  <c r="V89" i="90"/>
  <c r="V88" i="90"/>
  <c r="V87" i="90"/>
  <c r="V86" i="90"/>
  <c r="V85" i="90"/>
  <c r="V84" i="90"/>
  <c r="V83" i="90"/>
  <c r="V82" i="90"/>
  <c r="V81" i="90"/>
  <c r="V80" i="90"/>
  <c r="V79" i="90"/>
  <c r="V78" i="90"/>
  <c r="V77" i="90"/>
  <c r="V76" i="90"/>
  <c r="V75" i="90"/>
  <c r="V74" i="90"/>
  <c r="V73" i="90"/>
  <c r="V72" i="90"/>
  <c r="V71" i="90"/>
  <c r="V70" i="90"/>
  <c r="V69" i="90"/>
  <c r="V68" i="90"/>
  <c r="V67" i="90"/>
  <c r="V66" i="90"/>
  <c r="V65" i="90"/>
  <c r="V64" i="90"/>
  <c r="V63" i="90"/>
  <c r="V62" i="90"/>
  <c r="V61" i="90"/>
  <c r="V60" i="90"/>
  <c r="V59" i="90"/>
  <c r="V58" i="90"/>
  <c r="V57" i="90"/>
  <c r="V56" i="90"/>
  <c r="V55" i="90"/>
  <c r="V54" i="90"/>
  <c r="V53" i="90"/>
  <c r="V52" i="90"/>
  <c r="V51" i="90"/>
  <c r="V50" i="90"/>
  <c r="V49" i="90"/>
  <c r="V48" i="90"/>
  <c r="V47" i="90"/>
  <c r="V46" i="90"/>
  <c r="V45" i="90"/>
  <c r="V44" i="90"/>
  <c r="V43" i="90"/>
  <c r="V42" i="90"/>
  <c r="V41" i="90"/>
  <c r="V40" i="90"/>
  <c r="V39" i="90"/>
  <c r="V38" i="90"/>
  <c r="V37" i="90"/>
  <c r="V36" i="90"/>
  <c r="V35" i="90"/>
  <c r="V34" i="90"/>
  <c r="V33" i="90"/>
  <c r="V32" i="90"/>
  <c r="V31" i="90"/>
  <c r="V30" i="90"/>
  <c r="V29" i="90"/>
  <c r="V28" i="90"/>
  <c r="V27" i="90"/>
  <c r="V26" i="90"/>
  <c r="V25" i="90"/>
  <c r="V24" i="90"/>
  <c r="V23" i="90"/>
  <c r="V22" i="90"/>
  <c r="V21" i="90"/>
  <c r="V20" i="90"/>
  <c r="V19" i="90"/>
  <c r="V18" i="90"/>
  <c r="V17" i="90"/>
  <c r="V16" i="90"/>
  <c r="V15" i="90"/>
  <c r="V14" i="90"/>
  <c r="V13" i="90"/>
  <c r="V12" i="90"/>
  <c r="V11" i="90"/>
  <c r="V10" i="90"/>
  <c r="AE3" i="89"/>
  <c r="P3" i="89"/>
  <c r="AF3" i="89" s="1"/>
  <c r="AO3" i="89" s="1"/>
  <c r="M4" i="89"/>
  <c r="U4" i="89" s="1"/>
  <c r="X4" i="89" s="1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R11" i="89"/>
  <c r="R10" i="89"/>
  <c r="R9" i="89"/>
  <c r="R8" i="89"/>
  <c r="R7" i="89"/>
  <c r="R6" i="89"/>
  <c r="Q69" i="89"/>
  <c r="Q68" i="89"/>
  <c r="Q67" i="89"/>
  <c r="Q66" i="89"/>
  <c r="Q65" i="89"/>
  <c r="Q64" i="89"/>
  <c r="Q63" i="89"/>
  <c r="Q62" i="89"/>
  <c r="Q61" i="89"/>
  <c r="Q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Q10" i="89"/>
  <c r="Q9" i="89"/>
  <c r="Q8" i="89"/>
  <c r="V69" i="89"/>
  <c r="V68" i="89"/>
  <c r="V67" i="89"/>
  <c r="V66" i="89"/>
  <c r="V65" i="89"/>
  <c r="V64" i="89"/>
  <c r="V63" i="89"/>
  <c r="V62" i="89"/>
  <c r="V61" i="89"/>
  <c r="V60" i="89"/>
  <c r="V59" i="89"/>
  <c r="V58" i="89"/>
  <c r="V57" i="89"/>
  <c r="V56" i="89"/>
  <c r="V55" i="89"/>
  <c r="V54" i="89"/>
  <c r="V53" i="89"/>
  <c r="V52" i="89"/>
  <c r="V51" i="89"/>
  <c r="V50" i="89"/>
  <c r="V49" i="89"/>
  <c r="V48" i="89"/>
  <c r="V47" i="89"/>
  <c r="V46" i="89"/>
  <c r="V45" i="89"/>
  <c r="V44" i="89"/>
  <c r="V43" i="89"/>
  <c r="V42" i="89"/>
  <c r="V41" i="89"/>
  <c r="V40" i="89"/>
  <c r="V39" i="89"/>
  <c r="V38" i="89"/>
  <c r="V37" i="89"/>
  <c r="V36" i="89"/>
  <c r="V35" i="89"/>
  <c r="V34" i="89"/>
  <c r="V33" i="89"/>
  <c r="V32" i="89"/>
  <c r="V31" i="89"/>
  <c r="V30" i="89"/>
  <c r="V29" i="89"/>
  <c r="V28" i="89"/>
  <c r="V27" i="89"/>
  <c r="V26" i="89"/>
  <c r="V25" i="89"/>
  <c r="V24" i="89"/>
  <c r="V23" i="89"/>
  <c r="V22" i="89"/>
  <c r="V21" i="89"/>
  <c r="V20" i="89"/>
  <c r="V19" i="89"/>
  <c r="V18" i="89"/>
  <c r="V17" i="89"/>
  <c r="V16" i="89"/>
  <c r="V15" i="89"/>
  <c r="V14" i="89"/>
  <c r="V13" i="89"/>
  <c r="V12" i="89"/>
  <c r="V11" i="89"/>
  <c r="V10" i="89"/>
  <c r="AE3" i="88"/>
  <c r="P3" i="88"/>
  <c r="AF3" i="88" s="1"/>
  <c r="AO3" i="88" s="1"/>
  <c r="AH3" i="88"/>
  <c r="AQ3" i="88" s="1"/>
  <c r="M4" i="88"/>
  <c r="U4" i="88" s="1"/>
  <c r="X4" i="88" s="1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R61" i="88"/>
  <c r="R60" i="88"/>
  <c r="R59" i="88"/>
  <c r="R58" i="88"/>
  <c r="R57" i="88"/>
  <c r="R56" i="88"/>
  <c r="R55" i="88"/>
  <c r="R54" i="88"/>
  <c r="R53" i="88"/>
  <c r="R52" i="88"/>
  <c r="R51" i="88"/>
  <c r="R50" i="88"/>
  <c r="R49" i="88"/>
  <c r="R48" i="88"/>
  <c r="R47" i="88"/>
  <c r="R46" i="88"/>
  <c r="R45" i="88"/>
  <c r="R44" i="88"/>
  <c r="R43" i="88"/>
  <c r="R42" i="88"/>
  <c r="R41" i="88"/>
  <c r="R40" i="88"/>
  <c r="R39" i="88"/>
  <c r="R38" i="88"/>
  <c r="R37" i="88"/>
  <c r="R36" i="88"/>
  <c r="R35" i="88"/>
  <c r="R34" i="88"/>
  <c r="R33" i="88"/>
  <c r="R32" i="88"/>
  <c r="R31" i="88"/>
  <c r="R30" i="88"/>
  <c r="R29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R7" i="88"/>
  <c r="R6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Q11" i="88"/>
  <c r="Q10" i="88"/>
  <c r="Q9" i="88"/>
  <c r="Q8" i="88"/>
  <c r="V79" i="88"/>
  <c r="V78" i="88"/>
  <c r="V77" i="88"/>
  <c r="V76" i="88"/>
  <c r="V75" i="88"/>
  <c r="V74" i="88"/>
  <c r="V73" i="88"/>
  <c r="V72" i="88"/>
  <c r="V71" i="88"/>
  <c r="V70" i="88"/>
  <c r="V69" i="88"/>
  <c r="V68" i="88"/>
  <c r="V67" i="88"/>
  <c r="V66" i="88"/>
  <c r="V65" i="88"/>
  <c r="V64" i="88"/>
  <c r="V63" i="88"/>
  <c r="V62" i="88"/>
  <c r="V61" i="88"/>
  <c r="V60" i="88"/>
  <c r="V59" i="88"/>
  <c r="V58" i="88"/>
  <c r="V57" i="88"/>
  <c r="V56" i="88"/>
  <c r="V55" i="88"/>
  <c r="V54" i="88"/>
  <c r="V53" i="88"/>
  <c r="V52" i="88"/>
  <c r="V51" i="88"/>
  <c r="V50" i="88"/>
  <c r="V49" i="88"/>
  <c r="V48" i="88"/>
  <c r="V47" i="88"/>
  <c r="V46" i="88"/>
  <c r="V45" i="88"/>
  <c r="V44" i="88"/>
  <c r="V43" i="88"/>
  <c r="V42" i="88"/>
  <c r="V41" i="88"/>
  <c r="V40" i="88"/>
  <c r="V39" i="88"/>
  <c r="V38" i="88"/>
  <c r="V37" i="88"/>
  <c r="V36" i="88"/>
  <c r="V35" i="88"/>
  <c r="V34" i="88"/>
  <c r="V33" i="88"/>
  <c r="V32" i="88"/>
  <c r="V31" i="88"/>
  <c r="V30" i="88"/>
  <c r="V29" i="88"/>
  <c r="V28" i="88"/>
  <c r="V27" i="88"/>
  <c r="V26" i="88"/>
  <c r="V25" i="88"/>
  <c r="V24" i="88"/>
  <c r="V23" i="88"/>
  <c r="V22" i="88"/>
  <c r="V21" i="88"/>
  <c r="V20" i="88"/>
  <c r="V19" i="88"/>
  <c r="V18" i="88"/>
  <c r="V17" i="88"/>
  <c r="V16" i="88"/>
  <c r="V15" i="88"/>
  <c r="V14" i="88"/>
  <c r="V13" i="88"/>
  <c r="V12" i="88"/>
  <c r="V11" i="88"/>
  <c r="V10" i="88"/>
  <c r="AE3" i="87"/>
  <c r="P3" i="87"/>
  <c r="AF3" i="87" s="1"/>
  <c r="AO3" i="87" s="1"/>
  <c r="AH3" i="87"/>
  <c r="AQ3" i="87" s="1"/>
  <c r="M4" i="87"/>
  <c r="U4" i="87" s="1"/>
  <c r="X4" i="87" s="1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R61" i="87"/>
  <c r="R60" i="87"/>
  <c r="R59" i="87"/>
  <c r="R58" i="87"/>
  <c r="R57" i="87"/>
  <c r="R56" i="87"/>
  <c r="R55" i="87"/>
  <c r="R54" i="87"/>
  <c r="R53" i="87"/>
  <c r="R52" i="87"/>
  <c r="R51" i="87"/>
  <c r="R50" i="87"/>
  <c r="R49" i="87"/>
  <c r="R48" i="87"/>
  <c r="R47" i="87"/>
  <c r="R46" i="87"/>
  <c r="R45" i="87"/>
  <c r="R44" i="87"/>
  <c r="R43" i="87"/>
  <c r="R42" i="87"/>
  <c r="R4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8" i="87"/>
  <c r="R17" i="87"/>
  <c r="R16" i="87"/>
  <c r="R15" i="87"/>
  <c r="R14" i="87"/>
  <c r="R13" i="87"/>
  <c r="R12" i="87"/>
  <c r="R11" i="87"/>
  <c r="R10" i="87"/>
  <c r="R9" i="87"/>
  <c r="R8" i="87"/>
  <c r="R7" i="87"/>
  <c r="R6" i="87"/>
  <c r="Q89" i="87"/>
  <c r="Q88" i="87"/>
  <c r="Q87" i="87"/>
  <c r="Q86" i="87"/>
  <c r="Q85" i="87"/>
  <c r="Q84" i="87"/>
  <c r="Q83" i="87"/>
  <c r="Q82" i="87"/>
  <c r="Q81" i="87"/>
  <c r="Q80" i="87"/>
  <c r="Q79" i="87"/>
  <c r="Q78" i="87"/>
  <c r="Q77" i="87"/>
  <c r="Q76" i="87"/>
  <c r="Q75" i="87"/>
  <c r="Q74" i="87"/>
  <c r="Q73" i="87"/>
  <c r="Q72" i="87"/>
  <c r="Q71" i="87"/>
  <c r="Q70" i="87"/>
  <c r="Q69" i="87"/>
  <c r="Q68" i="87"/>
  <c r="Q67" i="87"/>
  <c r="Q66" i="87"/>
  <c r="Q65" i="87"/>
  <c r="Q64" i="87"/>
  <c r="Q63" i="87"/>
  <c r="Q62" i="87"/>
  <c r="Q61" i="87"/>
  <c r="Q60" i="87"/>
  <c r="Q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Q10" i="87"/>
  <c r="Q9" i="87"/>
  <c r="Q8" i="87"/>
  <c r="V89" i="87"/>
  <c r="V88" i="87"/>
  <c r="V87" i="87"/>
  <c r="V86" i="87"/>
  <c r="V85" i="87"/>
  <c r="V84" i="87"/>
  <c r="V83" i="87"/>
  <c r="V82" i="87"/>
  <c r="V81" i="87"/>
  <c r="V80" i="87"/>
  <c r="V79" i="87"/>
  <c r="V78" i="87"/>
  <c r="V77" i="87"/>
  <c r="V76" i="87"/>
  <c r="V75" i="87"/>
  <c r="V74" i="87"/>
  <c r="V73" i="87"/>
  <c r="V72" i="87"/>
  <c r="V71" i="87"/>
  <c r="V70" i="87"/>
  <c r="V69" i="87"/>
  <c r="V68" i="87"/>
  <c r="V67" i="87"/>
  <c r="V66" i="87"/>
  <c r="V65" i="87"/>
  <c r="V64" i="87"/>
  <c r="V63" i="87"/>
  <c r="V62" i="87"/>
  <c r="V61" i="87"/>
  <c r="V60" i="87"/>
  <c r="V59" i="87"/>
  <c r="V58" i="87"/>
  <c r="V57" i="87"/>
  <c r="V56" i="87"/>
  <c r="V55" i="87"/>
  <c r="V54" i="87"/>
  <c r="V53" i="87"/>
  <c r="V52" i="87"/>
  <c r="V51" i="87"/>
  <c r="V50" i="87"/>
  <c r="V49" i="87"/>
  <c r="V48" i="87"/>
  <c r="V47" i="87"/>
  <c r="V46" i="87"/>
  <c r="V45" i="87"/>
  <c r="V44" i="87"/>
  <c r="V43" i="87"/>
  <c r="V42" i="87"/>
  <c r="V41" i="87"/>
  <c r="V40" i="87"/>
  <c r="V39" i="87"/>
  <c r="V38" i="87"/>
  <c r="V37" i="87"/>
  <c r="V36" i="87"/>
  <c r="V35" i="87"/>
  <c r="V34" i="87"/>
  <c r="V33" i="87"/>
  <c r="V32" i="87"/>
  <c r="V31" i="87"/>
  <c r="V30" i="87"/>
  <c r="V29" i="87"/>
  <c r="V28" i="87"/>
  <c r="V27" i="87"/>
  <c r="V26" i="87"/>
  <c r="V25" i="87"/>
  <c r="V24" i="87"/>
  <c r="V23" i="87"/>
  <c r="V22" i="87"/>
  <c r="V21" i="87"/>
  <c r="V20" i="87"/>
  <c r="V19" i="87"/>
  <c r="V18" i="87"/>
  <c r="V17" i="87"/>
  <c r="V16" i="87"/>
  <c r="V15" i="87"/>
  <c r="V14" i="87"/>
  <c r="V13" i="87"/>
  <c r="V12" i="87"/>
  <c r="V11" i="87"/>
  <c r="V10" i="87"/>
  <c r="AE3" i="86"/>
  <c r="P3" i="86"/>
  <c r="AF3" i="86" s="1"/>
  <c r="AO3" i="86" s="1"/>
  <c r="AH3" i="86"/>
  <c r="AQ3" i="86" s="1"/>
  <c r="M4" i="86"/>
  <c r="U4" i="86" s="1"/>
  <c r="X4" i="86" s="1"/>
  <c r="Z4" i="86" s="1"/>
  <c r="R69" i="86"/>
  <c r="R68" i="86"/>
  <c r="R67" i="86"/>
  <c r="R66" i="86"/>
  <c r="R65" i="86"/>
  <c r="R64" i="86"/>
  <c r="R63" i="86"/>
  <c r="R62" i="86"/>
  <c r="R61" i="86"/>
  <c r="R60" i="86"/>
  <c r="R59" i="86"/>
  <c r="R58" i="86"/>
  <c r="R57" i="86"/>
  <c r="R56" i="86"/>
  <c r="R55" i="86"/>
  <c r="R54" i="86"/>
  <c r="R53" i="86"/>
  <c r="R52" i="86"/>
  <c r="R51" i="86"/>
  <c r="R50" i="86"/>
  <c r="R49" i="86"/>
  <c r="R48" i="86"/>
  <c r="R47" i="86"/>
  <c r="R46" i="86"/>
  <c r="R45" i="86"/>
  <c r="R44" i="86"/>
  <c r="R43" i="86"/>
  <c r="R42" i="86"/>
  <c r="R41" i="86"/>
  <c r="R40" i="86"/>
  <c r="R39" i="86"/>
  <c r="R38" i="86"/>
  <c r="R37" i="86"/>
  <c r="R36" i="86"/>
  <c r="R35" i="86"/>
  <c r="R34" i="86"/>
  <c r="R33" i="86"/>
  <c r="R32" i="86"/>
  <c r="R31" i="86"/>
  <c r="R30" i="86"/>
  <c r="R29" i="86"/>
  <c r="R28" i="86"/>
  <c r="R27" i="86"/>
  <c r="R26" i="86"/>
  <c r="R25" i="86"/>
  <c r="R24" i="86"/>
  <c r="R23" i="86"/>
  <c r="R22" i="86"/>
  <c r="R21" i="86"/>
  <c r="R20" i="86"/>
  <c r="R19" i="86"/>
  <c r="R18" i="86"/>
  <c r="R17" i="86"/>
  <c r="R16" i="86"/>
  <c r="R15" i="86"/>
  <c r="R14" i="86"/>
  <c r="R13" i="86"/>
  <c r="R12" i="86"/>
  <c r="R11" i="86"/>
  <c r="R10" i="86"/>
  <c r="R9" i="86"/>
  <c r="R8" i="86"/>
  <c r="R7" i="86"/>
  <c r="R6" i="86"/>
  <c r="Q69" i="86"/>
  <c r="Q68" i="86"/>
  <c r="Q67" i="86"/>
  <c r="Q66" i="86"/>
  <c r="Q65" i="86"/>
  <c r="Q64" i="86"/>
  <c r="Q63" i="86"/>
  <c r="Q62" i="86"/>
  <c r="Q61" i="86"/>
  <c r="Q60" i="86"/>
  <c r="Q59" i="86"/>
  <c r="Q58" i="86"/>
  <c r="Q57" i="86"/>
  <c r="Q56" i="86"/>
  <c r="Q55" i="86"/>
  <c r="Q54" i="86"/>
  <c r="Q53" i="86"/>
  <c r="Q52" i="86"/>
  <c r="Q51" i="86"/>
  <c r="Q50" i="86"/>
  <c r="Q49" i="86"/>
  <c r="Q48" i="86"/>
  <c r="Q47" i="86"/>
  <c r="Q46" i="86"/>
  <c r="Q45" i="86"/>
  <c r="Q44" i="86"/>
  <c r="Q43" i="86"/>
  <c r="Q42" i="86"/>
  <c r="Q41" i="86"/>
  <c r="Q40" i="86"/>
  <c r="Q39" i="86"/>
  <c r="Q38" i="86"/>
  <c r="Q37" i="86"/>
  <c r="Q36" i="86"/>
  <c r="Q35" i="86"/>
  <c r="Q34" i="86"/>
  <c r="Q33" i="86"/>
  <c r="Q32" i="86"/>
  <c r="Q31" i="86"/>
  <c r="Q30" i="86"/>
  <c r="Q29" i="86"/>
  <c r="Q28" i="86"/>
  <c r="Q27" i="86"/>
  <c r="Q26" i="86"/>
  <c r="Q25" i="86"/>
  <c r="Q24" i="86"/>
  <c r="Q23" i="86"/>
  <c r="Q22" i="86"/>
  <c r="Q21" i="86"/>
  <c r="Q20" i="86"/>
  <c r="Q19" i="86"/>
  <c r="Q18" i="86"/>
  <c r="Q17" i="86"/>
  <c r="Q16" i="86"/>
  <c r="Q15" i="86"/>
  <c r="Q14" i="86"/>
  <c r="Q13" i="86"/>
  <c r="Q12" i="86"/>
  <c r="Q11" i="86"/>
  <c r="Q10" i="86"/>
  <c r="Q9" i="86"/>
  <c r="Q8" i="86"/>
  <c r="V69" i="86"/>
  <c r="V68" i="86"/>
  <c r="V67" i="86"/>
  <c r="V66" i="86"/>
  <c r="V65" i="86"/>
  <c r="V64" i="86"/>
  <c r="V63" i="86"/>
  <c r="V62" i="86"/>
  <c r="V61" i="86"/>
  <c r="V60" i="86"/>
  <c r="V59" i="86"/>
  <c r="V58" i="86"/>
  <c r="V57" i="86"/>
  <c r="V56" i="86"/>
  <c r="V55" i="86"/>
  <c r="V54" i="86"/>
  <c r="V53" i="86"/>
  <c r="V52" i="86"/>
  <c r="V51" i="86"/>
  <c r="V50" i="86"/>
  <c r="V49" i="86"/>
  <c r="V48" i="86"/>
  <c r="V47" i="86"/>
  <c r="V46" i="86"/>
  <c r="V45" i="86"/>
  <c r="V44" i="86"/>
  <c r="V43" i="86"/>
  <c r="V42" i="86"/>
  <c r="V41" i="86"/>
  <c r="V40" i="86"/>
  <c r="V39" i="86"/>
  <c r="V38" i="86"/>
  <c r="V37" i="86"/>
  <c r="V36" i="86"/>
  <c r="V35" i="86"/>
  <c r="V34" i="86"/>
  <c r="V33" i="86"/>
  <c r="V32" i="86"/>
  <c r="V31" i="86"/>
  <c r="V30" i="86"/>
  <c r="V29" i="86"/>
  <c r="V28" i="86"/>
  <c r="V27" i="86"/>
  <c r="V26" i="86"/>
  <c r="V25" i="86"/>
  <c r="V24" i="86"/>
  <c r="V23" i="86"/>
  <c r="V22" i="86"/>
  <c r="V21" i="86"/>
  <c r="V20" i="86"/>
  <c r="V19" i="86"/>
  <c r="V18" i="86"/>
  <c r="V17" i="86"/>
  <c r="V16" i="86"/>
  <c r="V15" i="86"/>
  <c r="V14" i="86"/>
  <c r="V13" i="86"/>
  <c r="V12" i="86"/>
  <c r="V11" i="86"/>
  <c r="V10" i="86"/>
  <c r="AE3" i="85"/>
  <c r="P3" i="85"/>
  <c r="AF3" i="85" s="1"/>
  <c r="AO3" i="85" s="1"/>
  <c r="AH3" i="85"/>
  <c r="AQ3" i="85" s="1"/>
  <c r="M4" i="85"/>
  <c r="U4" i="85" s="1"/>
  <c r="X4" i="85" s="1"/>
  <c r="Q98" i="85"/>
  <c r="Q97" i="85"/>
  <c r="Q96" i="85"/>
  <c r="Q95" i="85"/>
  <c r="Q94" i="85"/>
  <c r="Q93" i="85"/>
  <c r="Q92" i="85"/>
  <c r="Q91" i="85"/>
  <c r="Q90" i="85"/>
  <c r="Q89" i="85"/>
  <c r="Q88" i="85"/>
  <c r="Q87" i="85"/>
  <c r="Q86" i="85"/>
  <c r="Q85" i="85"/>
  <c r="Q84" i="85"/>
  <c r="Q83" i="85"/>
  <c r="Q82" i="85"/>
  <c r="Q81" i="85"/>
  <c r="Q80" i="85"/>
  <c r="Q79" i="85"/>
  <c r="Q78" i="85"/>
  <c r="Q77" i="85"/>
  <c r="Q76" i="85"/>
  <c r="Q75" i="85"/>
  <c r="Q74" i="85"/>
  <c r="Q73" i="85"/>
  <c r="Q72" i="85"/>
  <c r="Q71" i="85"/>
  <c r="Q70" i="85"/>
  <c r="Q69" i="85"/>
  <c r="Q68" i="85"/>
  <c r="Q67" i="85"/>
  <c r="Q66" i="85"/>
  <c r="Q65" i="85"/>
  <c r="Q64" i="85"/>
  <c r="Q63" i="85"/>
  <c r="Q62" i="85"/>
  <c r="Q61" i="85"/>
  <c r="Q60" i="85"/>
  <c r="Q59" i="85"/>
  <c r="Q58" i="85"/>
  <c r="Q57" i="85"/>
  <c r="Q56" i="85"/>
  <c r="Q55" i="85"/>
  <c r="Q54" i="85"/>
  <c r="Q53" i="85"/>
  <c r="Q52" i="85"/>
  <c r="Q51" i="85"/>
  <c r="Q50" i="85"/>
  <c r="Q49" i="85"/>
  <c r="Q48" i="85"/>
  <c r="Q47" i="85"/>
  <c r="Q46" i="85"/>
  <c r="Q45" i="85"/>
  <c r="Q44" i="85"/>
  <c r="Q43" i="85"/>
  <c r="Q42" i="85"/>
  <c r="Q41" i="85"/>
  <c r="Q40" i="85"/>
  <c r="Q39" i="85"/>
  <c r="Q38" i="85"/>
  <c r="Q37" i="85"/>
  <c r="Q36" i="85"/>
  <c r="Q35" i="85"/>
  <c r="Q34" i="85"/>
  <c r="Q33" i="85"/>
  <c r="Q32" i="85"/>
  <c r="Q31" i="85"/>
  <c r="Q30" i="85"/>
  <c r="Q29" i="85"/>
  <c r="Q28" i="85"/>
  <c r="Q27" i="85"/>
  <c r="Q26" i="85"/>
  <c r="Q25" i="85"/>
  <c r="Q24" i="85"/>
  <c r="Q23" i="85"/>
  <c r="Q22" i="85"/>
  <c r="Q21" i="85"/>
  <c r="Q20" i="85"/>
  <c r="Q19" i="85"/>
  <c r="Q18" i="85"/>
  <c r="Q17" i="85"/>
  <c r="Q16" i="85"/>
  <c r="Q15" i="85"/>
  <c r="Q14" i="85"/>
  <c r="Q13" i="85"/>
  <c r="Q12" i="85"/>
  <c r="Q11" i="85"/>
  <c r="Q10" i="85"/>
  <c r="Q9" i="85"/>
  <c r="Q8" i="85"/>
  <c r="V98" i="85"/>
  <c r="V97" i="85"/>
  <c r="V96" i="85"/>
  <c r="V95" i="85"/>
  <c r="V94" i="85"/>
  <c r="V93" i="85"/>
  <c r="V92" i="85"/>
  <c r="V91" i="85"/>
  <c r="V90" i="85"/>
  <c r="V89" i="85"/>
  <c r="V88" i="85"/>
  <c r="V87" i="85"/>
  <c r="V86" i="85"/>
  <c r="V85" i="85"/>
  <c r="V84" i="85"/>
  <c r="V83" i="85"/>
  <c r="V82" i="85"/>
  <c r="V81" i="85"/>
  <c r="V80" i="85"/>
  <c r="V79" i="85"/>
  <c r="V78" i="85"/>
  <c r="V77" i="85"/>
  <c r="V76" i="85"/>
  <c r="V75" i="85"/>
  <c r="V74" i="85"/>
  <c r="V73" i="85"/>
  <c r="V72" i="85"/>
  <c r="V71" i="85"/>
  <c r="V70" i="85"/>
  <c r="V69" i="85"/>
  <c r="V68" i="85"/>
  <c r="V67" i="85"/>
  <c r="V66" i="85"/>
  <c r="V65" i="85"/>
  <c r="V64" i="85"/>
  <c r="V63" i="85"/>
  <c r="V62" i="85"/>
  <c r="V61" i="85"/>
  <c r="V60" i="85"/>
  <c r="V59" i="85"/>
  <c r="V58" i="85"/>
  <c r="V57" i="85"/>
  <c r="V56" i="85"/>
  <c r="V55" i="85"/>
  <c r="V54" i="85"/>
  <c r="V53" i="85"/>
  <c r="V52" i="85"/>
  <c r="V51" i="85"/>
  <c r="V50" i="85"/>
  <c r="V49" i="85"/>
  <c r="V48" i="85"/>
  <c r="V47" i="85"/>
  <c r="V46" i="85"/>
  <c r="V45" i="85"/>
  <c r="V44" i="85"/>
  <c r="V43" i="85"/>
  <c r="V42" i="85"/>
  <c r="V41" i="85"/>
  <c r="V40" i="85"/>
  <c r="V39" i="85"/>
  <c r="V38" i="85"/>
  <c r="V37" i="85"/>
  <c r="V36" i="85"/>
  <c r="V35" i="85"/>
  <c r="V34" i="85"/>
  <c r="V33" i="85"/>
  <c r="V32" i="85"/>
  <c r="V31" i="85"/>
  <c r="V30" i="85"/>
  <c r="V29" i="85"/>
  <c r="V28" i="85"/>
  <c r="V27" i="85"/>
  <c r="V26" i="85"/>
  <c r="V25" i="85"/>
  <c r="V24" i="85"/>
  <c r="V23" i="85"/>
  <c r="V22" i="85"/>
  <c r="V21" i="85"/>
  <c r="V20" i="85"/>
  <c r="V19" i="85"/>
  <c r="V18" i="85"/>
  <c r="V17" i="85"/>
  <c r="V16" i="85"/>
  <c r="V15" i="85"/>
  <c r="V14" i="85"/>
  <c r="V13" i="85"/>
  <c r="V12" i="85"/>
  <c r="V11" i="85"/>
  <c r="V10" i="85"/>
  <c r="AE3" i="84"/>
  <c r="P3" i="84"/>
  <c r="AF3" i="84" s="1"/>
  <c r="AO3" i="84" s="1"/>
  <c r="AH3" i="84"/>
  <c r="AQ3" i="84" s="1"/>
  <c r="M4" i="84"/>
  <c r="U4" i="84" s="1"/>
  <c r="X4" i="84" s="1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R61" i="84"/>
  <c r="R60" i="84"/>
  <c r="R59" i="84"/>
  <c r="R58" i="84"/>
  <c r="R57" i="84"/>
  <c r="R56" i="84"/>
  <c r="R55" i="84"/>
  <c r="R54" i="84"/>
  <c r="R53" i="84"/>
  <c r="R52" i="84"/>
  <c r="R51" i="84"/>
  <c r="R50" i="84"/>
  <c r="R49" i="84"/>
  <c r="R48" i="84"/>
  <c r="R47" i="84"/>
  <c r="R46" i="84"/>
  <c r="R45" i="84"/>
  <c r="R44" i="84"/>
  <c r="R43" i="84"/>
  <c r="R42" i="84"/>
  <c r="R41" i="84"/>
  <c r="R40" i="84"/>
  <c r="R39" i="84"/>
  <c r="R38" i="84"/>
  <c r="R37" i="84"/>
  <c r="R36" i="84"/>
  <c r="R35" i="84"/>
  <c r="R34" i="84"/>
  <c r="R33" i="84"/>
  <c r="R32" i="84"/>
  <c r="R31" i="84"/>
  <c r="R30" i="84"/>
  <c r="R29" i="84"/>
  <c r="R28" i="84"/>
  <c r="R27" i="84"/>
  <c r="R26" i="84"/>
  <c r="R25" i="84"/>
  <c r="R24" i="84"/>
  <c r="R23" i="84"/>
  <c r="R22" i="84"/>
  <c r="R21" i="84"/>
  <c r="R20" i="84"/>
  <c r="R19" i="84"/>
  <c r="R18" i="84"/>
  <c r="R17" i="84"/>
  <c r="R16" i="84"/>
  <c r="R15" i="84"/>
  <c r="R14" i="84"/>
  <c r="R13" i="84"/>
  <c r="R12" i="84"/>
  <c r="R11" i="84"/>
  <c r="R10" i="84"/>
  <c r="R9" i="84"/>
  <c r="R8" i="84"/>
  <c r="R7" i="84"/>
  <c r="R6" i="84"/>
  <c r="Q79" i="84"/>
  <c r="Q78" i="84"/>
  <c r="Q77" i="84"/>
  <c r="Q76" i="84"/>
  <c r="Q75" i="84"/>
  <c r="Q74" i="84"/>
  <c r="Q73" i="84"/>
  <c r="Q72" i="84"/>
  <c r="Q71" i="84"/>
  <c r="Q70" i="84"/>
  <c r="Q69" i="84"/>
  <c r="Q68" i="84"/>
  <c r="Q67" i="84"/>
  <c r="Q66" i="84"/>
  <c r="Q65" i="84"/>
  <c r="Q64" i="84"/>
  <c r="Q63" i="84"/>
  <c r="Q62" i="84"/>
  <c r="Q61" i="84"/>
  <c r="Q60" i="84"/>
  <c r="Q59" i="84"/>
  <c r="Q58" i="84"/>
  <c r="Q57" i="84"/>
  <c r="Q56" i="84"/>
  <c r="Q55" i="84"/>
  <c r="Q54" i="84"/>
  <c r="Q53" i="84"/>
  <c r="Q52" i="84"/>
  <c r="Q51" i="84"/>
  <c r="Q50" i="84"/>
  <c r="Q49" i="84"/>
  <c r="Q48" i="84"/>
  <c r="Q47" i="84"/>
  <c r="Q46" i="84"/>
  <c r="Q45" i="84"/>
  <c r="Q44" i="84"/>
  <c r="Q43" i="84"/>
  <c r="Q42" i="84"/>
  <c r="Q41" i="84"/>
  <c r="Q40" i="84"/>
  <c r="Q39" i="84"/>
  <c r="Q38" i="84"/>
  <c r="Q37" i="84"/>
  <c r="Q36" i="84"/>
  <c r="Q35" i="84"/>
  <c r="Q34" i="84"/>
  <c r="Q33" i="84"/>
  <c r="Q32" i="84"/>
  <c r="Q31" i="84"/>
  <c r="Q30" i="84"/>
  <c r="Q29" i="84"/>
  <c r="Q28" i="84"/>
  <c r="Q27" i="84"/>
  <c r="Q26" i="84"/>
  <c r="Q25" i="84"/>
  <c r="Q24" i="84"/>
  <c r="Q23" i="84"/>
  <c r="Q22" i="84"/>
  <c r="Q21" i="84"/>
  <c r="Q20" i="84"/>
  <c r="Q19" i="84"/>
  <c r="Q18" i="84"/>
  <c r="Q17" i="84"/>
  <c r="Q16" i="84"/>
  <c r="Q15" i="84"/>
  <c r="Q14" i="84"/>
  <c r="Q13" i="84"/>
  <c r="Q12" i="84"/>
  <c r="Q11" i="84"/>
  <c r="Q10" i="84"/>
  <c r="Q9" i="84"/>
  <c r="Q8" i="84"/>
  <c r="V79" i="84"/>
  <c r="V78" i="84"/>
  <c r="V77" i="84"/>
  <c r="V76" i="84"/>
  <c r="V75" i="84"/>
  <c r="V74" i="84"/>
  <c r="V73" i="84"/>
  <c r="V72" i="84"/>
  <c r="V71" i="84"/>
  <c r="V70" i="84"/>
  <c r="V69" i="84"/>
  <c r="V68" i="84"/>
  <c r="V67" i="84"/>
  <c r="V66" i="84"/>
  <c r="V65" i="84"/>
  <c r="V64" i="84"/>
  <c r="V63" i="84"/>
  <c r="V62" i="84"/>
  <c r="V61" i="84"/>
  <c r="V60" i="84"/>
  <c r="V59" i="84"/>
  <c r="V58" i="84"/>
  <c r="V57" i="84"/>
  <c r="V56" i="84"/>
  <c r="V55" i="84"/>
  <c r="V54" i="84"/>
  <c r="V53" i="84"/>
  <c r="V52" i="84"/>
  <c r="V51" i="84"/>
  <c r="V50" i="84"/>
  <c r="V49" i="84"/>
  <c r="V48" i="84"/>
  <c r="V47" i="84"/>
  <c r="V46" i="84"/>
  <c r="V45" i="84"/>
  <c r="V44" i="84"/>
  <c r="V43" i="84"/>
  <c r="V42" i="84"/>
  <c r="V41" i="84"/>
  <c r="V40" i="84"/>
  <c r="V39" i="84"/>
  <c r="V38" i="84"/>
  <c r="V37" i="84"/>
  <c r="V36" i="84"/>
  <c r="V35" i="84"/>
  <c r="V34" i="84"/>
  <c r="V33" i="84"/>
  <c r="V32" i="84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V14" i="84"/>
  <c r="V13" i="84"/>
  <c r="V12" i="84"/>
  <c r="V11" i="84"/>
  <c r="V10" i="84"/>
  <c r="AE3" i="83"/>
  <c r="P3" i="83"/>
  <c r="AF3" i="83" s="1"/>
  <c r="AO3" i="83" s="1"/>
  <c r="AH3" i="83"/>
  <c r="AQ3" i="83" s="1"/>
  <c r="M4" i="83"/>
  <c r="U4" i="83" s="1"/>
  <c r="X4" i="83" s="1"/>
  <c r="R89" i="83"/>
  <c r="R88" i="83"/>
  <c r="R87" i="83"/>
  <c r="R86" i="83"/>
  <c r="R85" i="83"/>
  <c r="R84" i="83"/>
  <c r="R83" i="83"/>
  <c r="R82" i="83"/>
  <c r="R81" i="83"/>
  <c r="R80" i="83"/>
  <c r="R79" i="83"/>
  <c r="R78" i="83"/>
  <c r="R77" i="83"/>
  <c r="R76" i="83"/>
  <c r="R75" i="83"/>
  <c r="R74" i="83"/>
  <c r="R73" i="83"/>
  <c r="R72" i="83"/>
  <c r="R71" i="83"/>
  <c r="R70" i="83"/>
  <c r="R69" i="83"/>
  <c r="R68" i="83"/>
  <c r="R67" i="83"/>
  <c r="R66" i="83"/>
  <c r="R65" i="83"/>
  <c r="R64" i="83"/>
  <c r="R63" i="83"/>
  <c r="R62" i="83"/>
  <c r="R61" i="83"/>
  <c r="R60" i="83"/>
  <c r="R59" i="83"/>
  <c r="R58" i="83"/>
  <c r="R57" i="83"/>
  <c r="R56" i="83"/>
  <c r="R55" i="83"/>
  <c r="R54" i="83"/>
  <c r="R53" i="83"/>
  <c r="R52" i="83"/>
  <c r="R51" i="83"/>
  <c r="R50" i="83"/>
  <c r="R49" i="83"/>
  <c r="R48" i="83"/>
  <c r="R47" i="83"/>
  <c r="R46" i="83"/>
  <c r="R45" i="83"/>
  <c r="R44" i="83"/>
  <c r="R43" i="83"/>
  <c r="R42" i="83"/>
  <c r="R41" i="83"/>
  <c r="R40" i="83"/>
  <c r="R39" i="83"/>
  <c r="R38" i="83"/>
  <c r="R37" i="83"/>
  <c r="R36" i="83"/>
  <c r="R35" i="83"/>
  <c r="R34" i="83"/>
  <c r="R33" i="83"/>
  <c r="R32" i="83"/>
  <c r="R31" i="83"/>
  <c r="R30" i="83"/>
  <c r="R29" i="83"/>
  <c r="R28" i="83"/>
  <c r="R27" i="83"/>
  <c r="R26" i="83"/>
  <c r="R25" i="83"/>
  <c r="R24" i="83"/>
  <c r="R23" i="83"/>
  <c r="R22" i="83"/>
  <c r="R21" i="83"/>
  <c r="R20" i="83"/>
  <c r="R19" i="83"/>
  <c r="R18" i="83"/>
  <c r="R17" i="83"/>
  <c r="R16" i="83"/>
  <c r="R15" i="83"/>
  <c r="R14" i="83"/>
  <c r="R13" i="83"/>
  <c r="R12" i="83"/>
  <c r="R11" i="83"/>
  <c r="R10" i="83"/>
  <c r="R9" i="83"/>
  <c r="R8" i="83"/>
  <c r="R7" i="83"/>
  <c r="R6" i="83"/>
  <c r="Q89" i="83"/>
  <c r="Q88" i="83"/>
  <c r="Q87" i="83"/>
  <c r="Q86" i="83"/>
  <c r="Q85" i="83"/>
  <c r="Q84" i="83"/>
  <c r="Q83" i="83"/>
  <c r="Q82" i="83"/>
  <c r="Q81" i="83"/>
  <c r="Q80" i="83"/>
  <c r="Q79" i="83"/>
  <c r="Q78" i="83"/>
  <c r="Q77" i="83"/>
  <c r="Q76" i="83"/>
  <c r="Q75" i="83"/>
  <c r="Q74" i="83"/>
  <c r="Q73" i="83"/>
  <c r="Q72" i="83"/>
  <c r="Q71" i="83"/>
  <c r="Q70" i="83"/>
  <c r="Q69" i="83"/>
  <c r="Q68" i="83"/>
  <c r="Q67" i="83"/>
  <c r="Q66" i="83"/>
  <c r="Q65" i="83"/>
  <c r="Q64" i="83"/>
  <c r="Q63" i="83"/>
  <c r="Q62" i="83"/>
  <c r="Q61" i="83"/>
  <c r="Q60" i="83"/>
  <c r="Q59" i="83"/>
  <c r="Q58" i="83"/>
  <c r="Q57" i="83"/>
  <c r="Q56" i="83"/>
  <c r="Q55" i="83"/>
  <c r="Q54" i="83"/>
  <c r="Q53" i="83"/>
  <c r="Q52" i="83"/>
  <c r="Q51" i="8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Q10" i="83"/>
  <c r="Q9" i="83"/>
  <c r="Q8" i="83"/>
  <c r="V89" i="83"/>
  <c r="V88" i="83"/>
  <c r="V87" i="83"/>
  <c r="V86" i="83"/>
  <c r="V85" i="83"/>
  <c r="V84" i="83"/>
  <c r="V83" i="83"/>
  <c r="V82" i="83"/>
  <c r="V81" i="83"/>
  <c r="V80" i="83"/>
  <c r="V79" i="83"/>
  <c r="V78" i="83"/>
  <c r="V77" i="83"/>
  <c r="V76" i="83"/>
  <c r="V75" i="83"/>
  <c r="V74" i="83"/>
  <c r="V73" i="83"/>
  <c r="V72" i="83"/>
  <c r="V71" i="83"/>
  <c r="V70" i="83"/>
  <c r="V69" i="83"/>
  <c r="V68" i="83"/>
  <c r="V67" i="83"/>
  <c r="V66" i="83"/>
  <c r="V65" i="83"/>
  <c r="V64" i="83"/>
  <c r="V63" i="83"/>
  <c r="V62" i="83"/>
  <c r="V61" i="83"/>
  <c r="V60" i="83"/>
  <c r="V59" i="83"/>
  <c r="V58" i="83"/>
  <c r="V57" i="83"/>
  <c r="V56" i="83"/>
  <c r="V55" i="83"/>
  <c r="V54" i="83"/>
  <c r="V53" i="83"/>
  <c r="V52" i="83"/>
  <c r="V51" i="83"/>
  <c r="V50" i="83"/>
  <c r="V49" i="83"/>
  <c r="V48" i="83"/>
  <c r="V47" i="83"/>
  <c r="V46" i="83"/>
  <c r="V45" i="83"/>
  <c r="V44" i="83"/>
  <c r="V43" i="83"/>
  <c r="V42" i="83"/>
  <c r="V41" i="83"/>
  <c r="V40" i="83"/>
  <c r="V39" i="83"/>
  <c r="V38" i="83"/>
  <c r="V37" i="83"/>
  <c r="V36" i="83"/>
  <c r="V35" i="83"/>
  <c r="V34" i="83"/>
  <c r="V33" i="83"/>
  <c r="V32" i="83"/>
  <c r="V31" i="83"/>
  <c r="V30" i="83"/>
  <c r="V29" i="83"/>
  <c r="V28" i="83"/>
  <c r="V27" i="83"/>
  <c r="V26" i="83"/>
  <c r="V25" i="83"/>
  <c r="V24" i="83"/>
  <c r="V23" i="83"/>
  <c r="V22" i="83"/>
  <c r="V21" i="83"/>
  <c r="V20" i="83"/>
  <c r="V19" i="83"/>
  <c r="V18" i="83"/>
  <c r="V17" i="83"/>
  <c r="V16" i="83"/>
  <c r="V15" i="83"/>
  <c r="V14" i="83"/>
  <c r="V13" i="83"/>
  <c r="V12" i="83"/>
  <c r="V11" i="83"/>
  <c r="V10" i="83"/>
  <c r="AE3" i="82"/>
  <c r="P3" i="82"/>
  <c r="AF3" i="82" s="1"/>
  <c r="AO3" i="82" s="1"/>
  <c r="AH3" i="82"/>
  <c r="AQ3" i="82" s="1"/>
  <c r="M4" i="82"/>
  <c r="U4" i="82" s="1"/>
  <c r="X4" i="82" s="1"/>
  <c r="AH3" i="81"/>
  <c r="AQ3" i="81" s="1"/>
  <c r="M4" i="81"/>
  <c r="U4" i="81" s="1"/>
  <c r="X4" i="81" s="1"/>
  <c r="AH4" i="81" s="1"/>
  <c r="R23" i="81"/>
  <c r="R22" i="81"/>
  <c r="R21" i="81"/>
  <c r="R20" i="81"/>
  <c r="R19" i="81"/>
  <c r="R18" i="81"/>
  <c r="R17" i="81"/>
  <c r="R16" i="81"/>
  <c r="R15" i="81"/>
  <c r="R14" i="81"/>
  <c r="R13" i="81"/>
  <c r="R12" i="81"/>
  <c r="R11" i="81"/>
  <c r="R10" i="81"/>
  <c r="R9" i="81"/>
  <c r="R8" i="81"/>
  <c r="R7" i="81"/>
  <c r="R6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Q8" i="81"/>
  <c r="H22" i="81"/>
  <c r="H21" i="81"/>
  <c r="H20" i="81"/>
  <c r="H19" i="81"/>
  <c r="H17" i="81"/>
  <c r="H16" i="81"/>
  <c r="H14" i="81"/>
  <c r="H13" i="81"/>
  <c r="H12" i="81"/>
  <c r="H11" i="81"/>
  <c r="H9" i="81"/>
  <c r="V23" i="81"/>
  <c r="V22" i="81"/>
  <c r="V21" i="81"/>
  <c r="V20" i="81"/>
  <c r="V19" i="81"/>
  <c r="V18" i="81"/>
  <c r="V17" i="81"/>
  <c r="V16" i="81"/>
  <c r="V15" i="81"/>
  <c r="V14" i="81"/>
  <c r="V13" i="81"/>
  <c r="V12" i="81"/>
  <c r="V11" i="81"/>
  <c r="V10" i="81"/>
  <c r="P20" i="81"/>
  <c r="AH3" i="80"/>
  <c r="AQ3" i="80" s="1"/>
  <c r="M4" i="80"/>
  <c r="U4" i="80" s="1"/>
  <c r="X4" i="80" s="1"/>
  <c r="R23" i="80"/>
  <c r="R22" i="80"/>
  <c r="R21" i="80"/>
  <c r="R20" i="80"/>
  <c r="R19" i="80"/>
  <c r="R18" i="80"/>
  <c r="R17" i="80"/>
  <c r="R16" i="80"/>
  <c r="R15" i="80"/>
  <c r="R14" i="80"/>
  <c r="R13" i="80"/>
  <c r="R12" i="80"/>
  <c r="R11" i="80"/>
  <c r="R10" i="80"/>
  <c r="R9" i="80"/>
  <c r="R8" i="80"/>
  <c r="R7" i="80"/>
  <c r="R6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Q8" i="80"/>
  <c r="H23" i="80"/>
  <c r="H22" i="80"/>
  <c r="H21" i="80"/>
  <c r="H19" i="80"/>
  <c r="H18" i="80"/>
  <c r="H16" i="80"/>
  <c r="H15" i="80"/>
  <c r="H14" i="80"/>
  <c r="H13" i="80"/>
  <c r="H11" i="80"/>
  <c r="H10" i="80"/>
  <c r="V23" i="80"/>
  <c r="V22" i="80"/>
  <c r="V21" i="80"/>
  <c r="V20" i="80"/>
  <c r="V19" i="80"/>
  <c r="V18" i="80"/>
  <c r="V17" i="80"/>
  <c r="V16" i="80"/>
  <c r="V15" i="80"/>
  <c r="V14" i="80"/>
  <c r="V13" i="80"/>
  <c r="V12" i="80"/>
  <c r="V11" i="80"/>
  <c r="V10" i="80"/>
  <c r="P11" i="80"/>
  <c r="P17" i="80"/>
  <c r="AH3" i="79"/>
  <c r="AQ3" i="79" s="1"/>
  <c r="H4" i="79"/>
  <c r="I4" i="79" s="1"/>
  <c r="J4" i="79" s="1"/>
  <c r="K4" i="79" s="1"/>
  <c r="M4" i="79"/>
  <c r="U4" i="79" s="1"/>
  <c r="X4" i="79" s="1"/>
  <c r="AH4" i="79" s="1"/>
  <c r="R23" i="79"/>
  <c r="R22" i="79"/>
  <c r="R21" i="79"/>
  <c r="R20" i="79"/>
  <c r="R19" i="79"/>
  <c r="R18" i="79"/>
  <c r="R17" i="79"/>
  <c r="R16" i="79"/>
  <c r="R15" i="79"/>
  <c r="R14" i="79"/>
  <c r="R13" i="79"/>
  <c r="R12" i="79"/>
  <c r="R11" i="79"/>
  <c r="R10" i="79"/>
  <c r="R9" i="79"/>
  <c r="R8" i="79"/>
  <c r="R7" i="79"/>
  <c r="R6" i="79"/>
  <c r="Q23" i="79"/>
  <c r="Q22" i="79"/>
  <c r="Q21" i="79"/>
  <c r="Q20" i="79"/>
  <c r="Q19" i="79"/>
  <c r="Q18" i="79"/>
  <c r="Q17" i="79"/>
  <c r="Q16" i="79"/>
  <c r="Q15" i="79"/>
  <c r="Q14" i="79"/>
  <c r="Q13" i="79"/>
  <c r="Q12" i="79"/>
  <c r="Q11" i="79"/>
  <c r="Q10" i="79"/>
  <c r="Q9" i="79"/>
  <c r="Q8" i="79"/>
  <c r="V23" i="79"/>
  <c r="V22" i="79"/>
  <c r="V21" i="79"/>
  <c r="V20" i="79"/>
  <c r="V19" i="79"/>
  <c r="V18" i="79"/>
  <c r="V17" i="79"/>
  <c r="V16" i="79"/>
  <c r="V15" i="79"/>
  <c r="V14" i="79"/>
  <c r="V13" i="79"/>
  <c r="V12" i="79"/>
  <c r="V11" i="79"/>
  <c r="V10" i="79"/>
  <c r="P19" i="79"/>
  <c r="AH3" i="78"/>
  <c r="AQ3" i="78" s="1"/>
  <c r="H4" i="78"/>
  <c r="I4" i="78" s="1"/>
  <c r="J4" i="78" s="1"/>
  <c r="K4" i="78" s="1"/>
  <c r="M4" i="78"/>
  <c r="U4" i="78" s="1"/>
  <c r="X4" i="78" s="1"/>
  <c r="AH4" i="78" s="1"/>
  <c r="Q23" i="78"/>
  <c r="Q22" i="78"/>
  <c r="Q21" i="78"/>
  <c r="Q20" i="78"/>
  <c r="Q19" i="78"/>
  <c r="Q18" i="78"/>
  <c r="Q17" i="78"/>
  <c r="Q16" i="78"/>
  <c r="Q15" i="78"/>
  <c r="Q14" i="78"/>
  <c r="Q13" i="78"/>
  <c r="Q12" i="78"/>
  <c r="Q11" i="78"/>
  <c r="Q10" i="78"/>
  <c r="Q9" i="78"/>
  <c r="Q8" i="78"/>
  <c r="V23" i="78"/>
  <c r="V22" i="78"/>
  <c r="V21" i="78"/>
  <c r="V20" i="78"/>
  <c r="V19" i="78"/>
  <c r="V18" i="78"/>
  <c r="V17" i="78"/>
  <c r="V16" i="78"/>
  <c r="V15" i="78"/>
  <c r="V14" i="78"/>
  <c r="V13" i="78"/>
  <c r="V12" i="78"/>
  <c r="V11" i="78"/>
  <c r="V10" i="78"/>
  <c r="AE3" i="77"/>
  <c r="P3" i="77"/>
  <c r="AF3" i="77" s="1"/>
  <c r="AO3" i="77" s="1"/>
  <c r="AH3" i="77"/>
  <c r="AQ3" i="77" s="1"/>
  <c r="M4" i="77"/>
  <c r="U4" i="77" s="1"/>
  <c r="X4" i="77" s="1"/>
  <c r="AH4" i="77" s="1"/>
  <c r="R23" i="77"/>
  <c r="R22" i="77"/>
  <c r="R21" i="77"/>
  <c r="R20" i="77"/>
  <c r="R19" i="77"/>
  <c r="R18" i="77"/>
  <c r="R17" i="77"/>
  <c r="R16" i="77"/>
  <c r="R15" i="77"/>
  <c r="R14" i="77"/>
  <c r="R13" i="77"/>
  <c r="R12" i="77"/>
  <c r="R11" i="77"/>
  <c r="R10" i="77"/>
  <c r="R9" i="77"/>
  <c r="R8" i="77"/>
  <c r="R7" i="77"/>
  <c r="R6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0" i="77"/>
  <c r="Q9" i="77"/>
  <c r="Q8" i="77"/>
  <c r="H23" i="77"/>
  <c r="H22" i="77"/>
  <c r="H21" i="77"/>
  <c r="H20" i="77"/>
  <c r="H19" i="77"/>
  <c r="H18" i="77"/>
  <c r="H17" i="77"/>
  <c r="H16" i="77"/>
  <c r="H15" i="77"/>
  <c r="H14" i="77"/>
  <c r="H13" i="77"/>
  <c r="H12" i="77"/>
  <c r="H11" i="77"/>
  <c r="H10" i="77"/>
  <c r="H9" i="77"/>
  <c r="V23" i="77"/>
  <c r="V22" i="77"/>
  <c r="V21" i="77"/>
  <c r="V20" i="77"/>
  <c r="V19" i="77"/>
  <c r="V18" i="77"/>
  <c r="V17" i="77"/>
  <c r="V16" i="77"/>
  <c r="V15" i="77"/>
  <c r="V14" i="77"/>
  <c r="V13" i="77"/>
  <c r="V12" i="77"/>
  <c r="V11" i="77"/>
  <c r="V10" i="77"/>
  <c r="P13" i="77"/>
  <c r="P21" i="77"/>
  <c r="AH3" i="76"/>
  <c r="AQ3" i="76" s="1"/>
  <c r="M4" i="76"/>
  <c r="U4" i="76" s="1"/>
  <c r="X4" i="76" s="1"/>
  <c r="AH4" i="76" s="1"/>
  <c r="R23" i="76"/>
  <c r="R22" i="76"/>
  <c r="R21" i="76"/>
  <c r="R20" i="76"/>
  <c r="R19" i="76"/>
  <c r="R18" i="76"/>
  <c r="R17" i="76"/>
  <c r="R16" i="76"/>
  <c r="R15" i="76"/>
  <c r="R14" i="76"/>
  <c r="R13" i="76"/>
  <c r="R12" i="76"/>
  <c r="R11" i="76"/>
  <c r="R10" i="76"/>
  <c r="R9" i="76"/>
  <c r="R8" i="76"/>
  <c r="R7" i="76"/>
  <c r="R6" i="76"/>
  <c r="P7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0" i="76"/>
  <c r="Q9" i="76"/>
  <c r="Q8" i="76"/>
  <c r="H23" i="76"/>
  <c r="H18" i="76"/>
  <c r="H12" i="76"/>
  <c r="H11" i="76"/>
  <c r="V23" i="76"/>
  <c r="V22" i="76"/>
  <c r="V21" i="76"/>
  <c r="V20" i="76"/>
  <c r="V19" i="76"/>
  <c r="V18" i="76"/>
  <c r="V17" i="76"/>
  <c r="V16" i="76"/>
  <c r="V15" i="76"/>
  <c r="V14" i="76"/>
  <c r="V13" i="76"/>
  <c r="V12" i="76"/>
  <c r="V11" i="76"/>
  <c r="V10" i="76"/>
  <c r="P12" i="76"/>
  <c r="P23" i="76"/>
  <c r="AH3" i="75"/>
  <c r="AQ3" i="75" s="1"/>
  <c r="H4" i="75"/>
  <c r="I4" i="75" s="1"/>
  <c r="J4" i="75" s="1"/>
  <c r="K4" i="75" s="1"/>
  <c r="M4" i="75"/>
  <c r="U4" i="75" s="1"/>
  <c r="X4" i="75" s="1"/>
  <c r="AH4" i="75" s="1"/>
  <c r="R23" i="75"/>
  <c r="R22" i="75"/>
  <c r="R21" i="75"/>
  <c r="R20" i="75"/>
  <c r="R19" i="75"/>
  <c r="R18" i="75"/>
  <c r="R17" i="75"/>
  <c r="R16" i="75"/>
  <c r="R15" i="75"/>
  <c r="R14" i="75"/>
  <c r="R13" i="75"/>
  <c r="R12" i="75"/>
  <c r="R11" i="75"/>
  <c r="R10" i="75"/>
  <c r="R9" i="75"/>
  <c r="R8" i="75"/>
  <c r="R7" i="75"/>
  <c r="R6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Q10" i="75"/>
  <c r="Q9" i="75"/>
  <c r="Q8" i="75"/>
  <c r="V23" i="75"/>
  <c r="V22" i="75"/>
  <c r="V21" i="75"/>
  <c r="V20" i="75"/>
  <c r="V19" i="75"/>
  <c r="V18" i="75"/>
  <c r="V17" i="75"/>
  <c r="V16" i="75"/>
  <c r="V15" i="75"/>
  <c r="V14" i="75"/>
  <c r="V13" i="75"/>
  <c r="V12" i="75"/>
  <c r="V11" i="75"/>
  <c r="V10" i="75"/>
  <c r="P20" i="75"/>
  <c r="AH3" i="74"/>
  <c r="AQ3" i="74" s="1"/>
  <c r="H4" i="74"/>
  <c r="I4" i="74" s="1"/>
  <c r="J4" i="74" s="1"/>
  <c r="K4" i="74" s="1"/>
  <c r="M4" i="74"/>
  <c r="U4" i="74" s="1"/>
  <c r="X4" i="74" s="1"/>
  <c r="AH4" i="74" s="1"/>
  <c r="P6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0" i="74"/>
  <c r="Q9" i="74"/>
  <c r="Q8" i="74"/>
  <c r="V23" i="74"/>
  <c r="V22" i="74"/>
  <c r="V21" i="74"/>
  <c r="V20" i="74"/>
  <c r="V19" i="74"/>
  <c r="V18" i="74"/>
  <c r="V17" i="74"/>
  <c r="V16" i="74"/>
  <c r="V15" i="74"/>
  <c r="V14" i="74"/>
  <c r="V13" i="74"/>
  <c r="V12" i="74"/>
  <c r="V11" i="74"/>
  <c r="V10" i="74"/>
  <c r="AH3" i="73"/>
  <c r="AQ3" i="73" s="1"/>
  <c r="M4" i="73"/>
  <c r="U4" i="73" s="1"/>
  <c r="X4" i="73" s="1"/>
  <c r="AH4" i="73" s="1"/>
  <c r="R23" i="73"/>
  <c r="R22" i="73"/>
  <c r="R21" i="73"/>
  <c r="R20" i="73"/>
  <c r="R19" i="73"/>
  <c r="R18" i="73"/>
  <c r="R17" i="73"/>
  <c r="R16" i="73"/>
  <c r="R15" i="73"/>
  <c r="R14" i="73"/>
  <c r="R13" i="73"/>
  <c r="R12" i="73"/>
  <c r="R11" i="73"/>
  <c r="R10" i="73"/>
  <c r="R9" i="73"/>
  <c r="R8" i="73"/>
  <c r="R7" i="73"/>
  <c r="R6" i="73"/>
  <c r="Q23" i="73"/>
  <c r="Q22" i="73"/>
  <c r="Q21" i="73"/>
  <c r="Q20" i="73"/>
  <c r="Q19" i="73"/>
  <c r="Q18" i="73"/>
  <c r="Q17" i="73"/>
  <c r="Q16" i="73"/>
  <c r="Q15" i="73"/>
  <c r="Q14" i="73"/>
  <c r="Q13" i="73"/>
  <c r="Q12" i="73"/>
  <c r="Q11" i="73"/>
  <c r="Q10" i="73"/>
  <c r="Q9" i="73"/>
  <c r="Q8" i="73"/>
  <c r="H20" i="73"/>
  <c r="H19" i="73"/>
  <c r="H14" i="73"/>
  <c r="H13" i="73"/>
  <c r="V23" i="73"/>
  <c r="V22" i="73"/>
  <c r="V21" i="73"/>
  <c r="V20" i="73"/>
  <c r="V19" i="73"/>
  <c r="V18" i="73"/>
  <c r="V17" i="73"/>
  <c r="V16" i="73"/>
  <c r="V15" i="73"/>
  <c r="V14" i="73"/>
  <c r="V13" i="73"/>
  <c r="V12" i="73"/>
  <c r="V11" i="73"/>
  <c r="V10" i="73"/>
  <c r="P22" i="73"/>
  <c r="AH3" i="72"/>
  <c r="AQ3" i="72" s="1"/>
  <c r="M4" i="72"/>
  <c r="U4" i="72" s="1"/>
  <c r="X4" i="72" s="1"/>
  <c r="AH4" i="72" s="1"/>
  <c r="R23" i="72"/>
  <c r="R22" i="72"/>
  <c r="R21" i="72"/>
  <c r="R20" i="72"/>
  <c r="R19" i="72"/>
  <c r="R18" i="72"/>
  <c r="R17" i="72"/>
  <c r="R16" i="72"/>
  <c r="R15" i="72"/>
  <c r="R14" i="72"/>
  <c r="R13" i="72"/>
  <c r="R12" i="72"/>
  <c r="R11" i="72"/>
  <c r="R10" i="72"/>
  <c r="R9" i="72"/>
  <c r="R8" i="72"/>
  <c r="R7" i="72"/>
  <c r="R6" i="72"/>
  <c r="Q23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H23" i="72"/>
  <c r="H17" i="72"/>
  <c r="H11" i="72"/>
  <c r="V23" i="72"/>
  <c r="V22" i="72"/>
  <c r="V21" i="72"/>
  <c r="V20" i="72"/>
  <c r="V19" i="72"/>
  <c r="V18" i="72"/>
  <c r="V17" i="72"/>
  <c r="V16" i="72"/>
  <c r="V15" i="72"/>
  <c r="V14" i="72"/>
  <c r="V13" i="72"/>
  <c r="V12" i="72"/>
  <c r="V11" i="72"/>
  <c r="V10" i="72"/>
  <c r="P14" i="72"/>
  <c r="AH3" i="71"/>
  <c r="AQ3" i="71" s="1"/>
  <c r="H4" i="71"/>
  <c r="I4" i="71" s="1"/>
  <c r="J4" i="71" s="1"/>
  <c r="K4" i="71" s="1"/>
  <c r="M4" i="71"/>
  <c r="U4" i="71" s="1"/>
  <c r="X4" i="71" s="1"/>
  <c r="R23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Q23" i="71"/>
  <c r="Q22" i="71"/>
  <c r="Q21" i="71"/>
  <c r="Q20" i="71"/>
  <c r="Q19" i="71"/>
  <c r="Q18" i="71"/>
  <c r="Q17" i="71"/>
  <c r="Q16" i="71"/>
  <c r="Q15" i="71"/>
  <c r="Q14" i="71"/>
  <c r="Q13" i="71"/>
  <c r="Q12" i="71"/>
  <c r="Q11" i="71"/>
  <c r="Q10" i="71"/>
  <c r="Q9" i="71"/>
  <c r="Q8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P21" i="71"/>
  <c r="AH3" i="70"/>
  <c r="AQ3" i="70" s="1"/>
  <c r="M4" i="70"/>
  <c r="U4" i="70" s="1"/>
  <c r="X4" i="70" s="1"/>
  <c r="AH4" i="70" s="1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Q9" i="70"/>
  <c r="Q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11" i="70"/>
  <c r="V10" i="70"/>
  <c r="P19" i="70"/>
  <c r="AH3" i="69"/>
  <c r="AQ3" i="69" s="1"/>
  <c r="M4" i="69"/>
  <c r="U4" i="69" s="1"/>
  <c r="X4" i="69" s="1"/>
  <c r="AH4" i="69" s="1"/>
  <c r="R23" i="69"/>
  <c r="R22" i="69"/>
  <c r="R21" i="69"/>
  <c r="R20" i="69"/>
  <c r="R19" i="69"/>
  <c r="R18" i="69"/>
  <c r="R17" i="69"/>
  <c r="R16" i="69"/>
  <c r="R15" i="69"/>
  <c r="R14" i="69"/>
  <c r="R13" i="69"/>
  <c r="R12" i="69"/>
  <c r="R11" i="69"/>
  <c r="R10" i="69"/>
  <c r="R9" i="69"/>
  <c r="R8" i="69"/>
  <c r="R7" i="69"/>
  <c r="R6" i="69"/>
  <c r="P6" i="69"/>
  <c r="Q23" i="69"/>
  <c r="Q22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P11" i="69"/>
  <c r="AH3" i="68"/>
  <c r="AQ3" i="68" s="1"/>
  <c r="M4" i="68"/>
  <c r="U4" i="68" s="1"/>
  <c r="X4" i="68" s="1"/>
  <c r="R23" i="68"/>
  <c r="R22" i="68"/>
  <c r="R21" i="68"/>
  <c r="R20" i="68"/>
  <c r="R19" i="68"/>
  <c r="R18" i="68"/>
  <c r="R17" i="68"/>
  <c r="R16" i="68"/>
  <c r="R15" i="68"/>
  <c r="R14" i="68"/>
  <c r="R13" i="68"/>
  <c r="R12" i="68"/>
  <c r="R11" i="68"/>
  <c r="R10" i="68"/>
  <c r="R9" i="68"/>
  <c r="R8" i="68"/>
  <c r="R7" i="68"/>
  <c r="R6" i="68"/>
  <c r="Q23" i="68"/>
  <c r="Q22" i="68"/>
  <c r="Q21" i="68"/>
  <c r="Q20" i="68"/>
  <c r="Q19" i="68"/>
  <c r="Q18" i="68"/>
  <c r="Q17" i="68"/>
  <c r="Q16" i="68"/>
  <c r="Q15" i="68"/>
  <c r="Q14" i="68"/>
  <c r="Q13" i="68"/>
  <c r="Q12" i="68"/>
  <c r="Q11" i="68"/>
  <c r="Q10" i="68"/>
  <c r="Q9" i="68"/>
  <c r="Q8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V23" i="68"/>
  <c r="V22" i="68"/>
  <c r="V21" i="68"/>
  <c r="V20" i="68"/>
  <c r="V19" i="68"/>
  <c r="V18" i="68"/>
  <c r="V17" i="68"/>
  <c r="V16" i="68"/>
  <c r="V15" i="68"/>
  <c r="V14" i="68"/>
  <c r="V13" i="68"/>
  <c r="V12" i="68"/>
  <c r="V11" i="68"/>
  <c r="V10" i="68"/>
  <c r="P14" i="68"/>
  <c r="AH3" i="67"/>
  <c r="AQ3" i="67" s="1"/>
  <c r="H4" i="67"/>
  <c r="I4" i="67" s="1"/>
  <c r="J4" i="67" s="1"/>
  <c r="K4" i="67" s="1"/>
  <c r="M4" i="67"/>
  <c r="U4" i="67" s="1"/>
  <c r="X4" i="67" s="1"/>
  <c r="AH4" i="67" s="1"/>
  <c r="R23" i="67"/>
  <c r="R22" i="67"/>
  <c r="R21" i="67"/>
  <c r="R20" i="67"/>
  <c r="R19" i="67"/>
  <c r="R18" i="67"/>
  <c r="R17" i="67"/>
  <c r="R16" i="67"/>
  <c r="R15" i="67"/>
  <c r="R14" i="67"/>
  <c r="R13" i="67"/>
  <c r="R12" i="67"/>
  <c r="R11" i="67"/>
  <c r="R10" i="67"/>
  <c r="R9" i="67"/>
  <c r="R8" i="67"/>
  <c r="R7" i="67"/>
  <c r="R6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11" i="67"/>
  <c r="Q10" i="67"/>
  <c r="Q9" i="67"/>
  <c r="Q8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P22" i="67"/>
  <c r="AH3" i="66"/>
  <c r="AQ3" i="66" s="1"/>
  <c r="M4" i="66"/>
  <c r="U4" i="66" s="1"/>
  <c r="X4" i="66" s="1"/>
  <c r="AH4" i="66" s="1"/>
  <c r="Q23" i="66"/>
  <c r="Q22" i="66"/>
  <c r="Q21" i="66"/>
  <c r="Q20" i="66"/>
  <c r="Q19" i="66"/>
  <c r="Q18" i="66"/>
  <c r="Q17" i="66"/>
  <c r="Q16" i="66"/>
  <c r="Q15" i="66"/>
  <c r="Q14" i="66"/>
  <c r="Q13" i="66"/>
  <c r="Q12" i="66"/>
  <c r="Q11" i="66"/>
  <c r="Q10" i="66"/>
  <c r="Q9" i="66"/>
  <c r="Q8" i="66"/>
  <c r="V23" i="66"/>
  <c r="V22" i="66"/>
  <c r="V21" i="66"/>
  <c r="V20" i="66"/>
  <c r="V19" i="66"/>
  <c r="V18" i="66"/>
  <c r="V17" i="66"/>
  <c r="V16" i="66"/>
  <c r="V15" i="66"/>
  <c r="V14" i="66"/>
  <c r="V13" i="66"/>
  <c r="V12" i="66"/>
  <c r="V11" i="66"/>
  <c r="V10" i="66"/>
  <c r="P17" i="66"/>
  <c r="AH3" i="65"/>
  <c r="AQ3" i="65" s="1"/>
  <c r="M4" i="65"/>
  <c r="U4" i="65" s="1"/>
  <c r="X4" i="65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R11" i="65"/>
  <c r="R10" i="65"/>
  <c r="R9" i="65"/>
  <c r="R8" i="65"/>
  <c r="R7" i="65"/>
  <c r="R6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11" i="65"/>
  <c r="Q10" i="65"/>
  <c r="Q9" i="65"/>
  <c r="Q8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V23" i="65"/>
  <c r="V22" i="65"/>
  <c r="V21" i="65"/>
  <c r="V20" i="65"/>
  <c r="V19" i="65"/>
  <c r="V18" i="65"/>
  <c r="V17" i="65"/>
  <c r="V16" i="65"/>
  <c r="V15" i="65"/>
  <c r="V14" i="65"/>
  <c r="V13" i="65"/>
  <c r="V12" i="65"/>
  <c r="V11" i="65"/>
  <c r="V10" i="65"/>
  <c r="P20" i="65"/>
  <c r="AH3" i="64"/>
  <c r="AQ3" i="64" s="1"/>
  <c r="M4" i="64"/>
  <c r="U4" i="64" s="1"/>
  <c r="X4" i="64" s="1"/>
  <c r="AH4" i="64" s="1"/>
  <c r="R23" i="64"/>
  <c r="R22" i="64"/>
  <c r="R21" i="64"/>
  <c r="R20" i="64"/>
  <c r="R19" i="64"/>
  <c r="R18" i="64"/>
  <c r="R17" i="64"/>
  <c r="R16" i="64"/>
  <c r="R15" i="64"/>
  <c r="R14" i="64"/>
  <c r="R13" i="64"/>
  <c r="R12" i="64"/>
  <c r="R11" i="64"/>
  <c r="R10" i="64"/>
  <c r="R9" i="64"/>
  <c r="R8" i="64"/>
  <c r="R7" i="64"/>
  <c r="R6" i="64"/>
  <c r="Q23" i="64"/>
  <c r="Q22" i="64"/>
  <c r="Q21" i="64"/>
  <c r="Q20" i="64"/>
  <c r="Q19" i="64"/>
  <c r="Q18" i="64"/>
  <c r="Q17" i="64"/>
  <c r="Q16" i="64"/>
  <c r="Q15" i="64"/>
  <c r="Q14" i="64"/>
  <c r="Q13" i="64"/>
  <c r="Q12" i="64"/>
  <c r="Q11" i="64"/>
  <c r="Q10" i="64"/>
  <c r="Q9" i="64"/>
  <c r="Q8" i="64"/>
  <c r="H20" i="64"/>
  <c r="H19" i="64"/>
  <c r="H14" i="64"/>
  <c r="H13" i="64"/>
  <c r="V23" i="64"/>
  <c r="V22" i="64"/>
  <c r="V21" i="64"/>
  <c r="V20" i="64"/>
  <c r="V19" i="64"/>
  <c r="V18" i="64"/>
  <c r="V17" i="64"/>
  <c r="V16" i="64"/>
  <c r="V15" i="64"/>
  <c r="V14" i="64"/>
  <c r="V13" i="64"/>
  <c r="V12" i="64"/>
  <c r="V11" i="64"/>
  <c r="V10" i="64"/>
  <c r="P14" i="64"/>
  <c r="AH3" i="63"/>
  <c r="AQ3" i="63" s="1"/>
  <c r="H4" i="63"/>
  <c r="I4" i="63" s="1"/>
  <c r="J4" i="63" s="1"/>
  <c r="K4" i="63" s="1"/>
  <c r="M4" i="63"/>
  <c r="U4" i="63" s="1"/>
  <c r="X4" i="63" s="1"/>
  <c r="AH4" i="63" s="1"/>
  <c r="R23" i="63"/>
  <c r="R22" i="63"/>
  <c r="R21" i="63"/>
  <c r="R20" i="63"/>
  <c r="R19" i="63"/>
  <c r="R18" i="63"/>
  <c r="R17" i="63"/>
  <c r="R16" i="63"/>
  <c r="R15" i="63"/>
  <c r="R14" i="63"/>
  <c r="R13" i="63"/>
  <c r="R12" i="63"/>
  <c r="R11" i="63"/>
  <c r="R10" i="63"/>
  <c r="R9" i="63"/>
  <c r="R8" i="63"/>
  <c r="R7" i="63"/>
  <c r="R6" i="63"/>
  <c r="Q23" i="63"/>
  <c r="Q22" i="63"/>
  <c r="Q21" i="63"/>
  <c r="Q20" i="63"/>
  <c r="Q19" i="63"/>
  <c r="Q18" i="63"/>
  <c r="Q17" i="63"/>
  <c r="Q16" i="63"/>
  <c r="Q15" i="63"/>
  <c r="Q14" i="63"/>
  <c r="Q13" i="63"/>
  <c r="Q12" i="63"/>
  <c r="Q11" i="63"/>
  <c r="Q10" i="63"/>
  <c r="Q9" i="63"/>
  <c r="Q8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11" i="63"/>
  <c r="V10" i="63"/>
  <c r="AH3" i="62"/>
  <c r="AQ3" i="62" s="1"/>
  <c r="M4" i="62"/>
  <c r="U4" i="62" s="1"/>
  <c r="X4" i="62" s="1"/>
  <c r="AH4" i="62" s="1"/>
  <c r="Q23" i="62"/>
  <c r="Q22" i="62"/>
  <c r="Q21" i="62"/>
  <c r="Q20" i="62"/>
  <c r="Q19" i="62"/>
  <c r="Q18" i="62"/>
  <c r="Q17" i="62"/>
  <c r="Q16" i="62"/>
  <c r="Q15" i="62"/>
  <c r="Q14" i="62"/>
  <c r="Q13" i="62"/>
  <c r="Q12" i="62"/>
  <c r="Q11" i="62"/>
  <c r="Q10" i="62"/>
  <c r="Q9" i="62"/>
  <c r="Q8" i="62"/>
  <c r="V23" i="62"/>
  <c r="V22" i="62"/>
  <c r="V21" i="62"/>
  <c r="V20" i="62"/>
  <c r="V19" i="62"/>
  <c r="V18" i="62"/>
  <c r="V17" i="62"/>
  <c r="V16" i="62"/>
  <c r="V15" i="62"/>
  <c r="V14" i="62"/>
  <c r="V13" i="62"/>
  <c r="V12" i="62"/>
  <c r="V11" i="62"/>
  <c r="V10" i="62"/>
  <c r="AH3" i="61"/>
  <c r="AQ3" i="61" s="1"/>
  <c r="M4" i="61"/>
  <c r="U4" i="61" s="1"/>
  <c r="X4" i="61" s="1"/>
  <c r="AH4" i="61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R11" i="61"/>
  <c r="R10" i="61"/>
  <c r="R9" i="61"/>
  <c r="R8" i="61"/>
  <c r="R7" i="61"/>
  <c r="R6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V23" i="61"/>
  <c r="V22" i="61"/>
  <c r="V21" i="61"/>
  <c r="V20" i="61"/>
  <c r="V19" i="61"/>
  <c r="V18" i="61"/>
  <c r="V17" i="61"/>
  <c r="V16" i="61"/>
  <c r="V15" i="61"/>
  <c r="V14" i="61"/>
  <c r="V13" i="61"/>
  <c r="V12" i="61"/>
  <c r="V11" i="61"/>
  <c r="V10" i="61"/>
  <c r="P21" i="61"/>
  <c r="P22" i="61"/>
  <c r="AH3" i="60"/>
  <c r="AQ3" i="60" s="1"/>
  <c r="M4" i="60"/>
  <c r="U4" i="60" s="1"/>
  <c r="X4" i="60" s="1"/>
  <c r="AH4" i="60" s="1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R7" i="60"/>
  <c r="R6" i="60"/>
  <c r="Q23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V23" i="60"/>
  <c r="V22" i="60"/>
  <c r="V21" i="60"/>
  <c r="V20" i="60"/>
  <c r="V19" i="60"/>
  <c r="V18" i="60"/>
  <c r="V17" i="60"/>
  <c r="V16" i="60"/>
  <c r="V15" i="60"/>
  <c r="V14" i="60"/>
  <c r="V13" i="60"/>
  <c r="V12" i="60"/>
  <c r="V11" i="60"/>
  <c r="V10" i="60"/>
  <c r="AH3" i="59"/>
  <c r="AQ3" i="59" s="1"/>
  <c r="M4" i="59"/>
  <c r="U4" i="59" s="1"/>
  <c r="X4" i="59" s="1"/>
  <c r="R23" i="59"/>
  <c r="R22" i="59"/>
  <c r="R21" i="59"/>
  <c r="R20" i="59"/>
  <c r="R19" i="59"/>
  <c r="R18" i="59"/>
  <c r="R17" i="59"/>
  <c r="R16" i="59"/>
  <c r="R15" i="59"/>
  <c r="R14" i="59"/>
  <c r="R13" i="59"/>
  <c r="R12" i="59"/>
  <c r="R11" i="59"/>
  <c r="R10" i="59"/>
  <c r="R9" i="59"/>
  <c r="R8" i="59"/>
  <c r="R7" i="59"/>
  <c r="R6" i="59"/>
  <c r="Q23" i="59"/>
  <c r="Q22" i="59"/>
  <c r="Q21" i="59"/>
  <c r="Q20" i="59"/>
  <c r="Q19" i="59"/>
  <c r="Q18" i="59"/>
  <c r="Q17" i="59"/>
  <c r="Q16" i="59"/>
  <c r="Q15" i="59"/>
  <c r="Q14" i="59"/>
  <c r="Q13" i="59"/>
  <c r="Q12" i="59"/>
  <c r="Q11" i="59"/>
  <c r="Q10" i="59"/>
  <c r="Q9" i="59"/>
  <c r="Q8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10" i="59"/>
  <c r="H9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P18" i="59"/>
  <c r="P21" i="59"/>
  <c r="AH3" i="58"/>
  <c r="AQ3" i="58" s="1"/>
  <c r="H4" i="58"/>
  <c r="I4" i="58" s="1"/>
  <c r="J4" i="58" s="1"/>
  <c r="K4" i="58" s="1"/>
  <c r="M4" i="58"/>
  <c r="U4" i="58" s="1"/>
  <c r="X4" i="58" s="1"/>
  <c r="AH4" i="58" s="1"/>
  <c r="C9" i="40"/>
  <c r="H7" i="40" s="1"/>
  <c r="C9" i="39"/>
  <c r="H7" i="39" s="1"/>
  <c r="C9" i="38"/>
  <c r="H4" i="38" s="1"/>
  <c r="I4" i="38" s="1"/>
  <c r="J4" i="38" s="1"/>
  <c r="K4" i="38" s="1"/>
  <c r="C9" i="37"/>
  <c r="H4" i="37" s="1"/>
  <c r="I4" i="37" s="1"/>
  <c r="J4" i="37" s="1"/>
  <c r="K4" i="37" s="1"/>
  <c r="C9" i="36"/>
  <c r="H4" i="36" s="1"/>
  <c r="C9" i="34"/>
  <c r="H7" i="34" s="1"/>
  <c r="C9" i="33"/>
  <c r="H4" i="33" s="1"/>
  <c r="I4" i="33" s="1"/>
  <c r="J4" i="33" s="1"/>
  <c r="K4" i="33" s="1"/>
  <c r="C9" i="31"/>
  <c r="H4" i="31" s="1"/>
  <c r="I4" i="31" s="1"/>
  <c r="J4" i="31" s="1"/>
  <c r="K4" i="31" s="1"/>
  <c r="C9" i="30"/>
  <c r="H6" i="30" s="1"/>
  <c r="C9" i="29"/>
  <c r="H6" i="29" s="1"/>
  <c r="C9" i="28"/>
  <c r="H4" i="28" s="1"/>
  <c r="I4" i="28" s="1"/>
  <c r="J4" i="28" s="1"/>
  <c r="K4" i="28" s="1"/>
  <c r="C9" i="27"/>
  <c r="C9" i="26"/>
  <c r="H5" i="26" s="1"/>
  <c r="C9" i="25"/>
  <c r="H6" i="25" s="1"/>
  <c r="C9" i="24"/>
  <c r="C9" i="23"/>
  <c r="H4" i="23" s="1"/>
  <c r="I4" i="23" s="1"/>
  <c r="J4" i="23" s="1"/>
  <c r="K4" i="23" s="1"/>
  <c r="C9" i="22"/>
  <c r="H5" i="22" s="1"/>
  <c r="C9" i="21"/>
  <c r="H4" i="21" s="1"/>
  <c r="C9" i="19"/>
  <c r="H4" i="19" s="1"/>
  <c r="I4" i="19" s="1"/>
  <c r="J4" i="19" s="1"/>
  <c r="K4" i="19" s="1"/>
  <c r="C9" i="17"/>
  <c r="H4" i="9"/>
  <c r="I4" i="9" s="1"/>
  <c r="J4" i="9" s="1"/>
  <c r="K4" i="9" s="1"/>
  <c r="V4" i="55"/>
  <c r="Y4" i="55" s="1"/>
  <c r="V5" i="55"/>
  <c r="V6" i="55"/>
  <c r="V7" i="55"/>
  <c r="V8" i="55"/>
  <c r="V9" i="55"/>
  <c r="Q5" i="55"/>
  <c r="Q6" i="55"/>
  <c r="Q7" i="55"/>
  <c r="R3" i="55"/>
  <c r="R4" i="55"/>
  <c r="R5" i="55"/>
  <c r="V4" i="54"/>
  <c r="Y4" i="54" s="1"/>
  <c r="V5" i="54"/>
  <c r="V6" i="54"/>
  <c r="V7" i="54"/>
  <c r="V8" i="54"/>
  <c r="V9" i="54"/>
  <c r="Q5" i="54"/>
  <c r="Q6" i="54"/>
  <c r="Q7" i="54"/>
  <c r="R3" i="54"/>
  <c r="R4" i="54"/>
  <c r="R5" i="54"/>
  <c r="V4" i="53"/>
  <c r="Y4" i="53" s="1"/>
  <c r="Z4" i="53" s="1"/>
  <c r="V5" i="53"/>
  <c r="V6" i="53"/>
  <c r="V7" i="53"/>
  <c r="V8" i="53"/>
  <c r="V9" i="53"/>
  <c r="Q5" i="53"/>
  <c r="Q6" i="53"/>
  <c r="Q7" i="53"/>
  <c r="R3" i="53"/>
  <c r="R4" i="53"/>
  <c r="R5" i="53"/>
  <c r="V4" i="52"/>
  <c r="Y4" i="52" s="1"/>
  <c r="V5" i="52"/>
  <c r="V6" i="52"/>
  <c r="V7" i="52"/>
  <c r="V8" i="52"/>
  <c r="V9" i="52"/>
  <c r="Q5" i="52"/>
  <c r="Q6" i="52"/>
  <c r="Q7" i="52"/>
  <c r="R3" i="52"/>
  <c r="R4" i="52"/>
  <c r="R5" i="52"/>
  <c r="V4" i="51"/>
  <c r="Y4" i="51" s="1"/>
  <c r="Z4" i="51" s="1"/>
  <c r="V5" i="51"/>
  <c r="V6" i="51"/>
  <c r="V7" i="51"/>
  <c r="V8" i="51"/>
  <c r="V9" i="51"/>
  <c r="Q5" i="51"/>
  <c r="Q6" i="51"/>
  <c r="Q7" i="51"/>
  <c r="R3" i="51"/>
  <c r="R4" i="51"/>
  <c r="R5" i="51"/>
  <c r="V4" i="50"/>
  <c r="Y4" i="50" s="1"/>
  <c r="Z4" i="50" s="1"/>
  <c r="V5" i="50"/>
  <c r="V6" i="50"/>
  <c r="V7" i="50"/>
  <c r="V8" i="50"/>
  <c r="V9" i="50"/>
  <c r="Q5" i="50"/>
  <c r="Q6" i="50"/>
  <c r="Q7" i="50"/>
  <c r="V4" i="49"/>
  <c r="Y4" i="49" s="1"/>
  <c r="Z4" i="49" s="1"/>
  <c r="V5" i="49"/>
  <c r="V6" i="49"/>
  <c r="V7" i="49"/>
  <c r="V8" i="49"/>
  <c r="V9" i="49"/>
  <c r="Q5" i="49"/>
  <c r="Q6" i="49"/>
  <c r="Q7" i="49"/>
  <c r="R3" i="49"/>
  <c r="R4" i="49"/>
  <c r="R5" i="49"/>
  <c r="V4" i="48"/>
  <c r="Y4" i="48" s="1"/>
  <c r="Z4" i="48" s="1"/>
  <c r="V5" i="48"/>
  <c r="V6" i="48"/>
  <c r="V7" i="48"/>
  <c r="V8" i="48"/>
  <c r="V9" i="48"/>
  <c r="Q5" i="48"/>
  <c r="Q6" i="48"/>
  <c r="Q7" i="48"/>
  <c r="V4" i="47"/>
  <c r="Y4" i="47" s="1"/>
  <c r="Z4" i="47" s="1"/>
  <c r="V5" i="47"/>
  <c r="V6" i="47"/>
  <c r="V7" i="47"/>
  <c r="V8" i="47"/>
  <c r="V9" i="47"/>
  <c r="Q5" i="47"/>
  <c r="Q6" i="47"/>
  <c r="Q7" i="47"/>
  <c r="R3" i="47"/>
  <c r="R4" i="47"/>
  <c r="R5" i="47"/>
  <c r="V4" i="46"/>
  <c r="Y4" i="46" s="1"/>
  <c r="V5" i="46"/>
  <c r="V6" i="46"/>
  <c r="V7" i="46"/>
  <c r="V8" i="46"/>
  <c r="V9" i="46"/>
  <c r="Q5" i="46"/>
  <c r="Q6" i="46"/>
  <c r="Q7" i="46"/>
  <c r="R3" i="46"/>
  <c r="R4" i="46"/>
  <c r="R5" i="46"/>
  <c r="V4" i="45"/>
  <c r="Y4" i="45" s="1"/>
  <c r="V5" i="45"/>
  <c r="V6" i="45"/>
  <c r="V7" i="45"/>
  <c r="V8" i="45"/>
  <c r="V9" i="45"/>
  <c r="Q5" i="45"/>
  <c r="Q6" i="45"/>
  <c r="Q7" i="45"/>
  <c r="R3" i="45"/>
  <c r="R4" i="45"/>
  <c r="R5" i="45"/>
  <c r="V4" i="44"/>
  <c r="Y4" i="44" s="1"/>
  <c r="Z4" i="44" s="1"/>
  <c r="V5" i="44"/>
  <c r="V6" i="44"/>
  <c r="V7" i="44"/>
  <c r="V8" i="44"/>
  <c r="V9" i="44"/>
  <c r="Q5" i="44"/>
  <c r="Q6" i="44"/>
  <c r="Q7" i="44"/>
  <c r="R3" i="44"/>
  <c r="R4" i="44"/>
  <c r="R5" i="44"/>
  <c r="V4" i="43"/>
  <c r="Y4" i="43" s="1"/>
  <c r="Z4" i="43" s="1"/>
  <c r="V5" i="43"/>
  <c r="V6" i="43"/>
  <c r="V7" i="43"/>
  <c r="V8" i="43"/>
  <c r="V9" i="43"/>
  <c r="Q5" i="43"/>
  <c r="Q6" i="43"/>
  <c r="Q7" i="43"/>
  <c r="R3" i="43"/>
  <c r="R4" i="43"/>
  <c r="R5" i="43"/>
  <c r="V4" i="42"/>
  <c r="Y4" i="42" s="1"/>
  <c r="V5" i="42"/>
  <c r="V6" i="42"/>
  <c r="V7" i="42"/>
  <c r="V8" i="42"/>
  <c r="V9" i="42"/>
  <c r="Q5" i="42"/>
  <c r="Q6" i="42"/>
  <c r="Q7" i="42"/>
  <c r="V4" i="37"/>
  <c r="Y4" i="37" s="1"/>
  <c r="Z4" i="37" s="1"/>
  <c r="V5" i="37"/>
  <c r="V6" i="37"/>
  <c r="V7" i="37"/>
  <c r="V8" i="37"/>
  <c r="V9" i="37"/>
  <c r="Q5" i="37"/>
  <c r="Q6" i="37"/>
  <c r="Q7" i="37"/>
  <c r="V4" i="38"/>
  <c r="Y4" i="38" s="1"/>
  <c r="Z4" i="38" s="1"/>
  <c r="V5" i="38"/>
  <c r="V6" i="38"/>
  <c r="V7" i="38"/>
  <c r="V8" i="38"/>
  <c r="V9" i="38"/>
  <c r="Q5" i="38"/>
  <c r="Q6" i="38"/>
  <c r="Q7" i="38"/>
  <c r="V4" i="39"/>
  <c r="Y4" i="39" s="1"/>
  <c r="Z4" i="39" s="1"/>
  <c r="V5" i="39"/>
  <c r="V6" i="39"/>
  <c r="V7" i="39"/>
  <c r="V8" i="39"/>
  <c r="V9" i="39"/>
  <c r="H4" i="39"/>
  <c r="H8" i="39"/>
  <c r="Q5" i="39"/>
  <c r="Q6" i="39"/>
  <c r="Q7" i="39"/>
  <c r="AI3" i="39"/>
  <c r="V4" i="40"/>
  <c r="Y4" i="40" s="1"/>
  <c r="Z4" i="40" s="1"/>
  <c r="V5" i="40"/>
  <c r="V6" i="40"/>
  <c r="V7" i="40"/>
  <c r="V8" i="40"/>
  <c r="V9" i="40"/>
  <c r="H5" i="40"/>
  <c r="Q5" i="40"/>
  <c r="Q6" i="40"/>
  <c r="Q7" i="40"/>
  <c r="V4" i="41"/>
  <c r="Y4" i="41" s="1"/>
  <c r="Z4" i="41" s="1"/>
  <c r="V5" i="41"/>
  <c r="V6" i="41"/>
  <c r="V7" i="41"/>
  <c r="V8" i="41"/>
  <c r="V9" i="41"/>
  <c r="Q5" i="41"/>
  <c r="Q6" i="41"/>
  <c r="Q7" i="41"/>
  <c r="V4" i="30"/>
  <c r="Y4" i="30" s="1"/>
  <c r="Z4" i="30" s="1"/>
  <c r="V5" i="30"/>
  <c r="V6" i="30"/>
  <c r="V7" i="30"/>
  <c r="V8" i="30"/>
  <c r="V9" i="30"/>
  <c r="Q5" i="30"/>
  <c r="Q6" i="30"/>
  <c r="Q7" i="30"/>
  <c r="V4" i="31"/>
  <c r="Y4" i="31" s="1"/>
  <c r="Z4" i="31" s="1"/>
  <c r="V5" i="31"/>
  <c r="V6" i="31"/>
  <c r="V7" i="31"/>
  <c r="V8" i="31"/>
  <c r="V9" i="31"/>
  <c r="Q5" i="31"/>
  <c r="Q6" i="31"/>
  <c r="Q7" i="31"/>
  <c r="V4" i="32"/>
  <c r="Y4" i="32" s="1"/>
  <c r="Z4" i="32" s="1"/>
  <c r="V5" i="32"/>
  <c r="V6" i="32"/>
  <c r="V7" i="32"/>
  <c r="V8" i="32"/>
  <c r="V9" i="32"/>
  <c r="Q5" i="32"/>
  <c r="Q6" i="32"/>
  <c r="Q7" i="32"/>
  <c r="V4" i="33"/>
  <c r="Y4" i="33" s="1"/>
  <c r="V5" i="33"/>
  <c r="V6" i="33"/>
  <c r="V7" i="33"/>
  <c r="V8" i="33"/>
  <c r="V9" i="33"/>
  <c r="Q5" i="33"/>
  <c r="Q6" i="33"/>
  <c r="Q7" i="33"/>
  <c r="V4" i="34"/>
  <c r="Y4" i="34" s="1"/>
  <c r="V5" i="34"/>
  <c r="V6" i="34"/>
  <c r="V7" i="34"/>
  <c r="V8" i="34"/>
  <c r="V9" i="34"/>
  <c r="Q5" i="34"/>
  <c r="Q6" i="34"/>
  <c r="Q7" i="34"/>
  <c r="H4" i="35"/>
  <c r="I4" i="35" s="1"/>
  <c r="J4" i="35" s="1"/>
  <c r="K4" i="35" s="1"/>
  <c r="V4" i="36"/>
  <c r="Y4" i="36" s="1"/>
  <c r="Z4" i="36" s="1"/>
  <c r="V5" i="36"/>
  <c r="V6" i="36"/>
  <c r="V7" i="36"/>
  <c r="V8" i="36"/>
  <c r="V9" i="36"/>
  <c r="Q5" i="36"/>
  <c r="Q6" i="36"/>
  <c r="Q7" i="36"/>
  <c r="AI3" i="36"/>
  <c r="AO3" i="36"/>
  <c r="V4" i="27"/>
  <c r="Y4" i="27" s="1"/>
  <c r="V5" i="27"/>
  <c r="V6" i="27"/>
  <c r="V7" i="27"/>
  <c r="V8" i="27"/>
  <c r="V9" i="27"/>
  <c r="H4" i="27"/>
  <c r="I4" i="27" s="1"/>
  <c r="J4" i="27" s="1"/>
  <c r="K4" i="27" s="1"/>
  <c r="Q5" i="27"/>
  <c r="Q6" i="27"/>
  <c r="Q7" i="27"/>
  <c r="V4" i="28"/>
  <c r="Y4" i="28" s="1"/>
  <c r="Z4" i="28" s="1"/>
  <c r="V5" i="28"/>
  <c r="V6" i="28"/>
  <c r="V7" i="28"/>
  <c r="V8" i="28"/>
  <c r="V9" i="28"/>
  <c r="Q5" i="28"/>
  <c r="Q6" i="28"/>
  <c r="Q7" i="28"/>
  <c r="V4" i="29"/>
  <c r="Y4" i="29" s="1"/>
  <c r="V5" i="29"/>
  <c r="V6" i="29"/>
  <c r="V7" i="29"/>
  <c r="V8" i="29"/>
  <c r="V9" i="29"/>
  <c r="Q5" i="29"/>
  <c r="Q6" i="29"/>
  <c r="Q7" i="29"/>
  <c r="V4" i="24"/>
  <c r="Y4" i="24" s="1"/>
  <c r="Z4" i="24" s="1"/>
  <c r="V5" i="24"/>
  <c r="V6" i="24"/>
  <c r="V7" i="24"/>
  <c r="V8" i="24"/>
  <c r="V9" i="24"/>
  <c r="H4" i="24"/>
  <c r="I4" i="24" s="1"/>
  <c r="J4" i="24" s="1"/>
  <c r="K4" i="24" s="1"/>
  <c r="Q5" i="24"/>
  <c r="Q6" i="24"/>
  <c r="Q7" i="24"/>
  <c r="V4" i="25"/>
  <c r="Y4" i="25" s="1"/>
  <c r="V5" i="25"/>
  <c r="V6" i="25"/>
  <c r="V7" i="25"/>
  <c r="V8" i="25"/>
  <c r="V9" i="25"/>
  <c r="Q5" i="25"/>
  <c r="Q6" i="25"/>
  <c r="Q7" i="25"/>
  <c r="V4" i="26"/>
  <c r="Y4" i="26" s="1"/>
  <c r="Z4" i="26" s="1"/>
  <c r="V5" i="26"/>
  <c r="V6" i="26"/>
  <c r="V7" i="26"/>
  <c r="V8" i="26"/>
  <c r="V9" i="26"/>
  <c r="Q5" i="26"/>
  <c r="Q6" i="26"/>
  <c r="Q7" i="26"/>
  <c r="V4" i="23"/>
  <c r="Y4" i="23" s="1"/>
  <c r="Z4" i="23" s="1"/>
  <c r="V5" i="23"/>
  <c r="V6" i="23"/>
  <c r="V7" i="23"/>
  <c r="V8" i="23"/>
  <c r="V9" i="23"/>
  <c r="Q5" i="23"/>
  <c r="Q6" i="23"/>
  <c r="Q7" i="23"/>
  <c r="V4" i="21"/>
  <c r="Y4" i="21" s="1"/>
  <c r="Z4" i="21" s="1"/>
  <c r="V5" i="21"/>
  <c r="V6" i="21"/>
  <c r="V7" i="21"/>
  <c r="V8" i="21"/>
  <c r="V9" i="21"/>
  <c r="H6" i="21"/>
  <c r="H7" i="21"/>
  <c r="Q5" i="21"/>
  <c r="Q6" i="21"/>
  <c r="Q7" i="21"/>
  <c r="V4" i="22"/>
  <c r="Y4" i="22" s="1"/>
  <c r="Z4" i="22" s="1"/>
  <c r="V5" i="22"/>
  <c r="V6" i="22"/>
  <c r="V7" i="22"/>
  <c r="V8" i="22"/>
  <c r="V9" i="22"/>
  <c r="Q5" i="22"/>
  <c r="Q6" i="22"/>
  <c r="Q7" i="22"/>
  <c r="R3" i="22"/>
  <c r="R4" i="22"/>
  <c r="R5" i="22"/>
  <c r="AO3" i="22"/>
  <c r="V4" i="19"/>
  <c r="Y4" i="19" s="1"/>
  <c r="Z4" i="19" s="1"/>
  <c r="V5" i="19"/>
  <c r="V6" i="19"/>
  <c r="V7" i="19"/>
  <c r="V8" i="19"/>
  <c r="V9" i="19"/>
  <c r="Q5" i="19"/>
  <c r="Q6" i="19"/>
  <c r="Q7" i="19"/>
  <c r="H4" i="17"/>
  <c r="I4" i="17" s="1"/>
  <c r="J4" i="17" s="1"/>
  <c r="K4" i="17" s="1"/>
  <c r="V4" i="16"/>
  <c r="Y4" i="16" s="1"/>
  <c r="Z4" i="16" s="1"/>
  <c r="V5" i="16"/>
  <c r="V6" i="16"/>
  <c r="V7" i="16"/>
  <c r="V8" i="16"/>
  <c r="V9" i="16"/>
  <c r="Q5" i="16"/>
  <c r="Q6" i="16"/>
  <c r="Q7" i="16"/>
  <c r="R3" i="16"/>
  <c r="R4" i="16"/>
  <c r="R5" i="16"/>
  <c r="AO3" i="16"/>
  <c r="AG3" i="9"/>
  <c r="AP3" i="9" s="1"/>
  <c r="Y4" i="9"/>
  <c r="AN3" i="9"/>
  <c r="P5" i="9"/>
  <c r="P6" i="9"/>
  <c r="AH3" i="15"/>
  <c r="AQ3" i="15" s="1"/>
  <c r="R4" i="15"/>
  <c r="AH4" i="15" s="1"/>
  <c r="P3" i="15"/>
  <c r="AF3" i="15" s="1"/>
  <c r="AO3" i="15" s="1"/>
  <c r="AE3" i="15"/>
  <c r="C9" i="15"/>
  <c r="C9" i="13"/>
  <c r="C9" i="11"/>
  <c r="C9" i="2"/>
  <c r="H5" i="2" s="1"/>
  <c r="C9" i="14"/>
  <c r="H4" i="14" s="1"/>
  <c r="C9" i="12"/>
  <c r="H6" i="12" s="1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9" i="15"/>
  <c r="R8" i="15"/>
  <c r="R7" i="15"/>
  <c r="R6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4" i="14"/>
  <c r="Y4" i="14" s="1"/>
  <c r="Z4" i="14" s="1"/>
  <c r="V5" i="14"/>
  <c r="V6" i="14"/>
  <c r="V7" i="14"/>
  <c r="V8" i="14"/>
  <c r="V9" i="14"/>
  <c r="V10" i="14"/>
  <c r="Q5" i="14"/>
  <c r="Q6" i="14"/>
  <c r="Q7" i="14"/>
  <c r="Q8" i="14"/>
  <c r="R3" i="14"/>
  <c r="R4" i="14"/>
  <c r="R5" i="14"/>
  <c r="AE3" i="13"/>
  <c r="P3" i="13"/>
  <c r="AF3" i="13" s="1"/>
  <c r="AO3" i="13" s="1"/>
  <c r="AH3" i="13"/>
  <c r="AQ3" i="13" s="1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4" i="12"/>
  <c r="Y4" i="12" s="1"/>
  <c r="Z4" i="12" s="1"/>
  <c r="V5" i="12"/>
  <c r="V6" i="12"/>
  <c r="V7" i="12"/>
  <c r="V8" i="12"/>
  <c r="V9" i="12"/>
  <c r="V10" i="12"/>
  <c r="H4" i="12"/>
  <c r="H7" i="12"/>
  <c r="Q5" i="12"/>
  <c r="Q6" i="12"/>
  <c r="Q7" i="12"/>
  <c r="Q8" i="12"/>
  <c r="R3" i="12"/>
  <c r="R4" i="12"/>
  <c r="R5" i="12"/>
  <c r="AE3" i="11"/>
  <c r="P3" i="11"/>
  <c r="AF3" i="11" s="1"/>
  <c r="AO3" i="11" s="1"/>
  <c r="H8" i="2"/>
  <c r="X4" i="2"/>
  <c r="Y4" i="2"/>
  <c r="AH3" i="2"/>
  <c r="H4" i="10"/>
  <c r="I4" i="10" s="1"/>
  <c r="J4" i="10" s="1"/>
  <c r="K4" i="10" s="1"/>
  <c r="P3" i="10"/>
  <c r="AF3" i="10" s="1"/>
  <c r="AO3" i="10" s="1"/>
  <c r="AH3" i="10"/>
  <c r="AQ3" i="10" s="1"/>
  <c r="AH4" i="10"/>
  <c r="Z4" i="10"/>
  <c r="P3" i="9"/>
  <c r="AH3" i="9"/>
  <c r="AQ3" i="9" s="1"/>
  <c r="AO3" i="21" l="1"/>
  <c r="AO3" i="27"/>
  <c r="AO3" i="26"/>
  <c r="Z4" i="52"/>
  <c r="Z4" i="54"/>
  <c r="AF4" i="54" s="1"/>
  <c r="AO3" i="48"/>
  <c r="AI3" i="32"/>
  <c r="AR3" i="32" s="1"/>
  <c r="AO3" i="37"/>
  <c r="P3" i="68"/>
  <c r="AF3" i="68" s="1"/>
  <c r="AO3" i="68" s="1"/>
  <c r="P3" i="58"/>
  <c r="AF3" i="58" s="1"/>
  <c r="AO3" i="58" s="1"/>
  <c r="P3" i="81"/>
  <c r="AF3" i="81" s="1"/>
  <c r="AO3" i="81" s="1"/>
  <c r="AO3" i="41"/>
  <c r="AO3" i="30"/>
  <c r="P3" i="67"/>
  <c r="AF3" i="67" s="1"/>
  <c r="AO3" i="67" s="1"/>
  <c r="AO3" i="23"/>
  <c r="AO3" i="24"/>
  <c r="P3" i="80"/>
  <c r="AF3" i="80" s="1"/>
  <c r="AO3" i="80" s="1"/>
  <c r="P3" i="75"/>
  <c r="AF3" i="75" s="1"/>
  <c r="AO3" i="75" s="1"/>
  <c r="AO3" i="29"/>
  <c r="AO3" i="42"/>
  <c r="AO3" i="40"/>
  <c r="P3" i="76"/>
  <c r="AF3" i="76" s="1"/>
  <c r="AO3" i="76" s="1"/>
  <c r="P3" i="73"/>
  <c r="AF3" i="73" s="1"/>
  <c r="AO3" i="73" s="1"/>
  <c r="AE3" i="70"/>
  <c r="AI3" i="70" s="1"/>
  <c r="Z4" i="18"/>
  <c r="AF4" i="18" s="1"/>
  <c r="AO4" i="18" s="1"/>
  <c r="Z4" i="29"/>
  <c r="AG4" i="29" s="1"/>
  <c r="AH4" i="25"/>
  <c r="Z4" i="27"/>
  <c r="Z4" i="46"/>
  <c r="AF4" i="46" s="1"/>
  <c r="Z4" i="13"/>
  <c r="AH4" i="35"/>
  <c r="Z4" i="25"/>
  <c r="AF4" i="25" s="1"/>
  <c r="AH4" i="34"/>
  <c r="Z4" i="34"/>
  <c r="AE4" i="34" s="1"/>
  <c r="Z4" i="42"/>
  <c r="AH4" i="20"/>
  <c r="Z4" i="55"/>
  <c r="AE4" i="55" s="1"/>
  <c r="H4" i="25"/>
  <c r="I4" i="25" s="1"/>
  <c r="J4" i="25" s="1"/>
  <c r="K4" i="25" s="1"/>
  <c r="P3" i="65"/>
  <c r="AF3" i="65" s="1"/>
  <c r="AO3" i="65" s="1"/>
  <c r="H9" i="12"/>
  <c r="AH4" i="68"/>
  <c r="H17" i="76"/>
  <c r="I17" i="76" s="1"/>
  <c r="J17" i="76" s="1"/>
  <c r="H9" i="80"/>
  <c r="I9" i="80" s="1"/>
  <c r="J9" i="80" s="1"/>
  <c r="H17" i="80"/>
  <c r="H15" i="81"/>
  <c r="I15" i="81" s="1"/>
  <c r="J15" i="81" s="1"/>
  <c r="H23" i="81"/>
  <c r="I23" i="81" s="1"/>
  <c r="J23" i="81" s="1"/>
  <c r="H8" i="25"/>
  <c r="H8" i="12"/>
  <c r="I8" i="12" s="1"/>
  <c r="J8" i="12" s="1"/>
  <c r="H5" i="34"/>
  <c r="I5" i="34" s="1"/>
  <c r="J5" i="34" s="1"/>
  <c r="H5" i="12"/>
  <c r="I5" i="12" s="1"/>
  <c r="J5" i="12" s="1"/>
  <c r="H4" i="34"/>
  <c r="H12" i="80"/>
  <c r="I12" i="80" s="1"/>
  <c r="J12" i="80" s="1"/>
  <c r="AH4" i="80"/>
  <c r="H10" i="81"/>
  <c r="I10" i="81" s="1"/>
  <c r="J10" i="81" s="1"/>
  <c r="AI3" i="33"/>
  <c r="AR3" i="33" s="1"/>
  <c r="AQ4" i="79"/>
  <c r="AQ4" i="78"/>
  <c r="AQ4" i="10"/>
  <c r="H9" i="2"/>
  <c r="I9" i="2" s="1"/>
  <c r="J9" i="2" s="1"/>
  <c r="H8" i="29"/>
  <c r="I8" i="29" s="1"/>
  <c r="J8" i="29" s="1"/>
  <c r="H21" i="2"/>
  <c r="I21" i="2" s="1"/>
  <c r="J21" i="2" s="1"/>
  <c r="H20" i="2"/>
  <c r="I20" i="2" s="1"/>
  <c r="J20" i="2" s="1"/>
  <c r="H15" i="2"/>
  <c r="I15" i="2" s="1"/>
  <c r="J15" i="2" s="1"/>
  <c r="H7" i="25"/>
  <c r="I7" i="25" s="1"/>
  <c r="J7" i="25" s="1"/>
  <c r="H7" i="36"/>
  <c r="I7" i="36" s="1"/>
  <c r="J7" i="36" s="1"/>
  <c r="H8" i="30"/>
  <c r="I8" i="30" s="1"/>
  <c r="J8" i="30" s="1"/>
  <c r="H6" i="39"/>
  <c r="H14" i="2"/>
  <c r="I14" i="2" s="1"/>
  <c r="J14" i="2" s="1"/>
  <c r="H8" i="14"/>
  <c r="I8" i="14" s="1"/>
  <c r="J8" i="14" s="1"/>
  <c r="H5" i="25"/>
  <c r="I5" i="25" s="1"/>
  <c r="J5" i="25" s="1"/>
  <c r="H7" i="30"/>
  <c r="H5" i="39"/>
  <c r="I5" i="39" s="1"/>
  <c r="J5" i="39" s="1"/>
  <c r="AQ4" i="74"/>
  <c r="AI3" i="19"/>
  <c r="AR3" i="19" s="1"/>
  <c r="H7" i="22"/>
  <c r="I7" i="22" s="1"/>
  <c r="J7" i="22" s="1"/>
  <c r="H5" i="29"/>
  <c r="I5" i="29" s="1"/>
  <c r="J5" i="29" s="1"/>
  <c r="AI3" i="34"/>
  <c r="AR3" i="34" s="1"/>
  <c r="AO3" i="33"/>
  <c r="H5" i="30"/>
  <c r="I5" i="30" s="1"/>
  <c r="J5" i="30" s="1"/>
  <c r="AI3" i="38"/>
  <c r="AR3" i="38" s="1"/>
  <c r="AO3" i="25"/>
  <c r="H4" i="29"/>
  <c r="I4" i="29" s="1"/>
  <c r="J4" i="29" s="1"/>
  <c r="K4" i="29" s="1"/>
  <c r="H8" i="36"/>
  <c r="H4" i="30"/>
  <c r="I4" i="30" s="1"/>
  <c r="J4" i="30" s="1"/>
  <c r="K4" i="30" s="1"/>
  <c r="Z4" i="45"/>
  <c r="W5" i="45" s="1"/>
  <c r="AQ4" i="58"/>
  <c r="H12" i="64"/>
  <c r="I12" i="64" s="1"/>
  <c r="J12" i="64" s="1"/>
  <c r="H18" i="64"/>
  <c r="I18" i="64" s="1"/>
  <c r="J18" i="64" s="1"/>
  <c r="AH4" i="65"/>
  <c r="H10" i="72"/>
  <c r="I10" i="72" s="1"/>
  <c r="J10" i="72" s="1"/>
  <c r="H16" i="72"/>
  <c r="I16" i="72" s="1"/>
  <c r="J16" i="72" s="1"/>
  <c r="H22" i="72"/>
  <c r="I22" i="72" s="1"/>
  <c r="J22" i="72" s="1"/>
  <c r="H12" i="73"/>
  <c r="I12" i="73" s="1"/>
  <c r="J12" i="73" s="1"/>
  <c r="H18" i="73"/>
  <c r="I18" i="73" s="1"/>
  <c r="J18" i="73" s="1"/>
  <c r="AQ4" i="75"/>
  <c r="H10" i="76"/>
  <c r="I10" i="76" s="1"/>
  <c r="J10" i="76" s="1"/>
  <c r="H16" i="76"/>
  <c r="I16" i="76" s="1"/>
  <c r="J16" i="76" s="1"/>
  <c r="H22" i="76"/>
  <c r="I22" i="76" s="1"/>
  <c r="J22" i="76" s="1"/>
  <c r="AE3" i="78"/>
  <c r="AN3" i="78" s="1"/>
  <c r="Z4" i="17"/>
  <c r="AF4" i="17" s="1"/>
  <c r="AO4" i="17" s="1"/>
  <c r="AI3" i="17"/>
  <c r="AR3" i="17" s="1"/>
  <c r="H6" i="36"/>
  <c r="I6" i="36" s="1"/>
  <c r="J6" i="36" s="1"/>
  <c r="P3" i="71"/>
  <c r="AF3" i="71" s="1"/>
  <c r="AO3" i="71" s="1"/>
  <c r="H18" i="72"/>
  <c r="I18" i="72" s="1"/>
  <c r="J18" i="72" s="1"/>
  <c r="H7" i="29"/>
  <c r="I7" i="29" s="1"/>
  <c r="J7" i="29" s="1"/>
  <c r="Z4" i="33"/>
  <c r="W5" i="33" s="1"/>
  <c r="AO3" i="31"/>
  <c r="AE3" i="63"/>
  <c r="AN3" i="63" s="1"/>
  <c r="H9" i="64"/>
  <c r="I9" i="64" s="1"/>
  <c r="J9" i="64" s="1"/>
  <c r="H15" i="64"/>
  <c r="I15" i="64" s="1"/>
  <c r="J15" i="64" s="1"/>
  <c r="H21" i="64"/>
  <c r="I21" i="64" s="1"/>
  <c r="J21" i="64" s="1"/>
  <c r="H13" i="72"/>
  <c r="I13" i="72" s="1"/>
  <c r="J13" i="72" s="1"/>
  <c r="H19" i="72"/>
  <c r="I19" i="72" s="1"/>
  <c r="J19" i="72" s="1"/>
  <c r="H9" i="73"/>
  <c r="I9" i="73" s="1"/>
  <c r="J9" i="73" s="1"/>
  <c r="H15" i="73"/>
  <c r="I15" i="73" s="1"/>
  <c r="J15" i="73" s="1"/>
  <c r="H21" i="73"/>
  <c r="I21" i="73" s="1"/>
  <c r="J21" i="73" s="1"/>
  <c r="H13" i="76"/>
  <c r="I13" i="76" s="1"/>
  <c r="J13" i="76" s="1"/>
  <c r="H19" i="76"/>
  <c r="I19" i="76" s="1"/>
  <c r="J19" i="76" s="1"/>
  <c r="Z4" i="91"/>
  <c r="AG4" i="91" s="1"/>
  <c r="AI3" i="28"/>
  <c r="AR3" i="28" s="1"/>
  <c r="AH4" i="59"/>
  <c r="H4" i="62"/>
  <c r="I4" i="62" s="1"/>
  <c r="J4" i="62" s="1"/>
  <c r="K4" i="62" s="1"/>
  <c r="AQ4" i="62" s="1"/>
  <c r="H4" i="66"/>
  <c r="I4" i="66" s="1"/>
  <c r="J4" i="66" s="1"/>
  <c r="K4" i="66" s="1"/>
  <c r="AQ4" i="66" s="1"/>
  <c r="H12" i="72"/>
  <c r="I12" i="72" s="1"/>
  <c r="J12" i="72" s="1"/>
  <c r="H8" i="22"/>
  <c r="I8" i="22" s="1"/>
  <c r="J8" i="22" s="1"/>
  <c r="AO3" i="50"/>
  <c r="P3" i="59"/>
  <c r="AF3" i="59" s="1"/>
  <c r="AO3" i="59" s="1"/>
  <c r="P3" i="60"/>
  <c r="AF3" i="60" s="1"/>
  <c r="AO3" i="60" s="1"/>
  <c r="P3" i="62"/>
  <c r="AF3" i="62" s="1"/>
  <c r="AO3" i="62" s="1"/>
  <c r="H10" i="64"/>
  <c r="I10" i="64" s="1"/>
  <c r="J10" i="64" s="1"/>
  <c r="H16" i="64"/>
  <c r="I16" i="64" s="1"/>
  <c r="J16" i="64" s="1"/>
  <c r="H22" i="64"/>
  <c r="I22" i="64" s="1"/>
  <c r="J22" i="64" s="1"/>
  <c r="P3" i="64"/>
  <c r="AF3" i="64" s="1"/>
  <c r="AO3" i="64" s="1"/>
  <c r="P3" i="66"/>
  <c r="AF3" i="66" s="1"/>
  <c r="AO3" i="66" s="1"/>
  <c r="H4" i="70"/>
  <c r="I4" i="70" s="1"/>
  <c r="J4" i="70" s="1"/>
  <c r="K4" i="70" s="1"/>
  <c r="AQ4" i="70" s="1"/>
  <c r="AH4" i="71"/>
  <c r="AQ4" i="71" s="1"/>
  <c r="H14" i="72"/>
  <c r="I14" i="72" s="1"/>
  <c r="J14" i="72" s="1"/>
  <c r="H20" i="72"/>
  <c r="I20" i="72" s="1"/>
  <c r="J20" i="72" s="1"/>
  <c r="H10" i="73"/>
  <c r="I10" i="73" s="1"/>
  <c r="J10" i="73" s="1"/>
  <c r="H16" i="73"/>
  <c r="I16" i="73" s="1"/>
  <c r="J16" i="73" s="1"/>
  <c r="H22" i="73"/>
  <c r="I22" i="73" s="1"/>
  <c r="J22" i="73" s="1"/>
  <c r="H14" i="76"/>
  <c r="I14" i="76" s="1"/>
  <c r="J14" i="76" s="1"/>
  <c r="H20" i="76"/>
  <c r="I20" i="76" s="1"/>
  <c r="J20" i="76" s="1"/>
  <c r="Z4" i="83"/>
  <c r="W5" i="83" s="1"/>
  <c r="AH4" i="36"/>
  <c r="AH4" i="39"/>
  <c r="AH4" i="38"/>
  <c r="AQ4" i="38" s="1"/>
  <c r="H11" i="64"/>
  <c r="I11" i="64" s="1"/>
  <c r="J11" i="64" s="1"/>
  <c r="H17" i="64"/>
  <c r="I17" i="64" s="1"/>
  <c r="J17" i="64" s="1"/>
  <c r="H9" i="72"/>
  <c r="I9" i="72" s="1"/>
  <c r="J9" i="72" s="1"/>
  <c r="H15" i="72"/>
  <c r="I15" i="72" s="1"/>
  <c r="J15" i="72" s="1"/>
  <c r="H11" i="73"/>
  <c r="I11" i="73" s="1"/>
  <c r="J11" i="73" s="1"/>
  <c r="H17" i="73"/>
  <c r="I17" i="73" s="1"/>
  <c r="J17" i="73" s="1"/>
  <c r="H9" i="76"/>
  <c r="I9" i="76" s="1"/>
  <c r="J9" i="76" s="1"/>
  <c r="H15" i="76"/>
  <c r="I15" i="76" s="1"/>
  <c r="J15" i="76" s="1"/>
  <c r="AE3" i="79"/>
  <c r="AN3" i="79" s="1"/>
  <c r="Z4" i="82"/>
  <c r="H19" i="2"/>
  <c r="I19" i="2" s="1"/>
  <c r="J19" i="2" s="1"/>
  <c r="H5" i="21"/>
  <c r="H7" i="26"/>
  <c r="H22" i="2"/>
  <c r="I22" i="2" s="1"/>
  <c r="J22" i="2" s="1"/>
  <c r="H16" i="2"/>
  <c r="I16" i="2" s="1"/>
  <c r="J16" i="2" s="1"/>
  <c r="H10" i="2"/>
  <c r="H9" i="14"/>
  <c r="I9" i="14" s="1"/>
  <c r="J9" i="14" s="1"/>
  <c r="H4" i="22"/>
  <c r="I4" i="22" s="1"/>
  <c r="J4" i="22" s="1"/>
  <c r="K4" i="22" s="1"/>
  <c r="H8" i="21"/>
  <c r="I8" i="21" s="1"/>
  <c r="J8" i="21" s="1"/>
  <c r="H4" i="26"/>
  <c r="I4" i="26" s="1"/>
  <c r="J4" i="26" s="1"/>
  <c r="K4" i="26" s="1"/>
  <c r="H6" i="34"/>
  <c r="I6" i="34" s="1"/>
  <c r="J6" i="34" s="1"/>
  <c r="H6" i="40"/>
  <c r="I6" i="40" s="1"/>
  <c r="J6" i="40" s="1"/>
  <c r="AQ4" i="67"/>
  <c r="AQ4" i="18"/>
  <c r="H7" i="72"/>
  <c r="I7" i="72" s="1"/>
  <c r="J7" i="72" s="1"/>
  <c r="H8" i="72"/>
  <c r="I8" i="72" s="1"/>
  <c r="J8" i="72" s="1"/>
  <c r="H5" i="72"/>
  <c r="I5" i="72" s="1"/>
  <c r="J5" i="72" s="1"/>
  <c r="H6" i="72"/>
  <c r="I6" i="72" s="1"/>
  <c r="J6" i="72" s="1"/>
  <c r="H4" i="72"/>
  <c r="I4" i="72" s="1"/>
  <c r="J4" i="72" s="1"/>
  <c r="K4" i="72" s="1"/>
  <c r="AQ4" i="72" s="1"/>
  <c r="H8" i="64"/>
  <c r="I8" i="64" s="1"/>
  <c r="J8" i="64" s="1"/>
  <c r="H7" i="64"/>
  <c r="I7" i="64" s="1"/>
  <c r="J7" i="64" s="1"/>
  <c r="H5" i="64"/>
  <c r="I5" i="64" s="1"/>
  <c r="J5" i="64" s="1"/>
  <c r="H6" i="64"/>
  <c r="I6" i="64" s="1"/>
  <c r="J6" i="64" s="1"/>
  <c r="H4" i="64"/>
  <c r="I4" i="64" s="1"/>
  <c r="J4" i="64" s="1"/>
  <c r="K4" i="64" s="1"/>
  <c r="AQ4" i="64" s="1"/>
  <c r="H5" i="76"/>
  <c r="I5" i="76" s="1"/>
  <c r="J5" i="76" s="1"/>
  <c r="H6" i="76"/>
  <c r="I6" i="76" s="1"/>
  <c r="J6" i="76" s="1"/>
  <c r="H4" i="76"/>
  <c r="I4" i="76" s="1"/>
  <c r="J4" i="76" s="1"/>
  <c r="K4" i="76" s="1"/>
  <c r="AQ4" i="76" s="1"/>
  <c r="H7" i="76"/>
  <c r="I7" i="76" s="1"/>
  <c r="J7" i="76" s="1"/>
  <c r="H8" i="76"/>
  <c r="I8" i="76" s="1"/>
  <c r="J8" i="76" s="1"/>
  <c r="H7" i="73"/>
  <c r="I7" i="73" s="1"/>
  <c r="J7" i="73" s="1"/>
  <c r="H8" i="73"/>
  <c r="I8" i="73" s="1"/>
  <c r="J8" i="73" s="1"/>
  <c r="H5" i="73"/>
  <c r="I5" i="73" s="1"/>
  <c r="J5" i="73" s="1"/>
  <c r="H6" i="73"/>
  <c r="I6" i="73" s="1"/>
  <c r="J6" i="73" s="1"/>
  <c r="H4" i="73"/>
  <c r="I4" i="73" s="1"/>
  <c r="J4" i="73" s="1"/>
  <c r="K4" i="73" s="1"/>
  <c r="AQ4" i="73" s="1"/>
  <c r="H5" i="77"/>
  <c r="I5" i="77" s="1"/>
  <c r="J5" i="77" s="1"/>
  <c r="H6" i="77"/>
  <c r="I6" i="77" s="1"/>
  <c r="J6" i="77" s="1"/>
  <c r="H4" i="77"/>
  <c r="I4" i="77" s="1"/>
  <c r="J4" i="77" s="1"/>
  <c r="K4" i="77" s="1"/>
  <c r="AQ4" i="77" s="1"/>
  <c r="H7" i="77"/>
  <c r="I7" i="77" s="1"/>
  <c r="J7" i="77" s="1"/>
  <c r="H8" i="77"/>
  <c r="I8" i="77" s="1"/>
  <c r="J8" i="77" s="1"/>
  <c r="H6" i="68"/>
  <c r="I6" i="68" s="1"/>
  <c r="J6" i="68" s="1"/>
  <c r="H4" i="68"/>
  <c r="I4" i="68" s="1"/>
  <c r="J4" i="68" s="1"/>
  <c r="K4" i="68" s="1"/>
  <c r="H8" i="68"/>
  <c r="I8" i="68" s="1"/>
  <c r="J8" i="68" s="1"/>
  <c r="H7" i="68"/>
  <c r="I7" i="68" s="1"/>
  <c r="J7" i="68" s="1"/>
  <c r="H5" i="68"/>
  <c r="I5" i="68" s="1"/>
  <c r="J5" i="68" s="1"/>
  <c r="H6" i="69"/>
  <c r="I6" i="69" s="1"/>
  <c r="J6" i="69" s="1"/>
  <c r="H4" i="69"/>
  <c r="I4" i="69" s="1"/>
  <c r="J4" i="69" s="1"/>
  <c r="K4" i="69" s="1"/>
  <c r="AQ4" i="69" s="1"/>
  <c r="H7" i="69"/>
  <c r="I7" i="69" s="1"/>
  <c r="J7" i="69" s="1"/>
  <c r="H8" i="69"/>
  <c r="I8" i="69" s="1"/>
  <c r="J8" i="69" s="1"/>
  <c r="H5" i="69"/>
  <c r="I5" i="69" s="1"/>
  <c r="J5" i="69" s="1"/>
  <c r="H7" i="81"/>
  <c r="I7" i="81" s="1"/>
  <c r="J7" i="81" s="1"/>
  <c r="H8" i="81"/>
  <c r="I8" i="81" s="1"/>
  <c r="J8" i="81" s="1"/>
  <c r="H5" i="81"/>
  <c r="I5" i="81" s="1"/>
  <c r="J5" i="81" s="1"/>
  <c r="H6" i="81"/>
  <c r="I6" i="81" s="1"/>
  <c r="J6" i="81" s="1"/>
  <c r="H4" i="81"/>
  <c r="I4" i="81" s="1"/>
  <c r="J4" i="81" s="1"/>
  <c r="K4" i="81" s="1"/>
  <c r="AQ4" i="81" s="1"/>
  <c r="H7" i="80"/>
  <c r="I7" i="80" s="1"/>
  <c r="J7" i="80" s="1"/>
  <c r="H8" i="80"/>
  <c r="I8" i="80" s="1"/>
  <c r="J8" i="80" s="1"/>
  <c r="H5" i="80"/>
  <c r="I5" i="80" s="1"/>
  <c r="J5" i="80" s="1"/>
  <c r="H6" i="80"/>
  <c r="I6" i="80" s="1"/>
  <c r="J6" i="80" s="1"/>
  <c r="H4" i="80"/>
  <c r="I4" i="80" s="1"/>
  <c r="J4" i="80" s="1"/>
  <c r="K4" i="80" s="1"/>
  <c r="H7" i="14"/>
  <c r="I7" i="14" s="1"/>
  <c r="J7" i="14" s="1"/>
  <c r="H13" i="2"/>
  <c r="I13" i="2" s="1"/>
  <c r="J13" i="2" s="1"/>
  <c r="H6" i="14"/>
  <c r="I6" i="14" s="1"/>
  <c r="J6" i="14" s="1"/>
  <c r="H4" i="2"/>
  <c r="I4" i="2" s="1"/>
  <c r="J4" i="2" s="1"/>
  <c r="K4" i="2" s="1"/>
  <c r="H18" i="2"/>
  <c r="I18" i="2" s="1"/>
  <c r="J18" i="2" s="1"/>
  <c r="H12" i="2"/>
  <c r="I12" i="2" s="1"/>
  <c r="J12" i="2" s="1"/>
  <c r="H6" i="2"/>
  <c r="I6" i="2" s="1"/>
  <c r="J6" i="2" s="1"/>
  <c r="H5" i="14"/>
  <c r="I5" i="14" s="1"/>
  <c r="J5" i="14" s="1"/>
  <c r="H6" i="22"/>
  <c r="I6" i="22" s="1"/>
  <c r="J6" i="22" s="1"/>
  <c r="H6" i="26"/>
  <c r="I6" i="26" s="1"/>
  <c r="J6" i="26" s="1"/>
  <c r="H5" i="36"/>
  <c r="I5" i="36" s="1"/>
  <c r="J5" i="36" s="1"/>
  <c r="H8" i="34"/>
  <c r="I8" i="34" s="1"/>
  <c r="J8" i="34" s="1"/>
  <c r="H8" i="40"/>
  <c r="I8" i="40" s="1"/>
  <c r="J8" i="40" s="1"/>
  <c r="H8" i="59"/>
  <c r="I8" i="59" s="1"/>
  <c r="J8" i="59" s="1"/>
  <c r="H5" i="59"/>
  <c r="I5" i="59" s="1"/>
  <c r="J5" i="59" s="1"/>
  <c r="H6" i="59"/>
  <c r="I6" i="59" s="1"/>
  <c r="J6" i="59" s="1"/>
  <c r="H4" i="59"/>
  <c r="I4" i="59" s="1"/>
  <c r="J4" i="59" s="1"/>
  <c r="K4" i="59" s="1"/>
  <c r="H7" i="59"/>
  <c r="I7" i="59" s="1"/>
  <c r="J7" i="59" s="1"/>
  <c r="H8" i="26"/>
  <c r="I8" i="26" s="1"/>
  <c r="J8" i="26" s="1"/>
  <c r="H4" i="40"/>
  <c r="I4" i="40" s="1"/>
  <c r="J4" i="40" s="1"/>
  <c r="K4" i="40" s="1"/>
  <c r="H7" i="2"/>
  <c r="I7" i="2" s="1"/>
  <c r="J7" i="2" s="1"/>
  <c r="H23" i="2"/>
  <c r="I23" i="2" s="1"/>
  <c r="J23" i="2" s="1"/>
  <c r="H17" i="2"/>
  <c r="I17" i="2" s="1"/>
  <c r="J17" i="2" s="1"/>
  <c r="H11" i="2"/>
  <c r="I11" i="2" s="1"/>
  <c r="J11" i="2" s="1"/>
  <c r="AQ4" i="63"/>
  <c r="AI3" i="20"/>
  <c r="AR3" i="20" s="1"/>
  <c r="H7" i="61"/>
  <c r="I7" i="61" s="1"/>
  <c r="J7" i="61" s="1"/>
  <c r="H8" i="61"/>
  <c r="I8" i="61" s="1"/>
  <c r="J8" i="61" s="1"/>
  <c r="H5" i="61"/>
  <c r="I5" i="61" s="1"/>
  <c r="J5" i="61" s="1"/>
  <c r="H6" i="61"/>
  <c r="I6" i="61" s="1"/>
  <c r="J6" i="61" s="1"/>
  <c r="H4" i="61"/>
  <c r="I4" i="61" s="1"/>
  <c r="J4" i="61" s="1"/>
  <c r="K4" i="61" s="1"/>
  <c r="AQ4" i="61" s="1"/>
  <c r="H8" i="60"/>
  <c r="I8" i="60" s="1"/>
  <c r="J8" i="60" s="1"/>
  <c r="H5" i="60"/>
  <c r="I5" i="60" s="1"/>
  <c r="J5" i="60" s="1"/>
  <c r="H6" i="60"/>
  <c r="I6" i="60" s="1"/>
  <c r="J6" i="60" s="1"/>
  <c r="H4" i="60"/>
  <c r="I4" i="60" s="1"/>
  <c r="J4" i="60" s="1"/>
  <c r="K4" i="60" s="1"/>
  <c r="AQ4" i="60" s="1"/>
  <c r="H7" i="60"/>
  <c r="I7" i="60" s="1"/>
  <c r="J7" i="60" s="1"/>
  <c r="H7" i="65"/>
  <c r="I7" i="65" s="1"/>
  <c r="J7" i="65" s="1"/>
  <c r="H8" i="65"/>
  <c r="I8" i="65" s="1"/>
  <c r="J8" i="65" s="1"/>
  <c r="H5" i="65"/>
  <c r="I5" i="65" s="1"/>
  <c r="J5" i="65" s="1"/>
  <c r="H6" i="65"/>
  <c r="I6" i="65" s="1"/>
  <c r="J6" i="65" s="1"/>
  <c r="H4" i="65"/>
  <c r="I4" i="65" s="1"/>
  <c r="J4" i="65" s="1"/>
  <c r="K4" i="65" s="1"/>
  <c r="AI3" i="35"/>
  <c r="AR3" i="35" s="1"/>
  <c r="AN3" i="35"/>
  <c r="AI3" i="18"/>
  <c r="AR3" i="18" s="1"/>
  <c r="AN3" i="18"/>
  <c r="AI3" i="15"/>
  <c r="P3" i="72"/>
  <c r="AF3" i="72" s="1"/>
  <c r="AO3" i="72" s="1"/>
  <c r="AE3" i="61"/>
  <c r="AI3" i="61" s="1"/>
  <c r="AE3" i="69"/>
  <c r="AI3" i="69" s="1"/>
  <c r="P3" i="74"/>
  <c r="AF3" i="74" s="1"/>
  <c r="AO3" i="74" s="1"/>
  <c r="AH4" i="85"/>
  <c r="AH4" i="90"/>
  <c r="AH4" i="105"/>
  <c r="AE4" i="10"/>
  <c r="Z4" i="73"/>
  <c r="W5" i="73" s="1"/>
  <c r="AH4" i="89"/>
  <c r="AH4" i="99"/>
  <c r="Z4" i="60"/>
  <c r="AF4" i="60" s="1"/>
  <c r="Z4" i="76"/>
  <c r="AE4" i="76" s="1"/>
  <c r="AH4" i="83"/>
  <c r="AH4" i="93"/>
  <c r="AH4" i="94"/>
  <c r="AH4" i="100"/>
  <c r="AH4" i="103"/>
  <c r="Z4" i="64"/>
  <c r="AE4" i="64" s="1"/>
  <c r="AH4" i="84"/>
  <c r="AH4" i="104"/>
  <c r="Z4" i="75"/>
  <c r="AE4" i="75" s="1"/>
  <c r="AH4" i="82"/>
  <c r="AH4" i="86"/>
  <c r="AH4" i="88"/>
  <c r="AH4" i="91"/>
  <c r="AH4" i="97"/>
  <c r="AH4" i="102"/>
  <c r="Z4" i="70"/>
  <c r="AE4" i="70" s="1"/>
  <c r="Z4" i="72"/>
  <c r="W5" i="72" s="1"/>
  <c r="AH4" i="92"/>
  <c r="AH4" i="95"/>
  <c r="AG4" i="18"/>
  <c r="AP4" i="18" s="1"/>
  <c r="AE4" i="20"/>
  <c r="AF4" i="20"/>
  <c r="W5" i="20"/>
  <c r="AG4" i="20"/>
  <c r="Z4" i="59"/>
  <c r="W5" i="59" s="1"/>
  <c r="Z4" i="61"/>
  <c r="W5" i="61" s="1"/>
  <c r="Z4" i="63"/>
  <c r="W5" i="63" s="1"/>
  <c r="Z4" i="58"/>
  <c r="W5" i="58" s="1"/>
  <c r="Z4" i="68"/>
  <c r="AE4" i="68" s="1"/>
  <c r="Z4" i="80"/>
  <c r="AF4" i="80" s="1"/>
  <c r="Z4" i="62"/>
  <c r="AF4" i="62" s="1"/>
  <c r="Z4" i="65"/>
  <c r="W5" i="65" s="1"/>
  <c r="Z4" i="67"/>
  <c r="AG4" i="67" s="1"/>
  <c r="AP4" i="67" s="1"/>
  <c r="Z4" i="74"/>
  <c r="AE4" i="74" s="1"/>
  <c r="Z4" i="77"/>
  <c r="AG4" i="77" s="1"/>
  <c r="Z4" i="79"/>
  <c r="AG4" i="79" s="1"/>
  <c r="AP4" i="79" s="1"/>
  <c r="AH4" i="87"/>
  <c r="Z4" i="87"/>
  <c r="W5" i="87" s="1"/>
  <c r="Z4" i="66"/>
  <c r="AG4" i="66" s="1"/>
  <c r="Z4" i="69"/>
  <c r="W5" i="69" s="1"/>
  <c r="Z4" i="71"/>
  <c r="W5" i="71" s="1"/>
  <c r="Z4" i="78"/>
  <c r="AG4" i="78" s="1"/>
  <c r="AP4" i="78" s="1"/>
  <c r="Z4" i="81"/>
  <c r="AG4" i="81" s="1"/>
  <c r="Z4" i="92"/>
  <c r="AH4" i="96"/>
  <c r="Z4" i="96"/>
  <c r="W5" i="96" s="1"/>
  <c r="Z4" i="88"/>
  <c r="AF4" i="88" s="1"/>
  <c r="Z4" i="90"/>
  <c r="W5" i="90" s="1"/>
  <c r="Z4" i="93"/>
  <c r="W5" i="93" s="1"/>
  <c r="Z4" i="84"/>
  <c r="W5" i="84" s="1"/>
  <c r="Z4" i="89"/>
  <c r="AF4" i="89" s="1"/>
  <c r="AH4" i="98"/>
  <c r="Z4" i="98"/>
  <c r="W5" i="98" s="1"/>
  <c r="Z4" i="85"/>
  <c r="W5" i="85" s="1"/>
  <c r="AH4" i="101"/>
  <c r="Z4" i="101"/>
  <c r="Z4" i="95"/>
  <c r="AG4" i="95" s="1"/>
  <c r="Z4" i="104"/>
  <c r="W5" i="104" s="1"/>
  <c r="Z4" i="100"/>
  <c r="AF4" i="100" s="1"/>
  <c r="Z4" i="102"/>
  <c r="AF4" i="102" s="1"/>
  <c r="Z4" i="105"/>
  <c r="W5" i="105" s="1"/>
  <c r="W5" i="35"/>
  <c r="AE4" i="35"/>
  <c r="AN4" i="35" s="1"/>
  <c r="AF4" i="35"/>
  <c r="AO4" i="35" s="1"/>
  <c r="AG4" i="35"/>
  <c r="AP4" i="35" s="1"/>
  <c r="AN3" i="105"/>
  <c r="AI3" i="105"/>
  <c r="AN3" i="104"/>
  <c r="AI3" i="104"/>
  <c r="W5" i="103"/>
  <c r="AG4" i="103"/>
  <c r="AF4" i="103"/>
  <c r="AE4" i="103"/>
  <c r="AN3" i="103"/>
  <c r="AI3" i="103"/>
  <c r="H4" i="102"/>
  <c r="I4" i="102" s="1"/>
  <c r="J4" i="102" s="1"/>
  <c r="K4" i="102" s="1"/>
  <c r="AN3" i="102"/>
  <c r="AI3" i="102"/>
  <c r="AN3" i="101"/>
  <c r="AI3" i="101"/>
  <c r="AN3" i="100"/>
  <c r="AI3" i="100"/>
  <c r="W5" i="99"/>
  <c r="AG4" i="99"/>
  <c r="AF4" i="99"/>
  <c r="AE4" i="99"/>
  <c r="AN3" i="99"/>
  <c r="AI3" i="99"/>
  <c r="H4" i="98"/>
  <c r="I4" i="98" s="1"/>
  <c r="J4" i="98" s="1"/>
  <c r="K4" i="98" s="1"/>
  <c r="AN3" i="98"/>
  <c r="AI3" i="98"/>
  <c r="W5" i="97"/>
  <c r="AG4" i="97"/>
  <c r="AF4" i="97"/>
  <c r="AE4" i="97"/>
  <c r="AN3" i="97"/>
  <c r="AI3" i="97"/>
  <c r="AN3" i="96"/>
  <c r="AI3" i="96"/>
  <c r="AN3" i="95"/>
  <c r="AI3" i="95"/>
  <c r="W5" i="94"/>
  <c r="AG4" i="94"/>
  <c r="AF4" i="94"/>
  <c r="AE4" i="94"/>
  <c r="H4" i="94"/>
  <c r="I4" i="94" s="1"/>
  <c r="J4" i="94" s="1"/>
  <c r="K4" i="94" s="1"/>
  <c r="AN3" i="94"/>
  <c r="AI3" i="94"/>
  <c r="AG4" i="93"/>
  <c r="AN3" i="93"/>
  <c r="AI3" i="93"/>
  <c r="AN3" i="92"/>
  <c r="AI3" i="92"/>
  <c r="AN3" i="91"/>
  <c r="AI3" i="91"/>
  <c r="H4" i="90"/>
  <c r="I4" i="90" s="1"/>
  <c r="J4" i="90" s="1"/>
  <c r="K4" i="90" s="1"/>
  <c r="AN3" i="90"/>
  <c r="AI3" i="90"/>
  <c r="AN3" i="89"/>
  <c r="AI3" i="89"/>
  <c r="AN3" i="88"/>
  <c r="AI3" i="88"/>
  <c r="AN3" i="87"/>
  <c r="AI3" i="87"/>
  <c r="W5" i="86"/>
  <c r="AG4" i="86"/>
  <c r="AF4" i="86"/>
  <c r="AE4" i="86"/>
  <c r="AN3" i="86"/>
  <c r="AI3" i="86"/>
  <c r="AE4" i="85"/>
  <c r="H4" i="85"/>
  <c r="I4" i="85" s="1"/>
  <c r="J4" i="85" s="1"/>
  <c r="K4" i="85" s="1"/>
  <c r="AN3" i="85"/>
  <c r="AI3" i="85"/>
  <c r="AN3" i="84"/>
  <c r="AI3" i="84"/>
  <c r="AN3" i="83"/>
  <c r="AI3" i="83"/>
  <c r="W5" i="82"/>
  <c r="AG4" i="82"/>
  <c r="AF4" i="82"/>
  <c r="AE4" i="82"/>
  <c r="H4" i="82"/>
  <c r="I4" i="82" s="1"/>
  <c r="J4" i="82" s="1"/>
  <c r="K4" i="82" s="1"/>
  <c r="AN3" i="82"/>
  <c r="AI3" i="82"/>
  <c r="I9" i="81"/>
  <c r="J9" i="81" s="1"/>
  <c r="I11" i="81"/>
  <c r="J11" i="81" s="1"/>
  <c r="I12" i="81"/>
  <c r="J12" i="81" s="1"/>
  <c r="I13" i="81"/>
  <c r="J13" i="81" s="1"/>
  <c r="I14" i="81"/>
  <c r="J14" i="81" s="1"/>
  <c r="I16" i="81"/>
  <c r="J16" i="81" s="1"/>
  <c r="I17" i="81"/>
  <c r="J17" i="81" s="1"/>
  <c r="I18" i="81"/>
  <c r="J18" i="81" s="1"/>
  <c r="I19" i="81"/>
  <c r="J19" i="81" s="1"/>
  <c r="I20" i="81"/>
  <c r="J20" i="81" s="1"/>
  <c r="I21" i="81"/>
  <c r="J21" i="81" s="1"/>
  <c r="I22" i="81"/>
  <c r="J22" i="81" s="1"/>
  <c r="AN3" i="81"/>
  <c r="I10" i="80"/>
  <c r="J10" i="80" s="1"/>
  <c r="I11" i="80"/>
  <c r="J11" i="80" s="1"/>
  <c r="I13" i="80"/>
  <c r="J13" i="80" s="1"/>
  <c r="I14" i="80"/>
  <c r="J14" i="80" s="1"/>
  <c r="I15" i="80"/>
  <c r="J15" i="80" s="1"/>
  <c r="I16" i="80"/>
  <c r="J16" i="80" s="1"/>
  <c r="I17" i="80"/>
  <c r="J17" i="80" s="1"/>
  <c r="I18" i="80"/>
  <c r="J18" i="80" s="1"/>
  <c r="I19" i="80"/>
  <c r="J19" i="80" s="1"/>
  <c r="I20" i="80"/>
  <c r="J20" i="80" s="1"/>
  <c r="I21" i="80"/>
  <c r="J21" i="80" s="1"/>
  <c r="I22" i="80"/>
  <c r="J22" i="80" s="1"/>
  <c r="I23" i="80"/>
  <c r="J23" i="80" s="1"/>
  <c r="W5" i="80"/>
  <c r="AN3" i="80"/>
  <c r="AE4" i="78"/>
  <c r="I9" i="77"/>
  <c r="J9" i="77" s="1"/>
  <c r="I10" i="77"/>
  <c r="J10" i="77" s="1"/>
  <c r="I11" i="77"/>
  <c r="J11" i="77" s="1"/>
  <c r="I12" i="77"/>
  <c r="J12" i="77" s="1"/>
  <c r="I13" i="77"/>
  <c r="J13" i="77" s="1"/>
  <c r="I14" i="77"/>
  <c r="J14" i="77" s="1"/>
  <c r="I15" i="77"/>
  <c r="J15" i="77" s="1"/>
  <c r="I16" i="77"/>
  <c r="J16" i="77" s="1"/>
  <c r="I17" i="77"/>
  <c r="J17" i="77" s="1"/>
  <c r="I18" i="77"/>
  <c r="J18" i="77" s="1"/>
  <c r="I19" i="77"/>
  <c r="J19" i="77" s="1"/>
  <c r="I20" i="77"/>
  <c r="J20" i="77" s="1"/>
  <c r="I21" i="77"/>
  <c r="J21" i="77" s="1"/>
  <c r="I22" i="77"/>
  <c r="J22" i="77" s="1"/>
  <c r="I23" i="77"/>
  <c r="J23" i="77" s="1"/>
  <c r="AN3" i="77"/>
  <c r="AI3" i="77"/>
  <c r="I11" i="76"/>
  <c r="J11" i="76" s="1"/>
  <c r="I12" i="76"/>
  <c r="J12" i="76" s="1"/>
  <c r="I18" i="76"/>
  <c r="J18" i="76" s="1"/>
  <c r="I21" i="76"/>
  <c r="J21" i="76" s="1"/>
  <c r="I23" i="76"/>
  <c r="J23" i="76" s="1"/>
  <c r="W5" i="76"/>
  <c r="AN3" i="76"/>
  <c r="AG4" i="75"/>
  <c r="AP4" i="75" s="1"/>
  <c r="AN3" i="75"/>
  <c r="AF4" i="74"/>
  <c r="AO4" i="74" s="1"/>
  <c r="AN3" i="74"/>
  <c r="I13" i="73"/>
  <c r="J13" i="73" s="1"/>
  <c r="I14" i="73"/>
  <c r="J14" i="73" s="1"/>
  <c r="I19" i="73"/>
  <c r="J19" i="73" s="1"/>
  <c r="I20" i="73"/>
  <c r="J20" i="73" s="1"/>
  <c r="I23" i="73"/>
  <c r="J23" i="73" s="1"/>
  <c r="AN3" i="73"/>
  <c r="I11" i="72"/>
  <c r="J11" i="72" s="1"/>
  <c r="I17" i="72"/>
  <c r="J17" i="72" s="1"/>
  <c r="I21" i="72"/>
  <c r="J21" i="72" s="1"/>
  <c r="I23" i="72"/>
  <c r="J23" i="72" s="1"/>
  <c r="AN3" i="72"/>
  <c r="AN3" i="71"/>
  <c r="I9" i="69"/>
  <c r="J9" i="69" s="1"/>
  <c r="I10" i="69"/>
  <c r="J10" i="69" s="1"/>
  <c r="I11" i="69"/>
  <c r="J11" i="69" s="1"/>
  <c r="I12" i="69"/>
  <c r="J12" i="69" s="1"/>
  <c r="I13" i="69"/>
  <c r="J13" i="69" s="1"/>
  <c r="I14" i="69"/>
  <c r="J14" i="69" s="1"/>
  <c r="I15" i="69"/>
  <c r="J15" i="69" s="1"/>
  <c r="I16" i="69"/>
  <c r="J16" i="69" s="1"/>
  <c r="I17" i="69"/>
  <c r="J17" i="69" s="1"/>
  <c r="I18" i="69"/>
  <c r="J18" i="69" s="1"/>
  <c r="I19" i="69"/>
  <c r="J19" i="69" s="1"/>
  <c r="I20" i="69"/>
  <c r="J20" i="69" s="1"/>
  <c r="I21" i="69"/>
  <c r="J21" i="69" s="1"/>
  <c r="I22" i="69"/>
  <c r="J22" i="69" s="1"/>
  <c r="I23" i="69"/>
  <c r="J23" i="69" s="1"/>
  <c r="AE4" i="69"/>
  <c r="I9" i="68"/>
  <c r="J9" i="68" s="1"/>
  <c r="I10" i="68"/>
  <c r="J10" i="68" s="1"/>
  <c r="I11" i="68"/>
  <c r="J11" i="68" s="1"/>
  <c r="I12" i="68"/>
  <c r="J12" i="68" s="1"/>
  <c r="I13" i="68"/>
  <c r="J13" i="68" s="1"/>
  <c r="I14" i="68"/>
  <c r="J14" i="68" s="1"/>
  <c r="I15" i="68"/>
  <c r="J15" i="68" s="1"/>
  <c r="I16" i="68"/>
  <c r="J16" i="68" s="1"/>
  <c r="I17" i="68"/>
  <c r="J17" i="68" s="1"/>
  <c r="I18" i="68"/>
  <c r="J18" i="68" s="1"/>
  <c r="I19" i="68"/>
  <c r="J19" i="68" s="1"/>
  <c r="I20" i="68"/>
  <c r="J20" i="68" s="1"/>
  <c r="I21" i="68"/>
  <c r="J21" i="68" s="1"/>
  <c r="I22" i="68"/>
  <c r="J22" i="68" s="1"/>
  <c r="I23" i="68"/>
  <c r="J23" i="68" s="1"/>
  <c r="AN3" i="68"/>
  <c r="AN3" i="67"/>
  <c r="AN3" i="66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AN3" i="65"/>
  <c r="I13" i="64"/>
  <c r="J13" i="64" s="1"/>
  <c r="I14" i="64"/>
  <c r="J14" i="64" s="1"/>
  <c r="I19" i="64"/>
  <c r="J19" i="64" s="1"/>
  <c r="I20" i="64"/>
  <c r="J20" i="64" s="1"/>
  <c r="I23" i="64"/>
  <c r="J23" i="64" s="1"/>
  <c r="AN3" i="64"/>
  <c r="AN3" i="62"/>
  <c r="I9" i="61"/>
  <c r="J9" i="61" s="1"/>
  <c r="I10" i="61"/>
  <c r="J10" i="61" s="1"/>
  <c r="I11" i="61"/>
  <c r="J11" i="61" s="1"/>
  <c r="I12" i="61"/>
  <c r="J12" i="61" s="1"/>
  <c r="I13" i="61"/>
  <c r="J13" i="61" s="1"/>
  <c r="I14" i="61"/>
  <c r="J14" i="61" s="1"/>
  <c r="I15" i="61"/>
  <c r="J15" i="61" s="1"/>
  <c r="I16" i="61"/>
  <c r="J16" i="61" s="1"/>
  <c r="I17" i="61"/>
  <c r="J17" i="61" s="1"/>
  <c r="I18" i="61"/>
  <c r="J18" i="61" s="1"/>
  <c r="I19" i="61"/>
  <c r="J19" i="61" s="1"/>
  <c r="I20" i="61"/>
  <c r="J20" i="61" s="1"/>
  <c r="I21" i="61"/>
  <c r="J21" i="61" s="1"/>
  <c r="I22" i="61"/>
  <c r="J22" i="61" s="1"/>
  <c r="I23" i="61"/>
  <c r="J23" i="61" s="1"/>
  <c r="I9" i="60"/>
  <c r="J9" i="60" s="1"/>
  <c r="I10" i="60"/>
  <c r="J10" i="60" s="1"/>
  <c r="I11" i="60"/>
  <c r="J11" i="60" s="1"/>
  <c r="I12" i="60"/>
  <c r="J12" i="60" s="1"/>
  <c r="I13" i="60"/>
  <c r="J13" i="60" s="1"/>
  <c r="I14" i="60"/>
  <c r="J14" i="60" s="1"/>
  <c r="I15" i="60"/>
  <c r="J15" i="60" s="1"/>
  <c r="I16" i="60"/>
  <c r="J16" i="60" s="1"/>
  <c r="I17" i="60"/>
  <c r="J17" i="60" s="1"/>
  <c r="I18" i="60"/>
  <c r="J18" i="60" s="1"/>
  <c r="I19" i="60"/>
  <c r="J19" i="60" s="1"/>
  <c r="I20" i="60"/>
  <c r="J20" i="60" s="1"/>
  <c r="I21" i="60"/>
  <c r="J21" i="60" s="1"/>
  <c r="I22" i="60"/>
  <c r="J22" i="60" s="1"/>
  <c r="I23" i="60"/>
  <c r="J23" i="60" s="1"/>
  <c r="AN3" i="60"/>
  <c r="I9" i="59"/>
  <c r="J9" i="59" s="1"/>
  <c r="I10" i="59"/>
  <c r="J10" i="59" s="1"/>
  <c r="I11" i="59"/>
  <c r="J11" i="59" s="1"/>
  <c r="I12" i="59"/>
  <c r="J12" i="59" s="1"/>
  <c r="I13" i="59"/>
  <c r="J13" i="59" s="1"/>
  <c r="I14" i="59"/>
  <c r="J14" i="59" s="1"/>
  <c r="I15" i="59"/>
  <c r="J15" i="59" s="1"/>
  <c r="I16" i="59"/>
  <c r="J16" i="59" s="1"/>
  <c r="I17" i="59"/>
  <c r="J17" i="59" s="1"/>
  <c r="I18" i="59"/>
  <c r="J18" i="59" s="1"/>
  <c r="I19" i="59"/>
  <c r="J19" i="59" s="1"/>
  <c r="I20" i="59"/>
  <c r="J20" i="59" s="1"/>
  <c r="I21" i="59"/>
  <c r="J21" i="59" s="1"/>
  <c r="I22" i="59"/>
  <c r="J22" i="59" s="1"/>
  <c r="I23" i="59"/>
  <c r="J23" i="59" s="1"/>
  <c r="AN3" i="59"/>
  <c r="AN3" i="58"/>
  <c r="H9" i="21"/>
  <c r="I9" i="21" s="1"/>
  <c r="J9" i="21" s="1"/>
  <c r="H10" i="21"/>
  <c r="I10" i="21" s="1"/>
  <c r="J10" i="21" s="1"/>
  <c r="H11" i="21"/>
  <c r="I11" i="21" s="1"/>
  <c r="J11" i="21" s="1"/>
  <c r="H12" i="21"/>
  <c r="I12" i="21" s="1"/>
  <c r="J12" i="21" s="1"/>
  <c r="H13" i="21"/>
  <c r="I13" i="21" s="1"/>
  <c r="J13" i="21" s="1"/>
  <c r="H14" i="21"/>
  <c r="I14" i="21" s="1"/>
  <c r="J14" i="21" s="1"/>
  <c r="H15" i="21"/>
  <c r="I15" i="21" s="1"/>
  <c r="J15" i="21" s="1"/>
  <c r="H16" i="21"/>
  <c r="I16" i="21" s="1"/>
  <c r="J16" i="21" s="1"/>
  <c r="H17" i="21"/>
  <c r="I17" i="21" s="1"/>
  <c r="J17" i="21" s="1"/>
  <c r="H18" i="21"/>
  <c r="I18" i="21" s="1"/>
  <c r="J18" i="21" s="1"/>
  <c r="H19" i="21"/>
  <c r="I19" i="21" s="1"/>
  <c r="J19" i="21" s="1"/>
  <c r="H20" i="21"/>
  <c r="I20" i="21" s="1"/>
  <c r="J20" i="21" s="1"/>
  <c r="H21" i="21"/>
  <c r="I21" i="21" s="1"/>
  <c r="J21" i="21" s="1"/>
  <c r="H22" i="21"/>
  <c r="I22" i="21" s="1"/>
  <c r="J22" i="21" s="1"/>
  <c r="H23" i="21"/>
  <c r="I23" i="21" s="1"/>
  <c r="J23" i="21" s="1"/>
  <c r="H9" i="22"/>
  <c r="I9" i="22" s="1"/>
  <c r="J9" i="22" s="1"/>
  <c r="H10" i="22"/>
  <c r="I10" i="22" s="1"/>
  <c r="J10" i="22" s="1"/>
  <c r="H11" i="22"/>
  <c r="I11" i="22" s="1"/>
  <c r="J11" i="22" s="1"/>
  <c r="H12" i="22"/>
  <c r="I12" i="22" s="1"/>
  <c r="J12" i="22" s="1"/>
  <c r="H13" i="22"/>
  <c r="I13" i="22" s="1"/>
  <c r="J13" i="22" s="1"/>
  <c r="H14" i="22"/>
  <c r="I14" i="22" s="1"/>
  <c r="J14" i="22" s="1"/>
  <c r="H15" i="22"/>
  <c r="I15" i="22" s="1"/>
  <c r="J15" i="22" s="1"/>
  <c r="H16" i="22"/>
  <c r="I16" i="22" s="1"/>
  <c r="J16" i="22" s="1"/>
  <c r="H17" i="22"/>
  <c r="I17" i="22" s="1"/>
  <c r="J17" i="22" s="1"/>
  <c r="H18" i="22"/>
  <c r="I18" i="22" s="1"/>
  <c r="J18" i="22" s="1"/>
  <c r="H19" i="22"/>
  <c r="I19" i="22" s="1"/>
  <c r="J19" i="22" s="1"/>
  <c r="H20" i="22"/>
  <c r="I20" i="22" s="1"/>
  <c r="J20" i="22" s="1"/>
  <c r="H21" i="22"/>
  <c r="I21" i="22" s="1"/>
  <c r="J21" i="22" s="1"/>
  <c r="H22" i="22"/>
  <c r="I22" i="22" s="1"/>
  <c r="J22" i="22" s="1"/>
  <c r="H23" i="22"/>
  <c r="I23" i="22" s="1"/>
  <c r="J23" i="22" s="1"/>
  <c r="H9" i="25"/>
  <c r="I9" i="25" s="1"/>
  <c r="J9" i="25" s="1"/>
  <c r="H10" i="25"/>
  <c r="I10" i="25" s="1"/>
  <c r="J10" i="25" s="1"/>
  <c r="H11" i="25"/>
  <c r="I11" i="25" s="1"/>
  <c r="J11" i="25" s="1"/>
  <c r="H12" i="25"/>
  <c r="I12" i="25" s="1"/>
  <c r="J12" i="25" s="1"/>
  <c r="H13" i="25"/>
  <c r="I13" i="25" s="1"/>
  <c r="J13" i="25" s="1"/>
  <c r="H14" i="25"/>
  <c r="I14" i="25" s="1"/>
  <c r="J14" i="25" s="1"/>
  <c r="H15" i="25"/>
  <c r="I15" i="25" s="1"/>
  <c r="J15" i="25" s="1"/>
  <c r="H16" i="25"/>
  <c r="I16" i="25" s="1"/>
  <c r="J16" i="25" s="1"/>
  <c r="H17" i="25"/>
  <c r="I17" i="25" s="1"/>
  <c r="J17" i="25" s="1"/>
  <c r="H18" i="25"/>
  <c r="I18" i="25" s="1"/>
  <c r="J18" i="25" s="1"/>
  <c r="H19" i="25"/>
  <c r="I19" i="25" s="1"/>
  <c r="J19" i="25" s="1"/>
  <c r="H20" i="25"/>
  <c r="I20" i="25" s="1"/>
  <c r="J20" i="25" s="1"/>
  <c r="H21" i="25"/>
  <c r="I21" i="25" s="1"/>
  <c r="J21" i="25" s="1"/>
  <c r="H22" i="25"/>
  <c r="I22" i="25" s="1"/>
  <c r="J22" i="25" s="1"/>
  <c r="H23" i="25"/>
  <c r="I23" i="25" s="1"/>
  <c r="J23" i="25" s="1"/>
  <c r="H9" i="26"/>
  <c r="I9" i="26" s="1"/>
  <c r="J9" i="26" s="1"/>
  <c r="H10" i="26"/>
  <c r="I10" i="26" s="1"/>
  <c r="J10" i="26" s="1"/>
  <c r="H11" i="26"/>
  <c r="I11" i="26" s="1"/>
  <c r="J11" i="26" s="1"/>
  <c r="H12" i="26"/>
  <c r="I12" i="26" s="1"/>
  <c r="J12" i="26" s="1"/>
  <c r="H13" i="26"/>
  <c r="I13" i="26" s="1"/>
  <c r="J13" i="26" s="1"/>
  <c r="H14" i="26"/>
  <c r="I14" i="26" s="1"/>
  <c r="J14" i="26" s="1"/>
  <c r="H15" i="26"/>
  <c r="I15" i="26" s="1"/>
  <c r="J15" i="26" s="1"/>
  <c r="H16" i="26"/>
  <c r="I16" i="26" s="1"/>
  <c r="J16" i="26" s="1"/>
  <c r="H17" i="26"/>
  <c r="I17" i="26" s="1"/>
  <c r="J17" i="26" s="1"/>
  <c r="H18" i="26"/>
  <c r="I18" i="26" s="1"/>
  <c r="J18" i="26" s="1"/>
  <c r="H19" i="26"/>
  <c r="I19" i="26" s="1"/>
  <c r="J19" i="26" s="1"/>
  <c r="H20" i="26"/>
  <c r="I20" i="26" s="1"/>
  <c r="J20" i="26" s="1"/>
  <c r="H21" i="26"/>
  <c r="I21" i="26" s="1"/>
  <c r="J21" i="26" s="1"/>
  <c r="H22" i="26"/>
  <c r="I22" i="26" s="1"/>
  <c r="J22" i="26" s="1"/>
  <c r="H23" i="26"/>
  <c r="I23" i="26" s="1"/>
  <c r="J23" i="26" s="1"/>
  <c r="H9" i="29"/>
  <c r="I9" i="29" s="1"/>
  <c r="J9" i="29" s="1"/>
  <c r="H10" i="29"/>
  <c r="I10" i="29" s="1"/>
  <c r="J10" i="29" s="1"/>
  <c r="H11" i="29"/>
  <c r="I11" i="29" s="1"/>
  <c r="J11" i="29" s="1"/>
  <c r="H12" i="29"/>
  <c r="I12" i="29" s="1"/>
  <c r="J12" i="29" s="1"/>
  <c r="H13" i="29"/>
  <c r="I13" i="29" s="1"/>
  <c r="J13" i="29" s="1"/>
  <c r="H14" i="29"/>
  <c r="I14" i="29" s="1"/>
  <c r="J14" i="29" s="1"/>
  <c r="H15" i="29"/>
  <c r="I15" i="29" s="1"/>
  <c r="J15" i="29" s="1"/>
  <c r="H16" i="29"/>
  <c r="I16" i="29" s="1"/>
  <c r="J16" i="29" s="1"/>
  <c r="H17" i="29"/>
  <c r="I17" i="29" s="1"/>
  <c r="J17" i="29" s="1"/>
  <c r="H18" i="29"/>
  <c r="I18" i="29" s="1"/>
  <c r="J18" i="29" s="1"/>
  <c r="H19" i="29"/>
  <c r="I19" i="29" s="1"/>
  <c r="J19" i="29" s="1"/>
  <c r="H20" i="29"/>
  <c r="I20" i="29" s="1"/>
  <c r="J20" i="29" s="1"/>
  <c r="H21" i="29"/>
  <c r="I21" i="29" s="1"/>
  <c r="J21" i="29" s="1"/>
  <c r="H22" i="29"/>
  <c r="I22" i="29" s="1"/>
  <c r="J22" i="29" s="1"/>
  <c r="H23" i="29"/>
  <c r="I23" i="29" s="1"/>
  <c r="J23" i="29" s="1"/>
  <c r="H9" i="30"/>
  <c r="I9" i="30" s="1"/>
  <c r="J9" i="30" s="1"/>
  <c r="H10" i="30"/>
  <c r="I10" i="30" s="1"/>
  <c r="J10" i="30" s="1"/>
  <c r="H11" i="30"/>
  <c r="I11" i="30" s="1"/>
  <c r="J11" i="30" s="1"/>
  <c r="H12" i="30"/>
  <c r="I12" i="30" s="1"/>
  <c r="J12" i="30" s="1"/>
  <c r="H13" i="30"/>
  <c r="I13" i="30" s="1"/>
  <c r="J13" i="30" s="1"/>
  <c r="H14" i="30"/>
  <c r="I14" i="30" s="1"/>
  <c r="J14" i="30" s="1"/>
  <c r="H15" i="30"/>
  <c r="I15" i="30" s="1"/>
  <c r="J15" i="30" s="1"/>
  <c r="H16" i="30"/>
  <c r="I16" i="30" s="1"/>
  <c r="J16" i="30" s="1"/>
  <c r="H17" i="30"/>
  <c r="I17" i="30" s="1"/>
  <c r="J17" i="30" s="1"/>
  <c r="H18" i="30"/>
  <c r="I18" i="30" s="1"/>
  <c r="J18" i="30" s="1"/>
  <c r="H19" i="30"/>
  <c r="I19" i="30" s="1"/>
  <c r="J19" i="30" s="1"/>
  <c r="H20" i="30"/>
  <c r="I20" i="30" s="1"/>
  <c r="J20" i="30" s="1"/>
  <c r="H21" i="30"/>
  <c r="I21" i="30" s="1"/>
  <c r="J21" i="30" s="1"/>
  <c r="H22" i="30"/>
  <c r="I22" i="30" s="1"/>
  <c r="J22" i="30" s="1"/>
  <c r="H23" i="30"/>
  <c r="I23" i="30" s="1"/>
  <c r="J23" i="30" s="1"/>
  <c r="H9" i="34"/>
  <c r="I9" i="34" s="1"/>
  <c r="J9" i="34" s="1"/>
  <c r="H10" i="34"/>
  <c r="I10" i="34" s="1"/>
  <c r="J10" i="34" s="1"/>
  <c r="H11" i="34"/>
  <c r="I11" i="34" s="1"/>
  <c r="J11" i="34" s="1"/>
  <c r="H12" i="34"/>
  <c r="I12" i="34" s="1"/>
  <c r="J12" i="34" s="1"/>
  <c r="H13" i="34"/>
  <c r="I13" i="34" s="1"/>
  <c r="J13" i="34" s="1"/>
  <c r="H14" i="34"/>
  <c r="I14" i="34" s="1"/>
  <c r="J14" i="34" s="1"/>
  <c r="H15" i="34"/>
  <c r="I15" i="34" s="1"/>
  <c r="J15" i="34" s="1"/>
  <c r="H16" i="34"/>
  <c r="I16" i="34" s="1"/>
  <c r="J16" i="34" s="1"/>
  <c r="H17" i="34"/>
  <c r="I17" i="34" s="1"/>
  <c r="J17" i="34" s="1"/>
  <c r="H18" i="34"/>
  <c r="I18" i="34" s="1"/>
  <c r="J18" i="34" s="1"/>
  <c r="H19" i="34"/>
  <c r="I19" i="34" s="1"/>
  <c r="J19" i="34" s="1"/>
  <c r="H20" i="34"/>
  <c r="I20" i="34" s="1"/>
  <c r="J20" i="34" s="1"/>
  <c r="H21" i="34"/>
  <c r="I21" i="34" s="1"/>
  <c r="J21" i="34" s="1"/>
  <c r="H22" i="34"/>
  <c r="I22" i="34" s="1"/>
  <c r="J22" i="34" s="1"/>
  <c r="H23" i="34"/>
  <c r="I23" i="34" s="1"/>
  <c r="J23" i="34" s="1"/>
  <c r="H9" i="36"/>
  <c r="I9" i="36" s="1"/>
  <c r="J9" i="36" s="1"/>
  <c r="H10" i="36"/>
  <c r="I10" i="36" s="1"/>
  <c r="J10" i="36" s="1"/>
  <c r="H11" i="36"/>
  <c r="I11" i="36" s="1"/>
  <c r="J11" i="36" s="1"/>
  <c r="H12" i="36"/>
  <c r="I12" i="36" s="1"/>
  <c r="J12" i="36" s="1"/>
  <c r="H13" i="36"/>
  <c r="I13" i="36" s="1"/>
  <c r="J13" i="36" s="1"/>
  <c r="H14" i="36"/>
  <c r="I14" i="36" s="1"/>
  <c r="J14" i="36" s="1"/>
  <c r="H15" i="36"/>
  <c r="I15" i="36" s="1"/>
  <c r="J15" i="36" s="1"/>
  <c r="H16" i="36"/>
  <c r="I16" i="36" s="1"/>
  <c r="J16" i="36" s="1"/>
  <c r="H17" i="36"/>
  <c r="I17" i="36" s="1"/>
  <c r="J17" i="36" s="1"/>
  <c r="H18" i="36"/>
  <c r="I18" i="36" s="1"/>
  <c r="J18" i="36" s="1"/>
  <c r="H19" i="36"/>
  <c r="I19" i="36" s="1"/>
  <c r="J19" i="36" s="1"/>
  <c r="H20" i="36"/>
  <c r="I20" i="36" s="1"/>
  <c r="J20" i="36" s="1"/>
  <c r="H21" i="36"/>
  <c r="I21" i="36" s="1"/>
  <c r="J21" i="36" s="1"/>
  <c r="H22" i="36"/>
  <c r="I22" i="36" s="1"/>
  <c r="J22" i="36" s="1"/>
  <c r="H23" i="36"/>
  <c r="I23" i="36" s="1"/>
  <c r="J23" i="36" s="1"/>
  <c r="H9" i="39"/>
  <c r="I9" i="39" s="1"/>
  <c r="J9" i="39" s="1"/>
  <c r="H10" i="39"/>
  <c r="I10" i="39" s="1"/>
  <c r="J10" i="39" s="1"/>
  <c r="H11" i="39"/>
  <c r="I11" i="39" s="1"/>
  <c r="J11" i="39" s="1"/>
  <c r="H12" i="39"/>
  <c r="I12" i="39" s="1"/>
  <c r="J12" i="39" s="1"/>
  <c r="H13" i="39"/>
  <c r="I13" i="39" s="1"/>
  <c r="J13" i="39" s="1"/>
  <c r="H14" i="39"/>
  <c r="I14" i="39" s="1"/>
  <c r="J14" i="39" s="1"/>
  <c r="H15" i="39"/>
  <c r="I15" i="39" s="1"/>
  <c r="J15" i="39" s="1"/>
  <c r="H16" i="39"/>
  <c r="I16" i="39" s="1"/>
  <c r="J16" i="39" s="1"/>
  <c r="H17" i="39"/>
  <c r="I17" i="39" s="1"/>
  <c r="J17" i="39" s="1"/>
  <c r="H18" i="39"/>
  <c r="I18" i="39" s="1"/>
  <c r="J18" i="39" s="1"/>
  <c r="H19" i="39"/>
  <c r="I19" i="39" s="1"/>
  <c r="J19" i="39" s="1"/>
  <c r="H20" i="39"/>
  <c r="I20" i="39" s="1"/>
  <c r="J20" i="39" s="1"/>
  <c r="H21" i="39"/>
  <c r="I21" i="39" s="1"/>
  <c r="J21" i="39" s="1"/>
  <c r="H22" i="39"/>
  <c r="I22" i="39" s="1"/>
  <c r="J22" i="39" s="1"/>
  <c r="H23" i="39"/>
  <c r="I23" i="39" s="1"/>
  <c r="J23" i="39" s="1"/>
  <c r="H9" i="40"/>
  <c r="I9" i="40" s="1"/>
  <c r="J9" i="40" s="1"/>
  <c r="H10" i="40"/>
  <c r="I10" i="40" s="1"/>
  <c r="J10" i="40" s="1"/>
  <c r="H11" i="40"/>
  <c r="I11" i="40" s="1"/>
  <c r="J11" i="40" s="1"/>
  <c r="H12" i="40"/>
  <c r="I12" i="40" s="1"/>
  <c r="J12" i="40" s="1"/>
  <c r="H13" i="40"/>
  <c r="I13" i="40" s="1"/>
  <c r="J13" i="40" s="1"/>
  <c r="H14" i="40"/>
  <c r="I14" i="40" s="1"/>
  <c r="J14" i="40" s="1"/>
  <c r="H15" i="40"/>
  <c r="I15" i="40" s="1"/>
  <c r="J15" i="40" s="1"/>
  <c r="H16" i="40"/>
  <c r="I16" i="40" s="1"/>
  <c r="J16" i="40" s="1"/>
  <c r="H17" i="40"/>
  <c r="I17" i="40" s="1"/>
  <c r="J17" i="40" s="1"/>
  <c r="H18" i="40"/>
  <c r="I18" i="40" s="1"/>
  <c r="J18" i="40" s="1"/>
  <c r="H19" i="40"/>
  <c r="I19" i="40" s="1"/>
  <c r="J19" i="40" s="1"/>
  <c r="H20" i="40"/>
  <c r="I20" i="40" s="1"/>
  <c r="J20" i="40" s="1"/>
  <c r="H21" i="40"/>
  <c r="I21" i="40" s="1"/>
  <c r="J21" i="40" s="1"/>
  <c r="H22" i="40"/>
  <c r="I22" i="40" s="1"/>
  <c r="J22" i="40" s="1"/>
  <c r="H23" i="40"/>
  <c r="I23" i="40" s="1"/>
  <c r="J23" i="40" s="1"/>
  <c r="AH4" i="55"/>
  <c r="AH3" i="55"/>
  <c r="AF4" i="55"/>
  <c r="AG4" i="55"/>
  <c r="W5" i="55"/>
  <c r="AH4" i="54"/>
  <c r="AH3" i="54"/>
  <c r="AE4" i="54"/>
  <c r="W5" i="54"/>
  <c r="AH4" i="53"/>
  <c r="AH3" i="53"/>
  <c r="AE4" i="53"/>
  <c r="AF4" i="53"/>
  <c r="AG4" i="53"/>
  <c r="W5" i="53"/>
  <c r="AH4" i="52"/>
  <c r="AH3" i="52"/>
  <c r="AE4" i="52"/>
  <c r="AF4" i="52"/>
  <c r="AG4" i="52"/>
  <c r="W5" i="52"/>
  <c r="AH4" i="51"/>
  <c r="AH3" i="51"/>
  <c r="AE4" i="51"/>
  <c r="AF4" i="51"/>
  <c r="AG4" i="51"/>
  <c r="W5" i="51"/>
  <c r="AR3" i="50"/>
  <c r="AQ4" i="50"/>
  <c r="AE4" i="50"/>
  <c r="AF4" i="50"/>
  <c r="AO4" i="50" s="1"/>
  <c r="AG4" i="50"/>
  <c r="AP4" i="50" s="1"/>
  <c r="W5" i="50"/>
  <c r="AH4" i="49"/>
  <c r="AH3" i="49"/>
  <c r="AE4" i="49"/>
  <c r="AF4" i="49"/>
  <c r="AG4" i="49"/>
  <c r="W5" i="49"/>
  <c r="AR3" i="48"/>
  <c r="AQ4" i="48"/>
  <c r="AE4" i="48"/>
  <c r="AF4" i="48"/>
  <c r="AO4" i="48" s="1"/>
  <c r="AG4" i="48"/>
  <c r="AP4" i="48" s="1"/>
  <c r="W5" i="48"/>
  <c r="AH4" i="47"/>
  <c r="AH3" i="47"/>
  <c r="AE4" i="47"/>
  <c r="AF4" i="47"/>
  <c r="AG4" i="47"/>
  <c r="W5" i="47"/>
  <c r="AH4" i="46"/>
  <c r="AH3" i="46"/>
  <c r="AE4" i="46"/>
  <c r="W5" i="46"/>
  <c r="AH4" i="45"/>
  <c r="AH3" i="45"/>
  <c r="AG4" i="45"/>
  <c r="AH4" i="44"/>
  <c r="AH3" i="44"/>
  <c r="AE4" i="44"/>
  <c r="AF4" i="44"/>
  <c r="AG4" i="44"/>
  <c r="W5" i="44"/>
  <c r="AH4" i="43"/>
  <c r="AH3" i="43"/>
  <c r="AE4" i="43"/>
  <c r="AF4" i="43"/>
  <c r="AG4" i="43"/>
  <c r="W5" i="43"/>
  <c r="AR3" i="42"/>
  <c r="AQ4" i="42"/>
  <c r="AE4" i="42"/>
  <c r="AF4" i="42"/>
  <c r="AO4" i="42" s="1"/>
  <c r="AG4" i="42"/>
  <c r="AP4" i="42" s="1"/>
  <c r="W5" i="42"/>
  <c r="AR3" i="41"/>
  <c r="AE4" i="41"/>
  <c r="AF4" i="41"/>
  <c r="AG4" i="41"/>
  <c r="W5" i="41"/>
  <c r="AR3" i="40"/>
  <c r="I7" i="40"/>
  <c r="J7" i="40" s="1"/>
  <c r="I5" i="40"/>
  <c r="J5" i="40" s="1"/>
  <c r="AE4" i="40"/>
  <c r="AF4" i="40"/>
  <c r="AG4" i="40"/>
  <c r="W5" i="40"/>
  <c r="AR3" i="39"/>
  <c r="I8" i="39"/>
  <c r="J8" i="39" s="1"/>
  <c r="I7" i="39"/>
  <c r="J7" i="39" s="1"/>
  <c r="I6" i="39"/>
  <c r="J6" i="39" s="1"/>
  <c r="I4" i="39"/>
  <c r="J4" i="39" s="1"/>
  <c r="K4" i="39" s="1"/>
  <c r="AE4" i="39"/>
  <c r="AF4" i="39"/>
  <c r="AG4" i="39"/>
  <c r="W5" i="39"/>
  <c r="AE4" i="38"/>
  <c r="AF4" i="38"/>
  <c r="AO4" i="38" s="1"/>
  <c r="AG4" i="38"/>
  <c r="AP4" i="38" s="1"/>
  <c r="W5" i="38"/>
  <c r="AR3" i="37"/>
  <c r="AQ4" i="37"/>
  <c r="AE4" i="37"/>
  <c r="AF4" i="37"/>
  <c r="AO4" i="37" s="1"/>
  <c r="AG4" i="37"/>
  <c r="AP4" i="37" s="1"/>
  <c r="W5" i="37"/>
  <c r="AR3" i="36"/>
  <c r="I8" i="36"/>
  <c r="J8" i="36" s="1"/>
  <c r="I4" i="36"/>
  <c r="J4" i="36" s="1"/>
  <c r="K4" i="36" s="1"/>
  <c r="AE4" i="36"/>
  <c r="AF4" i="36"/>
  <c r="AG4" i="36"/>
  <c r="W5" i="36"/>
  <c r="AQ4" i="35"/>
  <c r="I7" i="34"/>
  <c r="J7" i="34" s="1"/>
  <c r="I4" i="34"/>
  <c r="J4" i="34" s="1"/>
  <c r="K4" i="34" s="1"/>
  <c r="AQ4" i="33"/>
  <c r="AE4" i="32"/>
  <c r="AF4" i="32"/>
  <c r="AG4" i="32"/>
  <c r="W5" i="32"/>
  <c r="AR3" i="31"/>
  <c r="AQ4" i="31"/>
  <c r="AE4" i="31"/>
  <c r="AF4" i="31"/>
  <c r="AO4" i="31" s="1"/>
  <c r="AG4" i="31"/>
  <c r="AP4" i="31" s="1"/>
  <c r="W5" i="31"/>
  <c r="AR3" i="30"/>
  <c r="I7" i="30"/>
  <c r="J7" i="30" s="1"/>
  <c r="I6" i="30"/>
  <c r="J6" i="30" s="1"/>
  <c r="AE4" i="30"/>
  <c r="AF4" i="30"/>
  <c r="AG4" i="30"/>
  <c r="W5" i="30"/>
  <c r="AR3" i="29"/>
  <c r="I6" i="29"/>
  <c r="J6" i="29" s="1"/>
  <c r="AF4" i="29"/>
  <c r="AQ4" i="28"/>
  <c r="AE4" i="28"/>
  <c r="AF4" i="28"/>
  <c r="AO4" i="28" s="1"/>
  <c r="AG4" i="28"/>
  <c r="AP4" i="28" s="1"/>
  <c r="W5" i="28"/>
  <c r="AR3" i="27"/>
  <c r="AQ4" i="27"/>
  <c r="AE4" i="27"/>
  <c r="AF4" i="27"/>
  <c r="AO4" i="27" s="1"/>
  <c r="AG4" i="27"/>
  <c r="AP4" i="27" s="1"/>
  <c r="W5" i="27"/>
  <c r="AR3" i="26"/>
  <c r="I7" i="26"/>
  <c r="J7" i="26" s="1"/>
  <c r="I5" i="26"/>
  <c r="J5" i="26" s="1"/>
  <c r="AE4" i="26"/>
  <c r="AF4" i="26"/>
  <c r="AG4" i="26"/>
  <c r="W5" i="26"/>
  <c r="AR3" i="25"/>
  <c r="I8" i="25"/>
  <c r="J8" i="25" s="1"/>
  <c r="I6" i="25"/>
  <c r="J6" i="25" s="1"/>
  <c r="AE4" i="25"/>
  <c r="AR3" i="24"/>
  <c r="AQ4" i="24"/>
  <c r="AE4" i="24"/>
  <c r="AF4" i="24"/>
  <c r="AO4" i="24" s="1"/>
  <c r="AG4" i="24"/>
  <c r="AP4" i="24" s="1"/>
  <c r="W5" i="24"/>
  <c r="AR3" i="23"/>
  <c r="AQ4" i="23"/>
  <c r="AE4" i="23"/>
  <c r="AF4" i="23"/>
  <c r="AO4" i="23" s="1"/>
  <c r="AG4" i="23"/>
  <c r="AP4" i="23" s="1"/>
  <c r="W5" i="23"/>
  <c r="AH4" i="22"/>
  <c r="AH3" i="22"/>
  <c r="I5" i="22"/>
  <c r="J5" i="22" s="1"/>
  <c r="AE4" i="22"/>
  <c r="AF4" i="22"/>
  <c r="AG4" i="22"/>
  <c r="W5" i="22"/>
  <c r="AR3" i="21"/>
  <c r="I7" i="21"/>
  <c r="J7" i="21" s="1"/>
  <c r="I6" i="21"/>
  <c r="J6" i="21" s="1"/>
  <c r="I5" i="21"/>
  <c r="J5" i="21" s="1"/>
  <c r="I4" i="21"/>
  <c r="J4" i="21" s="1"/>
  <c r="K4" i="21" s="1"/>
  <c r="AE4" i="21"/>
  <c r="AF4" i="21"/>
  <c r="AG4" i="21"/>
  <c r="W5" i="21"/>
  <c r="AQ4" i="19"/>
  <c r="AE4" i="19"/>
  <c r="AF4" i="19"/>
  <c r="AO4" i="19" s="1"/>
  <c r="AG4" i="19"/>
  <c r="AP4" i="19" s="1"/>
  <c r="W5" i="19"/>
  <c r="AQ4" i="17"/>
  <c r="AH4" i="16"/>
  <c r="AH3" i="16"/>
  <c r="AE4" i="16"/>
  <c r="AF4" i="16"/>
  <c r="AG4" i="16"/>
  <c r="W5" i="16"/>
  <c r="AF3" i="9"/>
  <c r="H10" i="12"/>
  <c r="I10" i="12" s="1"/>
  <c r="J10" i="12" s="1"/>
  <c r="H11" i="12"/>
  <c r="I11" i="12" s="1"/>
  <c r="J11" i="12" s="1"/>
  <c r="H12" i="12"/>
  <c r="I12" i="12" s="1"/>
  <c r="J12" i="12" s="1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1" i="12"/>
  <c r="I21" i="12" s="1"/>
  <c r="J21" i="12" s="1"/>
  <c r="H22" i="12"/>
  <c r="I22" i="12" s="1"/>
  <c r="J22" i="12" s="1"/>
  <c r="H23" i="12"/>
  <c r="I23" i="12" s="1"/>
  <c r="J23" i="12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W5" i="15"/>
  <c r="AG4" i="15"/>
  <c r="AF4" i="15"/>
  <c r="AE4" i="15"/>
  <c r="AN3" i="15"/>
  <c r="AH4" i="14"/>
  <c r="AH3" i="14"/>
  <c r="I4" i="14"/>
  <c r="J4" i="14" s="1"/>
  <c r="K4" i="14" s="1"/>
  <c r="AE4" i="14"/>
  <c r="AF4" i="14"/>
  <c r="AG4" i="14"/>
  <c r="W5" i="14"/>
  <c r="W5" i="13"/>
  <c r="AG4" i="13"/>
  <c r="AF4" i="13"/>
  <c r="AE4" i="13"/>
  <c r="AN3" i="13"/>
  <c r="AI3" i="13"/>
  <c r="AH4" i="12"/>
  <c r="AH3" i="12"/>
  <c r="I9" i="12"/>
  <c r="J9" i="12" s="1"/>
  <c r="I7" i="12"/>
  <c r="J7" i="12" s="1"/>
  <c r="I6" i="12"/>
  <c r="J6" i="12" s="1"/>
  <c r="I4" i="12"/>
  <c r="J4" i="12" s="1"/>
  <c r="K4" i="12" s="1"/>
  <c r="AE4" i="12"/>
  <c r="AF4" i="12"/>
  <c r="AG4" i="12"/>
  <c r="W5" i="12"/>
  <c r="U4" i="11"/>
  <c r="X4" i="11" s="1"/>
  <c r="AN3" i="11"/>
  <c r="AI3" i="11"/>
  <c r="I10" i="2"/>
  <c r="J10" i="2" s="1"/>
  <c r="I8" i="2"/>
  <c r="J8" i="2" s="1"/>
  <c r="I5" i="2"/>
  <c r="J5" i="2" s="1"/>
  <c r="AH4" i="2"/>
  <c r="Z4" i="2"/>
  <c r="AQ3" i="2"/>
  <c r="AI3" i="2"/>
  <c r="W5" i="10"/>
  <c r="AG4" i="10"/>
  <c r="AP4" i="10" s="1"/>
  <c r="AF4" i="10"/>
  <c r="AO4" i="10" s="1"/>
  <c r="AN3" i="10"/>
  <c r="AI3" i="10"/>
  <c r="X4" i="9"/>
  <c r="Z4" i="9" s="1"/>
  <c r="AF4" i="90" l="1"/>
  <c r="AF4" i="76"/>
  <c r="AO4" i="76" s="1"/>
  <c r="AE4" i="91"/>
  <c r="AG4" i="76"/>
  <c r="AG4" i="89"/>
  <c r="AG4" i="34"/>
  <c r="AP4" i="34" s="1"/>
  <c r="AG4" i="64"/>
  <c r="AE4" i="29"/>
  <c r="W5" i="64"/>
  <c r="W5" i="34"/>
  <c r="AF4" i="34"/>
  <c r="AG4" i="33"/>
  <c r="AP4" i="33" s="1"/>
  <c r="W5" i="29"/>
  <c r="AF4" i="33"/>
  <c r="AO4" i="33" s="1"/>
  <c r="AE4" i="33"/>
  <c r="AG4" i="80"/>
  <c r="AI3" i="68"/>
  <c r="AR3" i="68" s="1"/>
  <c r="AI3" i="81"/>
  <c r="AR3" i="81" s="1"/>
  <c r="AQ4" i="68"/>
  <c r="AG4" i="46"/>
  <c r="AG4" i="54"/>
  <c r="AI4" i="54" s="1"/>
  <c r="AF4" i="78"/>
  <c r="AO4" i="78" s="1"/>
  <c r="AG4" i="85"/>
  <c r="AE4" i="18"/>
  <c r="AN4" i="18" s="1"/>
  <c r="W5" i="78"/>
  <c r="Y5" i="78" s="1"/>
  <c r="AE4" i="83"/>
  <c r="W5" i="88"/>
  <c r="AQ4" i="65"/>
  <c r="W5" i="18"/>
  <c r="Y5" i="18" s="1"/>
  <c r="AI3" i="58"/>
  <c r="AR3" i="58" s="1"/>
  <c r="AI3" i="67"/>
  <c r="AR3" i="67" s="1"/>
  <c r="AN3" i="70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AP4" i="76"/>
  <c r="K5" i="64"/>
  <c r="K6" i="64" s="1"/>
  <c r="K7" i="64" s="1"/>
  <c r="K8" i="64" s="1"/>
  <c r="K9" i="64" s="1"/>
  <c r="K10" i="64" s="1"/>
  <c r="K11" i="64" s="1"/>
  <c r="K12" i="64" s="1"/>
  <c r="K13" i="64" s="1"/>
  <c r="K14" i="64" s="1"/>
  <c r="K15" i="64" s="1"/>
  <c r="K16" i="64" s="1"/>
  <c r="K17" i="64" s="1"/>
  <c r="K18" i="64" s="1"/>
  <c r="K19" i="64" s="1"/>
  <c r="K20" i="64" s="1"/>
  <c r="K21" i="64" s="1"/>
  <c r="K22" i="64" s="1"/>
  <c r="K23" i="64" s="1"/>
  <c r="AP4" i="64"/>
  <c r="K5" i="59"/>
  <c r="K6" i="59" s="1"/>
  <c r="K7" i="59" s="1"/>
  <c r="K8" i="59" s="1"/>
  <c r="K9" i="59" s="1"/>
  <c r="K10" i="59" s="1"/>
  <c r="K11" i="59" s="1"/>
  <c r="K12" i="59" s="1"/>
  <c r="K13" i="59" s="1"/>
  <c r="K14" i="59" s="1"/>
  <c r="K15" i="59" s="1"/>
  <c r="K16" i="59" s="1"/>
  <c r="K17" i="59" s="1"/>
  <c r="K18" i="59" s="1"/>
  <c r="K19" i="59" s="1"/>
  <c r="K20" i="59" s="1"/>
  <c r="K21" i="59" s="1"/>
  <c r="K22" i="59" s="1"/>
  <c r="K23" i="59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AP4" i="81"/>
  <c r="K5" i="61"/>
  <c r="K6" i="61" s="1"/>
  <c r="K7" i="61" s="1"/>
  <c r="K8" i="61" s="1"/>
  <c r="K9" i="61" s="1"/>
  <c r="K10" i="61" s="1"/>
  <c r="K11" i="61" s="1"/>
  <c r="K12" i="61" s="1"/>
  <c r="K13" i="61" s="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AO4" i="60"/>
  <c r="AI3" i="80"/>
  <c r="AR3" i="80" s="1"/>
  <c r="AI3" i="72"/>
  <c r="AR3" i="72" s="1"/>
  <c r="AI3" i="64"/>
  <c r="AR3" i="64" s="1"/>
  <c r="AI3" i="75"/>
  <c r="AR3" i="75" s="1"/>
  <c r="AN3" i="61"/>
  <c r="AI3" i="59"/>
  <c r="AR3" i="59" s="1"/>
  <c r="AI3" i="76"/>
  <c r="AR3" i="76" s="1"/>
  <c r="AI3" i="73"/>
  <c r="AR3" i="73" s="1"/>
  <c r="AI3" i="66"/>
  <c r="AR3" i="66" s="1"/>
  <c r="AI3" i="65"/>
  <c r="AR3" i="65" s="1"/>
  <c r="AI3" i="60"/>
  <c r="AR3" i="60" s="1"/>
  <c r="AE4" i="59"/>
  <c r="AN4" i="59" s="1"/>
  <c r="W5" i="67"/>
  <c r="W5" i="60"/>
  <c r="AF4" i="91"/>
  <c r="AI4" i="91" s="1"/>
  <c r="W5" i="25"/>
  <c r="W5" i="62"/>
  <c r="W5" i="91"/>
  <c r="AQ4" i="80"/>
  <c r="AG4" i="25"/>
  <c r="AI4" i="25" s="1"/>
  <c r="W5" i="66"/>
  <c r="AE4" i="71"/>
  <c r="AF4" i="75"/>
  <c r="AO4" i="75" s="1"/>
  <c r="AE4" i="17"/>
  <c r="AN4" i="17" s="1"/>
  <c r="W5" i="17"/>
  <c r="AI3" i="63"/>
  <c r="AR3" i="63" s="1"/>
  <c r="K5" i="72"/>
  <c r="K6" i="72" s="1"/>
  <c r="K7" i="72" s="1"/>
  <c r="K8" i="72" s="1"/>
  <c r="K9" i="72" s="1"/>
  <c r="K10" i="72" s="1"/>
  <c r="K11" i="72" s="1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AF4" i="79"/>
  <c r="AO4" i="79" s="1"/>
  <c r="W5" i="79"/>
  <c r="AG4" i="68"/>
  <c r="AP4" i="68" s="1"/>
  <c r="AF4" i="98"/>
  <c r="AO4" i="98" s="1"/>
  <c r="AG4" i="17"/>
  <c r="AP4" i="17" s="1"/>
  <c r="AO4" i="62"/>
  <c r="K5" i="60"/>
  <c r="K6" i="60" s="1"/>
  <c r="K7" i="60" s="1"/>
  <c r="K8" i="60" s="1"/>
  <c r="K9" i="60" s="1"/>
  <c r="K10" i="60" s="1"/>
  <c r="K11" i="60" s="1"/>
  <c r="K12" i="60" s="1"/>
  <c r="K13" i="60" s="1"/>
  <c r="K14" i="60" s="1"/>
  <c r="K15" i="60" s="1"/>
  <c r="K16" i="60" s="1"/>
  <c r="K17" i="60" s="1"/>
  <c r="K18" i="60" s="1"/>
  <c r="K19" i="60" s="1"/>
  <c r="K20" i="60" s="1"/>
  <c r="K21" i="60" s="1"/>
  <c r="K22" i="60" s="1"/>
  <c r="K23" i="60" s="1"/>
  <c r="AO4" i="39"/>
  <c r="AP4" i="21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AO4" i="29"/>
  <c r="AG4" i="60"/>
  <c r="AP4" i="60" s="1"/>
  <c r="AF4" i="68"/>
  <c r="AO4" i="68" s="1"/>
  <c r="W5" i="77"/>
  <c r="Y5" i="77" s="1"/>
  <c r="AG4" i="88"/>
  <c r="W5" i="95"/>
  <c r="Y5" i="95" s="1"/>
  <c r="AE4" i="98"/>
  <c r="AN4" i="98" s="1"/>
  <c r="AO4" i="80"/>
  <c r="AO4" i="22"/>
  <c r="W5" i="68"/>
  <c r="Y5" i="68" s="1"/>
  <c r="AF4" i="71"/>
  <c r="AO4" i="71" s="1"/>
  <c r="AE4" i="72"/>
  <c r="AN4" i="72" s="1"/>
  <c r="AP4" i="80"/>
  <c r="AG4" i="98"/>
  <c r="AP4" i="98" s="1"/>
  <c r="AE4" i="104"/>
  <c r="AI4" i="104" s="1"/>
  <c r="AG4" i="71"/>
  <c r="AP4" i="71" s="1"/>
  <c r="AF4" i="72"/>
  <c r="AO4" i="72" s="1"/>
  <c r="AE4" i="77"/>
  <c r="AN4" i="77" s="1"/>
  <c r="AF4" i="104"/>
  <c r="AP4" i="66"/>
  <c r="AQ4" i="59"/>
  <c r="AE4" i="60"/>
  <c r="AG4" i="72"/>
  <c r="AP4" i="72" s="1"/>
  <c r="AF4" i="77"/>
  <c r="AO4" i="77" s="1"/>
  <c r="AI3" i="78"/>
  <c r="AR3" i="78" s="1"/>
  <c r="AE4" i="88"/>
  <c r="AG4" i="104"/>
  <c r="K5" i="68"/>
  <c r="K6" i="68" s="1"/>
  <c r="K7" i="68" s="1"/>
  <c r="K8" i="68" s="1"/>
  <c r="K9" i="68" s="1"/>
  <c r="K10" i="68" s="1"/>
  <c r="K11" i="68" s="1"/>
  <c r="K12" i="68" s="1"/>
  <c r="K13" i="68" s="1"/>
  <c r="K14" i="68" s="1"/>
  <c r="K15" i="68" s="1"/>
  <c r="K16" i="68" s="1"/>
  <c r="K17" i="68" s="1"/>
  <c r="K18" i="68" s="1"/>
  <c r="K19" i="68" s="1"/>
  <c r="K20" i="68" s="1"/>
  <c r="K21" i="68" s="1"/>
  <c r="K22" i="68" s="1"/>
  <c r="K23" i="68" s="1"/>
  <c r="AP4" i="36"/>
  <c r="AI3" i="62"/>
  <c r="AR3" i="62" s="1"/>
  <c r="W5" i="89"/>
  <c r="Y5" i="89" s="1"/>
  <c r="AE4" i="102"/>
  <c r="K5" i="69"/>
  <c r="K6" i="69" s="1"/>
  <c r="K7" i="69" s="1"/>
  <c r="K8" i="69" s="1"/>
  <c r="K9" i="69" s="1"/>
  <c r="K10" i="69" s="1"/>
  <c r="K11" i="69" s="1"/>
  <c r="K12" i="69" s="1"/>
  <c r="K13" i="69" s="1"/>
  <c r="K14" i="69" s="1"/>
  <c r="K15" i="69" s="1"/>
  <c r="K16" i="69" s="1"/>
  <c r="K17" i="69" s="1"/>
  <c r="K18" i="69" s="1"/>
  <c r="K19" i="69" s="1"/>
  <c r="K20" i="69" s="1"/>
  <c r="K21" i="69" s="1"/>
  <c r="K22" i="69" s="1"/>
  <c r="K23" i="69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AF4" i="69"/>
  <c r="AO4" i="69" s="1"/>
  <c r="AG4" i="74"/>
  <c r="AP4" i="74" s="1"/>
  <c r="AF4" i="83"/>
  <c r="AO4" i="21"/>
  <c r="K5" i="22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AO4" i="36"/>
  <c r="AE4" i="45"/>
  <c r="AF4" i="58"/>
  <c r="AO4" i="58" s="1"/>
  <c r="AE4" i="63"/>
  <c r="AG4" i="69"/>
  <c r="AP4" i="69" s="1"/>
  <c r="AF4" i="70"/>
  <c r="AO4" i="70" s="1"/>
  <c r="W5" i="74"/>
  <c r="Y5" i="74" s="1"/>
  <c r="W5" i="75"/>
  <c r="Y5" i="75" s="1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AG4" i="83"/>
  <c r="AO4" i="26"/>
  <c r="AG4" i="58"/>
  <c r="AP4" i="58" s="1"/>
  <c r="AF4" i="63"/>
  <c r="AO4" i="63" s="1"/>
  <c r="AE4" i="66"/>
  <c r="AN4" i="66" s="1"/>
  <c r="AE4" i="67"/>
  <c r="AN4" i="67" s="1"/>
  <c r="AG4" i="70"/>
  <c r="AP4" i="70" s="1"/>
  <c r="AI3" i="74"/>
  <c r="AR3" i="74" s="1"/>
  <c r="AI3" i="79"/>
  <c r="AR3" i="79" s="1"/>
  <c r="AE4" i="96"/>
  <c r="AE4" i="105"/>
  <c r="AF4" i="45"/>
  <c r="AE4" i="58"/>
  <c r="AN4" i="58" s="1"/>
  <c r="AG4" i="63"/>
  <c r="AP4" i="63" s="1"/>
  <c r="AF4" i="66"/>
  <c r="AO4" i="66" s="1"/>
  <c r="AF4" i="67"/>
  <c r="AO4" i="67" s="1"/>
  <c r="W5" i="70"/>
  <c r="Y5" i="70" s="1"/>
  <c r="AE4" i="89"/>
  <c r="AE4" i="95"/>
  <c r="AG4" i="96"/>
  <c r="AF4" i="105"/>
  <c r="AQ4" i="2"/>
  <c r="AP4" i="22"/>
  <c r="AO4" i="25"/>
  <c r="AP4" i="39"/>
  <c r="AI3" i="71"/>
  <c r="AR3" i="71" s="1"/>
  <c r="AP4" i="77"/>
  <c r="AE4" i="90"/>
  <c r="AN4" i="90" s="1"/>
  <c r="AF4" i="93"/>
  <c r="AF4" i="95"/>
  <c r="AF4" i="59"/>
  <c r="AO4" i="59" s="1"/>
  <c r="AE4" i="81"/>
  <c r="AN4" i="81" s="1"/>
  <c r="W5" i="102"/>
  <c r="Y5" i="102" s="1"/>
  <c r="AO4" i="12"/>
  <c r="AO4" i="14"/>
  <c r="AP4" i="26"/>
  <c r="AP4" i="29"/>
  <c r="AO4" i="34"/>
  <c r="AO4" i="40"/>
  <c r="AG4" i="62"/>
  <c r="AP4" i="62" s="1"/>
  <c r="AF4" i="64"/>
  <c r="AO4" i="64" s="1"/>
  <c r="AN3" i="69"/>
  <c r="AE4" i="79"/>
  <c r="AE4" i="80"/>
  <c r="AN4" i="80" s="1"/>
  <c r="W5" i="81"/>
  <c r="Y5" i="81" s="1"/>
  <c r="AE4" i="93"/>
  <c r="AI4" i="93" s="1"/>
  <c r="AG4" i="100"/>
  <c r="AE4" i="73"/>
  <c r="AN4" i="73" s="1"/>
  <c r="AP4" i="30"/>
  <c r="AG4" i="59"/>
  <c r="AP4" i="59" s="1"/>
  <c r="AE4" i="61"/>
  <c r="AE4" i="62"/>
  <c r="AG4" i="73"/>
  <c r="AP4" i="73" s="1"/>
  <c r="AF4" i="81"/>
  <c r="AO4" i="81" s="1"/>
  <c r="AG4" i="90"/>
  <c r="AP4" i="90" s="1"/>
  <c r="AE4" i="100"/>
  <c r="AG4" i="102"/>
  <c r="AE4" i="65"/>
  <c r="AN4" i="65" s="1"/>
  <c r="AF4" i="73"/>
  <c r="AO4" i="73" s="1"/>
  <c r="AP4" i="12"/>
  <c r="AP4" i="14"/>
  <c r="AO4" i="30"/>
  <c r="AP4" i="40"/>
  <c r="W5" i="101"/>
  <c r="Y5" i="101" s="1"/>
  <c r="AG4" i="84"/>
  <c r="W5" i="92"/>
  <c r="Y5" i="92" s="1"/>
  <c r="AG4" i="87"/>
  <c r="AF4" i="96"/>
  <c r="W5" i="100"/>
  <c r="Y5" i="100" s="1"/>
  <c r="AI4" i="18"/>
  <c r="AR4" i="18" s="1"/>
  <c r="AF4" i="85"/>
  <c r="AO4" i="85" s="1"/>
  <c r="AG4" i="105"/>
  <c r="AF4" i="61"/>
  <c r="AO4" i="61" s="1"/>
  <c r="AF4" i="65"/>
  <c r="AO4" i="65" s="1"/>
  <c r="AE4" i="92"/>
  <c r="AE4" i="101"/>
  <c r="AI4" i="35"/>
  <c r="AR4" i="35" s="1"/>
  <c r="AG4" i="61"/>
  <c r="AP4" i="61" s="1"/>
  <c r="AG4" i="65"/>
  <c r="AP4" i="65" s="1"/>
  <c r="AF4" i="92"/>
  <c r="AF4" i="101"/>
  <c r="Y5" i="35"/>
  <c r="AE4" i="84"/>
  <c r="AE4" i="87"/>
  <c r="AG4" i="92"/>
  <c r="AG4" i="101"/>
  <c r="Y5" i="20"/>
  <c r="AF4" i="84"/>
  <c r="AF4" i="87"/>
  <c r="Y5" i="17"/>
  <c r="AI4" i="20"/>
  <c r="AR3" i="105"/>
  <c r="Y5" i="105"/>
  <c r="AR3" i="104"/>
  <c r="Y5" i="104"/>
  <c r="AR3" i="103"/>
  <c r="AI4" i="103"/>
  <c r="Y5" i="103"/>
  <c r="AR3" i="102"/>
  <c r="AQ4" i="102"/>
  <c r="AN4" i="102"/>
  <c r="AO4" i="102"/>
  <c r="AP4" i="102"/>
  <c r="AR3" i="101"/>
  <c r="AR3" i="100"/>
  <c r="AR3" i="99"/>
  <c r="AI4" i="99"/>
  <c r="Y5" i="99"/>
  <c r="AR3" i="98"/>
  <c r="AQ4" i="98"/>
  <c r="Y5" i="98"/>
  <c r="AR3" i="97"/>
  <c r="AI4" i="97"/>
  <c r="Y5" i="97"/>
  <c r="AR3" i="96"/>
  <c r="Y5" i="96"/>
  <c r="AR3" i="95"/>
  <c r="AR3" i="94"/>
  <c r="AQ4" i="94"/>
  <c r="AN4" i="94"/>
  <c r="AI4" i="94"/>
  <c r="AO4" i="94"/>
  <c r="AP4" i="94"/>
  <c r="Y5" i="94"/>
  <c r="AR3" i="93"/>
  <c r="Y5" i="93"/>
  <c r="AR3" i="92"/>
  <c r="AR3" i="91"/>
  <c r="Y5" i="91"/>
  <c r="AR3" i="90"/>
  <c r="AQ4" i="90"/>
  <c r="AO4" i="90"/>
  <c r="Y5" i="90"/>
  <c r="AR3" i="89"/>
  <c r="AR3" i="88"/>
  <c r="Y5" i="88"/>
  <c r="AR3" i="87"/>
  <c r="Y5" i="87"/>
  <c r="AR3" i="86"/>
  <c r="AI4" i="86"/>
  <c r="Y5" i="86"/>
  <c r="AR3" i="85"/>
  <c r="AQ4" i="85"/>
  <c r="AN4" i="85"/>
  <c r="AP4" i="85"/>
  <c r="Y5" i="85"/>
  <c r="AR3" i="84"/>
  <c r="Y5" i="84"/>
  <c r="AR3" i="83"/>
  <c r="Y5" i="83"/>
  <c r="AR3" i="82"/>
  <c r="AQ4" i="82"/>
  <c r="AN4" i="82"/>
  <c r="AI4" i="82"/>
  <c r="AO4" i="82"/>
  <c r="AP4" i="82"/>
  <c r="Y5" i="82"/>
  <c r="Y5" i="80"/>
  <c r="AN4" i="79"/>
  <c r="Y5" i="79"/>
  <c r="AN4" i="78"/>
  <c r="AR3" i="77"/>
  <c r="AN4" i="76"/>
  <c r="AI4" i="76"/>
  <c r="Y5" i="76"/>
  <c r="AN4" i="75"/>
  <c r="AI4" i="75"/>
  <c r="AN4" i="74"/>
  <c r="Y5" i="73"/>
  <c r="Y5" i="72"/>
  <c r="AN4" i="71"/>
  <c r="AI4" i="71"/>
  <c r="Y5" i="71"/>
  <c r="AR3" i="70"/>
  <c r="AN4" i="70"/>
  <c r="AR3" i="69"/>
  <c r="AN4" i="69"/>
  <c r="AI4" i="69"/>
  <c r="Y5" i="69"/>
  <c r="AN4" i="68"/>
  <c r="Y5" i="67"/>
  <c r="Y5" i="66"/>
  <c r="Y5" i="65"/>
  <c r="AN4" i="64"/>
  <c r="Y5" i="64"/>
  <c r="Y5" i="63"/>
  <c r="Y5" i="62"/>
  <c r="AR3" i="61"/>
  <c r="Y5" i="61"/>
  <c r="AN4" i="60"/>
  <c r="Y5" i="60"/>
  <c r="Y5" i="59"/>
  <c r="Y5" i="58"/>
  <c r="Y5" i="55"/>
  <c r="AI4" i="55"/>
  <c r="AQ3" i="55"/>
  <c r="AI3" i="55"/>
  <c r="Y5" i="54"/>
  <c r="AQ3" i="54"/>
  <c r="AI3" i="54"/>
  <c r="Y5" i="53"/>
  <c r="AI4" i="53"/>
  <c r="AQ3" i="53"/>
  <c r="AI3" i="53"/>
  <c r="Y5" i="52"/>
  <c r="AI4" i="52"/>
  <c r="AQ3" i="52"/>
  <c r="AI3" i="52"/>
  <c r="Y5" i="51"/>
  <c r="AI4" i="51"/>
  <c r="AQ3" i="51"/>
  <c r="AI3" i="51"/>
  <c r="Y5" i="50"/>
  <c r="AI4" i="50"/>
  <c r="AN4" i="50"/>
  <c r="Y5" i="49"/>
  <c r="AI4" i="49"/>
  <c r="AQ3" i="49"/>
  <c r="AI3" i="49"/>
  <c r="Y5" i="48"/>
  <c r="AI4" i="48"/>
  <c r="AN4" i="48"/>
  <c r="Y5" i="47"/>
  <c r="AI4" i="47"/>
  <c r="AQ3" i="47"/>
  <c r="AI3" i="47"/>
  <c r="Y5" i="46"/>
  <c r="AI4" i="46"/>
  <c r="AQ3" i="46"/>
  <c r="AI3" i="46"/>
  <c r="Y5" i="45"/>
  <c r="AQ3" i="45"/>
  <c r="AI3" i="45"/>
  <c r="Y5" i="44"/>
  <c r="AI4" i="44"/>
  <c r="AQ3" i="44"/>
  <c r="AI3" i="44"/>
  <c r="Y5" i="43"/>
  <c r="AI4" i="43"/>
  <c r="AQ3" i="43"/>
  <c r="AI3" i="43"/>
  <c r="Y5" i="42"/>
  <c r="AI4" i="42"/>
  <c r="AN4" i="42"/>
  <c r="Y5" i="37"/>
  <c r="AI4" i="37"/>
  <c r="AN4" i="37"/>
  <c r="Y5" i="38"/>
  <c r="AI4" i="38"/>
  <c r="AN4" i="38"/>
  <c r="Y5" i="39"/>
  <c r="AI4" i="39"/>
  <c r="AN4" i="39"/>
  <c r="AQ4" i="39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Y5" i="40"/>
  <c r="AI4" i="40"/>
  <c r="AN4" i="40"/>
  <c r="AQ4" i="40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Y5" i="41"/>
  <c r="AI4" i="41"/>
  <c r="Y5" i="30"/>
  <c r="AI4" i="30"/>
  <c r="AN4" i="30"/>
  <c r="AQ4" i="30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Y5" i="31"/>
  <c r="AI4" i="31"/>
  <c r="AN4" i="31"/>
  <c r="Y5" i="32"/>
  <c r="AI4" i="32"/>
  <c r="Y5" i="33"/>
  <c r="AN4" i="33"/>
  <c r="Y5" i="34"/>
  <c r="AN4" i="34"/>
  <c r="AQ4" i="34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Y5" i="36"/>
  <c r="AI4" i="36"/>
  <c r="AN4" i="36"/>
  <c r="AQ4" i="36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Y5" i="27"/>
  <c r="AI4" i="27"/>
  <c r="AN4" i="27"/>
  <c r="Y5" i="28"/>
  <c r="AI4" i="28"/>
  <c r="AN4" i="28"/>
  <c r="Y5" i="29"/>
  <c r="AI4" i="29"/>
  <c r="AN4" i="29"/>
  <c r="AQ4" i="29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Y5" i="24"/>
  <c r="AI4" i="24"/>
  <c r="AN4" i="24"/>
  <c r="Y5" i="25"/>
  <c r="AN4" i="25"/>
  <c r="AQ4" i="25"/>
  <c r="K5" i="25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Y5" i="26"/>
  <c r="AI4" i="26"/>
  <c r="AN4" i="26"/>
  <c r="AQ4" i="26"/>
  <c r="K5" i="26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Y5" i="23"/>
  <c r="AI4" i="23"/>
  <c r="AN4" i="23"/>
  <c r="Y5" i="21"/>
  <c r="AI4" i="21"/>
  <c r="AN4" i="21"/>
  <c r="AQ4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Y5" i="22"/>
  <c r="AI4" i="22"/>
  <c r="AN4" i="22"/>
  <c r="AQ3" i="22"/>
  <c r="AI3" i="22"/>
  <c r="AQ4" i="22"/>
  <c r="Y5" i="19"/>
  <c r="AI4" i="19"/>
  <c r="AN4" i="19"/>
  <c r="Y5" i="16"/>
  <c r="AI4" i="16"/>
  <c r="AQ3" i="16"/>
  <c r="AI3" i="16"/>
  <c r="K5" i="12"/>
  <c r="K6" i="12" s="1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5" i="14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W5" i="9"/>
  <c r="AI3" i="9"/>
  <c r="AR3" i="9" s="1"/>
  <c r="AO3" i="9"/>
  <c r="Y5" i="15"/>
  <c r="AR3" i="15"/>
  <c r="AI4" i="15"/>
  <c r="Y5" i="14"/>
  <c r="AI4" i="14"/>
  <c r="AN4" i="14"/>
  <c r="AQ3" i="14"/>
  <c r="AI3" i="14"/>
  <c r="AQ4" i="14"/>
  <c r="AR3" i="13"/>
  <c r="AI4" i="13"/>
  <c r="Y5" i="13"/>
  <c r="Y5" i="12"/>
  <c r="AI4" i="12"/>
  <c r="AN4" i="12"/>
  <c r="AQ3" i="12"/>
  <c r="AI3" i="12"/>
  <c r="AQ4" i="12"/>
  <c r="AR3" i="11"/>
  <c r="AH4" i="11"/>
  <c r="Z4" i="11"/>
  <c r="K5" i="2"/>
  <c r="AE4" i="2"/>
  <c r="AF4" i="2"/>
  <c r="AO4" i="2" s="1"/>
  <c r="AG4" i="2"/>
  <c r="AP4" i="2" s="1"/>
  <c r="W5" i="2"/>
  <c r="AR3" i="2"/>
  <c r="AR3" i="10"/>
  <c r="AN4" i="10"/>
  <c r="AI4" i="10"/>
  <c r="Y5" i="10"/>
  <c r="AH4" i="9"/>
  <c r="AQ4" i="9" s="1"/>
  <c r="AP4" i="25" l="1"/>
  <c r="AI4" i="78"/>
  <c r="AR4" i="78" s="1"/>
  <c r="AI4" i="34"/>
  <c r="AI4" i="33"/>
  <c r="AI4" i="89"/>
  <c r="AI4" i="88"/>
  <c r="AI4" i="96"/>
  <c r="AI4" i="90"/>
  <c r="AR4" i="90" s="1"/>
  <c r="AI4" i="60"/>
  <c r="AI4" i="98"/>
  <c r="AR4" i="98" s="1"/>
  <c r="AI4" i="45"/>
  <c r="AI4" i="83"/>
  <c r="AI4" i="58"/>
  <c r="AR4" i="58" s="1"/>
  <c r="AI4" i="102"/>
  <c r="AR4" i="102" s="1"/>
  <c r="AI4" i="68"/>
  <c r="AR4" i="68" s="1"/>
  <c r="AI4" i="17"/>
  <c r="AR4" i="17" s="1"/>
  <c r="AI4" i="81"/>
  <c r="AI4" i="92"/>
  <c r="AI4" i="95"/>
  <c r="AI4" i="64"/>
  <c r="AI4" i="62"/>
  <c r="AR4" i="62" s="1"/>
  <c r="AI4" i="77"/>
  <c r="AR4" i="77" s="1"/>
  <c r="AI4" i="61"/>
  <c r="AR4" i="61" s="1"/>
  <c r="AI4" i="67"/>
  <c r="AR4" i="67" s="1"/>
  <c r="AI4" i="72"/>
  <c r="AI4" i="100"/>
  <c r="AI4" i="79"/>
  <c r="AR4" i="79" s="1"/>
  <c r="AN4" i="61"/>
  <c r="AI4" i="73"/>
  <c r="AR4" i="73" s="1"/>
  <c r="AI4" i="84"/>
  <c r="AI4" i="87"/>
  <c r="AI4" i="70"/>
  <c r="AR4" i="70" s="1"/>
  <c r="AI4" i="63"/>
  <c r="AR4" i="63" s="1"/>
  <c r="AI4" i="66"/>
  <c r="AR4" i="66" s="1"/>
  <c r="AN4" i="62"/>
  <c r="AI4" i="85"/>
  <c r="AR4" i="85" s="1"/>
  <c r="AN4" i="63"/>
  <c r="AI4" i="74"/>
  <c r="AR4" i="74" s="1"/>
  <c r="AI4" i="80"/>
  <c r="AR4" i="80" s="1"/>
  <c r="AI4" i="59"/>
  <c r="AR4" i="59" s="1"/>
  <c r="AI4" i="65"/>
  <c r="AR4" i="65" s="1"/>
  <c r="AI4" i="105"/>
  <c r="AI4" i="101"/>
  <c r="AR4" i="94"/>
  <c r="AR4" i="82"/>
  <c r="AR4" i="81"/>
  <c r="AR4" i="76"/>
  <c r="AR4" i="75"/>
  <c r="AR4" i="72"/>
  <c r="AR4" i="71"/>
  <c r="AR4" i="69"/>
  <c r="AR4" i="64"/>
  <c r="AR4" i="60"/>
  <c r="AR3" i="55"/>
  <c r="AR3" i="54"/>
  <c r="AR3" i="53"/>
  <c r="AR3" i="52"/>
  <c r="AR3" i="51"/>
  <c r="AR4" i="50"/>
  <c r="AR3" i="49"/>
  <c r="AR4" i="48"/>
  <c r="AR3" i="47"/>
  <c r="AR3" i="46"/>
  <c r="AR3" i="45"/>
  <c r="AR3" i="44"/>
  <c r="AR3" i="43"/>
  <c r="AR4" i="42"/>
  <c r="AR4" i="40"/>
  <c r="AR4" i="39"/>
  <c r="AR4" i="38"/>
  <c r="AR4" i="37"/>
  <c r="AR4" i="36"/>
  <c r="AR4" i="34"/>
  <c r="AR4" i="33"/>
  <c r="AR4" i="31"/>
  <c r="AR4" i="30"/>
  <c r="AR4" i="29"/>
  <c r="AR4" i="28"/>
  <c r="AR4" i="27"/>
  <c r="AR4" i="26"/>
  <c r="AR4" i="25"/>
  <c r="AR4" i="24"/>
  <c r="AR4" i="23"/>
  <c r="AR3" i="22"/>
  <c r="AR4" i="22"/>
  <c r="AR4" i="21"/>
  <c r="AR4" i="19"/>
  <c r="AR3" i="16"/>
  <c r="K6" i="2"/>
  <c r="K7" i="2" s="1"/>
  <c r="K8" i="2" s="1"/>
  <c r="Y5" i="9"/>
  <c r="AR3" i="14"/>
  <c r="AR4" i="14"/>
  <c r="AR3" i="12"/>
  <c r="AR4" i="12"/>
  <c r="W5" i="11"/>
  <c r="AG4" i="11"/>
  <c r="AF4" i="11"/>
  <c r="AE4" i="11"/>
  <c r="Y5" i="2"/>
  <c r="AN4" i="2"/>
  <c r="AI4" i="2"/>
  <c r="AR4" i="2" s="1"/>
  <c r="AR4" i="10"/>
  <c r="AG4" i="9"/>
  <c r="AP4" i="9" s="1"/>
  <c r="AF4" i="9"/>
  <c r="AO4" i="9" s="1"/>
  <c r="AE4" i="9"/>
  <c r="AI4" i="11" l="1"/>
  <c r="Y5" i="11"/>
  <c r="K9" i="2"/>
  <c r="AN4" i="9"/>
  <c r="AI4" i="9"/>
  <c r="K10" i="2" l="1"/>
  <c r="AR4" i="9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U69" i="105" s="1"/>
  <c r="U68" i="105" s="1"/>
  <c r="U67" i="105" s="1"/>
  <c r="U66" i="105" s="1"/>
  <c r="U65" i="105" s="1"/>
  <c r="U64" i="105" s="1"/>
  <c r="U63" i="105" s="1"/>
  <c r="U62" i="105" s="1"/>
  <c r="U61" i="105" s="1"/>
  <c r="U60" i="105" s="1"/>
  <c r="U59" i="105" s="1"/>
  <c r="U58" i="105" s="1"/>
  <c r="U57" i="105" s="1"/>
  <c r="U56" i="105" s="1"/>
  <c r="U55" i="105" s="1"/>
  <c r="U54" i="105" s="1"/>
  <c r="U53" i="105" s="1"/>
  <c r="U52" i="105" s="1"/>
  <c r="U51" i="105" s="1"/>
  <c r="U50" i="105" s="1"/>
  <c r="U49" i="105" s="1"/>
  <c r="U48" i="105" s="1"/>
  <c r="U47" i="105" s="1"/>
  <c r="U46" i="105" s="1"/>
  <c r="U45" i="105" s="1"/>
  <c r="U44" i="105" s="1"/>
  <c r="U43" i="105" s="1"/>
  <c r="U42" i="105" s="1"/>
  <c r="U41" i="105" s="1"/>
  <c r="U40" i="105" s="1"/>
  <c r="U39" i="105" s="1"/>
  <c r="U38" i="105" s="1"/>
  <c r="U37" i="105" s="1"/>
  <c r="U36" i="105" s="1"/>
  <c r="U35" i="105" s="1"/>
  <c r="U34" i="105" s="1"/>
  <c r="U33" i="105" s="1"/>
  <c r="U32" i="105" s="1"/>
  <c r="U31" i="105" s="1"/>
  <c r="U30" i="105" s="1"/>
  <c r="U29" i="105" s="1"/>
  <c r="U28" i="105" s="1"/>
  <c r="U27" i="105" s="1"/>
  <c r="U26" i="105" s="1"/>
  <c r="U25" i="105" s="1"/>
  <c r="U24" i="105" s="1"/>
  <c r="U23" i="105" s="1"/>
  <c r="U22" i="105" s="1"/>
  <c r="U21" i="105" s="1"/>
  <c r="U20" i="105" s="1"/>
  <c r="U19" i="105" s="1"/>
  <c r="U18" i="105" s="1"/>
  <c r="U17" i="105" s="1"/>
  <c r="U16" i="105" s="1"/>
  <c r="U15" i="105" s="1"/>
  <c r="U14" i="105" s="1"/>
  <c r="U13" i="105" s="1"/>
  <c r="U12" i="105" s="1"/>
  <c r="U11" i="105" s="1"/>
  <c r="U10" i="105" s="1"/>
  <c r="U9" i="105" s="1"/>
  <c r="U8" i="105" s="1"/>
  <c r="U7" i="105" s="1"/>
  <c r="U6" i="105" s="1"/>
  <c r="U5" i="105" s="1"/>
  <c r="X5" i="105" s="1"/>
  <c r="H13" i="105"/>
  <c r="I13" i="105" s="1"/>
  <c r="J13" i="105" s="1"/>
  <c r="H12" i="105"/>
  <c r="I12" i="105" s="1"/>
  <c r="J12" i="105" s="1"/>
  <c r="H11" i="105"/>
  <c r="I11" i="105" s="1"/>
  <c r="J11" i="105" s="1"/>
  <c r="H10" i="105"/>
  <c r="I10" i="105" s="1"/>
  <c r="J10" i="105" s="1"/>
  <c r="H9" i="105"/>
  <c r="I9" i="105" s="1"/>
  <c r="J9" i="105" s="1"/>
  <c r="H8" i="105"/>
  <c r="I8" i="105" s="1"/>
  <c r="J8" i="105" s="1"/>
  <c r="H7" i="105"/>
  <c r="I7" i="105" s="1"/>
  <c r="J7" i="105" s="1"/>
  <c r="H6" i="105"/>
  <c r="I6" i="105" s="1"/>
  <c r="J6" i="105" s="1"/>
  <c r="H5" i="105"/>
  <c r="I5" i="105" s="1"/>
  <c r="J5" i="105" s="1"/>
  <c r="H4" i="105"/>
  <c r="I4" i="105" s="1"/>
  <c r="J4" i="105" s="1"/>
  <c r="K4" i="105" s="1"/>
  <c r="U79" i="104" s="1"/>
  <c r="U78" i="104" s="1"/>
  <c r="U77" i="104" s="1"/>
  <c r="U76" i="104" s="1"/>
  <c r="U75" i="104" s="1"/>
  <c r="U74" i="104" s="1"/>
  <c r="U73" i="104" s="1"/>
  <c r="U72" i="104" s="1"/>
  <c r="U71" i="104" s="1"/>
  <c r="U70" i="104" s="1"/>
  <c r="U69" i="104" s="1"/>
  <c r="U68" i="104" s="1"/>
  <c r="U67" i="104" s="1"/>
  <c r="U66" i="104" s="1"/>
  <c r="U65" i="104" s="1"/>
  <c r="U64" i="104" s="1"/>
  <c r="U63" i="104" s="1"/>
  <c r="U62" i="104" s="1"/>
  <c r="U61" i="104" s="1"/>
  <c r="U60" i="104" s="1"/>
  <c r="U59" i="104" s="1"/>
  <c r="U58" i="104" s="1"/>
  <c r="U57" i="104" s="1"/>
  <c r="U56" i="104" s="1"/>
  <c r="U55" i="104" s="1"/>
  <c r="U54" i="104" s="1"/>
  <c r="U53" i="104" s="1"/>
  <c r="U52" i="104" s="1"/>
  <c r="U51" i="104" s="1"/>
  <c r="U50" i="104" s="1"/>
  <c r="U49" i="104" s="1"/>
  <c r="U48" i="104" s="1"/>
  <c r="U47" i="104" s="1"/>
  <c r="U46" i="104" s="1"/>
  <c r="U45" i="104" s="1"/>
  <c r="U44" i="104" s="1"/>
  <c r="U43" i="104" s="1"/>
  <c r="U42" i="104" s="1"/>
  <c r="U41" i="104" s="1"/>
  <c r="U40" i="104" s="1"/>
  <c r="U39" i="104" s="1"/>
  <c r="U38" i="104" s="1"/>
  <c r="U37" i="104" s="1"/>
  <c r="U36" i="104" s="1"/>
  <c r="U35" i="104" s="1"/>
  <c r="U34" i="104" s="1"/>
  <c r="U33" i="104" s="1"/>
  <c r="U32" i="104" s="1"/>
  <c r="U31" i="104" s="1"/>
  <c r="U30" i="104" s="1"/>
  <c r="U29" i="104" s="1"/>
  <c r="U28" i="104" s="1"/>
  <c r="U27" i="104" s="1"/>
  <c r="U26" i="104" s="1"/>
  <c r="U25" i="104" s="1"/>
  <c r="U24" i="104" s="1"/>
  <c r="U23" i="104" s="1"/>
  <c r="U22" i="104" s="1"/>
  <c r="U21" i="104" s="1"/>
  <c r="U20" i="104" s="1"/>
  <c r="U19" i="104" s="1"/>
  <c r="U18" i="104" s="1"/>
  <c r="U17" i="104" s="1"/>
  <c r="U16" i="104" s="1"/>
  <c r="U15" i="104" s="1"/>
  <c r="U14" i="104" s="1"/>
  <c r="U13" i="104" s="1"/>
  <c r="U12" i="104" s="1"/>
  <c r="U11" i="104" s="1"/>
  <c r="U10" i="104" s="1"/>
  <c r="U9" i="104" s="1"/>
  <c r="U8" i="104" s="1"/>
  <c r="U7" i="104" s="1"/>
  <c r="U6" i="104" s="1"/>
  <c r="U5" i="104" s="1"/>
  <c r="X5" i="104" s="1"/>
  <c r="H13" i="104"/>
  <c r="I13" i="104" s="1"/>
  <c r="J13" i="104" s="1"/>
  <c r="H12" i="104"/>
  <c r="I12" i="104" s="1"/>
  <c r="J12" i="104" s="1"/>
  <c r="H11" i="104"/>
  <c r="I11" i="104" s="1"/>
  <c r="J11" i="104" s="1"/>
  <c r="H10" i="104"/>
  <c r="I10" i="104" s="1"/>
  <c r="J10" i="104" s="1"/>
  <c r="H9" i="104"/>
  <c r="I9" i="104" s="1"/>
  <c r="J9" i="104" s="1"/>
  <c r="H8" i="104"/>
  <c r="I8" i="104" s="1"/>
  <c r="J8" i="104" s="1"/>
  <c r="H7" i="104"/>
  <c r="I7" i="104" s="1"/>
  <c r="J7" i="104" s="1"/>
  <c r="H6" i="104"/>
  <c r="I6" i="104" s="1"/>
  <c r="J6" i="104" s="1"/>
  <c r="H5" i="104"/>
  <c r="I5" i="104" s="1"/>
  <c r="J5" i="104" s="1"/>
  <c r="H4" i="104"/>
  <c r="I4" i="104" s="1"/>
  <c r="J4" i="104" s="1"/>
  <c r="K4" i="104" s="1"/>
  <c r="U89" i="103" s="1"/>
  <c r="U88" i="103" s="1"/>
  <c r="U87" i="103" s="1"/>
  <c r="U86" i="103" s="1"/>
  <c r="U85" i="103" s="1"/>
  <c r="U84" i="103" s="1"/>
  <c r="U83" i="103" s="1"/>
  <c r="U82" i="103" s="1"/>
  <c r="U81" i="103" s="1"/>
  <c r="U80" i="103" s="1"/>
  <c r="U79" i="103" s="1"/>
  <c r="U78" i="103" s="1"/>
  <c r="U77" i="103" s="1"/>
  <c r="U76" i="103" s="1"/>
  <c r="U75" i="103" s="1"/>
  <c r="U74" i="103" s="1"/>
  <c r="U73" i="103" s="1"/>
  <c r="U72" i="103" s="1"/>
  <c r="U71" i="103" s="1"/>
  <c r="U70" i="103" s="1"/>
  <c r="U69" i="103" s="1"/>
  <c r="U68" i="103" s="1"/>
  <c r="U67" i="103" s="1"/>
  <c r="U66" i="103" s="1"/>
  <c r="U65" i="103" s="1"/>
  <c r="U64" i="103" s="1"/>
  <c r="U63" i="103" s="1"/>
  <c r="U62" i="103" s="1"/>
  <c r="U61" i="103" s="1"/>
  <c r="U60" i="103" s="1"/>
  <c r="U59" i="103" s="1"/>
  <c r="U58" i="103" s="1"/>
  <c r="U57" i="103" s="1"/>
  <c r="U56" i="103" s="1"/>
  <c r="U55" i="103" s="1"/>
  <c r="U54" i="103" s="1"/>
  <c r="U53" i="103" s="1"/>
  <c r="U52" i="103" s="1"/>
  <c r="U51" i="103" s="1"/>
  <c r="U50" i="103" s="1"/>
  <c r="U49" i="103" s="1"/>
  <c r="U48" i="103" s="1"/>
  <c r="U47" i="103" s="1"/>
  <c r="U46" i="103" s="1"/>
  <c r="U45" i="103" s="1"/>
  <c r="U44" i="103" s="1"/>
  <c r="U43" i="103" s="1"/>
  <c r="U42" i="103" s="1"/>
  <c r="U41" i="103" s="1"/>
  <c r="U40" i="103" s="1"/>
  <c r="U39" i="103" s="1"/>
  <c r="U38" i="103" s="1"/>
  <c r="U37" i="103" s="1"/>
  <c r="U36" i="103" s="1"/>
  <c r="U35" i="103" s="1"/>
  <c r="U34" i="103" s="1"/>
  <c r="U33" i="103" s="1"/>
  <c r="U32" i="103" s="1"/>
  <c r="U31" i="103" s="1"/>
  <c r="U30" i="103" s="1"/>
  <c r="U29" i="103" s="1"/>
  <c r="U28" i="103" s="1"/>
  <c r="U27" i="103" s="1"/>
  <c r="U26" i="103" s="1"/>
  <c r="U25" i="103" s="1"/>
  <c r="U24" i="103" s="1"/>
  <c r="U23" i="103" s="1"/>
  <c r="U22" i="103" s="1"/>
  <c r="U21" i="103" s="1"/>
  <c r="U20" i="103" s="1"/>
  <c r="U19" i="103" s="1"/>
  <c r="U18" i="103" s="1"/>
  <c r="U17" i="103" s="1"/>
  <c r="U16" i="103" s="1"/>
  <c r="U15" i="103" s="1"/>
  <c r="U14" i="103" s="1"/>
  <c r="U13" i="103" s="1"/>
  <c r="U12" i="103" s="1"/>
  <c r="U11" i="103" s="1"/>
  <c r="U10" i="103" s="1"/>
  <c r="U9" i="103" s="1"/>
  <c r="U8" i="103" s="1"/>
  <c r="U7" i="103" s="1"/>
  <c r="U6" i="103" s="1"/>
  <c r="U5" i="103" s="1"/>
  <c r="X5" i="103" s="1"/>
  <c r="H13" i="103"/>
  <c r="I13" i="103" s="1"/>
  <c r="J13" i="103" s="1"/>
  <c r="H12" i="103"/>
  <c r="I12" i="103" s="1"/>
  <c r="J12" i="103" s="1"/>
  <c r="H11" i="103"/>
  <c r="I11" i="103" s="1"/>
  <c r="J11" i="103" s="1"/>
  <c r="H10" i="103"/>
  <c r="I10" i="103" s="1"/>
  <c r="J10" i="103" s="1"/>
  <c r="H9" i="103"/>
  <c r="I9" i="103" s="1"/>
  <c r="J9" i="103" s="1"/>
  <c r="H8" i="103"/>
  <c r="I8" i="103" s="1"/>
  <c r="J8" i="103" s="1"/>
  <c r="H7" i="103"/>
  <c r="I7" i="103" s="1"/>
  <c r="J7" i="103" s="1"/>
  <c r="H6" i="103"/>
  <c r="I6" i="103" s="1"/>
  <c r="J6" i="103" s="1"/>
  <c r="H5" i="103"/>
  <c r="I5" i="103" s="1"/>
  <c r="J5" i="103" s="1"/>
  <c r="H4" i="103"/>
  <c r="I4" i="103" s="1"/>
  <c r="J4" i="103" s="1"/>
  <c r="K4" i="103" s="1"/>
  <c r="U98" i="102" s="1"/>
  <c r="U97" i="102" s="1"/>
  <c r="U96" i="102" s="1"/>
  <c r="U95" i="102" s="1"/>
  <c r="U94" i="102" s="1"/>
  <c r="U93" i="102" s="1"/>
  <c r="U92" i="102" s="1"/>
  <c r="U91" i="102" s="1"/>
  <c r="U90" i="102" s="1"/>
  <c r="U89" i="102" s="1"/>
  <c r="U88" i="102" s="1"/>
  <c r="U87" i="102" s="1"/>
  <c r="U86" i="102" s="1"/>
  <c r="U85" i="102" s="1"/>
  <c r="U84" i="102" s="1"/>
  <c r="U83" i="102" s="1"/>
  <c r="U82" i="102" s="1"/>
  <c r="U81" i="102" s="1"/>
  <c r="U80" i="102" s="1"/>
  <c r="U79" i="102" s="1"/>
  <c r="U78" i="102" s="1"/>
  <c r="U77" i="102" s="1"/>
  <c r="U76" i="102" s="1"/>
  <c r="U75" i="102" s="1"/>
  <c r="U74" i="102" s="1"/>
  <c r="U73" i="102" s="1"/>
  <c r="U72" i="102" s="1"/>
  <c r="U71" i="102" s="1"/>
  <c r="U70" i="102" s="1"/>
  <c r="U69" i="102" s="1"/>
  <c r="U68" i="102" s="1"/>
  <c r="U67" i="102" s="1"/>
  <c r="U66" i="102" s="1"/>
  <c r="U65" i="102" s="1"/>
  <c r="U64" i="102" s="1"/>
  <c r="U63" i="102" s="1"/>
  <c r="U62" i="102" s="1"/>
  <c r="U61" i="102" s="1"/>
  <c r="U60" i="102" s="1"/>
  <c r="U59" i="102" s="1"/>
  <c r="U58" i="102" s="1"/>
  <c r="U57" i="102" s="1"/>
  <c r="U56" i="102" s="1"/>
  <c r="U55" i="102" s="1"/>
  <c r="U54" i="102" s="1"/>
  <c r="U53" i="102" s="1"/>
  <c r="U52" i="102" s="1"/>
  <c r="U51" i="102" s="1"/>
  <c r="U50" i="102" s="1"/>
  <c r="U49" i="102" s="1"/>
  <c r="U48" i="102" s="1"/>
  <c r="U47" i="102" s="1"/>
  <c r="U46" i="102" s="1"/>
  <c r="U45" i="102" s="1"/>
  <c r="U44" i="102" s="1"/>
  <c r="U43" i="102" s="1"/>
  <c r="U42" i="102" s="1"/>
  <c r="U41" i="102" s="1"/>
  <c r="U40" i="102" s="1"/>
  <c r="U39" i="102" s="1"/>
  <c r="U38" i="102" s="1"/>
  <c r="U37" i="102" s="1"/>
  <c r="U36" i="102" s="1"/>
  <c r="U35" i="102" s="1"/>
  <c r="U34" i="102" s="1"/>
  <c r="U33" i="102" s="1"/>
  <c r="U32" i="102" s="1"/>
  <c r="U31" i="102" s="1"/>
  <c r="U30" i="102" s="1"/>
  <c r="U29" i="102" s="1"/>
  <c r="U28" i="102" s="1"/>
  <c r="U27" i="102" s="1"/>
  <c r="U26" i="102" s="1"/>
  <c r="U25" i="102" s="1"/>
  <c r="U24" i="102" s="1"/>
  <c r="U23" i="102" s="1"/>
  <c r="U22" i="102" s="1"/>
  <c r="U21" i="102" s="1"/>
  <c r="U20" i="102" s="1"/>
  <c r="U19" i="102" s="1"/>
  <c r="U18" i="102" s="1"/>
  <c r="U17" i="102" s="1"/>
  <c r="U16" i="102" s="1"/>
  <c r="U15" i="102" s="1"/>
  <c r="U14" i="102" s="1"/>
  <c r="U13" i="102" s="1"/>
  <c r="U12" i="102" s="1"/>
  <c r="U11" i="102" s="1"/>
  <c r="U10" i="102" s="1"/>
  <c r="U9" i="102" s="1"/>
  <c r="U8" i="102" s="1"/>
  <c r="U7" i="102" s="1"/>
  <c r="U6" i="102" s="1"/>
  <c r="U5" i="102" s="1"/>
  <c r="X5" i="102" s="1"/>
  <c r="H13" i="102"/>
  <c r="I13" i="102" s="1"/>
  <c r="J13" i="102" s="1"/>
  <c r="H12" i="102"/>
  <c r="I12" i="102" s="1"/>
  <c r="J12" i="102" s="1"/>
  <c r="H11" i="102"/>
  <c r="I11" i="102" s="1"/>
  <c r="J11" i="102" s="1"/>
  <c r="H10" i="102"/>
  <c r="I10" i="102" s="1"/>
  <c r="J10" i="102" s="1"/>
  <c r="H9" i="102"/>
  <c r="I9" i="102" s="1"/>
  <c r="J9" i="102" s="1"/>
  <c r="H8" i="102"/>
  <c r="I8" i="102" s="1"/>
  <c r="J8" i="102" s="1"/>
  <c r="H7" i="102"/>
  <c r="I7" i="102" s="1"/>
  <c r="J7" i="102" s="1"/>
  <c r="H6" i="102"/>
  <c r="I6" i="102" s="1"/>
  <c r="J6" i="102" s="1"/>
  <c r="H5" i="102"/>
  <c r="I5" i="102" s="1"/>
  <c r="J5" i="102" s="1"/>
  <c r="K5" i="102" s="1"/>
  <c r="H13" i="101"/>
  <c r="I13" i="101" s="1"/>
  <c r="J13" i="101" s="1"/>
  <c r="H12" i="101"/>
  <c r="I12" i="101" s="1"/>
  <c r="J12" i="101" s="1"/>
  <c r="H11" i="101"/>
  <c r="I11" i="101" s="1"/>
  <c r="J11" i="101" s="1"/>
  <c r="H10" i="101"/>
  <c r="I10" i="101" s="1"/>
  <c r="J10" i="101" s="1"/>
  <c r="H9" i="101"/>
  <c r="I9" i="101" s="1"/>
  <c r="J9" i="101" s="1"/>
  <c r="H8" i="101"/>
  <c r="I8" i="101" s="1"/>
  <c r="J8" i="101" s="1"/>
  <c r="H7" i="101"/>
  <c r="I7" i="101" s="1"/>
  <c r="J7" i="101" s="1"/>
  <c r="H6" i="101"/>
  <c r="I6" i="101" s="1"/>
  <c r="J6" i="101" s="1"/>
  <c r="H5" i="101"/>
  <c r="I5" i="101" s="1"/>
  <c r="J5" i="101" s="1"/>
  <c r="H4" i="101"/>
  <c r="I4" i="101" s="1"/>
  <c r="J4" i="101" s="1"/>
  <c r="K4" i="101" s="1"/>
  <c r="U79" i="100" s="1"/>
  <c r="U78" i="100" s="1"/>
  <c r="U77" i="100" s="1"/>
  <c r="U76" i="100" s="1"/>
  <c r="U75" i="100" s="1"/>
  <c r="U74" i="100" s="1"/>
  <c r="U73" i="100" s="1"/>
  <c r="U72" i="100" s="1"/>
  <c r="U71" i="100" s="1"/>
  <c r="U70" i="100" s="1"/>
  <c r="U69" i="100" s="1"/>
  <c r="U68" i="100" s="1"/>
  <c r="U67" i="100" s="1"/>
  <c r="U66" i="100" s="1"/>
  <c r="U65" i="100" s="1"/>
  <c r="U64" i="100" s="1"/>
  <c r="U63" i="100" s="1"/>
  <c r="U62" i="100" s="1"/>
  <c r="U61" i="100" s="1"/>
  <c r="U60" i="100" s="1"/>
  <c r="U59" i="100" s="1"/>
  <c r="U58" i="100" s="1"/>
  <c r="U57" i="100" s="1"/>
  <c r="U56" i="100" s="1"/>
  <c r="U55" i="100" s="1"/>
  <c r="U54" i="100" s="1"/>
  <c r="U53" i="100" s="1"/>
  <c r="U52" i="100" s="1"/>
  <c r="U51" i="100" s="1"/>
  <c r="U50" i="100" s="1"/>
  <c r="U49" i="100" s="1"/>
  <c r="U48" i="100" s="1"/>
  <c r="U47" i="100" s="1"/>
  <c r="U46" i="100" s="1"/>
  <c r="U45" i="100" s="1"/>
  <c r="U44" i="100" s="1"/>
  <c r="U43" i="100" s="1"/>
  <c r="U42" i="100" s="1"/>
  <c r="U41" i="100" s="1"/>
  <c r="U40" i="100" s="1"/>
  <c r="U39" i="100" s="1"/>
  <c r="U38" i="100" s="1"/>
  <c r="U37" i="100" s="1"/>
  <c r="U36" i="100" s="1"/>
  <c r="U35" i="100" s="1"/>
  <c r="U34" i="100" s="1"/>
  <c r="U33" i="100" s="1"/>
  <c r="U32" i="100" s="1"/>
  <c r="U31" i="100" s="1"/>
  <c r="U30" i="100" s="1"/>
  <c r="U29" i="100" s="1"/>
  <c r="U28" i="100" s="1"/>
  <c r="U27" i="100" s="1"/>
  <c r="U26" i="100" s="1"/>
  <c r="U25" i="100" s="1"/>
  <c r="U24" i="100" s="1"/>
  <c r="U23" i="100" s="1"/>
  <c r="U22" i="100" s="1"/>
  <c r="U21" i="100" s="1"/>
  <c r="U20" i="100" s="1"/>
  <c r="U19" i="100" s="1"/>
  <c r="U18" i="100" s="1"/>
  <c r="U17" i="100" s="1"/>
  <c r="U16" i="100" s="1"/>
  <c r="U15" i="100" s="1"/>
  <c r="U14" i="100" s="1"/>
  <c r="U13" i="100" s="1"/>
  <c r="U12" i="100" s="1"/>
  <c r="U11" i="100" s="1"/>
  <c r="U10" i="100" s="1"/>
  <c r="U9" i="100" s="1"/>
  <c r="U8" i="100" s="1"/>
  <c r="U7" i="100" s="1"/>
  <c r="U6" i="100" s="1"/>
  <c r="U5" i="100" s="1"/>
  <c r="X5" i="100" s="1"/>
  <c r="H13" i="100"/>
  <c r="I13" i="100" s="1"/>
  <c r="J13" i="100" s="1"/>
  <c r="H12" i="100"/>
  <c r="I12" i="100" s="1"/>
  <c r="J12" i="100" s="1"/>
  <c r="H11" i="100"/>
  <c r="I11" i="100" s="1"/>
  <c r="J11" i="100" s="1"/>
  <c r="H10" i="100"/>
  <c r="I10" i="100" s="1"/>
  <c r="J10" i="100" s="1"/>
  <c r="H9" i="100"/>
  <c r="I9" i="100" s="1"/>
  <c r="J9" i="100" s="1"/>
  <c r="H8" i="100"/>
  <c r="I8" i="100" s="1"/>
  <c r="J8" i="100" s="1"/>
  <c r="H7" i="100"/>
  <c r="I7" i="100" s="1"/>
  <c r="J7" i="100" s="1"/>
  <c r="H6" i="100"/>
  <c r="I6" i="100" s="1"/>
  <c r="J6" i="100" s="1"/>
  <c r="H5" i="100"/>
  <c r="I5" i="100" s="1"/>
  <c r="J5" i="100" s="1"/>
  <c r="H4" i="100"/>
  <c r="I4" i="100" s="1"/>
  <c r="J4" i="100" s="1"/>
  <c r="K4" i="100" s="1"/>
  <c r="U89" i="99" s="1"/>
  <c r="U88" i="99" s="1"/>
  <c r="U87" i="99" s="1"/>
  <c r="U86" i="99" s="1"/>
  <c r="U85" i="99" s="1"/>
  <c r="U84" i="99" s="1"/>
  <c r="U83" i="99" s="1"/>
  <c r="U82" i="99" s="1"/>
  <c r="U81" i="99" s="1"/>
  <c r="U80" i="99" s="1"/>
  <c r="U79" i="99" s="1"/>
  <c r="U78" i="99" s="1"/>
  <c r="U77" i="99" s="1"/>
  <c r="U76" i="99" s="1"/>
  <c r="U75" i="99" s="1"/>
  <c r="U74" i="99" s="1"/>
  <c r="U73" i="99" s="1"/>
  <c r="U72" i="99" s="1"/>
  <c r="U71" i="99" s="1"/>
  <c r="U70" i="99" s="1"/>
  <c r="U69" i="99" s="1"/>
  <c r="U68" i="99" s="1"/>
  <c r="U67" i="99" s="1"/>
  <c r="U66" i="99" s="1"/>
  <c r="U65" i="99" s="1"/>
  <c r="U64" i="99" s="1"/>
  <c r="U63" i="99" s="1"/>
  <c r="U62" i="99" s="1"/>
  <c r="U61" i="99" s="1"/>
  <c r="U60" i="99" s="1"/>
  <c r="U59" i="99" s="1"/>
  <c r="U58" i="99" s="1"/>
  <c r="U57" i="99" s="1"/>
  <c r="U56" i="99" s="1"/>
  <c r="U55" i="99" s="1"/>
  <c r="U54" i="99" s="1"/>
  <c r="U53" i="99" s="1"/>
  <c r="U52" i="99" s="1"/>
  <c r="U51" i="99" s="1"/>
  <c r="U50" i="99" s="1"/>
  <c r="U49" i="99" s="1"/>
  <c r="U48" i="99" s="1"/>
  <c r="U47" i="99" s="1"/>
  <c r="U46" i="99" s="1"/>
  <c r="U45" i="99" s="1"/>
  <c r="U44" i="99" s="1"/>
  <c r="U43" i="99" s="1"/>
  <c r="U42" i="99" s="1"/>
  <c r="U41" i="99" s="1"/>
  <c r="U40" i="99" s="1"/>
  <c r="U39" i="99" s="1"/>
  <c r="U38" i="99" s="1"/>
  <c r="U37" i="99" s="1"/>
  <c r="U36" i="99" s="1"/>
  <c r="U35" i="99" s="1"/>
  <c r="U34" i="99" s="1"/>
  <c r="U33" i="99" s="1"/>
  <c r="U32" i="99" s="1"/>
  <c r="U31" i="99" s="1"/>
  <c r="U30" i="99" s="1"/>
  <c r="U29" i="99" s="1"/>
  <c r="U28" i="99" s="1"/>
  <c r="U27" i="99" s="1"/>
  <c r="U26" i="99" s="1"/>
  <c r="U25" i="99" s="1"/>
  <c r="U24" i="99" s="1"/>
  <c r="U23" i="99" s="1"/>
  <c r="U22" i="99" s="1"/>
  <c r="U21" i="99" s="1"/>
  <c r="U20" i="99" s="1"/>
  <c r="U19" i="99" s="1"/>
  <c r="U18" i="99" s="1"/>
  <c r="U17" i="99" s="1"/>
  <c r="U16" i="99" s="1"/>
  <c r="U15" i="99" s="1"/>
  <c r="U14" i="99" s="1"/>
  <c r="U13" i="99" s="1"/>
  <c r="U12" i="99" s="1"/>
  <c r="U11" i="99" s="1"/>
  <c r="U10" i="99" s="1"/>
  <c r="U9" i="99" s="1"/>
  <c r="U8" i="99" s="1"/>
  <c r="U7" i="99" s="1"/>
  <c r="U6" i="99" s="1"/>
  <c r="U5" i="99" s="1"/>
  <c r="X5" i="99" s="1"/>
  <c r="H13" i="99"/>
  <c r="I13" i="99" s="1"/>
  <c r="J13" i="99" s="1"/>
  <c r="H12" i="99"/>
  <c r="I12" i="99" s="1"/>
  <c r="J12" i="99" s="1"/>
  <c r="H11" i="99"/>
  <c r="I11" i="99" s="1"/>
  <c r="J11" i="99" s="1"/>
  <c r="H10" i="99"/>
  <c r="I10" i="99" s="1"/>
  <c r="J10" i="99" s="1"/>
  <c r="H9" i="99"/>
  <c r="I9" i="99" s="1"/>
  <c r="J9" i="99" s="1"/>
  <c r="H8" i="99"/>
  <c r="I8" i="99" s="1"/>
  <c r="J8" i="99" s="1"/>
  <c r="H7" i="99"/>
  <c r="I7" i="99" s="1"/>
  <c r="J7" i="99" s="1"/>
  <c r="H6" i="99"/>
  <c r="I6" i="99" s="1"/>
  <c r="J6" i="99" s="1"/>
  <c r="H5" i="99"/>
  <c r="I5" i="99" s="1"/>
  <c r="J5" i="99" s="1"/>
  <c r="H4" i="99"/>
  <c r="I4" i="99" s="1"/>
  <c r="J4" i="99" s="1"/>
  <c r="K4" i="99" s="1"/>
  <c r="U98" i="98" s="1"/>
  <c r="U97" i="98" s="1"/>
  <c r="U96" i="98" s="1"/>
  <c r="U95" i="98" s="1"/>
  <c r="U94" i="98" s="1"/>
  <c r="U93" i="98" s="1"/>
  <c r="U92" i="98" s="1"/>
  <c r="U91" i="98" s="1"/>
  <c r="U90" i="98" s="1"/>
  <c r="U89" i="98" s="1"/>
  <c r="U88" i="98" s="1"/>
  <c r="U87" i="98" s="1"/>
  <c r="U86" i="98" s="1"/>
  <c r="U85" i="98" s="1"/>
  <c r="U84" i="98" s="1"/>
  <c r="U83" i="98" s="1"/>
  <c r="U82" i="98" s="1"/>
  <c r="U81" i="98" s="1"/>
  <c r="U80" i="98" s="1"/>
  <c r="U79" i="98" s="1"/>
  <c r="U78" i="98" s="1"/>
  <c r="U77" i="98" s="1"/>
  <c r="U76" i="98" s="1"/>
  <c r="U75" i="98" s="1"/>
  <c r="U74" i="98" s="1"/>
  <c r="U73" i="98" s="1"/>
  <c r="U72" i="98" s="1"/>
  <c r="U71" i="98" s="1"/>
  <c r="U70" i="98" s="1"/>
  <c r="U69" i="98" s="1"/>
  <c r="U68" i="98" s="1"/>
  <c r="U67" i="98" s="1"/>
  <c r="U66" i="98" s="1"/>
  <c r="U65" i="98" s="1"/>
  <c r="U64" i="98" s="1"/>
  <c r="U63" i="98" s="1"/>
  <c r="U62" i="98" s="1"/>
  <c r="U61" i="98" s="1"/>
  <c r="U60" i="98" s="1"/>
  <c r="U59" i="98" s="1"/>
  <c r="U58" i="98" s="1"/>
  <c r="U57" i="98" s="1"/>
  <c r="U56" i="98" s="1"/>
  <c r="U55" i="98" s="1"/>
  <c r="U54" i="98" s="1"/>
  <c r="U53" i="98" s="1"/>
  <c r="U52" i="98" s="1"/>
  <c r="U51" i="98" s="1"/>
  <c r="U50" i="98" s="1"/>
  <c r="U49" i="98" s="1"/>
  <c r="U48" i="98" s="1"/>
  <c r="U47" i="98" s="1"/>
  <c r="U46" i="98" s="1"/>
  <c r="U45" i="98" s="1"/>
  <c r="U44" i="98" s="1"/>
  <c r="U43" i="98" s="1"/>
  <c r="U42" i="98" s="1"/>
  <c r="U41" i="98" s="1"/>
  <c r="U40" i="98" s="1"/>
  <c r="U39" i="98" s="1"/>
  <c r="U38" i="98" s="1"/>
  <c r="U37" i="98" s="1"/>
  <c r="U36" i="98" s="1"/>
  <c r="U35" i="98" s="1"/>
  <c r="U34" i="98" s="1"/>
  <c r="U33" i="98" s="1"/>
  <c r="U32" i="98" s="1"/>
  <c r="U31" i="98" s="1"/>
  <c r="U30" i="98" s="1"/>
  <c r="U29" i="98" s="1"/>
  <c r="U28" i="98" s="1"/>
  <c r="U27" i="98" s="1"/>
  <c r="U26" i="98" s="1"/>
  <c r="U25" i="98" s="1"/>
  <c r="U24" i="98" s="1"/>
  <c r="U23" i="98" s="1"/>
  <c r="U22" i="98" s="1"/>
  <c r="U21" i="98" s="1"/>
  <c r="U20" i="98" s="1"/>
  <c r="U19" i="98" s="1"/>
  <c r="U18" i="98" s="1"/>
  <c r="U17" i="98" s="1"/>
  <c r="U16" i="98" s="1"/>
  <c r="U15" i="98" s="1"/>
  <c r="U14" i="98" s="1"/>
  <c r="U13" i="98" s="1"/>
  <c r="U12" i="98" s="1"/>
  <c r="U11" i="98" s="1"/>
  <c r="U10" i="98" s="1"/>
  <c r="U9" i="98" s="1"/>
  <c r="U8" i="98" s="1"/>
  <c r="U7" i="98" s="1"/>
  <c r="U6" i="98" s="1"/>
  <c r="U5" i="98" s="1"/>
  <c r="X5" i="98" s="1"/>
  <c r="H13" i="98"/>
  <c r="I13" i="98" s="1"/>
  <c r="J13" i="98" s="1"/>
  <c r="H12" i="98"/>
  <c r="I12" i="98" s="1"/>
  <c r="J12" i="98" s="1"/>
  <c r="H11" i="98"/>
  <c r="I11" i="98" s="1"/>
  <c r="J11" i="98" s="1"/>
  <c r="H10" i="98"/>
  <c r="I10" i="98" s="1"/>
  <c r="J10" i="98" s="1"/>
  <c r="H9" i="98"/>
  <c r="I9" i="98" s="1"/>
  <c r="J9" i="98" s="1"/>
  <c r="H8" i="98"/>
  <c r="I8" i="98" s="1"/>
  <c r="J8" i="98" s="1"/>
  <c r="H7" i="98"/>
  <c r="I7" i="98" s="1"/>
  <c r="J7" i="98" s="1"/>
  <c r="H6" i="98"/>
  <c r="I6" i="98" s="1"/>
  <c r="J6" i="98" s="1"/>
  <c r="H5" i="98"/>
  <c r="I5" i="98" s="1"/>
  <c r="J5" i="98" s="1"/>
  <c r="K5" i="98" s="1"/>
  <c r="H13" i="97"/>
  <c r="I13" i="97" s="1"/>
  <c r="J13" i="97" s="1"/>
  <c r="H12" i="97"/>
  <c r="I12" i="97" s="1"/>
  <c r="J12" i="97" s="1"/>
  <c r="H11" i="97"/>
  <c r="I11" i="97" s="1"/>
  <c r="J11" i="97" s="1"/>
  <c r="H10" i="97"/>
  <c r="I10" i="97" s="1"/>
  <c r="J10" i="97" s="1"/>
  <c r="H9" i="97"/>
  <c r="I9" i="97" s="1"/>
  <c r="J9" i="97" s="1"/>
  <c r="H8" i="97"/>
  <c r="I8" i="97" s="1"/>
  <c r="J8" i="97" s="1"/>
  <c r="H7" i="97"/>
  <c r="I7" i="97" s="1"/>
  <c r="J7" i="97" s="1"/>
  <c r="H6" i="97"/>
  <c r="I6" i="97" s="1"/>
  <c r="J6" i="97" s="1"/>
  <c r="H5" i="97"/>
  <c r="I5" i="97" s="1"/>
  <c r="J5" i="97" s="1"/>
  <c r="H4" i="97"/>
  <c r="I4" i="97" s="1"/>
  <c r="J4" i="97" s="1"/>
  <c r="K4" i="97" s="1"/>
  <c r="U79" i="96" s="1"/>
  <c r="U78" i="96" s="1"/>
  <c r="U77" i="96" s="1"/>
  <c r="U76" i="96" s="1"/>
  <c r="U75" i="96" s="1"/>
  <c r="U74" i="96" s="1"/>
  <c r="U73" i="96" s="1"/>
  <c r="U72" i="96" s="1"/>
  <c r="U71" i="96" s="1"/>
  <c r="U70" i="96" s="1"/>
  <c r="U69" i="96" s="1"/>
  <c r="U68" i="96" s="1"/>
  <c r="U67" i="96" s="1"/>
  <c r="U66" i="96" s="1"/>
  <c r="U65" i="96" s="1"/>
  <c r="U64" i="96" s="1"/>
  <c r="U63" i="96" s="1"/>
  <c r="U62" i="96" s="1"/>
  <c r="U61" i="96" s="1"/>
  <c r="U60" i="96" s="1"/>
  <c r="U59" i="96" s="1"/>
  <c r="U58" i="96" s="1"/>
  <c r="U57" i="96" s="1"/>
  <c r="U56" i="96" s="1"/>
  <c r="U55" i="96" s="1"/>
  <c r="U54" i="96" s="1"/>
  <c r="U53" i="96" s="1"/>
  <c r="U52" i="96" s="1"/>
  <c r="U51" i="96" s="1"/>
  <c r="U50" i="96" s="1"/>
  <c r="U49" i="96" s="1"/>
  <c r="U48" i="96" s="1"/>
  <c r="U47" i="96" s="1"/>
  <c r="U46" i="96" s="1"/>
  <c r="U45" i="96" s="1"/>
  <c r="U44" i="96" s="1"/>
  <c r="U43" i="96" s="1"/>
  <c r="U42" i="96" s="1"/>
  <c r="U41" i="96" s="1"/>
  <c r="U40" i="96" s="1"/>
  <c r="U39" i="96" s="1"/>
  <c r="U38" i="96" s="1"/>
  <c r="U37" i="96" s="1"/>
  <c r="U36" i="96" s="1"/>
  <c r="U35" i="96" s="1"/>
  <c r="U34" i="96" s="1"/>
  <c r="U33" i="96" s="1"/>
  <c r="U32" i="96" s="1"/>
  <c r="U31" i="96" s="1"/>
  <c r="U30" i="96" s="1"/>
  <c r="U29" i="96" s="1"/>
  <c r="U28" i="96" s="1"/>
  <c r="U27" i="96" s="1"/>
  <c r="U26" i="96" s="1"/>
  <c r="U25" i="96" s="1"/>
  <c r="U24" i="96" s="1"/>
  <c r="U23" i="96" s="1"/>
  <c r="U22" i="96" s="1"/>
  <c r="U21" i="96" s="1"/>
  <c r="U20" i="96" s="1"/>
  <c r="U19" i="96" s="1"/>
  <c r="U18" i="96" s="1"/>
  <c r="U17" i="96" s="1"/>
  <c r="U16" i="96" s="1"/>
  <c r="U15" i="96" s="1"/>
  <c r="U14" i="96" s="1"/>
  <c r="U13" i="96" s="1"/>
  <c r="U12" i="96" s="1"/>
  <c r="U11" i="96" s="1"/>
  <c r="U10" i="96" s="1"/>
  <c r="U9" i="96" s="1"/>
  <c r="U8" i="96" s="1"/>
  <c r="U7" i="96" s="1"/>
  <c r="U6" i="96" s="1"/>
  <c r="U5" i="96" s="1"/>
  <c r="X5" i="96" s="1"/>
  <c r="H13" i="96"/>
  <c r="I13" i="96" s="1"/>
  <c r="J13" i="96" s="1"/>
  <c r="H12" i="96"/>
  <c r="I12" i="96" s="1"/>
  <c r="J12" i="96" s="1"/>
  <c r="H11" i="96"/>
  <c r="I11" i="96" s="1"/>
  <c r="J11" i="96" s="1"/>
  <c r="H10" i="96"/>
  <c r="I10" i="96" s="1"/>
  <c r="J10" i="96" s="1"/>
  <c r="H9" i="96"/>
  <c r="I9" i="96" s="1"/>
  <c r="J9" i="96" s="1"/>
  <c r="H8" i="96"/>
  <c r="I8" i="96" s="1"/>
  <c r="J8" i="96" s="1"/>
  <c r="H7" i="96"/>
  <c r="I7" i="96" s="1"/>
  <c r="J7" i="96" s="1"/>
  <c r="H6" i="96"/>
  <c r="I6" i="96" s="1"/>
  <c r="J6" i="96" s="1"/>
  <c r="H5" i="96"/>
  <c r="I5" i="96" s="1"/>
  <c r="J5" i="96" s="1"/>
  <c r="H4" i="96"/>
  <c r="I4" i="96" s="1"/>
  <c r="J4" i="96" s="1"/>
  <c r="K4" i="96" s="1"/>
  <c r="U89" i="95" s="1"/>
  <c r="U88" i="95" s="1"/>
  <c r="U87" i="95" s="1"/>
  <c r="U86" i="95" s="1"/>
  <c r="U85" i="95" s="1"/>
  <c r="U84" i="95" s="1"/>
  <c r="U83" i="95" s="1"/>
  <c r="U82" i="95" s="1"/>
  <c r="U81" i="95" s="1"/>
  <c r="U80" i="95" s="1"/>
  <c r="U79" i="95" s="1"/>
  <c r="U78" i="95" s="1"/>
  <c r="U77" i="95" s="1"/>
  <c r="U76" i="95" s="1"/>
  <c r="U75" i="95" s="1"/>
  <c r="U74" i="95" s="1"/>
  <c r="U73" i="95" s="1"/>
  <c r="U72" i="95" s="1"/>
  <c r="U71" i="95" s="1"/>
  <c r="U70" i="95" s="1"/>
  <c r="U69" i="95" s="1"/>
  <c r="U68" i="95" s="1"/>
  <c r="U67" i="95" s="1"/>
  <c r="U66" i="95" s="1"/>
  <c r="U65" i="95" s="1"/>
  <c r="U64" i="95" s="1"/>
  <c r="U63" i="95" s="1"/>
  <c r="U62" i="95" s="1"/>
  <c r="U61" i="95" s="1"/>
  <c r="U60" i="95" s="1"/>
  <c r="U59" i="95" s="1"/>
  <c r="U58" i="95" s="1"/>
  <c r="U57" i="95" s="1"/>
  <c r="U56" i="95" s="1"/>
  <c r="U55" i="95" s="1"/>
  <c r="U54" i="95" s="1"/>
  <c r="U53" i="95" s="1"/>
  <c r="U52" i="95" s="1"/>
  <c r="U51" i="95" s="1"/>
  <c r="U50" i="95" s="1"/>
  <c r="U49" i="95" s="1"/>
  <c r="U48" i="95" s="1"/>
  <c r="U47" i="95" s="1"/>
  <c r="U46" i="95" s="1"/>
  <c r="U45" i="95" s="1"/>
  <c r="U44" i="95" s="1"/>
  <c r="U43" i="95" s="1"/>
  <c r="U42" i="95" s="1"/>
  <c r="U41" i="95" s="1"/>
  <c r="U40" i="95" s="1"/>
  <c r="U39" i="95" s="1"/>
  <c r="U38" i="95" s="1"/>
  <c r="U37" i="95" s="1"/>
  <c r="U36" i="95" s="1"/>
  <c r="U35" i="95" s="1"/>
  <c r="U34" i="95" s="1"/>
  <c r="U33" i="95" s="1"/>
  <c r="U32" i="95" s="1"/>
  <c r="U31" i="95" s="1"/>
  <c r="U30" i="95" s="1"/>
  <c r="U29" i="95" s="1"/>
  <c r="U28" i="95" s="1"/>
  <c r="U27" i="95" s="1"/>
  <c r="U26" i="95" s="1"/>
  <c r="U25" i="95" s="1"/>
  <c r="U24" i="95" s="1"/>
  <c r="U23" i="95" s="1"/>
  <c r="U22" i="95" s="1"/>
  <c r="U21" i="95" s="1"/>
  <c r="U20" i="95" s="1"/>
  <c r="U19" i="95" s="1"/>
  <c r="U18" i="95" s="1"/>
  <c r="U17" i="95" s="1"/>
  <c r="U16" i="95" s="1"/>
  <c r="U15" i="95" s="1"/>
  <c r="U14" i="95" s="1"/>
  <c r="U13" i="95" s="1"/>
  <c r="U12" i="95" s="1"/>
  <c r="U11" i="95" s="1"/>
  <c r="U10" i="95" s="1"/>
  <c r="U9" i="95" s="1"/>
  <c r="U8" i="95" s="1"/>
  <c r="U7" i="95" s="1"/>
  <c r="U6" i="95" s="1"/>
  <c r="U5" i="95" s="1"/>
  <c r="X5" i="95" s="1"/>
  <c r="H13" i="95"/>
  <c r="I13" i="95" s="1"/>
  <c r="J13" i="95" s="1"/>
  <c r="H12" i="95"/>
  <c r="I12" i="95" s="1"/>
  <c r="J12" i="95" s="1"/>
  <c r="H11" i="95"/>
  <c r="I11" i="95" s="1"/>
  <c r="J11" i="95" s="1"/>
  <c r="H10" i="95"/>
  <c r="I10" i="95" s="1"/>
  <c r="J10" i="95" s="1"/>
  <c r="H9" i="95"/>
  <c r="I9" i="95" s="1"/>
  <c r="J9" i="95" s="1"/>
  <c r="H8" i="95"/>
  <c r="I8" i="95" s="1"/>
  <c r="J8" i="95" s="1"/>
  <c r="H7" i="95"/>
  <c r="I7" i="95" s="1"/>
  <c r="J7" i="95" s="1"/>
  <c r="H6" i="95"/>
  <c r="I6" i="95" s="1"/>
  <c r="J6" i="95" s="1"/>
  <c r="H5" i="95"/>
  <c r="I5" i="95" s="1"/>
  <c r="J5" i="95" s="1"/>
  <c r="H4" i="95"/>
  <c r="I4" i="95" s="1"/>
  <c r="J4" i="95" s="1"/>
  <c r="K4" i="95" s="1"/>
  <c r="U98" i="94" s="1"/>
  <c r="U97" i="94" s="1"/>
  <c r="U96" i="94" s="1"/>
  <c r="U95" i="94" s="1"/>
  <c r="U94" i="94" s="1"/>
  <c r="U93" i="94" s="1"/>
  <c r="U92" i="94" s="1"/>
  <c r="U91" i="94" s="1"/>
  <c r="U90" i="94" s="1"/>
  <c r="U89" i="94" s="1"/>
  <c r="U88" i="94" s="1"/>
  <c r="U87" i="94" s="1"/>
  <c r="U86" i="94" s="1"/>
  <c r="U85" i="94" s="1"/>
  <c r="U84" i="94" s="1"/>
  <c r="U83" i="94" s="1"/>
  <c r="U82" i="94" s="1"/>
  <c r="U81" i="94" s="1"/>
  <c r="U80" i="94" s="1"/>
  <c r="U79" i="94" s="1"/>
  <c r="U78" i="94" s="1"/>
  <c r="U77" i="94" s="1"/>
  <c r="U76" i="94" s="1"/>
  <c r="U75" i="94" s="1"/>
  <c r="U74" i="94" s="1"/>
  <c r="U73" i="94" s="1"/>
  <c r="U72" i="94" s="1"/>
  <c r="U71" i="94" s="1"/>
  <c r="U70" i="94" s="1"/>
  <c r="U69" i="94" s="1"/>
  <c r="U68" i="94" s="1"/>
  <c r="U67" i="94" s="1"/>
  <c r="U66" i="94" s="1"/>
  <c r="U65" i="94" s="1"/>
  <c r="U64" i="94" s="1"/>
  <c r="U63" i="94" s="1"/>
  <c r="U62" i="94" s="1"/>
  <c r="U61" i="94" s="1"/>
  <c r="U60" i="94" s="1"/>
  <c r="U59" i="94" s="1"/>
  <c r="U58" i="94" s="1"/>
  <c r="U57" i="94" s="1"/>
  <c r="U56" i="94" s="1"/>
  <c r="U55" i="94" s="1"/>
  <c r="U54" i="94" s="1"/>
  <c r="U53" i="94" s="1"/>
  <c r="U52" i="94" s="1"/>
  <c r="U51" i="94" s="1"/>
  <c r="U50" i="94" s="1"/>
  <c r="U49" i="94" s="1"/>
  <c r="U48" i="94" s="1"/>
  <c r="U47" i="94" s="1"/>
  <c r="U46" i="94" s="1"/>
  <c r="U45" i="94" s="1"/>
  <c r="U44" i="94" s="1"/>
  <c r="U43" i="94" s="1"/>
  <c r="U42" i="94" s="1"/>
  <c r="U41" i="94" s="1"/>
  <c r="U40" i="94" s="1"/>
  <c r="U39" i="94" s="1"/>
  <c r="U38" i="94" s="1"/>
  <c r="U37" i="94" s="1"/>
  <c r="U36" i="94" s="1"/>
  <c r="U35" i="94" s="1"/>
  <c r="U34" i="94" s="1"/>
  <c r="U33" i="94" s="1"/>
  <c r="U32" i="94" s="1"/>
  <c r="U31" i="94" s="1"/>
  <c r="U30" i="94" s="1"/>
  <c r="U29" i="94" s="1"/>
  <c r="U28" i="94" s="1"/>
  <c r="U27" i="94" s="1"/>
  <c r="U26" i="94" s="1"/>
  <c r="U25" i="94" s="1"/>
  <c r="U24" i="94" s="1"/>
  <c r="U23" i="94" s="1"/>
  <c r="U22" i="94" s="1"/>
  <c r="U21" i="94" s="1"/>
  <c r="U20" i="94" s="1"/>
  <c r="U19" i="94" s="1"/>
  <c r="U18" i="94" s="1"/>
  <c r="U17" i="94" s="1"/>
  <c r="U16" i="94" s="1"/>
  <c r="U15" i="94" s="1"/>
  <c r="U14" i="94" s="1"/>
  <c r="U13" i="94" s="1"/>
  <c r="U12" i="94" s="1"/>
  <c r="U11" i="94" s="1"/>
  <c r="U10" i="94" s="1"/>
  <c r="U9" i="94" s="1"/>
  <c r="U8" i="94" s="1"/>
  <c r="U7" i="94" s="1"/>
  <c r="U6" i="94" s="1"/>
  <c r="U5" i="94" s="1"/>
  <c r="X5" i="94" s="1"/>
  <c r="H13" i="94"/>
  <c r="I13" i="94" s="1"/>
  <c r="J13" i="94" s="1"/>
  <c r="H12" i="94"/>
  <c r="I12" i="94" s="1"/>
  <c r="J12" i="94" s="1"/>
  <c r="H11" i="94"/>
  <c r="I11" i="94" s="1"/>
  <c r="J11" i="94" s="1"/>
  <c r="H10" i="94"/>
  <c r="I10" i="94" s="1"/>
  <c r="J10" i="94" s="1"/>
  <c r="H9" i="94"/>
  <c r="I9" i="94" s="1"/>
  <c r="J9" i="94" s="1"/>
  <c r="H8" i="94"/>
  <c r="I8" i="94" s="1"/>
  <c r="J8" i="94" s="1"/>
  <c r="H7" i="94"/>
  <c r="I7" i="94" s="1"/>
  <c r="J7" i="94" s="1"/>
  <c r="H6" i="94"/>
  <c r="I6" i="94" s="1"/>
  <c r="J6" i="94" s="1"/>
  <c r="H5" i="94"/>
  <c r="I5" i="94" s="1"/>
  <c r="J5" i="94" s="1"/>
  <c r="K5" i="94" s="1"/>
  <c r="H13" i="93"/>
  <c r="I13" i="93" s="1"/>
  <c r="J13" i="93" s="1"/>
  <c r="H12" i="93"/>
  <c r="I12" i="93" s="1"/>
  <c r="J12" i="93" s="1"/>
  <c r="H11" i="93"/>
  <c r="I11" i="93" s="1"/>
  <c r="J11" i="93" s="1"/>
  <c r="H10" i="93"/>
  <c r="I10" i="93" s="1"/>
  <c r="J10" i="93" s="1"/>
  <c r="H9" i="93"/>
  <c r="I9" i="93" s="1"/>
  <c r="J9" i="93" s="1"/>
  <c r="H8" i="93"/>
  <c r="I8" i="93" s="1"/>
  <c r="J8" i="93" s="1"/>
  <c r="H7" i="93"/>
  <c r="I7" i="93" s="1"/>
  <c r="J7" i="93" s="1"/>
  <c r="H6" i="93"/>
  <c r="I6" i="93" s="1"/>
  <c r="J6" i="93" s="1"/>
  <c r="H5" i="93"/>
  <c r="I5" i="93" s="1"/>
  <c r="J5" i="93" s="1"/>
  <c r="H4" i="93"/>
  <c r="I4" i="93" s="1"/>
  <c r="J4" i="93" s="1"/>
  <c r="K4" i="93" s="1"/>
  <c r="U79" i="92" s="1"/>
  <c r="U78" i="92" s="1"/>
  <c r="U77" i="92" s="1"/>
  <c r="U76" i="92" s="1"/>
  <c r="U75" i="92" s="1"/>
  <c r="U74" i="92" s="1"/>
  <c r="U73" i="92" s="1"/>
  <c r="U72" i="92" s="1"/>
  <c r="U71" i="92" s="1"/>
  <c r="U70" i="92" s="1"/>
  <c r="U69" i="92" s="1"/>
  <c r="U68" i="92" s="1"/>
  <c r="U67" i="92" s="1"/>
  <c r="U66" i="92" s="1"/>
  <c r="U65" i="92" s="1"/>
  <c r="U64" i="92" s="1"/>
  <c r="U63" i="92" s="1"/>
  <c r="U62" i="92" s="1"/>
  <c r="U61" i="92" s="1"/>
  <c r="U60" i="92" s="1"/>
  <c r="U59" i="92" s="1"/>
  <c r="U58" i="92" s="1"/>
  <c r="U57" i="92" s="1"/>
  <c r="U56" i="92" s="1"/>
  <c r="U55" i="92" s="1"/>
  <c r="U54" i="92" s="1"/>
  <c r="U53" i="92" s="1"/>
  <c r="U52" i="92" s="1"/>
  <c r="U51" i="92" s="1"/>
  <c r="U50" i="92" s="1"/>
  <c r="U49" i="92" s="1"/>
  <c r="U48" i="92" s="1"/>
  <c r="U47" i="92" s="1"/>
  <c r="U46" i="92" s="1"/>
  <c r="U45" i="92" s="1"/>
  <c r="U44" i="92" s="1"/>
  <c r="U43" i="92" s="1"/>
  <c r="U42" i="92" s="1"/>
  <c r="U41" i="92" s="1"/>
  <c r="U40" i="92" s="1"/>
  <c r="U39" i="92" s="1"/>
  <c r="U38" i="92" s="1"/>
  <c r="U37" i="92" s="1"/>
  <c r="U36" i="92" s="1"/>
  <c r="U35" i="92" s="1"/>
  <c r="U34" i="92" s="1"/>
  <c r="U33" i="92" s="1"/>
  <c r="U32" i="92" s="1"/>
  <c r="U31" i="92" s="1"/>
  <c r="U30" i="92" s="1"/>
  <c r="U29" i="92" s="1"/>
  <c r="U28" i="92" s="1"/>
  <c r="U27" i="92" s="1"/>
  <c r="U26" i="92" s="1"/>
  <c r="U25" i="92" s="1"/>
  <c r="U24" i="92" s="1"/>
  <c r="U23" i="92" s="1"/>
  <c r="U22" i="92" s="1"/>
  <c r="U21" i="92" s="1"/>
  <c r="U20" i="92" s="1"/>
  <c r="U19" i="92" s="1"/>
  <c r="U18" i="92" s="1"/>
  <c r="U17" i="92" s="1"/>
  <c r="U16" i="92" s="1"/>
  <c r="U15" i="92" s="1"/>
  <c r="U14" i="92" s="1"/>
  <c r="U13" i="92" s="1"/>
  <c r="U12" i="92" s="1"/>
  <c r="U11" i="92" s="1"/>
  <c r="U10" i="92" s="1"/>
  <c r="U9" i="92" s="1"/>
  <c r="U8" i="92" s="1"/>
  <c r="U7" i="92" s="1"/>
  <c r="U6" i="92" s="1"/>
  <c r="U5" i="92" s="1"/>
  <c r="X5" i="92" s="1"/>
  <c r="H13" i="92"/>
  <c r="I13" i="92" s="1"/>
  <c r="J13" i="92" s="1"/>
  <c r="H12" i="92"/>
  <c r="I12" i="92" s="1"/>
  <c r="J12" i="92" s="1"/>
  <c r="H11" i="92"/>
  <c r="I11" i="92" s="1"/>
  <c r="J11" i="92" s="1"/>
  <c r="H10" i="92"/>
  <c r="I10" i="92" s="1"/>
  <c r="J10" i="92" s="1"/>
  <c r="H9" i="92"/>
  <c r="I9" i="92" s="1"/>
  <c r="J9" i="92" s="1"/>
  <c r="H8" i="92"/>
  <c r="I8" i="92" s="1"/>
  <c r="J8" i="92" s="1"/>
  <c r="H7" i="92"/>
  <c r="I7" i="92" s="1"/>
  <c r="J7" i="92" s="1"/>
  <c r="H6" i="92"/>
  <c r="I6" i="92" s="1"/>
  <c r="J6" i="92" s="1"/>
  <c r="H5" i="92"/>
  <c r="I5" i="92" s="1"/>
  <c r="J5" i="92" s="1"/>
  <c r="H4" i="92"/>
  <c r="I4" i="92" s="1"/>
  <c r="J4" i="92" s="1"/>
  <c r="K4" i="92" s="1"/>
  <c r="U89" i="91" s="1"/>
  <c r="U88" i="91" s="1"/>
  <c r="U87" i="91" s="1"/>
  <c r="U86" i="91" s="1"/>
  <c r="U85" i="91" s="1"/>
  <c r="U84" i="91" s="1"/>
  <c r="U83" i="91" s="1"/>
  <c r="U82" i="91" s="1"/>
  <c r="U81" i="91" s="1"/>
  <c r="U80" i="91" s="1"/>
  <c r="U79" i="91" s="1"/>
  <c r="U78" i="91" s="1"/>
  <c r="U77" i="91" s="1"/>
  <c r="U76" i="91" s="1"/>
  <c r="U75" i="91" s="1"/>
  <c r="U74" i="91" s="1"/>
  <c r="U73" i="91" s="1"/>
  <c r="U72" i="91" s="1"/>
  <c r="U71" i="91" s="1"/>
  <c r="U70" i="91" s="1"/>
  <c r="U69" i="91" s="1"/>
  <c r="U68" i="91" s="1"/>
  <c r="U67" i="91" s="1"/>
  <c r="U66" i="91" s="1"/>
  <c r="U65" i="91" s="1"/>
  <c r="U64" i="91" s="1"/>
  <c r="U63" i="91" s="1"/>
  <c r="U62" i="91" s="1"/>
  <c r="U61" i="91" s="1"/>
  <c r="U60" i="91" s="1"/>
  <c r="U59" i="91" s="1"/>
  <c r="U58" i="91" s="1"/>
  <c r="U57" i="91" s="1"/>
  <c r="U56" i="91" s="1"/>
  <c r="U55" i="91" s="1"/>
  <c r="U54" i="91" s="1"/>
  <c r="U53" i="91" s="1"/>
  <c r="U52" i="91" s="1"/>
  <c r="U51" i="91" s="1"/>
  <c r="U50" i="91" s="1"/>
  <c r="U49" i="91" s="1"/>
  <c r="U48" i="91" s="1"/>
  <c r="U47" i="91" s="1"/>
  <c r="U46" i="91" s="1"/>
  <c r="U45" i="91" s="1"/>
  <c r="U44" i="91" s="1"/>
  <c r="U43" i="91" s="1"/>
  <c r="U42" i="91" s="1"/>
  <c r="U41" i="91" s="1"/>
  <c r="U40" i="91" s="1"/>
  <c r="U39" i="91" s="1"/>
  <c r="U38" i="91" s="1"/>
  <c r="U37" i="91" s="1"/>
  <c r="U36" i="91" s="1"/>
  <c r="U35" i="91" s="1"/>
  <c r="U34" i="91" s="1"/>
  <c r="U33" i="91" s="1"/>
  <c r="U32" i="91" s="1"/>
  <c r="U31" i="91" s="1"/>
  <c r="U30" i="91" s="1"/>
  <c r="U29" i="91" s="1"/>
  <c r="U28" i="91" s="1"/>
  <c r="U27" i="91" s="1"/>
  <c r="U26" i="91" s="1"/>
  <c r="U25" i="91" s="1"/>
  <c r="U24" i="91" s="1"/>
  <c r="U23" i="91" s="1"/>
  <c r="U22" i="91" s="1"/>
  <c r="U21" i="91" s="1"/>
  <c r="U20" i="91" s="1"/>
  <c r="U19" i="91" s="1"/>
  <c r="U18" i="91" s="1"/>
  <c r="U17" i="91" s="1"/>
  <c r="U16" i="91" s="1"/>
  <c r="U15" i="91" s="1"/>
  <c r="U14" i="91" s="1"/>
  <c r="U13" i="91" s="1"/>
  <c r="U12" i="91" s="1"/>
  <c r="U11" i="91" s="1"/>
  <c r="U10" i="91" s="1"/>
  <c r="U9" i="91" s="1"/>
  <c r="U8" i="91" s="1"/>
  <c r="U7" i="91" s="1"/>
  <c r="U6" i="91" s="1"/>
  <c r="U5" i="91" s="1"/>
  <c r="X5" i="91" s="1"/>
  <c r="H13" i="91"/>
  <c r="I13" i="91" s="1"/>
  <c r="J13" i="91" s="1"/>
  <c r="H12" i="91"/>
  <c r="I12" i="91" s="1"/>
  <c r="J12" i="91" s="1"/>
  <c r="H11" i="91"/>
  <c r="I11" i="91" s="1"/>
  <c r="J11" i="91" s="1"/>
  <c r="H10" i="91"/>
  <c r="I10" i="91" s="1"/>
  <c r="J10" i="91" s="1"/>
  <c r="H9" i="91"/>
  <c r="I9" i="91" s="1"/>
  <c r="J9" i="91" s="1"/>
  <c r="H8" i="91"/>
  <c r="I8" i="91" s="1"/>
  <c r="J8" i="91" s="1"/>
  <c r="H7" i="91"/>
  <c r="I7" i="91" s="1"/>
  <c r="J7" i="91" s="1"/>
  <c r="H6" i="91"/>
  <c r="I6" i="91" s="1"/>
  <c r="J6" i="91" s="1"/>
  <c r="H5" i="91"/>
  <c r="I5" i="91" s="1"/>
  <c r="J5" i="91" s="1"/>
  <c r="H4" i="91"/>
  <c r="I4" i="91" s="1"/>
  <c r="J4" i="91" s="1"/>
  <c r="K4" i="91" s="1"/>
  <c r="U98" i="90" s="1"/>
  <c r="U97" i="90" s="1"/>
  <c r="U96" i="90" s="1"/>
  <c r="U95" i="90" s="1"/>
  <c r="U94" i="90" s="1"/>
  <c r="U93" i="90" s="1"/>
  <c r="U92" i="90" s="1"/>
  <c r="U91" i="90" s="1"/>
  <c r="U90" i="90" s="1"/>
  <c r="U89" i="90" s="1"/>
  <c r="U88" i="90" s="1"/>
  <c r="U87" i="90" s="1"/>
  <c r="U86" i="90" s="1"/>
  <c r="U85" i="90" s="1"/>
  <c r="U84" i="90" s="1"/>
  <c r="U83" i="90" s="1"/>
  <c r="U82" i="90" s="1"/>
  <c r="U81" i="90" s="1"/>
  <c r="U80" i="90" s="1"/>
  <c r="U79" i="90" s="1"/>
  <c r="U78" i="90" s="1"/>
  <c r="U77" i="90" s="1"/>
  <c r="U76" i="90" s="1"/>
  <c r="U75" i="90" s="1"/>
  <c r="U74" i="90" s="1"/>
  <c r="U73" i="90" s="1"/>
  <c r="U72" i="90" s="1"/>
  <c r="U71" i="90" s="1"/>
  <c r="U70" i="90" s="1"/>
  <c r="U69" i="90" s="1"/>
  <c r="U68" i="90" s="1"/>
  <c r="U67" i="90" s="1"/>
  <c r="U66" i="90" s="1"/>
  <c r="U65" i="90" s="1"/>
  <c r="U64" i="90" s="1"/>
  <c r="U63" i="90" s="1"/>
  <c r="U62" i="90" s="1"/>
  <c r="U61" i="90" s="1"/>
  <c r="U60" i="90" s="1"/>
  <c r="U59" i="90" s="1"/>
  <c r="U58" i="90" s="1"/>
  <c r="U57" i="90" s="1"/>
  <c r="U56" i="90" s="1"/>
  <c r="U55" i="90" s="1"/>
  <c r="U54" i="90" s="1"/>
  <c r="U53" i="90" s="1"/>
  <c r="U52" i="90" s="1"/>
  <c r="U51" i="90" s="1"/>
  <c r="U50" i="90" s="1"/>
  <c r="U49" i="90" s="1"/>
  <c r="U48" i="90" s="1"/>
  <c r="U47" i="90" s="1"/>
  <c r="U46" i="90" s="1"/>
  <c r="U45" i="90" s="1"/>
  <c r="U44" i="90" s="1"/>
  <c r="U43" i="90" s="1"/>
  <c r="U42" i="90" s="1"/>
  <c r="U41" i="90" s="1"/>
  <c r="U40" i="90" s="1"/>
  <c r="U39" i="90" s="1"/>
  <c r="U38" i="90" s="1"/>
  <c r="U37" i="90" s="1"/>
  <c r="U36" i="90" s="1"/>
  <c r="U35" i="90" s="1"/>
  <c r="U34" i="90" s="1"/>
  <c r="U33" i="90" s="1"/>
  <c r="U32" i="90" s="1"/>
  <c r="U31" i="90" s="1"/>
  <c r="U30" i="90" s="1"/>
  <c r="U29" i="90" s="1"/>
  <c r="U28" i="90" s="1"/>
  <c r="U27" i="90" s="1"/>
  <c r="U26" i="90" s="1"/>
  <c r="U25" i="90" s="1"/>
  <c r="U24" i="90" s="1"/>
  <c r="U23" i="90" s="1"/>
  <c r="U22" i="90" s="1"/>
  <c r="U21" i="90" s="1"/>
  <c r="U20" i="90" s="1"/>
  <c r="U19" i="90" s="1"/>
  <c r="U18" i="90" s="1"/>
  <c r="U17" i="90" s="1"/>
  <c r="U16" i="90" s="1"/>
  <c r="U15" i="90" s="1"/>
  <c r="U14" i="90" s="1"/>
  <c r="U13" i="90" s="1"/>
  <c r="U12" i="90" s="1"/>
  <c r="U11" i="90" s="1"/>
  <c r="U10" i="90" s="1"/>
  <c r="U9" i="90" s="1"/>
  <c r="U8" i="90" s="1"/>
  <c r="U7" i="90" s="1"/>
  <c r="U6" i="90" s="1"/>
  <c r="U5" i="90" s="1"/>
  <c r="X5" i="90" s="1"/>
  <c r="H13" i="90"/>
  <c r="I13" i="90" s="1"/>
  <c r="J13" i="90" s="1"/>
  <c r="H12" i="90"/>
  <c r="I12" i="90" s="1"/>
  <c r="J12" i="90" s="1"/>
  <c r="H11" i="90"/>
  <c r="I11" i="90" s="1"/>
  <c r="J11" i="90" s="1"/>
  <c r="H10" i="90"/>
  <c r="I10" i="90" s="1"/>
  <c r="J10" i="90" s="1"/>
  <c r="H9" i="90"/>
  <c r="I9" i="90" s="1"/>
  <c r="J9" i="90" s="1"/>
  <c r="H8" i="90"/>
  <c r="I8" i="90" s="1"/>
  <c r="J8" i="90" s="1"/>
  <c r="H7" i="90"/>
  <c r="I7" i="90" s="1"/>
  <c r="J7" i="90" s="1"/>
  <c r="H6" i="90"/>
  <c r="I6" i="90" s="1"/>
  <c r="J6" i="90" s="1"/>
  <c r="H5" i="90"/>
  <c r="I5" i="90" s="1"/>
  <c r="J5" i="90" s="1"/>
  <c r="K5" i="90" s="1"/>
  <c r="H13" i="89"/>
  <c r="I13" i="89" s="1"/>
  <c r="J13" i="89" s="1"/>
  <c r="H12" i="89"/>
  <c r="I12" i="89" s="1"/>
  <c r="J12" i="89" s="1"/>
  <c r="H11" i="89"/>
  <c r="I11" i="89" s="1"/>
  <c r="J11" i="89" s="1"/>
  <c r="H10" i="89"/>
  <c r="I10" i="89" s="1"/>
  <c r="J10" i="89" s="1"/>
  <c r="H9" i="89"/>
  <c r="I9" i="89" s="1"/>
  <c r="J9" i="89" s="1"/>
  <c r="H8" i="89"/>
  <c r="I8" i="89" s="1"/>
  <c r="J8" i="89" s="1"/>
  <c r="H7" i="89"/>
  <c r="I7" i="89" s="1"/>
  <c r="J7" i="89" s="1"/>
  <c r="H6" i="89"/>
  <c r="I6" i="89" s="1"/>
  <c r="J6" i="89" s="1"/>
  <c r="H5" i="89"/>
  <c r="I5" i="89" s="1"/>
  <c r="J5" i="89" s="1"/>
  <c r="H4" i="89"/>
  <c r="I4" i="89" s="1"/>
  <c r="J4" i="89" s="1"/>
  <c r="K4" i="89" s="1"/>
  <c r="U79" i="88" s="1"/>
  <c r="U78" i="88" s="1"/>
  <c r="U77" i="88" s="1"/>
  <c r="U76" i="88" s="1"/>
  <c r="U75" i="88" s="1"/>
  <c r="U74" i="88" s="1"/>
  <c r="U73" i="88" s="1"/>
  <c r="U72" i="88" s="1"/>
  <c r="U71" i="88" s="1"/>
  <c r="U70" i="88" s="1"/>
  <c r="U69" i="88" s="1"/>
  <c r="U68" i="88" s="1"/>
  <c r="U67" i="88" s="1"/>
  <c r="U66" i="88" s="1"/>
  <c r="U65" i="88" s="1"/>
  <c r="U64" i="88" s="1"/>
  <c r="U63" i="88" s="1"/>
  <c r="U62" i="88" s="1"/>
  <c r="U61" i="88" s="1"/>
  <c r="U60" i="88" s="1"/>
  <c r="U59" i="88" s="1"/>
  <c r="U58" i="88" s="1"/>
  <c r="U57" i="88" s="1"/>
  <c r="U56" i="88" s="1"/>
  <c r="U55" i="88" s="1"/>
  <c r="U54" i="88" s="1"/>
  <c r="U53" i="88" s="1"/>
  <c r="U52" i="88" s="1"/>
  <c r="U51" i="88" s="1"/>
  <c r="U50" i="88" s="1"/>
  <c r="U49" i="88" s="1"/>
  <c r="U48" i="88" s="1"/>
  <c r="U47" i="88" s="1"/>
  <c r="U46" i="88" s="1"/>
  <c r="U45" i="88" s="1"/>
  <c r="U44" i="88" s="1"/>
  <c r="U43" i="88" s="1"/>
  <c r="U42" i="88" s="1"/>
  <c r="U41" i="88" s="1"/>
  <c r="U40" i="88" s="1"/>
  <c r="U39" i="88" s="1"/>
  <c r="U38" i="88" s="1"/>
  <c r="U37" i="88" s="1"/>
  <c r="U36" i="88" s="1"/>
  <c r="U35" i="88" s="1"/>
  <c r="U34" i="88" s="1"/>
  <c r="U33" i="88" s="1"/>
  <c r="U32" i="88" s="1"/>
  <c r="U31" i="88" s="1"/>
  <c r="U30" i="88" s="1"/>
  <c r="U29" i="88" s="1"/>
  <c r="U28" i="88" s="1"/>
  <c r="U27" i="88" s="1"/>
  <c r="U26" i="88" s="1"/>
  <c r="U25" i="88" s="1"/>
  <c r="U24" i="88" s="1"/>
  <c r="U23" i="88" s="1"/>
  <c r="U22" i="88" s="1"/>
  <c r="U21" i="88" s="1"/>
  <c r="U20" i="88" s="1"/>
  <c r="U19" i="88" s="1"/>
  <c r="U18" i="88" s="1"/>
  <c r="U17" i="88" s="1"/>
  <c r="U16" i="88" s="1"/>
  <c r="U15" i="88" s="1"/>
  <c r="U14" i="88" s="1"/>
  <c r="U13" i="88" s="1"/>
  <c r="U12" i="88" s="1"/>
  <c r="U11" i="88" s="1"/>
  <c r="U10" i="88" s="1"/>
  <c r="U9" i="88" s="1"/>
  <c r="U8" i="88" s="1"/>
  <c r="U7" i="88" s="1"/>
  <c r="U6" i="88" s="1"/>
  <c r="U5" i="88" s="1"/>
  <c r="X5" i="88" s="1"/>
  <c r="H13" i="88"/>
  <c r="I13" i="88" s="1"/>
  <c r="J13" i="88" s="1"/>
  <c r="H12" i="88"/>
  <c r="I12" i="88" s="1"/>
  <c r="J12" i="88" s="1"/>
  <c r="H11" i="88"/>
  <c r="I11" i="88" s="1"/>
  <c r="J11" i="88" s="1"/>
  <c r="H10" i="88"/>
  <c r="I10" i="88" s="1"/>
  <c r="J10" i="88" s="1"/>
  <c r="H9" i="88"/>
  <c r="I9" i="88" s="1"/>
  <c r="J9" i="88" s="1"/>
  <c r="H8" i="88"/>
  <c r="I8" i="88" s="1"/>
  <c r="J8" i="88" s="1"/>
  <c r="H7" i="88"/>
  <c r="I7" i="88" s="1"/>
  <c r="J7" i="88" s="1"/>
  <c r="H6" i="88"/>
  <c r="I6" i="88" s="1"/>
  <c r="J6" i="88" s="1"/>
  <c r="H5" i="88"/>
  <c r="I5" i="88" s="1"/>
  <c r="J5" i="88" s="1"/>
  <c r="H4" i="88"/>
  <c r="I4" i="88" s="1"/>
  <c r="J4" i="88" s="1"/>
  <c r="K4" i="88" s="1"/>
  <c r="U89" i="87" s="1"/>
  <c r="U88" i="87" s="1"/>
  <c r="U87" i="87" s="1"/>
  <c r="U86" i="87" s="1"/>
  <c r="U85" i="87" s="1"/>
  <c r="U84" i="87" s="1"/>
  <c r="U83" i="87" s="1"/>
  <c r="U82" i="87" s="1"/>
  <c r="U81" i="87" s="1"/>
  <c r="U80" i="87" s="1"/>
  <c r="U79" i="87" s="1"/>
  <c r="U78" i="87" s="1"/>
  <c r="U77" i="87" s="1"/>
  <c r="U76" i="87" s="1"/>
  <c r="U75" i="87" s="1"/>
  <c r="U74" i="87" s="1"/>
  <c r="U73" i="87" s="1"/>
  <c r="U72" i="87" s="1"/>
  <c r="U71" i="87" s="1"/>
  <c r="U70" i="87" s="1"/>
  <c r="U69" i="87" s="1"/>
  <c r="U68" i="87" s="1"/>
  <c r="U67" i="87" s="1"/>
  <c r="U66" i="87" s="1"/>
  <c r="U65" i="87" s="1"/>
  <c r="U64" i="87" s="1"/>
  <c r="U63" i="87" s="1"/>
  <c r="U62" i="87" s="1"/>
  <c r="U61" i="87" s="1"/>
  <c r="U60" i="87" s="1"/>
  <c r="U59" i="87" s="1"/>
  <c r="U58" i="87" s="1"/>
  <c r="U57" i="87" s="1"/>
  <c r="U56" i="87" s="1"/>
  <c r="U55" i="87" s="1"/>
  <c r="U54" i="87" s="1"/>
  <c r="U53" i="87" s="1"/>
  <c r="U52" i="87" s="1"/>
  <c r="U51" i="87" s="1"/>
  <c r="U50" i="87" s="1"/>
  <c r="U49" i="87" s="1"/>
  <c r="U48" i="87" s="1"/>
  <c r="U47" i="87" s="1"/>
  <c r="U46" i="87" s="1"/>
  <c r="U45" i="87" s="1"/>
  <c r="U44" i="87" s="1"/>
  <c r="U43" i="87" s="1"/>
  <c r="U42" i="87" s="1"/>
  <c r="U41" i="87" s="1"/>
  <c r="U40" i="87" s="1"/>
  <c r="U39" i="87" s="1"/>
  <c r="U38" i="87" s="1"/>
  <c r="U37" i="87" s="1"/>
  <c r="U36" i="87" s="1"/>
  <c r="U35" i="87" s="1"/>
  <c r="U34" i="87" s="1"/>
  <c r="U33" i="87" s="1"/>
  <c r="U32" i="87" s="1"/>
  <c r="U31" i="87" s="1"/>
  <c r="U30" i="87" s="1"/>
  <c r="U29" i="87" s="1"/>
  <c r="U28" i="87" s="1"/>
  <c r="U27" i="87" s="1"/>
  <c r="U26" i="87" s="1"/>
  <c r="U25" i="87" s="1"/>
  <c r="U24" i="87" s="1"/>
  <c r="U23" i="87" s="1"/>
  <c r="U22" i="87" s="1"/>
  <c r="U21" i="87" s="1"/>
  <c r="U20" i="87" s="1"/>
  <c r="U19" i="87" s="1"/>
  <c r="U18" i="87" s="1"/>
  <c r="U17" i="87" s="1"/>
  <c r="U16" i="87" s="1"/>
  <c r="U15" i="87" s="1"/>
  <c r="U14" i="87" s="1"/>
  <c r="U13" i="87" s="1"/>
  <c r="U12" i="87" s="1"/>
  <c r="U11" i="87" s="1"/>
  <c r="U10" i="87" s="1"/>
  <c r="U9" i="87" s="1"/>
  <c r="U8" i="87" s="1"/>
  <c r="U7" i="87" s="1"/>
  <c r="U6" i="87" s="1"/>
  <c r="U5" i="87" s="1"/>
  <c r="X5" i="87" s="1"/>
  <c r="H13" i="87"/>
  <c r="I13" i="87" s="1"/>
  <c r="J13" i="87" s="1"/>
  <c r="H12" i="87"/>
  <c r="I12" i="87" s="1"/>
  <c r="J12" i="87" s="1"/>
  <c r="H11" i="87"/>
  <c r="I11" i="87" s="1"/>
  <c r="J11" i="87" s="1"/>
  <c r="H10" i="87"/>
  <c r="I10" i="87" s="1"/>
  <c r="J10" i="87" s="1"/>
  <c r="H9" i="87"/>
  <c r="I9" i="87" s="1"/>
  <c r="J9" i="87" s="1"/>
  <c r="H8" i="87"/>
  <c r="I8" i="87" s="1"/>
  <c r="J8" i="87" s="1"/>
  <c r="H7" i="87"/>
  <c r="I7" i="87" s="1"/>
  <c r="J7" i="87" s="1"/>
  <c r="H6" i="87"/>
  <c r="I6" i="87" s="1"/>
  <c r="J6" i="87" s="1"/>
  <c r="H5" i="87"/>
  <c r="I5" i="87" s="1"/>
  <c r="J5" i="87" s="1"/>
  <c r="H4" i="87"/>
  <c r="I4" i="87" s="1"/>
  <c r="J4" i="87" s="1"/>
  <c r="K4" i="87" s="1"/>
  <c r="U98" i="85" s="1"/>
  <c r="U97" i="85" s="1"/>
  <c r="U96" i="85" s="1"/>
  <c r="U95" i="85" s="1"/>
  <c r="U94" i="85" s="1"/>
  <c r="U93" i="85" s="1"/>
  <c r="U92" i="85" s="1"/>
  <c r="U91" i="85" s="1"/>
  <c r="U90" i="85" s="1"/>
  <c r="U89" i="85" s="1"/>
  <c r="U88" i="85" s="1"/>
  <c r="U87" i="85" s="1"/>
  <c r="U86" i="85" s="1"/>
  <c r="U85" i="85" s="1"/>
  <c r="U84" i="85" s="1"/>
  <c r="U83" i="85" s="1"/>
  <c r="U82" i="85" s="1"/>
  <c r="U81" i="85" s="1"/>
  <c r="U80" i="85" s="1"/>
  <c r="U79" i="85" s="1"/>
  <c r="U78" i="85" s="1"/>
  <c r="U77" i="85" s="1"/>
  <c r="U76" i="85" s="1"/>
  <c r="U75" i="85" s="1"/>
  <c r="U74" i="85" s="1"/>
  <c r="U73" i="85" s="1"/>
  <c r="U72" i="85" s="1"/>
  <c r="U71" i="85" s="1"/>
  <c r="U70" i="85" s="1"/>
  <c r="U69" i="85" s="1"/>
  <c r="U68" i="85" s="1"/>
  <c r="U67" i="85" s="1"/>
  <c r="U66" i="85" s="1"/>
  <c r="U65" i="85" s="1"/>
  <c r="U64" i="85" s="1"/>
  <c r="U63" i="85" s="1"/>
  <c r="U62" i="85" s="1"/>
  <c r="U61" i="85" s="1"/>
  <c r="U60" i="85" s="1"/>
  <c r="U59" i="85" s="1"/>
  <c r="U58" i="85" s="1"/>
  <c r="U57" i="85" s="1"/>
  <c r="U56" i="85" s="1"/>
  <c r="U55" i="85" s="1"/>
  <c r="U54" i="85" s="1"/>
  <c r="U53" i="85" s="1"/>
  <c r="U52" i="85" s="1"/>
  <c r="U51" i="85" s="1"/>
  <c r="U50" i="85" s="1"/>
  <c r="U49" i="85" s="1"/>
  <c r="U48" i="85" s="1"/>
  <c r="U47" i="85" s="1"/>
  <c r="U46" i="85" s="1"/>
  <c r="U45" i="85" s="1"/>
  <c r="U44" i="85" s="1"/>
  <c r="U43" i="85" s="1"/>
  <c r="U42" i="85" s="1"/>
  <c r="U41" i="85" s="1"/>
  <c r="U40" i="85" s="1"/>
  <c r="U39" i="85" s="1"/>
  <c r="U38" i="85" s="1"/>
  <c r="U37" i="85" s="1"/>
  <c r="U36" i="85" s="1"/>
  <c r="U35" i="85" s="1"/>
  <c r="U34" i="85" s="1"/>
  <c r="U33" i="85" s="1"/>
  <c r="U32" i="85" s="1"/>
  <c r="U31" i="85" s="1"/>
  <c r="U30" i="85" s="1"/>
  <c r="U29" i="85" s="1"/>
  <c r="U28" i="85" s="1"/>
  <c r="U27" i="85" s="1"/>
  <c r="U26" i="85" s="1"/>
  <c r="U25" i="85" s="1"/>
  <c r="U24" i="85" s="1"/>
  <c r="U23" i="85" s="1"/>
  <c r="U22" i="85" s="1"/>
  <c r="U21" i="85" s="1"/>
  <c r="U20" i="85" s="1"/>
  <c r="U19" i="85" s="1"/>
  <c r="U18" i="85" s="1"/>
  <c r="U17" i="85" s="1"/>
  <c r="U16" i="85" s="1"/>
  <c r="U15" i="85" s="1"/>
  <c r="U14" i="85" s="1"/>
  <c r="U13" i="85" s="1"/>
  <c r="U12" i="85" s="1"/>
  <c r="U11" i="85" s="1"/>
  <c r="U10" i="85" s="1"/>
  <c r="U9" i="85" s="1"/>
  <c r="U8" i="85" s="1"/>
  <c r="U7" i="85" s="1"/>
  <c r="U6" i="85" s="1"/>
  <c r="U5" i="85" s="1"/>
  <c r="X5" i="85" s="1"/>
  <c r="H13" i="85"/>
  <c r="I13" i="85" s="1"/>
  <c r="J13" i="85" s="1"/>
  <c r="H12" i="85"/>
  <c r="I12" i="85" s="1"/>
  <c r="J12" i="85" s="1"/>
  <c r="H11" i="85"/>
  <c r="I11" i="85" s="1"/>
  <c r="J11" i="85" s="1"/>
  <c r="H10" i="85"/>
  <c r="I10" i="85" s="1"/>
  <c r="J10" i="85" s="1"/>
  <c r="H9" i="85"/>
  <c r="I9" i="85" s="1"/>
  <c r="J9" i="85" s="1"/>
  <c r="H8" i="85"/>
  <c r="I8" i="85" s="1"/>
  <c r="J8" i="85" s="1"/>
  <c r="H7" i="85"/>
  <c r="I7" i="85" s="1"/>
  <c r="J7" i="85" s="1"/>
  <c r="H6" i="85"/>
  <c r="I6" i="85" s="1"/>
  <c r="J6" i="85" s="1"/>
  <c r="H5" i="85"/>
  <c r="I5" i="85" s="1"/>
  <c r="J5" i="85" s="1"/>
  <c r="K5" i="85" s="1"/>
  <c r="H13" i="86"/>
  <c r="I13" i="86" s="1"/>
  <c r="J13" i="86" s="1"/>
  <c r="H12" i="86"/>
  <c r="I12" i="86" s="1"/>
  <c r="J12" i="86" s="1"/>
  <c r="H11" i="86"/>
  <c r="I11" i="86" s="1"/>
  <c r="J11" i="86" s="1"/>
  <c r="H10" i="86"/>
  <c r="I10" i="86" s="1"/>
  <c r="J10" i="86" s="1"/>
  <c r="H9" i="86"/>
  <c r="I9" i="86" s="1"/>
  <c r="J9" i="86" s="1"/>
  <c r="H8" i="86"/>
  <c r="I8" i="86" s="1"/>
  <c r="J8" i="86" s="1"/>
  <c r="H7" i="86"/>
  <c r="I7" i="86" s="1"/>
  <c r="J7" i="86" s="1"/>
  <c r="H6" i="86"/>
  <c r="I6" i="86" s="1"/>
  <c r="J6" i="86" s="1"/>
  <c r="H5" i="86"/>
  <c r="I5" i="86" s="1"/>
  <c r="J5" i="86" s="1"/>
  <c r="H4" i="86"/>
  <c r="I4" i="86" s="1"/>
  <c r="J4" i="86" s="1"/>
  <c r="K4" i="86" s="1"/>
  <c r="U79" i="84" s="1"/>
  <c r="U78" i="84" s="1"/>
  <c r="U77" i="84" s="1"/>
  <c r="U76" i="84" s="1"/>
  <c r="U75" i="84" s="1"/>
  <c r="U74" i="84" s="1"/>
  <c r="U73" i="84" s="1"/>
  <c r="U72" i="84" s="1"/>
  <c r="U71" i="84" s="1"/>
  <c r="U70" i="84" s="1"/>
  <c r="U69" i="84" s="1"/>
  <c r="U68" i="84" s="1"/>
  <c r="U67" i="84" s="1"/>
  <c r="U66" i="84" s="1"/>
  <c r="U65" i="84" s="1"/>
  <c r="U64" i="84" s="1"/>
  <c r="U63" i="84" s="1"/>
  <c r="U62" i="84" s="1"/>
  <c r="U61" i="84" s="1"/>
  <c r="U60" i="84" s="1"/>
  <c r="U59" i="84" s="1"/>
  <c r="U58" i="84" s="1"/>
  <c r="U57" i="84" s="1"/>
  <c r="U56" i="84" s="1"/>
  <c r="U55" i="84" s="1"/>
  <c r="U54" i="84" s="1"/>
  <c r="U53" i="84" s="1"/>
  <c r="U52" i="84" s="1"/>
  <c r="U51" i="84" s="1"/>
  <c r="U50" i="84" s="1"/>
  <c r="U49" i="84" s="1"/>
  <c r="U48" i="84" s="1"/>
  <c r="U47" i="84" s="1"/>
  <c r="U46" i="84" s="1"/>
  <c r="U45" i="84" s="1"/>
  <c r="U44" i="84" s="1"/>
  <c r="U43" i="84" s="1"/>
  <c r="U42" i="84" s="1"/>
  <c r="U41" i="84" s="1"/>
  <c r="U40" i="84" s="1"/>
  <c r="U39" i="84" s="1"/>
  <c r="U38" i="84" s="1"/>
  <c r="U37" i="84" s="1"/>
  <c r="U36" i="84" s="1"/>
  <c r="U35" i="84" s="1"/>
  <c r="U34" i="84" s="1"/>
  <c r="U33" i="84" s="1"/>
  <c r="U32" i="84" s="1"/>
  <c r="U31" i="84" s="1"/>
  <c r="U30" i="84" s="1"/>
  <c r="U29" i="84" s="1"/>
  <c r="U28" i="84" s="1"/>
  <c r="U27" i="84" s="1"/>
  <c r="U26" i="84" s="1"/>
  <c r="U25" i="84" s="1"/>
  <c r="U24" i="84" s="1"/>
  <c r="U23" i="84" s="1"/>
  <c r="U22" i="84" s="1"/>
  <c r="U21" i="84" s="1"/>
  <c r="U20" i="84" s="1"/>
  <c r="U19" i="84" s="1"/>
  <c r="U18" i="84" s="1"/>
  <c r="U17" i="84" s="1"/>
  <c r="U16" i="84" s="1"/>
  <c r="U15" i="84" s="1"/>
  <c r="U14" i="84" s="1"/>
  <c r="U13" i="84" s="1"/>
  <c r="U12" i="84" s="1"/>
  <c r="U11" i="84" s="1"/>
  <c r="U10" i="84" s="1"/>
  <c r="U9" i="84" s="1"/>
  <c r="U8" i="84" s="1"/>
  <c r="U7" i="84" s="1"/>
  <c r="U6" i="84" s="1"/>
  <c r="U5" i="84" s="1"/>
  <c r="X5" i="84" s="1"/>
  <c r="H13" i="84"/>
  <c r="I13" i="84" s="1"/>
  <c r="J13" i="84" s="1"/>
  <c r="H12" i="84"/>
  <c r="I12" i="84" s="1"/>
  <c r="J12" i="84" s="1"/>
  <c r="H11" i="84"/>
  <c r="I11" i="84" s="1"/>
  <c r="J11" i="84" s="1"/>
  <c r="H10" i="84"/>
  <c r="I10" i="84" s="1"/>
  <c r="J10" i="84" s="1"/>
  <c r="H9" i="84"/>
  <c r="I9" i="84" s="1"/>
  <c r="J9" i="84" s="1"/>
  <c r="H8" i="84"/>
  <c r="I8" i="84" s="1"/>
  <c r="J8" i="84" s="1"/>
  <c r="H7" i="84"/>
  <c r="I7" i="84" s="1"/>
  <c r="J7" i="84" s="1"/>
  <c r="H6" i="84"/>
  <c r="I6" i="84" s="1"/>
  <c r="J6" i="84" s="1"/>
  <c r="H5" i="84"/>
  <c r="I5" i="84" s="1"/>
  <c r="J5" i="84" s="1"/>
  <c r="H4" i="84"/>
  <c r="I4" i="84" s="1"/>
  <c r="J4" i="84" s="1"/>
  <c r="K4" i="84" s="1"/>
  <c r="U89" i="83" s="1"/>
  <c r="U88" i="83" s="1"/>
  <c r="U87" i="83" s="1"/>
  <c r="U86" i="83" s="1"/>
  <c r="U85" i="83" s="1"/>
  <c r="U84" i="83" s="1"/>
  <c r="U83" i="83" s="1"/>
  <c r="U82" i="83" s="1"/>
  <c r="U81" i="83" s="1"/>
  <c r="U80" i="83" s="1"/>
  <c r="U79" i="83" s="1"/>
  <c r="U78" i="83" s="1"/>
  <c r="U77" i="83" s="1"/>
  <c r="U76" i="83" s="1"/>
  <c r="U75" i="83" s="1"/>
  <c r="U74" i="83" s="1"/>
  <c r="U73" i="83" s="1"/>
  <c r="U72" i="83" s="1"/>
  <c r="U71" i="83" s="1"/>
  <c r="U70" i="83" s="1"/>
  <c r="U69" i="83" s="1"/>
  <c r="U68" i="83" s="1"/>
  <c r="U67" i="83" s="1"/>
  <c r="U66" i="83" s="1"/>
  <c r="U65" i="83" s="1"/>
  <c r="U64" i="83" s="1"/>
  <c r="U63" i="83" s="1"/>
  <c r="U62" i="83" s="1"/>
  <c r="U61" i="83" s="1"/>
  <c r="U60" i="83" s="1"/>
  <c r="U59" i="83" s="1"/>
  <c r="U58" i="83" s="1"/>
  <c r="U57" i="83" s="1"/>
  <c r="U56" i="83" s="1"/>
  <c r="U55" i="83" s="1"/>
  <c r="U54" i="83" s="1"/>
  <c r="U53" i="83" s="1"/>
  <c r="U52" i="83" s="1"/>
  <c r="U51" i="83" s="1"/>
  <c r="U50" i="83" s="1"/>
  <c r="U49" i="83" s="1"/>
  <c r="U48" i="83" s="1"/>
  <c r="U47" i="83" s="1"/>
  <c r="U46" i="83" s="1"/>
  <c r="U45" i="83" s="1"/>
  <c r="U44" i="83" s="1"/>
  <c r="U43" i="83" s="1"/>
  <c r="U42" i="83" s="1"/>
  <c r="U41" i="83" s="1"/>
  <c r="U40" i="83" s="1"/>
  <c r="U39" i="83" s="1"/>
  <c r="U38" i="83" s="1"/>
  <c r="U37" i="83" s="1"/>
  <c r="U36" i="83" s="1"/>
  <c r="U35" i="83" s="1"/>
  <c r="U34" i="83" s="1"/>
  <c r="U33" i="83" s="1"/>
  <c r="U32" i="83" s="1"/>
  <c r="U31" i="83" s="1"/>
  <c r="U30" i="83" s="1"/>
  <c r="U29" i="83" s="1"/>
  <c r="U28" i="83" s="1"/>
  <c r="U27" i="83" s="1"/>
  <c r="U26" i="83" s="1"/>
  <c r="U25" i="83" s="1"/>
  <c r="U24" i="83" s="1"/>
  <c r="U23" i="83" s="1"/>
  <c r="U22" i="83" s="1"/>
  <c r="U21" i="83" s="1"/>
  <c r="U20" i="83" s="1"/>
  <c r="U19" i="83" s="1"/>
  <c r="U18" i="83" s="1"/>
  <c r="U17" i="83" s="1"/>
  <c r="U16" i="83" s="1"/>
  <c r="U15" i="83" s="1"/>
  <c r="U14" i="83" s="1"/>
  <c r="U13" i="83" s="1"/>
  <c r="U12" i="83" s="1"/>
  <c r="U11" i="83" s="1"/>
  <c r="U10" i="83" s="1"/>
  <c r="U9" i="83" s="1"/>
  <c r="U8" i="83" s="1"/>
  <c r="U7" i="83" s="1"/>
  <c r="U6" i="83" s="1"/>
  <c r="U5" i="83" s="1"/>
  <c r="X5" i="83" s="1"/>
  <c r="H13" i="83"/>
  <c r="I13" i="83" s="1"/>
  <c r="J13" i="83" s="1"/>
  <c r="H12" i="83"/>
  <c r="I12" i="83" s="1"/>
  <c r="J12" i="83" s="1"/>
  <c r="H11" i="83"/>
  <c r="I11" i="83" s="1"/>
  <c r="J11" i="83" s="1"/>
  <c r="H10" i="83"/>
  <c r="I10" i="83" s="1"/>
  <c r="J10" i="83" s="1"/>
  <c r="H9" i="83"/>
  <c r="I9" i="83" s="1"/>
  <c r="J9" i="83" s="1"/>
  <c r="H8" i="83"/>
  <c r="I8" i="83" s="1"/>
  <c r="J8" i="83" s="1"/>
  <c r="H7" i="83"/>
  <c r="I7" i="83" s="1"/>
  <c r="J7" i="83" s="1"/>
  <c r="H6" i="83"/>
  <c r="I6" i="83" s="1"/>
  <c r="J6" i="83" s="1"/>
  <c r="H5" i="83"/>
  <c r="I5" i="83" s="1"/>
  <c r="J5" i="83" s="1"/>
  <c r="H4" i="83"/>
  <c r="I4" i="83" s="1"/>
  <c r="J4" i="83" s="1"/>
  <c r="K4" i="83" s="1"/>
  <c r="U98" i="82" s="1"/>
  <c r="U97" i="82" s="1"/>
  <c r="U96" i="82" s="1"/>
  <c r="U95" i="82" s="1"/>
  <c r="U94" i="82" s="1"/>
  <c r="U93" i="82" s="1"/>
  <c r="U92" i="82" s="1"/>
  <c r="U91" i="82" s="1"/>
  <c r="U90" i="82" s="1"/>
  <c r="U89" i="82" s="1"/>
  <c r="U88" i="82" s="1"/>
  <c r="U87" i="82" s="1"/>
  <c r="U86" i="82" s="1"/>
  <c r="U85" i="82" s="1"/>
  <c r="U84" i="82" s="1"/>
  <c r="U83" i="82" s="1"/>
  <c r="U82" i="82" s="1"/>
  <c r="U81" i="82" s="1"/>
  <c r="U80" i="82" s="1"/>
  <c r="U79" i="82" s="1"/>
  <c r="U78" i="82" s="1"/>
  <c r="U77" i="82" s="1"/>
  <c r="U76" i="82" s="1"/>
  <c r="U75" i="82" s="1"/>
  <c r="U74" i="82" s="1"/>
  <c r="U73" i="82" s="1"/>
  <c r="U72" i="82" s="1"/>
  <c r="U71" i="82" s="1"/>
  <c r="U70" i="82" s="1"/>
  <c r="U69" i="82" s="1"/>
  <c r="U68" i="82" s="1"/>
  <c r="U67" i="82" s="1"/>
  <c r="U66" i="82" s="1"/>
  <c r="U65" i="82" s="1"/>
  <c r="U64" i="82" s="1"/>
  <c r="U63" i="82" s="1"/>
  <c r="U62" i="82" s="1"/>
  <c r="U61" i="82" s="1"/>
  <c r="U60" i="82" s="1"/>
  <c r="U59" i="82" s="1"/>
  <c r="U58" i="82" s="1"/>
  <c r="U57" i="82" s="1"/>
  <c r="U56" i="82" s="1"/>
  <c r="U55" i="82" s="1"/>
  <c r="U54" i="82" s="1"/>
  <c r="U53" i="82" s="1"/>
  <c r="U52" i="82" s="1"/>
  <c r="U51" i="82" s="1"/>
  <c r="U50" i="82" s="1"/>
  <c r="U49" i="82" s="1"/>
  <c r="U48" i="82" s="1"/>
  <c r="U47" i="82" s="1"/>
  <c r="U46" i="82" s="1"/>
  <c r="U45" i="82" s="1"/>
  <c r="U44" i="82" s="1"/>
  <c r="U43" i="82" s="1"/>
  <c r="U42" i="82" s="1"/>
  <c r="U41" i="82" s="1"/>
  <c r="U40" i="82" s="1"/>
  <c r="U39" i="82" s="1"/>
  <c r="U38" i="82" s="1"/>
  <c r="U37" i="82" s="1"/>
  <c r="U36" i="82" s="1"/>
  <c r="U35" i="82" s="1"/>
  <c r="U34" i="82" s="1"/>
  <c r="U33" i="82" s="1"/>
  <c r="U32" i="82" s="1"/>
  <c r="U31" i="82" s="1"/>
  <c r="U30" i="82" s="1"/>
  <c r="U29" i="82" s="1"/>
  <c r="U28" i="82" s="1"/>
  <c r="U27" i="82" s="1"/>
  <c r="U26" i="82" s="1"/>
  <c r="U25" i="82" s="1"/>
  <c r="U24" i="82" s="1"/>
  <c r="U23" i="82" s="1"/>
  <c r="U22" i="82" s="1"/>
  <c r="U21" i="82" s="1"/>
  <c r="U20" i="82" s="1"/>
  <c r="U19" i="82" s="1"/>
  <c r="U18" i="82" s="1"/>
  <c r="U17" i="82" s="1"/>
  <c r="U16" i="82" s="1"/>
  <c r="U15" i="82" s="1"/>
  <c r="U14" i="82" s="1"/>
  <c r="U13" i="82" s="1"/>
  <c r="U12" i="82" s="1"/>
  <c r="U11" i="82" s="1"/>
  <c r="U10" i="82" s="1"/>
  <c r="U9" i="82" s="1"/>
  <c r="U8" i="82" s="1"/>
  <c r="U7" i="82" s="1"/>
  <c r="U6" i="82" s="1"/>
  <c r="U5" i="82" s="1"/>
  <c r="X5" i="82" s="1"/>
  <c r="H13" i="82"/>
  <c r="I13" i="82" s="1"/>
  <c r="J13" i="82" s="1"/>
  <c r="H12" i="82"/>
  <c r="I12" i="82" s="1"/>
  <c r="J12" i="82" s="1"/>
  <c r="H11" i="82"/>
  <c r="I11" i="82" s="1"/>
  <c r="J11" i="82" s="1"/>
  <c r="H10" i="82"/>
  <c r="I10" i="82" s="1"/>
  <c r="J10" i="82" s="1"/>
  <c r="H9" i="82"/>
  <c r="I9" i="82" s="1"/>
  <c r="J9" i="82" s="1"/>
  <c r="H8" i="82"/>
  <c r="I8" i="82" s="1"/>
  <c r="J8" i="82" s="1"/>
  <c r="H7" i="82"/>
  <c r="I7" i="82" s="1"/>
  <c r="J7" i="82" s="1"/>
  <c r="H6" i="82"/>
  <c r="I6" i="82" s="1"/>
  <c r="J6" i="82" s="1"/>
  <c r="H5" i="82"/>
  <c r="I5" i="82" s="1"/>
  <c r="J5" i="82" s="1"/>
  <c r="K5" i="82" s="1"/>
  <c r="U23" i="81" s="1"/>
  <c r="U22" i="81" s="1"/>
  <c r="U21" i="81" s="1"/>
  <c r="U20" i="81" s="1"/>
  <c r="U19" i="81" s="1"/>
  <c r="U18" i="81" s="1"/>
  <c r="U17" i="81" s="1"/>
  <c r="U16" i="81" s="1"/>
  <c r="U15" i="81" s="1"/>
  <c r="U14" i="81" s="1"/>
  <c r="U13" i="81" s="1"/>
  <c r="U12" i="81" s="1"/>
  <c r="U11" i="81" s="1"/>
  <c r="U10" i="81" s="1"/>
  <c r="U9" i="81" s="1"/>
  <c r="U8" i="81" s="1"/>
  <c r="U7" i="81" s="1"/>
  <c r="U6" i="81" s="1"/>
  <c r="U5" i="81" s="1"/>
  <c r="X5" i="81" s="1"/>
  <c r="U23" i="80" s="1"/>
  <c r="U22" i="80" s="1"/>
  <c r="U21" i="80" s="1"/>
  <c r="U20" i="80" s="1"/>
  <c r="U19" i="80" s="1"/>
  <c r="U18" i="80" s="1"/>
  <c r="U17" i="80" s="1"/>
  <c r="U16" i="80" s="1"/>
  <c r="U15" i="80" s="1"/>
  <c r="U14" i="80" s="1"/>
  <c r="U13" i="80" s="1"/>
  <c r="U12" i="80" s="1"/>
  <c r="U11" i="80" s="1"/>
  <c r="U10" i="80" s="1"/>
  <c r="U9" i="80" s="1"/>
  <c r="U8" i="80" s="1"/>
  <c r="U7" i="80" s="1"/>
  <c r="U6" i="80" s="1"/>
  <c r="U5" i="80" s="1"/>
  <c r="X5" i="80" s="1"/>
  <c r="U23" i="79" s="1"/>
  <c r="U22" i="79" s="1"/>
  <c r="U21" i="79" s="1"/>
  <c r="U20" i="79" s="1"/>
  <c r="U19" i="79" s="1"/>
  <c r="U18" i="79" s="1"/>
  <c r="U17" i="79" s="1"/>
  <c r="U16" i="79" s="1"/>
  <c r="U15" i="79" s="1"/>
  <c r="U14" i="79" s="1"/>
  <c r="U13" i="79" s="1"/>
  <c r="U12" i="79" s="1"/>
  <c r="U11" i="79" s="1"/>
  <c r="U10" i="79" s="1"/>
  <c r="U9" i="79" s="1"/>
  <c r="U8" i="79" s="1"/>
  <c r="U7" i="79" s="1"/>
  <c r="U6" i="79" s="1"/>
  <c r="U5" i="79" s="1"/>
  <c r="X5" i="79" s="1"/>
  <c r="H23" i="79"/>
  <c r="I23" i="79" s="1"/>
  <c r="J23" i="79" s="1"/>
  <c r="H22" i="79"/>
  <c r="I22" i="79" s="1"/>
  <c r="J22" i="79" s="1"/>
  <c r="H21" i="79"/>
  <c r="I21" i="79" s="1"/>
  <c r="J21" i="79" s="1"/>
  <c r="H20" i="79"/>
  <c r="I20" i="79" s="1"/>
  <c r="J20" i="79" s="1"/>
  <c r="H19" i="79"/>
  <c r="I19" i="79" s="1"/>
  <c r="J19" i="79" s="1"/>
  <c r="H18" i="79"/>
  <c r="I18" i="79" s="1"/>
  <c r="J18" i="79" s="1"/>
  <c r="H17" i="79"/>
  <c r="I17" i="79" s="1"/>
  <c r="J17" i="79" s="1"/>
  <c r="H16" i="79"/>
  <c r="I16" i="79" s="1"/>
  <c r="J16" i="79" s="1"/>
  <c r="H15" i="79"/>
  <c r="I15" i="79" s="1"/>
  <c r="J15" i="79" s="1"/>
  <c r="H14" i="79"/>
  <c r="I14" i="79" s="1"/>
  <c r="J14" i="79" s="1"/>
  <c r="H13" i="79"/>
  <c r="I13" i="79" s="1"/>
  <c r="J13" i="79" s="1"/>
  <c r="H12" i="79"/>
  <c r="I12" i="79" s="1"/>
  <c r="J12" i="79" s="1"/>
  <c r="H11" i="79"/>
  <c r="I11" i="79" s="1"/>
  <c r="J11" i="79" s="1"/>
  <c r="H10" i="79"/>
  <c r="I10" i="79" s="1"/>
  <c r="J10" i="79" s="1"/>
  <c r="H9" i="79"/>
  <c r="I9" i="79" s="1"/>
  <c r="J9" i="79" s="1"/>
  <c r="H8" i="79"/>
  <c r="I8" i="79" s="1"/>
  <c r="J8" i="79" s="1"/>
  <c r="H7" i="79"/>
  <c r="I7" i="79" s="1"/>
  <c r="J7" i="79" s="1"/>
  <c r="H6" i="79"/>
  <c r="I6" i="79" s="1"/>
  <c r="J6" i="79" s="1"/>
  <c r="H5" i="79"/>
  <c r="I5" i="79" s="1"/>
  <c r="J5" i="79" s="1"/>
  <c r="K5" i="79" s="1"/>
  <c r="U23" i="78" s="1"/>
  <c r="U22" i="78" s="1"/>
  <c r="U21" i="78" s="1"/>
  <c r="U20" i="78" s="1"/>
  <c r="U19" i="78" s="1"/>
  <c r="U18" i="78" s="1"/>
  <c r="U17" i="78" s="1"/>
  <c r="U16" i="78" s="1"/>
  <c r="U15" i="78" s="1"/>
  <c r="U14" i="78" s="1"/>
  <c r="U13" i="78" s="1"/>
  <c r="U12" i="78" s="1"/>
  <c r="U11" i="78" s="1"/>
  <c r="U10" i="78" s="1"/>
  <c r="U9" i="78" s="1"/>
  <c r="U8" i="78" s="1"/>
  <c r="U7" i="78" s="1"/>
  <c r="U6" i="78" s="1"/>
  <c r="U5" i="78" s="1"/>
  <c r="X5" i="78" s="1"/>
  <c r="H23" i="78"/>
  <c r="I23" i="78" s="1"/>
  <c r="J23" i="78" s="1"/>
  <c r="H22" i="78"/>
  <c r="I22" i="78" s="1"/>
  <c r="J22" i="78" s="1"/>
  <c r="H21" i="78"/>
  <c r="I21" i="78" s="1"/>
  <c r="J21" i="78" s="1"/>
  <c r="H20" i="78"/>
  <c r="I20" i="78" s="1"/>
  <c r="J20" i="78" s="1"/>
  <c r="H19" i="78"/>
  <c r="I19" i="78" s="1"/>
  <c r="J19" i="78" s="1"/>
  <c r="H18" i="78"/>
  <c r="I18" i="78" s="1"/>
  <c r="J18" i="78" s="1"/>
  <c r="H17" i="78"/>
  <c r="I17" i="78" s="1"/>
  <c r="J17" i="78" s="1"/>
  <c r="H16" i="78"/>
  <c r="I16" i="78" s="1"/>
  <c r="J16" i="78" s="1"/>
  <c r="H15" i="78"/>
  <c r="I15" i="78" s="1"/>
  <c r="J15" i="78" s="1"/>
  <c r="H14" i="78"/>
  <c r="I14" i="78" s="1"/>
  <c r="J14" i="78" s="1"/>
  <c r="H13" i="78"/>
  <c r="I13" i="78" s="1"/>
  <c r="J13" i="78" s="1"/>
  <c r="H12" i="78"/>
  <c r="I12" i="78" s="1"/>
  <c r="J12" i="78" s="1"/>
  <c r="H11" i="78"/>
  <c r="I11" i="78" s="1"/>
  <c r="J11" i="78" s="1"/>
  <c r="H10" i="78"/>
  <c r="I10" i="78" s="1"/>
  <c r="J10" i="78" s="1"/>
  <c r="H9" i="78"/>
  <c r="I9" i="78" s="1"/>
  <c r="J9" i="78" s="1"/>
  <c r="H8" i="78"/>
  <c r="I8" i="78" s="1"/>
  <c r="J8" i="78" s="1"/>
  <c r="H7" i="78"/>
  <c r="I7" i="78" s="1"/>
  <c r="J7" i="78" s="1"/>
  <c r="H6" i="78"/>
  <c r="I6" i="78" s="1"/>
  <c r="J6" i="78" s="1"/>
  <c r="H5" i="78"/>
  <c r="I5" i="78" s="1"/>
  <c r="J5" i="78" s="1"/>
  <c r="K5" i="78" s="1"/>
  <c r="U23" i="77" s="1"/>
  <c r="U22" i="77" s="1"/>
  <c r="U21" i="77" s="1"/>
  <c r="U20" i="77" s="1"/>
  <c r="U19" i="77" s="1"/>
  <c r="U18" i="77" s="1"/>
  <c r="U17" i="77" s="1"/>
  <c r="U16" i="77" s="1"/>
  <c r="U15" i="77" s="1"/>
  <c r="U14" i="77" s="1"/>
  <c r="U13" i="77" s="1"/>
  <c r="U12" i="77" s="1"/>
  <c r="U11" i="77" s="1"/>
  <c r="U10" i="77" s="1"/>
  <c r="U9" i="77" s="1"/>
  <c r="U8" i="77" s="1"/>
  <c r="U7" i="77" s="1"/>
  <c r="U6" i="77" s="1"/>
  <c r="U5" i="77" s="1"/>
  <c r="X5" i="77" s="1"/>
  <c r="U23" i="76" s="1"/>
  <c r="U22" i="76" s="1"/>
  <c r="U21" i="76" s="1"/>
  <c r="U20" i="76" s="1"/>
  <c r="U19" i="76" s="1"/>
  <c r="U18" i="76" s="1"/>
  <c r="U17" i="76" s="1"/>
  <c r="U16" i="76" s="1"/>
  <c r="U15" i="76" s="1"/>
  <c r="U14" i="76" s="1"/>
  <c r="U13" i="76" s="1"/>
  <c r="U12" i="76" s="1"/>
  <c r="U11" i="76" s="1"/>
  <c r="U10" i="76" s="1"/>
  <c r="U9" i="76" s="1"/>
  <c r="U8" i="76" s="1"/>
  <c r="U7" i="76" s="1"/>
  <c r="U6" i="76" s="1"/>
  <c r="U5" i="76" s="1"/>
  <c r="X5" i="76" s="1"/>
  <c r="U23" i="75" s="1"/>
  <c r="U22" i="75" s="1"/>
  <c r="U21" i="75" s="1"/>
  <c r="U20" i="75" s="1"/>
  <c r="U19" i="75" s="1"/>
  <c r="U18" i="75" s="1"/>
  <c r="U17" i="75" s="1"/>
  <c r="U16" i="75" s="1"/>
  <c r="U15" i="75" s="1"/>
  <c r="U14" i="75" s="1"/>
  <c r="U13" i="75" s="1"/>
  <c r="U12" i="75" s="1"/>
  <c r="U11" i="75" s="1"/>
  <c r="U10" i="75" s="1"/>
  <c r="U9" i="75" s="1"/>
  <c r="U8" i="75" s="1"/>
  <c r="U7" i="75" s="1"/>
  <c r="U6" i="75" s="1"/>
  <c r="U5" i="75" s="1"/>
  <c r="X5" i="75" s="1"/>
  <c r="H23" i="75"/>
  <c r="I23" i="75" s="1"/>
  <c r="J23" i="75" s="1"/>
  <c r="H22" i="75"/>
  <c r="I22" i="75" s="1"/>
  <c r="J22" i="75" s="1"/>
  <c r="H21" i="75"/>
  <c r="I21" i="75" s="1"/>
  <c r="J21" i="75" s="1"/>
  <c r="H20" i="75"/>
  <c r="I20" i="75" s="1"/>
  <c r="J20" i="75" s="1"/>
  <c r="H19" i="75"/>
  <c r="I19" i="75" s="1"/>
  <c r="J19" i="75" s="1"/>
  <c r="H18" i="75"/>
  <c r="I18" i="75" s="1"/>
  <c r="J18" i="75" s="1"/>
  <c r="H17" i="75"/>
  <c r="I17" i="75" s="1"/>
  <c r="J17" i="75" s="1"/>
  <c r="H16" i="75"/>
  <c r="I16" i="75" s="1"/>
  <c r="J16" i="75" s="1"/>
  <c r="H15" i="75"/>
  <c r="I15" i="75" s="1"/>
  <c r="J15" i="75" s="1"/>
  <c r="H14" i="75"/>
  <c r="I14" i="75" s="1"/>
  <c r="J14" i="75" s="1"/>
  <c r="H13" i="75"/>
  <c r="I13" i="75" s="1"/>
  <c r="J13" i="75" s="1"/>
  <c r="H12" i="75"/>
  <c r="I12" i="75" s="1"/>
  <c r="J12" i="75" s="1"/>
  <c r="H11" i="75"/>
  <c r="I11" i="75" s="1"/>
  <c r="J11" i="75" s="1"/>
  <c r="H10" i="75"/>
  <c r="I10" i="75" s="1"/>
  <c r="J10" i="75" s="1"/>
  <c r="H9" i="75"/>
  <c r="I9" i="75" s="1"/>
  <c r="J9" i="75" s="1"/>
  <c r="H8" i="75"/>
  <c r="I8" i="75" s="1"/>
  <c r="J8" i="75" s="1"/>
  <c r="H7" i="75"/>
  <c r="I7" i="75" s="1"/>
  <c r="J7" i="75" s="1"/>
  <c r="H6" i="75"/>
  <c r="I6" i="75" s="1"/>
  <c r="J6" i="75" s="1"/>
  <c r="H5" i="75"/>
  <c r="I5" i="75" s="1"/>
  <c r="J5" i="75" s="1"/>
  <c r="K5" i="75" s="1"/>
  <c r="U23" i="74" s="1"/>
  <c r="U22" i="74" s="1"/>
  <c r="U21" i="74" s="1"/>
  <c r="U20" i="74" s="1"/>
  <c r="U19" i="74" s="1"/>
  <c r="U18" i="74" s="1"/>
  <c r="U17" i="74" s="1"/>
  <c r="U16" i="74" s="1"/>
  <c r="U15" i="74" s="1"/>
  <c r="U14" i="74" s="1"/>
  <c r="U13" i="74" s="1"/>
  <c r="U12" i="74" s="1"/>
  <c r="U11" i="74" s="1"/>
  <c r="U10" i="74" s="1"/>
  <c r="U9" i="74" s="1"/>
  <c r="U8" i="74" s="1"/>
  <c r="U7" i="74" s="1"/>
  <c r="U6" i="74" s="1"/>
  <c r="U5" i="74" s="1"/>
  <c r="X5" i="74" s="1"/>
  <c r="H23" i="74"/>
  <c r="I23" i="74" s="1"/>
  <c r="J23" i="74" s="1"/>
  <c r="H22" i="74"/>
  <c r="I22" i="74" s="1"/>
  <c r="J22" i="74" s="1"/>
  <c r="H21" i="74"/>
  <c r="I21" i="74" s="1"/>
  <c r="J21" i="74" s="1"/>
  <c r="H20" i="74"/>
  <c r="I20" i="74" s="1"/>
  <c r="J20" i="74" s="1"/>
  <c r="H19" i="74"/>
  <c r="I19" i="74" s="1"/>
  <c r="J19" i="74" s="1"/>
  <c r="H18" i="74"/>
  <c r="I18" i="74" s="1"/>
  <c r="J18" i="74" s="1"/>
  <c r="H17" i="74"/>
  <c r="I17" i="74" s="1"/>
  <c r="J17" i="74" s="1"/>
  <c r="H16" i="74"/>
  <c r="I16" i="74" s="1"/>
  <c r="J16" i="74" s="1"/>
  <c r="H15" i="74"/>
  <c r="I15" i="74" s="1"/>
  <c r="J15" i="74" s="1"/>
  <c r="H14" i="74"/>
  <c r="I14" i="74" s="1"/>
  <c r="J14" i="74" s="1"/>
  <c r="H13" i="74"/>
  <c r="I13" i="74" s="1"/>
  <c r="J13" i="74" s="1"/>
  <c r="H12" i="74"/>
  <c r="I12" i="74" s="1"/>
  <c r="J12" i="74" s="1"/>
  <c r="H11" i="74"/>
  <c r="I11" i="74" s="1"/>
  <c r="J11" i="74" s="1"/>
  <c r="H10" i="74"/>
  <c r="I10" i="74" s="1"/>
  <c r="J10" i="74" s="1"/>
  <c r="H9" i="74"/>
  <c r="I9" i="74" s="1"/>
  <c r="J9" i="74" s="1"/>
  <c r="H8" i="74"/>
  <c r="I8" i="74" s="1"/>
  <c r="J8" i="74" s="1"/>
  <c r="H7" i="74"/>
  <c r="I7" i="74" s="1"/>
  <c r="J7" i="74" s="1"/>
  <c r="H6" i="74"/>
  <c r="I6" i="74" s="1"/>
  <c r="J6" i="74" s="1"/>
  <c r="H5" i="74"/>
  <c r="I5" i="74" s="1"/>
  <c r="J5" i="74" s="1"/>
  <c r="K5" i="74" s="1"/>
  <c r="U23" i="73" s="1"/>
  <c r="U22" i="73" s="1"/>
  <c r="U21" i="73" s="1"/>
  <c r="U20" i="73" s="1"/>
  <c r="U19" i="73" s="1"/>
  <c r="U18" i="73" s="1"/>
  <c r="U17" i="73" s="1"/>
  <c r="U16" i="73" s="1"/>
  <c r="U15" i="73" s="1"/>
  <c r="U14" i="73" s="1"/>
  <c r="U13" i="73" s="1"/>
  <c r="U12" i="73" s="1"/>
  <c r="U11" i="73" s="1"/>
  <c r="U10" i="73" s="1"/>
  <c r="U9" i="73" s="1"/>
  <c r="U8" i="73" s="1"/>
  <c r="U7" i="73" s="1"/>
  <c r="U6" i="73" s="1"/>
  <c r="U5" i="73" s="1"/>
  <c r="X5" i="73" s="1"/>
  <c r="U23" i="72" s="1"/>
  <c r="U22" i="72" s="1"/>
  <c r="U21" i="72" s="1"/>
  <c r="U20" i="72" s="1"/>
  <c r="U19" i="72" s="1"/>
  <c r="U18" i="72" s="1"/>
  <c r="U17" i="72" s="1"/>
  <c r="U16" i="72" s="1"/>
  <c r="U15" i="72" s="1"/>
  <c r="U14" i="72" s="1"/>
  <c r="U13" i="72" s="1"/>
  <c r="U12" i="72" s="1"/>
  <c r="U11" i="72" s="1"/>
  <c r="U10" i="72" s="1"/>
  <c r="U9" i="72" s="1"/>
  <c r="U8" i="72" s="1"/>
  <c r="U7" i="72" s="1"/>
  <c r="U6" i="72" s="1"/>
  <c r="U5" i="72" s="1"/>
  <c r="X5" i="72" s="1"/>
  <c r="U23" i="71" s="1"/>
  <c r="U22" i="71" s="1"/>
  <c r="U21" i="71" s="1"/>
  <c r="U20" i="71" s="1"/>
  <c r="U19" i="71" s="1"/>
  <c r="U18" i="71" s="1"/>
  <c r="U17" i="71" s="1"/>
  <c r="U16" i="71" s="1"/>
  <c r="U15" i="71" s="1"/>
  <c r="U14" i="71" s="1"/>
  <c r="U13" i="71" s="1"/>
  <c r="U12" i="71" s="1"/>
  <c r="U11" i="71" s="1"/>
  <c r="U10" i="71" s="1"/>
  <c r="U9" i="71" s="1"/>
  <c r="U8" i="71" s="1"/>
  <c r="U7" i="71" s="1"/>
  <c r="U6" i="71" s="1"/>
  <c r="U5" i="71" s="1"/>
  <c r="X5" i="71" s="1"/>
  <c r="H23" i="71"/>
  <c r="I23" i="71" s="1"/>
  <c r="J23" i="71" s="1"/>
  <c r="H22" i="71"/>
  <c r="I22" i="71" s="1"/>
  <c r="J22" i="71" s="1"/>
  <c r="H21" i="71"/>
  <c r="I21" i="71" s="1"/>
  <c r="J21" i="71" s="1"/>
  <c r="H20" i="71"/>
  <c r="I20" i="71" s="1"/>
  <c r="J20" i="71" s="1"/>
  <c r="H19" i="71"/>
  <c r="I19" i="71" s="1"/>
  <c r="J19" i="71" s="1"/>
  <c r="H18" i="71"/>
  <c r="I18" i="71" s="1"/>
  <c r="J18" i="71" s="1"/>
  <c r="H17" i="71"/>
  <c r="I17" i="71" s="1"/>
  <c r="J17" i="71" s="1"/>
  <c r="H16" i="71"/>
  <c r="I16" i="71" s="1"/>
  <c r="J16" i="71" s="1"/>
  <c r="H15" i="71"/>
  <c r="I15" i="71" s="1"/>
  <c r="J15" i="71" s="1"/>
  <c r="H14" i="71"/>
  <c r="I14" i="71" s="1"/>
  <c r="J14" i="71" s="1"/>
  <c r="H13" i="71"/>
  <c r="I13" i="71" s="1"/>
  <c r="J13" i="71" s="1"/>
  <c r="H12" i="71"/>
  <c r="I12" i="71" s="1"/>
  <c r="J12" i="71" s="1"/>
  <c r="H11" i="71"/>
  <c r="I11" i="71" s="1"/>
  <c r="J11" i="71" s="1"/>
  <c r="H10" i="71"/>
  <c r="I10" i="71" s="1"/>
  <c r="J10" i="71" s="1"/>
  <c r="H9" i="71"/>
  <c r="I9" i="71" s="1"/>
  <c r="J9" i="71" s="1"/>
  <c r="H8" i="71"/>
  <c r="I8" i="71" s="1"/>
  <c r="J8" i="71" s="1"/>
  <c r="H7" i="71"/>
  <c r="I7" i="71" s="1"/>
  <c r="J7" i="71" s="1"/>
  <c r="H6" i="71"/>
  <c r="I6" i="71" s="1"/>
  <c r="J6" i="71" s="1"/>
  <c r="H5" i="71"/>
  <c r="I5" i="71" s="1"/>
  <c r="J5" i="71" s="1"/>
  <c r="K5" i="71" s="1"/>
  <c r="U23" i="70" s="1"/>
  <c r="U22" i="70" s="1"/>
  <c r="U21" i="70" s="1"/>
  <c r="U20" i="70" s="1"/>
  <c r="U19" i="70" s="1"/>
  <c r="U18" i="70" s="1"/>
  <c r="U17" i="70" s="1"/>
  <c r="U16" i="70" s="1"/>
  <c r="U15" i="70" s="1"/>
  <c r="U14" i="70" s="1"/>
  <c r="U13" i="70" s="1"/>
  <c r="U12" i="70" s="1"/>
  <c r="U11" i="70" s="1"/>
  <c r="U10" i="70" s="1"/>
  <c r="U9" i="70" s="1"/>
  <c r="U8" i="70" s="1"/>
  <c r="U7" i="70" s="1"/>
  <c r="U6" i="70" s="1"/>
  <c r="U5" i="70" s="1"/>
  <c r="X5" i="70" s="1"/>
  <c r="H23" i="70"/>
  <c r="I23" i="70" s="1"/>
  <c r="J23" i="70" s="1"/>
  <c r="H22" i="70"/>
  <c r="I22" i="70" s="1"/>
  <c r="J22" i="70" s="1"/>
  <c r="H21" i="70"/>
  <c r="I21" i="70" s="1"/>
  <c r="J21" i="70" s="1"/>
  <c r="H20" i="70"/>
  <c r="I20" i="70" s="1"/>
  <c r="J20" i="70" s="1"/>
  <c r="H19" i="70"/>
  <c r="I19" i="70" s="1"/>
  <c r="J19" i="70" s="1"/>
  <c r="H18" i="70"/>
  <c r="I18" i="70" s="1"/>
  <c r="J18" i="70" s="1"/>
  <c r="H17" i="70"/>
  <c r="I17" i="70" s="1"/>
  <c r="J17" i="70" s="1"/>
  <c r="H16" i="70"/>
  <c r="I16" i="70" s="1"/>
  <c r="J16" i="70" s="1"/>
  <c r="H15" i="70"/>
  <c r="I15" i="70" s="1"/>
  <c r="J15" i="70" s="1"/>
  <c r="H14" i="70"/>
  <c r="I14" i="70" s="1"/>
  <c r="J14" i="70" s="1"/>
  <c r="H13" i="70"/>
  <c r="I13" i="70" s="1"/>
  <c r="J13" i="70" s="1"/>
  <c r="H12" i="70"/>
  <c r="I12" i="70" s="1"/>
  <c r="J12" i="70" s="1"/>
  <c r="H11" i="70"/>
  <c r="I11" i="70" s="1"/>
  <c r="J11" i="70" s="1"/>
  <c r="H10" i="70"/>
  <c r="I10" i="70" s="1"/>
  <c r="J10" i="70" s="1"/>
  <c r="H9" i="70"/>
  <c r="I9" i="70" s="1"/>
  <c r="J9" i="70" s="1"/>
  <c r="H8" i="70"/>
  <c r="I8" i="70" s="1"/>
  <c r="J8" i="70" s="1"/>
  <c r="H7" i="70"/>
  <c r="I7" i="70" s="1"/>
  <c r="J7" i="70" s="1"/>
  <c r="H6" i="70"/>
  <c r="I6" i="70" s="1"/>
  <c r="J6" i="70" s="1"/>
  <c r="H5" i="70"/>
  <c r="I5" i="70" s="1"/>
  <c r="J5" i="70" s="1"/>
  <c r="K5" i="70" s="1"/>
  <c r="U23" i="69" s="1"/>
  <c r="U22" i="69" s="1"/>
  <c r="U21" i="69" s="1"/>
  <c r="U20" i="69" s="1"/>
  <c r="U19" i="69" s="1"/>
  <c r="U18" i="69" s="1"/>
  <c r="U17" i="69" s="1"/>
  <c r="U16" i="69" s="1"/>
  <c r="U15" i="69" s="1"/>
  <c r="U14" i="69" s="1"/>
  <c r="U13" i="69" s="1"/>
  <c r="U12" i="69" s="1"/>
  <c r="U11" i="69" s="1"/>
  <c r="U10" i="69" s="1"/>
  <c r="U9" i="69" s="1"/>
  <c r="U8" i="69" s="1"/>
  <c r="U7" i="69" s="1"/>
  <c r="U6" i="69" s="1"/>
  <c r="U5" i="69" s="1"/>
  <c r="X5" i="69" s="1"/>
  <c r="U23" i="68" s="1"/>
  <c r="U22" i="68" s="1"/>
  <c r="U21" i="68" s="1"/>
  <c r="U20" i="68" s="1"/>
  <c r="U19" i="68" s="1"/>
  <c r="U18" i="68" s="1"/>
  <c r="U17" i="68" s="1"/>
  <c r="U16" i="68" s="1"/>
  <c r="U15" i="68" s="1"/>
  <c r="U14" i="68" s="1"/>
  <c r="U13" i="68" s="1"/>
  <c r="U12" i="68" s="1"/>
  <c r="U11" i="68" s="1"/>
  <c r="U10" i="68" s="1"/>
  <c r="U9" i="68" s="1"/>
  <c r="U8" i="68" s="1"/>
  <c r="U7" i="68" s="1"/>
  <c r="U6" i="68" s="1"/>
  <c r="U5" i="68" s="1"/>
  <c r="X5" i="68" s="1"/>
  <c r="U23" i="67" s="1"/>
  <c r="U22" i="67" s="1"/>
  <c r="U21" i="67" s="1"/>
  <c r="U20" i="67" s="1"/>
  <c r="U19" i="67" s="1"/>
  <c r="U18" i="67" s="1"/>
  <c r="U17" i="67" s="1"/>
  <c r="U16" i="67" s="1"/>
  <c r="U15" i="67" s="1"/>
  <c r="U14" i="67" s="1"/>
  <c r="U13" i="67" s="1"/>
  <c r="U12" i="67" s="1"/>
  <c r="U11" i="67" s="1"/>
  <c r="U10" i="67" s="1"/>
  <c r="U9" i="67" s="1"/>
  <c r="U8" i="67" s="1"/>
  <c r="U7" i="67" s="1"/>
  <c r="U6" i="67" s="1"/>
  <c r="U5" i="67" s="1"/>
  <c r="X5" i="67" s="1"/>
  <c r="H23" i="67"/>
  <c r="I23" i="67" s="1"/>
  <c r="J23" i="67" s="1"/>
  <c r="H22" i="67"/>
  <c r="I22" i="67" s="1"/>
  <c r="J22" i="67" s="1"/>
  <c r="H21" i="67"/>
  <c r="I21" i="67" s="1"/>
  <c r="J21" i="67" s="1"/>
  <c r="H20" i="67"/>
  <c r="I20" i="67" s="1"/>
  <c r="J20" i="67" s="1"/>
  <c r="H19" i="67"/>
  <c r="I19" i="67" s="1"/>
  <c r="J19" i="67" s="1"/>
  <c r="H18" i="67"/>
  <c r="I18" i="67" s="1"/>
  <c r="J18" i="67" s="1"/>
  <c r="H17" i="67"/>
  <c r="I17" i="67" s="1"/>
  <c r="J17" i="67" s="1"/>
  <c r="H16" i="67"/>
  <c r="I16" i="67" s="1"/>
  <c r="J16" i="67" s="1"/>
  <c r="H15" i="67"/>
  <c r="I15" i="67" s="1"/>
  <c r="J15" i="67" s="1"/>
  <c r="H14" i="67"/>
  <c r="I14" i="67" s="1"/>
  <c r="J14" i="67" s="1"/>
  <c r="H13" i="67"/>
  <c r="I13" i="67" s="1"/>
  <c r="J13" i="67" s="1"/>
  <c r="H12" i="67"/>
  <c r="I12" i="67" s="1"/>
  <c r="J12" i="67" s="1"/>
  <c r="H11" i="67"/>
  <c r="I11" i="67" s="1"/>
  <c r="J11" i="67" s="1"/>
  <c r="H10" i="67"/>
  <c r="I10" i="67" s="1"/>
  <c r="J10" i="67" s="1"/>
  <c r="H9" i="67"/>
  <c r="I9" i="67" s="1"/>
  <c r="J9" i="67" s="1"/>
  <c r="H8" i="67"/>
  <c r="I8" i="67" s="1"/>
  <c r="J8" i="67" s="1"/>
  <c r="H7" i="67"/>
  <c r="I7" i="67" s="1"/>
  <c r="J7" i="67" s="1"/>
  <c r="H6" i="67"/>
  <c r="I6" i="67" s="1"/>
  <c r="J6" i="67" s="1"/>
  <c r="H5" i="67"/>
  <c r="I5" i="67" s="1"/>
  <c r="J5" i="67" s="1"/>
  <c r="K5" i="67" s="1"/>
  <c r="U23" i="66" s="1"/>
  <c r="U22" i="66" s="1"/>
  <c r="U21" i="66" s="1"/>
  <c r="U20" i="66" s="1"/>
  <c r="U19" i="66" s="1"/>
  <c r="U18" i="66" s="1"/>
  <c r="U17" i="66" s="1"/>
  <c r="U16" i="66" s="1"/>
  <c r="U15" i="66" s="1"/>
  <c r="U14" i="66" s="1"/>
  <c r="U13" i="66" s="1"/>
  <c r="U12" i="66" s="1"/>
  <c r="U11" i="66" s="1"/>
  <c r="U10" i="66" s="1"/>
  <c r="U9" i="66" s="1"/>
  <c r="U8" i="66" s="1"/>
  <c r="U7" i="66" s="1"/>
  <c r="U6" i="66" s="1"/>
  <c r="U5" i="66" s="1"/>
  <c r="X5" i="66" s="1"/>
  <c r="H23" i="66"/>
  <c r="I23" i="66" s="1"/>
  <c r="J23" i="66" s="1"/>
  <c r="H22" i="66"/>
  <c r="I22" i="66" s="1"/>
  <c r="J22" i="66" s="1"/>
  <c r="H21" i="66"/>
  <c r="I21" i="66" s="1"/>
  <c r="J21" i="66" s="1"/>
  <c r="H20" i="66"/>
  <c r="I20" i="66" s="1"/>
  <c r="J20" i="66" s="1"/>
  <c r="H19" i="66"/>
  <c r="I19" i="66" s="1"/>
  <c r="J19" i="66" s="1"/>
  <c r="H18" i="66"/>
  <c r="I18" i="66" s="1"/>
  <c r="J18" i="66" s="1"/>
  <c r="H17" i="66"/>
  <c r="I17" i="66" s="1"/>
  <c r="J17" i="66" s="1"/>
  <c r="H16" i="66"/>
  <c r="I16" i="66" s="1"/>
  <c r="J16" i="66" s="1"/>
  <c r="H15" i="66"/>
  <c r="I15" i="66" s="1"/>
  <c r="J15" i="66" s="1"/>
  <c r="H14" i="66"/>
  <c r="I14" i="66" s="1"/>
  <c r="J14" i="66" s="1"/>
  <c r="H13" i="66"/>
  <c r="I13" i="66" s="1"/>
  <c r="J13" i="66" s="1"/>
  <c r="H12" i="66"/>
  <c r="I12" i="66" s="1"/>
  <c r="J12" i="66" s="1"/>
  <c r="H11" i="66"/>
  <c r="I11" i="66" s="1"/>
  <c r="J11" i="66" s="1"/>
  <c r="H10" i="66"/>
  <c r="I10" i="66" s="1"/>
  <c r="J10" i="66" s="1"/>
  <c r="H9" i="66"/>
  <c r="I9" i="66" s="1"/>
  <c r="J9" i="66" s="1"/>
  <c r="H8" i="66"/>
  <c r="I8" i="66" s="1"/>
  <c r="J8" i="66" s="1"/>
  <c r="H7" i="66"/>
  <c r="I7" i="66" s="1"/>
  <c r="J7" i="66" s="1"/>
  <c r="H6" i="66"/>
  <c r="I6" i="66" s="1"/>
  <c r="J6" i="66" s="1"/>
  <c r="H5" i="66"/>
  <c r="I5" i="66" s="1"/>
  <c r="J5" i="66" s="1"/>
  <c r="K5" i="66" s="1"/>
  <c r="U23" i="65" s="1"/>
  <c r="U22" i="65" s="1"/>
  <c r="U21" i="65" s="1"/>
  <c r="U20" i="65" s="1"/>
  <c r="U19" i="65" s="1"/>
  <c r="U18" i="65" s="1"/>
  <c r="U17" i="65" s="1"/>
  <c r="U16" i="65" s="1"/>
  <c r="U15" i="65" s="1"/>
  <c r="U14" i="65" s="1"/>
  <c r="U13" i="65" s="1"/>
  <c r="U12" i="65" s="1"/>
  <c r="U11" i="65" s="1"/>
  <c r="U10" i="65" s="1"/>
  <c r="U9" i="65" s="1"/>
  <c r="U8" i="65" s="1"/>
  <c r="U7" i="65" s="1"/>
  <c r="U6" i="65" s="1"/>
  <c r="U5" i="65" s="1"/>
  <c r="X5" i="65" s="1"/>
  <c r="U23" i="64" s="1"/>
  <c r="U22" i="64" s="1"/>
  <c r="U21" i="64" s="1"/>
  <c r="U20" i="64" s="1"/>
  <c r="U19" i="64" s="1"/>
  <c r="U18" i="64" s="1"/>
  <c r="U17" i="64" s="1"/>
  <c r="U16" i="64" s="1"/>
  <c r="U15" i="64" s="1"/>
  <c r="U14" i="64" s="1"/>
  <c r="U13" i="64" s="1"/>
  <c r="U12" i="64" s="1"/>
  <c r="U11" i="64" s="1"/>
  <c r="U10" i="64" s="1"/>
  <c r="U9" i="64" s="1"/>
  <c r="U8" i="64" s="1"/>
  <c r="U7" i="64" s="1"/>
  <c r="U6" i="64" s="1"/>
  <c r="U5" i="64" s="1"/>
  <c r="X5" i="64" s="1"/>
  <c r="U23" i="63" s="1"/>
  <c r="U22" i="63" s="1"/>
  <c r="U21" i="63" s="1"/>
  <c r="U20" i="63" s="1"/>
  <c r="U19" i="63" s="1"/>
  <c r="U18" i="63" s="1"/>
  <c r="U17" i="63" s="1"/>
  <c r="U16" i="63" s="1"/>
  <c r="U15" i="63" s="1"/>
  <c r="U14" i="63" s="1"/>
  <c r="U13" i="63" s="1"/>
  <c r="U12" i="63" s="1"/>
  <c r="U11" i="63" s="1"/>
  <c r="U10" i="63" s="1"/>
  <c r="U9" i="63" s="1"/>
  <c r="U8" i="63" s="1"/>
  <c r="U7" i="63" s="1"/>
  <c r="U6" i="63" s="1"/>
  <c r="U5" i="63" s="1"/>
  <c r="X5" i="63" s="1"/>
  <c r="H23" i="63"/>
  <c r="I23" i="63" s="1"/>
  <c r="J23" i="63" s="1"/>
  <c r="H22" i="63"/>
  <c r="I22" i="63" s="1"/>
  <c r="J22" i="63" s="1"/>
  <c r="H21" i="63"/>
  <c r="I21" i="63" s="1"/>
  <c r="J21" i="63" s="1"/>
  <c r="H20" i="63"/>
  <c r="I20" i="63" s="1"/>
  <c r="J20" i="63" s="1"/>
  <c r="H19" i="63"/>
  <c r="I19" i="63" s="1"/>
  <c r="J19" i="63" s="1"/>
  <c r="H18" i="63"/>
  <c r="I18" i="63" s="1"/>
  <c r="J18" i="63" s="1"/>
  <c r="H17" i="63"/>
  <c r="I17" i="63" s="1"/>
  <c r="J17" i="63" s="1"/>
  <c r="H16" i="63"/>
  <c r="I16" i="63" s="1"/>
  <c r="J16" i="63" s="1"/>
  <c r="H15" i="63"/>
  <c r="I15" i="63" s="1"/>
  <c r="J15" i="63" s="1"/>
  <c r="H14" i="63"/>
  <c r="I14" i="63" s="1"/>
  <c r="J14" i="63" s="1"/>
  <c r="H13" i="63"/>
  <c r="I13" i="63" s="1"/>
  <c r="J13" i="63" s="1"/>
  <c r="H12" i="63"/>
  <c r="I12" i="63" s="1"/>
  <c r="J12" i="63" s="1"/>
  <c r="H11" i="63"/>
  <c r="I11" i="63" s="1"/>
  <c r="J11" i="63" s="1"/>
  <c r="H10" i="63"/>
  <c r="I10" i="63" s="1"/>
  <c r="J10" i="63" s="1"/>
  <c r="H9" i="63"/>
  <c r="I9" i="63" s="1"/>
  <c r="J9" i="63" s="1"/>
  <c r="H8" i="63"/>
  <c r="I8" i="63" s="1"/>
  <c r="J8" i="63" s="1"/>
  <c r="H7" i="63"/>
  <c r="I7" i="63" s="1"/>
  <c r="J7" i="63" s="1"/>
  <c r="H6" i="63"/>
  <c r="I6" i="63" s="1"/>
  <c r="J6" i="63" s="1"/>
  <c r="H5" i="63"/>
  <c r="I5" i="63" s="1"/>
  <c r="J5" i="63" s="1"/>
  <c r="K5" i="63" s="1"/>
  <c r="U23" i="62" s="1"/>
  <c r="U22" i="62" s="1"/>
  <c r="U21" i="62" s="1"/>
  <c r="U20" i="62" s="1"/>
  <c r="U19" i="62" s="1"/>
  <c r="U18" i="62" s="1"/>
  <c r="U17" i="62" s="1"/>
  <c r="U16" i="62" s="1"/>
  <c r="U15" i="62" s="1"/>
  <c r="U14" i="62" s="1"/>
  <c r="U13" i="62" s="1"/>
  <c r="U12" i="62" s="1"/>
  <c r="U11" i="62" s="1"/>
  <c r="U10" i="62" s="1"/>
  <c r="U9" i="62" s="1"/>
  <c r="U8" i="62" s="1"/>
  <c r="U7" i="62" s="1"/>
  <c r="U6" i="62" s="1"/>
  <c r="U5" i="62" s="1"/>
  <c r="X5" i="62" s="1"/>
  <c r="H23" i="62"/>
  <c r="I23" i="62" s="1"/>
  <c r="J23" i="62" s="1"/>
  <c r="H22" i="62"/>
  <c r="I22" i="62" s="1"/>
  <c r="J22" i="62" s="1"/>
  <c r="H21" i="62"/>
  <c r="I21" i="62" s="1"/>
  <c r="J21" i="62" s="1"/>
  <c r="H20" i="62"/>
  <c r="I20" i="62" s="1"/>
  <c r="J20" i="62" s="1"/>
  <c r="H19" i="62"/>
  <c r="I19" i="62" s="1"/>
  <c r="J19" i="62" s="1"/>
  <c r="H18" i="62"/>
  <c r="I18" i="62" s="1"/>
  <c r="J18" i="62" s="1"/>
  <c r="H17" i="62"/>
  <c r="I17" i="62" s="1"/>
  <c r="J17" i="62" s="1"/>
  <c r="H16" i="62"/>
  <c r="I16" i="62" s="1"/>
  <c r="J16" i="62" s="1"/>
  <c r="H15" i="62"/>
  <c r="I15" i="62" s="1"/>
  <c r="J15" i="62" s="1"/>
  <c r="H14" i="62"/>
  <c r="I14" i="62" s="1"/>
  <c r="J14" i="62" s="1"/>
  <c r="H13" i="62"/>
  <c r="I13" i="62" s="1"/>
  <c r="J13" i="62" s="1"/>
  <c r="H12" i="62"/>
  <c r="I12" i="62" s="1"/>
  <c r="J12" i="62" s="1"/>
  <c r="H11" i="62"/>
  <c r="I11" i="62" s="1"/>
  <c r="J11" i="62" s="1"/>
  <c r="H10" i="62"/>
  <c r="I10" i="62" s="1"/>
  <c r="J10" i="62" s="1"/>
  <c r="H9" i="62"/>
  <c r="I9" i="62" s="1"/>
  <c r="J9" i="62" s="1"/>
  <c r="H8" i="62"/>
  <c r="I8" i="62" s="1"/>
  <c r="J8" i="62" s="1"/>
  <c r="H7" i="62"/>
  <c r="I7" i="62" s="1"/>
  <c r="J7" i="62" s="1"/>
  <c r="H6" i="62"/>
  <c r="I6" i="62" s="1"/>
  <c r="J6" i="62" s="1"/>
  <c r="H5" i="62"/>
  <c r="I5" i="62" s="1"/>
  <c r="J5" i="62" s="1"/>
  <c r="K5" i="62" s="1"/>
  <c r="U23" i="61" s="1"/>
  <c r="U22" i="61" s="1"/>
  <c r="U21" i="61" s="1"/>
  <c r="U20" i="61" s="1"/>
  <c r="U19" i="61" s="1"/>
  <c r="U18" i="61" s="1"/>
  <c r="U17" i="61" s="1"/>
  <c r="U16" i="61" s="1"/>
  <c r="U15" i="61" s="1"/>
  <c r="U14" i="61" s="1"/>
  <c r="U13" i="61" s="1"/>
  <c r="U12" i="61" s="1"/>
  <c r="U11" i="61" s="1"/>
  <c r="U10" i="61" s="1"/>
  <c r="U9" i="61" s="1"/>
  <c r="U8" i="61" s="1"/>
  <c r="U7" i="61" s="1"/>
  <c r="U6" i="61" s="1"/>
  <c r="U5" i="61" s="1"/>
  <c r="X5" i="61" s="1"/>
  <c r="U23" i="60" s="1"/>
  <c r="U22" i="60" s="1"/>
  <c r="U21" i="60" s="1"/>
  <c r="U20" i="60" s="1"/>
  <c r="U19" i="60" s="1"/>
  <c r="U18" i="60" s="1"/>
  <c r="U17" i="60" s="1"/>
  <c r="U16" i="60" s="1"/>
  <c r="U15" i="60" s="1"/>
  <c r="U14" i="60" s="1"/>
  <c r="U13" i="60" s="1"/>
  <c r="U12" i="60" s="1"/>
  <c r="U11" i="60" s="1"/>
  <c r="U10" i="60" s="1"/>
  <c r="U9" i="60" s="1"/>
  <c r="U8" i="60" s="1"/>
  <c r="U7" i="60" s="1"/>
  <c r="U6" i="60" s="1"/>
  <c r="U5" i="60" s="1"/>
  <c r="X5" i="60" s="1"/>
  <c r="U23" i="59" s="1"/>
  <c r="U22" i="59" s="1"/>
  <c r="U21" i="59" s="1"/>
  <c r="U20" i="59" s="1"/>
  <c r="U19" i="59" s="1"/>
  <c r="U18" i="59" s="1"/>
  <c r="U17" i="59" s="1"/>
  <c r="U16" i="59" s="1"/>
  <c r="U15" i="59" s="1"/>
  <c r="U14" i="59" s="1"/>
  <c r="U13" i="59" s="1"/>
  <c r="U12" i="59" s="1"/>
  <c r="U11" i="59" s="1"/>
  <c r="U10" i="59" s="1"/>
  <c r="U9" i="59" s="1"/>
  <c r="U8" i="59" s="1"/>
  <c r="U7" i="59" s="1"/>
  <c r="U6" i="59" s="1"/>
  <c r="U5" i="59" s="1"/>
  <c r="X5" i="59" s="1"/>
  <c r="U23" i="58" s="1"/>
  <c r="U22" i="58" s="1"/>
  <c r="U21" i="58" s="1"/>
  <c r="U20" i="58" s="1"/>
  <c r="U19" i="58" s="1"/>
  <c r="U18" i="58" s="1"/>
  <c r="U17" i="58" s="1"/>
  <c r="U16" i="58" s="1"/>
  <c r="U15" i="58" s="1"/>
  <c r="U14" i="58" s="1"/>
  <c r="U13" i="58" s="1"/>
  <c r="U12" i="58" s="1"/>
  <c r="U11" i="58" s="1"/>
  <c r="U10" i="58" s="1"/>
  <c r="U9" i="58" s="1"/>
  <c r="U8" i="58" s="1"/>
  <c r="U7" i="58" s="1"/>
  <c r="U6" i="58" s="1"/>
  <c r="U5" i="58" s="1"/>
  <c r="X5" i="58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11" i="58"/>
  <c r="I11" i="58" s="1"/>
  <c r="J11" i="58" s="1"/>
  <c r="H10" i="58"/>
  <c r="I10" i="58" s="1"/>
  <c r="J10" i="58" s="1"/>
  <c r="H9" i="58"/>
  <c r="I9" i="58" s="1"/>
  <c r="J9" i="58" s="1"/>
  <c r="H8" i="58"/>
  <c r="I8" i="58" s="1"/>
  <c r="J8" i="58" s="1"/>
  <c r="H7" i="58"/>
  <c r="I7" i="58" s="1"/>
  <c r="J7" i="58" s="1"/>
  <c r="H6" i="58"/>
  <c r="I6" i="58" s="1"/>
  <c r="J6" i="58" s="1"/>
  <c r="H5" i="58"/>
  <c r="I5" i="58" s="1"/>
  <c r="J5" i="58" s="1"/>
  <c r="K5" i="58" s="1"/>
  <c r="U69" i="47" s="1"/>
  <c r="U68" i="47" s="1"/>
  <c r="U67" i="47" s="1"/>
  <c r="U66" i="47" s="1"/>
  <c r="U65" i="47" s="1"/>
  <c r="U64" i="47" s="1"/>
  <c r="U63" i="47" s="1"/>
  <c r="U62" i="47" s="1"/>
  <c r="U61" i="47" s="1"/>
  <c r="U60" i="47" s="1"/>
  <c r="U59" i="47" s="1"/>
  <c r="U58" i="47" s="1"/>
  <c r="U57" i="47" s="1"/>
  <c r="U56" i="47" s="1"/>
  <c r="U55" i="47" s="1"/>
  <c r="U54" i="47" s="1"/>
  <c r="U53" i="47" s="1"/>
  <c r="U52" i="47" s="1"/>
  <c r="U51" i="47" s="1"/>
  <c r="U50" i="47" s="1"/>
  <c r="U49" i="47" s="1"/>
  <c r="U48" i="47" s="1"/>
  <c r="U47" i="47" s="1"/>
  <c r="U46" i="47" s="1"/>
  <c r="U45" i="47" s="1"/>
  <c r="U44" i="47" s="1"/>
  <c r="U43" i="47" s="1"/>
  <c r="U42" i="47" s="1"/>
  <c r="U41" i="47" s="1"/>
  <c r="U40" i="47" s="1"/>
  <c r="U39" i="47" s="1"/>
  <c r="U38" i="47" s="1"/>
  <c r="U37" i="47" s="1"/>
  <c r="U36" i="47" s="1"/>
  <c r="U35" i="47" s="1"/>
  <c r="U34" i="47" s="1"/>
  <c r="U33" i="47" s="1"/>
  <c r="U32" i="47" s="1"/>
  <c r="U31" i="47" s="1"/>
  <c r="U30" i="47" s="1"/>
  <c r="U29" i="47" s="1"/>
  <c r="U28" i="47" s="1"/>
  <c r="U27" i="47" s="1"/>
  <c r="U26" i="47" s="1"/>
  <c r="U25" i="47" s="1"/>
  <c r="U24" i="47" s="1"/>
  <c r="U23" i="47" s="1"/>
  <c r="U22" i="47" s="1"/>
  <c r="U21" i="47" s="1"/>
  <c r="U20" i="47" s="1"/>
  <c r="U19" i="47" s="1"/>
  <c r="U18" i="47" s="1"/>
  <c r="U17" i="47" s="1"/>
  <c r="U16" i="47" s="1"/>
  <c r="U15" i="47" s="1"/>
  <c r="U14" i="47" s="1"/>
  <c r="U13" i="47" s="1"/>
  <c r="U12" i="47" s="1"/>
  <c r="U11" i="47" s="1"/>
  <c r="U10" i="47" s="1"/>
  <c r="U9" i="47" s="1"/>
  <c r="U8" i="47" s="1"/>
  <c r="U7" i="47" s="1"/>
  <c r="U6" i="47" s="1"/>
  <c r="U5" i="47" s="1"/>
  <c r="X5" i="47" s="1"/>
  <c r="H13" i="47"/>
  <c r="I13" i="47" s="1"/>
  <c r="J13" i="47" s="1"/>
  <c r="H12" i="47"/>
  <c r="I12" i="47" s="1"/>
  <c r="J12" i="47" s="1"/>
  <c r="H11" i="47"/>
  <c r="I11" i="47" s="1"/>
  <c r="J11" i="47" s="1"/>
  <c r="H10" i="47"/>
  <c r="I10" i="47" s="1"/>
  <c r="J10" i="47" s="1"/>
  <c r="H9" i="47"/>
  <c r="I9" i="47" s="1"/>
  <c r="J9" i="47" s="1"/>
  <c r="H8" i="47"/>
  <c r="I8" i="47" s="1"/>
  <c r="J8" i="47" s="1"/>
  <c r="H7" i="47"/>
  <c r="I7" i="47" s="1"/>
  <c r="J7" i="47" s="1"/>
  <c r="H6" i="47"/>
  <c r="I6" i="47" s="1"/>
  <c r="J6" i="47" s="1"/>
  <c r="H5" i="47"/>
  <c r="I5" i="47" s="1"/>
  <c r="J5" i="47" s="1"/>
  <c r="H4" i="47"/>
  <c r="I4" i="47" s="1"/>
  <c r="J4" i="47" s="1"/>
  <c r="K4" i="47" s="1"/>
  <c r="U79" i="45" s="1"/>
  <c r="U78" i="45" s="1"/>
  <c r="U77" i="45" s="1"/>
  <c r="U76" i="45" s="1"/>
  <c r="U75" i="45" s="1"/>
  <c r="U74" i="45" s="1"/>
  <c r="U73" i="45" s="1"/>
  <c r="U72" i="45" s="1"/>
  <c r="U71" i="45" s="1"/>
  <c r="U70" i="45" s="1"/>
  <c r="U69" i="45" s="1"/>
  <c r="U68" i="45" s="1"/>
  <c r="U67" i="45" s="1"/>
  <c r="U66" i="45" s="1"/>
  <c r="U65" i="45" s="1"/>
  <c r="U64" i="45" s="1"/>
  <c r="U63" i="45" s="1"/>
  <c r="U62" i="45" s="1"/>
  <c r="U61" i="45" s="1"/>
  <c r="U60" i="45" s="1"/>
  <c r="U59" i="45" s="1"/>
  <c r="U58" i="45" s="1"/>
  <c r="U57" i="45" s="1"/>
  <c r="U56" i="45" s="1"/>
  <c r="U55" i="45" s="1"/>
  <c r="U54" i="45" s="1"/>
  <c r="U53" i="45" s="1"/>
  <c r="U52" i="45" s="1"/>
  <c r="U51" i="45" s="1"/>
  <c r="U50" i="45" s="1"/>
  <c r="U49" i="45" s="1"/>
  <c r="U48" i="45" s="1"/>
  <c r="U47" i="45" s="1"/>
  <c r="U46" i="45" s="1"/>
  <c r="U45" i="45" s="1"/>
  <c r="U44" i="45" s="1"/>
  <c r="U43" i="45" s="1"/>
  <c r="U42" i="45" s="1"/>
  <c r="U41" i="45" s="1"/>
  <c r="U40" i="45" s="1"/>
  <c r="U39" i="45" s="1"/>
  <c r="U38" i="45" s="1"/>
  <c r="U37" i="45" s="1"/>
  <c r="U36" i="45" s="1"/>
  <c r="U35" i="45" s="1"/>
  <c r="U34" i="45" s="1"/>
  <c r="U33" i="45" s="1"/>
  <c r="U32" i="45" s="1"/>
  <c r="U31" i="45" s="1"/>
  <c r="U30" i="45" s="1"/>
  <c r="U29" i="45" s="1"/>
  <c r="U28" i="45" s="1"/>
  <c r="U27" i="45" s="1"/>
  <c r="U26" i="45" s="1"/>
  <c r="U25" i="45" s="1"/>
  <c r="U24" i="45" s="1"/>
  <c r="U23" i="45" s="1"/>
  <c r="U22" i="45" s="1"/>
  <c r="U21" i="45" s="1"/>
  <c r="U20" i="45" s="1"/>
  <c r="U19" i="45" s="1"/>
  <c r="U18" i="45" s="1"/>
  <c r="U17" i="45" s="1"/>
  <c r="U16" i="45" s="1"/>
  <c r="U15" i="45" s="1"/>
  <c r="U14" i="45" s="1"/>
  <c r="U13" i="45" s="1"/>
  <c r="U12" i="45" s="1"/>
  <c r="U11" i="45" s="1"/>
  <c r="U10" i="45" s="1"/>
  <c r="U9" i="45" s="1"/>
  <c r="U8" i="45" s="1"/>
  <c r="U7" i="45" s="1"/>
  <c r="U6" i="45" s="1"/>
  <c r="U5" i="45" s="1"/>
  <c r="X5" i="45" s="1"/>
  <c r="H13" i="45"/>
  <c r="I13" i="45" s="1"/>
  <c r="J13" i="45" s="1"/>
  <c r="H12" i="45"/>
  <c r="I12" i="45" s="1"/>
  <c r="J12" i="45" s="1"/>
  <c r="H11" i="45"/>
  <c r="I11" i="45" s="1"/>
  <c r="J11" i="45" s="1"/>
  <c r="H10" i="45"/>
  <c r="I10" i="45" s="1"/>
  <c r="J10" i="45" s="1"/>
  <c r="H9" i="45"/>
  <c r="I9" i="45" s="1"/>
  <c r="J9" i="45" s="1"/>
  <c r="H8" i="45"/>
  <c r="I8" i="45" s="1"/>
  <c r="J8" i="45" s="1"/>
  <c r="H7" i="45"/>
  <c r="I7" i="45" s="1"/>
  <c r="J7" i="45" s="1"/>
  <c r="H6" i="45"/>
  <c r="I6" i="45" s="1"/>
  <c r="J6" i="45" s="1"/>
  <c r="H5" i="45"/>
  <c r="I5" i="45" s="1"/>
  <c r="J5" i="45" s="1"/>
  <c r="H4" i="45"/>
  <c r="I4" i="45" s="1"/>
  <c r="J4" i="45" s="1"/>
  <c r="K4" i="45" s="1"/>
  <c r="U89" i="43" s="1"/>
  <c r="U88" i="43" s="1"/>
  <c r="U87" i="43" s="1"/>
  <c r="U86" i="43" s="1"/>
  <c r="U85" i="43" s="1"/>
  <c r="U84" i="43" s="1"/>
  <c r="U83" i="43" s="1"/>
  <c r="U82" i="43" s="1"/>
  <c r="U81" i="43" s="1"/>
  <c r="U80" i="43" s="1"/>
  <c r="U79" i="43" s="1"/>
  <c r="U78" i="43" s="1"/>
  <c r="U77" i="43" s="1"/>
  <c r="U76" i="43" s="1"/>
  <c r="U75" i="43" s="1"/>
  <c r="U74" i="43" s="1"/>
  <c r="U73" i="43" s="1"/>
  <c r="U72" i="43" s="1"/>
  <c r="U71" i="43" s="1"/>
  <c r="U70" i="43" s="1"/>
  <c r="U69" i="43" s="1"/>
  <c r="U68" i="43" s="1"/>
  <c r="U67" i="43" s="1"/>
  <c r="U66" i="43" s="1"/>
  <c r="U65" i="43" s="1"/>
  <c r="U64" i="43" s="1"/>
  <c r="U63" i="43" s="1"/>
  <c r="U62" i="43" s="1"/>
  <c r="U61" i="43" s="1"/>
  <c r="U60" i="43" s="1"/>
  <c r="U59" i="43" s="1"/>
  <c r="U58" i="43" s="1"/>
  <c r="U57" i="43" s="1"/>
  <c r="U56" i="43" s="1"/>
  <c r="U55" i="43" s="1"/>
  <c r="U54" i="43" s="1"/>
  <c r="U53" i="43" s="1"/>
  <c r="U52" i="43" s="1"/>
  <c r="U51" i="43" s="1"/>
  <c r="U50" i="43" s="1"/>
  <c r="U49" i="43" s="1"/>
  <c r="U48" i="43" s="1"/>
  <c r="U47" i="43" s="1"/>
  <c r="U46" i="43" s="1"/>
  <c r="U45" i="43" s="1"/>
  <c r="U44" i="43" s="1"/>
  <c r="U43" i="43" s="1"/>
  <c r="U42" i="43" s="1"/>
  <c r="U41" i="43" s="1"/>
  <c r="U40" i="43" s="1"/>
  <c r="U39" i="43" s="1"/>
  <c r="U38" i="43" s="1"/>
  <c r="U37" i="43" s="1"/>
  <c r="U36" i="43" s="1"/>
  <c r="U35" i="43" s="1"/>
  <c r="U34" i="43" s="1"/>
  <c r="U33" i="43" s="1"/>
  <c r="U32" i="43" s="1"/>
  <c r="U31" i="43" s="1"/>
  <c r="U30" i="43" s="1"/>
  <c r="U29" i="43" s="1"/>
  <c r="U28" i="43" s="1"/>
  <c r="U27" i="43" s="1"/>
  <c r="U26" i="43" s="1"/>
  <c r="U25" i="43" s="1"/>
  <c r="U24" i="43" s="1"/>
  <c r="U23" i="43" s="1"/>
  <c r="U22" i="43" s="1"/>
  <c r="U21" i="43" s="1"/>
  <c r="U20" i="43" s="1"/>
  <c r="U19" i="43" s="1"/>
  <c r="U18" i="43" s="1"/>
  <c r="U17" i="43" s="1"/>
  <c r="U16" i="43" s="1"/>
  <c r="U15" i="43" s="1"/>
  <c r="U14" i="43" s="1"/>
  <c r="U13" i="43" s="1"/>
  <c r="U12" i="43" s="1"/>
  <c r="U11" i="43" s="1"/>
  <c r="U10" i="43" s="1"/>
  <c r="U9" i="43" s="1"/>
  <c r="U8" i="43" s="1"/>
  <c r="U7" i="43" s="1"/>
  <c r="U6" i="43" s="1"/>
  <c r="U5" i="43" s="1"/>
  <c r="X5" i="43" s="1"/>
  <c r="H13" i="43"/>
  <c r="I13" i="43" s="1"/>
  <c r="J13" i="43" s="1"/>
  <c r="H12" i="43"/>
  <c r="I12" i="43" s="1"/>
  <c r="J12" i="43" s="1"/>
  <c r="H11" i="43"/>
  <c r="I11" i="43" s="1"/>
  <c r="J11" i="43" s="1"/>
  <c r="H10" i="43"/>
  <c r="I10" i="43" s="1"/>
  <c r="J10" i="43" s="1"/>
  <c r="H9" i="43"/>
  <c r="I9" i="43" s="1"/>
  <c r="J9" i="43" s="1"/>
  <c r="H8" i="43"/>
  <c r="I8" i="43" s="1"/>
  <c r="J8" i="43" s="1"/>
  <c r="H7" i="43"/>
  <c r="I7" i="43" s="1"/>
  <c r="J7" i="43" s="1"/>
  <c r="H6" i="43"/>
  <c r="I6" i="43" s="1"/>
  <c r="J6" i="43" s="1"/>
  <c r="H5" i="43"/>
  <c r="I5" i="43" s="1"/>
  <c r="J5" i="43" s="1"/>
  <c r="H4" i="43"/>
  <c r="I4" i="43" s="1"/>
  <c r="J4" i="43" s="1"/>
  <c r="K4" i="43" s="1"/>
  <c r="U98" i="42" s="1"/>
  <c r="U97" i="42" s="1"/>
  <c r="U96" i="42" s="1"/>
  <c r="U95" i="42" s="1"/>
  <c r="U94" i="42" s="1"/>
  <c r="U93" i="42" s="1"/>
  <c r="U92" i="42" s="1"/>
  <c r="U91" i="42" s="1"/>
  <c r="U90" i="42" s="1"/>
  <c r="U89" i="42" s="1"/>
  <c r="U88" i="42" s="1"/>
  <c r="U87" i="42" s="1"/>
  <c r="U86" i="42" s="1"/>
  <c r="U85" i="42" s="1"/>
  <c r="U84" i="42" s="1"/>
  <c r="U83" i="42" s="1"/>
  <c r="U82" i="42" s="1"/>
  <c r="U81" i="42" s="1"/>
  <c r="U80" i="42" s="1"/>
  <c r="U79" i="42" s="1"/>
  <c r="U78" i="42" s="1"/>
  <c r="U77" i="42" s="1"/>
  <c r="U76" i="42" s="1"/>
  <c r="U75" i="42" s="1"/>
  <c r="U74" i="42" s="1"/>
  <c r="U73" i="42" s="1"/>
  <c r="U72" i="42" s="1"/>
  <c r="U71" i="42" s="1"/>
  <c r="U70" i="42" s="1"/>
  <c r="U69" i="42" s="1"/>
  <c r="U68" i="42" s="1"/>
  <c r="U67" i="42" s="1"/>
  <c r="U66" i="42" s="1"/>
  <c r="U65" i="42" s="1"/>
  <c r="U64" i="42" s="1"/>
  <c r="U63" i="42" s="1"/>
  <c r="U62" i="42" s="1"/>
  <c r="U61" i="42" s="1"/>
  <c r="U60" i="42" s="1"/>
  <c r="U59" i="42" s="1"/>
  <c r="U58" i="42" s="1"/>
  <c r="U57" i="42" s="1"/>
  <c r="U56" i="42" s="1"/>
  <c r="U55" i="42" s="1"/>
  <c r="U54" i="42" s="1"/>
  <c r="U53" i="42" s="1"/>
  <c r="U52" i="42" s="1"/>
  <c r="U51" i="42" s="1"/>
  <c r="U50" i="42" s="1"/>
  <c r="U49" i="42" s="1"/>
  <c r="U48" i="42" s="1"/>
  <c r="U47" i="42" s="1"/>
  <c r="U46" i="42" s="1"/>
  <c r="U45" i="42" s="1"/>
  <c r="U44" i="42" s="1"/>
  <c r="U43" i="42" s="1"/>
  <c r="U42" i="42" s="1"/>
  <c r="U41" i="42" s="1"/>
  <c r="U40" i="42" s="1"/>
  <c r="U39" i="42" s="1"/>
  <c r="U38" i="42" s="1"/>
  <c r="U37" i="42" s="1"/>
  <c r="U36" i="42" s="1"/>
  <c r="U35" i="42" s="1"/>
  <c r="U34" i="42" s="1"/>
  <c r="U33" i="42" s="1"/>
  <c r="U32" i="42" s="1"/>
  <c r="U31" i="42" s="1"/>
  <c r="U30" i="42" s="1"/>
  <c r="U29" i="42" s="1"/>
  <c r="U28" i="42" s="1"/>
  <c r="U27" i="42" s="1"/>
  <c r="U26" i="42" s="1"/>
  <c r="U25" i="42" s="1"/>
  <c r="U24" i="42" s="1"/>
  <c r="U23" i="42" s="1"/>
  <c r="U22" i="42" s="1"/>
  <c r="U21" i="42" s="1"/>
  <c r="U20" i="42" s="1"/>
  <c r="U19" i="42" s="1"/>
  <c r="U18" i="42" s="1"/>
  <c r="U17" i="42" s="1"/>
  <c r="U16" i="42" s="1"/>
  <c r="U15" i="42" s="1"/>
  <c r="U14" i="42" s="1"/>
  <c r="U13" i="42" s="1"/>
  <c r="U12" i="42" s="1"/>
  <c r="U11" i="42" s="1"/>
  <c r="U10" i="42" s="1"/>
  <c r="U9" i="42" s="1"/>
  <c r="U8" i="42" s="1"/>
  <c r="U7" i="42" s="1"/>
  <c r="U6" i="42" s="1"/>
  <c r="U5" i="42" s="1"/>
  <c r="X5" i="42" s="1"/>
  <c r="H13" i="42"/>
  <c r="I13" i="42" s="1"/>
  <c r="J13" i="42" s="1"/>
  <c r="H12" i="42"/>
  <c r="I12" i="42" s="1"/>
  <c r="J12" i="42" s="1"/>
  <c r="H11" i="42"/>
  <c r="I11" i="42" s="1"/>
  <c r="J11" i="42" s="1"/>
  <c r="H10" i="42"/>
  <c r="I10" i="42" s="1"/>
  <c r="J10" i="42" s="1"/>
  <c r="H9" i="42"/>
  <c r="I9" i="42" s="1"/>
  <c r="J9" i="42" s="1"/>
  <c r="H8" i="42"/>
  <c r="I8" i="42" s="1"/>
  <c r="J8" i="42" s="1"/>
  <c r="H7" i="42"/>
  <c r="I7" i="42" s="1"/>
  <c r="J7" i="42" s="1"/>
  <c r="H6" i="42"/>
  <c r="I6" i="42" s="1"/>
  <c r="J6" i="42" s="1"/>
  <c r="H5" i="42"/>
  <c r="I5" i="42" s="1"/>
  <c r="J5" i="42" s="1"/>
  <c r="K5" i="42" s="1"/>
  <c r="H13" i="52"/>
  <c r="I13" i="52" s="1"/>
  <c r="J13" i="52" s="1"/>
  <c r="H12" i="52"/>
  <c r="I12" i="52" s="1"/>
  <c r="J12" i="52" s="1"/>
  <c r="H11" i="52"/>
  <c r="I11" i="52" s="1"/>
  <c r="J11" i="52" s="1"/>
  <c r="H10" i="52"/>
  <c r="I10" i="52" s="1"/>
  <c r="J10" i="52" s="1"/>
  <c r="H9" i="52"/>
  <c r="I9" i="52" s="1"/>
  <c r="J9" i="52" s="1"/>
  <c r="H8" i="52"/>
  <c r="I8" i="52" s="1"/>
  <c r="J8" i="52" s="1"/>
  <c r="H7" i="52"/>
  <c r="I7" i="52" s="1"/>
  <c r="J7" i="52" s="1"/>
  <c r="H6" i="52"/>
  <c r="I6" i="52" s="1"/>
  <c r="J6" i="52" s="1"/>
  <c r="H5" i="52"/>
  <c r="I5" i="52" s="1"/>
  <c r="J5" i="52" s="1"/>
  <c r="H4" i="52"/>
  <c r="I4" i="52" s="1"/>
  <c r="J4" i="52" s="1"/>
  <c r="K4" i="52" s="1"/>
  <c r="U79" i="51" s="1"/>
  <c r="U78" i="51" s="1"/>
  <c r="U77" i="51" s="1"/>
  <c r="U76" i="51" s="1"/>
  <c r="U75" i="51" s="1"/>
  <c r="U74" i="51" s="1"/>
  <c r="U73" i="51" s="1"/>
  <c r="U72" i="51" s="1"/>
  <c r="U71" i="51" s="1"/>
  <c r="U70" i="51" s="1"/>
  <c r="U69" i="51" s="1"/>
  <c r="U68" i="51" s="1"/>
  <c r="U67" i="51" s="1"/>
  <c r="U66" i="51" s="1"/>
  <c r="U65" i="51" s="1"/>
  <c r="U64" i="51" s="1"/>
  <c r="U63" i="51" s="1"/>
  <c r="U62" i="51" s="1"/>
  <c r="U61" i="51" s="1"/>
  <c r="U60" i="51" s="1"/>
  <c r="U59" i="51" s="1"/>
  <c r="U58" i="51" s="1"/>
  <c r="U57" i="51" s="1"/>
  <c r="U56" i="51" s="1"/>
  <c r="U55" i="51" s="1"/>
  <c r="U54" i="51" s="1"/>
  <c r="U53" i="51" s="1"/>
  <c r="U52" i="51" s="1"/>
  <c r="U51" i="51" s="1"/>
  <c r="U50" i="51" s="1"/>
  <c r="U49" i="51" s="1"/>
  <c r="U48" i="51" s="1"/>
  <c r="U47" i="51" s="1"/>
  <c r="U46" i="51" s="1"/>
  <c r="U45" i="51" s="1"/>
  <c r="U44" i="51" s="1"/>
  <c r="U43" i="51" s="1"/>
  <c r="U42" i="51" s="1"/>
  <c r="U41" i="51" s="1"/>
  <c r="U40" i="51" s="1"/>
  <c r="U39" i="51" s="1"/>
  <c r="U38" i="51" s="1"/>
  <c r="U37" i="51" s="1"/>
  <c r="U36" i="51" s="1"/>
  <c r="U35" i="51" s="1"/>
  <c r="U34" i="51" s="1"/>
  <c r="U33" i="51" s="1"/>
  <c r="U32" i="51" s="1"/>
  <c r="U31" i="51" s="1"/>
  <c r="U30" i="51" s="1"/>
  <c r="U29" i="51" s="1"/>
  <c r="U28" i="51" s="1"/>
  <c r="U27" i="51" s="1"/>
  <c r="U26" i="51" s="1"/>
  <c r="U25" i="51" s="1"/>
  <c r="U24" i="51" s="1"/>
  <c r="U23" i="51" s="1"/>
  <c r="U22" i="51" s="1"/>
  <c r="U21" i="51" s="1"/>
  <c r="U20" i="51" s="1"/>
  <c r="U19" i="51" s="1"/>
  <c r="U18" i="51" s="1"/>
  <c r="U17" i="51" s="1"/>
  <c r="U16" i="51" s="1"/>
  <c r="U15" i="51" s="1"/>
  <c r="U14" i="51" s="1"/>
  <c r="U13" i="51" s="1"/>
  <c r="U12" i="51" s="1"/>
  <c r="U11" i="51" s="1"/>
  <c r="U10" i="51" s="1"/>
  <c r="U9" i="51" s="1"/>
  <c r="U8" i="51" s="1"/>
  <c r="U7" i="51" s="1"/>
  <c r="U6" i="51" s="1"/>
  <c r="U5" i="51" s="1"/>
  <c r="X5" i="51" s="1"/>
  <c r="H13" i="51"/>
  <c r="I13" i="51" s="1"/>
  <c r="J13" i="51" s="1"/>
  <c r="H12" i="51"/>
  <c r="I12" i="51" s="1"/>
  <c r="J12" i="51" s="1"/>
  <c r="H11" i="51"/>
  <c r="I11" i="51" s="1"/>
  <c r="J11" i="51" s="1"/>
  <c r="H10" i="51"/>
  <c r="I10" i="51" s="1"/>
  <c r="J10" i="51" s="1"/>
  <c r="H9" i="51"/>
  <c r="I9" i="51" s="1"/>
  <c r="J9" i="51" s="1"/>
  <c r="H8" i="51"/>
  <c r="I8" i="51" s="1"/>
  <c r="J8" i="51" s="1"/>
  <c r="H7" i="51"/>
  <c r="I7" i="51" s="1"/>
  <c r="J7" i="51" s="1"/>
  <c r="H6" i="51"/>
  <c r="I6" i="51" s="1"/>
  <c r="J6" i="51" s="1"/>
  <c r="H5" i="51"/>
  <c r="I5" i="51" s="1"/>
  <c r="J5" i="51" s="1"/>
  <c r="H4" i="51"/>
  <c r="I4" i="51" s="1"/>
  <c r="J4" i="51" s="1"/>
  <c r="K4" i="51" s="1"/>
  <c r="U89" i="49" s="1"/>
  <c r="U88" i="49" s="1"/>
  <c r="U87" i="49" s="1"/>
  <c r="U86" i="49" s="1"/>
  <c r="U85" i="49" s="1"/>
  <c r="U84" i="49" s="1"/>
  <c r="U83" i="49" s="1"/>
  <c r="U82" i="49" s="1"/>
  <c r="U81" i="49" s="1"/>
  <c r="U80" i="49" s="1"/>
  <c r="U79" i="49" s="1"/>
  <c r="U78" i="49" s="1"/>
  <c r="U77" i="49" s="1"/>
  <c r="U76" i="49" s="1"/>
  <c r="U75" i="49" s="1"/>
  <c r="U74" i="49" s="1"/>
  <c r="U73" i="49" s="1"/>
  <c r="U72" i="49" s="1"/>
  <c r="U71" i="49" s="1"/>
  <c r="U70" i="49" s="1"/>
  <c r="U69" i="49" s="1"/>
  <c r="U68" i="49" s="1"/>
  <c r="U67" i="49" s="1"/>
  <c r="U66" i="49" s="1"/>
  <c r="U65" i="49" s="1"/>
  <c r="U64" i="49" s="1"/>
  <c r="U63" i="49" s="1"/>
  <c r="U62" i="49" s="1"/>
  <c r="U61" i="49" s="1"/>
  <c r="U60" i="49" s="1"/>
  <c r="U59" i="49" s="1"/>
  <c r="U58" i="49" s="1"/>
  <c r="U57" i="49" s="1"/>
  <c r="U56" i="49" s="1"/>
  <c r="U55" i="49" s="1"/>
  <c r="U54" i="49" s="1"/>
  <c r="U53" i="49" s="1"/>
  <c r="U52" i="49" s="1"/>
  <c r="U51" i="49" s="1"/>
  <c r="U50" i="49" s="1"/>
  <c r="U49" i="49" s="1"/>
  <c r="U48" i="49" s="1"/>
  <c r="U47" i="49" s="1"/>
  <c r="U46" i="49" s="1"/>
  <c r="U45" i="49" s="1"/>
  <c r="U44" i="49" s="1"/>
  <c r="U43" i="49" s="1"/>
  <c r="U42" i="49" s="1"/>
  <c r="U41" i="49" s="1"/>
  <c r="U40" i="49" s="1"/>
  <c r="U39" i="49" s="1"/>
  <c r="U38" i="49" s="1"/>
  <c r="U37" i="49" s="1"/>
  <c r="U36" i="49" s="1"/>
  <c r="U35" i="49" s="1"/>
  <c r="U34" i="49" s="1"/>
  <c r="U33" i="49" s="1"/>
  <c r="U32" i="49" s="1"/>
  <c r="U31" i="49" s="1"/>
  <c r="U30" i="49" s="1"/>
  <c r="U29" i="49" s="1"/>
  <c r="U28" i="49" s="1"/>
  <c r="U27" i="49" s="1"/>
  <c r="U26" i="49" s="1"/>
  <c r="U25" i="49" s="1"/>
  <c r="U24" i="49" s="1"/>
  <c r="U23" i="49" s="1"/>
  <c r="U22" i="49" s="1"/>
  <c r="U21" i="49" s="1"/>
  <c r="U20" i="49" s="1"/>
  <c r="U19" i="49" s="1"/>
  <c r="U18" i="49" s="1"/>
  <c r="U17" i="49" s="1"/>
  <c r="U16" i="49" s="1"/>
  <c r="U15" i="49" s="1"/>
  <c r="U14" i="49" s="1"/>
  <c r="U13" i="49" s="1"/>
  <c r="U12" i="49" s="1"/>
  <c r="U11" i="49" s="1"/>
  <c r="U10" i="49" s="1"/>
  <c r="U9" i="49" s="1"/>
  <c r="U8" i="49" s="1"/>
  <c r="U7" i="49" s="1"/>
  <c r="U6" i="49" s="1"/>
  <c r="U5" i="49" s="1"/>
  <c r="X5" i="49" s="1"/>
  <c r="H13" i="49"/>
  <c r="I13" i="49" s="1"/>
  <c r="J13" i="49" s="1"/>
  <c r="H12" i="49"/>
  <c r="I12" i="49" s="1"/>
  <c r="J12" i="49" s="1"/>
  <c r="H11" i="49"/>
  <c r="I11" i="49" s="1"/>
  <c r="J11" i="49" s="1"/>
  <c r="H10" i="49"/>
  <c r="I10" i="49" s="1"/>
  <c r="J10" i="49" s="1"/>
  <c r="H9" i="49"/>
  <c r="I9" i="49" s="1"/>
  <c r="J9" i="49" s="1"/>
  <c r="H8" i="49"/>
  <c r="I8" i="49" s="1"/>
  <c r="J8" i="49" s="1"/>
  <c r="H7" i="49"/>
  <c r="I7" i="49" s="1"/>
  <c r="J7" i="49" s="1"/>
  <c r="H6" i="49"/>
  <c r="I6" i="49" s="1"/>
  <c r="J6" i="49" s="1"/>
  <c r="H5" i="49"/>
  <c r="I5" i="49" s="1"/>
  <c r="J5" i="49" s="1"/>
  <c r="H4" i="49"/>
  <c r="I4" i="49" s="1"/>
  <c r="J4" i="49" s="1"/>
  <c r="K4" i="49" s="1"/>
  <c r="U98" i="48" s="1"/>
  <c r="U97" i="48" s="1"/>
  <c r="U96" i="48" s="1"/>
  <c r="U95" i="48" s="1"/>
  <c r="U94" i="48" s="1"/>
  <c r="U93" i="48" s="1"/>
  <c r="U92" i="48" s="1"/>
  <c r="U91" i="48" s="1"/>
  <c r="U90" i="48" s="1"/>
  <c r="U89" i="48" s="1"/>
  <c r="U88" i="48" s="1"/>
  <c r="U87" i="48" s="1"/>
  <c r="U86" i="48" s="1"/>
  <c r="U85" i="48" s="1"/>
  <c r="U84" i="48" s="1"/>
  <c r="U83" i="48" s="1"/>
  <c r="U82" i="48" s="1"/>
  <c r="U81" i="48" s="1"/>
  <c r="U80" i="48" s="1"/>
  <c r="U79" i="48" s="1"/>
  <c r="U78" i="48" s="1"/>
  <c r="U77" i="48" s="1"/>
  <c r="U76" i="48" s="1"/>
  <c r="U75" i="48" s="1"/>
  <c r="U74" i="48" s="1"/>
  <c r="U73" i="48" s="1"/>
  <c r="U72" i="48" s="1"/>
  <c r="U71" i="48" s="1"/>
  <c r="U70" i="48" s="1"/>
  <c r="U69" i="48" s="1"/>
  <c r="U68" i="48" s="1"/>
  <c r="U67" i="48" s="1"/>
  <c r="U66" i="48" s="1"/>
  <c r="U65" i="48" s="1"/>
  <c r="U64" i="48" s="1"/>
  <c r="U63" i="48" s="1"/>
  <c r="U62" i="48" s="1"/>
  <c r="U61" i="48" s="1"/>
  <c r="U60" i="48" s="1"/>
  <c r="U59" i="48" s="1"/>
  <c r="U58" i="48" s="1"/>
  <c r="U57" i="48" s="1"/>
  <c r="U56" i="48" s="1"/>
  <c r="U55" i="48" s="1"/>
  <c r="U54" i="48" s="1"/>
  <c r="U53" i="48" s="1"/>
  <c r="U52" i="48" s="1"/>
  <c r="U51" i="48" s="1"/>
  <c r="U50" i="48" s="1"/>
  <c r="U49" i="48" s="1"/>
  <c r="U48" i="48" s="1"/>
  <c r="U47" i="48" s="1"/>
  <c r="U46" i="48" s="1"/>
  <c r="U45" i="48" s="1"/>
  <c r="U44" i="48" s="1"/>
  <c r="U43" i="48" s="1"/>
  <c r="U42" i="48" s="1"/>
  <c r="U41" i="48" s="1"/>
  <c r="U40" i="48" s="1"/>
  <c r="U39" i="48" s="1"/>
  <c r="U38" i="48" s="1"/>
  <c r="U37" i="48" s="1"/>
  <c r="U36" i="48" s="1"/>
  <c r="U35" i="48" s="1"/>
  <c r="U34" i="48" s="1"/>
  <c r="U33" i="48" s="1"/>
  <c r="U32" i="48" s="1"/>
  <c r="U31" i="48" s="1"/>
  <c r="U30" i="48" s="1"/>
  <c r="U29" i="48" s="1"/>
  <c r="U28" i="48" s="1"/>
  <c r="U27" i="48" s="1"/>
  <c r="U26" i="48" s="1"/>
  <c r="U25" i="48" s="1"/>
  <c r="U24" i="48" s="1"/>
  <c r="U23" i="48" s="1"/>
  <c r="U22" i="48" s="1"/>
  <c r="U21" i="48" s="1"/>
  <c r="U20" i="48" s="1"/>
  <c r="U19" i="48" s="1"/>
  <c r="U18" i="48" s="1"/>
  <c r="U17" i="48" s="1"/>
  <c r="U16" i="48" s="1"/>
  <c r="U15" i="48" s="1"/>
  <c r="U14" i="48" s="1"/>
  <c r="U13" i="48" s="1"/>
  <c r="U12" i="48" s="1"/>
  <c r="U11" i="48" s="1"/>
  <c r="U10" i="48" s="1"/>
  <c r="U9" i="48" s="1"/>
  <c r="U8" i="48" s="1"/>
  <c r="U7" i="48" s="1"/>
  <c r="U6" i="48" s="1"/>
  <c r="U5" i="48" s="1"/>
  <c r="X5" i="48" s="1"/>
  <c r="H13" i="48"/>
  <c r="I13" i="48" s="1"/>
  <c r="J13" i="48" s="1"/>
  <c r="H12" i="48"/>
  <c r="I12" i="48" s="1"/>
  <c r="J12" i="48" s="1"/>
  <c r="H11" i="48"/>
  <c r="I11" i="48" s="1"/>
  <c r="J11" i="48" s="1"/>
  <c r="H10" i="48"/>
  <c r="I10" i="48" s="1"/>
  <c r="J10" i="48" s="1"/>
  <c r="H9" i="48"/>
  <c r="I9" i="48" s="1"/>
  <c r="J9" i="48" s="1"/>
  <c r="H8" i="48"/>
  <c r="I8" i="48" s="1"/>
  <c r="J8" i="48" s="1"/>
  <c r="H7" i="48"/>
  <c r="I7" i="48" s="1"/>
  <c r="J7" i="48" s="1"/>
  <c r="H6" i="48"/>
  <c r="I6" i="48" s="1"/>
  <c r="J6" i="48" s="1"/>
  <c r="H5" i="48"/>
  <c r="I5" i="48" s="1"/>
  <c r="J5" i="48" s="1"/>
  <c r="K5" i="48" s="1"/>
  <c r="H13" i="53"/>
  <c r="I13" i="53" s="1"/>
  <c r="J13" i="53" s="1"/>
  <c r="H12" i="53"/>
  <c r="I12" i="53" s="1"/>
  <c r="J12" i="53" s="1"/>
  <c r="H11" i="53"/>
  <c r="I11" i="53" s="1"/>
  <c r="J11" i="53" s="1"/>
  <c r="H10" i="53"/>
  <c r="I10" i="53" s="1"/>
  <c r="J10" i="53" s="1"/>
  <c r="H9" i="53"/>
  <c r="I9" i="53" s="1"/>
  <c r="J9" i="53" s="1"/>
  <c r="H8" i="53"/>
  <c r="I8" i="53" s="1"/>
  <c r="J8" i="53" s="1"/>
  <c r="H7" i="53"/>
  <c r="I7" i="53" s="1"/>
  <c r="J7" i="53" s="1"/>
  <c r="H6" i="53"/>
  <c r="I6" i="53" s="1"/>
  <c r="J6" i="53" s="1"/>
  <c r="H5" i="53"/>
  <c r="I5" i="53" s="1"/>
  <c r="J5" i="53" s="1"/>
  <c r="H4" i="53"/>
  <c r="I4" i="53" s="1"/>
  <c r="J4" i="53" s="1"/>
  <c r="K4" i="53" s="1"/>
  <c r="U79" i="54" s="1"/>
  <c r="U78" i="54" s="1"/>
  <c r="U77" i="54" s="1"/>
  <c r="U76" i="54" s="1"/>
  <c r="U75" i="54" s="1"/>
  <c r="U74" i="54" s="1"/>
  <c r="U73" i="54" s="1"/>
  <c r="U72" i="54" s="1"/>
  <c r="U71" i="54" s="1"/>
  <c r="U70" i="54" s="1"/>
  <c r="U69" i="54" s="1"/>
  <c r="U68" i="54" s="1"/>
  <c r="U67" i="54" s="1"/>
  <c r="U66" i="54" s="1"/>
  <c r="U65" i="54" s="1"/>
  <c r="U64" i="54" s="1"/>
  <c r="U63" i="54" s="1"/>
  <c r="U62" i="54" s="1"/>
  <c r="U61" i="54" s="1"/>
  <c r="U60" i="54" s="1"/>
  <c r="U59" i="54" s="1"/>
  <c r="U58" i="54" s="1"/>
  <c r="U57" i="54" s="1"/>
  <c r="U56" i="54" s="1"/>
  <c r="U55" i="54" s="1"/>
  <c r="U54" i="54" s="1"/>
  <c r="U53" i="54" s="1"/>
  <c r="U52" i="54" s="1"/>
  <c r="U51" i="54" s="1"/>
  <c r="U50" i="54" s="1"/>
  <c r="U49" i="54" s="1"/>
  <c r="U48" i="54" s="1"/>
  <c r="U47" i="54" s="1"/>
  <c r="U46" i="54" s="1"/>
  <c r="U45" i="54" s="1"/>
  <c r="U44" i="54" s="1"/>
  <c r="U43" i="54" s="1"/>
  <c r="U42" i="54" s="1"/>
  <c r="U41" i="54" s="1"/>
  <c r="U40" i="54" s="1"/>
  <c r="U39" i="54" s="1"/>
  <c r="U38" i="54" s="1"/>
  <c r="U37" i="54" s="1"/>
  <c r="U36" i="54" s="1"/>
  <c r="U35" i="54" s="1"/>
  <c r="U34" i="54" s="1"/>
  <c r="U33" i="54" s="1"/>
  <c r="U32" i="54" s="1"/>
  <c r="U31" i="54" s="1"/>
  <c r="U30" i="54" s="1"/>
  <c r="U29" i="54" s="1"/>
  <c r="U28" i="54" s="1"/>
  <c r="U27" i="54" s="1"/>
  <c r="U26" i="54" s="1"/>
  <c r="U25" i="54" s="1"/>
  <c r="U24" i="54" s="1"/>
  <c r="U23" i="54" s="1"/>
  <c r="U22" i="54" s="1"/>
  <c r="U21" i="54" s="1"/>
  <c r="U20" i="54" s="1"/>
  <c r="U19" i="54" s="1"/>
  <c r="U18" i="54" s="1"/>
  <c r="U17" i="54" s="1"/>
  <c r="U16" i="54" s="1"/>
  <c r="U15" i="54" s="1"/>
  <c r="U14" i="54" s="1"/>
  <c r="U13" i="54" s="1"/>
  <c r="U12" i="54" s="1"/>
  <c r="U11" i="54" s="1"/>
  <c r="U10" i="54" s="1"/>
  <c r="U9" i="54" s="1"/>
  <c r="U8" i="54" s="1"/>
  <c r="U7" i="54" s="1"/>
  <c r="U6" i="54" s="1"/>
  <c r="U5" i="54" s="1"/>
  <c r="X5" i="54" s="1"/>
  <c r="H13" i="54"/>
  <c r="I13" i="54" s="1"/>
  <c r="J13" i="54" s="1"/>
  <c r="H12" i="54"/>
  <c r="I12" i="54" s="1"/>
  <c r="J12" i="54" s="1"/>
  <c r="H11" i="54"/>
  <c r="I11" i="54" s="1"/>
  <c r="J11" i="54" s="1"/>
  <c r="H10" i="54"/>
  <c r="I10" i="54" s="1"/>
  <c r="J10" i="54" s="1"/>
  <c r="H9" i="54"/>
  <c r="I9" i="54" s="1"/>
  <c r="J9" i="54" s="1"/>
  <c r="H8" i="54"/>
  <c r="I8" i="54" s="1"/>
  <c r="J8" i="54" s="1"/>
  <c r="H7" i="54"/>
  <c r="I7" i="54" s="1"/>
  <c r="J7" i="54" s="1"/>
  <c r="H6" i="54"/>
  <c r="I6" i="54" s="1"/>
  <c r="J6" i="54" s="1"/>
  <c r="H5" i="54"/>
  <c r="I5" i="54" s="1"/>
  <c r="J5" i="54" s="1"/>
  <c r="H4" i="54"/>
  <c r="I4" i="54" s="1"/>
  <c r="J4" i="54" s="1"/>
  <c r="K4" i="54" s="1"/>
  <c r="U89" i="55" s="1"/>
  <c r="U88" i="55" s="1"/>
  <c r="U87" i="55" s="1"/>
  <c r="U86" i="55" s="1"/>
  <c r="U85" i="55" s="1"/>
  <c r="U84" i="55" s="1"/>
  <c r="U83" i="55" s="1"/>
  <c r="U82" i="55" s="1"/>
  <c r="U81" i="55" s="1"/>
  <c r="U80" i="55" s="1"/>
  <c r="U79" i="55" s="1"/>
  <c r="U78" i="55" s="1"/>
  <c r="U77" i="55" s="1"/>
  <c r="U76" i="55" s="1"/>
  <c r="U75" i="55" s="1"/>
  <c r="U74" i="55" s="1"/>
  <c r="U73" i="55" s="1"/>
  <c r="U72" i="55" s="1"/>
  <c r="U71" i="55" s="1"/>
  <c r="U70" i="55" s="1"/>
  <c r="U69" i="55" s="1"/>
  <c r="U68" i="55" s="1"/>
  <c r="U67" i="55" s="1"/>
  <c r="U66" i="55" s="1"/>
  <c r="U65" i="55" s="1"/>
  <c r="U64" i="55" s="1"/>
  <c r="U63" i="55" s="1"/>
  <c r="U62" i="55" s="1"/>
  <c r="U61" i="55" s="1"/>
  <c r="U60" i="55" s="1"/>
  <c r="U59" i="55" s="1"/>
  <c r="U58" i="55" s="1"/>
  <c r="U57" i="55" s="1"/>
  <c r="U56" i="55" s="1"/>
  <c r="U55" i="55" s="1"/>
  <c r="U54" i="55" s="1"/>
  <c r="U53" i="55" s="1"/>
  <c r="U52" i="55" s="1"/>
  <c r="U51" i="55" s="1"/>
  <c r="U50" i="55" s="1"/>
  <c r="U49" i="55" s="1"/>
  <c r="U48" i="55" s="1"/>
  <c r="U47" i="55" s="1"/>
  <c r="U46" i="55" s="1"/>
  <c r="U45" i="55" s="1"/>
  <c r="U44" i="55" s="1"/>
  <c r="U43" i="55" s="1"/>
  <c r="U42" i="55" s="1"/>
  <c r="U41" i="55" s="1"/>
  <c r="U40" i="55" s="1"/>
  <c r="U39" i="55" s="1"/>
  <c r="U38" i="55" s="1"/>
  <c r="U37" i="55" s="1"/>
  <c r="U36" i="55" s="1"/>
  <c r="U35" i="55" s="1"/>
  <c r="U34" i="55" s="1"/>
  <c r="U33" i="55" s="1"/>
  <c r="U32" i="55" s="1"/>
  <c r="U31" i="55" s="1"/>
  <c r="U30" i="55" s="1"/>
  <c r="U29" i="55" s="1"/>
  <c r="U28" i="55" s="1"/>
  <c r="U27" i="55" s="1"/>
  <c r="U26" i="55" s="1"/>
  <c r="U25" i="55" s="1"/>
  <c r="U24" i="55" s="1"/>
  <c r="U23" i="55" s="1"/>
  <c r="U22" i="55" s="1"/>
  <c r="U21" i="55" s="1"/>
  <c r="U20" i="55" s="1"/>
  <c r="U19" i="55" s="1"/>
  <c r="U18" i="55" s="1"/>
  <c r="U17" i="55" s="1"/>
  <c r="U16" i="55" s="1"/>
  <c r="U15" i="55" s="1"/>
  <c r="U14" i="55" s="1"/>
  <c r="U13" i="55" s="1"/>
  <c r="U12" i="55" s="1"/>
  <c r="U11" i="55" s="1"/>
  <c r="U10" i="55" s="1"/>
  <c r="U9" i="55" s="1"/>
  <c r="U8" i="55" s="1"/>
  <c r="U7" i="55" s="1"/>
  <c r="U6" i="55" s="1"/>
  <c r="U5" i="55" s="1"/>
  <c r="X5" i="55" s="1"/>
  <c r="H13" i="55"/>
  <c r="I13" i="55" s="1"/>
  <c r="J13" i="55" s="1"/>
  <c r="H12" i="55"/>
  <c r="I12" i="55" s="1"/>
  <c r="J12" i="55" s="1"/>
  <c r="H11" i="55"/>
  <c r="I11" i="55" s="1"/>
  <c r="J11" i="55" s="1"/>
  <c r="H10" i="55"/>
  <c r="I10" i="55" s="1"/>
  <c r="J10" i="55" s="1"/>
  <c r="H9" i="55"/>
  <c r="I9" i="55" s="1"/>
  <c r="J9" i="55" s="1"/>
  <c r="H8" i="55"/>
  <c r="I8" i="55" s="1"/>
  <c r="J8" i="55" s="1"/>
  <c r="H7" i="55"/>
  <c r="I7" i="55" s="1"/>
  <c r="J7" i="55" s="1"/>
  <c r="H6" i="55"/>
  <c r="I6" i="55" s="1"/>
  <c r="J6" i="55" s="1"/>
  <c r="H5" i="55"/>
  <c r="I5" i="55" s="1"/>
  <c r="J5" i="55" s="1"/>
  <c r="H4" i="55"/>
  <c r="I4" i="55" s="1"/>
  <c r="J4" i="55" s="1"/>
  <c r="K4" i="55" s="1"/>
  <c r="U98" i="50" s="1"/>
  <c r="U97" i="50" s="1"/>
  <c r="U96" i="50" s="1"/>
  <c r="U95" i="50" s="1"/>
  <c r="U94" i="50" s="1"/>
  <c r="U93" i="50" s="1"/>
  <c r="U92" i="50" s="1"/>
  <c r="U91" i="50" s="1"/>
  <c r="U90" i="50" s="1"/>
  <c r="U89" i="50" s="1"/>
  <c r="U88" i="50" s="1"/>
  <c r="U87" i="50" s="1"/>
  <c r="U86" i="50" s="1"/>
  <c r="U85" i="50" s="1"/>
  <c r="U84" i="50" s="1"/>
  <c r="U83" i="50" s="1"/>
  <c r="U82" i="50" s="1"/>
  <c r="U81" i="50" s="1"/>
  <c r="U80" i="50" s="1"/>
  <c r="U79" i="50" s="1"/>
  <c r="U78" i="50" s="1"/>
  <c r="U77" i="50" s="1"/>
  <c r="U76" i="50" s="1"/>
  <c r="U75" i="50" s="1"/>
  <c r="U74" i="50" s="1"/>
  <c r="U73" i="50" s="1"/>
  <c r="U72" i="50" s="1"/>
  <c r="U71" i="50" s="1"/>
  <c r="U70" i="50" s="1"/>
  <c r="U69" i="50" s="1"/>
  <c r="U68" i="50" s="1"/>
  <c r="U67" i="50" s="1"/>
  <c r="U66" i="50" s="1"/>
  <c r="U65" i="50" s="1"/>
  <c r="U64" i="50" s="1"/>
  <c r="U63" i="50" s="1"/>
  <c r="U62" i="50" s="1"/>
  <c r="U61" i="50" s="1"/>
  <c r="U60" i="50" s="1"/>
  <c r="U59" i="50" s="1"/>
  <c r="U58" i="50" s="1"/>
  <c r="U57" i="50" s="1"/>
  <c r="U56" i="50" s="1"/>
  <c r="U55" i="50" s="1"/>
  <c r="U54" i="50" s="1"/>
  <c r="U53" i="50" s="1"/>
  <c r="U52" i="50" s="1"/>
  <c r="U51" i="50" s="1"/>
  <c r="U50" i="50" s="1"/>
  <c r="U49" i="50" s="1"/>
  <c r="U48" i="50" s="1"/>
  <c r="U47" i="50" s="1"/>
  <c r="U46" i="50" s="1"/>
  <c r="U45" i="50" s="1"/>
  <c r="U44" i="50" s="1"/>
  <c r="U43" i="50" s="1"/>
  <c r="U42" i="50" s="1"/>
  <c r="U41" i="50" s="1"/>
  <c r="U40" i="50" s="1"/>
  <c r="U39" i="50" s="1"/>
  <c r="U38" i="50" s="1"/>
  <c r="U37" i="50" s="1"/>
  <c r="U36" i="50" s="1"/>
  <c r="U35" i="50" s="1"/>
  <c r="U34" i="50" s="1"/>
  <c r="U33" i="50" s="1"/>
  <c r="U32" i="50" s="1"/>
  <c r="U31" i="50" s="1"/>
  <c r="U30" i="50" s="1"/>
  <c r="U29" i="50" s="1"/>
  <c r="U28" i="50" s="1"/>
  <c r="U27" i="50" s="1"/>
  <c r="U26" i="50" s="1"/>
  <c r="U25" i="50" s="1"/>
  <c r="U24" i="50" s="1"/>
  <c r="U23" i="50" s="1"/>
  <c r="U22" i="50" s="1"/>
  <c r="U21" i="50" s="1"/>
  <c r="U20" i="50" s="1"/>
  <c r="U19" i="50" s="1"/>
  <c r="U18" i="50" s="1"/>
  <c r="U17" i="50" s="1"/>
  <c r="U16" i="50" s="1"/>
  <c r="U15" i="50" s="1"/>
  <c r="U14" i="50" s="1"/>
  <c r="U13" i="50" s="1"/>
  <c r="U12" i="50" s="1"/>
  <c r="U11" i="50" s="1"/>
  <c r="U10" i="50" s="1"/>
  <c r="U9" i="50" s="1"/>
  <c r="U8" i="50" s="1"/>
  <c r="U7" i="50" s="1"/>
  <c r="U6" i="50" s="1"/>
  <c r="U5" i="50" s="1"/>
  <c r="X5" i="50" s="1"/>
  <c r="H13" i="50"/>
  <c r="I13" i="50" s="1"/>
  <c r="J13" i="50" s="1"/>
  <c r="H12" i="50"/>
  <c r="I12" i="50" s="1"/>
  <c r="J12" i="50" s="1"/>
  <c r="H11" i="50"/>
  <c r="I11" i="50" s="1"/>
  <c r="J11" i="50" s="1"/>
  <c r="H10" i="50"/>
  <c r="I10" i="50" s="1"/>
  <c r="J10" i="50" s="1"/>
  <c r="H9" i="50"/>
  <c r="I9" i="50" s="1"/>
  <c r="J9" i="50" s="1"/>
  <c r="H8" i="50"/>
  <c r="I8" i="50" s="1"/>
  <c r="J8" i="50" s="1"/>
  <c r="H7" i="50"/>
  <c r="I7" i="50" s="1"/>
  <c r="J7" i="50" s="1"/>
  <c r="H6" i="50"/>
  <c r="I6" i="50" s="1"/>
  <c r="J6" i="50" s="1"/>
  <c r="H5" i="50"/>
  <c r="I5" i="50" s="1"/>
  <c r="J5" i="50" s="1"/>
  <c r="K5" i="50" s="1"/>
  <c r="U69" i="46" s="1"/>
  <c r="U68" i="46" s="1"/>
  <c r="U67" i="46" s="1"/>
  <c r="U66" i="46" s="1"/>
  <c r="U65" i="46" s="1"/>
  <c r="U64" i="46" s="1"/>
  <c r="U63" i="46" s="1"/>
  <c r="U62" i="46" s="1"/>
  <c r="U61" i="46" s="1"/>
  <c r="U60" i="46" s="1"/>
  <c r="U59" i="46" s="1"/>
  <c r="U58" i="46" s="1"/>
  <c r="U57" i="46" s="1"/>
  <c r="U56" i="46" s="1"/>
  <c r="U55" i="46" s="1"/>
  <c r="U54" i="46" s="1"/>
  <c r="U53" i="46" s="1"/>
  <c r="U52" i="46" s="1"/>
  <c r="U51" i="46" s="1"/>
  <c r="U50" i="46" s="1"/>
  <c r="U49" i="46" s="1"/>
  <c r="U48" i="46" s="1"/>
  <c r="U47" i="46" s="1"/>
  <c r="U46" i="46" s="1"/>
  <c r="U45" i="46" s="1"/>
  <c r="U44" i="46" s="1"/>
  <c r="U43" i="46" s="1"/>
  <c r="U42" i="46" s="1"/>
  <c r="U41" i="46" s="1"/>
  <c r="U40" i="46" s="1"/>
  <c r="U39" i="46" s="1"/>
  <c r="U38" i="46" s="1"/>
  <c r="U37" i="46" s="1"/>
  <c r="U36" i="46" s="1"/>
  <c r="U35" i="46" s="1"/>
  <c r="U34" i="46" s="1"/>
  <c r="U33" i="46" s="1"/>
  <c r="U32" i="46" s="1"/>
  <c r="U31" i="46" s="1"/>
  <c r="U30" i="46" s="1"/>
  <c r="U29" i="46" s="1"/>
  <c r="U28" i="46" s="1"/>
  <c r="U27" i="46" s="1"/>
  <c r="U26" i="46" s="1"/>
  <c r="U25" i="46" s="1"/>
  <c r="U24" i="46" s="1"/>
  <c r="U23" i="46" s="1"/>
  <c r="U22" i="46" s="1"/>
  <c r="U21" i="46" s="1"/>
  <c r="U20" i="46" s="1"/>
  <c r="U19" i="46" s="1"/>
  <c r="U18" i="46" s="1"/>
  <c r="U17" i="46" s="1"/>
  <c r="U16" i="46" s="1"/>
  <c r="U15" i="46" s="1"/>
  <c r="U14" i="46" s="1"/>
  <c r="U13" i="46" s="1"/>
  <c r="U12" i="46" s="1"/>
  <c r="U11" i="46" s="1"/>
  <c r="U10" i="46" s="1"/>
  <c r="U9" i="46" s="1"/>
  <c r="U8" i="46" s="1"/>
  <c r="U7" i="46" s="1"/>
  <c r="U6" i="46" s="1"/>
  <c r="U5" i="46" s="1"/>
  <c r="X5" i="46" s="1"/>
  <c r="H13" i="46"/>
  <c r="I13" i="46" s="1"/>
  <c r="J13" i="46" s="1"/>
  <c r="H12" i="46"/>
  <c r="I12" i="46" s="1"/>
  <c r="J12" i="46" s="1"/>
  <c r="H11" i="46"/>
  <c r="I11" i="46" s="1"/>
  <c r="J11" i="46" s="1"/>
  <c r="H10" i="46"/>
  <c r="I10" i="46" s="1"/>
  <c r="J10" i="46" s="1"/>
  <c r="H9" i="46"/>
  <c r="I9" i="46" s="1"/>
  <c r="J9" i="46" s="1"/>
  <c r="H8" i="46"/>
  <c r="I8" i="46" s="1"/>
  <c r="J8" i="46" s="1"/>
  <c r="H7" i="46"/>
  <c r="I7" i="46" s="1"/>
  <c r="J7" i="46" s="1"/>
  <c r="H6" i="46"/>
  <c r="I6" i="46" s="1"/>
  <c r="J6" i="46" s="1"/>
  <c r="H5" i="46"/>
  <c r="I5" i="46" s="1"/>
  <c r="J5" i="46" s="1"/>
  <c r="H4" i="46"/>
  <c r="I4" i="46" s="1"/>
  <c r="J4" i="46" s="1"/>
  <c r="K4" i="46" s="1"/>
  <c r="U79" i="44" s="1"/>
  <c r="U78" i="44" s="1"/>
  <c r="U77" i="44" s="1"/>
  <c r="U76" i="44" s="1"/>
  <c r="U75" i="44" s="1"/>
  <c r="U74" i="44" s="1"/>
  <c r="U73" i="44" s="1"/>
  <c r="U72" i="44" s="1"/>
  <c r="U71" i="44" s="1"/>
  <c r="U70" i="44" s="1"/>
  <c r="U69" i="44" s="1"/>
  <c r="U68" i="44" s="1"/>
  <c r="U67" i="44" s="1"/>
  <c r="U66" i="44" s="1"/>
  <c r="U65" i="44" s="1"/>
  <c r="U64" i="44" s="1"/>
  <c r="U63" i="44" s="1"/>
  <c r="U62" i="44" s="1"/>
  <c r="U61" i="44" s="1"/>
  <c r="U60" i="44" s="1"/>
  <c r="U59" i="44" s="1"/>
  <c r="U58" i="44" s="1"/>
  <c r="U57" i="44" s="1"/>
  <c r="U56" i="44" s="1"/>
  <c r="U55" i="44" s="1"/>
  <c r="U54" i="44" s="1"/>
  <c r="U53" i="44" s="1"/>
  <c r="U52" i="44" s="1"/>
  <c r="U51" i="44" s="1"/>
  <c r="U50" i="44" s="1"/>
  <c r="U49" i="44" s="1"/>
  <c r="U48" i="44" s="1"/>
  <c r="U47" i="44" s="1"/>
  <c r="U46" i="44" s="1"/>
  <c r="U45" i="44" s="1"/>
  <c r="U44" i="44" s="1"/>
  <c r="U43" i="44" s="1"/>
  <c r="U42" i="44" s="1"/>
  <c r="U41" i="44" s="1"/>
  <c r="U40" i="44" s="1"/>
  <c r="U39" i="44" s="1"/>
  <c r="U38" i="44" s="1"/>
  <c r="U37" i="44" s="1"/>
  <c r="U36" i="44" s="1"/>
  <c r="U35" i="44" s="1"/>
  <c r="U34" i="44" s="1"/>
  <c r="U33" i="44" s="1"/>
  <c r="U32" i="44" s="1"/>
  <c r="U31" i="44" s="1"/>
  <c r="U30" i="44" s="1"/>
  <c r="U29" i="44" s="1"/>
  <c r="U28" i="44" s="1"/>
  <c r="U27" i="44" s="1"/>
  <c r="U26" i="44" s="1"/>
  <c r="U25" i="44" s="1"/>
  <c r="U24" i="44" s="1"/>
  <c r="U23" i="44" s="1"/>
  <c r="U22" i="44" s="1"/>
  <c r="U21" i="44" s="1"/>
  <c r="U20" i="44" s="1"/>
  <c r="U19" i="44" s="1"/>
  <c r="U18" i="44" s="1"/>
  <c r="U17" i="44" s="1"/>
  <c r="U16" i="44" s="1"/>
  <c r="U15" i="44" s="1"/>
  <c r="U14" i="44" s="1"/>
  <c r="U13" i="44" s="1"/>
  <c r="U12" i="44" s="1"/>
  <c r="U11" i="44" s="1"/>
  <c r="U10" i="44" s="1"/>
  <c r="U9" i="44" s="1"/>
  <c r="U8" i="44" s="1"/>
  <c r="U7" i="44" s="1"/>
  <c r="U6" i="44" s="1"/>
  <c r="U5" i="44" s="1"/>
  <c r="X5" i="44" s="1"/>
  <c r="H13" i="44"/>
  <c r="I13" i="44" s="1"/>
  <c r="J13" i="44" s="1"/>
  <c r="H12" i="44"/>
  <c r="I12" i="44" s="1"/>
  <c r="J12" i="44" s="1"/>
  <c r="H11" i="44"/>
  <c r="I11" i="44" s="1"/>
  <c r="J11" i="44" s="1"/>
  <c r="H10" i="44"/>
  <c r="I10" i="44" s="1"/>
  <c r="J10" i="44" s="1"/>
  <c r="H9" i="44"/>
  <c r="I9" i="44" s="1"/>
  <c r="J9" i="44" s="1"/>
  <c r="H8" i="44"/>
  <c r="I8" i="44" s="1"/>
  <c r="J8" i="44" s="1"/>
  <c r="H7" i="44"/>
  <c r="I7" i="44" s="1"/>
  <c r="J7" i="44" s="1"/>
  <c r="H6" i="44"/>
  <c r="I6" i="44" s="1"/>
  <c r="J6" i="44" s="1"/>
  <c r="H5" i="44"/>
  <c r="I5" i="44" s="1"/>
  <c r="J5" i="44" s="1"/>
  <c r="H4" i="44"/>
  <c r="I4" i="44" s="1"/>
  <c r="J4" i="44" s="1"/>
  <c r="K4" i="44" s="1"/>
  <c r="U89" i="41" s="1"/>
  <c r="U88" i="41" s="1"/>
  <c r="U87" i="41" s="1"/>
  <c r="U86" i="41" s="1"/>
  <c r="U85" i="41" s="1"/>
  <c r="U84" i="41" s="1"/>
  <c r="U83" i="41" s="1"/>
  <c r="U82" i="41" s="1"/>
  <c r="U81" i="41" s="1"/>
  <c r="U80" i="41" s="1"/>
  <c r="U79" i="41" s="1"/>
  <c r="U78" i="41" s="1"/>
  <c r="U77" i="41" s="1"/>
  <c r="U76" i="41" s="1"/>
  <c r="U75" i="41" s="1"/>
  <c r="U74" i="41" s="1"/>
  <c r="U73" i="41" s="1"/>
  <c r="U72" i="41" s="1"/>
  <c r="U71" i="41" s="1"/>
  <c r="U70" i="41" s="1"/>
  <c r="U69" i="41" s="1"/>
  <c r="U68" i="41" s="1"/>
  <c r="U67" i="41" s="1"/>
  <c r="U66" i="41" s="1"/>
  <c r="U65" i="41" s="1"/>
  <c r="U64" i="41" s="1"/>
  <c r="U63" i="41" s="1"/>
  <c r="U62" i="41" s="1"/>
  <c r="U61" i="41" s="1"/>
  <c r="U60" i="41" s="1"/>
  <c r="U59" i="41" s="1"/>
  <c r="U58" i="41" s="1"/>
  <c r="U57" i="41" s="1"/>
  <c r="U56" i="41" s="1"/>
  <c r="U55" i="41" s="1"/>
  <c r="U54" i="41" s="1"/>
  <c r="U53" i="41" s="1"/>
  <c r="U52" i="41" s="1"/>
  <c r="U51" i="41" s="1"/>
  <c r="U50" i="41" s="1"/>
  <c r="U49" i="41" s="1"/>
  <c r="U48" i="41" s="1"/>
  <c r="U47" i="41" s="1"/>
  <c r="U46" i="41" s="1"/>
  <c r="U45" i="41" s="1"/>
  <c r="U44" i="41" s="1"/>
  <c r="U43" i="41" s="1"/>
  <c r="U42" i="41" s="1"/>
  <c r="U41" i="41" s="1"/>
  <c r="U40" i="41" s="1"/>
  <c r="U39" i="41" s="1"/>
  <c r="U38" i="41" s="1"/>
  <c r="U37" i="41" s="1"/>
  <c r="U36" i="41" s="1"/>
  <c r="U35" i="41" s="1"/>
  <c r="U34" i="41" s="1"/>
  <c r="U33" i="41" s="1"/>
  <c r="U32" i="41" s="1"/>
  <c r="U31" i="41" s="1"/>
  <c r="U30" i="41" s="1"/>
  <c r="U29" i="41" s="1"/>
  <c r="U28" i="41" s="1"/>
  <c r="U27" i="41" s="1"/>
  <c r="U26" i="41" s="1"/>
  <c r="U25" i="41" s="1"/>
  <c r="U24" i="41" s="1"/>
  <c r="U23" i="41" s="1"/>
  <c r="U22" i="41" s="1"/>
  <c r="U21" i="41" s="1"/>
  <c r="U20" i="41" s="1"/>
  <c r="U19" i="41" s="1"/>
  <c r="U18" i="41" s="1"/>
  <c r="U17" i="41" s="1"/>
  <c r="U16" i="41" s="1"/>
  <c r="U15" i="41" s="1"/>
  <c r="U14" i="41" s="1"/>
  <c r="U13" i="41" s="1"/>
  <c r="U12" i="41" s="1"/>
  <c r="U11" i="41" s="1"/>
  <c r="U10" i="41" s="1"/>
  <c r="U9" i="41" s="1"/>
  <c r="U8" i="41" s="1"/>
  <c r="U7" i="41" s="1"/>
  <c r="U6" i="41" s="1"/>
  <c r="U5" i="41" s="1"/>
  <c r="X5" i="41" s="1"/>
  <c r="H13" i="41"/>
  <c r="I13" i="41" s="1"/>
  <c r="J13" i="41" s="1"/>
  <c r="H12" i="41"/>
  <c r="I12" i="41" s="1"/>
  <c r="J12" i="41" s="1"/>
  <c r="H11" i="41"/>
  <c r="I11" i="41" s="1"/>
  <c r="J11" i="41" s="1"/>
  <c r="H10" i="41"/>
  <c r="I10" i="41" s="1"/>
  <c r="J10" i="41" s="1"/>
  <c r="H9" i="41"/>
  <c r="I9" i="41" s="1"/>
  <c r="J9" i="41" s="1"/>
  <c r="H8" i="41"/>
  <c r="I8" i="41" s="1"/>
  <c r="J8" i="41" s="1"/>
  <c r="H7" i="41"/>
  <c r="I7" i="41" s="1"/>
  <c r="J7" i="41" s="1"/>
  <c r="H6" i="41"/>
  <c r="I6" i="41" s="1"/>
  <c r="J6" i="41" s="1"/>
  <c r="H5" i="41"/>
  <c r="I5" i="41" s="1"/>
  <c r="J5" i="41" s="1"/>
  <c r="H4" i="41"/>
  <c r="I4" i="41" s="1"/>
  <c r="J4" i="41" s="1"/>
  <c r="K4" i="41" s="1"/>
  <c r="U98" i="35" s="1"/>
  <c r="U97" i="35" s="1"/>
  <c r="U96" i="35" s="1"/>
  <c r="U95" i="35" s="1"/>
  <c r="U94" i="35" s="1"/>
  <c r="U93" i="35" s="1"/>
  <c r="U92" i="35" s="1"/>
  <c r="U91" i="35" s="1"/>
  <c r="U90" i="35" s="1"/>
  <c r="U89" i="35" s="1"/>
  <c r="U88" i="35" s="1"/>
  <c r="U87" i="35" s="1"/>
  <c r="U86" i="35" s="1"/>
  <c r="U85" i="35" s="1"/>
  <c r="U84" i="35" s="1"/>
  <c r="U83" i="35" s="1"/>
  <c r="U82" i="35" s="1"/>
  <c r="U81" i="35" s="1"/>
  <c r="U80" i="35" s="1"/>
  <c r="U79" i="35" s="1"/>
  <c r="U78" i="35" s="1"/>
  <c r="U77" i="35" s="1"/>
  <c r="U76" i="35" s="1"/>
  <c r="U75" i="35" s="1"/>
  <c r="U74" i="35" s="1"/>
  <c r="U73" i="35" s="1"/>
  <c r="U72" i="35" s="1"/>
  <c r="U71" i="35" s="1"/>
  <c r="U70" i="35" s="1"/>
  <c r="U69" i="35" s="1"/>
  <c r="U68" i="35" s="1"/>
  <c r="U67" i="35" s="1"/>
  <c r="U66" i="35" s="1"/>
  <c r="U65" i="35" s="1"/>
  <c r="U64" i="35" s="1"/>
  <c r="U63" i="35" s="1"/>
  <c r="U62" i="35" s="1"/>
  <c r="U61" i="35" s="1"/>
  <c r="U60" i="35" s="1"/>
  <c r="U59" i="35" s="1"/>
  <c r="U58" i="35" s="1"/>
  <c r="U57" i="35" s="1"/>
  <c r="U56" i="35" s="1"/>
  <c r="U55" i="35" s="1"/>
  <c r="U54" i="35" s="1"/>
  <c r="U53" i="35" s="1"/>
  <c r="U52" i="35" s="1"/>
  <c r="U51" i="35" s="1"/>
  <c r="U50" i="35" s="1"/>
  <c r="U49" i="35" s="1"/>
  <c r="U48" i="35" s="1"/>
  <c r="U47" i="35" s="1"/>
  <c r="U46" i="35" s="1"/>
  <c r="U45" i="35" s="1"/>
  <c r="U44" i="35" s="1"/>
  <c r="U43" i="35" s="1"/>
  <c r="U42" i="35" s="1"/>
  <c r="U41" i="35" s="1"/>
  <c r="U40" i="35" s="1"/>
  <c r="U39" i="35" s="1"/>
  <c r="U38" i="35" s="1"/>
  <c r="U37" i="35" s="1"/>
  <c r="U36" i="35" s="1"/>
  <c r="U35" i="35" s="1"/>
  <c r="U34" i="35" s="1"/>
  <c r="U33" i="35" s="1"/>
  <c r="U32" i="35" s="1"/>
  <c r="U31" i="35" s="1"/>
  <c r="U30" i="35" s="1"/>
  <c r="U29" i="35" s="1"/>
  <c r="U28" i="35" s="1"/>
  <c r="U27" i="35" s="1"/>
  <c r="U26" i="35" s="1"/>
  <c r="U25" i="35" s="1"/>
  <c r="U24" i="35" s="1"/>
  <c r="U23" i="35" s="1"/>
  <c r="U22" i="35" s="1"/>
  <c r="U21" i="35" s="1"/>
  <c r="U20" i="35" s="1"/>
  <c r="U19" i="35" s="1"/>
  <c r="U18" i="35" s="1"/>
  <c r="U17" i="35" s="1"/>
  <c r="U16" i="35" s="1"/>
  <c r="U15" i="35" s="1"/>
  <c r="U14" i="35" s="1"/>
  <c r="U13" i="35" s="1"/>
  <c r="U12" i="35" s="1"/>
  <c r="U11" i="35" s="1"/>
  <c r="U10" i="35" s="1"/>
  <c r="U9" i="35" s="1"/>
  <c r="U8" i="35" s="1"/>
  <c r="U7" i="35" s="1"/>
  <c r="U6" i="35" s="1"/>
  <c r="U5" i="35" s="1"/>
  <c r="X5" i="35" s="1"/>
  <c r="H13" i="35"/>
  <c r="I13" i="35" s="1"/>
  <c r="J13" i="35" s="1"/>
  <c r="H12" i="35"/>
  <c r="I12" i="35" s="1"/>
  <c r="J12" i="35" s="1"/>
  <c r="H11" i="35"/>
  <c r="I11" i="35" s="1"/>
  <c r="J11" i="35" s="1"/>
  <c r="H10" i="35"/>
  <c r="I10" i="35" s="1"/>
  <c r="J10" i="35" s="1"/>
  <c r="H9" i="35"/>
  <c r="I9" i="35" s="1"/>
  <c r="J9" i="35" s="1"/>
  <c r="H8" i="35"/>
  <c r="I8" i="35" s="1"/>
  <c r="J8" i="35" s="1"/>
  <c r="H7" i="35"/>
  <c r="I7" i="35" s="1"/>
  <c r="J7" i="35" s="1"/>
  <c r="H6" i="35"/>
  <c r="I6" i="35" s="1"/>
  <c r="J6" i="35" s="1"/>
  <c r="H5" i="35"/>
  <c r="I5" i="35" s="1"/>
  <c r="J5" i="35" s="1"/>
  <c r="K5" i="35" s="1"/>
  <c r="H13" i="32"/>
  <c r="I13" i="32" s="1"/>
  <c r="J13" i="32" s="1"/>
  <c r="H12" i="32"/>
  <c r="I12" i="32" s="1"/>
  <c r="J12" i="32" s="1"/>
  <c r="H11" i="32"/>
  <c r="I11" i="32" s="1"/>
  <c r="J11" i="32" s="1"/>
  <c r="H10" i="32"/>
  <c r="I10" i="32" s="1"/>
  <c r="J10" i="32" s="1"/>
  <c r="H9" i="32"/>
  <c r="I9" i="32" s="1"/>
  <c r="J9" i="32" s="1"/>
  <c r="H8" i="32"/>
  <c r="I8" i="32" s="1"/>
  <c r="J8" i="32" s="1"/>
  <c r="H7" i="32"/>
  <c r="I7" i="32" s="1"/>
  <c r="J7" i="32" s="1"/>
  <c r="H6" i="32"/>
  <c r="I6" i="32" s="1"/>
  <c r="J6" i="32" s="1"/>
  <c r="H5" i="32"/>
  <c r="I5" i="32" s="1"/>
  <c r="J5" i="32" s="1"/>
  <c r="H4" i="32"/>
  <c r="I4" i="32" s="1"/>
  <c r="J4" i="32" s="1"/>
  <c r="K4" i="32" s="1"/>
  <c r="U79" i="20" s="1"/>
  <c r="U78" i="20" s="1"/>
  <c r="U77" i="20" s="1"/>
  <c r="U76" i="20" s="1"/>
  <c r="U75" i="20" s="1"/>
  <c r="U74" i="20" s="1"/>
  <c r="U73" i="20" s="1"/>
  <c r="U72" i="20" s="1"/>
  <c r="U71" i="20" s="1"/>
  <c r="U70" i="20" s="1"/>
  <c r="U69" i="20" s="1"/>
  <c r="U68" i="20" s="1"/>
  <c r="U67" i="20" s="1"/>
  <c r="U66" i="20" s="1"/>
  <c r="U65" i="20" s="1"/>
  <c r="U64" i="20" s="1"/>
  <c r="U63" i="20" s="1"/>
  <c r="U62" i="20" s="1"/>
  <c r="U61" i="20" s="1"/>
  <c r="U60" i="20" s="1"/>
  <c r="U59" i="20" s="1"/>
  <c r="U58" i="20" s="1"/>
  <c r="U57" i="20" s="1"/>
  <c r="U56" i="20" s="1"/>
  <c r="U55" i="20" s="1"/>
  <c r="U54" i="20" s="1"/>
  <c r="U53" i="20" s="1"/>
  <c r="U52" i="20" s="1"/>
  <c r="U51" i="20" s="1"/>
  <c r="U50" i="20" s="1"/>
  <c r="U49" i="20" s="1"/>
  <c r="U48" i="20" s="1"/>
  <c r="U47" i="20" s="1"/>
  <c r="U46" i="20" s="1"/>
  <c r="U45" i="20" s="1"/>
  <c r="U44" i="20" s="1"/>
  <c r="U43" i="20" s="1"/>
  <c r="U42" i="20" s="1"/>
  <c r="U41" i="20" s="1"/>
  <c r="U40" i="20" s="1"/>
  <c r="U39" i="20" s="1"/>
  <c r="U38" i="20" s="1"/>
  <c r="U37" i="20" s="1"/>
  <c r="U36" i="20" s="1"/>
  <c r="U35" i="20" s="1"/>
  <c r="U34" i="20" s="1"/>
  <c r="U33" i="20" s="1"/>
  <c r="U32" i="20" s="1"/>
  <c r="U31" i="20" s="1"/>
  <c r="U30" i="20" s="1"/>
  <c r="U29" i="20" s="1"/>
  <c r="U28" i="20" s="1"/>
  <c r="U27" i="20" s="1"/>
  <c r="U26" i="20" s="1"/>
  <c r="U25" i="20" s="1"/>
  <c r="U24" i="20" s="1"/>
  <c r="U23" i="20" s="1"/>
  <c r="U22" i="20" s="1"/>
  <c r="U21" i="20" s="1"/>
  <c r="U20" i="20" s="1"/>
  <c r="U19" i="20" s="1"/>
  <c r="U18" i="20" s="1"/>
  <c r="U17" i="20" s="1"/>
  <c r="U16" i="20" s="1"/>
  <c r="U15" i="20" s="1"/>
  <c r="U14" i="20" s="1"/>
  <c r="U13" i="20" s="1"/>
  <c r="U12" i="20" s="1"/>
  <c r="U11" i="20" s="1"/>
  <c r="U10" i="20" s="1"/>
  <c r="U9" i="20" s="1"/>
  <c r="U8" i="20" s="1"/>
  <c r="U7" i="20" s="1"/>
  <c r="U6" i="20" s="1"/>
  <c r="U5" i="20" s="1"/>
  <c r="X5" i="20" s="1"/>
  <c r="H13" i="20"/>
  <c r="I13" i="20" s="1"/>
  <c r="J13" i="20" s="1"/>
  <c r="H12" i="20"/>
  <c r="I12" i="20" s="1"/>
  <c r="J12" i="20" s="1"/>
  <c r="H11" i="20"/>
  <c r="I11" i="20" s="1"/>
  <c r="J11" i="20" s="1"/>
  <c r="H10" i="20"/>
  <c r="I10" i="20" s="1"/>
  <c r="J10" i="20" s="1"/>
  <c r="H9" i="20"/>
  <c r="I9" i="20" s="1"/>
  <c r="J9" i="20" s="1"/>
  <c r="H8" i="20"/>
  <c r="I8" i="20" s="1"/>
  <c r="J8" i="20" s="1"/>
  <c r="H7" i="20"/>
  <c r="I7" i="20" s="1"/>
  <c r="J7" i="20" s="1"/>
  <c r="H6" i="20"/>
  <c r="I6" i="20" s="1"/>
  <c r="J6" i="20" s="1"/>
  <c r="H5" i="20"/>
  <c r="I5" i="20" s="1"/>
  <c r="J5" i="20" s="1"/>
  <c r="H4" i="20"/>
  <c r="I4" i="20" s="1"/>
  <c r="J4" i="20" s="1"/>
  <c r="K4" i="20" s="1"/>
  <c r="U89" i="16" s="1"/>
  <c r="U88" i="16" s="1"/>
  <c r="U87" i="16" s="1"/>
  <c r="U86" i="16" s="1"/>
  <c r="U85" i="16" s="1"/>
  <c r="U84" i="16" s="1"/>
  <c r="U83" i="16" s="1"/>
  <c r="U82" i="16" s="1"/>
  <c r="U81" i="16" s="1"/>
  <c r="U80" i="16" s="1"/>
  <c r="U79" i="16" s="1"/>
  <c r="U78" i="16" s="1"/>
  <c r="U77" i="16" s="1"/>
  <c r="U76" i="16" s="1"/>
  <c r="U75" i="16" s="1"/>
  <c r="U74" i="16" s="1"/>
  <c r="U73" i="16" s="1"/>
  <c r="U72" i="16" s="1"/>
  <c r="U71" i="16" s="1"/>
  <c r="U70" i="16" s="1"/>
  <c r="U69" i="16" s="1"/>
  <c r="U68" i="16" s="1"/>
  <c r="U67" i="16" s="1"/>
  <c r="U66" i="16" s="1"/>
  <c r="U65" i="16" s="1"/>
  <c r="U64" i="16" s="1"/>
  <c r="U63" i="16" s="1"/>
  <c r="U62" i="16" s="1"/>
  <c r="U61" i="16" s="1"/>
  <c r="U60" i="16" s="1"/>
  <c r="U59" i="16" s="1"/>
  <c r="U58" i="16" s="1"/>
  <c r="U57" i="16" s="1"/>
  <c r="U56" i="16" s="1"/>
  <c r="U55" i="16" s="1"/>
  <c r="U54" i="16" s="1"/>
  <c r="U53" i="16" s="1"/>
  <c r="U52" i="16" s="1"/>
  <c r="U51" i="16" s="1"/>
  <c r="U50" i="16" s="1"/>
  <c r="U49" i="16" s="1"/>
  <c r="U48" i="16" s="1"/>
  <c r="U47" i="16" s="1"/>
  <c r="U46" i="16" s="1"/>
  <c r="U45" i="16" s="1"/>
  <c r="U44" i="16" s="1"/>
  <c r="U43" i="16" s="1"/>
  <c r="U42" i="16" s="1"/>
  <c r="U41" i="16" s="1"/>
  <c r="U40" i="16" s="1"/>
  <c r="U39" i="16" s="1"/>
  <c r="U38" i="16" s="1"/>
  <c r="U37" i="16" s="1"/>
  <c r="U36" i="16" s="1"/>
  <c r="U35" i="16" s="1"/>
  <c r="U34" i="16" s="1"/>
  <c r="U33" i="16" s="1"/>
  <c r="U32" i="16" s="1"/>
  <c r="U31" i="16" s="1"/>
  <c r="U30" i="16" s="1"/>
  <c r="U29" i="16" s="1"/>
  <c r="U28" i="16" s="1"/>
  <c r="U27" i="16" s="1"/>
  <c r="U26" i="16" s="1"/>
  <c r="U25" i="16" s="1"/>
  <c r="U24" i="16" s="1"/>
  <c r="U23" i="16" s="1"/>
  <c r="U22" i="16" s="1"/>
  <c r="U21" i="16" s="1"/>
  <c r="U20" i="16" s="1"/>
  <c r="U19" i="16" s="1"/>
  <c r="U18" i="16" s="1"/>
  <c r="U17" i="16" s="1"/>
  <c r="U16" i="16" s="1"/>
  <c r="U15" i="16" s="1"/>
  <c r="U14" i="16" s="1"/>
  <c r="U13" i="16" s="1"/>
  <c r="U12" i="16" s="1"/>
  <c r="U11" i="16" s="1"/>
  <c r="U10" i="16" s="1"/>
  <c r="U9" i="16" s="1"/>
  <c r="U8" i="16" s="1"/>
  <c r="U7" i="16" s="1"/>
  <c r="U6" i="16" s="1"/>
  <c r="U5" i="16" s="1"/>
  <c r="X5" i="16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" i="16"/>
  <c r="I6" i="16" s="1"/>
  <c r="J6" i="16" s="1"/>
  <c r="H5" i="16"/>
  <c r="I5" i="16" s="1"/>
  <c r="J5" i="16" s="1"/>
  <c r="H4" i="16"/>
  <c r="I4" i="16" s="1"/>
  <c r="J4" i="16" s="1"/>
  <c r="K4" i="16" s="1"/>
  <c r="U98" i="18" s="1"/>
  <c r="U97" i="18" s="1"/>
  <c r="U96" i="18" s="1"/>
  <c r="U95" i="18" s="1"/>
  <c r="U94" i="18" s="1"/>
  <c r="U93" i="18" s="1"/>
  <c r="U92" i="18" s="1"/>
  <c r="U91" i="18" s="1"/>
  <c r="U90" i="18" s="1"/>
  <c r="U89" i="18" s="1"/>
  <c r="U88" i="18" s="1"/>
  <c r="U87" i="18" s="1"/>
  <c r="U86" i="18" s="1"/>
  <c r="U85" i="18" s="1"/>
  <c r="U84" i="18" s="1"/>
  <c r="U83" i="18" s="1"/>
  <c r="U82" i="18" s="1"/>
  <c r="U81" i="18" s="1"/>
  <c r="U80" i="18" s="1"/>
  <c r="U79" i="18" s="1"/>
  <c r="U78" i="18" s="1"/>
  <c r="U77" i="18" s="1"/>
  <c r="U76" i="18" s="1"/>
  <c r="U75" i="18" s="1"/>
  <c r="U74" i="18" s="1"/>
  <c r="U73" i="18" s="1"/>
  <c r="U72" i="18" s="1"/>
  <c r="U71" i="18" s="1"/>
  <c r="U70" i="18" s="1"/>
  <c r="U69" i="18" s="1"/>
  <c r="U68" i="18" s="1"/>
  <c r="U67" i="18" s="1"/>
  <c r="U66" i="18" s="1"/>
  <c r="U65" i="18" s="1"/>
  <c r="U64" i="18" s="1"/>
  <c r="U63" i="18" s="1"/>
  <c r="U62" i="18" s="1"/>
  <c r="U61" i="18" s="1"/>
  <c r="U60" i="18" s="1"/>
  <c r="U59" i="18" s="1"/>
  <c r="U58" i="18" s="1"/>
  <c r="U57" i="18" s="1"/>
  <c r="U56" i="18" s="1"/>
  <c r="U55" i="18" s="1"/>
  <c r="U54" i="18" s="1"/>
  <c r="U53" i="18" s="1"/>
  <c r="U52" i="18" s="1"/>
  <c r="U51" i="18" s="1"/>
  <c r="U50" i="18" s="1"/>
  <c r="U49" i="18" s="1"/>
  <c r="U48" i="18" s="1"/>
  <c r="U47" i="18" s="1"/>
  <c r="U46" i="18" s="1"/>
  <c r="U45" i="18" s="1"/>
  <c r="U44" i="18" s="1"/>
  <c r="U43" i="18" s="1"/>
  <c r="U42" i="18" s="1"/>
  <c r="U41" i="18" s="1"/>
  <c r="U40" i="18" s="1"/>
  <c r="U39" i="18" s="1"/>
  <c r="U38" i="18" s="1"/>
  <c r="U37" i="18" s="1"/>
  <c r="U36" i="18" s="1"/>
  <c r="U35" i="18" s="1"/>
  <c r="U34" i="18" s="1"/>
  <c r="U33" i="18" s="1"/>
  <c r="U32" i="18" s="1"/>
  <c r="U31" i="18" s="1"/>
  <c r="U30" i="18" s="1"/>
  <c r="U29" i="18" s="1"/>
  <c r="U28" i="18" s="1"/>
  <c r="U27" i="18" s="1"/>
  <c r="U26" i="18" s="1"/>
  <c r="U25" i="18" s="1"/>
  <c r="U24" i="18" s="1"/>
  <c r="U23" i="18" s="1"/>
  <c r="U22" i="18" s="1"/>
  <c r="U21" i="18" s="1"/>
  <c r="U20" i="18" s="1"/>
  <c r="U19" i="18" s="1"/>
  <c r="U18" i="18" s="1"/>
  <c r="U17" i="18" s="1"/>
  <c r="U16" i="18" s="1"/>
  <c r="U15" i="18" s="1"/>
  <c r="U14" i="18" s="1"/>
  <c r="U13" i="18" s="1"/>
  <c r="U12" i="18" s="1"/>
  <c r="U11" i="18" s="1"/>
  <c r="U10" i="18" s="1"/>
  <c r="U9" i="18" s="1"/>
  <c r="U8" i="18" s="1"/>
  <c r="U7" i="18" s="1"/>
  <c r="U6" i="18" s="1"/>
  <c r="U5" i="18" s="1"/>
  <c r="X5" i="18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" i="18"/>
  <c r="I6" i="18" s="1"/>
  <c r="J6" i="18" s="1"/>
  <c r="H5" i="18"/>
  <c r="I5" i="18" s="1"/>
  <c r="J5" i="18" s="1"/>
  <c r="K5" i="18" s="1"/>
  <c r="U69" i="15" s="1"/>
  <c r="U68" i="15" s="1"/>
  <c r="U67" i="15" s="1"/>
  <c r="U66" i="15" s="1"/>
  <c r="U65" i="15" s="1"/>
  <c r="U64" i="15" s="1"/>
  <c r="U63" i="15" s="1"/>
  <c r="U62" i="15" s="1"/>
  <c r="U61" i="15" s="1"/>
  <c r="U60" i="15" s="1"/>
  <c r="U59" i="15" s="1"/>
  <c r="U58" i="15" s="1"/>
  <c r="U57" i="15" s="1"/>
  <c r="U56" i="15" s="1"/>
  <c r="U55" i="15" s="1"/>
  <c r="U54" i="15" s="1"/>
  <c r="U53" i="15" s="1"/>
  <c r="U52" i="15" s="1"/>
  <c r="U51" i="15" s="1"/>
  <c r="U50" i="15" s="1"/>
  <c r="U49" i="15" s="1"/>
  <c r="U48" i="15" s="1"/>
  <c r="U47" i="15" s="1"/>
  <c r="U46" i="15" s="1"/>
  <c r="U45" i="15" s="1"/>
  <c r="U44" i="15" s="1"/>
  <c r="U43" i="15" s="1"/>
  <c r="U42" i="15" s="1"/>
  <c r="U41" i="15" s="1"/>
  <c r="U40" i="15" s="1"/>
  <c r="U39" i="15" s="1"/>
  <c r="U38" i="15" s="1"/>
  <c r="U37" i="15" s="1"/>
  <c r="U36" i="15" s="1"/>
  <c r="U35" i="15" s="1"/>
  <c r="U34" i="15" s="1"/>
  <c r="U33" i="15" s="1"/>
  <c r="U32" i="15" s="1"/>
  <c r="U31" i="15" s="1"/>
  <c r="U30" i="15" s="1"/>
  <c r="U29" i="15" s="1"/>
  <c r="U28" i="15" s="1"/>
  <c r="U27" i="15" s="1"/>
  <c r="U26" i="15" s="1"/>
  <c r="U25" i="15" s="1"/>
  <c r="U24" i="15" s="1"/>
  <c r="U23" i="15" s="1"/>
  <c r="U22" i="15" s="1"/>
  <c r="U21" i="15" s="1"/>
  <c r="U20" i="15" s="1"/>
  <c r="U19" i="15" s="1"/>
  <c r="U18" i="15" s="1"/>
  <c r="U17" i="15" s="1"/>
  <c r="U16" i="15" s="1"/>
  <c r="U15" i="15" s="1"/>
  <c r="U14" i="15" s="1"/>
  <c r="U13" i="15" s="1"/>
  <c r="U12" i="15" s="1"/>
  <c r="U11" i="15" s="1"/>
  <c r="U10" i="15" s="1"/>
  <c r="U9" i="15" s="1"/>
  <c r="U8" i="15" s="1"/>
  <c r="U7" i="15" s="1"/>
  <c r="U6" i="15" s="1"/>
  <c r="U5" i="15" s="1"/>
  <c r="X5" i="15" s="1"/>
  <c r="H13" i="15"/>
  <c r="I13" i="15" s="1"/>
  <c r="J13" i="15" s="1"/>
  <c r="H12" i="15"/>
  <c r="I12" i="15" s="1"/>
  <c r="J12" i="15" s="1"/>
  <c r="H11" i="15"/>
  <c r="I11" i="15" s="1"/>
  <c r="J11" i="15" s="1"/>
  <c r="H10" i="15"/>
  <c r="I10" i="15" s="1"/>
  <c r="J10" i="15" s="1"/>
  <c r="H9" i="15"/>
  <c r="I9" i="15" s="1"/>
  <c r="J9" i="15" s="1"/>
  <c r="H8" i="15"/>
  <c r="I8" i="15" s="1"/>
  <c r="J8" i="15" s="1"/>
  <c r="H7" i="15"/>
  <c r="I7" i="15" s="1"/>
  <c r="J7" i="15" s="1"/>
  <c r="H6" i="15"/>
  <c r="I6" i="15" s="1"/>
  <c r="J6" i="15" s="1"/>
  <c r="H5" i="15"/>
  <c r="I5" i="15" s="1"/>
  <c r="J5" i="15" s="1"/>
  <c r="H4" i="15"/>
  <c r="I4" i="15" s="1"/>
  <c r="J4" i="15" s="1"/>
  <c r="K4" i="15" s="1"/>
  <c r="U79" i="13" s="1"/>
  <c r="U78" i="13" s="1"/>
  <c r="U77" i="13" s="1"/>
  <c r="U76" i="13" s="1"/>
  <c r="U75" i="13" s="1"/>
  <c r="U74" i="13" s="1"/>
  <c r="U73" i="13" s="1"/>
  <c r="U72" i="13" s="1"/>
  <c r="U71" i="13" s="1"/>
  <c r="U70" i="13" s="1"/>
  <c r="U69" i="13" s="1"/>
  <c r="U68" i="13" s="1"/>
  <c r="U67" i="13" s="1"/>
  <c r="U66" i="13" s="1"/>
  <c r="U65" i="13" s="1"/>
  <c r="U64" i="13" s="1"/>
  <c r="U63" i="13" s="1"/>
  <c r="U62" i="13" s="1"/>
  <c r="U61" i="13" s="1"/>
  <c r="U60" i="13" s="1"/>
  <c r="U59" i="13" s="1"/>
  <c r="U58" i="13" s="1"/>
  <c r="U57" i="13" s="1"/>
  <c r="U56" i="13" s="1"/>
  <c r="U55" i="13" s="1"/>
  <c r="U54" i="13" s="1"/>
  <c r="U53" i="13" s="1"/>
  <c r="U52" i="13" s="1"/>
  <c r="U51" i="13" s="1"/>
  <c r="U50" i="13" s="1"/>
  <c r="U49" i="13" s="1"/>
  <c r="U48" i="13" s="1"/>
  <c r="U47" i="13" s="1"/>
  <c r="U46" i="13" s="1"/>
  <c r="U45" i="13" s="1"/>
  <c r="U44" i="13" s="1"/>
  <c r="U43" i="13" s="1"/>
  <c r="U42" i="13" s="1"/>
  <c r="U41" i="13" s="1"/>
  <c r="U40" i="13" s="1"/>
  <c r="U39" i="13" s="1"/>
  <c r="U38" i="13" s="1"/>
  <c r="U37" i="13" s="1"/>
  <c r="U36" i="13" s="1"/>
  <c r="U35" i="13" s="1"/>
  <c r="U34" i="13" s="1"/>
  <c r="U33" i="13" s="1"/>
  <c r="U32" i="13" s="1"/>
  <c r="U31" i="13" s="1"/>
  <c r="U30" i="13" s="1"/>
  <c r="U29" i="13" s="1"/>
  <c r="U28" i="13" s="1"/>
  <c r="U27" i="13" s="1"/>
  <c r="U26" i="13" s="1"/>
  <c r="U25" i="13" s="1"/>
  <c r="U24" i="13" s="1"/>
  <c r="U23" i="13" s="1"/>
  <c r="U22" i="13" s="1"/>
  <c r="U21" i="13" s="1"/>
  <c r="U20" i="13" s="1"/>
  <c r="U19" i="13" s="1"/>
  <c r="U18" i="13" s="1"/>
  <c r="U17" i="13" s="1"/>
  <c r="U16" i="13" s="1"/>
  <c r="U15" i="13" s="1"/>
  <c r="U14" i="13" s="1"/>
  <c r="U13" i="13" s="1"/>
  <c r="U12" i="13" s="1"/>
  <c r="U11" i="13" s="1"/>
  <c r="U10" i="13" s="1"/>
  <c r="U9" i="13" s="1"/>
  <c r="U8" i="13" s="1"/>
  <c r="U7" i="13" s="1"/>
  <c r="U6" i="13" s="1"/>
  <c r="U5" i="13" s="1"/>
  <c r="X5" i="13" s="1"/>
  <c r="H13" i="13"/>
  <c r="I13" i="13" s="1"/>
  <c r="J13" i="13" s="1"/>
  <c r="H12" i="13"/>
  <c r="I12" i="13" s="1"/>
  <c r="J12" i="13" s="1"/>
  <c r="H11" i="13"/>
  <c r="I11" i="13" s="1"/>
  <c r="J11" i="13" s="1"/>
  <c r="H10" i="13"/>
  <c r="I10" i="13" s="1"/>
  <c r="J10" i="13" s="1"/>
  <c r="H9" i="13"/>
  <c r="I9" i="13" s="1"/>
  <c r="J9" i="13" s="1"/>
  <c r="H8" i="13"/>
  <c r="I8" i="13" s="1"/>
  <c r="J8" i="13" s="1"/>
  <c r="H7" i="13"/>
  <c r="I7" i="13" s="1"/>
  <c r="J7" i="13" s="1"/>
  <c r="H6" i="13"/>
  <c r="I6" i="13" s="1"/>
  <c r="J6" i="13" s="1"/>
  <c r="H5" i="13"/>
  <c r="I5" i="13" s="1"/>
  <c r="J5" i="13" s="1"/>
  <c r="H4" i="13"/>
  <c r="I4" i="13" s="1"/>
  <c r="J4" i="13" s="1"/>
  <c r="K4" i="13" s="1"/>
  <c r="U89" i="11" s="1"/>
  <c r="U88" i="11" s="1"/>
  <c r="U87" i="11" s="1"/>
  <c r="U86" i="11" s="1"/>
  <c r="U85" i="11" s="1"/>
  <c r="U84" i="11" s="1"/>
  <c r="U83" i="11" s="1"/>
  <c r="U82" i="11" s="1"/>
  <c r="U81" i="11" s="1"/>
  <c r="U80" i="11" s="1"/>
  <c r="U79" i="11" s="1"/>
  <c r="U78" i="11" s="1"/>
  <c r="U77" i="11" s="1"/>
  <c r="U76" i="11" s="1"/>
  <c r="U75" i="11" s="1"/>
  <c r="U74" i="11" s="1"/>
  <c r="U73" i="11" s="1"/>
  <c r="U72" i="11" s="1"/>
  <c r="U71" i="11" s="1"/>
  <c r="U70" i="11" s="1"/>
  <c r="U69" i="11" s="1"/>
  <c r="U68" i="11" s="1"/>
  <c r="U67" i="11" s="1"/>
  <c r="U66" i="11" s="1"/>
  <c r="U65" i="11" s="1"/>
  <c r="U64" i="11" s="1"/>
  <c r="U63" i="11" s="1"/>
  <c r="U62" i="11" s="1"/>
  <c r="U61" i="11" s="1"/>
  <c r="U60" i="11" s="1"/>
  <c r="U59" i="11" s="1"/>
  <c r="U58" i="11" s="1"/>
  <c r="U57" i="11" s="1"/>
  <c r="U56" i="11" s="1"/>
  <c r="U55" i="11" s="1"/>
  <c r="U54" i="11" s="1"/>
  <c r="U53" i="11" s="1"/>
  <c r="U52" i="11" s="1"/>
  <c r="U51" i="11" s="1"/>
  <c r="U50" i="11" s="1"/>
  <c r="U49" i="11" s="1"/>
  <c r="U48" i="11" s="1"/>
  <c r="U47" i="11" s="1"/>
  <c r="U46" i="11" s="1"/>
  <c r="U45" i="11" s="1"/>
  <c r="U44" i="11" s="1"/>
  <c r="U43" i="11" s="1"/>
  <c r="U42" i="11" s="1"/>
  <c r="U41" i="11" s="1"/>
  <c r="U40" i="11" s="1"/>
  <c r="U39" i="11" s="1"/>
  <c r="U38" i="11" s="1"/>
  <c r="U37" i="11" s="1"/>
  <c r="U36" i="11" s="1"/>
  <c r="U35" i="11" s="1"/>
  <c r="U34" i="11" s="1"/>
  <c r="U33" i="11" s="1"/>
  <c r="U32" i="11" s="1"/>
  <c r="U31" i="11" s="1"/>
  <c r="U30" i="11" s="1"/>
  <c r="U29" i="11" s="1"/>
  <c r="U28" i="11" s="1"/>
  <c r="U27" i="11" s="1"/>
  <c r="U26" i="11" s="1"/>
  <c r="U25" i="11" s="1"/>
  <c r="U24" i="11" s="1"/>
  <c r="U23" i="11" s="1"/>
  <c r="U22" i="11" s="1"/>
  <c r="U21" i="11" s="1"/>
  <c r="U20" i="11" s="1"/>
  <c r="U19" i="11" s="1"/>
  <c r="U18" i="11" s="1"/>
  <c r="U17" i="11" s="1"/>
  <c r="U16" i="11" s="1"/>
  <c r="U15" i="11" s="1"/>
  <c r="U14" i="11" s="1"/>
  <c r="U13" i="11" s="1"/>
  <c r="U12" i="11" s="1"/>
  <c r="U11" i="11" s="1"/>
  <c r="U10" i="11" s="1"/>
  <c r="U9" i="11" s="1"/>
  <c r="U8" i="11" s="1"/>
  <c r="U7" i="11" s="1"/>
  <c r="U6" i="11" s="1"/>
  <c r="U5" i="11" s="1"/>
  <c r="X5" i="11" s="1"/>
  <c r="H13" i="11"/>
  <c r="I13" i="11" s="1"/>
  <c r="J13" i="11" s="1"/>
  <c r="H12" i="1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K4" i="11" s="1"/>
  <c r="U98" i="10" s="1"/>
  <c r="U97" i="10" s="1"/>
  <c r="U96" i="10" s="1"/>
  <c r="U95" i="10" s="1"/>
  <c r="U94" i="10" s="1"/>
  <c r="U93" i="10" s="1"/>
  <c r="U92" i="10" s="1"/>
  <c r="U91" i="10" s="1"/>
  <c r="U90" i="10" s="1"/>
  <c r="U89" i="10" s="1"/>
  <c r="U88" i="10" s="1"/>
  <c r="U87" i="10" s="1"/>
  <c r="U86" i="10" s="1"/>
  <c r="U85" i="10" s="1"/>
  <c r="U84" i="10" s="1"/>
  <c r="U83" i="10" s="1"/>
  <c r="U82" i="10" s="1"/>
  <c r="U81" i="10" s="1"/>
  <c r="U80" i="10" s="1"/>
  <c r="U79" i="10" s="1"/>
  <c r="U78" i="10" s="1"/>
  <c r="U77" i="10" s="1"/>
  <c r="U76" i="10" s="1"/>
  <c r="U75" i="10" s="1"/>
  <c r="U74" i="10" s="1"/>
  <c r="U73" i="10" s="1"/>
  <c r="U72" i="10" s="1"/>
  <c r="U71" i="10" s="1"/>
  <c r="U70" i="10" s="1"/>
  <c r="U69" i="10" s="1"/>
  <c r="U68" i="10" s="1"/>
  <c r="U67" i="10" s="1"/>
  <c r="U66" i="10" s="1"/>
  <c r="U65" i="10" s="1"/>
  <c r="U64" i="10" s="1"/>
  <c r="U63" i="10" s="1"/>
  <c r="U62" i="10" s="1"/>
  <c r="U61" i="10" s="1"/>
  <c r="U60" i="10" s="1"/>
  <c r="U59" i="10" s="1"/>
  <c r="U58" i="10" s="1"/>
  <c r="U57" i="10" s="1"/>
  <c r="U56" i="10" s="1"/>
  <c r="U55" i="10" s="1"/>
  <c r="U54" i="10" s="1"/>
  <c r="U53" i="10" s="1"/>
  <c r="U52" i="10" s="1"/>
  <c r="U51" i="10" s="1"/>
  <c r="U50" i="10" s="1"/>
  <c r="U49" i="10" s="1"/>
  <c r="U48" i="10" s="1"/>
  <c r="U47" i="10" s="1"/>
  <c r="U46" i="10" s="1"/>
  <c r="U45" i="10" s="1"/>
  <c r="U44" i="10" s="1"/>
  <c r="U43" i="10" s="1"/>
  <c r="U42" i="10" s="1"/>
  <c r="U41" i="10" s="1"/>
  <c r="U40" i="10" s="1"/>
  <c r="U39" i="10" s="1"/>
  <c r="U38" i="10" s="1"/>
  <c r="U37" i="10" s="1"/>
  <c r="U36" i="10" s="1"/>
  <c r="U35" i="10" s="1"/>
  <c r="U34" i="10" s="1"/>
  <c r="U33" i="10" s="1"/>
  <c r="U32" i="10" s="1"/>
  <c r="U31" i="10" s="1"/>
  <c r="U30" i="10" s="1"/>
  <c r="U29" i="10" s="1"/>
  <c r="U28" i="10" s="1"/>
  <c r="U27" i="10" s="1"/>
  <c r="U26" i="10" s="1"/>
  <c r="U25" i="10" s="1"/>
  <c r="U24" i="10" s="1"/>
  <c r="U23" i="10" s="1"/>
  <c r="U22" i="10" s="1"/>
  <c r="U21" i="10" s="1"/>
  <c r="U20" i="10" s="1"/>
  <c r="U19" i="10" s="1"/>
  <c r="U18" i="10" s="1"/>
  <c r="U17" i="10" s="1"/>
  <c r="U16" i="10" s="1"/>
  <c r="U15" i="10" s="1"/>
  <c r="U14" i="10" s="1"/>
  <c r="U13" i="10" s="1"/>
  <c r="U12" i="10" s="1"/>
  <c r="U11" i="10" s="1"/>
  <c r="U10" i="10" s="1"/>
  <c r="U9" i="10" s="1"/>
  <c r="U8" i="10" s="1"/>
  <c r="U7" i="10" s="1"/>
  <c r="U6" i="10" s="1"/>
  <c r="U5" i="10" s="1"/>
  <c r="X5" i="10" s="1"/>
  <c r="H13" i="10"/>
  <c r="I13" i="10" s="1"/>
  <c r="J13" i="10" s="1"/>
  <c r="H12" i="10"/>
  <c r="I12" i="10" s="1"/>
  <c r="J12" i="10" s="1"/>
  <c r="H11" i="10"/>
  <c r="I11" i="10" s="1"/>
  <c r="J11" i="10" s="1"/>
  <c r="H10" i="10"/>
  <c r="I10" i="10" s="1"/>
  <c r="J10" i="10" s="1"/>
  <c r="H9" i="10"/>
  <c r="I9" i="10" s="1"/>
  <c r="J9" i="10" s="1"/>
  <c r="H8" i="10"/>
  <c r="I8" i="10" s="1"/>
  <c r="J8" i="10" s="1"/>
  <c r="H7" i="10"/>
  <c r="I7" i="10" s="1"/>
  <c r="J7" i="10" s="1"/>
  <c r="H6" i="10"/>
  <c r="I6" i="10" s="1"/>
  <c r="J6" i="10" s="1"/>
  <c r="H5" i="10"/>
  <c r="I5" i="10" s="1"/>
  <c r="J5" i="10" s="1"/>
  <c r="K5" i="10" s="1"/>
  <c r="H23" i="38"/>
  <c r="I23" i="38" s="1"/>
  <c r="J23" i="38" s="1"/>
  <c r="H22" i="38"/>
  <c r="I22" i="38" s="1"/>
  <c r="J22" i="38" s="1"/>
  <c r="H21" i="38"/>
  <c r="I21" i="38" s="1"/>
  <c r="J21" i="38" s="1"/>
  <c r="H20" i="38"/>
  <c r="I20" i="38" s="1"/>
  <c r="J20" i="38" s="1"/>
  <c r="H19" i="38"/>
  <c r="I19" i="38" s="1"/>
  <c r="J19" i="38" s="1"/>
  <c r="H18" i="38"/>
  <c r="I18" i="38" s="1"/>
  <c r="J18" i="38" s="1"/>
  <c r="H17" i="38"/>
  <c r="I17" i="38" s="1"/>
  <c r="J17" i="38" s="1"/>
  <c r="H16" i="38"/>
  <c r="I16" i="38" s="1"/>
  <c r="J16" i="38" s="1"/>
  <c r="H15" i="38"/>
  <c r="I15" i="38" s="1"/>
  <c r="J15" i="38" s="1"/>
  <c r="H14" i="38"/>
  <c r="I14" i="38" s="1"/>
  <c r="J14" i="38" s="1"/>
  <c r="H13" i="38"/>
  <c r="I13" i="38" s="1"/>
  <c r="J13" i="38" s="1"/>
  <c r="H12" i="38"/>
  <c r="I12" i="38" s="1"/>
  <c r="J12" i="38" s="1"/>
  <c r="H11" i="38"/>
  <c r="I11" i="38" s="1"/>
  <c r="J11" i="38" s="1"/>
  <c r="H10" i="38"/>
  <c r="I10" i="38" s="1"/>
  <c r="J10" i="38" s="1"/>
  <c r="H9" i="38"/>
  <c r="I9" i="38" s="1"/>
  <c r="J9" i="38" s="1"/>
  <c r="H8" i="38"/>
  <c r="I8" i="38" s="1"/>
  <c r="J8" i="38" s="1"/>
  <c r="H7" i="38"/>
  <c r="I7" i="38" s="1"/>
  <c r="J7" i="38" s="1"/>
  <c r="H6" i="38"/>
  <c r="I6" i="38" s="1"/>
  <c r="J6" i="38" s="1"/>
  <c r="H5" i="38"/>
  <c r="I5" i="38" s="1"/>
  <c r="J5" i="38" s="1"/>
  <c r="K5" i="38" s="1"/>
  <c r="U23" i="37" s="1"/>
  <c r="U22" i="37" s="1"/>
  <c r="U21" i="37" s="1"/>
  <c r="U20" i="37" s="1"/>
  <c r="U19" i="37" s="1"/>
  <c r="U18" i="37" s="1"/>
  <c r="U17" i="37" s="1"/>
  <c r="U16" i="37" s="1"/>
  <c r="U15" i="37" s="1"/>
  <c r="U14" i="37" s="1"/>
  <c r="U13" i="37" s="1"/>
  <c r="U12" i="37" s="1"/>
  <c r="U11" i="37" s="1"/>
  <c r="U10" i="37" s="1"/>
  <c r="U9" i="37" s="1"/>
  <c r="U8" i="37" s="1"/>
  <c r="U7" i="37" s="1"/>
  <c r="U6" i="37" s="1"/>
  <c r="U5" i="37" s="1"/>
  <c r="X5" i="37" s="1"/>
  <c r="H23" i="37"/>
  <c r="I23" i="37" s="1"/>
  <c r="J23" i="37" s="1"/>
  <c r="H22" i="37"/>
  <c r="I22" i="37" s="1"/>
  <c r="J22" i="37" s="1"/>
  <c r="H21" i="37"/>
  <c r="I21" i="37" s="1"/>
  <c r="J21" i="37" s="1"/>
  <c r="H20" i="37"/>
  <c r="I20" i="37" s="1"/>
  <c r="J20" i="37" s="1"/>
  <c r="H19" i="37"/>
  <c r="I19" i="37" s="1"/>
  <c r="J19" i="37" s="1"/>
  <c r="H18" i="37"/>
  <c r="I18" i="37" s="1"/>
  <c r="J18" i="37" s="1"/>
  <c r="H17" i="37"/>
  <c r="I17" i="37" s="1"/>
  <c r="J17" i="37" s="1"/>
  <c r="H16" i="37"/>
  <c r="I16" i="37" s="1"/>
  <c r="J16" i="37" s="1"/>
  <c r="H15" i="37"/>
  <c r="I15" i="37" s="1"/>
  <c r="J15" i="37" s="1"/>
  <c r="H14" i="37"/>
  <c r="I14" i="37" s="1"/>
  <c r="J14" i="37" s="1"/>
  <c r="H13" i="37"/>
  <c r="I13" i="37" s="1"/>
  <c r="J13" i="37" s="1"/>
  <c r="H12" i="37"/>
  <c r="I12" i="37" s="1"/>
  <c r="J12" i="37" s="1"/>
  <c r="H11" i="37"/>
  <c r="I11" i="37" s="1"/>
  <c r="J11" i="37" s="1"/>
  <c r="H10" i="37"/>
  <c r="I10" i="37" s="1"/>
  <c r="J10" i="37" s="1"/>
  <c r="H9" i="37"/>
  <c r="I9" i="37" s="1"/>
  <c r="J9" i="37" s="1"/>
  <c r="H8" i="37"/>
  <c r="I8" i="37" s="1"/>
  <c r="J8" i="37" s="1"/>
  <c r="H7" i="37"/>
  <c r="I7" i="37" s="1"/>
  <c r="J7" i="37" s="1"/>
  <c r="H6" i="37"/>
  <c r="I6" i="37" s="1"/>
  <c r="J6" i="37" s="1"/>
  <c r="H5" i="37"/>
  <c r="I5" i="37" s="1"/>
  <c r="J5" i="37" s="1"/>
  <c r="K5" i="37" s="1"/>
  <c r="U23" i="36" s="1"/>
  <c r="U22" i="36" s="1"/>
  <c r="U21" i="36" s="1"/>
  <c r="U20" i="36" s="1"/>
  <c r="U19" i="36" s="1"/>
  <c r="U18" i="36" s="1"/>
  <c r="U17" i="36" s="1"/>
  <c r="U16" i="36" s="1"/>
  <c r="U15" i="36" s="1"/>
  <c r="U14" i="36" s="1"/>
  <c r="U13" i="36" s="1"/>
  <c r="U12" i="36" s="1"/>
  <c r="U11" i="36" s="1"/>
  <c r="U10" i="36" s="1"/>
  <c r="U9" i="36" s="1"/>
  <c r="U8" i="36" s="1"/>
  <c r="U7" i="36" s="1"/>
  <c r="U6" i="36" s="1"/>
  <c r="U5" i="36" s="1"/>
  <c r="X5" i="36" s="1"/>
  <c r="U23" i="34" s="1"/>
  <c r="U22" i="34" s="1"/>
  <c r="U21" i="34" s="1"/>
  <c r="U20" i="34" s="1"/>
  <c r="U19" i="34" s="1"/>
  <c r="U18" i="34" s="1"/>
  <c r="U17" i="34" s="1"/>
  <c r="U16" i="34" s="1"/>
  <c r="U15" i="34" s="1"/>
  <c r="U14" i="34" s="1"/>
  <c r="U13" i="34" s="1"/>
  <c r="U12" i="34" s="1"/>
  <c r="U11" i="34" s="1"/>
  <c r="U10" i="34" s="1"/>
  <c r="U9" i="34" s="1"/>
  <c r="U8" i="34" s="1"/>
  <c r="U7" i="34" s="1"/>
  <c r="U6" i="34" s="1"/>
  <c r="U5" i="34" s="1"/>
  <c r="X5" i="34" s="1"/>
  <c r="U23" i="33" s="1"/>
  <c r="U22" i="33" s="1"/>
  <c r="U21" i="33" s="1"/>
  <c r="U20" i="33" s="1"/>
  <c r="U19" i="33" s="1"/>
  <c r="U18" i="33" s="1"/>
  <c r="U17" i="33" s="1"/>
  <c r="U16" i="33" s="1"/>
  <c r="U15" i="33" s="1"/>
  <c r="U14" i="33" s="1"/>
  <c r="U13" i="33" s="1"/>
  <c r="U12" i="33" s="1"/>
  <c r="U11" i="33" s="1"/>
  <c r="U10" i="33" s="1"/>
  <c r="U9" i="33" s="1"/>
  <c r="U8" i="33" s="1"/>
  <c r="U7" i="33" s="1"/>
  <c r="U6" i="33" s="1"/>
  <c r="U5" i="33" s="1"/>
  <c r="X5" i="33" s="1"/>
  <c r="H23" i="33"/>
  <c r="I23" i="33" s="1"/>
  <c r="J23" i="33" s="1"/>
  <c r="H22" i="33"/>
  <c r="I22" i="33" s="1"/>
  <c r="J22" i="33" s="1"/>
  <c r="H21" i="33"/>
  <c r="I21" i="33" s="1"/>
  <c r="J21" i="33" s="1"/>
  <c r="H20" i="33"/>
  <c r="I20" i="33" s="1"/>
  <c r="J20" i="33" s="1"/>
  <c r="H19" i="33"/>
  <c r="I19" i="33" s="1"/>
  <c r="J19" i="33" s="1"/>
  <c r="H18" i="33"/>
  <c r="I18" i="33" s="1"/>
  <c r="J18" i="33" s="1"/>
  <c r="H17" i="33"/>
  <c r="I17" i="33" s="1"/>
  <c r="J17" i="33" s="1"/>
  <c r="H16" i="33"/>
  <c r="I16" i="33" s="1"/>
  <c r="J16" i="33" s="1"/>
  <c r="H15" i="33"/>
  <c r="I15" i="33" s="1"/>
  <c r="J15" i="33" s="1"/>
  <c r="H14" i="33"/>
  <c r="I14" i="33" s="1"/>
  <c r="J14" i="33" s="1"/>
  <c r="H13" i="33"/>
  <c r="I13" i="33" s="1"/>
  <c r="J13" i="33" s="1"/>
  <c r="H12" i="33"/>
  <c r="I12" i="33" s="1"/>
  <c r="J12" i="33" s="1"/>
  <c r="H11" i="33"/>
  <c r="I11" i="33" s="1"/>
  <c r="J11" i="33" s="1"/>
  <c r="H10" i="33"/>
  <c r="I10" i="33" s="1"/>
  <c r="J10" i="33" s="1"/>
  <c r="H9" i="33"/>
  <c r="I9" i="33" s="1"/>
  <c r="J9" i="33" s="1"/>
  <c r="H8" i="33"/>
  <c r="I8" i="33" s="1"/>
  <c r="J8" i="33" s="1"/>
  <c r="H7" i="33"/>
  <c r="I7" i="33" s="1"/>
  <c r="J7" i="33" s="1"/>
  <c r="H6" i="33"/>
  <c r="I6" i="33" s="1"/>
  <c r="J6" i="33" s="1"/>
  <c r="H5" i="33"/>
  <c r="I5" i="33" s="1"/>
  <c r="J5" i="33" s="1"/>
  <c r="K5" i="33" s="1"/>
  <c r="U23" i="31" s="1"/>
  <c r="U22" i="31" s="1"/>
  <c r="U21" i="31" s="1"/>
  <c r="U20" i="31" s="1"/>
  <c r="U19" i="31" s="1"/>
  <c r="U18" i="31" s="1"/>
  <c r="U17" i="31" s="1"/>
  <c r="U16" i="31" s="1"/>
  <c r="U15" i="31" s="1"/>
  <c r="U14" i="31" s="1"/>
  <c r="U13" i="31" s="1"/>
  <c r="U12" i="31" s="1"/>
  <c r="U11" i="31" s="1"/>
  <c r="U10" i="31" s="1"/>
  <c r="U9" i="31" s="1"/>
  <c r="U8" i="31" s="1"/>
  <c r="U7" i="31" s="1"/>
  <c r="U6" i="31" s="1"/>
  <c r="U5" i="31" s="1"/>
  <c r="X5" i="31" s="1"/>
  <c r="H23" i="31"/>
  <c r="I23" i="31" s="1"/>
  <c r="J23" i="31" s="1"/>
  <c r="H22" i="31"/>
  <c r="I22" i="31" s="1"/>
  <c r="J22" i="31" s="1"/>
  <c r="H21" i="31"/>
  <c r="I21" i="31" s="1"/>
  <c r="J21" i="31" s="1"/>
  <c r="H20" i="31"/>
  <c r="I20" i="31" s="1"/>
  <c r="J20" i="31" s="1"/>
  <c r="H19" i="31"/>
  <c r="I19" i="31" s="1"/>
  <c r="J19" i="31" s="1"/>
  <c r="H18" i="31"/>
  <c r="I18" i="31" s="1"/>
  <c r="J18" i="31" s="1"/>
  <c r="H17" i="31"/>
  <c r="I17" i="31" s="1"/>
  <c r="J17" i="31" s="1"/>
  <c r="H16" i="31"/>
  <c r="I16" i="31" s="1"/>
  <c r="J16" i="31" s="1"/>
  <c r="H15" i="31"/>
  <c r="I15" i="31" s="1"/>
  <c r="J15" i="31" s="1"/>
  <c r="H14" i="31"/>
  <c r="I14" i="31" s="1"/>
  <c r="J14" i="31" s="1"/>
  <c r="H13" i="31"/>
  <c r="I13" i="31" s="1"/>
  <c r="J13" i="31" s="1"/>
  <c r="H12" i="31"/>
  <c r="I12" i="31" s="1"/>
  <c r="J12" i="31" s="1"/>
  <c r="H11" i="31"/>
  <c r="I11" i="31" s="1"/>
  <c r="J11" i="31" s="1"/>
  <c r="H10" i="31"/>
  <c r="I10" i="31" s="1"/>
  <c r="J10" i="31" s="1"/>
  <c r="H9" i="31"/>
  <c r="I9" i="31" s="1"/>
  <c r="J9" i="31" s="1"/>
  <c r="H8" i="31"/>
  <c r="I8" i="31" s="1"/>
  <c r="J8" i="31" s="1"/>
  <c r="H7" i="31"/>
  <c r="I7" i="31" s="1"/>
  <c r="J7" i="31" s="1"/>
  <c r="H6" i="31"/>
  <c r="I6" i="31" s="1"/>
  <c r="J6" i="31" s="1"/>
  <c r="H5" i="31"/>
  <c r="I5" i="31" s="1"/>
  <c r="J5" i="31" s="1"/>
  <c r="K5" i="31" s="1"/>
  <c r="U23" i="30" s="1"/>
  <c r="U22" i="30" s="1"/>
  <c r="U21" i="30" s="1"/>
  <c r="U20" i="30" s="1"/>
  <c r="U19" i="30" s="1"/>
  <c r="U18" i="30" s="1"/>
  <c r="U17" i="30" s="1"/>
  <c r="U16" i="30" s="1"/>
  <c r="U15" i="30" s="1"/>
  <c r="U14" i="30" s="1"/>
  <c r="U13" i="30" s="1"/>
  <c r="U12" i="30" s="1"/>
  <c r="U11" i="30" s="1"/>
  <c r="U10" i="30" s="1"/>
  <c r="U9" i="30" s="1"/>
  <c r="U8" i="30" s="1"/>
  <c r="U7" i="30" s="1"/>
  <c r="U6" i="30" s="1"/>
  <c r="U5" i="30" s="1"/>
  <c r="X5" i="30" s="1"/>
  <c r="U23" i="29" s="1"/>
  <c r="U22" i="29" s="1"/>
  <c r="U21" i="29" s="1"/>
  <c r="U20" i="29" s="1"/>
  <c r="U19" i="29" s="1"/>
  <c r="U18" i="29" s="1"/>
  <c r="U17" i="29" s="1"/>
  <c r="U16" i="29" s="1"/>
  <c r="U15" i="29" s="1"/>
  <c r="U14" i="29" s="1"/>
  <c r="U13" i="29" s="1"/>
  <c r="U12" i="29" s="1"/>
  <c r="U11" i="29" s="1"/>
  <c r="U10" i="29" s="1"/>
  <c r="U9" i="29" s="1"/>
  <c r="U8" i="29" s="1"/>
  <c r="U7" i="29" s="1"/>
  <c r="U6" i="29" s="1"/>
  <c r="U5" i="29" s="1"/>
  <c r="X5" i="29" s="1"/>
  <c r="U23" i="28" s="1"/>
  <c r="U22" i="28" s="1"/>
  <c r="U21" i="28" s="1"/>
  <c r="U20" i="28" s="1"/>
  <c r="U19" i="28" s="1"/>
  <c r="U18" i="28" s="1"/>
  <c r="U17" i="28" s="1"/>
  <c r="U16" i="28" s="1"/>
  <c r="U15" i="28" s="1"/>
  <c r="U14" i="28" s="1"/>
  <c r="U13" i="28" s="1"/>
  <c r="U12" i="28" s="1"/>
  <c r="U11" i="28" s="1"/>
  <c r="U10" i="28" s="1"/>
  <c r="U9" i="28" s="1"/>
  <c r="U8" i="28" s="1"/>
  <c r="U7" i="28" s="1"/>
  <c r="U6" i="28" s="1"/>
  <c r="U5" i="28" s="1"/>
  <c r="X5" i="28" s="1"/>
  <c r="H23" i="28"/>
  <c r="I23" i="28" s="1"/>
  <c r="J23" i="28" s="1"/>
  <c r="H22" i="28"/>
  <c r="I22" i="28" s="1"/>
  <c r="J22" i="28" s="1"/>
  <c r="H21" i="28"/>
  <c r="I21" i="28" s="1"/>
  <c r="J21" i="28" s="1"/>
  <c r="H20" i="28"/>
  <c r="I20" i="28" s="1"/>
  <c r="J20" i="28" s="1"/>
  <c r="H19" i="28"/>
  <c r="I19" i="28" s="1"/>
  <c r="J19" i="28" s="1"/>
  <c r="H18" i="28"/>
  <c r="I18" i="28" s="1"/>
  <c r="J18" i="28" s="1"/>
  <c r="H17" i="28"/>
  <c r="I17" i="28" s="1"/>
  <c r="J17" i="28" s="1"/>
  <c r="H16" i="28"/>
  <c r="I16" i="28" s="1"/>
  <c r="J16" i="28" s="1"/>
  <c r="H15" i="28"/>
  <c r="I15" i="28" s="1"/>
  <c r="J15" i="28" s="1"/>
  <c r="H14" i="28"/>
  <c r="I14" i="28" s="1"/>
  <c r="J14" i="28" s="1"/>
  <c r="H13" i="28"/>
  <c r="I13" i="28" s="1"/>
  <c r="J13" i="28" s="1"/>
  <c r="H12" i="28"/>
  <c r="I12" i="28" s="1"/>
  <c r="J12" i="28" s="1"/>
  <c r="H11" i="28"/>
  <c r="I11" i="28" s="1"/>
  <c r="J11" i="28" s="1"/>
  <c r="H10" i="28"/>
  <c r="I10" i="28" s="1"/>
  <c r="J10" i="28" s="1"/>
  <c r="H9" i="28"/>
  <c r="I9" i="28" s="1"/>
  <c r="J9" i="28" s="1"/>
  <c r="H8" i="28"/>
  <c r="I8" i="28" s="1"/>
  <c r="J8" i="28" s="1"/>
  <c r="H7" i="28"/>
  <c r="I7" i="28" s="1"/>
  <c r="J7" i="28" s="1"/>
  <c r="H6" i="28"/>
  <c r="I6" i="28" s="1"/>
  <c r="J6" i="28" s="1"/>
  <c r="H5" i="28"/>
  <c r="I5" i="28" s="1"/>
  <c r="J5" i="28" s="1"/>
  <c r="K5" i="28" s="1"/>
  <c r="U23" i="27" s="1"/>
  <c r="U22" i="27" s="1"/>
  <c r="U21" i="27" s="1"/>
  <c r="U20" i="27" s="1"/>
  <c r="U19" i="27" s="1"/>
  <c r="U18" i="27" s="1"/>
  <c r="U17" i="27" s="1"/>
  <c r="U16" i="27" s="1"/>
  <c r="U15" i="27" s="1"/>
  <c r="U14" i="27" s="1"/>
  <c r="U13" i="27" s="1"/>
  <c r="U12" i="27" s="1"/>
  <c r="U11" i="27" s="1"/>
  <c r="U10" i="27" s="1"/>
  <c r="U9" i="27" s="1"/>
  <c r="U8" i="27" s="1"/>
  <c r="U7" i="27" s="1"/>
  <c r="U6" i="27" s="1"/>
  <c r="U5" i="27" s="1"/>
  <c r="X5" i="27" s="1"/>
  <c r="H23" i="27"/>
  <c r="I23" i="27" s="1"/>
  <c r="J23" i="27" s="1"/>
  <c r="H22" i="27"/>
  <c r="I22" i="27" s="1"/>
  <c r="J22" i="27" s="1"/>
  <c r="H21" i="27"/>
  <c r="I21" i="27" s="1"/>
  <c r="J21" i="27" s="1"/>
  <c r="H20" i="27"/>
  <c r="I20" i="27" s="1"/>
  <c r="J20" i="27" s="1"/>
  <c r="H19" i="27"/>
  <c r="I19" i="27" s="1"/>
  <c r="J19" i="27" s="1"/>
  <c r="H18" i="27"/>
  <c r="I18" i="27" s="1"/>
  <c r="J18" i="27" s="1"/>
  <c r="H17" i="27"/>
  <c r="I17" i="27" s="1"/>
  <c r="J17" i="27" s="1"/>
  <c r="H16" i="27"/>
  <c r="I16" i="27" s="1"/>
  <c r="J16" i="27" s="1"/>
  <c r="H15" i="27"/>
  <c r="I15" i="27" s="1"/>
  <c r="J15" i="27" s="1"/>
  <c r="H14" i="27"/>
  <c r="I14" i="27" s="1"/>
  <c r="J14" i="27" s="1"/>
  <c r="H13" i="27"/>
  <c r="I13" i="27" s="1"/>
  <c r="J13" i="27" s="1"/>
  <c r="H12" i="27"/>
  <c r="I12" i="27" s="1"/>
  <c r="J12" i="27" s="1"/>
  <c r="H11" i="27"/>
  <c r="I11" i="27" s="1"/>
  <c r="J11" i="27" s="1"/>
  <c r="H10" i="27"/>
  <c r="I10" i="27" s="1"/>
  <c r="J10" i="27" s="1"/>
  <c r="H9" i="27"/>
  <c r="I9" i="27" s="1"/>
  <c r="J9" i="27" s="1"/>
  <c r="H8" i="27"/>
  <c r="I8" i="27" s="1"/>
  <c r="J8" i="27" s="1"/>
  <c r="H7" i="27"/>
  <c r="I7" i="27" s="1"/>
  <c r="J7" i="27" s="1"/>
  <c r="H6" i="27"/>
  <c r="I6" i="27" s="1"/>
  <c r="J6" i="27" s="1"/>
  <c r="H5" i="27"/>
  <c r="I5" i="27" s="1"/>
  <c r="J5" i="27" s="1"/>
  <c r="K5" i="27" s="1"/>
  <c r="U23" i="26" s="1"/>
  <c r="U22" i="26" s="1"/>
  <c r="U21" i="26" s="1"/>
  <c r="U20" i="26" s="1"/>
  <c r="U19" i="26" s="1"/>
  <c r="U18" i="26" s="1"/>
  <c r="U17" i="26" s="1"/>
  <c r="U16" i="26" s="1"/>
  <c r="U15" i="26" s="1"/>
  <c r="U14" i="26" s="1"/>
  <c r="U13" i="26" s="1"/>
  <c r="U12" i="26" s="1"/>
  <c r="U11" i="26" s="1"/>
  <c r="U10" i="26" s="1"/>
  <c r="U9" i="26" s="1"/>
  <c r="U8" i="26" s="1"/>
  <c r="U7" i="26" s="1"/>
  <c r="U6" i="26" s="1"/>
  <c r="U5" i="26" s="1"/>
  <c r="X5" i="26" s="1"/>
  <c r="U23" i="25" s="1"/>
  <c r="U22" i="25" s="1"/>
  <c r="U21" i="25" s="1"/>
  <c r="U20" i="25" s="1"/>
  <c r="U19" i="25" s="1"/>
  <c r="U18" i="25" s="1"/>
  <c r="U17" i="25" s="1"/>
  <c r="U16" i="25" s="1"/>
  <c r="U15" i="25" s="1"/>
  <c r="U14" i="25" s="1"/>
  <c r="U13" i="25" s="1"/>
  <c r="U12" i="25" s="1"/>
  <c r="U11" i="25" s="1"/>
  <c r="U10" i="25" s="1"/>
  <c r="U9" i="25" s="1"/>
  <c r="U8" i="25" s="1"/>
  <c r="U7" i="25" s="1"/>
  <c r="U6" i="25" s="1"/>
  <c r="U5" i="25" s="1"/>
  <c r="X5" i="25" s="1"/>
  <c r="U23" i="24" s="1"/>
  <c r="U22" i="24" s="1"/>
  <c r="U21" i="24" s="1"/>
  <c r="U20" i="24" s="1"/>
  <c r="U19" i="24" s="1"/>
  <c r="U18" i="24" s="1"/>
  <c r="U17" i="24" s="1"/>
  <c r="U16" i="24" s="1"/>
  <c r="U15" i="24" s="1"/>
  <c r="U14" i="24" s="1"/>
  <c r="U13" i="24" s="1"/>
  <c r="U12" i="24" s="1"/>
  <c r="U11" i="24" s="1"/>
  <c r="U10" i="24" s="1"/>
  <c r="U9" i="24" s="1"/>
  <c r="U8" i="24" s="1"/>
  <c r="U7" i="24" s="1"/>
  <c r="U6" i="24" s="1"/>
  <c r="U5" i="24" s="1"/>
  <c r="X5" i="24" s="1"/>
  <c r="H23" i="24"/>
  <c r="I23" i="24" s="1"/>
  <c r="J23" i="24" s="1"/>
  <c r="H22" i="24"/>
  <c r="I22" i="24" s="1"/>
  <c r="J22" i="24" s="1"/>
  <c r="H21" i="24"/>
  <c r="I21" i="24" s="1"/>
  <c r="J21" i="24" s="1"/>
  <c r="H20" i="24"/>
  <c r="I20" i="24" s="1"/>
  <c r="J20" i="24" s="1"/>
  <c r="H19" i="24"/>
  <c r="I19" i="24" s="1"/>
  <c r="J19" i="24" s="1"/>
  <c r="H18" i="24"/>
  <c r="I18" i="24" s="1"/>
  <c r="J18" i="24" s="1"/>
  <c r="H17" i="24"/>
  <c r="I17" i="24" s="1"/>
  <c r="J17" i="24" s="1"/>
  <c r="H16" i="24"/>
  <c r="I16" i="24" s="1"/>
  <c r="J16" i="24" s="1"/>
  <c r="H15" i="24"/>
  <c r="I15" i="24" s="1"/>
  <c r="J15" i="24" s="1"/>
  <c r="H14" i="24"/>
  <c r="I14" i="24" s="1"/>
  <c r="J14" i="24" s="1"/>
  <c r="H13" i="24"/>
  <c r="I13" i="24" s="1"/>
  <c r="J13" i="24" s="1"/>
  <c r="H12" i="24"/>
  <c r="I12" i="24" s="1"/>
  <c r="J12" i="24" s="1"/>
  <c r="H11" i="24"/>
  <c r="I11" i="24" s="1"/>
  <c r="J11" i="24" s="1"/>
  <c r="H10" i="24"/>
  <c r="I10" i="24" s="1"/>
  <c r="J10" i="24" s="1"/>
  <c r="H9" i="24"/>
  <c r="I9" i="24" s="1"/>
  <c r="J9" i="24" s="1"/>
  <c r="H8" i="24"/>
  <c r="I8" i="24" s="1"/>
  <c r="J8" i="24" s="1"/>
  <c r="H7" i="24"/>
  <c r="I7" i="24" s="1"/>
  <c r="J7" i="24" s="1"/>
  <c r="H6" i="24"/>
  <c r="I6" i="24" s="1"/>
  <c r="J6" i="24" s="1"/>
  <c r="H5" i="24"/>
  <c r="I5" i="24" s="1"/>
  <c r="J5" i="24" s="1"/>
  <c r="K5" i="24" s="1"/>
  <c r="U23" i="23" s="1"/>
  <c r="U22" i="23" s="1"/>
  <c r="U21" i="23" s="1"/>
  <c r="U20" i="23" s="1"/>
  <c r="U19" i="23" s="1"/>
  <c r="U18" i="23" s="1"/>
  <c r="U17" i="23" s="1"/>
  <c r="U16" i="23" s="1"/>
  <c r="U15" i="23" s="1"/>
  <c r="U14" i="23" s="1"/>
  <c r="U13" i="23" s="1"/>
  <c r="U12" i="23" s="1"/>
  <c r="U11" i="23" s="1"/>
  <c r="U10" i="23" s="1"/>
  <c r="U9" i="23" s="1"/>
  <c r="U8" i="23" s="1"/>
  <c r="U7" i="23" s="1"/>
  <c r="U6" i="23" s="1"/>
  <c r="U5" i="23" s="1"/>
  <c r="X5" i="23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" i="23"/>
  <c r="I6" i="23" s="1"/>
  <c r="J6" i="23" s="1"/>
  <c r="H5" i="23"/>
  <c r="I5" i="23" s="1"/>
  <c r="J5" i="23" s="1"/>
  <c r="K5" i="23" s="1"/>
  <c r="U23" i="22" s="1"/>
  <c r="U22" i="22" s="1"/>
  <c r="U21" i="22" s="1"/>
  <c r="U20" i="22" s="1"/>
  <c r="U19" i="22" s="1"/>
  <c r="U18" i="22" s="1"/>
  <c r="U17" i="22" s="1"/>
  <c r="U16" i="22" s="1"/>
  <c r="U15" i="22" s="1"/>
  <c r="U14" i="22" s="1"/>
  <c r="U13" i="22" s="1"/>
  <c r="U12" i="22" s="1"/>
  <c r="U11" i="22" s="1"/>
  <c r="U10" i="22" s="1"/>
  <c r="U9" i="22" s="1"/>
  <c r="U8" i="22" s="1"/>
  <c r="U7" i="22" s="1"/>
  <c r="U6" i="22" s="1"/>
  <c r="U5" i="22" s="1"/>
  <c r="X5" i="22" s="1"/>
  <c r="U23" i="21" s="1"/>
  <c r="U22" i="21" s="1"/>
  <c r="U21" i="21" s="1"/>
  <c r="U20" i="21" s="1"/>
  <c r="U19" i="21" s="1"/>
  <c r="U18" i="21" s="1"/>
  <c r="U17" i="21" s="1"/>
  <c r="U16" i="21" s="1"/>
  <c r="U15" i="21" s="1"/>
  <c r="U14" i="21" s="1"/>
  <c r="U13" i="21" s="1"/>
  <c r="U12" i="21" s="1"/>
  <c r="U11" i="21" s="1"/>
  <c r="U10" i="21" s="1"/>
  <c r="U9" i="21" s="1"/>
  <c r="U8" i="21" s="1"/>
  <c r="U7" i="21" s="1"/>
  <c r="U6" i="21" s="1"/>
  <c r="U5" i="21" s="1"/>
  <c r="X5" i="21" s="1"/>
  <c r="U23" i="19" s="1"/>
  <c r="U22" i="19" s="1"/>
  <c r="U21" i="19" s="1"/>
  <c r="U20" i="19" s="1"/>
  <c r="U19" i="19" s="1"/>
  <c r="U18" i="19" s="1"/>
  <c r="U17" i="19" s="1"/>
  <c r="U16" i="19" s="1"/>
  <c r="U15" i="19" s="1"/>
  <c r="U14" i="19" s="1"/>
  <c r="U13" i="19" s="1"/>
  <c r="U12" i="19" s="1"/>
  <c r="U11" i="19" s="1"/>
  <c r="U10" i="19" s="1"/>
  <c r="U9" i="19" s="1"/>
  <c r="U8" i="19" s="1"/>
  <c r="U7" i="19" s="1"/>
  <c r="U6" i="19" s="1"/>
  <c r="U5" i="19" s="1"/>
  <c r="X5" i="19" s="1"/>
  <c r="H23" i="19"/>
  <c r="I23" i="19" s="1"/>
  <c r="J23" i="19" s="1"/>
  <c r="H22" i="19"/>
  <c r="I22" i="19" s="1"/>
  <c r="J22" i="19" s="1"/>
  <c r="H21" i="19"/>
  <c r="I21" i="19" s="1"/>
  <c r="J21" i="19" s="1"/>
  <c r="H20" i="19"/>
  <c r="I20" i="19" s="1"/>
  <c r="J20" i="19" s="1"/>
  <c r="H19" i="19"/>
  <c r="I19" i="19" s="1"/>
  <c r="J19" i="19" s="1"/>
  <c r="H18" i="19"/>
  <c r="I18" i="19" s="1"/>
  <c r="J18" i="19" s="1"/>
  <c r="H17" i="19"/>
  <c r="I17" i="19" s="1"/>
  <c r="J17" i="19" s="1"/>
  <c r="H16" i="19"/>
  <c r="I16" i="19" s="1"/>
  <c r="J16" i="19" s="1"/>
  <c r="H15" i="19"/>
  <c r="I15" i="19" s="1"/>
  <c r="J15" i="19" s="1"/>
  <c r="H14" i="19"/>
  <c r="I14" i="19" s="1"/>
  <c r="J14" i="19" s="1"/>
  <c r="H13" i="19"/>
  <c r="I13" i="19" s="1"/>
  <c r="J13" i="19" s="1"/>
  <c r="H12" i="19"/>
  <c r="I12" i="19" s="1"/>
  <c r="J12" i="19" s="1"/>
  <c r="H11" i="19"/>
  <c r="I11" i="19" s="1"/>
  <c r="J11" i="19" s="1"/>
  <c r="H10" i="19"/>
  <c r="I10" i="19" s="1"/>
  <c r="J10" i="19" s="1"/>
  <c r="H9" i="19"/>
  <c r="I9" i="19" s="1"/>
  <c r="J9" i="19" s="1"/>
  <c r="H8" i="19"/>
  <c r="I8" i="19" s="1"/>
  <c r="J8" i="19" s="1"/>
  <c r="H7" i="19"/>
  <c r="I7" i="19" s="1"/>
  <c r="J7" i="19" s="1"/>
  <c r="H6" i="19"/>
  <c r="I6" i="19" s="1"/>
  <c r="J6" i="19" s="1"/>
  <c r="H5" i="19"/>
  <c r="I5" i="19" s="1"/>
  <c r="J5" i="19" s="1"/>
  <c r="K5" i="19" s="1"/>
  <c r="U23" i="17" s="1"/>
  <c r="U22" i="17" s="1"/>
  <c r="U21" i="17" s="1"/>
  <c r="U20" i="17" s="1"/>
  <c r="U19" i="17" s="1"/>
  <c r="U18" i="17" s="1"/>
  <c r="U17" i="17" s="1"/>
  <c r="U16" i="17" s="1"/>
  <c r="U15" i="17" s="1"/>
  <c r="U14" i="17" s="1"/>
  <c r="U13" i="17" s="1"/>
  <c r="U12" i="17" s="1"/>
  <c r="U11" i="17" s="1"/>
  <c r="U10" i="17" s="1"/>
  <c r="U9" i="17" s="1"/>
  <c r="U8" i="17" s="1"/>
  <c r="U7" i="17" s="1"/>
  <c r="U6" i="17" s="1"/>
  <c r="U5" i="17" s="1"/>
  <c r="X5" i="17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11" i="17"/>
  <c r="I11" i="17" s="1"/>
  <c r="J11" i="17" s="1"/>
  <c r="H10" i="17"/>
  <c r="I10" i="17" s="1"/>
  <c r="J10" i="17" s="1"/>
  <c r="H9" i="17"/>
  <c r="I9" i="17" s="1"/>
  <c r="J9" i="17" s="1"/>
  <c r="H8" i="17"/>
  <c r="I8" i="17" s="1"/>
  <c r="J8" i="17" s="1"/>
  <c r="H7" i="17"/>
  <c r="I7" i="17" s="1"/>
  <c r="J7" i="17" s="1"/>
  <c r="H6" i="17"/>
  <c r="I6" i="17" s="1"/>
  <c r="J6" i="17" s="1"/>
  <c r="H5" i="17"/>
  <c r="I5" i="17" s="1"/>
  <c r="J5" i="17" s="1"/>
  <c r="K5" i="17" s="1"/>
  <c r="U23" i="14" s="1"/>
  <c r="U22" i="14" s="1"/>
  <c r="U21" i="14" s="1"/>
  <c r="U20" i="14" s="1"/>
  <c r="U19" i="14" s="1"/>
  <c r="U18" i="14" s="1"/>
  <c r="U17" i="14" s="1"/>
  <c r="U16" i="14" s="1"/>
  <c r="U15" i="14" s="1"/>
  <c r="U14" i="14" s="1"/>
  <c r="U13" i="14" s="1"/>
  <c r="U12" i="14" s="1"/>
  <c r="U11" i="14" s="1"/>
  <c r="U10" i="14" s="1"/>
  <c r="U9" i="14" s="1"/>
  <c r="U8" i="14" s="1"/>
  <c r="U7" i="14" s="1"/>
  <c r="U6" i="14" s="1"/>
  <c r="U5" i="14" s="1"/>
  <c r="X5" i="14" s="1"/>
  <c r="U23" i="12" s="1"/>
  <c r="U22" i="12" s="1"/>
  <c r="U21" i="12" s="1"/>
  <c r="U20" i="12" s="1"/>
  <c r="U19" i="12" s="1"/>
  <c r="U18" i="12" s="1"/>
  <c r="U17" i="12" s="1"/>
  <c r="U16" i="12" s="1"/>
  <c r="U15" i="12" s="1"/>
  <c r="U14" i="12" s="1"/>
  <c r="U13" i="12" s="1"/>
  <c r="U12" i="12" s="1"/>
  <c r="U11" i="12" s="1"/>
  <c r="U10" i="12" s="1"/>
  <c r="U9" i="12" s="1"/>
  <c r="U8" i="12" s="1"/>
  <c r="U7" i="12" s="1"/>
  <c r="U6" i="12" s="1"/>
  <c r="U5" i="12" s="1"/>
  <c r="X5" i="12" s="1"/>
  <c r="U23" i="2" s="1"/>
  <c r="U22" i="2" s="1"/>
  <c r="U21" i="2" s="1"/>
  <c r="U20" i="2" s="1"/>
  <c r="U19" i="2" s="1"/>
  <c r="U18" i="2" s="1"/>
  <c r="U17" i="2" s="1"/>
  <c r="U16" i="2" s="1"/>
  <c r="U15" i="2" s="1"/>
  <c r="U14" i="2" s="1"/>
  <c r="U13" i="2" s="1"/>
  <c r="U12" i="2" s="1"/>
  <c r="U11" i="2" s="1"/>
  <c r="U10" i="2" s="1"/>
  <c r="U9" i="2" s="1"/>
  <c r="U8" i="2" s="1"/>
  <c r="U7" i="2" s="1"/>
  <c r="U6" i="2" s="1"/>
  <c r="U5" i="2" s="1"/>
  <c r="X5" i="2" s="1"/>
  <c r="U23" i="9" s="1"/>
  <c r="U22" i="9" s="1"/>
  <c r="U21" i="9" s="1"/>
  <c r="U20" i="9" s="1"/>
  <c r="U19" i="9" s="1"/>
  <c r="U18" i="9" s="1"/>
  <c r="U17" i="9" s="1"/>
  <c r="U16" i="9" s="1"/>
  <c r="U15" i="9" s="1"/>
  <c r="U14" i="9" s="1"/>
  <c r="U13" i="9" s="1"/>
  <c r="U12" i="9" s="1"/>
  <c r="U11" i="9" s="1"/>
  <c r="U10" i="9" s="1"/>
  <c r="U9" i="9" s="1"/>
  <c r="U8" i="9" s="1"/>
  <c r="U7" i="9" s="1"/>
  <c r="U6" i="9" s="1"/>
  <c r="U5" i="9" s="1"/>
  <c r="X5" i="9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11" i="9"/>
  <c r="I11" i="9" s="1"/>
  <c r="J11" i="9" s="1"/>
  <c r="H10" i="9"/>
  <c r="I10" i="9" s="1"/>
  <c r="J10" i="9" s="1"/>
  <c r="H9" i="9"/>
  <c r="I9" i="9" s="1"/>
  <c r="J9" i="9" s="1"/>
  <c r="H8" i="9"/>
  <c r="I8" i="9" s="1"/>
  <c r="J8" i="9" s="1"/>
  <c r="H7" i="9"/>
  <c r="I7" i="9" s="1"/>
  <c r="J7" i="9" s="1"/>
  <c r="H6" i="9"/>
  <c r="I6" i="9" s="1"/>
  <c r="J6" i="9" s="1"/>
  <c r="H5" i="9"/>
  <c r="I5" i="9" s="1"/>
  <c r="J5" i="9" s="1"/>
  <c r="K5" i="9" s="1"/>
  <c r="K6" i="10" l="1"/>
  <c r="U23" i="40" s="1"/>
  <c r="U22" i="40" s="1"/>
  <c r="U21" i="40" s="1"/>
  <c r="U20" i="40" s="1"/>
  <c r="U19" i="40" s="1"/>
  <c r="U18" i="40" s="1"/>
  <c r="U17" i="40" s="1"/>
  <c r="U16" i="40" s="1"/>
  <c r="U15" i="40" s="1"/>
  <c r="U14" i="40" s="1"/>
  <c r="U13" i="40" s="1"/>
  <c r="U12" i="40" s="1"/>
  <c r="U11" i="40" s="1"/>
  <c r="U10" i="40" s="1"/>
  <c r="U9" i="40" s="1"/>
  <c r="U8" i="40" s="1"/>
  <c r="U7" i="40" s="1"/>
  <c r="U6" i="40" s="1"/>
  <c r="U5" i="40" s="1"/>
  <c r="X5" i="40" s="1"/>
  <c r="U23" i="39" s="1"/>
  <c r="U22" i="39" s="1"/>
  <c r="U21" i="39" s="1"/>
  <c r="U20" i="39" s="1"/>
  <c r="U19" i="39" s="1"/>
  <c r="U18" i="39" s="1"/>
  <c r="U17" i="39" s="1"/>
  <c r="U16" i="39" s="1"/>
  <c r="U15" i="39" s="1"/>
  <c r="U14" i="39" s="1"/>
  <c r="U13" i="39" s="1"/>
  <c r="U12" i="39" s="1"/>
  <c r="U11" i="39" s="1"/>
  <c r="U10" i="39" s="1"/>
  <c r="U9" i="39" s="1"/>
  <c r="U8" i="39" s="1"/>
  <c r="U7" i="39" s="1"/>
  <c r="U6" i="39" s="1"/>
  <c r="U5" i="39" s="1"/>
  <c r="X5" i="39" s="1"/>
  <c r="U23" i="38" s="1"/>
  <c r="U22" i="38" s="1"/>
  <c r="U21" i="38" s="1"/>
  <c r="U20" i="38" s="1"/>
  <c r="U19" i="38" s="1"/>
  <c r="U18" i="38" s="1"/>
  <c r="U17" i="38" s="1"/>
  <c r="U16" i="38" s="1"/>
  <c r="U15" i="38" s="1"/>
  <c r="U14" i="38" s="1"/>
  <c r="U13" i="38" s="1"/>
  <c r="U12" i="38" s="1"/>
  <c r="U11" i="38" s="1"/>
  <c r="U10" i="38" s="1"/>
  <c r="U9" i="38" s="1"/>
  <c r="U8" i="38" s="1"/>
  <c r="U7" i="38" s="1"/>
  <c r="U6" i="38" s="1"/>
  <c r="U5" i="38" s="1"/>
  <c r="X5" i="38" s="1"/>
  <c r="K6" i="35"/>
  <c r="U69" i="32" s="1"/>
  <c r="U68" i="32" s="1"/>
  <c r="U67" i="32" s="1"/>
  <c r="U66" i="32" s="1"/>
  <c r="U65" i="32" s="1"/>
  <c r="U64" i="32" s="1"/>
  <c r="U63" i="32" s="1"/>
  <c r="U62" i="32" s="1"/>
  <c r="U61" i="32" s="1"/>
  <c r="U60" i="32" s="1"/>
  <c r="U59" i="32" s="1"/>
  <c r="U58" i="32" s="1"/>
  <c r="U57" i="32" s="1"/>
  <c r="U56" i="32" s="1"/>
  <c r="U55" i="32" s="1"/>
  <c r="U54" i="32" s="1"/>
  <c r="U53" i="32" s="1"/>
  <c r="U52" i="32" s="1"/>
  <c r="U51" i="32" s="1"/>
  <c r="U50" i="32" s="1"/>
  <c r="U49" i="32" s="1"/>
  <c r="U48" i="32" s="1"/>
  <c r="U47" i="32" s="1"/>
  <c r="U46" i="32" s="1"/>
  <c r="U45" i="32" s="1"/>
  <c r="U44" i="32" s="1"/>
  <c r="U43" i="32" s="1"/>
  <c r="U42" i="32" s="1"/>
  <c r="U41" i="32" s="1"/>
  <c r="U40" i="32" s="1"/>
  <c r="U39" i="32" s="1"/>
  <c r="U38" i="32" s="1"/>
  <c r="U37" i="32" s="1"/>
  <c r="U36" i="32" s="1"/>
  <c r="U35" i="32" s="1"/>
  <c r="U34" i="32" s="1"/>
  <c r="U33" i="32" s="1"/>
  <c r="U32" i="32" s="1"/>
  <c r="U31" i="32" s="1"/>
  <c r="U30" i="32" s="1"/>
  <c r="U29" i="32" s="1"/>
  <c r="U28" i="32" s="1"/>
  <c r="U27" i="32" s="1"/>
  <c r="U26" i="32" s="1"/>
  <c r="U25" i="32" s="1"/>
  <c r="U24" i="32" s="1"/>
  <c r="U23" i="32" s="1"/>
  <c r="U22" i="32" s="1"/>
  <c r="U21" i="32" s="1"/>
  <c r="U20" i="32" s="1"/>
  <c r="U19" i="32" s="1"/>
  <c r="U18" i="32" s="1"/>
  <c r="U17" i="32" s="1"/>
  <c r="U16" i="32" s="1"/>
  <c r="U15" i="32" s="1"/>
  <c r="U14" i="32" s="1"/>
  <c r="U13" i="32" s="1"/>
  <c r="U12" i="32" s="1"/>
  <c r="U11" i="32" s="1"/>
  <c r="U10" i="32" s="1"/>
  <c r="U9" i="32" s="1"/>
  <c r="U8" i="32" s="1"/>
  <c r="U7" i="32" s="1"/>
  <c r="U6" i="32" s="1"/>
  <c r="U5" i="32" s="1"/>
  <c r="X5" i="32" s="1"/>
  <c r="Z5" i="32" s="1"/>
  <c r="K6" i="48"/>
  <c r="U69" i="53" s="1"/>
  <c r="U68" i="53" s="1"/>
  <c r="U67" i="53" s="1"/>
  <c r="U66" i="53" s="1"/>
  <c r="U65" i="53" s="1"/>
  <c r="U64" i="53" s="1"/>
  <c r="U63" i="53" s="1"/>
  <c r="U62" i="53" s="1"/>
  <c r="U61" i="53" s="1"/>
  <c r="U60" i="53" s="1"/>
  <c r="U59" i="53" s="1"/>
  <c r="U58" i="53" s="1"/>
  <c r="U57" i="53" s="1"/>
  <c r="U56" i="53" s="1"/>
  <c r="U55" i="53" s="1"/>
  <c r="U54" i="53" s="1"/>
  <c r="U53" i="53" s="1"/>
  <c r="U52" i="53" s="1"/>
  <c r="U51" i="53" s="1"/>
  <c r="U50" i="53" s="1"/>
  <c r="U49" i="53" s="1"/>
  <c r="U48" i="53" s="1"/>
  <c r="U47" i="53" s="1"/>
  <c r="U46" i="53" s="1"/>
  <c r="U45" i="53" s="1"/>
  <c r="U44" i="53" s="1"/>
  <c r="U43" i="53" s="1"/>
  <c r="U42" i="53" s="1"/>
  <c r="U41" i="53" s="1"/>
  <c r="U40" i="53" s="1"/>
  <c r="U39" i="53" s="1"/>
  <c r="U38" i="53" s="1"/>
  <c r="U37" i="53" s="1"/>
  <c r="U36" i="53" s="1"/>
  <c r="U35" i="53" s="1"/>
  <c r="U34" i="53" s="1"/>
  <c r="U33" i="53" s="1"/>
  <c r="U32" i="53" s="1"/>
  <c r="U31" i="53" s="1"/>
  <c r="U30" i="53" s="1"/>
  <c r="U29" i="53" s="1"/>
  <c r="U28" i="53" s="1"/>
  <c r="U27" i="53" s="1"/>
  <c r="U26" i="53" s="1"/>
  <c r="U25" i="53" s="1"/>
  <c r="U24" i="53" s="1"/>
  <c r="U23" i="53" s="1"/>
  <c r="U22" i="53" s="1"/>
  <c r="U21" i="53" s="1"/>
  <c r="U20" i="53" s="1"/>
  <c r="U19" i="53" s="1"/>
  <c r="U18" i="53" s="1"/>
  <c r="U17" i="53" s="1"/>
  <c r="U16" i="53" s="1"/>
  <c r="U15" i="53" s="1"/>
  <c r="U14" i="53" s="1"/>
  <c r="U13" i="53" s="1"/>
  <c r="U12" i="53" s="1"/>
  <c r="U11" i="53" s="1"/>
  <c r="U10" i="53" s="1"/>
  <c r="U9" i="53" s="1"/>
  <c r="U8" i="53" s="1"/>
  <c r="U7" i="53" s="1"/>
  <c r="U6" i="53" s="1"/>
  <c r="U5" i="53" s="1"/>
  <c r="X5" i="53" s="1"/>
  <c r="K6" i="98"/>
  <c r="U69" i="97" s="1"/>
  <c r="U68" i="97" s="1"/>
  <c r="U67" i="97" s="1"/>
  <c r="U66" i="97" s="1"/>
  <c r="U65" i="97" s="1"/>
  <c r="U64" i="97" s="1"/>
  <c r="U63" i="97" s="1"/>
  <c r="U62" i="97" s="1"/>
  <c r="U61" i="97" s="1"/>
  <c r="U60" i="97" s="1"/>
  <c r="U59" i="97" s="1"/>
  <c r="U58" i="97" s="1"/>
  <c r="U57" i="97" s="1"/>
  <c r="U56" i="97" s="1"/>
  <c r="U55" i="97" s="1"/>
  <c r="U54" i="97" s="1"/>
  <c r="U53" i="97" s="1"/>
  <c r="U52" i="97" s="1"/>
  <c r="U51" i="97" s="1"/>
  <c r="U50" i="97" s="1"/>
  <c r="U49" i="97" s="1"/>
  <c r="U48" i="97" s="1"/>
  <c r="U47" i="97" s="1"/>
  <c r="U46" i="97" s="1"/>
  <c r="U45" i="97" s="1"/>
  <c r="U44" i="97" s="1"/>
  <c r="U43" i="97" s="1"/>
  <c r="U42" i="97" s="1"/>
  <c r="U41" i="97" s="1"/>
  <c r="U40" i="97" s="1"/>
  <c r="U39" i="97" s="1"/>
  <c r="U38" i="97" s="1"/>
  <c r="U37" i="97" s="1"/>
  <c r="U36" i="97" s="1"/>
  <c r="U35" i="97" s="1"/>
  <c r="U34" i="97" s="1"/>
  <c r="U33" i="97" s="1"/>
  <c r="U32" i="97" s="1"/>
  <c r="U31" i="97" s="1"/>
  <c r="U30" i="97" s="1"/>
  <c r="U29" i="97" s="1"/>
  <c r="U28" i="97" s="1"/>
  <c r="U27" i="97" s="1"/>
  <c r="U26" i="97" s="1"/>
  <c r="U25" i="97" s="1"/>
  <c r="U24" i="97" s="1"/>
  <c r="U23" i="97" s="1"/>
  <c r="U22" i="97" s="1"/>
  <c r="U21" i="97" s="1"/>
  <c r="U20" i="97" s="1"/>
  <c r="U19" i="97" s="1"/>
  <c r="U18" i="97" s="1"/>
  <c r="U17" i="97" s="1"/>
  <c r="U16" i="97" s="1"/>
  <c r="U15" i="97" s="1"/>
  <c r="U14" i="97" s="1"/>
  <c r="U13" i="97" s="1"/>
  <c r="U12" i="97" s="1"/>
  <c r="U11" i="97" s="1"/>
  <c r="U10" i="97" s="1"/>
  <c r="U9" i="97" s="1"/>
  <c r="U8" i="97" s="1"/>
  <c r="U7" i="97" s="1"/>
  <c r="U6" i="97" s="1"/>
  <c r="U5" i="97" s="1"/>
  <c r="X5" i="97" s="1"/>
  <c r="K6" i="42"/>
  <c r="U69" i="52" s="1"/>
  <c r="U68" i="52" s="1"/>
  <c r="U67" i="52" s="1"/>
  <c r="U66" i="52" s="1"/>
  <c r="U65" i="52" s="1"/>
  <c r="U64" i="52" s="1"/>
  <c r="U63" i="52" s="1"/>
  <c r="U62" i="52" s="1"/>
  <c r="U61" i="52" s="1"/>
  <c r="U60" i="52" s="1"/>
  <c r="U59" i="52" s="1"/>
  <c r="U58" i="52" s="1"/>
  <c r="U57" i="52" s="1"/>
  <c r="U56" i="52" s="1"/>
  <c r="U55" i="52" s="1"/>
  <c r="U54" i="52" s="1"/>
  <c r="U53" i="52" s="1"/>
  <c r="U52" i="52" s="1"/>
  <c r="U51" i="52" s="1"/>
  <c r="U50" i="52" s="1"/>
  <c r="U49" i="52" s="1"/>
  <c r="U48" i="52" s="1"/>
  <c r="U47" i="52" s="1"/>
  <c r="U46" i="52" s="1"/>
  <c r="U45" i="52" s="1"/>
  <c r="U44" i="52" s="1"/>
  <c r="U43" i="52" s="1"/>
  <c r="U42" i="52" s="1"/>
  <c r="U41" i="52" s="1"/>
  <c r="U40" i="52" s="1"/>
  <c r="U39" i="52" s="1"/>
  <c r="U38" i="52" s="1"/>
  <c r="U37" i="52" s="1"/>
  <c r="U36" i="52" s="1"/>
  <c r="U35" i="52" s="1"/>
  <c r="U34" i="52" s="1"/>
  <c r="U33" i="52" s="1"/>
  <c r="U32" i="52" s="1"/>
  <c r="U31" i="52" s="1"/>
  <c r="U30" i="52" s="1"/>
  <c r="U29" i="52" s="1"/>
  <c r="U28" i="52" s="1"/>
  <c r="U27" i="52" s="1"/>
  <c r="U26" i="52" s="1"/>
  <c r="U25" i="52" s="1"/>
  <c r="U24" i="52" s="1"/>
  <c r="U23" i="52" s="1"/>
  <c r="U22" i="52" s="1"/>
  <c r="U21" i="52" s="1"/>
  <c r="U20" i="52" s="1"/>
  <c r="U19" i="52" s="1"/>
  <c r="U18" i="52" s="1"/>
  <c r="U17" i="52" s="1"/>
  <c r="U16" i="52" s="1"/>
  <c r="U15" i="52" s="1"/>
  <c r="U14" i="52" s="1"/>
  <c r="U13" i="52" s="1"/>
  <c r="U12" i="52" s="1"/>
  <c r="U11" i="52" s="1"/>
  <c r="U10" i="52" s="1"/>
  <c r="U9" i="52" s="1"/>
  <c r="U8" i="52" s="1"/>
  <c r="U7" i="52" s="1"/>
  <c r="U6" i="52" s="1"/>
  <c r="U5" i="52" s="1"/>
  <c r="X5" i="52" s="1"/>
  <c r="K6" i="85"/>
  <c r="U69" i="86" s="1"/>
  <c r="U68" i="86" s="1"/>
  <c r="U67" i="86" s="1"/>
  <c r="U66" i="86" s="1"/>
  <c r="U65" i="86" s="1"/>
  <c r="U64" i="86" s="1"/>
  <c r="U63" i="86" s="1"/>
  <c r="U62" i="86" s="1"/>
  <c r="U61" i="86" s="1"/>
  <c r="U60" i="86" s="1"/>
  <c r="U59" i="86" s="1"/>
  <c r="U58" i="86" s="1"/>
  <c r="U57" i="86" s="1"/>
  <c r="U56" i="86" s="1"/>
  <c r="U55" i="86" s="1"/>
  <c r="U54" i="86" s="1"/>
  <c r="U53" i="86" s="1"/>
  <c r="U52" i="86" s="1"/>
  <c r="U51" i="86" s="1"/>
  <c r="U50" i="86" s="1"/>
  <c r="U49" i="86" s="1"/>
  <c r="U48" i="86" s="1"/>
  <c r="U47" i="86" s="1"/>
  <c r="U46" i="86" s="1"/>
  <c r="U45" i="86" s="1"/>
  <c r="U44" i="86" s="1"/>
  <c r="U43" i="86" s="1"/>
  <c r="U42" i="86" s="1"/>
  <c r="U41" i="86" s="1"/>
  <c r="U40" i="86" s="1"/>
  <c r="U39" i="86" s="1"/>
  <c r="U38" i="86" s="1"/>
  <c r="U37" i="86" s="1"/>
  <c r="U36" i="86" s="1"/>
  <c r="U35" i="86" s="1"/>
  <c r="U34" i="86" s="1"/>
  <c r="U33" i="86" s="1"/>
  <c r="U32" i="86" s="1"/>
  <c r="U31" i="86" s="1"/>
  <c r="U30" i="86" s="1"/>
  <c r="U29" i="86" s="1"/>
  <c r="U28" i="86" s="1"/>
  <c r="U27" i="86" s="1"/>
  <c r="U26" i="86" s="1"/>
  <c r="U25" i="86" s="1"/>
  <c r="U24" i="86" s="1"/>
  <c r="U23" i="86" s="1"/>
  <c r="U22" i="86" s="1"/>
  <c r="U21" i="86" s="1"/>
  <c r="U20" i="86" s="1"/>
  <c r="U19" i="86" s="1"/>
  <c r="U18" i="86" s="1"/>
  <c r="U17" i="86" s="1"/>
  <c r="U16" i="86" s="1"/>
  <c r="U15" i="86" s="1"/>
  <c r="U14" i="86" s="1"/>
  <c r="U13" i="86" s="1"/>
  <c r="U12" i="86" s="1"/>
  <c r="U11" i="86" s="1"/>
  <c r="U10" i="86" s="1"/>
  <c r="U9" i="86" s="1"/>
  <c r="U8" i="86" s="1"/>
  <c r="U7" i="86" s="1"/>
  <c r="U6" i="86" s="1"/>
  <c r="U5" i="86" s="1"/>
  <c r="X5" i="86" s="1"/>
  <c r="AH5" i="86" s="1"/>
  <c r="K6" i="90"/>
  <c r="U69" i="89" s="1"/>
  <c r="U68" i="89" s="1"/>
  <c r="U67" i="89" s="1"/>
  <c r="U66" i="89" s="1"/>
  <c r="U65" i="89" s="1"/>
  <c r="U64" i="89" s="1"/>
  <c r="U63" i="89" s="1"/>
  <c r="U62" i="89" s="1"/>
  <c r="U61" i="89" s="1"/>
  <c r="U60" i="89" s="1"/>
  <c r="U59" i="89" s="1"/>
  <c r="U58" i="89" s="1"/>
  <c r="U57" i="89" s="1"/>
  <c r="U56" i="89" s="1"/>
  <c r="U55" i="89" s="1"/>
  <c r="U54" i="89" s="1"/>
  <c r="U53" i="89" s="1"/>
  <c r="U52" i="89" s="1"/>
  <c r="U51" i="89" s="1"/>
  <c r="U50" i="89" s="1"/>
  <c r="U49" i="89" s="1"/>
  <c r="U48" i="89" s="1"/>
  <c r="U47" i="89" s="1"/>
  <c r="U46" i="89" s="1"/>
  <c r="U45" i="89" s="1"/>
  <c r="U44" i="89" s="1"/>
  <c r="U43" i="89" s="1"/>
  <c r="U42" i="89" s="1"/>
  <c r="U41" i="89" s="1"/>
  <c r="U40" i="89" s="1"/>
  <c r="U39" i="89" s="1"/>
  <c r="U38" i="89" s="1"/>
  <c r="U37" i="89" s="1"/>
  <c r="U36" i="89" s="1"/>
  <c r="U35" i="89" s="1"/>
  <c r="U34" i="89" s="1"/>
  <c r="U33" i="89" s="1"/>
  <c r="U32" i="89" s="1"/>
  <c r="U31" i="89" s="1"/>
  <c r="U30" i="89" s="1"/>
  <c r="U29" i="89" s="1"/>
  <c r="U28" i="89" s="1"/>
  <c r="U27" i="89" s="1"/>
  <c r="U26" i="89" s="1"/>
  <c r="U25" i="89" s="1"/>
  <c r="U24" i="89" s="1"/>
  <c r="U23" i="89" s="1"/>
  <c r="U22" i="89" s="1"/>
  <c r="U21" i="89" s="1"/>
  <c r="U20" i="89" s="1"/>
  <c r="U19" i="89" s="1"/>
  <c r="U18" i="89" s="1"/>
  <c r="U17" i="89" s="1"/>
  <c r="U16" i="89" s="1"/>
  <c r="U15" i="89" s="1"/>
  <c r="U14" i="89" s="1"/>
  <c r="U13" i="89" s="1"/>
  <c r="U12" i="89" s="1"/>
  <c r="U11" i="89" s="1"/>
  <c r="U10" i="89" s="1"/>
  <c r="U9" i="89" s="1"/>
  <c r="U8" i="89" s="1"/>
  <c r="U7" i="89" s="1"/>
  <c r="U6" i="89" s="1"/>
  <c r="U5" i="89" s="1"/>
  <c r="X5" i="89" s="1"/>
  <c r="AH5" i="89" s="1"/>
  <c r="K6" i="94"/>
  <c r="U69" i="93" s="1"/>
  <c r="U68" i="93" s="1"/>
  <c r="U67" i="93" s="1"/>
  <c r="U66" i="93" s="1"/>
  <c r="U65" i="93" s="1"/>
  <c r="U64" i="93" s="1"/>
  <c r="U63" i="93" s="1"/>
  <c r="U62" i="93" s="1"/>
  <c r="U61" i="93" s="1"/>
  <c r="U60" i="93" s="1"/>
  <c r="U59" i="93" s="1"/>
  <c r="U58" i="93" s="1"/>
  <c r="U57" i="93" s="1"/>
  <c r="U56" i="93" s="1"/>
  <c r="U55" i="93" s="1"/>
  <c r="U54" i="93" s="1"/>
  <c r="U53" i="93" s="1"/>
  <c r="U52" i="93" s="1"/>
  <c r="U51" i="93" s="1"/>
  <c r="U50" i="93" s="1"/>
  <c r="U49" i="93" s="1"/>
  <c r="U48" i="93" s="1"/>
  <c r="U47" i="93" s="1"/>
  <c r="U46" i="93" s="1"/>
  <c r="U45" i="93" s="1"/>
  <c r="U44" i="93" s="1"/>
  <c r="U43" i="93" s="1"/>
  <c r="U42" i="93" s="1"/>
  <c r="U41" i="93" s="1"/>
  <c r="U40" i="93" s="1"/>
  <c r="U39" i="93" s="1"/>
  <c r="U38" i="93" s="1"/>
  <c r="U37" i="93" s="1"/>
  <c r="U36" i="93" s="1"/>
  <c r="U35" i="93" s="1"/>
  <c r="U34" i="93" s="1"/>
  <c r="U33" i="93" s="1"/>
  <c r="U32" i="93" s="1"/>
  <c r="U31" i="93" s="1"/>
  <c r="U30" i="93" s="1"/>
  <c r="U29" i="93" s="1"/>
  <c r="U28" i="93" s="1"/>
  <c r="U27" i="93" s="1"/>
  <c r="U26" i="93" s="1"/>
  <c r="U25" i="93" s="1"/>
  <c r="U24" i="93" s="1"/>
  <c r="U23" i="93" s="1"/>
  <c r="U22" i="93" s="1"/>
  <c r="U21" i="93" s="1"/>
  <c r="U20" i="93" s="1"/>
  <c r="U19" i="93" s="1"/>
  <c r="U18" i="93" s="1"/>
  <c r="U17" i="93" s="1"/>
  <c r="U16" i="93" s="1"/>
  <c r="U15" i="93" s="1"/>
  <c r="U14" i="93" s="1"/>
  <c r="U13" i="93" s="1"/>
  <c r="U12" i="93" s="1"/>
  <c r="U11" i="93" s="1"/>
  <c r="U10" i="93" s="1"/>
  <c r="U9" i="93" s="1"/>
  <c r="U8" i="93" s="1"/>
  <c r="U7" i="93" s="1"/>
  <c r="U6" i="93" s="1"/>
  <c r="U5" i="93" s="1"/>
  <c r="X5" i="93" s="1"/>
  <c r="K6" i="102"/>
  <c r="U69" i="101" s="1"/>
  <c r="U68" i="101" s="1"/>
  <c r="U67" i="101" s="1"/>
  <c r="U66" i="101" s="1"/>
  <c r="U65" i="101" s="1"/>
  <c r="U64" i="101" s="1"/>
  <c r="U63" i="101" s="1"/>
  <c r="U62" i="101" s="1"/>
  <c r="U61" i="101" s="1"/>
  <c r="U60" i="101" s="1"/>
  <c r="U59" i="101" s="1"/>
  <c r="U58" i="101" s="1"/>
  <c r="U57" i="101" s="1"/>
  <c r="U56" i="101" s="1"/>
  <c r="U55" i="101" s="1"/>
  <c r="U54" i="101" s="1"/>
  <c r="U53" i="101" s="1"/>
  <c r="U52" i="101" s="1"/>
  <c r="U51" i="101" s="1"/>
  <c r="U50" i="101" s="1"/>
  <c r="U49" i="101" s="1"/>
  <c r="U48" i="101" s="1"/>
  <c r="U47" i="101" s="1"/>
  <c r="U46" i="101" s="1"/>
  <c r="U45" i="101" s="1"/>
  <c r="U44" i="101" s="1"/>
  <c r="U43" i="101" s="1"/>
  <c r="U42" i="101" s="1"/>
  <c r="U41" i="101" s="1"/>
  <c r="U40" i="101" s="1"/>
  <c r="U39" i="101" s="1"/>
  <c r="U38" i="101" s="1"/>
  <c r="U37" i="101" s="1"/>
  <c r="U36" i="101" s="1"/>
  <c r="U35" i="101" s="1"/>
  <c r="U34" i="101" s="1"/>
  <c r="U33" i="101" s="1"/>
  <c r="U32" i="101" s="1"/>
  <c r="U31" i="101" s="1"/>
  <c r="U30" i="101" s="1"/>
  <c r="U29" i="101" s="1"/>
  <c r="U28" i="101" s="1"/>
  <c r="U27" i="101" s="1"/>
  <c r="U26" i="101" s="1"/>
  <c r="U25" i="101" s="1"/>
  <c r="U24" i="101" s="1"/>
  <c r="U23" i="101" s="1"/>
  <c r="U22" i="101" s="1"/>
  <c r="U21" i="101" s="1"/>
  <c r="U20" i="101" s="1"/>
  <c r="U19" i="101" s="1"/>
  <c r="U18" i="101" s="1"/>
  <c r="U17" i="101" s="1"/>
  <c r="U16" i="101" s="1"/>
  <c r="U15" i="101" s="1"/>
  <c r="U14" i="101" s="1"/>
  <c r="U13" i="101" s="1"/>
  <c r="U12" i="101" s="1"/>
  <c r="U11" i="101" s="1"/>
  <c r="U10" i="101" s="1"/>
  <c r="U9" i="101" s="1"/>
  <c r="U8" i="101" s="1"/>
  <c r="U7" i="101" s="1"/>
  <c r="U6" i="101" s="1"/>
  <c r="U5" i="101" s="1"/>
  <c r="X5" i="101" s="1"/>
  <c r="Z5" i="101" s="1"/>
  <c r="K6" i="82"/>
  <c r="K7" i="82" s="1"/>
  <c r="K8" i="82" s="1"/>
  <c r="K9" i="82" s="1"/>
  <c r="K10" i="82" s="1"/>
  <c r="K11" i="82" s="1"/>
  <c r="K12" i="82" s="1"/>
  <c r="K13" i="82" s="1"/>
  <c r="K6" i="18"/>
  <c r="K7" i="18" s="1"/>
  <c r="K8" i="18" s="1"/>
  <c r="K9" i="18" s="1"/>
  <c r="K10" i="18" s="1"/>
  <c r="K11" i="18" s="1"/>
  <c r="K12" i="18" s="1"/>
  <c r="K13" i="18" s="1"/>
  <c r="K6" i="78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6" i="74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6" i="70"/>
  <c r="K7" i="70" s="1"/>
  <c r="K8" i="70" s="1"/>
  <c r="K9" i="70" s="1"/>
  <c r="K10" i="70" s="1"/>
  <c r="K11" i="70" s="1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6" i="62"/>
  <c r="K7" i="62" s="1"/>
  <c r="K8" i="62" s="1"/>
  <c r="K9" i="62" s="1"/>
  <c r="K10" i="62" s="1"/>
  <c r="K11" i="62" s="1"/>
  <c r="K12" i="62" s="1"/>
  <c r="K13" i="62" s="1"/>
  <c r="K14" i="62" s="1"/>
  <c r="K15" i="62" s="1"/>
  <c r="K16" i="62" s="1"/>
  <c r="K17" i="62" s="1"/>
  <c r="K18" i="62" s="1"/>
  <c r="K19" i="62" s="1"/>
  <c r="K20" i="62" s="1"/>
  <c r="K21" i="62" s="1"/>
  <c r="K22" i="62" s="1"/>
  <c r="K23" i="62" s="1"/>
  <c r="K6" i="58"/>
  <c r="K7" i="58" s="1"/>
  <c r="K8" i="58" s="1"/>
  <c r="K9" i="58" s="1"/>
  <c r="K10" i="58" s="1"/>
  <c r="K11" i="58" s="1"/>
  <c r="K12" i="58" s="1"/>
  <c r="K13" i="58" s="1"/>
  <c r="K14" i="58" s="1"/>
  <c r="K15" i="58" s="1"/>
  <c r="K16" i="58" s="1"/>
  <c r="K17" i="58" s="1"/>
  <c r="K18" i="58" s="1"/>
  <c r="K19" i="58" s="1"/>
  <c r="K20" i="58" s="1"/>
  <c r="K21" i="58" s="1"/>
  <c r="K22" i="58" s="1"/>
  <c r="K23" i="58" s="1"/>
  <c r="K6" i="50"/>
  <c r="K7" i="50" s="1"/>
  <c r="K8" i="50" s="1"/>
  <c r="K9" i="50" s="1"/>
  <c r="K10" i="50" s="1"/>
  <c r="K11" i="50" s="1"/>
  <c r="K12" i="50" s="1"/>
  <c r="K13" i="50" s="1"/>
  <c r="K6" i="37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6" i="3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6" i="23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6" i="17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6" i="9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7" i="10"/>
  <c r="K8" i="10" s="1"/>
  <c r="K9" i="10" s="1"/>
  <c r="K10" i="10" s="1"/>
  <c r="K11" i="10" s="1"/>
  <c r="K12" i="10" s="1"/>
  <c r="K13" i="10" s="1"/>
  <c r="K7" i="35"/>
  <c r="K8" i="35" s="1"/>
  <c r="K9" i="35" s="1"/>
  <c r="K10" i="35" s="1"/>
  <c r="K11" i="35" s="1"/>
  <c r="K12" i="35" s="1"/>
  <c r="K13" i="35" s="1"/>
  <c r="K7" i="48"/>
  <c r="K8" i="48" s="1"/>
  <c r="K9" i="48" s="1"/>
  <c r="K10" i="48" s="1"/>
  <c r="K11" i="48" s="1"/>
  <c r="K12" i="48" s="1"/>
  <c r="K13" i="48" s="1"/>
  <c r="K5" i="11"/>
  <c r="K6" i="11" s="1"/>
  <c r="K7" i="11" s="1"/>
  <c r="K8" i="11" s="1"/>
  <c r="K9" i="11" s="1"/>
  <c r="K10" i="11" s="1"/>
  <c r="K11" i="11" s="1"/>
  <c r="K12" i="11" s="1"/>
  <c r="K13" i="11" s="1"/>
  <c r="AQ4" i="11"/>
  <c r="AP4" i="11"/>
  <c r="AN4" i="11"/>
  <c r="AO4" i="11"/>
  <c r="AR4" i="1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6" i="7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5" i="46"/>
  <c r="K6" i="46" s="1"/>
  <c r="K7" i="46" s="1"/>
  <c r="K8" i="46" s="1"/>
  <c r="K9" i="46" s="1"/>
  <c r="K10" i="46" s="1"/>
  <c r="K11" i="46" s="1"/>
  <c r="K12" i="46" s="1"/>
  <c r="K13" i="46" s="1"/>
  <c r="AO4" i="46"/>
  <c r="AP4" i="46"/>
  <c r="AN4" i="46"/>
  <c r="AQ4" i="46"/>
  <c r="AR4" i="46"/>
  <c r="K5" i="52"/>
  <c r="K6" i="52" s="1"/>
  <c r="K7" i="52" s="1"/>
  <c r="K8" i="52" s="1"/>
  <c r="K9" i="52" s="1"/>
  <c r="K10" i="52" s="1"/>
  <c r="K11" i="52" s="1"/>
  <c r="K12" i="52" s="1"/>
  <c r="K13" i="52" s="1"/>
  <c r="AO4" i="52"/>
  <c r="AQ4" i="52"/>
  <c r="AN4" i="52"/>
  <c r="AP4" i="52"/>
  <c r="AR4" i="52"/>
  <c r="K5" i="47"/>
  <c r="K6" i="47" s="1"/>
  <c r="K7" i="47" s="1"/>
  <c r="K8" i="47" s="1"/>
  <c r="K9" i="47" s="1"/>
  <c r="K10" i="47" s="1"/>
  <c r="K11" i="47" s="1"/>
  <c r="K12" i="47" s="1"/>
  <c r="K13" i="47" s="1"/>
  <c r="AQ4" i="47"/>
  <c r="AO4" i="47"/>
  <c r="AP4" i="47"/>
  <c r="AN4" i="47"/>
  <c r="AR4" i="47"/>
  <c r="K5" i="84"/>
  <c r="K6" i="84" s="1"/>
  <c r="K7" i="84" s="1"/>
  <c r="K8" i="84" s="1"/>
  <c r="K9" i="84" s="1"/>
  <c r="K10" i="84" s="1"/>
  <c r="K11" i="84" s="1"/>
  <c r="K12" i="84" s="1"/>
  <c r="K13" i="84" s="1"/>
  <c r="AQ4" i="84"/>
  <c r="AP4" i="84"/>
  <c r="AO4" i="84"/>
  <c r="AR4" i="84"/>
  <c r="AN4" i="84"/>
  <c r="K5" i="88"/>
  <c r="K6" i="88" s="1"/>
  <c r="K7" i="88" s="1"/>
  <c r="K8" i="88" s="1"/>
  <c r="K9" i="88" s="1"/>
  <c r="K10" i="88" s="1"/>
  <c r="K11" i="88" s="1"/>
  <c r="K12" i="88" s="1"/>
  <c r="K13" i="88" s="1"/>
  <c r="AP4" i="88"/>
  <c r="AN4" i="88"/>
  <c r="AO4" i="88"/>
  <c r="AQ4" i="88"/>
  <c r="AR4" i="88"/>
  <c r="K5" i="92"/>
  <c r="K6" i="92" s="1"/>
  <c r="K7" i="92" s="1"/>
  <c r="K8" i="92" s="1"/>
  <c r="K9" i="92" s="1"/>
  <c r="K10" i="92" s="1"/>
  <c r="K11" i="92" s="1"/>
  <c r="K12" i="92" s="1"/>
  <c r="K13" i="92" s="1"/>
  <c r="AQ4" i="92"/>
  <c r="AO4" i="92"/>
  <c r="AR4" i="92"/>
  <c r="AN4" i="92"/>
  <c r="AP4" i="92"/>
  <c r="K5" i="96"/>
  <c r="K6" i="96" s="1"/>
  <c r="K7" i="96" s="1"/>
  <c r="K8" i="96" s="1"/>
  <c r="K9" i="96" s="1"/>
  <c r="K10" i="96" s="1"/>
  <c r="K11" i="96" s="1"/>
  <c r="K12" i="96" s="1"/>
  <c r="K13" i="96" s="1"/>
  <c r="AP4" i="96"/>
  <c r="AQ4" i="96"/>
  <c r="AN4" i="96"/>
  <c r="AO4" i="96"/>
  <c r="AR4" i="96"/>
  <c r="K5" i="100"/>
  <c r="K6" i="100" s="1"/>
  <c r="K7" i="100" s="1"/>
  <c r="K8" i="100" s="1"/>
  <c r="K9" i="100" s="1"/>
  <c r="K10" i="100" s="1"/>
  <c r="K11" i="100" s="1"/>
  <c r="K12" i="100" s="1"/>
  <c r="K13" i="100" s="1"/>
  <c r="AO4" i="100"/>
  <c r="AN4" i="100"/>
  <c r="AQ4" i="100"/>
  <c r="AP4" i="100"/>
  <c r="AR4" i="100"/>
  <c r="K5" i="104"/>
  <c r="K6" i="104" s="1"/>
  <c r="K7" i="104" s="1"/>
  <c r="K8" i="104" s="1"/>
  <c r="K9" i="104" s="1"/>
  <c r="K10" i="104" s="1"/>
  <c r="K11" i="104" s="1"/>
  <c r="K12" i="104" s="1"/>
  <c r="K13" i="104" s="1"/>
  <c r="AQ4" i="104"/>
  <c r="AN4" i="104"/>
  <c r="AO4" i="104"/>
  <c r="AP4" i="104"/>
  <c r="AR4" i="104"/>
  <c r="K6" i="28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6" i="63"/>
  <c r="K7" i="63" s="1"/>
  <c r="K8" i="63" s="1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AQ4" i="15"/>
  <c r="AP4" i="15"/>
  <c r="AO4" i="15"/>
  <c r="AN4" i="15"/>
  <c r="AR4" i="15"/>
  <c r="K5" i="20"/>
  <c r="K6" i="20" s="1"/>
  <c r="K7" i="20" s="1"/>
  <c r="K8" i="20" s="1"/>
  <c r="K9" i="20" s="1"/>
  <c r="K10" i="20" s="1"/>
  <c r="K11" i="20" s="1"/>
  <c r="K12" i="20" s="1"/>
  <c r="K13" i="20" s="1"/>
  <c r="AQ4" i="20"/>
  <c r="AO4" i="20"/>
  <c r="AN4" i="20"/>
  <c r="AP4" i="20"/>
  <c r="AR4" i="20"/>
  <c r="K5" i="51"/>
  <c r="K6" i="51" s="1"/>
  <c r="K7" i="51" s="1"/>
  <c r="K8" i="51" s="1"/>
  <c r="K9" i="51" s="1"/>
  <c r="K10" i="51" s="1"/>
  <c r="K11" i="51" s="1"/>
  <c r="K12" i="51" s="1"/>
  <c r="K13" i="51" s="1"/>
  <c r="AP4" i="51"/>
  <c r="AN4" i="51"/>
  <c r="AQ4" i="51"/>
  <c r="AO4" i="51"/>
  <c r="AR4" i="51"/>
  <c r="K5" i="45"/>
  <c r="K6" i="45" s="1"/>
  <c r="K7" i="45" s="1"/>
  <c r="K8" i="45" s="1"/>
  <c r="K9" i="45" s="1"/>
  <c r="K10" i="45" s="1"/>
  <c r="K11" i="45" s="1"/>
  <c r="K12" i="45" s="1"/>
  <c r="K13" i="45" s="1"/>
  <c r="AP4" i="45"/>
  <c r="AQ4" i="45"/>
  <c r="AO4" i="45"/>
  <c r="AN4" i="45"/>
  <c r="AR4" i="45"/>
  <c r="K5" i="83"/>
  <c r="K6" i="83" s="1"/>
  <c r="K7" i="83" s="1"/>
  <c r="K8" i="83" s="1"/>
  <c r="K9" i="83" s="1"/>
  <c r="K10" i="83" s="1"/>
  <c r="K11" i="83" s="1"/>
  <c r="K12" i="83" s="1"/>
  <c r="K13" i="83" s="1"/>
  <c r="AP4" i="83"/>
  <c r="AQ4" i="83"/>
  <c r="AN4" i="83"/>
  <c r="AO4" i="83"/>
  <c r="AR4" i="83"/>
  <c r="K5" i="87"/>
  <c r="K6" i="87" s="1"/>
  <c r="K7" i="87" s="1"/>
  <c r="K8" i="87" s="1"/>
  <c r="K9" i="87" s="1"/>
  <c r="K10" i="87" s="1"/>
  <c r="K11" i="87" s="1"/>
  <c r="K12" i="87" s="1"/>
  <c r="K13" i="87" s="1"/>
  <c r="AQ4" i="87"/>
  <c r="AP4" i="87"/>
  <c r="AN4" i="87"/>
  <c r="AO4" i="87"/>
  <c r="AR4" i="87"/>
  <c r="K5" i="91"/>
  <c r="K6" i="91" s="1"/>
  <c r="K7" i="91" s="1"/>
  <c r="K8" i="91" s="1"/>
  <c r="K9" i="91" s="1"/>
  <c r="K10" i="91" s="1"/>
  <c r="K11" i="91" s="1"/>
  <c r="K12" i="91" s="1"/>
  <c r="K13" i="91" s="1"/>
  <c r="AO4" i="91"/>
  <c r="AQ4" i="91"/>
  <c r="AP4" i="91"/>
  <c r="AN4" i="91"/>
  <c r="AR4" i="91"/>
  <c r="K5" i="95"/>
  <c r="K6" i="95" s="1"/>
  <c r="K7" i="95" s="1"/>
  <c r="K8" i="95" s="1"/>
  <c r="K9" i="95" s="1"/>
  <c r="K10" i="95" s="1"/>
  <c r="K11" i="95" s="1"/>
  <c r="K12" i="95" s="1"/>
  <c r="K13" i="95" s="1"/>
  <c r="AO4" i="95"/>
  <c r="AN4" i="95"/>
  <c r="AP4" i="95"/>
  <c r="AQ4" i="95"/>
  <c r="AR4" i="95"/>
  <c r="K5" i="99"/>
  <c r="K6" i="99" s="1"/>
  <c r="K7" i="99" s="1"/>
  <c r="K8" i="99" s="1"/>
  <c r="K9" i="99" s="1"/>
  <c r="K10" i="99" s="1"/>
  <c r="K11" i="99" s="1"/>
  <c r="K12" i="99" s="1"/>
  <c r="K13" i="99" s="1"/>
  <c r="AN4" i="99"/>
  <c r="AP4" i="99"/>
  <c r="AO4" i="99"/>
  <c r="AQ4" i="99"/>
  <c r="AR4" i="99"/>
  <c r="K5" i="103"/>
  <c r="K6" i="103" s="1"/>
  <c r="K7" i="103" s="1"/>
  <c r="K8" i="103" s="1"/>
  <c r="K9" i="103" s="1"/>
  <c r="K10" i="103" s="1"/>
  <c r="K11" i="103" s="1"/>
  <c r="K12" i="103" s="1"/>
  <c r="K13" i="103" s="1"/>
  <c r="AQ4" i="103"/>
  <c r="AP4" i="103"/>
  <c r="AO4" i="103"/>
  <c r="AN4" i="103"/>
  <c r="AR4" i="103"/>
  <c r="K5" i="13"/>
  <c r="K6" i="13" s="1"/>
  <c r="K7" i="13" s="1"/>
  <c r="K8" i="13" s="1"/>
  <c r="K9" i="13" s="1"/>
  <c r="K10" i="13" s="1"/>
  <c r="K11" i="13" s="1"/>
  <c r="K12" i="13" s="1"/>
  <c r="K13" i="13" s="1"/>
  <c r="AQ4" i="13"/>
  <c r="AP4" i="13"/>
  <c r="AN4" i="13"/>
  <c r="AO4" i="13"/>
  <c r="AR4" i="13"/>
  <c r="K5" i="15"/>
  <c r="K6" i="15" s="1"/>
  <c r="K7" i="15" s="1"/>
  <c r="K8" i="15" s="1"/>
  <c r="K9" i="15" s="1"/>
  <c r="K10" i="15" s="1"/>
  <c r="K11" i="15" s="1"/>
  <c r="K12" i="15" s="1"/>
  <c r="K13" i="15" s="1"/>
  <c r="K5" i="44"/>
  <c r="K6" i="44" s="1"/>
  <c r="K7" i="44" s="1"/>
  <c r="K8" i="44" s="1"/>
  <c r="K9" i="44" s="1"/>
  <c r="K10" i="44" s="1"/>
  <c r="K11" i="44" s="1"/>
  <c r="K12" i="44" s="1"/>
  <c r="K13" i="44" s="1"/>
  <c r="AO4" i="44"/>
  <c r="AQ4" i="44"/>
  <c r="AP4" i="44"/>
  <c r="AN4" i="44"/>
  <c r="AR4" i="44"/>
  <c r="K5" i="54"/>
  <c r="K6" i="54" s="1"/>
  <c r="K7" i="54" s="1"/>
  <c r="K8" i="54" s="1"/>
  <c r="K9" i="54" s="1"/>
  <c r="K10" i="54" s="1"/>
  <c r="K11" i="54" s="1"/>
  <c r="K12" i="54" s="1"/>
  <c r="K13" i="54" s="1"/>
  <c r="AN4" i="54"/>
  <c r="AO4" i="54"/>
  <c r="AQ4" i="54"/>
  <c r="AP4" i="54"/>
  <c r="AR4" i="54"/>
  <c r="K6" i="19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6" i="67"/>
  <c r="K7" i="67" s="1"/>
  <c r="K8" i="67" s="1"/>
  <c r="K9" i="67" s="1"/>
  <c r="K10" i="67" s="1"/>
  <c r="K11" i="67" s="1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K23" i="67" s="1"/>
  <c r="K6" i="79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AQ4" i="32"/>
  <c r="K5" i="32"/>
  <c r="K6" i="32" s="1"/>
  <c r="K7" i="32" s="1"/>
  <c r="K8" i="32" s="1"/>
  <c r="K9" i="32" s="1"/>
  <c r="K10" i="32" s="1"/>
  <c r="K11" i="32" s="1"/>
  <c r="K12" i="32" s="1"/>
  <c r="K13" i="32" s="1"/>
  <c r="AN4" i="32"/>
  <c r="AP4" i="32"/>
  <c r="AO4" i="32"/>
  <c r="AR4" i="32"/>
  <c r="K5" i="53"/>
  <c r="K6" i="53" s="1"/>
  <c r="K7" i="53" s="1"/>
  <c r="K8" i="53" s="1"/>
  <c r="K9" i="53" s="1"/>
  <c r="K10" i="53" s="1"/>
  <c r="K11" i="53" s="1"/>
  <c r="K12" i="53" s="1"/>
  <c r="K13" i="53" s="1"/>
  <c r="AQ4" i="53"/>
  <c r="AP4" i="53"/>
  <c r="AN4" i="53"/>
  <c r="AO4" i="53"/>
  <c r="AR4" i="53"/>
  <c r="K5" i="16"/>
  <c r="K6" i="16" s="1"/>
  <c r="K7" i="16" s="1"/>
  <c r="K8" i="16" s="1"/>
  <c r="K9" i="16" s="1"/>
  <c r="K10" i="16" s="1"/>
  <c r="K11" i="16" s="1"/>
  <c r="K12" i="16" s="1"/>
  <c r="K13" i="16" s="1"/>
  <c r="AP4" i="16"/>
  <c r="AO4" i="16"/>
  <c r="AN4" i="16"/>
  <c r="AQ4" i="16"/>
  <c r="AR4" i="16"/>
  <c r="AQ4" i="41"/>
  <c r="K5" i="41"/>
  <c r="K6" i="41" s="1"/>
  <c r="K7" i="41" s="1"/>
  <c r="K8" i="41" s="1"/>
  <c r="K9" i="41" s="1"/>
  <c r="K10" i="41" s="1"/>
  <c r="K11" i="41" s="1"/>
  <c r="K12" i="41" s="1"/>
  <c r="K13" i="41" s="1"/>
  <c r="AN4" i="41"/>
  <c r="AP4" i="41"/>
  <c r="AO4" i="41"/>
  <c r="AR4" i="41"/>
  <c r="K5" i="55"/>
  <c r="K6" i="55" s="1"/>
  <c r="K7" i="55" s="1"/>
  <c r="K8" i="55" s="1"/>
  <c r="K9" i="55" s="1"/>
  <c r="K10" i="55" s="1"/>
  <c r="K11" i="55" s="1"/>
  <c r="K12" i="55" s="1"/>
  <c r="K13" i="55" s="1"/>
  <c r="AO4" i="55"/>
  <c r="AN4" i="55"/>
  <c r="AP4" i="55"/>
  <c r="AQ4" i="55"/>
  <c r="AR4" i="55"/>
  <c r="K5" i="49"/>
  <c r="K6" i="49" s="1"/>
  <c r="K7" i="49" s="1"/>
  <c r="K8" i="49" s="1"/>
  <c r="K9" i="49" s="1"/>
  <c r="K10" i="49" s="1"/>
  <c r="K11" i="49" s="1"/>
  <c r="K12" i="49" s="1"/>
  <c r="K13" i="49" s="1"/>
  <c r="AN4" i="49"/>
  <c r="AQ4" i="49"/>
  <c r="AP4" i="49"/>
  <c r="AO4" i="49"/>
  <c r="AR4" i="49"/>
  <c r="K5" i="43"/>
  <c r="K6" i="43" s="1"/>
  <c r="K7" i="43" s="1"/>
  <c r="K8" i="43" s="1"/>
  <c r="K9" i="43" s="1"/>
  <c r="K10" i="43" s="1"/>
  <c r="K11" i="43" s="1"/>
  <c r="K12" i="43" s="1"/>
  <c r="K13" i="43" s="1"/>
  <c r="AQ4" i="43"/>
  <c r="AP4" i="43"/>
  <c r="AO4" i="43"/>
  <c r="AN4" i="43"/>
  <c r="AR4" i="43"/>
  <c r="K5" i="86"/>
  <c r="K6" i="86" s="1"/>
  <c r="K7" i="86" s="1"/>
  <c r="K8" i="86" s="1"/>
  <c r="K9" i="86" s="1"/>
  <c r="K10" i="86" s="1"/>
  <c r="K11" i="86" s="1"/>
  <c r="K12" i="86" s="1"/>
  <c r="K13" i="86" s="1"/>
  <c r="AP4" i="86"/>
  <c r="AQ4" i="86"/>
  <c r="AN4" i="86"/>
  <c r="AO4" i="86"/>
  <c r="AR4" i="86"/>
  <c r="K5" i="89"/>
  <c r="K6" i="89" s="1"/>
  <c r="K7" i="89" s="1"/>
  <c r="K8" i="89" s="1"/>
  <c r="K9" i="89" s="1"/>
  <c r="K10" i="89" s="1"/>
  <c r="K11" i="89" s="1"/>
  <c r="K12" i="89" s="1"/>
  <c r="K13" i="89" s="1"/>
  <c r="AP4" i="89"/>
  <c r="AO4" i="89"/>
  <c r="AN4" i="89"/>
  <c r="AQ4" i="89"/>
  <c r="AR4" i="89"/>
  <c r="K5" i="93"/>
  <c r="K6" i="93" s="1"/>
  <c r="K7" i="93" s="1"/>
  <c r="K8" i="93" s="1"/>
  <c r="K9" i="93" s="1"/>
  <c r="K10" i="93" s="1"/>
  <c r="K11" i="93" s="1"/>
  <c r="K12" i="93" s="1"/>
  <c r="K13" i="93" s="1"/>
  <c r="AQ4" i="93"/>
  <c r="AN4" i="93"/>
  <c r="AP4" i="93"/>
  <c r="AO4" i="93"/>
  <c r="AR4" i="93"/>
  <c r="K5" i="97"/>
  <c r="K6" i="97" s="1"/>
  <c r="K7" i="97" s="1"/>
  <c r="K8" i="97" s="1"/>
  <c r="K9" i="97" s="1"/>
  <c r="K10" i="97" s="1"/>
  <c r="K11" i="97" s="1"/>
  <c r="K12" i="97" s="1"/>
  <c r="K13" i="97" s="1"/>
  <c r="AN4" i="97"/>
  <c r="AO4" i="97"/>
  <c r="AP4" i="97"/>
  <c r="AQ4" i="97"/>
  <c r="AR4" i="97"/>
  <c r="K5" i="101"/>
  <c r="K6" i="101" s="1"/>
  <c r="K7" i="101" s="1"/>
  <c r="K8" i="101" s="1"/>
  <c r="K9" i="101" s="1"/>
  <c r="K10" i="101" s="1"/>
  <c r="K11" i="101" s="1"/>
  <c r="K12" i="101" s="1"/>
  <c r="K13" i="101" s="1"/>
  <c r="AQ4" i="101"/>
  <c r="AN4" i="101"/>
  <c r="AP4" i="101"/>
  <c r="AO4" i="101"/>
  <c r="AR4" i="101"/>
  <c r="K5" i="105"/>
  <c r="K6" i="105" s="1"/>
  <c r="K7" i="105" s="1"/>
  <c r="K8" i="105" s="1"/>
  <c r="K9" i="105" s="1"/>
  <c r="K10" i="105" s="1"/>
  <c r="K11" i="105" s="1"/>
  <c r="K12" i="105" s="1"/>
  <c r="K13" i="105" s="1"/>
  <c r="AQ4" i="105"/>
  <c r="AO4" i="105"/>
  <c r="AN4" i="105"/>
  <c r="AP4" i="105"/>
  <c r="AR4" i="105"/>
  <c r="AH5" i="37"/>
  <c r="AQ5" i="37" s="1"/>
  <c r="Z5" i="37"/>
  <c r="AH5" i="64"/>
  <c r="AQ5" i="64" s="1"/>
  <c r="Z5" i="64"/>
  <c r="AH5" i="70"/>
  <c r="AQ5" i="70" s="1"/>
  <c r="Z5" i="70"/>
  <c r="AH5" i="76"/>
  <c r="AQ5" i="76" s="1"/>
  <c r="Z5" i="76"/>
  <c r="AH5" i="82"/>
  <c r="AQ5" i="82" s="1"/>
  <c r="Z5" i="82"/>
  <c r="AH5" i="11"/>
  <c r="Z5" i="11"/>
  <c r="Z5" i="12"/>
  <c r="AH5" i="12"/>
  <c r="AQ5" i="12" s="1"/>
  <c r="AH5" i="23"/>
  <c r="AQ5" i="23" s="1"/>
  <c r="Z5" i="23"/>
  <c r="AH5" i="29"/>
  <c r="AQ5" i="29" s="1"/>
  <c r="Z5" i="29"/>
  <c r="Z5" i="14"/>
  <c r="AH5" i="14"/>
  <c r="AQ5" i="14" s="1"/>
  <c r="AH5" i="19"/>
  <c r="AQ5" i="19" s="1"/>
  <c r="Z5" i="19"/>
  <c r="AH5" i="30"/>
  <c r="AQ5" i="30" s="1"/>
  <c r="Z5" i="30"/>
  <c r="AH5" i="33"/>
  <c r="AQ5" i="33" s="1"/>
  <c r="Z5" i="33"/>
  <c r="Z5" i="15"/>
  <c r="AH5" i="15"/>
  <c r="AH5" i="21"/>
  <c r="AQ5" i="21" s="1"/>
  <c r="Z5" i="21"/>
  <c r="AH5" i="27"/>
  <c r="AQ5" i="27" s="1"/>
  <c r="Z5" i="27"/>
  <c r="AH5" i="34"/>
  <c r="AQ5" i="34" s="1"/>
  <c r="Z5" i="34"/>
  <c r="Z5" i="10"/>
  <c r="AH5" i="10"/>
  <c r="AQ5" i="10" s="1"/>
  <c r="AH5" i="18"/>
  <c r="AQ5" i="18" s="1"/>
  <c r="Z5" i="18"/>
  <c r="AH5" i="35"/>
  <c r="AQ5" i="35" s="1"/>
  <c r="Z5" i="35"/>
  <c r="AH5" i="50"/>
  <c r="AQ5" i="50" s="1"/>
  <c r="Z5" i="50"/>
  <c r="AH5" i="48"/>
  <c r="AQ5" i="48" s="1"/>
  <c r="Z5" i="48"/>
  <c r="AH5" i="42"/>
  <c r="AQ5" i="42" s="1"/>
  <c r="Z5" i="42"/>
  <c r="AH5" i="58"/>
  <c r="AQ5" i="58" s="1"/>
  <c r="Z5" i="58"/>
  <c r="AH5" i="62"/>
  <c r="AQ5" i="62" s="1"/>
  <c r="Z5" i="62"/>
  <c r="AH5" i="49"/>
  <c r="Z5" i="49"/>
  <c r="AH5" i="43"/>
  <c r="Z5" i="43"/>
  <c r="AH5" i="59"/>
  <c r="AQ5" i="59" s="1"/>
  <c r="Z5" i="59"/>
  <c r="AH5" i="69"/>
  <c r="AQ5" i="69" s="1"/>
  <c r="Z5" i="69"/>
  <c r="AH5" i="71"/>
  <c r="AQ5" i="71" s="1"/>
  <c r="Z5" i="71"/>
  <c r="AH5" i="81"/>
  <c r="AQ5" i="81" s="1"/>
  <c r="Z5" i="81"/>
  <c r="AH5" i="84"/>
  <c r="Z5" i="84"/>
  <c r="AH5" i="88"/>
  <c r="AQ5" i="88" s="1"/>
  <c r="Z5" i="88"/>
  <c r="AH5" i="92"/>
  <c r="AQ5" i="92" s="1"/>
  <c r="Z5" i="92"/>
  <c r="AH5" i="96"/>
  <c r="Z5" i="96"/>
  <c r="AH5" i="100"/>
  <c r="Z5" i="100"/>
  <c r="AH5" i="104"/>
  <c r="Z5" i="104"/>
  <c r="AH5" i="38"/>
  <c r="AQ5" i="38" s="1"/>
  <c r="Z5" i="38"/>
  <c r="AH5" i="41"/>
  <c r="Z5" i="41"/>
  <c r="AH5" i="17"/>
  <c r="AQ5" i="17" s="1"/>
  <c r="Z5" i="17"/>
  <c r="AH5" i="25"/>
  <c r="AQ5" i="25" s="1"/>
  <c r="Z5" i="25"/>
  <c r="AH5" i="31"/>
  <c r="AQ5" i="31" s="1"/>
  <c r="Z5" i="31"/>
  <c r="AH5" i="39"/>
  <c r="AQ5" i="39" s="1"/>
  <c r="AH5" i="60"/>
  <c r="AQ5" i="60" s="1"/>
  <c r="Z5" i="60"/>
  <c r="AH5" i="66"/>
  <c r="AQ5" i="66" s="1"/>
  <c r="Z5" i="66"/>
  <c r="AH5" i="72"/>
  <c r="AQ5" i="72" s="1"/>
  <c r="Z5" i="72"/>
  <c r="AH5" i="78"/>
  <c r="AQ5" i="78" s="1"/>
  <c r="Z5" i="78"/>
  <c r="AH5" i="22"/>
  <c r="AQ5" i="22" s="1"/>
  <c r="Z5" i="22"/>
  <c r="AH5" i="24"/>
  <c r="AQ5" i="24" s="1"/>
  <c r="Z5" i="24"/>
  <c r="AH5" i="36"/>
  <c r="AQ5" i="36" s="1"/>
  <c r="Z5" i="36"/>
  <c r="AH5" i="16"/>
  <c r="Z5" i="16"/>
  <c r="AH5" i="55"/>
  <c r="Z5" i="55"/>
  <c r="AH5" i="9"/>
  <c r="AQ5" i="9" s="1"/>
  <c r="Z5" i="9"/>
  <c r="AH5" i="2"/>
  <c r="AQ5" i="2" s="1"/>
  <c r="Z5" i="2"/>
  <c r="AH5" i="26"/>
  <c r="AQ5" i="26" s="1"/>
  <c r="Z5" i="26"/>
  <c r="AH5" i="28"/>
  <c r="AQ5" i="28" s="1"/>
  <c r="Z5" i="28"/>
  <c r="AH5" i="40"/>
  <c r="AQ5" i="40" s="1"/>
  <c r="Z5" i="40"/>
  <c r="AH5" i="13"/>
  <c r="Z5" i="13"/>
  <c r="AH5" i="20"/>
  <c r="Z5" i="20"/>
  <c r="Z5" i="44"/>
  <c r="AH5" i="44"/>
  <c r="AH5" i="54"/>
  <c r="Z5" i="54"/>
  <c r="Z5" i="51"/>
  <c r="AH5" i="51"/>
  <c r="AH5" i="45"/>
  <c r="Z5" i="45"/>
  <c r="AH5" i="61"/>
  <c r="AQ5" i="61" s="1"/>
  <c r="Z5" i="61"/>
  <c r="AH5" i="63"/>
  <c r="AQ5" i="63" s="1"/>
  <c r="Z5" i="63"/>
  <c r="AH5" i="73"/>
  <c r="AQ5" i="73" s="1"/>
  <c r="Z5" i="73"/>
  <c r="AH5" i="75"/>
  <c r="AQ5" i="75" s="1"/>
  <c r="Z5" i="75"/>
  <c r="Z5" i="86"/>
  <c r="Z5" i="89"/>
  <c r="AH5" i="93"/>
  <c r="Z5" i="93"/>
  <c r="AH5" i="97"/>
  <c r="Z5" i="97"/>
  <c r="AH5" i="105"/>
  <c r="Z5" i="105"/>
  <c r="AH5" i="85"/>
  <c r="AQ5" i="85" s="1"/>
  <c r="Z5" i="85"/>
  <c r="AH5" i="90"/>
  <c r="AQ5" i="90" s="1"/>
  <c r="Z5" i="90"/>
  <c r="AH5" i="94"/>
  <c r="AQ5" i="94" s="1"/>
  <c r="Z5" i="94"/>
  <c r="AH5" i="98"/>
  <c r="AQ5" i="98" s="1"/>
  <c r="Z5" i="98"/>
  <c r="AH5" i="102"/>
  <c r="AQ5" i="102" s="1"/>
  <c r="Z5" i="102"/>
  <c r="AH5" i="32"/>
  <c r="Z5" i="46"/>
  <c r="AH5" i="46"/>
  <c r="AQ5" i="46" s="1"/>
  <c r="AH5" i="53"/>
  <c r="Z5" i="53"/>
  <c r="Z5" i="52"/>
  <c r="AH5" i="52"/>
  <c r="AQ5" i="52" s="1"/>
  <c r="Z5" i="47"/>
  <c r="AH5" i="47"/>
  <c r="AH5" i="65"/>
  <c r="AQ5" i="65" s="1"/>
  <c r="Z5" i="65"/>
  <c r="AH5" i="67"/>
  <c r="AQ5" i="67" s="1"/>
  <c r="Z5" i="67"/>
  <c r="AH5" i="77"/>
  <c r="AQ5" i="77" s="1"/>
  <c r="Z5" i="77"/>
  <c r="AH5" i="79"/>
  <c r="AQ5" i="79" s="1"/>
  <c r="Z5" i="79"/>
  <c r="AH5" i="83"/>
  <c r="Z5" i="83"/>
  <c r="AH5" i="87"/>
  <c r="AQ5" i="87" s="1"/>
  <c r="Z5" i="87"/>
  <c r="AH5" i="91"/>
  <c r="AQ5" i="91" s="1"/>
  <c r="Z5" i="91"/>
  <c r="AH5" i="95"/>
  <c r="Z5" i="95"/>
  <c r="AH5" i="99"/>
  <c r="Z5" i="99"/>
  <c r="AH5" i="103"/>
  <c r="Z5" i="103"/>
  <c r="AH5" i="68"/>
  <c r="AQ5" i="68" s="1"/>
  <c r="Z5" i="68"/>
  <c r="AH5" i="74"/>
  <c r="AQ5" i="74" s="1"/>
  <c r="Z5" i="74"/>
  <c r="AH5" i="80"/>
  <c r="AQ5" i="80" s="1"/>
  <c r="Z5" i="80"/>
  <c r="AQ5" i="11" l="1"/>
  <c r="AH5" i="101"/>
  <c r="Z5" i="39"/>
  <c r="W6" i="39" s="1"/>
  <c r="AQ5" i="99"/>
  <c r="AQ5" i="83"/>
  <c r="AQ5" i="16"/>
  <c r="AQ5" i="100"/>
  <c r="AQ5" i="84"/>
  <c r="AQ5" i="41"/>
  <c r="AQ5" i="47"/>
  <c r="AQ5" i="96"/>
  <c r="AQ5" i="51"/>
  <c r="K7" i="102"/>
  <c r="K8" i="102" s="1"/>
  <c r="K9" i="102" s="1"/>
  <c r="K10" i="102" s="1"/>
  <c r="K11" i="102" s="1"/>
  <c r="K12" i="102" s="1"/>
  <c r="K13" i="102" s="1"/>
  <c r="AQ5" i="54"/>
  <c r="K7" i="98"/>
  <c r="K8" i="98" s="1"/>
  <c r="K9" i="98" s="1"/>
  <c r="K10" i="98" s="1"/>
  <c r="K11" i="98" s="1"/>
  <c r="K12" i="98" s="1"/>
  <c r="K13" i="98" s="1"/>
  <c r="K7" i="94"/>
  <c r="K8" i="94" s="1"/>
  <c r="K9" i="94" s="1"/>
  <c r="K10" i="94" s="1"/>
  <c r="K11" i="94" s="1"/>
  <c r="K12" i="94" s="1"/>
  <c r="K13" i="94" s="1"/>
  <c r="K7" i="42"/>
  <c r="K8" i="42" s="1"/>
  <c r="K9" i="42" s="1"/>
  <c r="K10" i="42" s="1"/>
  <c r="K11" i="42" s="1"/>
  <c r="K12" i="42" s="1"/>
  <c r="K13" i="42" s="1"/>
  <c r="K7" i="85"/>
  <c r="K8" i="85" s="1"/>
  <c r="K9" i="85" s="1"/>
  <c r="K10" i="85" s="1"/>
  <c r="K11" i="85" s="1"/>
  <c r="K12" i="85" s="1"/>
  <c r="K13" i="85" s="1"/>
  <c r="K7" i="90"/>
  <c r="K8" i="90" s="1"/>
  <c r="K9" i="90" s="1"/>
  <c r="K10" i="90" s="1"/>
  <c r="K11" i="90" s="1"/>
  <c r="K12" i="90" s="1"/>
  <c r="K13" i="90" s="1"/>
  <c r="AQ5" i="103"/>
  <c r="AQ5" i="95"/>
  <c r="AQ5" i="53"/>
  <c r="AQ5" i="15"/>
  <c r="AQ5" i="89"/>
  <c r="AQ5" i="45"/>
  <c r="AQ5" i="32"/>
  <c r="AQ5" i="101"/>
  <c r="AQ5" i="43"/>
  <c r="AQ5" i="97"/>
  <c r="AQ5" i="86"/>
  <c r="AQ5" i="20"/>
  <c r="AQ5" i="49"/>
  <c r="AQ5" i="105"/>
  <c r="AQ5" i="93"/>
  <c r="AQ5" i="13"/>
  <c r="AQ5" i="55"/>
  <c r="AQ5" i="104"/>
  <c r="AQ5" i="44"/>
  <c r="W6" i="83"/>
  <c r="AG5" i="83"/>
  <c r="AP5" i="83" s="1"/>
  <c r="AF5" i="83"/>
  <c r="AO5" i="83" s="1"/>
  <c r="AE5" i="83"/>
  <c r="W6" i="15"/>
  <c r="AG5" i="15"/>
  <c r="AP5" i="15" s="1"/>
  <c r="AF5" i="15"/>
  <c r="AO5" i="15" s="1"/>
  <c r="AE5" i="15"/>
  <c r="AF5" i="80"/>
  <c r="AO5" i="80" s="1"/>
  <c r="AE5" i="80"/>
  <c r="W6" i="80"/>
  <c r="AG5" i="80"/>
  <c r="AP5" i="80" s="1"/>
  <c r="AE5" i="67"/>
  <c r="W6" i="67"/>
  <c r="AG5" i="67"/>
  <c r="AP5" i="67" s="1"/>
  <c r="AF5" i="67"/>
  <c r="AO5" i="67" s="1"/>
  <c r="AE5" i="102"/>
  <c r="W6" i="102"/>
  <c r="AG5" i="102"/>
  <c r="AP5" i="102" s="1"/>
  <c r="AF5" i="102"/>
  <c r="AO5" i="102" s="1"/>
  <c r="AE5" i="26"/>
  <c r="AF5" i="26"/>
  <c r="AO5" i="26" s="1"/>
  <c r="AG5" i="26"/>
  <c r="AP5" i="26" s="1"/>
  <c r="W6" i="26"/>
  <c r="AE5" i="72"/>
  <c r="W6" i="72"/>
  <c r="AG5" i="72"/>
  <c r="AP5" i="72" s="1"/>
  <c r="AF5" i="72"/>
  <c r="AO5" i="72" s="1"/>
  <c r="AE5" i="25"/>
  <c r="AF5" i="25"/>
  <c r="AO5" i="25" s="1"/>
  <c r="AG5" i="25"/>
  <c r="AP5" i="25" s="1"/>
  <c r="W6" i="25"/>
  <c r="AF5" i="104"/>
  <c r="AO5" i="104" s="1"/>
  <c r="AE5" i="104"/>
  <c r="W6" i="104"/>
  <c r="AG5" i="104"/>
  <c r="AP5" i="104" s="1"/>
  <c r="W6" i="96"/>
  <c r="AG5" i="96"/>
  <c r="AP5" i="96" s="1"/>
  <c r="AF5" i="96"/>
  <c r="AO5" i="96" s="1"/>
  <c r="AE5" i="96"/>
  <c r="W6" i="88"/>
  <c r="AG5" i="88"/>
  <c r="AP5" i="88" s="1"/>
  <c r="AF5" i="88"/>
  <c r="AO5" i="88" s="1"/>
  <c r="AE5" i="88"/>
  <c r="AG5" i="69"/>
  <c r="AP5" i="69" s="1"/>
  <c r="W6" i="69"/>
  <c r="AF5" i="69"/>
  <c r="AO5" i="69" s="1"/>
  <c r="AE5" i="69"/>
  <c r="W6" i="43"/>
  <c r="AG5" i="43"/>
  <c r="AP5" i="43" s="1"/>
  <c r="AE5" i="43"/>
  <c r="AF5" i="43"/>
  <c r="AO5" i="43" s="1"/>
  <c r="W6" i="14"/>
  <c r="AG5" i="14"/>
  <c r="AP5" i="14" s="1"/>
  <c r="AF5" i="14"/>
  <c r="AO5" i="14" s="1"/>
  <c r="AE5" i="14"/>
  <c r="W6" i="76"/>
  <c r="AG5" i="76"/>
  <c r="AP5" i="76" s="1"/>
  <c r="AF5" i="76"/>
  <c r="AO5" i="76" s="1"/>
  <c r="AE5" i="76"/>
  <c r="AG5" i="99"/>
  <c r="AP5" i="99" s="1"/>
  <c r="W6" i="99"/>
  <c r="AF5" i="99"/>
  <c r="AO5" i="99" s="1"/>
  <c r="AE5" i="99"/>
  <c r="AE5" i="91"/>
  <c r="W6" i="91"/>
  <c r="AG5" i="91"/>
  <c r="AP5" i="91" s="1"/>
  <c r="AF5" i="91"/>
  <c r="AO5" i="91" s="1"/>
  <c r="AF5" i="47"/>
  <c r="AO5" i="47" s="1"/>
  <c r="AG5" i="47"/>
  <c r="AP5" i="47" s="1"/>
  <c r="W6" i="47"/>
  <c r="AE5" i="47"/>
  <c r="AE5" i="90"/>
  <c r="W6" i="90"/>
  <c r="AG5" i="90"/>
  <c r="AP5" i="90" s="1"/>
  <c r="AF5" i="90"/>
  <c r="AO5" i="90" s="1"/>
  <c r="AG5" i="75"/>
  <c r="AP5" i="75" s="1"/>
  <c r="AF5" i="75"/>
  <c r="AO5" i="75" s="1"/>
  <c r="AE5" i="75"/>
  <c r="W6" i="75"/>
  <c r="W6" i="35"/>
  <c r="AG5" i="35"/>
  <c r="AP5" i="35" s="1"/>
  <c r="AE5" i="35"/>
  <c r="AF5" i="35"/>
  <c r="AO5" i="35" s="1"/>
  <c r="AF5" i="33"/>
  <c r="AO5" i="33" s="1"/>
  <c r="AE5" i="33"/>
  <c r="AG5" i="33"/>
  <c r="AP5" i="33" s="1"/>
  <c r="W6" i="33"/>
  <c r="AF5" i="98"/>
  <c r="AO5" i="98" s="1"/>
  <c r="AE5" i="98"/>
  <c r="W6" i="98"/>
  <c r="AG5" i="98"/>
  <c r="AP5" i="98" s="1"/>
  <c r="AE5" i="85"/>
  <c r="AF5" i="85"/>
  <c r="AO5" i="85" s="1"/>
  <c r="W6" i="85"/>
  <c r="AG5" i="85"/>
  <c r="AP5" i="85" s="1"/>
  <c r="AE5" i="97"/>
  <c r="AF5" i="97"/>
  <c r="AO5" i="97" s="1"/>
  <c r="W6" i="97"/>
  <c r="AG5" i="97"/>
  <c r="AP5" i="97" s="1"/>
  <c r="W6" i="89"/>
  <c r="AG5" i="89"/>
  <c r="AP5" i="89" s="1"/>
  <c r="AF5" i="89"/>
  <c r="AO5" i="89" s="1"/>
  <c r="AE5" i="89"/>
  <c r="AG5" i="63"/>
  <c r="AP5" i="63" s="1"/>
  <c r="AF5" i="63"/>
  <c r="AO5" i="63" s="1"/>
  <c r="AE5" i="63"/>
  <c r="W6" i="63"/>
  <c r="AG5" i="16"/>
  <c r="AP5" i="16" s="1"/>
  <c r="AF5" i="16"/>
  <c r="AO5" i="16" s="1"/>
  <c r="W6" i="16"/>
  <c r="AE5" i="16"/>
  <c r="AE5" i="41"/>
  <c r="AF5" i="41"/>
  <c r="AO5" i="41" s="1"/>
  <c r="AG5" i="41"/>
  <c r="AP5" i="41" s="1"/>
  <c r="W6" i="41"/>
  <c r="AF5" i="49"/>
  <c r="AO5" i="49" s="1"/>
  <c r="AG5" i="49"/>
  <c r="AP5" i="49" s="1"/>
  <c r="W6" i="49"/>
  <c r="AE5" i="49"/>
  <c r="AF5" i="48"/>
  <c r="AO5" i="48" s="1"/>
  <c r="AE5" i="48"/>
  <c r="AG5" i="48"/>
  <c r="AP5" i="48" s="1"/>
  <c r="W6" i="48"/>
  <c r="AG5" i="18"/>
  <c r="AP5" i="18" s="1"/>
  <c r="AF5" i="18"/>
  <c r="AO5" i="18" s="1"/>
  <c r="AE5" i="18"/>
  <c r="W6" i="18"/>
  <c r="AF5" i="34"/>
  <c r="AO5" i="34" s="1"/>
  <c r="AG5" i="34"/>
  <c r="AP5" i="34" s="1"/>
  <c r="W6" i="34"/>
  <c r="AE5" i="34"/>
  <c r="AG5" i="19"/>
  <c r="AP5" i="19" s="1"/>
  <c r="W6" i="19"/>
  <c r="AF5" i="19"/>
  <c r="AO5" i="19" s="1"/>
  <c r="AE5" i="19"/>
  <c r="AF5" i="23"/>
  <c r="AO5" i="23" s="1"/>
  <c r="AG5" i="23"/>
  <c r="AP5" i="23" s="1"/>
  <c r="W6" i="23"/>
  <c r="AE5" i="23"/>
  <c r="AE5" i="37"/>
  <c r="AF5" i="37"/>
  <c r="AO5" i="37" s="1"/>
  <c r="AG5" i="37"/>
  <c r="AP5" i="37" s="1"/>
  <c r="W6" i="37"/>
  <c r="AE5" i="61"/>
  <c r="AF5" i="61"/>
  <c r="AO5" i="61" s="1"/>
  <c r="W6" i="61"/>
  <c r="AG5" i="61"/>
  <c r="AP5" i="61" s="1"/>
  <c r="AE5" i="20"/>
  <c r="W6" i="20"/>
  <c r="AF5" i="20"/>
  <c r="AO5" i="20" s="1"/>
  <c r="AG5" i="20"/>
  <c r="AP5" i="20" s="1"/>
  <c r="AF5" i="62"/>
  <c r="AO5" i="62" s="1"/>
  <c r="AE5" i="62"/>
  <c r="AG5" i="62"/>
  <c r="AP5" i="62" s="1"/>
  <c r="W6" i="62"/>
  <c r="W6" i="42"/>
  <c r="AE5" i="42"/>
  <c r="AG5" i="42"/>
  <c r="AP5" i="42" s="1"/>
  <c r="AF5" i="42"/>
  <c r="AO5" i="42" s="1"/>
  <c r="AE5" i="27"/>
  <c r="W6" i="27"/>
  <c r="AF5" i="27"/>
  <c r="AO5" i="27" s="1"/>
  <c r="AG5" i="27"/>
  <c r="AP5" i="27" s="1"/>
  <c r="AE5" i="12"/>
  <c r="W6" i="12"/>
  <c r="AF5" i="12"/>
  <c r="AO5" i="12" s="1"/>
  <c r="AG5" i="12"/>
  <c r="AP5" i="12" s="1"/>
  <c r="AF5" i="68"/>
  <c r="AO5" i="68" s="1"/>
  <c r="AG5" i="68"/>
  <c r="AP5" i="68" s="1"/>
  <c r="AE5" i="68"/>
  <c r="W6" i="68"/>
  <c r="AE5" i="103"/>
  <c r="W6" i="103"/>
  <c r="AG5" i="103"/>
  <c r="AP5" i="103" s="1"/>
  <c r="AF5" i="103"/>
  <c r="AO5" i="103" s="1"/>
  <c r="W6" i="95"/>
  <c r="AG5" i="95"/>
  <c r="AP5" i="95" s="1"/>
  <c r="AF5" i="95"/>
  <c r="AO5" i="95" s="1"/>
  <c r="AE5" i="95"/>
  <c r="AG5" i="87"/>
  <c r="AP5" i="87" s="1"/>
  <c r="W6" i="87"/>
  <c r="AF5" i="87"/>
  <c r="AO5" i="87" s="1"/>
  <c r="AE5" i="87"/>
  <c r="W6" i="77"/>
  <c r="AG5" i="77"/>
  <c r="AP5" i="77" s="1"/>
  <c r="AF5" i="77"/>
  <c r="AO5" i="77" s="1"/>
  <c r="AE5" i="77"/>
  <c r="AG5" i="52"/>
  <c r="AP5" i="52" s="1"/>
  <c r="W6" i="52"/>
  <c r="AE5" i="52"/>
  <c r="AF5" i="52"/>
  <c r="AO5" i="52" s="1"/>
  <c r="AE5" i="46"/>
  <c r="AF5" i="46"/>
  <c r="AO5" i="46" s="1"/>
  <c r="AG5" i="46"/>
  <c r="AP5" i="46" s="1"/>
  <c r="W6" i="46"/>
  <c r="AG5" i="105"/>
  <c r="AP5" i="105" s="1"/>
  <c r="W6" i="105"/>
  <c r="AF5" i="105"/>
  <c r="AO5" i="105" s="1"/>
  <c r="AE5" i="105"/>
  <c r="W6" i="28"/>
  <c r="AE5" i="28"/>
  <c r="AG5" i="28"/>
  <c r="AP5" i="28" s="1"/>
  <c r="AF5" i="28"/>
  <c r="AO5" i="28" s="1"/>
  <c r="AG5" i="9"/>
  <c r="AP5" i="9" s="1"/>
  <c r="AE5" i="9"/>
  <c r="AF5" i="9"/>
  <c r="AO5" i="9" s="1"/>
  <c r="W6" i="9"/>
  <c r="AF5" i="36"/>
  <c r="AO5" i="36" s="1"/>
  <c r="AG5" i="36"/>
  <c r="AP5" i="36" s="1"/>
  <c r="AE5" i="36"/>
  <c r="W6" i="36"/>
  <c r="AF5" i="22"/>
  <c r="AO5" i="22" s="1"/>
  <c r="AE5" i="22"/>
  <c r="AG5" i="22"/>
  <c r="AP5" i="22" s="1"/>
  <c r="W6" i="22"/>
  <c r="AE5" i="78"/>
  <c r="W6" i="78"/>
  <c r="AG5" i="78"/>
  <c r="AP5" i="78" s="1"/>
  <c r="AF5" i="78"/>
  <c r="AO5" i="78" s="1"/>
  <c r="AE5" i="60"/>
  <c r="W6" i="60"/>
  <c r="AG5" i="60"/>
  <c r="AP5" i="60" s="1"/>
  <c r="AF5" i="60"/>
  <c r="AO5" i="60" s="1"/>
  <c r="AG5" i="17"/>
  <c r="AP5" i="17" s="1"/>
  <c r="AF5" i="17"/>
  <c r="AO5" i="17" s="1"/>
  <c r="AE5" i="17"/>
  <c r="W6" i="17"/>
  <c r="W6" i="71"/>
  <c r="AG5" i="71"/>
  <c r="AP5" i="71" s="1"/>
  <c r="AF5" i="71"/>
  <c r="AO5" i="71" s="1"/>
  <c r="AE5" i="71"/>
  <c r="W6" i="82"/>
  <c r="AG5" i="82"/>
  <c r="AP5" i="82" s="1"/>
  <c r="AF5" i="82"/>
  <c r="AO5" i="82" s="1"/>
  <c r="AE5" i="82"/>
  <c r="W6" i="64"/>
  <c r="AG5" i="64"/>
  <c r="AP5" i="64" s="1"/>
  <c r="AF5" i="64"/>
  <c r="AO5" i="64" s="1"/>
  <c r="AE5" i="64"/>
  <c r="AE5" i="54"/>
  <c r="AF5" i="54"/>
  <c r="AO5" i="54" s="1"/>
  <c r="AG5" i="54"/>
  <c r="AP5" i="54" s="1"/>
  <c r="W6" i="54"/>
  <c r="AE5" i="73"/>
  <c r="W6" i="73"/>
  <c r="AG5" i="73"/>
  <c r="AP5" i="73" s="1"/>
  <c r="AF5" i="73"/>
  <c r="AO5" i="73" s="1"/>
  <c r="AF5" i="51"/>
  <c r="AO5" i="51" s="1"/>
  <c r="AG5" i="51"/>
  <c r="AP5" i="51" s="1"/>
  <c r="AE5" i="51"/>
  <c r="W6" i="51"/>
  <c r="W6" i="44"/>
  <c r="AE5" i="44"/>
  <c r="AF5" i="44"/>
  <c r="AO5" i="44" s="1"/>
  <c r="AG5" i="44"/>
  <c r="AP5" i="44" s="1"/>
  <c r="AE5" i="13"/>
  <c r="AG5" i="13"/>
  <c r="AP5" i="13" s="1"/>
  <c r="W6" i="13"/>
  <c r="AF5" i="13"/>
  <c r="AO5" i="13" s="1"/>
  <c r="AE5" i="39"/>
  <c r="AE5" i="38"/>
  <c r="AF5" i="38"/>
  <c r="AO5" i="38" s="1"/>
  <c r="AG5" i="38"/>
  <c r="AP5" i="38" s="1"/>
  <c r="W6" i="38"/>
  <c r="W6" i="100"/>
  <c r="AG5" i="100"/>
  <c r="AP5" i="100" s="1"/>
  <c r="AF5" i="100"/>
  <c r="AO5" i="100" s="1"/>
  <c r="AE5" i="100"/>
  <c r="AF5" i="92"/>
  <c r="AO5" i="92" s="1"/>
  <c r="AG5" i="92"/>
  <c r="AP5" i="92" s="1"/>
  <c r="AE5" i="92"/>
  <c r="W6" i="92"/>
  <c r="W6" i="84"/>
  <c r="AG5" i="84"/>
  <c r="AP5" i="84" s="1"/>
  <c r="AF5" i="84"/>
  <c r="AO5" i="84" s="1"/>
  <c r="AE5" i="84"/>
  <c r="W6" i="58"/>
  <c r="AG5" i="58"/>
  <c r="AP5" i="58" s="1"/>
  <c r="AF5" i="58"/>
  <c r="AO5" i="58" s="1"/>
  <c r="AE5" i="58"/>
  <c r="AF5" i="50"/>
  <c r="AO5" i="50" s="1"/>
  <c r="AG5" i="50"/>
  <c r="AP5" i="50" s="1"/>
  <c r="W6" i="50"/>
  <c r="AE5" i="50"/>
  <c r="AG5" i="21"/>
  <c r="AP5" i="21" s="1"/>
  <c r="W6" i="21"/>
  <c r="AF5" i="21"/>
  <c r="AO5" i="21" s="1"/>
  <c r="AE5" i="21"/>
  <c r="AG5" i="30"/>
  <c r="AP5" i="30" s="1"/>
  <c r="AE5" i="30"/>
  <c r="AF5" i="30"/>
  <c r="AO5" i="30" s="1"/>
  <c r="W6" i="30"/>
  <c r="AF5" i="11"/>
  <c r="AO5" i="11" s="1"/>
  <c r="AE5" i="11"/>
  <c r="W6" i="11"/>
  <c r="AG5" i="11"/>
  <c r="AP5" i="11" s="1"/>
  <c r="AE5" i="45"/>
  <c r="AF5" i="45"/>
  <c r="AO5" i="45" s="1"/>
  <c r="AG5" i="45"/>
  <c r="AP5" i="45" s="1"/>
  <c r="W6" i="45"/>
  <c r="AE5" i="55"/>
  <c r="AF5" i="55"/>
  <c r="AO5" i="55" s="1"/>
  <c r="AG5" i="55"/>
  <c r="AP5" i="55" s="1"/>
  <c r="W6" i="55"/>
  <c r="W6" i="94"/>
  <c r="AG5" i="94"/>
  <c r="AP5" i="94" s="1"/>
  <c r="AF5" i="94"/>
  <c r="AO5" i="94" s="1"/>
  <c r="AE5" i="94"/>
  <c r="AF5" i="74"/>
  <c r="AO5" i="74" s="1"/>
  <c r="AG5" i="74"/>
  <c r="AP5" i="74" s="1"/>
  <c r="AE5" i="74"/>
  <c r="W6" i="74"/>
  <c r="AE5" i="79"/>
  <c r="W6" i="79"/>
  <c r="AF5" i="79"/>
  <c r="AO5" i="79" s="1"/>
  <c r="AG5" i="79"/>
  <c r="AP5" i="79" s="1"/>
  <c r="W6" i="65"/>
  <c r="AG5" i="65"/>
  <c r="AP5" i="65" s="1"/>
  <c r="AF5" i="65"/>
  <c r="AO5" i="65" s="1"/>
  <c r="AE5" i="65"/>
  <c r="W6" i="53"/>
  <c r="AG5" i="53"/>
  <c r="AP5" i="53" s="1"/>
  <c r="AE5" i="53"/>
  <c r="AF5" i="53"/>
  <c r="AO5" i="53" s="1"/>
  <c r="AG5" i="32"/>
  <c r="AP5" i="32" s="1"/>
  <c r="W6" i="32"/>
  <c r="AE5" i="32"/>
  <c r="AF5" i="32"/>
  <c r="AO5" i="32" s="1"/>
  <c r="W6" i="101"/>
  <c r="AG5" i="101"/>
  <c r="AP5" i="101" s="1"/>
  <c r="AF5" i="101"/>
  <c r="AO5" i="101" s="1"/>
  <c r="AE5" i="101"/>
  <c r="AG5" i="93"/>
  <c r="AP5" i="93" s="1"/>
  <c r="AF5" i="93"/>
  <c r="AO5" i="93" s="1"/>
  <c r="AE5" i="93"/>
  <c r="W6" i="93"/>
  <c r="AF5" i="86"/>
  <c r="AO5" i="86" s="1"/>
  <c r="AE5" i="86"/>
  <c r="W6" i="86"/>
  <c r="AG5" i="86"/>
  <c r="AP5" i="86" s="1"/>
  <c r="AE5" i="40"/>
  <c r="AF5" i="40"/>
  <c r="AO5" i="40" s="1"/>
  <c r="W6" i="40"/>
  <c r="AG5" i="40"/>
  <c r="AP5" i="40" s="1"/>
  <c r="AG5" i="2"/>
  <c r="AP5" i="2" s="1"/>
  <c r="AE5" i="2"/>
  <c r="AF5" i="2"/>
  <c r="AO5" i="2" s="1"/>
  <c r="W6" i="2"/>
  <c r="AE5" i="24"/>
  <c r="AF5" i="24"/>
  <c r="AO5" i="24" s="1"/>
  <c r="AG5" i="24"/>
  <c r="AP5" i="24" s="1"/>
  <c r="W6" i="24"/>
  <c r="AE5" i="66"/>
  <c r="W6" i="66"/>
  <c r="AG5" i="66"/>
  <c r="AP5" i="66" s="1"/>
  <c r="AF5" i="66"/>
  <c r="AO5" i="66" s="1"/>
  <c r="W6" i="31"/>
  <c r="AG5" i="31"/>
  <c r="AP5" i="31" s="1"/>
  <c r="AF5" i="31"/>
  <c r="AO5" i="31" s="1"/>
  <c r="AE5" i="31"/>
  <c r="AG5" i="81"/>
  <c r="AP5" i="81" s="1"/>
  <c r="AF5" i="81"/>
  <c r="AO5" i="81" s="1"/>
  <c r="AE5" i="81"/>
  <c r="W6" i="81"/>
  <c r="W6" i="59"/>
  <c r="AG5" i="59"/>
  <c r="AP5" i="59" s="1"/>
  <c r="AF5" i="59"/>
  <c r="AO5" i="59" s="1"/>
  <c r="AE5" i="59"/>
  <c r="AE5" i="10"/>
  <c r="W6" i="10"/>
  <c r="AF5" i="10"/>
  <c r="AO5" i="10" s="1"/>
  <c r="AG5" i="10"/>
  <c r="AP5" i="10" s="1"/>
  <c r="AE5" i="29"/>
  <c r="W6" i="29"/>
  <c r="AF5" i="29"/>
  <c r="AO5" i="29" s="1"/>
  <c r="AG5" i="29"/>
  <c r="AP5" i="29" s="1"/>
  <c r="W6" i="70"/>
  <c r="AG5" i="70"/>
  <c r="AP5" i="70" s="1"/>
  <c r="AF5" i="70"/>
  <c r="AO5" i="70" s="1"/>
  <c r="AE5" i="70"/>
  <c r="AG5" i="39" l="1"/>
  <c r="AP5" i="39" s="1"/>
  <c r="AF5" i="39"/>
  <c r="AO5" i="39" s="1"/>
  <c r="AI5" i="10"/>
  <c r="AN5" i="10"/>
  <c r="Y6" i="94"/>
  <c r="X6" i="94"/>
  <c r="Y6" i="58"/>
  <c r="X6" i="58"/>
  <c r="Y6" i="73"/>
  <c r="X6" i="73"/>
  <c r="AI5" i="48"/>
  <c r="AN5" i="48"/>
  <c r="Y6" i="41"/>
  <c r="X6" i="41"/>
  <c r="Y6" i="76"/>
  <c r="X6" i="76"/>
  <c r="AI5" i="43"/>
  <c r="AN5" i="43"/>
  <c r="AN5" i="83"/>
  <c r="AI5" i="83"/>
  <c r="AN5" i="70"/>
  <c r="AI5" i="70"/>
  <c r="Y6" i="29"/>
  <c r="X6" i="29"/>
  <c r="AI5" i="59"/>
  <c r="AN5" i="59"/>
  <c r="AN5" i="86"/>
  <c r="AI5" i="86"/>
  <c r="AI5" i="101"/>
  <c r="AN5" i="101"/>
  <c r="Y6" i="32"/>
  <c r="X6" i="32"/>
  <c r="Y6" i="53"/>
  <c r="X6" i="53"/>
  <c r="Y6" i="55"/>
  <c r="X6" i="55"/>
  <c r="Y6" i="30"/>
  <c r="X6" i="30"/>
  <c r="AN5" i="84"/>
  <c r="AI5" i="84"/>
  <c r="Y6" i="38"/>
  <c r="X6" i="38"/>
  <c r="AI5" i="13"/>
  <c r="AN5" i="13"/>
  <c r="AI5" i="51"/>
  <c r="AN5" i="51"/>
  <c r="AN5" i="73"/>
  <c r="AI5" i="73"/>
  <c r="Y6" i="82"/>
  <c r="X6" i="82"/>
  <c r="Y6" i="17"/>
  <c r="X6" i="17"/>
  <c r="Y6" i="60"/>
  <c r="X6" i="60"/>
  <c r="Y6" i="22"/>
  <c r="X6" i="22"/>
  <c r="AI5" i="46"/>
  <c r="AN5" i="46"/>
  <c r="Y6" i="42"/>
  <c r="X6" i="42"/>
  <c r="AN5" i="61"/>
  <c r="AI5" i="61"/>
  <c r="Y6" i="23"/>
  <c r="X6" i="23"/>
  <c r="AI5" i="18"/>
  <c r="AN5" i="18"/>
  <c r="AN5" i="97"/>
  <c r="AI5" i="97"/>
  <c r="Y6" i="98"/>
  <c r="X6" i="98"/>
  <c r="AI5" i="33"/>
  <c r="AN5" i="33"/>
  <c r="Y6" i="75"/>
  <c r="X6" i="75"/>
  <c r="Y6" i="90"/>
  <c r="X6" i="90"/>
  <c r="Y6" i="99"/>
  <c r="X6" i="99"/>
  <c r="AI5" i="14"/>
  <c r="AN5" i="14"/>
  <c r="AN5" i="88"/>
  <c r="AI5" i="88"/>
  <c r="Y6" i="25"/>
  <c r="X6" i="25"/>
  <c r="Y6" i="72"/>
  <c r="X6" i="72"/>
  <c r="AI5" i="32"/>
  <c r="AN5" i="32"/>
  <c r="AN5" i="78"/>
  <c r="AI5" i="78"/>
  <c r="AN5" i="105"/>
  <c r="AI5" i="105"/>
  <c r="Y6" i="87"/>
  <c r="X6" i="87"/>
  <c r="AI5" i="42"/>
  <c r="AN5" i="42"/>
  <c r="Y6" i="19"/>
  <c r="X6" i="19"/>
  <c r="Y6" i="35"/>
  <c r="X6" i="35"/>
  <c r="AN5" i="80"/>
  <c r="AI5" i="80"/>
  <c r="AI5" i="29"/>
  <c r="AN5" i="29"/>
  <c r="AI5" i="24"/>
  <c r="AN5" i="24"/>
  <c r="Y6" i="40"/>
  <c r="X6" i="40"/>
  <c r="AI5" i="45"/>
  <c r="AN5" i="45"/>
  <c r="Y6" i="21"/>
  <c r="X6" i="21"/>
  <c r="Y6" i="39"/>
  <c r="X6" i="39"/>
  <c r="Y6" i="54"/>
  <c r="X6" i="54"/>
  <c r="AI5" i="17"/>
  <c r="AN5" i="17"/>
  <c r="AN5" i="60"/>
  <c r="AI5" i="60"/>
  <c r="Y6" i="105"/>
  <c r="X6" i="105"/>
  <c r="AN5" i="95"/>
  <c r="AI5" i="95"/>
  <c r="Y6" i="103"/>
  <c r="X6" i="103"/>
  <c r="Y6" i="27"/>
  <c r="X6" i="27"/>
  <c r="Y6" i="62"/>
  <c r="X6" i="62"/>
  <c r="Y6" i="20"/>
  <c r="X6" i="20"/>
  <c r="Y6" i="37"/>
  <c r="X6" i="37"/>
  <c r="AI5" i="34"/>
  <c r="AN5" i="34"/>
  <c r="AI5" i="49"/>
  <c r="AN5" i="49"/>
  <c r="Y6" i="63"/>
  <c r="X6" i="63"/>
  <c r="AN5" i="98"/>
  <c r="AI5" i="98"/>
  <c r="AN5" i="75"/>
  <c r="AI5" i="75"/>
  <c r="AN5" i="90"/>
  <c r="AI5" i="90"/>
  <c r="Y6" i="43"/>
  <c r="X6" i="43"/>
  <c r="Y6" i="96"/>
  <c r="X6" i="96"/>
  <c r="AN5" i="72"/>
  <c r="AI5" i="72"/>
  <c r="Y6" i="67"/>
  <c r="X6" i="67"/>
  <c r="AI5" i="15"/>
  <c r="AN5" i="15"/>
  <c r="AN5" i="81"/>
  <c r="AI5" i="81"/>
  <c r="Y6" i="65"/>
  <c r="X6" i="65"/>
  <c r="AI5" i="21"/>
  <c r="AN5" i="21"/>
  <c r="AN5" i="64"/>
  <c r="AI5" i="64"/>
  <c r="AI5" i="36"/>
  <c r="AN5" i="36"/>
  <c r="AI5" i="26"/>
  <c r="AN5" i="26"/>
  <c r="AI5" i="31"/>
  <c r="AN5" i="31"/>
  <c r="Y6" i="66"/>
  <c r="X6" i="66"/>
  <c r="Y6" i="2"/>
  <c r="X6" i="2"/>
  <c r="Y6" i="93"/>
  <c r="X6" i="93"/>
  <c r="AI5" i="65"/>
  <c r="AN5" i="65"/>
  <c r="Y6" i="79"/>
  <c r="X6" i="79"/>
  <c r="AN5" i="94"/>
  <c r="AI5" i="94"/>
  <c r="AI5" i="30"/>
  <c r="AN5" i="30"/>
  <c r="AN5" i="58"/>
  <c r="AI5" i="58"/>
  <c r="AN5" i="100"/>
  <c r="AI5" i="100"/>
  <c r="AN5" i="39"/>
  <c r="Y6" i="64"/>
  <c r="X6" i="64"/>
  <c r="AN5" i="71"/>
  <c r="AI5" i="71"/>
  <c r="AI5" i="22"/>
  <c r="AN5" i="22"/>
  <c r="Y6" i="9"/>
  <c r="X6" i="9"/>
  <c r="AN5" i="28"/>
  <c r="AI5" i="28"/>
  <c r="AI5" i="52"/>
  <c r="AN5" i="52"/>
  <c r="Y6" i="77"/>
  <c r="X6" i="77"/>
  <c r="AN5" i="103"/>
  <c r="AI5" i="103"/>
  <c r="AI5" i="27"/>
  <c r="AN5" i="27"/>
  <c r="AN5" i="20"/>
  <c r="AI5" i="20"/>
  <c r="Y6" i="34"/>
  <c r="X6" i="34"/>
  <c r="Y6" i="49"/>
  <c r="X6" i="49"/>
  <c r="AI5" i="41"/>
  <c r="AN5" i="41"/>
  <c r="AN5" i="63"/>
  <c r="AI5" i="63"/>
  <c r="Y6" i="89"/>
  <c r="X6" i="89"/>
  <c r="Y6" i="85"/>
  <c r="X6" i="85"/>
  <c r="AN5" i="47"/>
  <c r="AI5" i="47"/>
  <c r="Y6" i="91"/>
  <c r="X6" i="91"/>
  <c r="AN5" i="76"/>
  <c r="AI5" i="76"/>
  <c r="AN5" i="69"/>
  <c r="AI5" i="69"/>
  <c r="Y6" i="26"/>
  <c r="X6" i="26"/>
  <c r="AN5" i="67"/>
  <c r="AI5" i="67"/>
  <c r="Y6" i="83"/>
  <c r="X6" i="83"/>
  <c r="Y6" i="31"/>
  <c r="X6" i="31"/>
  <c r="Y6" i="86"/>
  <c r="X6" i="86"/>
  <c r="AI5" i="74"/>
  <c r="AN5" i="74"/>
  <c r="Y6" i="50"/>
  <c r="X6" i="50"/>
  <c r="AN5" i="92"/>
  <c r="AI5" i="92"/>
  <c r="Y6" i="51"/>
  <c r="X6" i="51"/>
  <c r="AN5" i="77"/>
  <c r="AI5" i="77"/>
  <c r="Y6" i="18"/>
  <c r="X6" i="18"/>
  <c r="AN5" i="89"/>
  <c r="AI5" i="89"/>
  <c r="Y6" i="70"/>
  <c r="X6" i="70"/>
  <c r="Y6" i="59"/>
  <c r="X6" i="59"/>
  <c r="Z6" i="59" s="1"/>
  <c r="AN5" i="66"/>
  <c r="AI5" i="66"/>
  <c r="AN5" i="40"/>
  <c r="AI5" i="40"/>
  <c r="AN5" i="93"/>
  <c r="AI5" i="93"/>
  <c r="Y6" i="101"/>
  <c r="X6" i="101"/>
  <c r="AN5" i="79"/>
  <c r="AI5" i="79"/>
  <c r="AI5" i="55"/>
  <c r="AN5" i="55"/>
  <c r="Y6" i="11"/>
  <c r="X6" i="11"/>
  <c r="Y6" i="84"/>
  <c r="X6" i="84"/>
  <c r="AI5" i="38"/>
  <c r="AN5" i="38"/>
  <c r="AN5" i="44"/>
  <c r="AI5" i="44"/>
  <c r="AN5" i="82"/>
  <c r="AI5" i="82"/>
  <c r="Y6" i="28"/>
  <c r="X6" i="28"/>
  <c r="Y6" i="46"/>
  <c r="X6" i="46"/>
  <c r="Y6" i="52"/>
  <c r="X6" i="52"/>
  <c r="AN5" i="87"/>
  <c r="AI5" i="87"/>
  <c r="Y6" i="68"/>
  <c r="X6" i="68"/>
  <c r="Y6" i="12"/>
  <c r="X6" i="12"/>
  <c r="AN5" i="62"/>
  <c r="AI5" i="62"/>
  <c r="AI5" i="19"/>
  <c r="AN5" i="19"/>
  <c r="Y6" i="48"/>
  <c r="X6" i="48"/>
  <c r="AI5" i="16"/>
  <c r="AN5" i="16"/>
  <c r="AI5" i="35"/>
  <c r="AN5" i="35"/>
  <c r="Y6" i="47"/>
  <c r="X6" i="47"/>
  <c r="AN5" i="91"/>
  <c r="AI5" i="91"/>
  <c r="Y6" i="14"/>
  <c r="X6" i="14"/>
  <c r="Y6" i="88"/>
  <c r="X6" i="88"/>
  <c r="Y6" i="104"/>
  <c r="X6" i="104"/>
  <c r="AI5" i="25"/>
  <c r="AN5" i="25"/>
  <c r="Y6" i="102"/>
  <c r="X6" i="102"/>
  <c r="Y6" i="100"/>
  <c r="X6" i="100"/>
  <c r="Y6" i="71"/>
  <c r="X6" i="71"/>
  <c r="AI5" i="23"/>
  <c r="AN5" i="23"/>
  <c r="Y6" i="10"/>
  <c r="X6" i="10"/>
  <c r="Y6" i="81"/>
  <c r="X6" i="81"/>
  <c r="Y6" i="24"/>
  <c r="X6" i="24"/>
  <c r="AI5" i="2"/>
  <c r="AN5" i="2"/>
  <c r="AN5" i="53"/>
  <c r="AI5" i="53"/>
  <c r="Y6" i="74"/>
  <c r="X6" i="74"/>
  <c r="Y6" i="45"/>
  <c r="X6" i="45"/>
  <c r="AN5" i="11"/>
  <c r="AI5" i="11"/>
  <c r="AI5" i="50"/>
  <c r="AN5" i="50"/>
  <c r="Y6" i="92"/>
  <c r="X6" i="92"/>
  <c r="Y6" i="13"/>
  <c r="X6" i="13"/>
  <c r="Y6" i="44"/>
  <c r="X6" i="44"/>
  <c r="AI5" i="54"/>
  <c r="AN5" i="54"/>
  <c r="Y6" i="78"/>
  <c r="X6" i="78"/>
  <c r="Y6" i="36"/>
  <c r="X6" i="36"/>
  <c r="AI5" i="9"/>
  <c r="AN5" i="9"/>
  <c r="Y6" i="95"/>
  <c r="X6" i="95"/>
  <c r="AN5" i="68"/>
  <c r="AI5" i="68"/>
  <c r="AN5" i="12"/>
  <c r="AI5" i="12"/>
  <c r="Y6" i="61"/>
  <c r="X6" i="61"/>
  <c r="AN5" i="37"/>
  <c r="AI5" i="37"/>
  <c r="Y6" i="16"/>
  <c r="X6" i="16"/>
  <c r="Y6" i="97"/>
  <c r="X6" i="97"/>
  <c r="AN5" i="85"/>
  <c r="AI5" i="85"/>
  <c r="Y6" i="33"/>
  <c r="X6" i="33"/>
  <c r="AN5" i="99"/>
  <c r="AI5" i="99"/>
  <c r="Y6" i="69"/>
  <c r="X6" i="69"/>
  <c r="AN5" i="96"/>
  <c r="AI5" i="96"/>
  <c r="AI5" i="104"/>
  <c r="AN5" i="104"/>
  <c r="AN5" i="102"/>
  <c r="AI5" i="102"/>
  <c r="Y6" i="80"/>
  <c r="X6" i="80"/>
  <c r="Y6" i="15"/>
  <c r="X6" i="15"/>
  <c r="AI5" i="39" l="1"/>
  <c r="AR5" i="39" s="1"/>
  <c r="Z6" i="70"/>
  <c r="Z6" i="86"/>
  <c r="Z6" i="100"/>
  <c r="W7" i="100" s="1"/>
  <c r="Z6" i="9"/>
  <c r="W7" i="9" s="1"/>
  <c r="Z6" i="2"/>
  <c r="AF6" i="2" s="1"/>
  <c r="AO6" i="2" s="1"/>
  <c r="Z6" i="77"/>
  <c r="AG6" i="77" s="1"/>
  <c r="AP6" i="77" s="1"/>
  <c r="Z6" i="78"/>
  <c r="AE6" i="78" s="1"/>
  <c r="Z6" i="16"/>
  <c r="AE6" i="16" s="1"/>
  <c r="Z6" i="80"/>
  <c r="W7" i="80" s="1"/>
  <c r="Z6" i="47"/>
  <c r="W7" i="47" s="1"/>
  <c r="Z6" i="48"/>
  <c r="W7" i="48" s="1"/>
  <c r="Z6" i="12"/>
  <c r="AE6" i="12" s="1"/>
  <c r="Z6" i="38"/>
  <c r="Z6" i="81"/>
  <c r="W7" i="81" s="1"/>
  <c r="Z6" i="71"/>
  <c r="AG6" i="71" s="1"/>
  <c r="AP6" i="71" s="1"/>
  <c r="Z6" i="31"/>
  <c r="AF6" i="31" s="1"/>
  <c r="AO6" i="31" s="1"/>
  <c r="Z6" i="76"/>
  <c r="AF6" i="76" s="1"/>
  <c r="AO6" i="76" s="1"/>
  <c r="Z6" i="102"/>
  <c r="W7" i="102" s="1"/>
  <c r="Z6" i="89"/>
  <c r="AE6" i="89" s="1"/>
  <c r="Z6" i="35"/>
  <c r="AE6" i="35" s="1"/>
  <c r="Z6" i="46"/>
  <c r="AF6" i="46" s="1"/>
  <c r="AO6" i="46" s="1"/>
  <c r="Z6" i="101"/>
  <c r="W7" i="101" s="1"/>
  <c r="Z6" i="85"/>
  <c r="AE6" i="85" s="1"/>
  <c r="Z6" i="34"/>
  <c r="W7" i="34" s="1"/>
  <c r="Z6" i="53"/>
  <c r="AF6" i="53" s="1"/>
  <c r="AO6" i="53" s="1"/>
  <c r="Z6" i="15"/>
  <c r="W7" i="15" s="1"/>
  <c r="Z6" i="97"/>
  <c r="AG6" i="97" s="1"/>
  <c r="AP6" i="97" s="1"/>
  <c r="Z6" i="95"/>
  <c r="AF6" i="95" s="1"/>
  <c r="AO6" i="95" s="1"/>
  <c r="AF6" i="81"/>
  <c r="AO6" i="81" s="1"/>
  <c r="AG6" i="9"/>
  <c r="AP6" i="9" s="1"/>
  <c r="W7" i="35"/>
  <c r="AH6" i="61"/>
  <c r="AQ6" i="61" s="1"/>
  <c r="AR5" i="53"/>
  <c r="W7" i="2"/>
  <c r="AR5" i="98"/>
  <c r="AH6" i="20"/>
  <c r="AQ6" i="20" s="1"/>
  <c r="AR5" i="42"/>
  <c r="AR5" i="14"/>
  <c r="AH6" i="98"/>
  <c r="AQ6" i="98" s="1"/>
  <c r="AR5" i="18"/>
  <c r="AH6" i="42"/>
  <c r="AQ6" i="42" s="1"/>
  <c r="AH6" i="60"/>
  <c r="AQ6" i="60" s="1"/>
  <c r="AH6" i="82"/>
  <c r="AQ6" i="82" s="1"/>
  <c r="AR5" i="51"/>
  <c r="AH6" i="45"/>
  <c r="AQ6" i="45" s="1"/>
  <c r="AH6" i="104"/>
  <c r="AQ6" i="104" s="1"/>
  <c r="AH6" i="14"/>
  <c r="AQ6" i="14" s="1"/>
  <c r="AH6" i="68"/>
  <c r="AQ6" i="68" s="1"/>
  <c r="Z6" i="52"/>
  <c r="AR5" i="82"/>
  <c r="AH6" i="84"/>
  <c r="AQ6" i="84" s="1"/>
  <c r="AR5" i="77"/>
  <c r="AH6" i="50"/>
  <c r="AQ6" i="50" s="1"/>
  <c r="AR5" i="67"/>
  <c r="AR5" i="76"/>
  <c r="Z6" i="49"/>
  <c r="AR5" i="100"/>
  <c r="AR5" i="94"/>
  <c r="AR5" i="65"/>
  <c r="AR5" i="72"/>
  <c r="Z6" i="43"/>
  <c r="Z6" i="20"/>
  <c r="Z6" i="27"/>
  <c r="AH6" i="105"/>
  <c r="AQ6" i="105" s="1"/>
  <c r="AR5" i="17"/>
  <c r="Z6" i="21"/>
  <c r="AR5" i="24"/>
  <c r="AH6" i="87"/>
  <c r="AQ6" i="87" s="1"/>
  <c r="AH6" i="25"/>
  <c r="AQ6" i="25" s="1"/>
  <c r="AH6" i="99"/>
  <c r="AQ6" i="99" s="1"/>
  <c r="AH6" i="75"/>
  <c r="AQ6" i="75" s="1"/>
  <c r="Z6" i="98"/>
  <c r="AH6" i="23"/>
  <c r="AQ6" i="23" s="1"/>
  <c r="Z6" i="42"/>
  <c r="Z6" i="60"/>
  <c r="Z6" i="82"/>
  <c r="AH6" i="30"/>
  <c r="AQ6" i="30" s="1"/>
  <c r="AH6" i="32"/>
  <c r="AQ6" i="32" s="1"/>
  <c r="AR5" i="83"/>
  <c r="AH6" i="73"/>
  <c r="AQ6" i="73" s="1"/>
  <c r="AH6" i="94"/>
  <c r="AQ6" i="94" s="1"/>
  <c r="AH6" i="36"/>
  <c r="AQ6" i="36" s="1"/>
  <c r="AH6" i="92"/>
  <c r="AQ6" i="92" s="1"/>
  <c r="AR5" i="25"/>
  <c r="W7" i="89"/>
  <c r="Z6" i="61"/>
  <c r="AH6" i="44"/>
  <c r="AQ6" i="44" s="1"/>
  <c r="AR5" i="102"/>
  <c r="AH6" i="69"/>
  <c r="AQ6" i="69" s="1"/>
  <c r="Z6" i="33"/>
  <c r="AH6" i="16"/>
  <c r="AQ6" i="16" s="1"/>
  <c r="AH6" i="78"/>
  <c r="AQ6" i="78" s="1"/>
  <c r="Z6" i="44"/>
  <c r="Z6" i="45"/>
  <c r="AH6" i="71"/>
  <c r="AQ6" i="71" s="1"/>
  <c r="AH6" i="102"/>
  <c r="AQ6" i="102" s="1"/>
  <c r="Z6" i="104"/>
  <c r="Z6" i="14"/>
  <c r="AR5" i="35"/>
  <c r="AR5" i="19"/>
  <c r="Z6" i="68"/>
  <c r="AH6" i="46"/>
  <c r="AQ6" i="46" s="1"/>
  <c r="Z6" i="84"/>
  <c r="AR5" i="55"/>
  <c r="AR5" i="93"/>
  <c r="AH6" i="59"/>
  <c r="AQ6" i="59" s="1"/>
  <c r="AR5" i="89"/>
  <c r="Z6" i="50"/>
  <c r="AH6" i="31"/>
  <c r="AQ6" i="31" s="1"/>
  <c r="AH6" i="85"/>
  <c r="AQ6" i="85" s="1"/>
  <c r="AR5" i="63"/>
  <c r="AR5" i="27"/>
  <c r="AH6" i="64"/>
  <c r="AQ6" i="64" s="1"/>
  <c r="AH6" i="93"/>
  <c r="AQ6" i="93" s="1"/>
  <c r="AH6" i="66"/>
  <c r="AQ6" i="66" s="1"/>
  <c r="AR5" i="26"/>
  <c r="AR5" i="21"/>
  <c r="AR5" i="90"/>
  <c r="AH6" i="63"/>
  <c r="AQ6" i="63" s="1"/>
  <c r="AH6" i="103"/>
  <c r="AQ6" i="103" s="1"/>
  <c r="Z6" i="105"/>
  <c r="AH6" i="54"/>
  <c r="AQ6" i="54" s="1"/>
  <c r="Z6" i="87"/>
  <c r="Z6" i="25"/>
  <c r="Z6" i="99"/>
  <c r="Z6" i="75"/>
  <c r="Z6" i="23"/>
  <c r="AR5" i="13"/>
  <c r="Z6" i="30"/>
  <c r="Z6" i="32"/>
  <c r="AR5" i="59"/>
  <c r="AH6" i="41"/>
  <c r="AQ6" i="41" s="1"/>
  <c r="Z6" i="73"/>
  <c r="Z6" i="94"/>
  <c r="AR5" i="96"/>
  <c r="AR5" i="54"/>
  <c r="AG6" i="100"/>
  <c r="AP6" i="100" s="1"/>
  <c r="AE6" i="70"/>
  <c r="W7" i="70"/>
  <c r="AG6" i="70"/>
  <c r="AP6" i="70" s="1"/>
  <c r="AF6" i="70"/>
  <c r="AO6" i="70" s="1"/>
  <c r="AR5" i="71"/>
  <c r="AH6" i="33"/>
  <c r="AQ6" i="33" s="1"/>
  <c r="Z6" i="92"/>
  <c r="AR5" i="23"/>
  <c r="AR5" i="12"/>
  <c r="AH6" i="13"/>
  <c r="AQ6" i="13" s="1"/>
  <c r="AH6" i="74"/>
  <c r="AQ6" i="74" s="1"/>
  <c r="AR5" i="2"/>
  <c r="AH6" i="10"/>
  <c r="AQ6" i="10" s="1"/>
  <c r="AF6" i="71"/>
  <c r="AO6" i="71" s="1"/>
  <c r="AE6" i="71"/>
  <c r="W7" i="71"/>
  <c r="AF6" i="102"/>
  <c r="AO6" i="102" s="1"/>
  <c r="AR5" i="91"/>
  <c r="AR5" i="62"/>
  <c r="AE6" i="46"/>
  <c r="AR5" i="44"/>
  <c r="AR5" i="79"/>
  <c r="AF6" i="59"/>
  <c r="AO6" i="59" s="1"/>
  <c r="AE6" i="59"/>
  <c r="W7" i="59"/>
  <c r="AG6" i="59"/>
  <c r="AP6" i="59" s="1"/>
  <c r="AH6" i="51"/>
  <c r="AQ6" i="51" s="1"/>
  <c r="AH6" i="26"/>
  <c r="AQ6" i="26" s="1"/>
  <c r="AH6" i="91"/>
  <c r="AQ6" i="91" s="1"/>
  <c r="AH6" i="34"/>
  <c r="AQ6" i="34" s="1"/>
  <c r="AR5" i="103"/>
  <c r="AR5" i="52"/>
  <c r="Z6" i="64"/>
  <c r="AR5" i="58"/>
  <c r="AH6" i="79"/>
  <c r="AQ6" i="79" s="1"/>
  <c r="Z6" i="93"/>
  <c r="Z6" i="66"/>
  <c r="AH6" i="65"/>
  <c r="AQ6" i="65" s="1"/>
  <c r="AR5" i="15"/>
  <c r="AH6" i="96"/>
  <c r="AQ6" i="96" s="1"/>
  <c r="Z6" i="63"/>
  <c r="AR5" i="34"/>
  <c r="AH6" i="62"/>
  <c r="AQ6" i="62" s="1"/>
  <c r="Z6" i="103"/>
  <c r="Z6" i="54"/>
  <c r="AR5" i="45"/>
  <c r="AR5" i="29"/>
  <c r="AH6" i="19"/>
  <c r="AQ6" i="19" s="1"/>
  <c r="AR5" i="32"/>
  <c r="AR5" i="88"/>
  <c r="AR5" i="97"/>
  <c r="AR5" i="61"/>
  <c r="AR5" i="46"/>
  <c r="AH6" i="17"/>
  <c r="AQ6" i="17" s="1"/>
  <c r="AR5" i="73"/>
  <c r="AH6" i="38"/>
  <c r="AQ6" i="38" s="1"/>
  <c r="AH6" i="55"/>
  <c r="AQ6" i="55" s="1"/>
  <c r="AH6" i="29"/>
  <c r="AQ6" i="29" s="1"/>
  <c r="Z6" i="41"/>
  <c r="AF6" i="77"/>
  <c r="AO6" i="77" s="1"/>
  <c r="AE6" i="77"/>
  <c r="W7" i="77"/>
  <c r="Z6" i="36"/>
  <c r="AH6" i="15"/>
  <c r="AQ6" i="15" s="1"/>
  <c r="Z6" i="69"/>
  <c r="AR5" i="85"/>
  <c r="Z6" i="13"/>
  <c r="AH6" i="24"/>
  <c r="AQ6" i="24" s="1"/>
  <c r="AH6" i="88"/>
  <c r="AQ6" i="88" s="1"/>
  <c r="AR5" i="16"/>
  <c r="AR5" i="87"/>
  <c r="AH6" i="28"/>
  <c r="AQ6" i="28" s="1"/>
  <c r="AH6" i="11"/>
  <c r="AQ6" i="11" s="1"/>
  <c r="AR5" i="40"/>
  <c r="AH6" i="18"/>
  <c r="AQ6" i="18" s="1"/>
  <c r="Z6" i="51"/>
  <c r="AR5" i="74"/>
  <c r="AH6" i="83"/>
  <c r="AQ6" i="83" s="1"/>
  <c r="Z6" i="26"/>
  <c r="Z6" i="91"/>
  <c r="AR5" i="28"/>
  <c r="AR5" i="22"/>
  <c r="Z6" i="79"/>
  <c r="AR5" i="36"/>
  <c r="Z6" i="65"/>
  <c r="AH6" i="67"/>
  <c r="AQ6" i="67" s="1"/>
  <c r="Z6" i="96"/>
  <c r="AR5" i="75"/>
  <c r="AH6" i="37"/>
  <c r="AQ6" i="37" s="1"/>
  <c r="Z6" i="62"/>
  <c r="AR5" i="60"/>
  <c r="AH6" i="39"/>
  <c r="AQ6" i="39" s="1"/>
  <c r="AH6" i="40"/>
  <c r="AQ6" i="40" s="1"/>
  <c r="AR5" i="80"/>
  <c r="Z6" i="19"/>
  <c r="AR5" i="105"/>
  <c r="AH6" i="72"/>
  <c r="AQ6" i="72" s="1"/>
  <c r="AH6" i="90"/>
  <c r="AQ6" i="90" s="1"/>
  <c r="AH6" i="22"/>
  <c r="AQ6" i="22" s="1"/>
  <c r="AF6" i="38"/>
  <c r="AO6" i="38" s="1"/>
  <c r="AG6" i="38"/>
  <c r="AP6" i="38" s="1"/>
  <c r="W7" i="38"/>
  <c r="AE6" i="38"/>
  <c r="Z6" i="55"/>
  <c r="AR5" i="101"/>
  <c r="Z6" i="29"/>
  <c r="AR5" i="43"/>
  <c r="AH6" i="58"/>
  <c r="AQ6" i="58" s="1"/>
  <c r="AE6" i="80"/>
  <c r="AG6" i="80"/>
  <c r="AP6" i="80" s="1"/>
  <c r="AH6" i="81"/>
  <c r="AQ6" i="81" s="1"/>
  <c r="AH6" i="52"/>
  <c r="AQ6" i="52" s="1"/>
  <c r="AR5" i="38"/>
  <c r="AR5" i="66"/>
  <c r="AF6" i="86"/>
  <c r="AO6" i="86" s="1"/>
  <c r="AG6" i="86"/>
  <c r="AP6" i="86" s="1"/>
  <c r="AE6" i="86"/>
  <c r="W7" i="86"/>
  <c r="AR5" i="47"/>
  <c r="AH6" i="49"/>
  <c r="AQ6" i="49" s="1"/>
  <c r="AH6" i="9"/>
  <c r="AQ6" i="9" s="1"/>
  <c r="AR5" i="30"/>
  <c r="AR5" i="31"/>
  <c r="AR5" i="81"/>
  <c r="AH6" i="43"/>
  <c r="AQ6" i="43" s="1"/>
  <c r="AR5" i="49"/>
  <c r="AH6" i="27"/>
  <c r="AQ6" i="27" s="1"/>
  <c r="AH6" i="21"/>
  <c r="AQ6" i="21" s="1"/>
  <c r="AH6" i="35"/>
  <c r="AQ6" i="35" s="1"/>
  <c r="AR5" i="78"/>
  <c r="AH6" i="95"/>
  <c r="AQ6" i="95" s="1"/>
  <c r="W7" i="78"/>
  <c r="AG6" i="78"/>
  <c r="AP6" i="78" s="1"/>
  <c r="AF6" i="78"/>
  <c r="AO6" i="78" s="1"/>
  <c r="AR5" i="37"/>
  <c r="AR5" i="50"/>
  <c r="Z6" i="74"/>
  <c r="Z6" i="10"/>
  <c r="AH6" i="80"/>
  <c r="AQ6" i="80" s="1"/>
  <c r="AR5" i="104"/>
  <c r="AR5" i="99"/>
  <c r="AH6" i="97"/>
  <c r="AQ6" i="97" s="1"/>
  <c r="AR5" i="68"/>
  <c r="AR5" i="9"/>
  <c r="AR5" i="11"/>
  <c r="Z6" i="24"/>
  <c r="AH6" i="100"/>
  <c r="AQ6" i="100" s="1"/>
  <c r="Z6" i="88"/>
  <c r="AH6" i="47"/>
  <c r="AQ6" i="47" s="1"/>
  <c r="AH6" i="48"/>
  <c r="AQ6" i="48" s="1"/>
  <c r="AH6" i="12"/>
  <c r="AQ6" i="12" s="1"/>
  <c r="Z6" i="28"/>
  <c r="Z6" i="11"/>
  <c r="AH6" i="101"/>
  <c r="AQ6" i="101" s="1"/>
  <c r="AH6" i="70"/>
  <c r="AQ6" i="70" s="1"/>
  <c r="Z6" i="18"/>
  <c r="AR5" i="92"/>
  <c r="AH6" i="86"/>
  <c r="AQ6" i="86" s="1"/>
  <c r="Z6" i="83"/>
  <c r="AR5" i="69"/>
  <c r="AH6" i="89"/>
  <c r="AQ6" i="89" s="1"/>
  <c r="AR5" i="41"/>
  <c r="AR5" i="20"/>
  <c r="AH6" i="77"/>
  <c r="AQ6" i="77" s="1"/>
  <c r="AH6" i="2"/>
  <c r="AQ6" i="2" s="1"/>
  <c r="AR5" i="64"/>
  <c r="Z6" i="67"/>
  <c r="Z6" i="37"/>
  <c r="AR5" i="95"/>
  <c r="Z6" i="39"/>
  <c r="Z6" i="40"/>
  <c r="Z6" i="72"/>
  <c r="Z6" i="90"/>
  <c r="AR5" i="33"/>
  <c r="Z6" i="22"/>
  <c r="Z6" i="17"/>
  <c r="AR5" i="84"/>
  <c r="AH6" i="53"/>
  <c r="AQ6" i="53" s="1"/>
  <c r="AR5" i="86"/>
  <c r="AR5" i="70"/>
  <c r="AH6" i="76"/>
  <c r="AQ6" i="76" s="1"/>
  <c r="AR5" i="48"/>
  <c r="Z6" i="58"/>
  <c r="AR5" i="10"/>
  <c r="W7" i="16" l="1"/>
  <c r="AG6" i="16"/>
  <c r="AP6" i="16" s="1"/>
  <c r="AF6" i="16"/>
  <c r="AO6" i="16" s="1"/>
  <c r="W7" i="53"/>
  <c r="AG6" i="46"/>
  <c r="AP6" i="46" s="1"/>
  <c r="AF6" i="80"/>
  <c r="AO6" i="80" s="1"/>
  <c r="AE6" i="100"/>
  <c r="AE6" i="2"/>
  <c r="AN6" i="2" s="1"/>
  <c r="AF6" i="34"/>
  <c r="AO6" i="34" s="1"/>
  <c r="AF6" i="100"/>
  <c r="AO6" i="100" s="1"/>
  <c r="AG6" i="53"/>
  <c r="AP6" i="53" s="1"/>
  <c r="AE6" i="97"/>
  <c r="AE6" i="81"/>
  <c r="AN6" i="81" s="1"/>
  <c r="AF6" i="89"/>
  <c r="AO6" i="89" s="1"/>
  <c r="AG6" i="81"/>
  <c r="AP6" i="81" s="1"/>
  <c r="AE6" i="101"/>
  <c r="AG6" i="89"/>
  <c r="AP6" i="89" s="1"/>
  <c r="W7" i="97"/>
  <c r="AE6" i="53"/>
  <c r="AE6" i="9"/>
  <c r="AN6" i="9" s="1"/>
  <c r="AF6" i="12"/>
  <c r="AO6" i="12" s="1"/>
  <c r="AF6" i="9"/>
  <c r="AO6" i="9" s="1"/>
  <c r="W7" i="12"/>
  <c r="Y7" i="12" s="1"/>
  <c r="AG6" i="2"/>
  <c r="AP6" i="2" s="1"/>
  <c r="AG6" i="12"/>
  <c r="AP6" i="12" s="1"/>
  <c r="W7" i="76"/>
  <c r="AF6" i="48"/>
  <c r="AO6" i="48" s="1"/>
  <c r="AG6" i="85"/>
  <c r="AP6" i="85" s="1"/>
  <c r="AG6" i="101"/>
  <c r="AP6" i="101" s="1"/>
  <c r="AG6" i="48"/>
  <c r="AP6" i="48" s="1"/>
  <c r="AF6" i="85"/>
  <c r="AO6" i="85" s="1"/>
  <c r="W7" i="31"/>
  <c r="AG6" i="76"/>
  <c r="AP6" i="76" s="1"/>
  <c r="AE6" i="48"/>
  <c r="AN6" i="48" s="1"/>
  <c r="W7" i="85"/>
  <c r="AF6" i="101"/>
  <c r="AO6" i="101" s="1"/>
  <c r="AG6" i="95"/>
  <c r="AP6" i="95" s="1"/>
  <c r="AE6" i="76"/>
  <c r="AN6" i="76" s="1"/>
  <c r="AF6" i="47"/>
  <c r="AO6" i="47" s="1"/>
  <c r="AE6" i="95"/>
  <c r="AG6" i="34"/>
  <c r="AP6" i="34" s="1"/>
  <c r="AG6" i="47"/>
  <c r="AP6" i="47" s="1"/>
  <c r="AE6" i="31"/>
  <c r="AF6" i="35"/>
  <c r="AO6" i="35" s="1"/>
  <c r="AG6" i="15"/>
  <c r="AP6" i="15" s="1"/>
  <c r="AE6" i="47"/>
  <c r="AN6" i="47" s="1"/>
  <c r="W7" i="46"/>
  <c r="X7" i="46" s="1"/>
  <c r="AE6" i="102"/>
  <c r="W7" i="95"/>
  <c r="X7" i="95" s="1"/>
  <c r="AG6" i="35"/>
  <c r="AP6" i="35" s="1"/>
  <c r="AF6" i="15"/>
  <c r="AO6" i="15" s="1"/>
  <c r="AE6" i="34"/>
  <c r="AN6" i="34" s="1"/>
  <c r="AG6" i="31"/>
  <c r="AP6" i="31" s="1"/>
  <c r="AG6" i="102"/>
  <c r="AP6" i="102" s="1"/>
  <c r="AF6" i="97"/>
  <c r="AO6" i="97" s="1"/>
  <c r="AE6" i="15"/>
  <c r="AN6" i="15" s="1"/>
  <c r="Y7" i="53"/>
  <c r="X7" i="53"/>
  <c r="AN6" i="12"/>
  <c r="Y7" i="86"/>
  <c r="X7" i="86"/>
  <c r="AE6" i="19"/>
  <c r="AF6" i="19"/>
  <c r="AO6" i="19" s="1"/>
  <c r="W7" i="19"/>
  <c r="AG6" i="19"/>
  <c r="AP6" i="19" s="1"/>
  <c r="W7" i="79"/>
  <c r="AG6" i="79"/>
  <c r="AP6" i="79" s="1"/>
  <c r="AF6" i="79"/>
  <c r="AO6" i="79" s="1"/>
  <c r="AE6" i="79"/>
  <c r="AI6" i="59"/>
  <c r="AN6" i="59"/>
  <c r="W7" i="73"/>
  <c r="AE6" i="73"/>
  <c r="AG6" i="73"/>
  <c r="AP6" i="73" s="1"/>
  <c r="AF6" i="73"/>
  <c r="AO6" i="73" s="1"/>
  <c r="AE6" i="32"/>
  <c r="AF6" i="32"/>
  <c r="AO6" i="32" s="1"/>
  <c r="AG6" i="32"/>
  <c r="AP6" i="32" s="1"/>
  <c r="W7" i="32"/>
  <c r="W7" i="99"/>
  <c r="AG6" i="99"/>
  <c r="AP6" i="99" s="1"/>
  <c r="AF6" i="99"/>
  <c r="AO6" i="99" s="1"/>
  <c r="AE6" i="99"/>
  <c r="W7" i="105"/>
  <c r="AG6" i="105"/>
  <c r="AP6" i="105" s="1"/>
  <c r="AF6" i="105"/>
  <c r="AO6" i="105" s="1"/>
  <c r="AE6" i="105"/>
  <c r="AE6" i="21"/>
  <c r="AF6" i="21"/>
  <c r="AO6" i="21" s="1"/>
  <c r="AG6" i="21"/>
  <c r="AP6" i="21" s="1"/>
  <c r="W7" i="21"/>
  <c r="Y7" i="9"/>
  <c r="X7" i="9"/>
  <c r="W7" i="36"/>
  <c r="AE6" i="36"/>
  <c r="AF6" i="36"/>
  <c r="AO6" i="36" s="1"/>
  <c r="AG6" i="36"/>
  <c r="AP6" i="36" s="1"/>
  <c r="W7" i="17"/>
  <c r="AE6" i="17"/>
  <c r="AF6" i="17"/>
  <c r="AO6" i="17" s="1"/>
  <c r="AG6" i="17"/>
  <c r="AP6" i="17" s="1"/>
  <c r="W7" i="72"/>
  <c r="AG6" i="72"/>
  <c r="AP6" i="72" s="1"/>
  <c r="AF6" i="72"/>
  <c r="AO6" i="72" s="1"/>
  <c r="AE6" i="72"/>
  <c r="W7" i="67"/>
  <c r="AG6" i="67"/>
  <c r="AP6" i="67" s="1"/>
  <c r="AF6" i="67"/>
  <c r="AO6" i="67" s="1"/>
  <c r="AE6" i="67"/>
  <c r="AF6" i="24"/>
  <c r="AO6" i="24" s="1"/>
  <c r="AE6" i="24"/>
  <c r="AG6" i="24"/>
  <c r="AP6" i="24" s="1"/>
  <c r="W7" i="24"/>
  <c r="W7" i="58"/>
  <c r="AG6" i="58"/>
  <c r="AP6" i="58" s="1"/>
  <c r="AF6" i="58"/>
  <c r="AO6" i="58" s="1"/>
  <c r="AE6" i="58"/>
  <c r="W7" i="22"/>
  <c r="AF6" i="22"/>
  <c r="AO6" i="22" s="1"/>
  <c r="AG6" i="22"/>
  <c r="AP6" i="22" s="1"/>
  <c r="AE6" i="22"/>
  <c r="AE6" i="40"/>
  <c r="AF6" i="40"/>
  <c r="AO6" i="40" s="1"/>
  <c r="AG6" i="40"/>
  <c r="AP6" i="40" s="1"/>
  <c r="W7" i="40"/>
  <c r="W7" i="11"/>
  <c r="AF6" i="11"/>
  <c r="AO6" i="11" s="1"/>
  <c r="AE6" i="11"/>
  <c r="AG6" i="11"/>
  <c r="AP6" i="11" s="1"/>
  <c r="AE6" i="10"/>
  <c r="W7" i="10"/>
  <c r="AF6" i="10"/>
  <c r="AO6" i="10" s="1"/>
  <c r="AG6" i="10"/>
  <c r="AP6" i="10" s="1"/>
  <c r="AN6" i="78"/>
  <c r="AI6" i="78"/>
  <c r="AN6" i="86"/>
  <c r="AI6" i="86"/>
  <c r="Y7" i="48"/>
  <c r="X7" i="48"/>
  <c r="Y7" i="34"/>
  <c r="X7" i="34"/>
  <c r="Y7" i="77"/>
  <c r="X7" i="77"/>
  <c r="AN6" i="85"/>
  <c r="Y7" i="71"/>
  <c r="X7" i="71"/>
  <c r="Y7" i="70"/>
  <c r="X7" i="70"/>
  <c r="AF6" i="30"/>
  <c r="AO6" i="30" s="1"/>
  <c r="AG6" i="30"/>
  <c r="AP6" i="30" s="1"/>
  <c r="W7" i="30"/>
  <c r="AE6" i="30"/>
  <c r="AE6" i="25"/>
  <c r="AF6" i="25"/>
  <c r="AO6" i="25" s="1"/>
  <c r="AG6" i="25"/>
  <c r="AP6" i="25" s="1"/>
  <c r="W7" i="25"/>
  <c r="AE6" i="14"/>
  <c r="AF6" i="14"/>
  <c r="AO6" i="14" s="1"/>
  <c r="W7" i="14"/>
  <c r="AG6" i="14"/>
  <c r="AP6" i="14" s="1"/>
  <c r="AN6" i="97"/>
  <c r="AE6" i="49"/>
  <c r="AF6" i="49"/>
  <c r="AO6" i="49" s="1"/>
  <c r="AG6" i="49"/>
  <c r="AP6" i="49" s="1"/>
  <c r="W7" i="49"/>
  <c r="Y7" i="101"/>
  <c r="X7" i="101"/>
  <c r="Y7" i="35"/>
  <c r="X7" i="35"/>
  <c r="AN6" i="35"/>
  <c r="AE6" i="39"/>
  <c r="AF6" i="39"/>
  <c r="AO6" i="39" s="1"/>
  <c r="AG6" i="39"/>
  <c r="AP6" i="39" s="1"/>
  <c r="W7" i="39"/>
  <c r="AF6" i="83"/>
  <c r="AO6" i="83" s="1"/>
  <c r="AE6" i="83"/>
  <c r="W7" i="83"/>
  <c r="AG6" i="83"/>
  <c r="AP6" i="83" s="1"/>
  <c r="W7" i="28"/>
  <c r="AF6" i="28"/>
  <c r="AO6" i="28" s="1"/>
  <c r="AG6" i="28"/>
  <c r="AP6" i="28" s="1"/>
  <c r="AE6" i="28"/>
  <c r="W7" i="88"/>
  <c r="AG6" i="88"/>
  <c r="AP6" i="88" s="1"/>
  <c r="AF6" i="88"/>
  <c r="AO6" i="88" s="1"/>
  <c r="AE6" i="88"/>
  <c r="AF6" i="74"/>
  <c r="AO6" i="74" s="1"/>
  <c r="AE6" i="74"/>
  <c r="W7" i="74"/>
  <c r="AG6" i="74"/>
  <c r="AP6" i="74" s="1"/>
  <c r="Y7" i="15"/>
  <c r="X7" i="15"/>
  <c r="Y7" i="80"/>
  <c r="X7" i="80"/>
  <c r="AE6" i="55"/>
  <c r="AF6" i="55"/>
  <c r="AO6" i="55" s="1"/>
  <c r="AG6" i="55"/>
  <c r="AP6" i="55" s="1"/>
  <c r="W7" i="55"/>
  <c r="AG6" i="13"/>
  <c r="AP6" i="13" s="1"/>
  <c r="AF6" i="13"/>
  <c r="AO6" i="13" s="1"/>
  <c r="AE6" i="13"/>
  <c r="W7" i="13"/>
  <c r="AN6" i="77"/>
  <c r="AI6" i="77"/>
  <c r="AE6" i="41"/>
  <c r="AF6" i="41"/>
  <c r="AO6" i="41" s="1"/>
  <c r="AG6" i="41"/>
  <c r="AP6" i="41" s="1"/>
  <c r="W7" i="41"/>
  <c r="W7" i="66"/>
  <c r="AG6" i="66"/>
  <c r="AP6" i="66" s="1"/>
  <c r="AF6" i="66"/>
  <c r="AO6" i="66" s="1"/>
  <c r="AE6" i="66"/>
  <c r="Y7" i="85"/>
  <c r="X7" i="85"/>
  <c r="AN6" i="102"/>
  <c r="AI6" i="71"/>
  <c r="AN6" i="71"/>
  <c r="AI6" i="16"/>
  <c r="AN6" i="16"/>
  <c r="AN6" i="70"/>
  <c r="AI6" i="70"/>
  <c r="W7" i="87"/>
  <c r="AG6" i="87"/>
  <c r="AP6" i="87" s="1"/>
  <c r="AF6" i="87"/>
  <c r="AO6" i="87" s="1"/>
  <c r="AE6" i="87"/>
  <c r="W7" i="84"/>
  <c r="AG6" i="84"/>
  <c r="AP6" i="84" s="1"/>
  <c r="AF6" i="84"/>
  <c r="AO6" i="84" s="1"/>
  <c r="AE6" i="84"/>
  <c r="AF6" i="68"/>
  <c r="AO6" i="68" s="1"/>
  <c r="AE6" i="68"/>
  <c r="W7" i="68"/>
  <c r="AG6" i="68"/>
  <c r="AP6" i="68" s="1"/>
  <c r="AF6" i="104"/>
  <c r="AO6" i="104" s="1"/>
  <c r="AE6" i="104"/>
  <c r="AG6" i="104"/>
  <c r="AP6" i="104" s="1"/>
  <c r="W7" i="104"/>
  <c r="AE6" i="61"/>
  <c r="W7" i="61"/>
  <c r="AG6" i="61"/>
  <c r="AP6" i="61" s="1"/>
  <c r="AF6" i="61"/>
  <c r="AO6" i="61" s="1"/>
  <c r="Y7" i="89"/>
  <c r="X7" i="89"/>
  <c r="AE6" i="27"/>
  <c r="AF6" i="27"/>
  <c r="AO6" i="27" s="1"/>
  <c r="W7" i="27"/>
  <c r="AG6" i="27"/>
  <c r="AP6" i="27" s="1"/>
  <c r="AN6" i="53"/>
  <c r="Y7" i="2"/>
  <c r="X7" i="2"/>
  <c r="AN6" i="101"/>
  <c r="W7" i="90"/>
  <c r="AG6" i="90"/>
  <c r="AP6" i="90" s="1"/>
  <c r="AF6" i="90"/>
  <c r="AO6" i="90" s="1"/>
  <c r="AE6" i="90"/>
  <c r="AG6" i="37"/>
  <c r="AP6" i="37" s="1"/>
  <c r="AF6" i="37"/>
  <c r="AO6" i="37" s="1"/>
  <c r="W7" i="37"/>
  <c r="AE6" i="37"/>
  <c r="AG6" i="29"/>
  <c r="AP6" i="29" s="1"/>
  <c r="AF6" i="29"/>
  <c r="AO6" i="29" s="1"/>
  <c r="W7" i="29"/>
  <c r="AE6" i="29"/>
  <c r="W7" i="96"/>
  <c r="AG6" i="96"/>
  <c r="AP6" i="96" s="1"/>
  <c r="AF6" i="96"/>
  <c r="AO6" i="96" s="1"/>
  <c r="AE6" i="96"/>
  <c r="Y7" i="16"/>
  <c r="X7" i="16"/>
  <c r="W7" i="75"/>
  <c r="AG6" i="75"/>
  <c r="AP6" i="75" s="1"/>
  <c r="AF6" i="75"/>
  <c r="AO6" i="75" s="1"/>
  <c r="AE6" i="75"/>
  <c r="AI6" i="38"/>
  <c r="AN6" i="38"/>
  <c r="AF6" i="65"/>
  <c r="AO6" i="65" s="1"/>
  <c r="AE6" i="65"/>
  <c r="W7" i="65"/>
  <c r="AG6" i="65"/>
  <c r="AP6" i="65" s="1"/>
  <c r="W7" i="91"/>
  <c r="AG6" i="91"/>
  <c r="AP6" i="91" s="1"/>
  <c r="AF6" i="91"/>
  <c r="AO6" i="91" s="1"/>
  <c r="AE6" i="91"/>
  <c r="W7" i="93"/>
  <c r="AG6" i="93"/>
  <c r="AP6" i="93" s="1"/>
  <c r="AF6" i="93"/>
  <c r="AO6" i="93" s="1"/>
  <c r="AE6" i="93"/>
  <c r="W7" i="64"/>
  <c r="AE6" i="64"/>
  <c r="AG6" i="64"/>
  <c r="AP6" i="64" s="1"/>
  <c r="AF6" i="64"/>
  <c r="AO6" i="64" s="1"/>
  <c r="Y7" i="31"/>
  <c r="X7" i="31"/>
  <c r="AI6" i="46"/>
  <c r="AN6" i="46"/>
  <c r="AE6" i="45"/>
  <c r="AF6" i="45"/>
  <c r="AO6" i="45" s="1"/>
  <c r="AG6" i="45"/>
  <c r="AP6" i="45" s="1"/>
  <c r="W7" i="45"/>
  <c r="AN6" i="89"/>
  <c r="W7" i="82"/>
  <c r="AG6" i="82"/>
  <c r="AP6" i="82" s="1"/>
  <c r="AF6" i="82"/>
  <c r="AO6" i="82" s="1"/>
  <c r="AE6" i="82"/>
  <c r="AF6" i="98"/>
  <c r="AO6" i="98" s="1"/>
  <c r="AG6" i="98"/>
  <c r="AP6" i="98" s="1"/>
  <c r="AE6" i="98"/>
  <c r="W7" i="98"/>
  <c r="AG6" i="20"/>
  <c r="AP6" i="20" s="1"/>
  <c r="AF6" i="20"/>
  <c r="AO6" i="20" s="1"/>
  <c r="AE6" i="20"/>
  <c r="W7" i="20"/>
  <c r="AF6" i="62"/>
  <c r="AO6" i="62" s="1"/>
  <c r="AG6" i="62"/>
  <c r="AP6" i="62" s="1"/>
  <c r="AE6" i="62"/>
  <c r="W7" i="62"/>
  <c r="W7" i="69"/>
  <c r="AG6" i="69"/>
  <c r="AP6" i="69" s="1"/>
  <c r="AF6" i="69"/>
  <c r="AO6" i="69" s="1"/>
  <c r="AE6" i="69"/>
  <c r="W7" i="103"/>
  <c r="AF6" i="103"/>
  <c r="AO6" i="103" s="1"/>
  <c r="AG6" i="103"/>
  <c r="AP6" i="103" s="1"/>
  <c r="AE6" i="103"/>
  <c r="W7" i="63"/>
  <c r="AG6" i="63"/>
  <c r="AP6" i="63" s="1"/>
  <c r="AF6" i="63"/>
  <c r="AO6" i="63" s="1"/>
  <c r="AE6" i="63"/>
  <c r="Y7" i="59"/>
  <c r="X7" i="59"/>
  <c r="Y7" i="102"/>
  <c r="X7" i="102"/>
  <c r="AF6" i="92"/>
  <c r="AO6" i="92" s="1"/>
  <c r="AE6" i="92"/>
  <c r="AG6" i="92"/>
  <c r="AP6" i="92" s="1"/>
  <c r="W7" i="92"/>
  <c r="AN6" i="100"/>
  <c r="AI6" i="100"/>
  <c r="W7" i="94"/>
  <c r="AG6" i="94"/>
  <c r="AP6" i="94" s="1"/>
  <c r="AF6" i="94"/>
  <c r="AO6" i="94" s="1"/>
  <c r="AE6" i="94"/>
  <c r="AE6" i="33"/>
  <c r="AF6" i="33"/>
  <c r="AO6" i="33" s="1"/>
  <c r="AG6" i="33"/>
  <c r="AP6" i="33" s="1"/>
  <c r="W7" i="33"/>
  <c r="Y7" i="76"/>
  <c r="X7" i="76"/>
  <c r="AE6" i="42"/>
  <c r="AF6" i="42"/>
  <c r="AO6" i="42" s="1"/>
  <c r="AG6" i="42"/>
  <c r="AP6" i="42" s="1"/>
  <c r="W7" i="42"/>
  <c r="AE6" i="18"/>
  <c r="AF6" i="18"/>
  <c r="AO6" i="18" s="1"/>
  <c r="W7" i="18"/>
  <c r="AG6" i="18"/>
  <c r="AP6" i="18" s="1"/>
  <c r="Y7" i="78"/>
  <c r="X7" i="78"/>
  <c r="AN6" i="80"/>
  <c r="Y7" i="38"/>
  <c r="X7" i="38"/>
  <c r="AE6" i="26"/>
  <c r="W7" i="26"/>
  <c r="AF6" i="26"/>
  <c r="AO6" i="26" s="1"/>
  <c r="AG6" i="26"/>
  <c r="AP6" i="26" s="1"/>
  <c r="AE6" i="51"/>
  <c r="AF6" i="51"/>
  <c r="AO6" i="51" s="1"/>
  <c r="AG6" i="51"/>
  <c r="AP6" i="51" s="1"/>
  <c r="W7" i="51"/>
  <c r="Y7" i="47"/>
  <c r="X7" i="47"/>
  <c r="AE6" i="54"/>
  <c r="AF6" i="54"/>
  <c r="AO6" i="54" s="1"/>
  <c r="AG6" i="54"/>
  <c r="AP6" i="54" s="1"/>
  <c r="W7" i="54"/>
  <c r="Y7" i="100"/>
  <c r="X7" i="100"/>
  <c r="AG6" i="23"/>
  <c r="AP6" i="23" s="1"/>
  <c r="W7" i="23"/>
  <c r="AF6" i="23"/>
  <c r="AO6" i="23" s="1"/>
  <c r="AE6" i="23"/>
  <c r="AE6" i="50"/>
  <c r="AF6" i="50"/>
  <c r="AO6" i="50" s="1"/>
  <c r="AG6" i="50"/>
  <c r="AP6" i="50" s="1"/>
  <c r="W7" i="50"/>
  <c r="AE6" i="44"/>
  <c r="AF6" i="44"/>
  <c r="AO6" i="44" s="1"/>
  <c r="AG6" i="44"/>
  <c r="AP6" i="44" s="1"/>
  <c r="W7" i="44"/>
  <c r="Y7" i="97"/>
  <c r="X7" i="97"/>
  <c r="W7" i="60"/>
  <c r="AG6" i="60"/>
  <c r="AP6" i="60" s="1"/>
  <c r="AF6" i="60"/>
  <c r="AO6" i="60" s="1"/>
  <c r="AE6" i="60"/>
  <c r="AE6" i="43"/>
  <c r="AF6" i="43"/>
  <c r="AO6" i="43" s="1"/>
  <c r="AG6" i="43"/>
  <c r="AP6" i="43" s="1"/>
  <c r="W7" i="43"/>
  <c r="AE6" i="52"/>
  <c r="AF6" i="52"/>
  <c r="AO6" i="52" s="1"/>
  <c r="AG6" i="52"/>
  <c r="AP6" i="52" s="1"/>
  <c r="W7" i="52"/>
  <c r="Y7" i="81"/>
  <c r="X7" i="81"/>
  <c r="AI6" i="80" l="1"/>
  <c r="X7" i="12"/>
  <c r="Z7" i="12" s="1"/>
  <c r="AI6" i="2"/>
  <c r="AR6" i="2" s="1"/>
  <c r="AI6" i="35"/>
  <c r="AR6" i="35" s="1"/>
  <c r="AI6" i="53"/>
  <c r="AR6" i="53" s="1"/>
  <c r="AI6" i="81"/>
  <c r="AR6" i="81" s="1"/>
  <c r="AI6" i="89"/>
  <c r="AR6" i="89" s="1"/>
  <c r="AI6" i="9"/>
  <c r="AR6" i="9" s="1"/>
  <c r="Y7" i="46"/>
  <c r="Z7" i="46" s="1"/>
  <c r="Z7" i="47"/>
  <c r="AE7" i="47" s="1"/>
  <c r="Z7" i="102"/>
  <c r="AF7" i="102" s="1"/>
  <c r="AO7" i="102" s="1"/>
  <c r="Z7" i="100"/>
  <c r="AI6" i="12"/>
  <c r="AR6" i="12" s="1"/>
  <c r="Z7" i="9"/>
  <c r="AI6" i="102"/>
  <c r="AR6" i="102" s="1"/>
  <c r="AI6" i="85"/>
  <c r="AR6" i="85" s="1"/>
  <c r="AI6" i="47"/>
  <c r="AR6" i="47" s="1"/>
  <c r="AI6" i="95"/>
  <c r="AR6" i="95" s="1"/>
  <c r="Z7" i="31"/>
  <c r="AG7" i="31" s="1"/>
  <c r="AP7" i="31" s="1"/>
  <c r="Z7" i="16"/>
  <c r="AI6" i="101"/>
  <c r="AR6" i="101" s="1"/>
  <c r="AI6" i="48"/>
  <c r="AR6" i="48" s="1"/>
  <c r="AN6" i="95"/>
  <c r="Z7" i="70"/>
  <c r="AE7" i="70" s="1"/>
  <c r="AI6" i="76"/>
  <c r="AR6" i="76" s="1"/>
  <c r="AI6" i="34"/>
  <c r="AR6" i="34" s="1"/>
  <c r="AI6" i="15"/>
  <c r="AR6" i="15" s="1"/>
  <c r="AI6" i="31"/>
  <c r="AR6" i="31" s="1"/>
  <c r="Z7" i="59"/>
  <c r="AF7" i="59" s="1"/>
  <c r="AO7" i="59" s="1"/>
  <c r="Y7" i="95"/>
  <c r="Z7" i="95" s="1"/>
  <c r="Z7" i="38"/>
  <c r="AF7" i="38" s="1"/>
  <c r="AO7" i="38" s="1"/>
  <c r="Z7" i="34"/>
  <c r="AE7" i="34" s="1"/>
  <c r="AN6" i="31"/>
  <c r="Z7" i="78"/>
  <c r="AF7" i="78" s="1"/>
  <c r="AO7" i="78" s="1"/>
  <c r="AI6" i="97"/>
  <c r="AR6" i="97" s="1"/>
  <c r="Z7" i="71"/>
  <c r="AF7" i="71" s="1"/>
  <c r="AO7" i="71" s="1"/>
  <c r="Z7" i="89"/>
  <c r="AF7" i="89" s="1"/>
  <c r="AO7" i="89" s="1"/>
  <c r="Z7" i="76"/>
  <c r="AF7" i="76" s="1"/>
  <c r="AO7" i="76" s="1"/>
  <c r="Z7" i="97"/>
  <c r="W8" i="97" s="1"/>
  <c r="AE7" i="100"/>
  <c r="W8" i="100"/>
  <c r="AG7" i="100"/>
  <c r="AP7" i="100" s="1"/>
  <c r="AF7" i="100"/>
  <c r="AO7" i="100" s="1"/>
  <c r="AE7" i="71"/>
  <c r="W8" i="71"/>
  <c r="AG7" i="71"/>
  <c r="AP7" i="71" s="1"/>
  <c r="AI6" i="43"/>
  <c r="AN6" i="43"/>
  <c r="AE7" i="59"/>
  <c r="AG7" i="59"/>
  <c r="AP7" i="59" s="1"/>
  <c r="AN6" i="60"/>
  <c r="AI6" i="60"/>
  <c r="Y7" i="94"/>
  <c r="X7" i="94"/>
  <c r="Y7" i="69"/>
  <c r="X7" i="69"/>
  <c r="Y7" i="98"/>
  <c r="X7" i="98"/>
  <c r="AN6" i="75"/>
  <c r="AI6" i="75"/>
  <c r="AN6" i="96"/>
  <c r="AI6" i="96"/>
  <c r="AN6" i="90"/>
  <c r="AI6" i="90"/>
  <c r="AI6" i="27"/>
  <c r="AN6" i="27"/>
  <c r="Y7" i="87"/>
  <c r="X7" i="87"/>
  <c r="AR6" i="71"/>
  <c r="AN6" i="66"/>
  <c r="AI6" i="66"/>
  <c r="AH7" i="80"/>
  <c r="AQ7" i="80" s="1"/>
  <c r="AH7" i="35"/>
  <c r="AQ7" i="35" s="1"/>
  <c r="Y7" i="25"/>
  <c r="X7" i="25"/>
  <c r="AH7" i="77"/>
  <c r="AQ7" i="77" s="1"/>
  <c r="AH7" i="48"/>
  <c r="AQ7" i="48" s="1"/>
  <c r="AI6" i="22"/>
  <c r="AN6" i="22"/>
  <c r="AN6" i="67"/>
  <c r="AI6" i="67"/>
  <c r="Y7" i="32"/>
  <c r="X7" i="32"/>
  <c r="AN6" i="73"/>
  <c r="AI6" i="73"/>
  <c r="AR6" i="59"/>
  <c r="AI6" i="19"/>
  <c r="AN6" i="19"/>
  <c r="AH7" i="81"/>
  <c r="AQ7" i="81" s="1"/>
  <c r="AI6" i="44"/>
  <c r="AN6" i="44"/>
  <c r="AE7" i="16"/>
  <c r="AF7" i="16"/>
  <c r="AO7" i="16" s="1"/>
  <c r="AG7" i="16"/>
  <c r="AP7" i="16" s="1"/>
  <c r="W8" i="16"/>
  <c r="Y7" i="29"/>
  <c r="X7" i="29"/>
  <c r="Y7" i="28"/>
  <c r="X7" i="28"/>
  <c r="Y7" i="30"/>
  <c r="X7" i="30"/>
  <c r="AN6" i="11"/>
  <c r="AI6" i="11"/>
  <c r="Y7" i="17"/>
  <c r="X7" i="17"/>
  <c r="Z7" i="81"/>
  <c r="AI6" i="52"/>
  <c r="AN6" i="52"/>
  <c r="AI6" i="26"/>
  <c r="AN6" i="26"/>
  <c r="AI6" i="42"/>
  <c r="AN6" i="42"/>
  <c r="AR6" i="100"/>
  <c r="AH7" i="102"/>
  <c r="AQ7" i="102" s="1"/>
  <c r="AN6" i="63"/>
  <c r="AI6" i="63"/>
  <c r="Y7" i="62"/>
  <c r="X7" i="62"/>
  <c r="AN6" i="98"/>
  <c r="AI6" i="98"/>
  <c r="Y7" i="82"/>
  <c r="X7" i="82"/>
  <c r="AI6" i="45"/>
  <c r="AN6" i="45"/>
  <c r="Y7" i="93"/>
  <c r="X7" i="93"/>
  <c r="Y7" i="65"/>
  <c r="X7" i="65"/>
  <c r="Y7" i="61"/>
  <c r="X7" i="61"/>
  <c r="Z7" i="61" s="1"/>
  <c r="AR6" i="70"/>
  <c r="AI6" i="41"/>
  <c r="AN6" i="41"/>
  <c r="Z7" i="80"/>
  <c r="Y7" i="74"/>
  <c r="X7" i="74"/>
  <c r="Y7" i="88"/>
  <c r="X7" i="88"/>
  <c r="Y7" i="83"/>
  <c r="X7" i="83"/>
  <c r="AI6" i="39"/>
  <c r="AN6" i="39"/>
  <c r="Z7" i="77"/>
  <c r="Z7" i="48"/>
  <c r="Y7" i="11"/>
  <c r="X7" i="11"/>
  <c r="Y7" i="58"/>
  <c r="X7" i="58"/>
  <c r="Y7" i="72"/>
  <c r="X7" i="72"/>
  <c r="AH7" i="12"/>
  <c r="AQ7" i="12" s="1"/>
  <c r="AN6" i="21"/>
  <c r="AI6" i="21"/>
  <c r="Y7" i="105"/>
  <c r="X7" i="105"/>
  <c r="Y7" i="73"/>
  <c r="X7" i="73"/>
  <c r="AH7" i="86"/>
  <c r="AQ7" i="86" s="1"/>
  <c r="W8" i="47"/>
  <c r="Y7" i="91"/>
  <c r="X7" i="91"/>
  <c r="AI6" i="104"/>
  <c r="AN6" i="104"/>
  <c r="AI6" i="13"/>
  <c r="AN6" i="13"/>
  <c r="AI6" i="49"/>
  <c r="AN6" i="49"/>
  <c r="AI6" i="40"/>
  <c r="AN6" i="40"/>
  <c r="Y7" i="50"/>
  <c r="X7" i="50"/>
  <c r="Y7" i="23"/>
  <c r="X7" i="23"/>
  <c r="Y7" i="51"/>
  <c r="X7" i="51"/>
  <c r="Y7" i="26"/>
  <c r="X7" i="26"/>
  <c r="Y7" i="18"/>
  <c r="X7" i="18"/>
  <c r="Y7" i="43"/>
  <c r="X7" i="43"/>
  <c r="Y7" i="44"/>
  <c r="X7" i="44"/>
  <c r="AH7" i="100"/>
  <c r="AQ7" i="100" s="1"/>
  <c r="AI6" i="54"/>
  <c r="AN6" i="54"/>
  <c r="AH7" i="38"/>
  <c r="AQ7" i="38" s="1"/>
  <c r="AH7" i="78"/>
  <c r="AQ7" i="78" s="1"/>
  <c r="AI6" i="18"/>
  <c r="AN6" i="18"/>
  <c r="AH7" i="76"/>
  <c r="AQ7" i="76" s="1"/>
  <c r="AI6" i="33"/>
  <c r="AN6" i="33"/>
  <c r="Y7" i="103"/>
  <c r="X7" i="103"/>
  <c r="AI6" i="62"/>
  <c r="AN6" i="62"/>
  <c r="Y7" i="20"/>
  <c r="X7" i="20"/>
  <c r="AN6" i="64"/>
  <c r="AI6" i="64"/>
  <c r="AN6" i="91"/>
  <c r="AI6" i="91"/>
  <c r="AI6" i="65"/>
  <c r="AN6" i="65"/>
  <c r="AN6" i="37"/>
  <c r="AI6" i="37"/>
  <c r="AH7" i="89"/>
  <c r="AQ7" i="89" s="1"/>
  <c r="AN6" i="61"/>
  <c r="AI6" i="61"/>
  <c r="Y7" i="68"/>
  <c r="X7" i="68"/>
  <c r="Y7" i="84"/>
  <c r="X7" i="84"/>
  <c r="AR6" i="77"/>
  <c r="Y7" i="55"/>
  <c r="X7" i="55"/>
  <c r="AN6" i="74"/>
  <c r="AI6" i="74"/>
  <c r="AI6" i="28"/>
  <c r="AN6" i="28"/>
  <c r="AI6" i="83"/>
  <c r="AN6" i="83"/>
  <c r="Z7" i="35"/>
  <c r="Y7" i="49"/>
  <c r="X7" i="49"/>
  <c r="AH7" i="70"/>
  <c r="AQ7" i="70" s="1"/>
  <c r="AR6" i="86"/>
  <c r="Y7" i="10"/>
  <c r="X7" i="10"/>
  <c r="Y7" i="40"/>
  <c r="X7" i="40"/>
  <c r="Y7" i="24"/>
  <c r="X7" i="24"/>
  <c r="AI6" i="36"/>
  <c r="AN6" i="36"/>
  <c r="AN6" i="99"/>
  <c r="AI6" i="99"/>
  <c r="Y7" i="79"/>
  <c r="X7" i="79"/>
  <c r="Z7" i="86"/>
  <c r="AH7" i="53"/>
  <c r="AQ7" i="53" s="1"/>
  <c r="AH7" i="97"/>
  <c r="AQ7" i="97" s="1"/>
  <c r="Y7" i="54"/>
  <c r="X7" i="54"/>
  <c r="AR6" i="80"/>
  <c r="Y7" i="33"/>
  <c r="X7" i="33"/>
  <c r="AN6" i="92"/>
  <c r="AI6" i="92"/>
  <c r="AN6" i="103"/>
  <c r="AI6" i="103"/>
  <c r="AR6" i="38"/>
  <c r="AN6" i="84"/>
  <c r="AI6" i="84"/>
  <c r="AI6" i="14"/>
  <c r="AN6" i="14"/>
  <c r="AH7" i="71"/>
  <c r="AQ7" i="71" s="1"/>
  <c r="AG7" i="9"/>
  <c r="AP7" i="9" s="1"/>
  <c r="AF7" i="9"/>
  <c r="AO7" i="9" s="1"/>
  <c r="W8" i="9"/>
  <c r="AE7" i="9"/>
  <c r="Y7" i="99"/>
  <c r="X7" i="99"/>
  <c r="AN6" i="79"/>
  <c r="AI6" i="79"/>
  <c r="Y7" i="60"/>
  <c r="X7" i="60"/>
  <c r="AI6" i="50"/>
  <c r="AN6" i="50"/>
  <c r="AI6" i="51"/>
  <c r="AN6" i="51"/>
  <c r="W8" i="38"/>
  <c r="AE7" i="38"/>
  <c r="AN6" i="94"/>
  <c r="AI6" i="94"/>
  <c r="Y7" i="92"/>
  <c r="X7" i="92"/>
  <c r="AN6" i="69"/>
  <c r="AI6" i="69"/>
  <c r="AI6" i="20"/>
  <c r="AN6" i="20"/>
  <c r="AR6" i="46"/>
  <c r="Y7" i="64"/>
  <c r="X7" i="64"/>
  <c r="Y7" i="75"/>
  <c r="X7" i="75"/>
  <c r="Y7" i="96"/>
  <c r="X7" i="96"/>
  <c r="Y7" i="37"/>
  <c r="X7" i="37"/>
  <c r="Y7" i="90"/>
  <c r="X7" i="90"/>
  <c r="AH7" i="2"/>
  <c r="AQ7" i="2" s="1"/>
  <c r="Y7" i="104"/>
  <c r="X7" i="104"/>
  <c r="AI6" i="68"/>
  <c r="AN6" i="68"/>
  <c r="AN6" i="87"/>
  <c r="AI6" i="87"/>
  <c r="AH7" i="85"/>
  <c r="AQ7" i="85" s="1"/>
  <c r="Y7" i="66"/>
  <c r="X7" i="66"/>
  <c r="AH7" i="15"/>
  <c r="AQ7" i="15" s="1"/>
  <c r="AH7" i="101"/>
  <c r="AQ7" i="101" s="1"/>
  <c r="Y7" i="14"/>
  <c r="X7" i="14"/>
  <c r="AN6" i="25"/>
  <c r="AI6" i="25"/>
  <c r="W8" i="70"/>
  <c r="AN6" i="10"/>
  <c r="AI6" i="10"/>
  <c r="Y7" i="22"/>
  <c r="X7" i="22"/>
  <c r="Y7" i="67"/>
  <c r="X7" i="67"/>
  <c r="Y7" i="36"/>
  <c r="X7" i="36"/>
  <c r="AI6" i="32"/>
  <c r="AN6" i="32"/>
  <c r="AH7" i="46"/>
  <c r="AQ7" i="46" s="1"/>
  <c r="Z7" i="53"/>
  <c r="AF7" i="31"/>
  <c r="AO7" i="31" s="1"/>
  <c r="W8" i="31"/>
  <c r="AI6" i="55"/>
  <c r="AN6" i="55"/>
  <c r="Y7" i="52"/>
  <c r="X7" i="52"/>
  <c r="AI6" i="23"/>
  <c r="AN6" i="23"/>
  <c r="AH7" i="47"/>
  <c r="AQ7" i="47" s="1"/>
  <c r="Y7" i="42"/>
  <c r="X7" i="42"/>
  <c r="AH7" i="59"/>
  <c r="AQ7" i="59" s="1"/>
  <c r="Y7" i="63"/>
  <c r="X7" i="63"/>
  <c r="AN6" i="82"/>
  <c r="AI6" i="82"/>
  <c r="Y7" i="45"/>
  <c r="X7" i="45"/>
  <c r="AH7" i="31"/>
  <c r="AQ7" i="31" s="1"/>
  <c r="AN6" i="93"/>
  <c r="AI6" i="93"/>
  <c r="AH7" i="16"/>
  <c r="AQ7" i="16" s="1"/>
  <c r="AI6" i="29"/>
  <c r="AN6" i="29"/>
  <c r="AH7" i="95"/>
  <c r="AQ7" i="95" s="1"/>
  <c r="Z7" i="2"/>
  <c r="Y7" i="27"/>
  <c r="X7" i="27"/>
  <c r="AR6" i="16"/>
  <c r="Z7" i="85"/>
  <c r="Y7" i="41"/>
  <c r="X7" i="41"/>
  <c r="Y7" i="13"/>
  <c r="X7" i="13"/>
  <c r="Z7" i="15"/>
  <c r="AN6" i="88"/>
  <c r="AI6" i="88"/>
  <c r="Y7" i="39"/>
  <c r="X7" i="39"/>
  <c r="Z7" i="101"/>
  <c r="AI6" i="30"/>
  <c r="AN6" i="30"/>
  <c r="AH7" i="34"/>
  <c r="AQ7" i="34" s="1"/>
  <c r="AR6" i="78"/>
  <c r="AN6" i="58"/>
  <c r="AI6" i="58"/>
  <c r="AI6" i="24"/>
  <c r="AN6" i="24"/>
  <c r="AN6" i="72"/>
  <c r="AI6" i="72"/>
  <c r="AI6" i="17"/>
  <c r="AN6" i="17"/>
  <c r="AH7" i="9"/>
  <c r="AQ7" i="9" s="1"/>
  <c r="Y7" i="21"/>
  <c r="X7" i="21"/>
  <c r="AN6" i="105"/>
  <c r="AI6" i="105"/>
  <c r="Y7" i="19"/>
  <c r="X7" i="19"/>
  <c r="W8" i="12" l="1"/>
  <c r="AG7" i="12"/>
  <c r="AP7" i="12" s="1"/>
  <c r="AF7" i="12"/>
  <c r="AO7" i="12" s="1"/>
  <c r="AG7" i="38"/>
  <c r="AP7" i="38" s="1"/>
  <c r="W8" i="59"/>
  <c r="AE7" i="46"/>
  <c r="W8" i="46"/>
  <c r="Z7" i="84"/>
  <c r="AG7" i="84" s="1"/>
  <c r="AP7" i="84" s="1"/>
  <c r="AG7" i="47"/>
  <c r="AP7" i="47" s="1"/>
  <c r="AG7" i="102"/>
  <c r="AP7" i="102" s="1"/>
  <c r="W8" i="102"/>
  <c r="AE7" i="31"/>
  <c r="AI7" i="31" s="1"/>
  <c r="AG7" i="78"/>
  <c r="AP7" i="78" s="1"/>
  <c r="AE7" i="97"/>
  <c r="AF7" i="70"/>
  <c r="AO7" i="70" s="1"/>
  <c r="AG7" i="70"/>
  <c r="AP7" i="70" s="1"/>
  <c r="Z7" i="17"/>
  <c r="W8" i="76"/>
  <c r="AF7" i="34"/>
  <c r="AO7" i="34" s="1"/>
  <c r="AE7" i="102"/>
  <c r="AN7" i="102" s="1"/>
  <c r="Z7" i="37"/>
  <c r="AF7" i="47"/>
  <c r="AO7" i="47" s="1"/>
  <c r="AG7" i="89"/>
  <c r="AP7" i="89" s="1"/>
  <c r="W8" i="89"/>
  <c r="AE7" i="89"/>
  <c r="AN7" i="89" s="1"/>
  <c r="AG7" i="76"/>
  <c r="AP7" i="76" s="1"/>
  <c r="AE7" i="78"/>
  <c r="AN7" i="78" s="1"/>
  <c r="Z7" i="66"/>
  <c r="W8" i="66" s="1"/>
  <c r="W8" i="34"/>
  <c r="Y8" i="34" s="1"/>
  <c r="Z7" i="74"/>
  <c r="AF7" i="74" s="1"/>
  <c r="AO7" i="74" s="1"/>
  <c r="Z7" i="44"/>
  <c r="AF7" i="44" s="1"/>
  <c r="AO7" i="44" s="1"/>
  <c r="AG7" i="34"/>
  <c r="AP7" i="34" s="1"/>
  <c r="AG7" i="46"/>
  <c r="AP7" i="46" s="1"/>
  <c r="Z7" i="40"/>
  <c r="Z7" i="83"/>
  <c r="AF7" i="83" s="1"/>
  <c r="AO7" i="83" s="1"/>
  <c r="AF7" i="46"/>
  <c r="AO7" i="46" s="1"/>
  <c r="AF7" i="95"/>
  <c r="AO7" i="95" s="1"/>
  <c r="AG7" i="95"/>
  <c r="AP7" i="95" s="1"/>
  <c r="AE7" i="95"/>
  <c r="AN7" i="95" s="1"/>
  <c r="W8" i="95"/>
  <c r="X8" i="95" s="1"/>
  <c r="Z7" i="93"/>
  <c r="AF7" i="97"/>
  <c r="AO7" i="97" s="1"/>
  <c r="W8" i="78"/>
  <c r="Z7" i="33"/>
  <c r="AE7" i="33" s="1"/>
  <c r="AE7" i="12"/>
  <c r="AG7" i="97"/>
  <c r="AP7" i="97" s="1"/>
  <c r="AE7" i="76"/>
  <c r="AN7" i="76" s="1"/>
  <c r="Z7" i="13"/>
  <c r="AF7" i="13" s="1"/>
  <c r="AO7" i="13" s="1"/>
  <c r="Z7" i="67"/>
  <c r="AE7" i="67" s="1"/>
  <c r="Z7" i="60"/>
  <c r="AF7" i="60" s="1"/>
  <c r="AO7" i="60" s="1"/>
  <c r="Z7" i="49"/>
  <c r="Z7" i="58"/>
  <c r="AG7" i="58" s="1"/>
  <c r="AP7" i="58" s="1"/>
  <c r="Z7" i="21"/>
  <c r="Z7" i="39"/>
  <c r="AE7" i="39" s="1"/>
  <c r="Z7" i="45"/>
  <c r="AE7" i="45" s="1"/>
  <c r="Z7" i="18"/>
  <c r="AE7" i="18" s="1"/>
  <c r="Z7" i="73"/>
  <c r="AG7" i="73" s="1"/>
  <c r="AP7" i="73" s="1"/>
  <c r="W8" i="67"/>
  <c r="AG7" i="67"/>
  <c r="AP7" i="67" s="1"/>
  <c r="AH7" i="96"/>
  <c r="AQ7" i="96" s="1"/>
  <c r="AH7" i="64"/>
  <c r="AQ7" i="64" s="1"/>
  <c r="AR6" i="20"/>
  <c r="AR6" i="94"/>
  <c r="AN7" i="9"/>
  <c r="AI7" i="9"/>
  <c r="AH7" i="79"/>
  <c r="AQ7" i="79" s="1"/>
  <c r="AR6" i="36"/>
  <c r="AH7" i="10"/>
  <c r="AQ7" i="10" s="1"/>
  <c r="AF7" i="35"/>
  <c r="AO7" i="35" s="1"/>
  <c r="AG7" i="35"/>
  <c r="AP7" i="35" s="1"/>
  <c r="AE7" i="35"/>
  <c r="W8" i="35"/>
  <c r="W8" i="84"/>
  <c r="AF7" i="84"/>
  <c r="AO7" i="84" s="1"/>
  <c r="AE7" i="84"/>
  <c r="AR6" i="33"/>
  <c r="AE7" i="44"/>
  <c r="AH7" i="23"/>
  <c r="AQ7" i="23" s="1"/>
  <c r="AH7" i="105"/>
  <c r="AQ7" i="105" s="1"/>
  <c r="AF7" i="77"/>
  <c r="AO7" i="77" s="1"/>
  <c r="AG7" i="77"/>
  <c r="AP7" i="77" s="1"/>
  <c r="AE7" i="77"/>
  <c r="W8" i="77"/>
  <c r="W8" i="83"/>
  <c r="AH7" i="65"/>
  <c r="AQ7" i="65" s="1"/>
  <c r="AR6" i="42"/>
  <c r="AR6" i="11"/>
  <c r="AH7" i="29"/>
  <c r="AQ7" i="29" s="1"/>
  <c r="AH7" i="32"/>
  <c r="AQ7" i="32" s="1"/>
  <c r="AH7" i="25"/>
  <c r="AQ7" i="25" s="1"/>
  <c r="AR6" i="27"/>
  <c r="AN7" i="97"/>
  <c r="AI7" i="71"/>
  <c r="AN7" i="71"/>
  <c r="AR6" i="62"/>
  <c r="AR6" i="54"/>
  <c r="AH7" i="43"/>
  <c r="AQ7" i="43" s="1"/>
  <c r="Z7" i="23"/>
  <c r="AR6" i="13"/>
  <c r="Y8" i="47"/>
  <c r="X8" i="47"/>
  <c r="Z7" i="105"/>
  <c r="Z7" i="65"/>
  <c r="AR6" i="45"/>
  <c r="AH7" i="62"/>
  <c r="AQ7" i="62" s="1"/>
  <c r="AR6" i="52"/>
  <c r="Z7" i="29"/>
  <c r="AR6" i="19"/>
  <c r="Z7" i="32"/>
  <c r="Z7" i="25"/>
  <c r="AR6" i="90"/>
  <c r="AH7" i="98"/>
  <c r="AQ7" i="98" s="1"/>
  <c r="AH7" i="94"/>
  <c r="AQ7" i="94" s="1"/>
  <c r="Y8" i="59"/>
  <c r="X8" i="59"/>
  <c r="Y8" i="78"/>
  <c r="X8" i="78"/>
  <c r="AR6" i="88"/>
  <c r="AH7" i="52"/>
  <c r="AQ7" i="52" s="1"/>
  <c r="AH7" i="90"/>
  <c r="AQ7" i="90" s="1"/>
  <c r="AG7" i="2"/>
  <c r="AP7" i="2" s="1"/>
  <c r="W8" i="2"/>
  <c r="AE7" i="2"/>
  <c r="AF7" i="2"/>
  <c r="AO7" i="2" s="1"/>
  <c r="Z7" i="52"/>
  <c r="AR6" i="32"/>
  <c r="Z7" i="14"/>
  <c r="AR6" i="68"/>
  <c r="Z7" i="90"/>
  <c r="AI7" i="38"/>
  <c r="AN7" i="38"/>
  <c r="AR6" i="14"/>
  <c r="AH7" i="24"/>
  <c r="AQ7" i="24" s="1"/>
  <c r="AR6" i="83"/>
  <c r="Z7" i="55"/>
  <c r="AH7" i="68"/>
  <c r="AQ7" i="68" s="1"/>
  <c r="AR6" i="65"/>
  <c r="AH7" i="103"/>
  <c r="AQ7" i="103" s="1"/>
  <c r="Z7" i="43"/>
  <c r="AH7" i="26"/>
  <c r="AQ7" i="26" s="1"/>
  <c r="AH7" i="50"/>
  <c r="AQ7" i="50" s="1"/>
  <c r="AH7" i="91"/>
  <c r="AQ7" i="91" s="1"/>
  <c r="AH7" i="72"/>
  <c r="AQ7" i="72" s="1"/>
  <c r="AH7" i="11"/>
  <c r="AQ7" i="11" s="1"/>
  <c r="AH7" i="88"/>
  <c r="AQ7" i="88" s="1"/>
  <c r="AF7" i="80"/>
  <c r="AO7" i="80" s="1"/>
  <c r="AE7" i="80"/>
  <c r="W8" i="80"/>
  <c r="AG7" i="80"/>
  <c r="AP7" i="80" s="1"/>
  <c r="AH7" i="82"/>
  <c r="AQ7" i="82" s="1"/>
  <c r="Z7" i="62"/>
  <c r="W8" i="81"/>
  <c r="AG7" i="81"/>
  <c r="AP7" i="81" s="1"/>
  <c r="AF7" i="81"/>
  <c r="AO7" i="81" s="1"/>
  <c r="AE7" i="81"/>
  <c r="AH7" i="30"/>
  <c r="AQ7" i="30" s="1"/>
  <c r="Y8" i="16"/>
  <c r="X8" i="16"/>
  <c r="AR6" i="44"/>
  <c r="AR6" i="67"/>
  <c r="AH7" i="87"/>
  <c r="AQ7" i="87" s="1"/>
  <c r="Z7" i="98"/>
  <c r="Z7" i="94"/>
  <c r="AI7" i="59"/>
  <c r="AN7" i="59"/>
  <c r="AG7" i="66"/>
  <c r="AP7" i="66" s="1"/>
  <c r="AF7" i="66"/>
  <c r="AO7" i="66" s="1"/>
  <c r="AH7" i="41"/>
  <c r="AQ7" i="41" s="1"/>
  <c r="Z7" i="27"/>
  <c r="AR6" i="29"/>
  <c r="Z7" i="96"/>
  <c r="AR6" i="69"/>
  <c r="AR6" i="79"/>
  <c r="Y8" i="9"/>
  <c r="X8" i="9"/>
  <c r="Z7" i="79"/>
  <c r="Z7" i="10"/>
  <c r="AH7" i="55"/>
  <c r="AQ7" i="55" s="1"/>
  <c r="AH7" i="19"/>
  <c r="AQ7" i="19" s="1"/>
  <c r="AR6" i="58"/>
  <c r="AE7" i="15"/>
  <c r="AF7" i="15"/>
  <c r="AO7" i="15" s="1"/>
  <c r="W8" i="15"/>
  <c r="AG7" i="15"/>
  <c r="AP7" i="15" s="1"/>
  <c r="W8" i="85"/>
  <c r="AG7" i="85"/>
  <c r="AP7" i="85" s="1"/>
  <c r="AF7" i="85"/>
  <c r="AO7" i="85" s="1"/>
  <c r="AE7" i="85"/>
  <c r="AH7" i="63"/>
  <c r="AQ7" i="63" s="1"/>
  <c r="AH7" i="42"/>
  <c r="AQ7" i="42" s="1"/>
  <c r="AH7" i="36"/>
  <c r="AQ7" i="36" s="1"/>
  <c r="AH7" i="22"/>
  <c r="AQ7" i="22" s="1"/>
  <c r="Y8" i="70"/>
  <c r="X8" i="70"/>
  <c r="AH7" i="104"/>
  <c r="AQ7" i="104" s="1"/>
  <c r="AH7" i="75"/>
  <c r="AQ7" i="75" s="1"/>
  <c r="AH7" i="92"/>
  <c r="AQ7" i="92" s="1"/>
  <c r="Y8" i="38"/>
  <c r="X8" i="38"/>
  <c r="AR6" i="50"/>
  <c r="AH7" i="99"/>
  <c r="AQ7" i="99" s="1"/>
  <c r="AR6" i="84"/>
  <c r="AR6" i="92"/>
  <c r="AH7" i="54"/>
  <c r="AQ7" i="54" s="1"/>
  <c r="AR6" i="99"/>
  <c r="Y8" i="12"/>
  <c r="X8" i="12"/>
  <c r="Z7" i="24"/>
  <c r="Z7" i="68"/>
  <c r="AR6" i="91"/>
  <c r="AH7" i="20"/>
  <c r="AQ7" i="20" s="1"/>
  <c r="Z7" i="103"/>
  <c r="Z7" i="26"/>
  <c r="Z7" i="50"/>
  <c r="AN7" i="34"/>
  <c r="AR6" i="104"/>
  <c r="Z7" i="91"/>
  <c r="AH7" i="73"/>
  <c r="AQ7" i="73" s="1"/>
  <c r="AR6" i="21"/>
  <c r="Z7" i="72"/>
  <c r="Z7" i="11"/>
  <c r="Z7" i="88"/>
  <c r="AH7" i="61"/>
  <c r="AQ7" i="61" s="1"/>
  <c r="AH7" i="93"/>
  <c r="AQ7" i="93" s="1"/>
  <c r="Z7" i="82"/>
  <c r="AH7" i="17"/>
  <c r="AQ7" i="17" s="1"/>
  <c r="Z7" i="30"/>
  <c r="Z7" i="87"/>
  <c r="AR6" i="96"/>
  <c r="Y8" i="97"/>
  <c r="X8" i="97"/>
  <c r="Y8" i="102"/>
  <c r="X8" i="102"/>
  <c r="W8" i="39"/>
  <c r="AH7" i="27"/>
  <c r="AQ7" i="27" s="1"/>
  <c r="AR6" i="82"/>
  <c r="AR6" i="30"/>
  <c r="AH7" i="14"/>
  <c r="AQ7" i="14" s="1"/>
  <c r="Y8" i="89"/>
  <c r="X8" i="89"/>
  <c r="Z7" i="64"/>
  <c r="AR6" i="51"/>
  <c r="AR6" i="103"/>
  <c r="AR6" i="105"/>
  <c r="AR6" i="24"/>
  <c r="AF7" i="101"/>
  <c r="AO7" i="101" s="1"/>
  <c r="AE7" i="101"/>
  <c r="AG7" i="101"/>
  <c r="AP7" i="101" s="1"/>
  <c r="W8" i="101"/>
  <c r="Z7" i="41"/>
  <c r="Z7" i="19"/>
  <c r="Y8" i="46"/>
  <c r="X8" i="46"/>
  <c r="AH7" i="21"/>
  <c r="AQ7" i="21" s="1"/>
  <c r="AR6" i="17"/>
  <c r="AH7" i="13"/>
  <c r="AQ7" i="13" s="1"/>
  <c r="AH7" i="45"/>
  <c r="AQ7" i="45" s="1"/>
  <c r="Z7" i="63"/>
  <c r="Z7" i="42"/>
  <c r="AR6" i="55"/>
  <c r="AE7" i="53"/>
  <c r="AF7" i="53"/>
  <c r="AO7" i="53" s="1"/>
  <c r="AG7" i="53"/>
  <c r="AP7" i="53" s="1"/>
  <c r="W8" i="53"/>
  <c r="Z7" i="36"/>
  <c r="Z7" i="22"/>
  <c r="AN7" i="70"/>
  <c r="Z7" i="104"/>
  <c r="AH7" i="37"/>
  <c r="AQ7" i="37" s="1"/>
  <c r="Z7" i="75"/>
  <c r="Z7" i="92"/>
  <c r="AH7" i="60"/>
  <c r="AQ7" i="60" s="1"/>
  <c r="Z7" i="99"/>
  <c r="Z7" i="54"/>
  <c r="AH7" i="40"/>
  <c r="AQ7" i="40" s="1"/>
  <c r="AH7" i="49"/>
  <c r="AQ7" i="49" s="1"/>
  <c r="AR6" i="28"/>
  <c r="Z7" i="20"/>
  <c r="AH7" i="51"/>
  <c r="AQ7" i="51" s="1"/>
  <c r="AN7" i="47"/>
  <c r="AR6" i="39"/>
  <c r="AR6" i="41"/>
  <c r="AE7" i="61"/>
  <c r="W8" i="61"/>
  <c r="AG7" i="61"/>
  <c r="AP7" i="61" s="1"/>
  <c r="AF7" i="61"/>
  <c r="AO7" i="61" s="1"/>
  <c r="W8" i="93"/>
  <c r="AG7" i="93"/>
  <c r="AP7" i="93" s="1"/>
  <c r="AF7" i="93"/>
  <c r="AO7" i="93" s="1"/>
  <c r="AE7" i="93"/>
  <c r="AR6" i="63"/>
  <c r="AG7" i="17"/>
  <c r="AP7" i="17" s="1"/>
  <c r="AF7" i="17"/>
  <c r="AO7" i="17" s="1"/>
  <c r="AE7" i="17"/>
  <c r="W8" i="17"/>
  <c r="AH7" i="28"/>
  <c r="AQ7" i="28" s="1"/>
  <c r="AR6" i="73"/>
  <c r="AR6" i="66"/>
  <c r="AH7" i="69"/>
  <c r="AQ7" i="69" s="1"/>
  <c r="AR6" i="60"/>
  <c r="Y8" i="100"/>
  <c r="X8" i="100"/>
  <c r="AR6" i="23"/>
  <c r="AH7" i="67"/>
  <c r="AQ7" i="67" s="1"/>
  <c r="AN7" i="46"/>
  <c r="W8" i="21"/>
  <c r="AE7" i="21"/>
  <c r="AG7" i="21"/>
  <c r="AP7" i="21" s="1"/>
  <c r="AF7" i="21"/>
  <c r="AO7" i="21" s="1"/>
  <c r="AR6" i="72"/>
  <c r="AH7" i="39"/>
  <c r="AQ7" i="39" s="1"/>
  <c r="AR6" i="93"/>
  <c r="AF7" i="45"/>
  <c r="AO7" i="45" s="1"/>
  <c r="Y8" i="31"/>
  <c r="X8" i="31"/>
  <c r="AR6" i="10"/>
  <c r="AR6" i="25"/>
  <c r="AH7" i="66"/>
  <c r="AQ7" i="66" s="1"/>
  <c r="AR6" i="87"/>
  <c r="AG7" i="37"/>
  <c r="AP7" i="37" s="1"/>
  <c r="W8" i="37"/>
  <c r="AF7" i="37"/>
  <c r="AO7" i="37" s="1"/>
  <c r="AE7" i="37"/>
  <c r="AH7" i="33"/>
  <c r="AQ7" i="33" s="1"/>
  <c r="AF7" i="86"/>
  <c r="AO7" i="86" s="1"/>
  <c r="AE7" i="86"/>
  <c r="W8" i="86"/>
  <c r="AG7" i="86"/>
  <c r="AP7" i="86" s="1"/>
  <c r="AE7" i="40"/>
  <c r="AF7" i="40"/>
  <c r="AO7" i="40" s="1"/>
  <c r="AG7" i="40"/>
  <c r="AP7" i="40" s="1"/>
  <c r="W8" i="40"/>
  <c r="AE7" i="49"/>
  <c r="AF7" i="49"/>
  <c r="AO7" i="49" s="1"/>
  <c r="AG7" i="49"/>
  <c r="AP7" i="49" s="1"/>
  <c r="W8" i="49"/>
  <c r="AR6" i="74"/>
  <c r="AH7" i="84"/>
  <c r="AQ7" i="84" s="1"/>
  <c r="AR6" i="61"/>
  <c r="AR6" i="37"/>
  <c r="AR6" i="64"/>
  <c r="AR6" i="18"/>
  <c r="AH7" i="44"/>
  <c r="AQ7" i="44" s="1"/>
  <c r="AH7" i="18"/>
  <c r="AQ7" i="18" s="1"/>
  <c r="Z7" i="51"/>
  <c r="AR6" i="40"/>
  <c r="AR6" i="49"/>
  <c r="AH7" i="58"/>
  <c r="AQ7" i="58" s="1"/>
  <c r="AE7" i="48"/>
  <c r="AF7" i="48"/>
  <c r="AO7" i="48" s="1"/>
  <c r="AG7" i="48"/>
  <c r="AP7" i="48" s="1"/>
  <c r="W8" i="48"/>
  <c r="AH7" i="83"/>
  <c r="AQ7" i="83" s="1"/>
  <c r="AH7" i="74"/>
  <c r="AQ7" i="74" s="1"/>
  <c r="AR6" i="98"/>
  <c r="AR6" i="26"/>
  <c r="Z7" i="28"/>
  <c r="AN7" i="16"/>
  <c r="AI7" i="16"/>
  <c r="AR6" i="22"/>
  <c r="AR6" i="75"/>
  <c r="Z7" i="69"/>
  <c r="AR6" i="43"/>
  <c r="Y8" i="71"/>
  <c r="X8" i="71"/>
  <c r="Y8" i="76"/>
  <c r="X8" i="76"/>
  <c r="AN7" i="100"/>
  <c r="AI7" i="100"/>
  <c r="AI7" i="12" l="1"/>
  <c r="AR7" i="12" s="1"/>
  <c r="AE7" i="66"/>
  <c r="AF7" i="58"/>
  <c r="AO7" i="58" s="1"/>
  <c r="AE7" i="58"/>
  <c r="AF7" i="33"/>
  <c r="AO7" i="33" s="1"/>
  <c r="AG7" i="45"/>
  <c r="AP7" i="45" s="1"/>
  <c r="W8" i="45"/>
  <c r="X8" i="34"/>
  <c r="Z8" i="34" s="1"/>
  <c r="AI7" i="102"/>
  <c r="AR7" i="102" s="1"/>
  <c r="AN7" i="31"/>
  <c r="AI7" i="89"/>
  <c r="AR7" i="89" s="1"/>
  <c r="AI7" i="47"/>
  <c r="AR7" i="47" s="1"/>
  <c r="AE7" i="83"/>
  <c r="W8" i="44"/>
  <c r="AG7" i="44"/>
  <c r="AP7" i="44" s="1"/>
  <c r="AG7" i="83"/>
  <c r="AP7" i="83" s="1"/>
  <c r="AI7" i="70"/>
  <c r="AR7" i="70" s="1"/>
  <c r="AI7" i="46"/>
  <c r="AR7" i="46" s="1"/>
  <c r="AI7" i="78"/>
  <c r="AR7" i="78" s="1"/>
  <c r="AN7" i="12"/>
  <c r="AG7" i="39"/>
  <c r="AP7" i="39" s="1"/>
  <c r="AF7" i="39"/>
  <c r="AO7" i="39" s="1"/>
  <c r="W8" i="74"/>
  <c r="AE7" i="74"/>
  <c r="W8" i="58"/>
  <c r="Z8" i="12"/>
  <c r="W9" i="12" s="1"/>
  <c r="W8" i="13"/>
  <c r="AG7" i="13"/>
  <c r="AP7" i="13" s="1"/>
  <c r="Z8" i="70"/>
  <c r="AG7" i="74"/>
  <c r="AP7" i="74" s="1"/>
  <c r="AE7" i="13"/>
  <c r="AF7" i="67"/>
  <c r="AO7" i="67" s="1"/>
  <c r="AI7" i="97"/>
  <c r="AR7" i="97" s="1"/>
  <c r="Z8" i="76"/>
  <c r="W9" i="76" s="1"/>
  <c r="AI7" i="34"/>
  <c r="AR7" i="34" s="1"/>
  <c r="AG7" i="33"/>
  <c r="AP7" i="33" s="1"/>
  <c r="AE7" i="60"/>
  <c r="AN7" i="60" s="1"/>
  <c r="W8" i="33"/>
  <c r="AG7" i="60"/>
  <c r="AP7" i="60" s="1"/>
  <c r="AI7" i="95"/>
  <c r="AR7" i="95" s="1"/>
  <c r="W8" i="60"/>
  <c r="Y8" i="60" s="1"/>
  <c r="W8" i="73"/>
  <c r="Z8" i="31"/>
  <c r="AE7" i="73"/>
  <c r="AN7" i="73" s="1"/>
  <c r="AG7" i="18"/>
  <c r="AP7" i="18" s="1"/>
  <c r="Z8" i="16"/>
  <c r="AE8" i="16" s="1"/>
  <c r="Y8" i="95"/>
  <c r="Z8" i="95" s="1"/>
  <c r="Z8" i="38"/>
  <c r="AE8" i="38" s="1"/>
  <c r="Z8" i="47"/>
  <c r="AE8" i="47" s="1"/>
  <c r="AF7" i="18"/>
  <c r="AO7" i="18" s="1"/>
  <c r="AI7" i="76"/>
  <c r="AR7" i="76" s="1"/>
  <c r="AF7" i="73"/>
  <c r="AO7" i="73" s="1"/>
  <c r="W8" i="18"/>
  <c r="X8" i="18" s="1"/>
  <c r="Z8" i="46"/>
  <c r="Z8" i="97"/>
  <c r="W9" i="97" s="1"/>
  <c r="Z8" i="100"/>
  <c r="AG8" i="100" s="1"/>
  <c r="AP8" i="100" s="1"/>
  <c r="Z8" i="89"/>
  <c r="AF8" i="89" s="1"/>
  <c r="AO8" i="89" s="1"/>
  <c r="Z8" i="9"/>
  <c r="AF8" i="9" s="1"/>
  <c r="AO8" i="9" s="1"/>
  <c r="AN7" i="53"/>
  <c r="AI7" i="53"/>
  <c r="AF7" i="24"/>
  <c r="AO7" i="24" s="1"/>
  <c r="AG7" i="24"/>
  <c r="AP7" i="24" s="1"/>
  <c r="W8" i="24"/>
  <c r="AE7" i="24"/>
  <c r="AR7" i="31"/>
  <c r="AN7" i="66"/>
  <c r="AI7" i="66"/>
  <c r="W8" i="99"/>
  <c r="AG7" i="99"/>
  <c r="AP7" i="99" s="1"/>
  <c r="AF7" i="99"/>
  <c r="AO7" i="99" s="1"/>
  <c r="AE7" i="99"/>
  <c r="W8" i="22"/>
  <c r="AG7" i="22"/>
  <c r="AP7" i="22" s="1"/>
  <c r="AE7" i="22"/>
  <c r="AF7" i="22"/>
  <c r="AO7" i="22" s="1"/>
  <c r="AE7" i="19"/>
  <c r="W8" i="19"/>
  <c r="AF7" i="19"/>
  <c r="AO7" i="19" s="1"/>
  <c r="AG7" i="19"/>
  <c r="AP7" i="19" s="1"/>
  <c r="AH8" i="12"/>
  <c r="AQ8" i="12" s="1"/>
  <c r="Y8" i="15"/>
  <c r="X8" i="15"/>
  <c r="AR7" i="59"/>
  <c r="Y8" i="81"/>
  <c r="X8" i="81"/>
  <c r="Y8" i="80"/>
  <c r="X8" i="80"/>
  <c r="AE7" i="55"/>
  <c r="AF7" i="55"/>
  <c r="AO7" i="55" s="1"/>
  <c r="AG7" i="55"/>
  <c r="AP7" i="55" s="1"/>
  <c r="W8" i="55"/>
  <c r="W8" i="90"/>
  <c r="AG7" i="90"/>
  <c r="AP7" i="90" s="1"/>
  <c r="AF7" i="90"/>
  <c r="AO7" i="90" s="1"/>
  <c r="AE7" i="90"/>
  <c r="AH8" i="78"/>
  <c r="AQ8" i="78" s="1"/>
  <c r="AG7" i="29"/>
  <c r="AP7" i="29" s="1"/>
  <c r="W8" i="29"/>
  <c r="AE7" i="29"/>
  <c r="AF7" i="29"/>
  <c r="AO7" i="29" s="1"/>
  <c r="Y8" i="83"/>
  <c r="X8" i="83"/>
  <c r="Y8" i="44"/>
  <c r="X8" i="44"/>
  <c r="AN7" i="84"/>
  <c r="AI7" i="84"/>
  <c r="Y8" i="33"/>
  <c r="X8" i="33"/>
  <c r="Y8" i="67"/>
  <c r="X8" i="67"/>
  <c r="Y8" i="48"/>
  <c r="X8" i="48"/>
  <c r="AN7" i="40"/>
  <c r="AI7" i="40"/>
  <c r="Y8" i="45"/>
  <c r="X8" i="45"/>
  <c r="AE7" i="54"/>
  <c r="AF7" i="54"/>
  <c r="AO7" i="54" s="1"/>
  <c r="AG7" i="54"/>
  <c r="AP7" i="54" s="1"/>
  <c r="W8" i="54"/>
  <c r="AR7" i="38"/>
  <c r="AE7" i="14"/>
  <c r="W8" i="14"/>
  <c r="AF7" i="14"/>
  <c r="AO7" i="14" s="1"/>
  <c r="AG7" i="14"/>
  <c r="AP7" i="14" s="1"/>
  <c r="Y8" i="2"/>
  <c r="X8" i="2"/>
  <c r="AH8" i="71"/>
  <c r="AQ8" i="71" s="1"/>
  <c r="AH8" i="95"/>
  <c r="AQ8" i="95" s="1"/>
  <c r="AI7" i="49"/>
  <c r="AN7" i="49"/>
  <c r="Y8" i="86"/>
  <c r="X8" i="86"/>
  <c r="Y8" i="21"/>
  <c r="X8" i="21"/>
  <c r="W8" i="36"/>
  <c r="AG7" i="36"/>
  <c r="AP7" i="36" s="1"/>
  <c r="AE7" i="36"/>
  <c r="AF7" i="36"/>
  <c r="AO7" i="36" s="1"/>
  <c r="AE7" i="41"/>
  <c r="AF7" i="41"/>
  <c r="AO7" i="41" s="1"/>
  <c r="AG7" i="41"/>
  <c r="AP7" i="41" s="1"/>
  <c r="W8" i="41"/>
  <c r="AN7" i="39"/>
  <c r="W8" i="88"/>
  <c r="AG7" i="88"/>
  <c r="AP7" i="88" s="1"/>
  <c r="AF7" i="88"/>
  <c r="AO7" i="88" s="1"/>
  <c r="AE7" i="88"/>
  <c r="AN7" i="85"/>
  <c r="AI7" i="85"/>
  <c r="AE7" i="10"/>
  <c r="AF7" i="10"/>
  <c r="AO7" i="10" s="1"/>
  <c r="AG7" i="10"/>
  <c r="AP7" i="10" s="1"/>
  <c r="W8" i="10"/>
  <c r="AG7" i="27"/>
  <c r="AP7" i="27" s="1"/>
  <c r="W8" i="27"/>
  <c r="AE7" i="27"/>
  <c r="AF7" i="27"/>
  <c r="AO7" i="27" s="1"/>
  <c r="W8" i="94"/>
  <c r="AG7" i="94"/>
  <c r="AP7" i="94" s="1"/>
  <c r="AF7" i="94"/>
  <c r="AO7" i="94" s="1"/>
  <c r="AE7" i="94"/>
  <c r="AF7" i="62"/>
  <c r="AO7" i="62" s="1"/>
  <c r="AE7" i="62"/>
  <c r="AG7" i="62"/>
  <c r="AP7" i="62" s="1"/>
  <c r="W8" i="62"/>
  <c r="AI7" i="80"/>
  <c r="AN7" i="80"/>
  <c r="Z8" i="78"/>
  <c r="AR7" i="71"/>
  <c r="AN7" i="83"/>
  <c r="AH8" i="34"/>
  <c r="AQ8" i="34" s="1"/>
  <c r="AN7" i="33"/>
  <c r="Y8" i="13"/>
  <c r="X8" i="13"/>
  <c r="W8" i="75"/>
  <c r="AG7" i="75"/>
  <c r="AP7" i="75" s="1"/>
  <c r="AF7" i="75"/>
  <c r="AO7" i="75" s="1"/>
  <c r="AE7" i="75"/>
  <c r="W8" i="28"/>
  <c r="AF7" i="28"/>
  <c r="AO7" i="28" s="1"/>
  <c r="AG7" i="28"/>
  <c r="AP7" i="28" s="1"/>
  <c r="AE7" i="28"/>
  <c r="AN7" i="21"/>
  <c r="AI7" i="21"/>
  <c r="AI7" i="48"/>
  <c r="AN7" i="48"/>
  <c r="AE7" i="51"/>
  <c r="AF7" i="51"/>
  <c r="AO7" i="51" s="1"/>
  <c r="AG7" i="51"/>
  <c r="AP7" i="51" s="1"/>
  <c r="W8" i="51"/>
  <c r="Y8" i="40"/>
  <c r="X8" i="40"/>
  <c r="AI7" i="86"/>
  <c r="AN7" i="86"/>
  <c r="AN7" i="37"/>
  <c r="AI7" i="37"/>
  <c r="AN7" i="45"/>
  <c r="Y8" i="17"/>
  <c r="X8" i="17"/>
  <c r="AN7" i="93"/>
  <c r="AI7" i="93"/>
  <c r="Y8" i="61"/>
  <c r="X8" i="61"/>
  <c r="AE7" i="20"/>
  <c r="AF7" i="20"/>
  <c r="AO7" i="20" s="1"/>
  <c r="W8" i="20"/>
  <c r="AG7" i="20"/>
  <c r="AP7" i="20" s="1"/>
  <c r="Y8" i="53"/>
  <c r="X8" i="53"/>
  <c r="AE7" i="42"/>
  <c r="AF7" i="42"/>
  <c r="AO7" i="42" s="1"/>
  <c r="AG7" i="42"/>
  <c r="AP7" i="42" s="1"/>
  <c r="W8" i="42"/>
  <c r="Y8" i="101"/>
  <c r="X8" i="101"/>
  <c r="W8" i="64"/>
  <c r="AE7" i="64"/>
  <c r="AG7" i="64"/>
  <c r="AP7" i="64" s="1"/>
  <c r="AF7" i="64"/>
  <c r="AO7" i="64" s="1"/>
  <c r="AH8" i="102"/>
  <c r="AQ8" i="102" s="1"/>
  <c r="AF7" i="11"/>
  <c r="AO7" i="11" s="1"/>
  <c r="AE7" i="11"/>
  <c r="AG7" i="11"/>
  <c r="AP7" i="11" s="1"/>
  <c r="W8" i="11"/>
  <c r="AE7" i="50"/>
  <c r="AF7" i="50"/>
  <c r="AO7" i="50" s="1"/>
  <c r="AG7" i="50"/>
  <c r="AP7" i="50" s="1"/>
  <c r="W8" i="50"/>
  <c r="AN7" i="15"/>
  <c r="AI7" i="15"/>
  <c r="W8" i="79"/>
  <c r="AG7" i="79"/>
  <c r="AP7" i="79" s="1"/>
  <c r="AF7" i="79"/>
  <c r="AO7" i="79" s="1"/>
  <c r="AE7" i="79"/>
  <c r="Y8" i="66"/>
  <c r="X8" i="66"/>
  <c r="AF7" i="98"/>
  <c r="AO7" i="98" s="1"/>
  <c r="AE7" i="98"/>
  <c r="W8" i="98"/>
  <c r="AG7" i="98"/>
  <c r="AP7" i="98" s="1"/>
  <c r="AE7" i="52"/>
  <c r="AF7" i="52"/>
  <c r="AO7" i="52" s="1"/>
  <c r="AG7" i="52"/>
  <c r="AP7" i="52" s="1"/>
  <c r="W8" i="52"/>
  <c r="AE7" i="25"/>
  <c r="AF7" i="25"/>
  <c r="AO7" i="25" s="1"/>
  <c r="AG7" i="25"/>
  <c r="AP7" i="25" s="1"/>
  <c r="W8" i="25"/>
  <c r="AF7" i="65"/>
  <c r="AO7" i="65" s="1"/>
  <c r="AG7" i="65"/>
  <c r="AP7" i="65" s="1"/>
  <c r="AE7" i="65"/>
  <c r="W8" i="65"/>
  <c r="AG7" i="23"/>
  <c r="AP7" i="23" s="1"/>
  <c r="W8" i="23"/>
  <c r="AE7" i="23"/>
  <c r="AF7" i="23"/>
  <c r="AO7" i="23" s="1"/>
  <c r="Y8" i="74"/>
  <c r="X8" i="74"/>
  <c r="AR7" i="9"/>
  <c r="W8" i="69"/>
  <c r="AG7" i="69"/>
  <c r="AP7" i="69" s="1"/>
  <c r="AF7" i="69"/>
  <c r="AO7" i="69" s="1"/>
  <c r="AE7" i="69"/>
  <c r="Y8" i="93"/>
  <c r="X8" i="93"/>
  <c r="AH8" i="97"/>
  <c r="AQ8" i="97" s="1"/>
  <c r="AF7" i="30"/>
  <c r="AO7" i="30" s="1"/>
  <c r="AE7" i="30"/>
  <c r="AG7" i="30"/>
  <c r="AP7" i="30" s="1"/>
  <c r="W8" i="30"/>
  <c r="W9" i="70"/>
  <c r="AG8" i="70"/>
  <c r="AP8" i="70" s="1"/>
  <c r="AF8" i="70"/>
  <c r="AO8" i="70" s="1"/>
  <c r="AE8" i="70"/>
  <c r="AI7" i="35"/>
  <c r="AN7" i="35"/>
  <c r="Y8" i="73"/>
  <c r="X8" i="73"/>
  <c r="AR7" i="100"/>
  <c r="Z8" i="71"/>
  <c r="AH8" i="76"/>
  <c r="AQ8" i="76" s="1"/>
  <c r="AH8" i="31"/>
  <c r="AQ8" i="31" s="1"/>
  <c r="AH8" i="100"/>
  <c r="AQ8" i="100" s="1"/>
  <c r="AI7" i="17"/>
  <c r="AN7" i="17"/>
  <c r="AN7" i="61"/>
  <c r="AI7" i="61"/>
  <c r="AF7" i="104"/>
  <c r="AO7" i="104" s="1"/>
  <c r="AE7" i="104"/>
  <c r="AG7" i="104"/>
  <c r="AP7" i="104" s="1"/>
  <c r="W8" i="104"/>
  <c r="W8" i="63"/>
  <c r="AG7" i="63"/>
  <c r="AP7" i="63" s="1"/>
  <c r="AF7" i="63"/>
  <c r="AO7" i="63" s="1"/>
  <c r="AE7" i="63"/>
  <c r="AH8" i="46"/>
  <c r="AQ8" i="46" s="1"/>
  <c r="AH8" i="89"/>
  <c r="AQ8" i="89" s="1"/>
  <c r="Z8" i="102"/>
  <c r="W8" i="82"/>
  <c r="AG7" i="82"/>
  <c r="AP7" i="82" s="1"/>
  <c r="AF7" i="82"/>
  <c r="AO7" i="82" s="1"/>
  <c r="AE7" i="82"/>
  <c r="W8" i="72"/>
  <c r="AG7" i="72"/>
  <c r="AP7" i="72" s="1"/>
  <c r="AF7" i="72"/>
  <c r="AO7" i="72" s="1"/>
  <c r="AE7" i="72"/>
  <c r="W8" i="91"/>
  <c r="AG7" i="91"/>
  <c r="AP7" i="91" s="1"/>
  <c r="AF7" i="91"/>
  <c r="AO7" i="91" s="1"/>
  <c r="AE7" i="91"/>
  <c r="AE7" i="26"/>
  <c r="AF7" i="26"/>
  <c r="AO7" i="26" s="1"/>
  <c r="AG7" i="26"/>
  <c r="AP7" i="26" s="1"/>
  <c r="W8" i="26"/>
  <c r="AH8" i="9"/>
  <c r="AQ8" i="9" s="1"/>
  <c r="AN7" i="81"/>
  <c r="AI7" i="81"/>
  <c r="AE7" i="43"/>
  <c r="AF7" i="43"/>
  <c r="AO7" i="43" s="1"/>
  <c r="AG7" i="43"/>
  <c r="AP7" i="43" s="1"/>
  <c r="W8" i="43"/>
  <c r="AH8" i="59"/>
  <c r="AQ8" i="59" s="1"/>
  <c r="AE7" i="32"/>
  <c r="AF7" i="32"/>
  <c r="AO7" i="32" s="1"/>
  <c r="AG7" i="32"/>
  <c r="AP7" i="32" s="1"/>
  <c r="W8" i="32"/>
  <c r="W8" i="105"/>
  <c r="AG7" i="105"/>
  <c r="AP7" i="105" s="1"/>
  <c r="AF7" i="105"/>
  <c r="AO7" i="105" s="1"/>
  <c r="AE7" i="105"/>
  <c r="Y8" i="77"/>
  <c r="X8" i="77"/>
  <c r="Y8" i="58"/>
  <c r="X8" i="58"/>
  <c r="AN7" i="44"/>
  <c r="Y8" i="84"/>
  <c r="X8" i="84"/>
  <c r="Y8" i="18"/>
  <c r="AN7" i="13"/>
  <c r="AR7" i="16"/>
  <c r="Y8" i="49"/>
  <c r="X8" i="49"/>
  <c r="Y8" i="37"/>
  <c r="X8" i="37"/>
  <c r="AE8" i="31"/>
  <c r="AF8" i="31"/>
  <c r="AO8" i="31" s="1"/>
  <c r="AG8" i="31"/>
  <c r="AP8" i="31" s="1"/>
  <c r="W9" i="31"/>
  <c r="AF7" i="92"/>
  <c r="AO7" i="92" s="1"/>
  <c r="AE7" i="92"/>
  <c r="W8" i="92"/>
  <c r="AG7" i="92"/>
  <c r="AP7" i="92" s="1"/>
  <c r="W9" i="46"/>
  <c r="AE8" i="46"/>
  <c r="AF8" i="46"/>
  <c r="AO8" i="46" s="1"/>
  <c r="AG8" i="46"/>
  <c r="AP8" i="46" s="1"/>
  <c r="AI7" i="101"/>
  <c r="AN7" i="101"/>
  <c r="Y8" i="39"/>
  <c r="X8" i="39"/>
  <c r="W8" i="87"/>
  <c r="AG7" i="87"/>
  <c r="AP7" i="87" s="1"/>
  <c r="AF7" i="87"/>
  <c r="AO7" i="87" s="1"/>
  <c r="AE7" i="87"/>
  <c r="W8" i="103"/>
  <c r="AE7" i="103"/>
  <c r="AG7" i="103"/>
  <c r="AP7" i="103" s="1"/>
  <c r="AF7" i="103"/>
  <c r="AO7" i="103" s="1"/>
  <c r="AF7" i="68"/>
  <c r="AO7" i="68" s="1"/>
  <c r="AE7" i="68"/>
  <c r="W8" i="68"/>
  <c r="AG7" i="68"/>
  <c r="AP7" i="68" s="1"/>
  <c r="AH8" i="38"/>
  <c r="AQ8" i="38" s="1"/>
  <c r="AH8" i="70"/>
  <c r="AQ8" i="70" s="1"/>
  <c r="Y8" i="85"/>
  <c r="X8" i="85"/>
  <c r="W8" i="96"/>
  <c r="AG7" i="96"/>
  <c r="AP7" i="96" s="1"/>
  <c r="AF7" i="96"/>
  <c r="AO7" i="96" s="1"/>
  <c r="AE7" i="96"/>
  <c r="AH8" i="16"/>
  <c r="AQ8" i="16" s="1"/>
  <c r="AN7" i="2"/>
  <c r="AI7" i="2"/>
  <c r="Z8" i="59"/>
  <c r="AH8" i="47"/>
  <c r="AQ8" i="47" s="1"/>
  <c r="AI7" i="77"/>
  <c r="AN7" i="77"/>
  <c r="AN7" i="58"/>
  <c r="Y8" i="35"/>
  <c r="X8" i="35"/>
  <c r="AN7" i="18"/>
  <c r="AN7" i="67"/>
  <c r="AI7" i="45" l="1"/>
  <c r="AI7" i="58"/>
  <c r="AR7" i="58" s="1"/>
  <c r="W9" i="34"/>
  <c r="AG8" i="34"/>
  <c r="AP8" i="34" s="1"/>
  <c r="W9" i="38"/>
  <c r="AG8" i="38"/>
  <c r="AP8" i="38" s="1"/>
  <c r="Z8" i="45"/>
  <c r="W9" i="16"/>
  <c r="AF8" i="38"/>
  <c r="AO8" i="38" s="1"/>
  <c r="AG8" i="16"/>
  <c r="AP8" i="16" s="1"/>
  <c r="AI7" i="13"/>
  <c r="AR7" i="13" s="1"/>
  <c r="AI7" i="44"/>
  <c r="AI7" i="83"/>
  <c r="X8" i="60"/>
  <c r="AG8" i="47"/>
  <c r="AP8" i="47" s="1"/>
  <c r="AI7" i="74"/>
  <c r="AR7" i="74" s="1"/>
  <c r="AN7" i="74"/>
  <c r="AI7" i="33"/>
  <c r="AR7" i="33" s="1"/>
  <c r="AI7" i="67"/>
  <c r="AR7" i="67" s="1"/>
  <c r="AI7" i="39"/>
  <c r="AR7" i="39" s="1"/>
  <c r="AG8" i="12"/>
  <c r="AP8" i="12" s="1"/>
  <c r="Z8" i="93"/>
  <c r="W9" i="47"/>
  <c r="AE8" i="34"/>
  <c r="AN8" i="34" s="1"/>
  <c r="AF8" i="47"/>
  <c r="AO8" i="47" s="1"/>
  <c r="AF8" i="34"/>
  <c r="AO8" i="34" s="1"/>
  <c r="AE8" i="12"/>
  <c r="AF8" i="12"/>
  <c r="AO8" i="12" s="1"/>
  <c r="AE8" i="76"/>
  <c r="AN8" i="76" s="1"/>
  <c r="AF8" i="76"/>
  <c r="AO8" i="76" s="1"/>
  <c r="AG8" i="76"/>
  <c r="AP8" i="76" s="1"/>
  <c r="Z8" i="13"/>
  <c r="Z8" i="21"/>
  <c r="W9" i="100"/>
  <c r="Y9" i="100" s="1"/>
  <c r="AE8" i="100"/>
  <c r="AN8" i="100" s="1"/>
  <c r="Z8" i="17"/>
  <c r="W9" i="17" s="1"/>
  <c r="AG8" i="9"/>
  <c r="AP8" i="9" s="1"/>
  <c r="AI7" i="18"/>
  <c r="AR7" i="18" s="1"/>
  <c r="AF8" i="16"/>
  <c r="AO8" i="16" s="1"/>
  <c r="W9" i="9"/>
  <c r="Y9" i="9" s="1"/>
  <c r="AG8" i="89"/>
  <c r="AP8" i="89" s="1"/>
  <c r="Z8" i="74"/>
  <c r="AG8" i="74" s="1"/>
  <c r="AP8" i="74" s="1"/>
  <c r="AI7" i="60"/>
  <c r="AR7" i="60" s="1"/>
  <c r="AI7" i="73"/>
  <c r="AR7" i="73" s="1"/>
  <c r="W9" i="89"/>
  <c r="X9" i="89" s="1"/>
  <c r="Z8" i="2"/>
  <c r="AF8" i="2" s="1"/>
  <c r="AO8" i="2" s="1"/>
  <c r="Z8" i="53"/>
  <c r="AF8" i="53" s="1"/>
  <c r="AO8" i="53" s="1"/>
  <c r="AE8" i="9"/>
  <c r="AE8" i="89"/>
  <c r="AE8" i="97"/>
  <c r="AN8" i="97" s="1"/>
  <c r="AF8" i="97"/>
  <c r="AO8" i="97" s="1"/>
  <c r="AF8" i="100"/>
  <c r="AO8" i="100" s="1"/>
  <c r="AG8" i="97"/>
  <c r="AP8" i="97" s="1"/>
  <c r="Z8" i="60"/>
  <c r="AF8" i="60" s="1"/>
  <c r="AO8" i="60" s="1"/>
  <c r="Z8" i="61"/>
  <c r="AE8" i="61" s="1"/>
  <c r="Z8" i="15"/>
  <c r="AG8" i="15" s="1"/>
  <c r="AP8" i="15" s="1"/>
  <c r="Z8" i="39"/>
  <c r="AF8" i="39" s="1"/>
  <c r="AO8" i="39" s="1"/>
  <c r="Z8" i="85"/>
  <c r="AG8" i="85" s="1"/>
  <c r="AP8" i="85" s="1"/>
  <c r="Z8" i="49"/>
  <c r="W9" i="49" s="1"/>
  <c r="Z8" i="84"/>
  <c r="W9" i="84" s="1"/>
  <c r="Z8" i="73"/>
  <c r="AG8" i="73" s="1"/>
  <c r="AP8" i="73" s="1"/>
  <c r="Z8" i="44"/>
  <c r="W9" i="44" s="1"/>
  <c r="Z8" i="81"/>
  <c r="W9" i="81" s="1"/>
  <c r="AE8" i="17"/>
  <c r="AG8" i="17"/>
  <c r="AP8" i="17" s="1"/>
  <c r="AF8" i="17"/>
  <c r="AO8" i="17" s="1"/>
  <c r="AR7" i="77"/>
  <c r="Y8" i="103"/>
  <c r="X8" i="103"/>
  <c r="AH8" i="37"/>
  <c r="AQ8" i="37" s="1"/>
  <c r="AH8" i="58"/>
  <c r="AQ8" i="58" s="1"/>
  <c r="AN7" i="82"/>
  <c r="AI7" i="82"/>
  <c r="Y9" i="70"/>
  <c r="X9" i="70"/>
  <c r="Y9" i="97"/>
  <c r="X9" i="97"/>
  <c r="Y8" i="96"/>
  <c r="X8" i="96"/>
  <c r="AI7" i="68"/>
  <c r="AN7" i="68"/>
  <c r="AN7" i="87"/>
  <c r="AI7" i="87"/>
  <c r="Z8" i="37"/>
  <c r="Z8" i="58"/>
  <c r="Y8" i="43"/>
  <c r="X8" i="43"/>
  <c r="Y8" i="91"/>
  <c r="X8" i="91"/>
  <c r="Y8" i="30"/>
  <c r="X8" i="30"/>
  <c r="AH8" i="60"/>
  <c r="AQ8" i="60" s="1"/>
  <c r="AN7" i="98"/>
  <c r="AI7" i="98"/>
  <c r="Y8" i="42"/>
  <c r="X8" i="42"/>
  <c r="AH8" i="61"/>
  <c r="AQ8" i="61" s="1"/>
  <c r="W9" i="78"/>
  <c r="AG8" i="78"/>
  <c r="AP8" i="78" s="1"/>
  <c r="AF8" i="78"/>
  <c r="AO8" i="78" s="1"/>
  <c r="AE8" i="78"/>
  <c r="Y8" i="94"/>
  <c r="X8" i="94"/>
  <c r="AH8" i="21"/>
  <c r="AQ8" i="21" s="1"/>
  <c r="AR7" i="49"/>
  <c r="Y9" i="38"/>
  <c r="X9" i="38"/>
  <c r="AH8" i="44"/>
  <c r="AQ8" i="44" s="1"/>
  <c r="AN7" i="29"/>
  <c r="AI7" i="29"/>
  <c r="AN7" i="90"/>
  <c r="AI7" i="90"/>
  <c r="Y9" i="16"/>
  <c r="X9" i="16"/>
  <c r="AR7" i="53"/>
  <c r="Y8" i="68"/>
  <c r="X8" i="68"/>
  <c r="AH8" i="84"/>
  <c r="AQ8" i="84" s="1"/>
  <c r="Y8" i="32"/>
  <c r="X8" i="32"/>
  <c r="Y8" i="26"/>
  <c r="X8" i="26"/>
  <c r="AN7" i="63"/>
  <c r="AI7" i="63"/>
  <c r="AI7" i="104"/>
  <c r="AN7" i="104"/>
  <c r="W9" i="93"/>
  <c r="AG8" i="93"/>
  <c r="AP8" i="93" s="1"/>
  <c r="AF8" i="93"/>
  <c r="AO8" i="93" s="1"/>
  <c r="AE8" i="93"/>
  <c r="AN7" i="79"/>
  <c r="AI7" i="79"/>
  <c r="AI7" i="11"/>
  <c r="AN7" i="11"/>
  <c r="Y8" i="54"/>
  <c r="X8" i="54"/>
  <c r="AE8" i="15"/>
  <c r="AF8" i="15"/>
  <c r="AO8" i="15" s="1"/>
  <c r="W9" i="15"/>
  <c r="AI7" i="22"/>
  <c r="AN7" i="22"/>
  <c r="AH8" i="85"/>
  <c r="AQ8" i="85" s="1"/>
  <c r="AR7" i="101"/>
  <c r="Y9" i="31"/>
  <c r="X9" i="31"/>
  <c r="AH8" i="49"/>
  <c r="AQ8" i="49" s="1"/>
  <c r="AN7" i="105"/>
  <c r="AI7" i="105"/>
  <c r="AN7" i="72"/>
  <c r="AI7" i="72"/>
  <c r="AR7" i="61"/>
  <c r="AR7" i="35"/>
  <c r="Y8" i="65"/>
  <c r="X8" i="65"/>
  <c r="AI7" i="52"/>
  <c r="AN7" i="52"/>
  <c r="AN7" i="64"/>
  <c r="AI7" i="64"/>
  <c r="Y8" i="20"/>
  <c r="X8" i="20"/>
  <c r="AR7" i="86"/>
  <c r="AI7" i="51"/>
  <c r="AN7" i="51"/>
  <c r="AN7" i="28"/>
  <c r="AI7" i="28"/>
  <c r="AN7" i="62"/>
  <c r="AI7" i="62"/>
  <c r="Y9" i="12"/>
  <c r="X9" i="12"/>
  <c r="Y8" i="88"/>
  <c r="X8" i="88"/>
  <c r="AI7" i="41"/>
  <c r="AN7" i="41"/>
  <c r="W9" i="21"/>
  <c r="AG8" i="21"/>
  <c r="AP8" i="21" s="1"/>
  <c r="AE8" i="21"/>
  <c r="AF8" i="21"/>
  <c r="AO8" i="21" s="1"/>
  <c r="AH8" i="48"/>
  <c r="AQ8" i="48" s="1"/>
  <c r="Y8" i="29"/>
  <c r="X8" i="29"/>
  <c r="AI7" i="55"/>
  <c r="AN7" i="55"/>
  <c r="Y8" i="22"/>
  <c r="X8" i="22"/>
  <c r="Y9" i="89"/>
  <c r="AH8" i="18"/>
  <c r="AQ8" i="18" s="1"/>
  <c r="AR7" i="44"/>
  <c r="AH8" i="77"/>
  <c r="AQ8" i="77" s="1"/>
  <c r="AN7" i="32"/>
  <c r="AI7" i="32"/>
  <c r="AI7" i="26"/>
  <c r="AN7" i="26"/>
  <c r="Y8" i="82"/>
  <c r="X8" i="82"/>
  <c r="Y8" i="63"/>
  <c r="X8" i="63"/>
  <c r="AN8" i="70"/>
  <c r="AI8" i="70"/>
  <c r="AI7" i="30"/>
  <c r="AN7" i="30"/>
  <c r="AN7" i="69"/>
  <c r="AI7" i="69"/>
  <c r="AI7" i="65"/>
  <c r="AN7" i="65"/>
  <c r="AN7" i="25"/>
  <c r="AI7" i="25"/>
  <c r="AH8" i="66"/>
  <c r="AQ8" i="66" s="1"/>
  <c r="Y8" i="79"/>
  <c r="X8" i="79"/>
  <c r="AN7" i="50"/>
  <c r="AI7" i="50"/>
  <c r="Y8" i="64"/>
  <c r="X8" i="64"/>
  <c r="AH8" i="40"/>
  <c r="AQ8" i="40" s="1"/>
  <c r="AF8" i="95"/>
  <c r="AO8" i="95" s="1"/>
  <c r="AE8" i="95"/>
  <c r="W9" i="95"/>
  <c r="AG8" i="95"/>
  <c r="AP8" i="95" s="1"/>
  <c r="Y8" i="75"/>
  <c r="X8" i="75"/>
  <c r="AI7" i="27"/>
  <c r="AN7" i="27"/>
  <c r="AN7" i="10"/>
  <c r="AI7" i="10"/>
  <c r="AH8" i="86"/>
  <c r="AQ8" i="86" s="1"/>
  <c r="AN8" i="47"/>
  <c r="Y8" i="14"/>
  <c r="X8" i="14"/>
  <c r="AI7" i="54"/>
  <c r="AN7" i="54"/>
  <c r="Z8" i="48"/>
  <c r="AH8" i="33"/>
  <c r="AQ8" i="33" s="1"/>
  <c r="AH8" i="83"/>
  <c r="AQ8" i="83" s="1"/>
  <c r="AH8" i="80"/>
  <c r="AQ8" i="80" s="1"/>
  <c r="Y8" i="19"/>
  <c r="X8" i="19"/>
  <c r="AN7" i="99"/>
  <c r="AI7" i="99"/>
  <c r="AI7" i="24"/>
  <c r="AN7" i="24"/>
  <c r="AN8" i="89"/>
  <c r="AH8" i="35"/>
  <c r="AQ8" i="35" s="1"/>
  <c r="Y9" i="46"/>
  <c r="X9" i="46"/>
  <c r="Y8" i="69"/>
  <c r="X8" i="69"/>
  <c r="Y8" i="23"/>
  <c r="X8" i="23"/>
  <c r="Y8" i="25"/>
  <c r="X8" i="25"/>
  <c r="Y8" i="98"/>
  <c r="X8" i="98"/>
  <c r="Y8" i="50"/>
  <c r="X8" i="50"/>
  <c r="AH8" i="17"/>
  <c r="AQ8" i="17" s="1"/>
  <c r="AR7" i="21"/>
  <c r="AN7" i="75"/>
  <c r="AI7" i="75"/>
  <c r="W9" i="13"/>
  <c r="AG8" i="13"/>
  <c r="AP8" i="13" s="1"/>
  <c r="AF8" i="13"/>
  <c r="AO8" i="13" s="1"/>
  <c r="AE8" i="13"/>
  <c r="Y8" i="62"/>
  <c r="X8" i="62"/>
  <c r="Y8" i="10"/>
  <c r="X8" i="10"/>
  <c r="Y8" i="36"/>
  <c r="X8" i="36"/>
  <c r="Y9" i="47"/>
  <c r="X9" i="47"/>
  <c r="AR7" i="40"/>
  <c r="AH8" i="81"/>
  <c r="AQ8" i="81" s="1"/>
  <c r="Y8" i="99"/>
  <c r="X8" i="99"/>
  <c r="Z8" i="35"/>
  <c r="AF8" i="85"/>
  <c r="AO8" i="85" s="1"/>
  <c r="AF8" i="59"/>
  <c r="AO8" i="59" s="1"/>
  <c r="AE8" i="59"/>
  <c r="W9" i="59"/>
  <c r="AG8" i="59"/>
  <c r="AP8" i="59" s="1"/>
  <c r="AN7" i="96"/>
  <c r="AI7" i="96"/>
  <c r="Y8" i="87"/>
  <c r="X8" i="87"/>
  <c r="Y8" i="92"/>
  <c r="X8" i="92"/>
  <c r="Z8" i="18"/>
  <c r="Z8" i="77"/>
  <c r="AI7" i="43"/>
  <c r="AN7" i="43"/>
  <c r="AN7" i="91"/>
  <c r="AI7" i="91"/>
  <c r="W9" i="102"/>
  <c r="AG8" i="102"/>
  <c r="AP8" i="102" s="1"/>
  <c r="AF8" i="102"/>
  <c r="AO8" i="102" s="1"/>
  <c r="AE8" i="102"/>
  <c r="Y8" i="104"/>
  <c r="X8" i="104"/>
  <c r="AH8" i="73"/>
  <c r="AQ8" i="73" s="1"/>
  <c r="Y9" i="34"/>
  <c r="X9" i="34"/>
  <c r="Z8" i="66"/>
  <c r="AR7" i="15"/>
  <c r="Y8" i="11"/>
  <c r="X8" i="11"/>
  <c r="AH8" i="101"/>
  <c r="AQ8" i="101" s="1"/>
  <c r="AI7" i="42"/>
  <c r="AN7" i="42"/>
  <c r="AI7" i="20"/>
  <c r="AN7" i="20"/>
  <c r="AR7" i="93"/>
  <c r="AR7" i="45"/>
  <c r="Z8" i="40"/>
  <c r="AR7" i="83"/>
  <c r="AN7" i="94"/>
  <c r="AI7" i="94"/>
  <c r="Y8" i="27"/>
  <c r="X8" i="27"/>
  <c r="AR7" i="85"/>
  <c r="AI7" i="36"/>
  <c r="AN7" i="36"/>
  <c r="Z8" i="86"/>
  <c r="AH8" i="2"/>
  <c r="AQ8" i="2" s="1"/>
  <c r="AN7" i="14"/>
  <c r="AI7" i="14"/>
  <c r="AN8" i="38"/>
  <c r="AH8" i="45"/>
  <c r="AQ8" i="45" s="1"/>
  <c r="AH8" i="67"/>
  <c r="AQ8" i="67" s="1"/>
  <c r="Z8" i="33"/>
  <c r="Z8" i="83"/>
  <c r="Y8" i="90"/>
  <c r="X8" i="90"/>
  <c r="Z8" i="80"/>
  <c r="AI7" i="19"/>
  <c r="AN7" i="19"/>
  <c r="AN8" i="16"/>
  <c r="Y8" i="24"/>
  <c r="X8" i="24"/>
  <c r="Y9" i="76"/>
  <c r="X9" i="76"/>
  <c r="AR7" i="2"/>
  <c r="AN7" i="103"/>
  <c r="AI7" i="103"/>
  <c r="AH8" i="39"/>
  <c r="AQ8" i="39" s="1"/>
  <c r="AI8" i="46"/>
  <c r="AN8" i="46"/>
  <c r="AN7" i="92"/>
  <c r="AI7" i="92"/>
  <c r="AN8" i="31"/>
  <c r="AI8" i="31"/>
  <c r="Y8" i="105"/>
  <c r="X8" i="105"/>
  <c r="AR7" i="81"/>
  <c r="Y8" i="72"/>
  <c r="X8" i="72"/>
  <c r="AR7" i="17"/>
  <c r="AF8" i="71"/>
  <c r="AO8" i="71" s="1"/>
  <c r="AG8" i="71"/>
  <c r="AP8" i="71" s="1"/>
  <c r="AE8" i="71"/>
  <c r="W9" i="71"/>
  <c r="AH8" i="93"/>
  <c r="AQ8" i="93" s="1"/>
  <c r="AH8" i="74"/>
  <c r="AQ8" i="74" s="1"/>
  <c r="AI7" i="23"/>
  <c r="AN7" i="23"/>
  <c r="Y8" i="52"/>
  <c r="X8" i="52"/>
  <c r="Z8" i="101"/>
  <c r="AH8" i="53"/>
  <c r="AQ8" i="53" s="1"/>
  <c r="AR7" i="37"/>
  <c r="Y8" i="51"/>
  <c r="X8" i="51"/>
  <c r="AR7" i="48"/>
  <c r="Y8" i="28"/>
  <c r="X8" i="28"/>
  <c r="AH8" i="13"/>
  <c r="AQ8" i="13" s="1"/>
  <c r="AR7" i="80"/>
  <c r="AN7" i="88"/>
  <c r="AI7" i="88"/>
  <c r="Y8" i="41"/>
  <c r="X8" i="41"/>
  <c r="AE8" i="45"/>
  <c r="AF8" i="45"/>
  <c r="AO8" i="45" s="1"/>
  <c r="W9" i="45"/>
  <c r="AG8" i="45"/>
  <c r="AP8" i="45" s="1"/>
  <c r="Z8" i="67"/>
  <c r="AR7" i="84"/>
  <c r="Y8" i="55"/>
  <c r="X8" i="55"/>
  <c r="AH8" i="15"/>
  <c r="AQ8" i="15" s="1"/>
  <c r="AR7" i="66"/>
  <c r="AI8" i="38" l="1"/>
  <c r="AR8" i="38" s="1"/>
  <c r="AF8" i="61"/>
  <c r="AO8" i="61" s="1"/>
  <c r="AI8" i="47"/>
  <c r="AR8" i="47" s="1"/>
  <c r="AG8" i="49"/>
  <c r="AP8" i="49" s="1"/>
  <c r="AF8" i="49"/>
  <c r="AO8" i="49" s="1"/>
  <c r="AE8" i="49"/>
  <c r="AE8" i="53"/>
  <c r="AN8" i="53" s="1"/>
  <c r="AI8" i="89"/>
  <c r="AR8" i="89" s="1"/>
  <c r="AI8" i="9"/>
  <c r="AR8" i="9" s="1"/>
  <c r="AI8" i="12"/>
  <c r="AR8" i="12" s="1"/>
  <c r="AN8" i="12"/>
  <c r="AN8" i="9"/>
  <c r="AF8" i="74"/>
  <c r="AO8" i="74" s="1"/>
  <c r="X9" i="100"/>
  <c r="AI8" i="34"/>
  <c r="AR8" i="34" s="1"/>
  <c r="W9" i="74"/>
  <c r="AE8" i="74"/>
  <c r="AN8" i="74" s="1"/>
  <c r="AG8" i="44"/>
  <c r="AP8" i="44" s="1"/>
  <c r="Z9" i="38"/>
  <c r="AG9" i="38" s="1"/>
  <c r="AP9" i="38" s="1"/>
  <c r="AG8" i="61"/>
  <c r="AP8" i="61" s="1"/>
  <c r="AF8" i="44"/>
  <c r="AO8" i="44" s="1"/>
  <c r="AI8" i="76"/>
  <c r="AR8" i="76" s="1"/>
  <c r="W9" i="53"/>
  <c r="Y9" i="53" s="1"/>
  <c r="AG8" i="53"/>
  <c r="AP8" i="53" s="1"/>
  <c r="AI8" i="97"/>
  <c r="AR8" i="97" s="1"/>
  <c r="Z8" i="41"/>
  <c r="AE8" i="41" s="1"/>
  <c r="Z8" i="29"/>
  <c r="AG8" i="29" s="1"/>
  <c r="AP8" i="29" s="1"/>
  <c r="W9" i="73"/>
  <c r="AF8" i="81"/>
  <c r="AO8" i="81" s="1"/>
  <c r="AE8" i="85"/>
  <c r="AE8" i="39"/>
  <c r="AE8" i="81"/>
  <c r="AN8" i="81" s="1"/>
  <c r="Z8" i="36"/>
  <c r="AF8" i="36" s="1"/>
  <c r="AO8" i="36" s="1"/>
  <c r="X9" i="9"/>
  <c r="Z9" i="9" s="1"/>
  <c r="AG8" i="81"/>
  <c r="AP8" i="81" s="1"/>
  <c r="AI8" i="16"/>
  <c r="AR8" i="16" s="1"/>
  <c r="W9" i="85"/>
  <c r="Y9" i="85" s="1"/>
  <c r="W9" i="39"/>
  <c r="W9" i="2"/>
  <c r="Y9" i="2" s="1"/>
  <c r="Z8" i="25"/>
  <c r="AG8" i="25" s="1"/>
  <c r="AP8" i="25" s="1"/>
  <c r="Z8" i="82"/>
  <c r="AG8" i="82" s="1"/>
  <c r="AP8" i="82" s="1"/>
  <c r="AG8" i="39"/>
  <c r="AP8" i="39" s="1"/>
  <c r="AI8" i="100"/>
  <c r="AR8" i="100" s="1"/>
  <c r="AG8" i="2"/>
  <c r="AP8" i="2" s="1"/>
  <c r="AE8" i="2"/>
  <c r="AN8" i="2" s="1"/>
  <c r="Z8" i="98"/>
  <c r="AG8" i="98" s="1"/>
  <c r="AP8" i="98" s="1"/>
  <c r="Z8" i="65"/>
  <c r="AF8" i="65" s="1"/>
  <c r="AO8" i="65" s="1"/>
  <c r="Z8" i="90"/>
  <c r="AF8" i="90" s="1"/>
  <c r="AO8" i="90" s="1"/>
  <c r="AG8" i="60"/>
  <c r="AP8" i="60" s="1"/>
  <c r="W9" i="60"/>
  <c r="Y9" i="60" s="1"/>
  <c r="Z8" i="92"/>
  <c r="AE8" i="92" s="1"/>
  <c r="AE8" i="44"/>
  <c r="W9" i="61"/>
  <c r="AE8" i="73"/>
  <c r="AE8" i="84"/>
  <c r="AN8" i="84" s="1"/>
  <c r="Z8" i="62"/>
  <c r="AF8" i="62" s="1"/>
  <c r="AO8" i="62" s="1"/>
  <c r="Z8" i="75"/>
  <c r="AE8" i="75" s="1"/>
  <c r="Z8" i="79"/>
  <c r="W9" i="79" s="1"/>
  <c r="Z8" i="68"/>
  <c r="AF8" i="68" s="1"/>
  <c r="AO8" i="68" s="1"/>
  <c r="AF8" i="73"/>
  <c r="AO8" i="73" s="1"/>
  <c r="AF8" i="84"/>
  <c r="AO8" i="84" s="1"/>
  <c r="AE8" i="60"/>
  <c r="AG8" i="84"/>
  <c r="AP8" i="84" s="1"/>
  <c r="Z8" i="28"/>
  <c r="Z8" i="27"/>
  <c r="AE8" i="27" s="1"/>
  <c r="Z8" i="54"/>
  <c r="W9" i="54" s="1"/>
  <c r="Z8" i="64"/>
  <c r="AF8" i="64" s="1"/>
  <c r="AO8" i="64" s="1"/>
  <c r="Z8" i="94"/>
  <c r="AG8" i="94" s="1"/>
  <c r="AP8" i="94" s="1"/>
  <c r="Z8" i="20"/>
  <c r="AE8" i="20" s="1"/>
  <c r="Z8" i="30"/>
  <c r="AF8" i="30" s="1"/>
  <c r="AO8" i="30" s="1"/>
  <c r="Z8" i="105"/>
  <c r="AE8" i="105" s="1"/>
  <c r="W9" i="90"/>
  <c r="AE8" i="82"/>
  <c r="W9" i="94"/>
  <c r="AF8" i="94"/>
  <c r="AO8" i="94" s="1"/>
  <c r="AE8" i="94"/>
  <c r="AG8" i="20"/>
  <c r="AP8" i="20" s="1"/>
  <c r="AR7" i="88"/>
  <c r="AH9" i="76"/>
  <c r="AQ9" i="76" s="1"/>
  <c r="AR7" i="65"/>
  <c r="AR7" i="43"/>
  <c r="AH8" i="87"/>
  <c r="AQ8" i="87" s="1"/>
  <c r="Y9" i="59"/>
  <c r="X9" i="59"/>
  <c r="X9" i="85"/>
  <c r="AH8" i="99"/>
  <c r="AQ8" i="99" s="1"/>
  <c r="AH8" i="10"/>
  <c r="AQ8" i="10" s="1"/>
  <c r="AI8" i="13"/>
  <c r="AN8" i="13"/>
  <c r="Z8" i="50"/>
  <c r="AH8" i="23"/>
  <c r="AQ8" i="23" s="1"/>
  <c r="Z9" i="46"/>
  <c r="AH8" i="19"/>
  <c r="AQ8" i="19" s="1"/>
  <c r="AR7" i="50"/>
  <c r="AR7" i="69"/>
  <c r="AH8" i="63"/>
  <c r="AQ8" i="63" s="1"/>
  <c r="AH8" i="22"/>
  <c r="AQ8" i="22" s="1"/>
  <c r="Y9" i="21"/>
  <c r="X9" i="21"/>
  <c r="AH9" i="12"/>
  <c r="AQ9" i="12" s="1"/>
  <c r="Y9" i="74"/>
  <c r="X9" i="74"/>
  <c r="AH8" i="26"/>
  <c r="AQ8" i="26" s="1"/>
  <c r="AH9" i="100"/>
  <c r="AQ9" i="100" s="1"/>
  <c r="Z9" i="16"/>
  <c r="AH8" i="91"/>
  <c r="AQ8" i="91" s="1"/>
  <c r="AR7" i="82"/>
  <c r="Y9" i="73"/>
  <c r="X9" i="73"/>
  <c r="Y9" i="84"/>
  <c r="X9" i="84"/>
  <c r="AR7" i="36"/>
  <c r="AH9" i="16"/>
  <c r="AQ9" i="16" s="1"/>
  <c r="Y9" i="78"/>
  <c r="X9" i="78"/>
  <c r="AR7" i="92"/>
  <c r="Z9" i="76"/>
  <c r="AR7" i="42"/>
  <c r="Z8" i="55"/>
  <c r="Z8" i="51"/>
  <c r="Z8" i="52"/>
  <c r="AH8" i="105"/>
  <c r="AQ8" i="105" s="1"/>
  <c r="AR7" i="103"/>
  <c r="AR7" i="19"/>
  <c r="W9" i="33"/>
  <c r="AG8" i="33"/>
  <c r="AP8" i="33" s="1"/>
  <c r="AE8" i="33"/>
  <c r="AF8" i="33"/>
  <c r="AO8" i="33" s="1"/>
  <c r="W9" i="66"/>
  <c r="AG8" i="66"/>
  <c r="AP8" i="66" s="1"/>
  <c r="AF8" i="66"/>
  <c r="AO8" i="66" s="1"/>
  <c r="AE8" i="66"/>
  <c r="AF8" i="77"/>
  <c r="AO8" i="77" s="1"/>
  <c r="AG8" i="77"/>
  <c r="AP8" i="77" s="1"/>
  <c r="AE8" i="77"/>
  <c r="W9" i="77"/>
  <c r="Z8" i="87"/>
  <c r="AI8" i="59"/>
  <c r="AN8" i="59"/>
  <c r="Z8" i="99"/>
  <c r="Z8" i="10"/>
  <c r="AH8" i="98"/>
  <c r="AQ8" i="98" s="1"/>
  <c r="Z8" i="23"/>
  <c r="Y9" i="39"/>
  <c r="X9" i="39"/>
  <c r="Z8" i="19"/>
  <c r="AR7" i="54"/>
  <c r="AR7" i="10"/>
  <c r="Z8" i="63"/>
  <c r="AR7" i="26"/>
  <c r="Z8" i="22"/>
  <c r="Z9" i="12"/>
  <c r="AR7" i="51"/>
  <c r="AR7" i="64"/>
  <c r="Y9" i="15"/>
  <c r="X9" i="15"/>
  <c r="Y9" i="93"/>
  <c r="X9" i="93"/>
  <c r="Z8" i="26"/>
  <c r="AH8" i="68"/>
  <c r="AQ8" i="68" s="1"/>
  <c r="Z9" i="100"/>
  <c r="AR7" i="90"/>
  <c r="Z8" i="91"/>
  <c r="AE8" i="58"/>
  <c r="W9" i="58"/>
  <c r="AG8" i="58"/>
  <c r="AP8" i="58" s="1"/>
  <c r="AF8" i="58"/>
  <c r="AO8" i="58" s="1"/>
  <c r="W9" i="30"/>
  <c r="AR7" i="87"/>
  <c r="AH8" i="51"/>
  <c r="AQ8" i="51" s="1"/>
  <c r="AH8" i="52"/>
  <c r="AQ8" i="52" s="1"/>
  <c r="AF8" i="83"/>
  <c r="AO8" i="83" s="1"/>
  <c r="AE8" i="83"/>
  <c r="W9" i="83"/>
  <c r="AG8" i="83"/>
  <c r="AP8" i="83" s="1"/>
  <c r="AI8" i="45"/>
  <c r="AN8" i="45"/>
  <c r="AH8" i="28"/>
  <c r="AQ8" i="28" s="1"/>
  <c r="Y9" i="71"/>
  <c r="X9" i="71"/>
  <c r="AH8" i="72"/>
  <c r="AQ8" i="72" s="1"/>
  <c r="AH8" i="24"/>
  <c r="AQ8" i="24" s="1"/>
  <c r="AF8" i="80"/>
  <c r="AO8" i="80" s="1"/>
  <c r="AE8" i="80"/>
  <c r="W9" i="80"/>
  <c r="AG8" i="80"/>
  <c r="AP8" i="80" s="1"/>
  <c r="AH8" i="11"/>
  <c r="AQ8" i="11" s="1"/>
  <c r="AH9" i="34"/>
  <c r="AQ9" i="34" s="1"/>
  <c r="AH8" i="104"/>
  <c r="AQ8" i="104" s="1"/>
  <c r="Y9" i="102"/>
  <c r="X9" i="102"/>
  <c r="AG8" i="18"/>
  <c r="AP8" i="18" s="1"/>
  <c r="AF8" i="18"/>
  <c r="AO8" i="18" s="1"/>
  <c r="AE8" i="18"/>
  <c r="W9" i="18"/>
  <c r="AH9" i="47"/>
  <c r="AQ9" i="47" s="1"/>
  <c r="AE8" i="98"/>
  <c r="AH8" i="69"/>
  <c r="AQ8" i="69" s="1"/>
  <c r="AH8" i="14"/>
  <c r="AQ8" i="14" s="1"/>
  <c r="AH8" i="79"/>
  <c r="AQ8" i="79" s="1"/>
  <c r="AR7" i="25"/>
  <c r="AR7" i="32"/>
  <c r="AN8" i="49"/>
  <c r="AN8" i="44"/>
  <c r="AR7" i="41"/>
  <c r="AR7" i="62"/>
  <c r="AR7" i="72"/>
  <c r="AH8" i="32"/>
  <c r="AQ8" i="32" s="1"/>
  <c r="AN8" i="78"/>
  <c r="AI8" i="78"/>
  <c r="AR7" i="68"/>
  <c r="AH9" i="97"/>
  <c r="AQ9" i="97" s="1"/>
  <c r="AH8" i="103"/>
  <c r="AQ8" i="103" s="1"/>
  <c r="Y9" i="81"/>
  <c r="X9" i="81"/>
  <c r="AN8" i="102"/>
  <c r="AI8" i="102"/>
  <c r="AE8" i="35"/>
  <c r="W9" i="35"/>
  <c r="AF8" i="35"/>
  <c r="AO8" i="35" s="1"/>
  <c r="AG8" i="35"/>
  <c r="AP8" i="35" s="1"/>
  <c r="AG8" i="36"/>
  <c r="AP8" i="36" s="1"/>
  <c r="W9" i="36"/>
  <c r="AE8" i="36"/>
  <c r="AH8" i="50"/>
  <c r="AQ8" i="50" s="1"/>
  <c r="W9" i="25"/>
  <c r="AH9" i="46"/>
  <c r="AQ9" i="46" s="1"/>
  <c r="W9" i="48"/>
  <c r="AE8" i="48"/>
  <c r="AF8" i="48"/>
  <c r="AO8" i="48" s="1"/>
  <c r="AG8" i="48"/>
  <c r="AP8" i="48" s="1"/>
  <c r="AH8" i="75"/>
  <c r="AQ8" i="75" s="1"/>
  <c r="W9" i="29"/>
  <c r="AH8" i="65"/>
  <c r="AQ8" i="65" s="1"/>
  <c r="AR7" i="22"/>
  <c r="AF9" i="38"/>
  <c r="AO9" i="38" s="1"/>
  <c r="AH8" i="94"/>
  <c r="AQ8" i="94" s="1"/>
  <c r="AR7" i="98"/>
  <c r="AH8" i="55"/>
  <c r="AQ8" i="55" s="1"/>
  <c r="Y9" i="45"/>
  <c r="X9" i="45"/>
  <c r="AR7" i="94"/>
  <c r="AH8" i="41"/>
  <c r="AQ8" i="41" s="1"/>
  <c r="AG8" i="28"/>
  <c r="AP8" i="28" s="1"/>
  <c r="W9" i="28"/>
  <c r="AE8" i="28"/>
  <c r="AF8" i="28"/>
  <c r="AO8" i="28" s="1"/>
  <c r="AR7" i="23"/>
  <c r="AI8" i="71"/>
  <c r="AN8" i="71"/>
  <c r="Z8" i="72"/>
  <c r="AR8" i="46"/>
  <c r="Z8" i="24"/>
  <c r="AH8" i="90"/>
  <c r="AQ8" i="90" s="1"/>
  <c r="AF8" i="86"/>
  <c r="AO8" i="86" s="1"/>
  <c r="AE8" i="86"/>
  <c r="W9" i="86"/>
  <c r="AG8" i="86"/>
  <c r="AP8" i="86" s="1"/>
  <c r="Z8" i="11"/>
  <c r="Z9" i="34"/>
  <c r="Z8" i="104"/>
  <c r="AR7" i="91"/>
  <c r="AH8" i="92"/>
  <c r="AQ8" i="92" s="1"/>
  <c r="AR7" i="96"/>
  <c r="AN8" i="85"/>
  <c r="AI8" i="85"/>
  <c r="Z9" i="47"/>
  <c r="AH8" i="62"/>
  <c r="AQ8" i="62" s="1"/>
  <c r="Y9" i="13"/>
  <c r="X9" i="13"/>
  <c r="Z8" i="69"/>
  <c r="AR7" i="24"/>
  <c r="Z8" i="14"/>
  <c r="Y9" i="95"/>
  <c r="X9" i="95"/>
  <c r="AH8" i="64"/>
  <c r="AQ8" i="64" s="1"/>
  <c r="AR7" i="30"/>
  <c r="AH8" i="82"/>
  <c r="AQ8" i="82" s="1"/>
  <c r="Y9" i="49"/>
  <c r="X9" i="49"/>
  <c r="AH9" i="89"/>
  <c r="AQ9" i="89" s="1"/>
  <c r="AR7" i="55"/>
  <c r="Y9" i="44"/>
  <c r="X9" i="44"/>
  <c r="AH8" i="88"/>
  <c r="AQ8" i="88" s="1"/>
  <c r="AH9" i="31"/>
  <c r="AQ9" i="31" s="1"/>
  <c r="AN8" i="15"/>
  <c r="AI8" i="15"/>
  <c r="AR7" i="11"/>
  <c r="AR7" i="104"/>
  <c r="Z8" i="32"/>
  <c r="AR7" i="29"/>
  <c r="AH8" i="42"/>
  <c r="AQ8" i="42" s="1"/>
  <c r="AH8" i="43"/>
  <c r="AQ8" i="43" s="1"/>
  <c r="AH8" i="96"/>
  <c r="AQ8" i="96" s="1"/>
  <c r="Z9" i="97"/>
  <c r="AH9" i="70"/>
  <c r="AQ9" i="70" s="1"/>
  <c r="Z8" i="103"/>
  <c r="Y9" i="61"/>
  <c r="X9" i="61"/>
  <c r="AI8" i="17"/>
  <c r="AN8" i="17"/>
  <c r="AF8" i="101"/>
  <c r="AO8" i="101" s="1"/>
  <c r="AE8" i="101"/>
  <c r="AG8" i="101"/>
  <c r="AP8" i="101" s="1"/>
  <c r="W9" i="101"/>
  <c r="W9" i="67"/>
  <c r="AG8" i="67"/>
  <c r="AP8" i="67" s="1"/>
  <c r="AF8" i="67"/>
  <c r="AO8" i="67" s="1"/>
  <c r="AE8" i="67"/>
  <c r="AF8" i="41"/>
  <c r="AO8" i="41" s="1"/>
  <c r="AR8" i="31"/>
  <c r="AR7" i="14"/>
  <c r="AH8" i="27"/>
  <c r="AQ8" i="27" s="1"/>
  <c r="AE8" i="40"/>
  <c r="AF8" i="40"/>
  <c r="AO8" i="40" s="1"/>
  <c r="AG8" i="40"/>
  <c r="AP8" i="40" s="1"/>
  <c r="W9" i="40"/>
  <c r="AR7" i="20"/>
  <c r="AH8" i="36"/>
  <c r="AQ8" i="36" s="1"/>
  <c r="AR7" i="75"/>
  <c r="AH8" i="25"/>
  <c r="AQ8" i="25" s="1"/>
  <c r="AR7" i="99"/>
  <c r="AR7" i="27"/>
  <c r="AI8" i="95"/>
  <c r="AN8" i="95"/>
  <c r="AR8" i="70"/>
  <c r="Z9" i="89"/>
  <c r="AH8" i="29"/>
  <c r="AQ8" i="29" s="1"/>
  <c r="AN8" i="21"/>
  <c r="AI8" i="21"/>
  <c r="Z8" i="88"/>
  <c r="AR7" i="28"/>
  <c r="AH8" i="20"/>
  <c r="AQ8" i="20" s="1"/>
  <c r="AR7" i="52"/>
  <c r="AR7" i="105"/>
  <c r="Z9" i="31"/>
  <c r="AH8" i="54"/>
  <c r="AQ8" i="54" s="1"/>
  <c r="AR7" i="79"/>
  <c r="AN8" i="93"/>
  <c r="AI8" i="93"/>
  <c r="AR7" i="63"/>
  <c r="AH9" i="38"/>
  <c r="AQ9" i="38" s="1"/>
  <c r="Z8" i="42"/>
  <c r="AH8" i="30"/>
  <c r="AQ8" i="30" s="1"/>
  <c r="Z8" i="43"/>
  <c r="AF8" i="37"/>
  <c r="AO8" i="37" s="1"/>
  <c r="AG8" i="37"/>
  <c r="AP8" i="37" s="1"/>
  <c r="AE8" i="37"/>
  <c r="W9" i="37"/>
  <c r="Z8" i="96"/>
  <c r="Z9" i="70"/>
  <c r="AN8" i="61"/>
  <c r="Y9" i="17"/>
  <c r="X9" i="17"/>
  <c r="AI8" i="49" l="1"/>
  <c r="AR8" i="49" s="1"/>
  <c r="W9" i="41"/>
  <c r="AG8" i="105"/>
  <c r="AP8" i="105" s="1"/>
  <c r="W9" i="62"/>
  <c r="X9" i="2"/>
  <c r="X9" i="53"/>
  <c r="W9" i="27"/>
  <c r="Y9" i="27" s="1"/>
  <c r="AG8" i="30"/>
  <c r="AP8" i="30" s="1"/>
  <c r="AE8" i="30"/>
  <c r="AN8" i="30" s="1"/>
  <c r="W9" i="65"/>
  <c r="AE8" i="65"/>
  <c r="AN8" i="65" s="1"/>
  <c r="W9" i="82"/>
  <c r="AG8" i="54"/>
  <c r="AP8" i="54" s="1"/>
  <c r="AE8" i="29"/>
  <c r="AN8" i="29" s="1"/>
  <c r="X9" i="60"/>
  <c r="AH9" i="60" s="1"/>
  <c r="AQ9" i="60" s="1"/>
  <c r="W9" i="68"/>
  <c r="AG8" i="62"/>
  <c r="AP8" i="62" s="1"/>
  <c r="AG8" i="64"/>
  <c r="AP8" i="64" s="1"/>
  <c r="AF8" i="54"/>
  <c r="AO8" i="54" s="1"/>
  <c r="AF8" i="29"/>
  <c r="AO8" i="29" s="1"/>
  <c r="AE8" i="68"/>
  <c r="AE8" i="54"/>
  <c r="AG8" i="68"/>
  <c r="AP8" i="68" s="1"/>
  <c r="AI8" i="39"/>
  <c r="AR8" i="39" s="1"/>
  <c r="AE9" i="38"/>
  <c r="AI9" i="38" s="1"/>
  <c r="AI8" i="60"/>
  <c r="AR8" i="60" s="1"/>
  <c r="AI8" i="73"/>
  <c r="AR8" i="73" s="1"/>
  <c r="W10" i="38"/>
  <c r="Y10" i="38" s="1"/>
  <c r="AG8" i="41"/>
  <c r="AP8" i="41" s="1"/>
  <c r="AE8" i="64"/>
  <c r="AN8" i="64" s="1"/>
  <c r="AI8" i="61"/>
  <c r="AR8" i="61" s="1"/>
  <c r="AN8" i="39"/>
  <c r="AI8" i="53"/>
  <c r="AR8" i="53" s="1"/>
  <c r="AI8" i="74"/>
  <c r="AR8" i="74" s="1"/>
  <c r="AN8" i="73"/>
  <c r="AI8" i="2"/>
  <c r="AR8" i="2" s="1"/>
  <c r="AI8" i="81"/>
  <c r="AR8" i="81" s="1"/>
  <c r="AN8" i="60"/>
  <c r="AF8" i="82"/>
  <c r="AO8" i="82" s="1"/>
  <c r="AI8" i="44"/>
  <c r="AR8" i="44" s="1"/>
  <c r="Z9" i="21"/>
  <c r="W10" i="21" s="1"/>
  <c r="AE8" i="79"/>
  <c r="AN8" i="79" s="1"/>
  <c r="AG8" i="90"/>
  <c r="AP8" i="90" s="1"/>
  <c r="AF8" i="79"/>
  <c r="AO8" i="79" s="1"/>
  <c r="AE8" i="62"/>
  <c r="AN8" i="62" s="1"/>
  <c r="AG8" i="79"/>
  <c r="AP8" i="79" s="1"/>
  <c r="AG8" i="65"/>
  <c r="AP8" i="65" s="1"/>
  <c r="AE8" i="90"/>
  <c r="AG9" i="9"/>
  <c r="AP9" i="9" s="1"/>
  <c r="AF9" i="9"/>
  <c r="AO9" i="9" s="1"/>
  <c r="AE9" i="9"/>
  <c r="AN9" i="9" s="1"/>
  <c r="W10" i="9"/>
  <c r="Y10" i="9" s="1"/>
  <c r="AH9" i="9"/>
  <c r="AQ9" i="9" s="1"/>
  <c r="AF8" i="25"/>
  <c r="AO8" i="25" s="1"/>
  <c r="W9" i="98"/>
  <c r="Y9" i="98" s="1"/>
  <c r="AF8" i="75"/>
  <c r="AO8" i="75" s="1"/>
  <c r="AF8" i="92"/>
  <c r="AO8" i="92" s="1"/>
  <c r="AG8" i="75"/>
  <c r="AP8" i="75" s="1"/>
  <c r="AE8" i="25"/>
  <c r="AF8" i="98"/>
  <c r="AO8" i="98" s="1"/>
  <c r="W9" i="75"/>
  <c r="X9" i="75" s="1"/>
  <c r="W9" i="20"/>
  <c r="AG8" i="92"/>
  <c r="AP8" i="92" s="1"/>
  <c r="W9" i="92"/>
  <c r="AI8" i="84"/>
  <c r="AR8" i="84" s="1"/>
  <c r="Z9" i="15"/>
  <c r="AF8" i="27"/>
  <c r="AO8" i="27" s="1"/>
  <c r="AF8" i="105"/>
  <c r="AO8" i="105" s="1"/>
  <c r="Z9" i="53"/>
  <c r="Z9" i="74"/>
  <c r="W9" i="64"/>
  <c r="Y9" i="64" s="1"/>
  <c r="W9" i="105"/>
  <c r="X9" i="105" s="1"/>
  <c r="AF8" i="20"/>
  <c r="AO8" i="20" s="1"/>
  <c r="AG8" i="27"/>
  <c r="AP8" i="27" s="1"/>
  <c r="Z9" i="2"/>
  <c r="AF9" i="2" s="1"/>
  <c r="AO9" i="2" s="1"/>
  <c r="Z9" i="78"/>
  <c r="AG9" i="78" s="1"/>
  <c r="AP9" i="78" s="1"/>
  <c r="Z9" i="49"/>
  <c r="AF9" i="49" s="1"/>
  <c r="AO9" i="49" s="1"/>
  <c r="Z9" i="44"/>
  <c r="Z9" i="84"/>
  <c r="W10" i="84" s="1"/>
  <c r="Z9" i="71"/>
  <c r="AG9" i="71" s="1"/>
  <c r="AP9" i="71" s="1"/>
  <c r="Z9" i="39"/>
  <c r="AE9" i="39" s="1"/>
  <c r="Z9" i="73"/>
  <c r="W10" i="73" s="1"/>
  <c r="Z9" i="85"/>
  <c r="W10" i="85" s="1"/>
  <c r="AE8" i="43"/>
  <c r="AF8" i="43"/>
  <c r="AO8" i="43" s="1"/>
  <c r="AG8" i="43"/>
  <c r="AP8" i="43" s="1"/>
  <c r="W9" i="43"/>
  <c r="W9" i="96"/>
  <c r="AG8" i="96"/>
  <c r="AP8" i="96" s="1"/>
  <c r="AF8" i="96"/>
  <c r="AO8" i="96" s="1"/>
  <c r="AE8" i="96"/>
  <c r="AH9" i="95"/>
  <c r="AQ9" i="95" s="1"/>
  <c r="W9" i="69"/>
  <c r="AG8" i="69"/>
  <c r="AP8" i="69" s="1"/>
  <c r="AF8" i="69"/>
  <c r="AO8" i="69" s="1"/>
  <c r="AE8" i="69"/>
  <c r="W10" i="34"/>
  <c r="AG9" i="34"/>
  <c r="AP9" i="34" s="1"/>
  <c r="AE9" i="34"/>
  <c r="AF9" i="34"/>
  <c r="AO9" i="34" s="1"/>
  <c r="AI8" i="48"/>
  <c r="AN8" i="48"/>
  <c r="AI8" i="36"/>
  <c r="AN8" i="36"/>
  <c r="Y9" i="35"/>
  <c r="X9" i="35"/>
  <c r="AH9" i="93"/>
  <c r="AQ9" i="93" s="1"/>
  <c r="AF8" i="23"/>
  <c r="AO8" i="23" s="1"/>
  <c r="AG8" i="23"/>
  <c r="AP8" i="23" s="1"/>
  <c r="W9" i="23"/>
  <c r="AE8" i="23"/>
  <c r="AI8" i="33"/>
  <c r="AN8" i="33"/>
  <c r="AE9" i="16"/>
  <c r="W10" i="16"/>
  <c r="AF9" i="16"/>
  <c r="AO9" i="16" s="1"/>
  <c r="AG9" i="16"/>
  <c r="AP9" i="16" s="1"/>
  <c r="AN8" i="92"/>
  <c r="AF9" i="89"/>
  <c r="AO9" i="89" s="1"/>
  <c r="AE9" i="89"/>
  <c r="AG9" i="89"/>
  <c r="AP9" i="89" s="1"/>
  <c r="W10" i="89"/>
  <c r="AR8" i="15"/>
  <c r="Z9" i="95"/>
  <c r="AH9" i="13"/>
  <c r="AQ9" i="13" s="1"/>
  <c r="AE9" i="47"/>
  <c r="AF9" i="47"/>
  <c r="AO9" i="47" s="1"/>
  <c r="AG9" i="47"/>
  <c r="AP9" i="47" s="1"/>
  <c r="W10" i="47"/>
  <c r="W9" i="11"/>
  <c r="AG8" i="11"/>
  <c r="AP8" i="11" s="1"/>
  <c r="AE8" i="11"/>
  <c r="AF8" i="11"/>
  <c r="AO8" i="11" s="1"/>
  <c r="Y9" i="48"/>
  <c r="X9" i="48"/>
  <c r="Y9" i="25"/>
  <c r="X9" i="25"/>
  <c r="AI8" i="35"/>
  <c r="AN8" i="35"/>
  <c r="X9" i="27"/>
  <c r="AR8" i="78"/>
  <c r="AN8" i="98"/>
  <c r="Y9" i="83"/>
  <c r="X9" i="83"/>
  <c r="AE9" i="100"/>
  <c r="W10" i="100"/>
  <c r="AF9" i="100"/>
  <c r="AO9" i="100" s="1"/>
  <c r="AG9" i="100"/>
  <c r="AP9" i="100" s="1"/>
  <c r="Z9" i="93"/>
  <c r="AH9" i="15"/>
  <c r="AQ9" i="15" s="1"/>
  <c r="W9" i="19"/>
  <c r="AG8" i="19"/>
  <c r="AP8" i="19" s="1"/>
  <c r="AE8" i="19"/>
  <c r="AF8" i="19"/>
  <c r="AO8" i="19" s="1"/>
  <c r="AR8" i="59"/>
  <c r="AN8" i="66"/>
  <c r="AI8" i="66"/>
  <c r="AH9" i="84"/>
  <c r="AQ9" i="84" s="1"/>
  <c r="AH9" i="74"/>
  <c r="AQ9" i="74" s="1"/>
  <c r="AH9" i="21"/>
  <c r="AQ9" i="21" s="1"/>
  <c r="Y9" i="75"/>
  <c r="Y9" i="94"/>
  <c r="X9" i="94"/>
  <c r="AR8" i="93"/>
  <c r="AR8" i="21"/>
  <c r="AR8" i="95"/>
  <c r="AH9" i="17"/>
  <c r="AQ9" i="17" s="1"/>
  <c r="AE9" i="31"/>
  <c r="AF9" i="31"/>
  <c r="AO9" i="31" s="1"/>
  <c r="AG9" i="31"/>
  <c r="AP9" i="31" s="1"/>
  <c r="W10" i="31"/>
  <c r="Y9" i="40"/>
  <c r="X9" i="40"/>
  <c r="Z9" i="17"/>
  <c r="Y9" i="37"/>
  <c r="X9" i="37"/>
  <c r="AH9" i="61"/>
  <c r="AQ9" i="61" s="1"/>
  <c r="AN8" i="37"/>
  <c r="AI8" i="37"/>
  <c r="Y9" i="67"/>
  <c r="X9" i="67"/>
  <c r="AR8" i="17"/>
  <c r="Z9" i="61"/>
  <c r="W10" i="97"/>
  <c r="AF9" i="97"/>
  <c r="AO9" i="97" s="1"/>
  <c r="AG9" i="97"/>
  <c r="AP9" i="97" s="1"/>
  <c r="AE9" i="97"/>
  <c r="W9" i="32"/>
  <c r="AE8" i="32"/>
  <c r="AF8" i="32"/>
  <c r="AO8" i="32" s="1"/>
  <c r="AG8" i="32"/>
  <c r="AP8" i="32" s="1"/>
  <c r="AH9" i="49"/>
  <c r="AQ9" i="49" s="1"/>
  <c r="Z9" i="13"/>
  <c r="AR8" i="85"/>
  <c r="W9" i="72"/>
  <c r="AG8" i="72"/>
  <c r="AP8" i="72" s="1"/>
  <c r="AF8" i="72"/>
  <c r="AO8" i="72" s="1"/>
  <c r="AE8" i="72"/>
  <c r="AN8" i="28"/>
  <c r="AI8" i="28"/>
  <c r="AN8" i="54"/>
  <c r="Y9" i="36"/>
  <c r="X9" i="36"/>
  <c r="AR8" i="102"/>
  <c r="AH9" i="81"/>
  <c r="AQ9" i="81" s="1"/>
  <c r="AH9" i="102"/>
  <c r="AQ9" i="102" s="1"/>
  <c r="AI8" i="83"/>
  <c r="AN8" i="83"/>
  <c r="Y9" i="30"/>
  <c r="X9" i="30"/>
  <c r="Y9" i="58"/>
  <c r="X9" i="58"/>
  <c r="AF9" i="15"/>
  <c r="AO9" i="15" s="1"/>
  <c r="W10" i="15"/>
  <c r="AG9" i="15"/>
  <c r="AP9" i="15" s="1"/>
  <c r="AE9" i="15"/>
  <c r="AF9" i="12"/>
  <c r="AO9" i="12" s="1"/>
  <c r="AG9" i="12"/>
  <c r="AP9" i="12" s="1"/>
  <c r="W10" i="12"/>
  <c r="AE9" i="12"/>
  <c r="W9" i="63"/>
  <c r="AG8" i="63"/>
  <c r="AP8" i="63" s="1"/>
  <c r="AF8" i="63"/>
  <c r="AO8" i="63" s="1"/>
  <c r="AE8" i="63"/>
  <c r="W9" i="87"/>
  <c r="AG8" i="87"/>
  <c r="AP8" i="87" s="1"/>
  <c r="AF8" i="87"/>
  <c r="AO8" i="87" s="1"/>
  <c r="AE8" i="87"/>
  <c r="Y9" i="33"/>
  <c r="X9" i="33"/>
  <c r="W10" i="76"/>
  <c r="AG9" i="76"/>
  <c r="AP9" i="76" s="1"/>
  <c r="AF9" i="76"/>
  <c r="AO9" i="76" s="1"/>
  <c r="AE9" i="76"/>
  <c r="AF9" i="74"/>
  <c r="AO9" i="74" s="1"/>
  <c r="AE9" i="74"/>
  <c r="W10" i="74"/>
  <c r="AG9" i="74"/>
  <c r="AP9" i="74" s="1"/>
  <c r="AF9" i="21"/>
  <c r="AO9" i="21" s="1"/>
  <c r="AE9" i="21"/>
  <c r="AE8" i="50"/>
  <c r="W9" i="50"/>
  <c r="AF8" i="50"/>
  <c r="AO8" i="50" s="1"/>
  <c r="AG8" i="50"/>
  <c r="AP8" i="50" s="1"/>
  <c r="AH9" i="59"/>
  <c r="AQ9" i="59" s="1"/>
  <c r="Y9" i="62"/>
  <c r="X9" i="62"/>
  <c r="Y9" i="20"/>
  <c r="X9" i="20"/>
  <c r="Y9" i="65"/>
  <c r="X9" i="65"/>
  <c r="Y9" i="82"/>
  <c r="X9" i="82"/>
  <c r="AN8" i="90"/>
  <c r="AF9" i="70"/>
  <c r="AO9" i="70" s="1"/>
  <c r="W10" i="70"/>
  <c r="AE9" i="70"/>
  <c r="AG9" i="70"/>
  <c r="AP9" i="70" s="1"/>
  <c r="AE8" i="42"/>
  <c r="W9" i="42"/>
  <c r="AF8" i="42"/>
  <c r="AO8" i="42" s="1"/>
  <c r="AG8" i="42"/>
  <c r="AP8" i="42" s="1"/>
  <c r="AN8" i="40"/>
  <c r="AI8" i="40"/>
  <c r="AN8" i="41"/>
  <c r="Y9" i="101"/>
  <c r="X9" i="101"/>
  <c r="AH9" i="44"/>
  <c r="AQ9" i="44" s="1"/>
  <c r="W9" i="14"/>
  <c r="AE8" i="14"/>
  <c r="AG8" i="14"/>
  <c r="AP8" i="14" s="1"/>
  <c r="AF8" i="14"/>
  <c r="AO8" i="14" s="1"/>
  <c r="Y9" i="86"/>
  <c r="X9" i="86"/>
  <c r="Y9" i="28"/>
  <c r="X9" i="28"/>
  <c r="Y9" i="54"/>
  <c r="X9" i="54"/>
  <c r="Y9" i="29"/>
  <c r="X9" i="29"/>
  <c r="Z9" i="81"/>
  <c r="Y9" i="68"/>
  <c r="X9" i="68"/>
  <c r="Z9" i="102"/>
  <c r="Y9" i="80"/>
  <c r="X9" i="80"/>
  <c r="AN8" i="105"/>
  <c r="X10" i="9"/>
  <c r="AN8" i="58"/>
  <c r="AI8" i="58"/>
  <c r="AG8" i="22"/>
  <c r="AP8" i="22" s="1"/>
  <c r="W9" i="22"/>
  <c r="AE8" i="22"/>
  <c r="AF8" i="22"/>
  <c r="AO8" i="22" s="1"/>
  <c r="Y9" i="77"/>
  <c r="X9" i="77"/>
  <c r="AE8" i="52"/>
  <c r="AF8" i="52"/>
  <c r="AO8" i="52" s="1"/>
  <c r="W9" i="52"/>
  <c r="AG8" i="52"/>
  <c r="AP8" i="52" s="1"/>
  <c r="Z9" i="59"/>
  <c r="Y9" i="79"/>
  <c r="X9" i="79"/>
  <c r="AN8" i="20"/>
  <c r="AN8" i="82"/>
  <c r="AI8" i="82"/>
  <c r="W9" i="88"/>
  <c r="AG8" i="88"/>
  <c r="AP8" i="88" s="1"/>
  <c r="AF8" i="88"/>
  <c r="AO8" i="88" s="1"/>
  <c r="AE8" i="88"/>
  <c r="Y9" i="41"/>
  <c r="X9" i="41"/>
  <c r="W9" i="103"/>
  <c r="AG8" i="103"/>
  <c r="AP8" i="103" s="1"/>
  <c r="AE8" i="103"/>
  <c r="AF8" i="103"/>
  <c r="AO8" i="103" s="1"/>
  <c r="W10" i="44"/>
  <c r="AE9" i="44"/>
  <c r="AG9" i="44"/>
  <c r="AP9" i="44" s="1"/>
  <c r="AF9" i="44"/>
  <c r="AO9" i="44" s="1"/>
  <c r="AI8" i="86"/>
  <c r="AN8" i="86"/>
  <c r="AR8" i="71"/>
  <c r="AH9" i="45"/>
  <c r="AQ9" i="45" s="1"/>
  <c r="Y9" i="18"/>
  <c r="X9" i="18"/>
  <c r="AN8" i="80"/>
  <c r="AI8" i="80"/>
  <c r="AH9" i="71"/>
  <c r="AQ9" i="71" s="1"/>
  <c r="AH9" i="53"/>
  <c r="AQ9" i="53" s="1"/>
  <c r="W9" i="91"/>
  <c r="AG8" i="91"/>
  <c r="AP8" i="91" s="1"/>
  <c r="AF8" i="91"/>
  <c r="AO8" i="91" s="1"/>
  <c r="AE8" i="91"/>
  <c r="AH9" i="39"/>
  <c r="AQ9" i="39" s="1"/>
  <c r="AE8" i="10"/>
  <c r="W9" i="10"/>
  <c r="AG8" i="10"/>
  <c r="AP8" i="10" s="1"/>
  <c r="AF8" i="10"/>
  <c r="AO8" i="10" s="1"/>
  <c r="AI8" i="77"/>
  <c r="AN8" i="77"/>
  <c r="Y9" i="66"/>
  <c r="X9" i="66"/>
  <c r="W9" i="51"/>
  <c r="AE8" i="51"/>
  <c r="AF8" i="51"/>
  <c r="AO8" i="51" s="1"/>
  <c r="AG8" i="51"/>
  <c r="AP8" i="51" s="1"/>
  <c r="AH9" i="73"/>
  <c r="AQ9" i="73" s="1"/>
  <c r="AE9" i="46"/>
  <c r="AG9" i="46"/>
  <c r="AP9" i="46" s="1"/>
  <c r="AF9" i="46"/>
  <c r="AO9" i="46" s="1"/>
  <c r="W10" i="46"/>
  <c r="AR8" i="13"/>
  <c r="AN8" i="75"/>
  <c r="AN8" i="94"/>
  <c r="AI8" i="94"/>
  <c r="AN8" i="67"/>
  <c r="AI8" i="67"/>
  <c r="AI8" i="101"/>
  <c r="AN8" i="101"/>
  <c r="AF8" i="104"/>
  <c r="AO8" i="104" s="1"/>
  <c r="AE8" i="104"/>
  <c r="AG8" i="104"/>
  <c r="AP8" i="104" s="1"/>
  <c r="W9" i="104"/>
  <c r="AE8" i="24"/>
  <c r="AF8" i="24"/>
  <c r="AO8" i="24" s="1"/>
  <c r="AG8" i="24"/>
  <c r="AP8" i="24" s="1"/>
  <c r="W9" i="24"/>
  <c r="Z9" i="45"/>
  <c r="AN8" i="27"/>
  <c r="AH9" i="2"/>
  <c r="AQ9" i="2" s="1"/>
  <c r="AI8" i="18"/>
  <c r="AN8" i="18"/>
  <c r="AR8" i="45"/>
  <c r="W10" i="53"/>
  <c r="AE9" i="53"/>
  <c r="AG9" i="53"/>
  <c r="AP9" i="53" s="1"/>
  <c r="AF9" i="53"/>
  <c r="AO9" i="53" s="1"/>
  <c r="W9" i="26"/>
  <c r="AE8" i="26"/>
  <c r="AG8" i="26"/>
  <c r="AP8" i="26" s="1"/>
  <c r="AF8" i="26"/>
  <c r="AO8" i="26" s="1"/>
  <c r="W10" i="39"/>
  <c r="W9" i="99"/>
  <c r="AG8" i="99"/>
  <c r="AP8" i="99" s="1"/>
  <c r="AF8" i="99"/>
  <c r="AO8" i="99" s="1"/>
  <c r="AE8" i="99"/>
  <c r="AE8" i="55"/>
  <c r="AF8" i="55"/>
  <c r="AO8" i="55" s="1"/>
  <c r="AG8" i="55"/>
  <c r="AP8" i="55" s="1"/>
  <c r="W9" i="55"/>
  <c r="AH9" i="78"/>
  <c r="AQ9" i="78" s="1"/>
  <c r="AH9" i="85"/>
  <c r="AQ9" i="85" s="1"/>
  <c r="Y9" i="92"/>
  <c r="X9" i="92"/>
  <c r="Y9" i="90"/>
  <c r="X9" i="90"/>
  <c r="Z9" i="80" l="1"/>
  <c r="AG9" i="21"/>
  <c r="AP9" i="21" s="1"/>
  <c r="Y9" i="105"/>
  <c r="AG9" i="39"/>
  <c r="AP9" i="39" s="1"/>
  <c r="AI8" i="20"/>
  <c r="Z9" i="60"/>
  <c r="W10" i="60" s="1"/>
  <c r="X9" i="98"/>
  <c r="AF9" i="39"/>
  <c r="AO9" i="39" s="1"/>
  <c r="AI8" i="30"/>
  <c r="AI8" i="68"/>
  <c r="AR8" i="68" s="1"/>
  <c r="AN9" i="38"/>
  <c r="AN8" i="68"/>
  <c r="AI8" i="64"/>
  <c r="AR8" i="64" s="1"/>
  <c r="AI8" i="41"/>
  <c r="AR8" i="41" s="1"/>
  <c r="AI8" i="54"/>
  <c r="AR8" i="54" s="1"/>
  <c r="AI8" i="29"/>
  <c r="AR8" i="29" s="1"/>
  <c r="W10" i="49"/>
  <c r="X10" i="49" s="1"/>
  <c r="AI8" i="105"/>
  <c r="AR8" i="105" s="1"/>
  <c r="X10" i="38"/>
  <c r="Z10" i="38" s="1"/>
  <c r="AI8" i="98"/>
  <c r="AR8" i="98" s="1"/>
  <c r="W10" i="78"/>
  <c r="AI8" i="62"/>
  <c r="AR8" i="62" s="1"/>
  <c r="AI8" i="90"/>
  <c r="AR8" i="90" s="1"/>
  <c r="AI8" i="75"/>
  <c r="AR8" i="75" s="1"/>
  <c r="AI8" i="92"/>
  <c r="AR8" i="92" s="1"/>
  <c r="AI8" i="65"/>
  <c r="AR8" i="65" s="1"/>
  <c r="AI8" i="79"/>
  <c r="AR8" i="79" s="1"/>
  <c r="AI8" i="27"/>
  <c r="AR8" i="27" s="1"/>
  <c r="AF9" i="84"/>
  <c r="AO9" i="84" s="1"/>
  <c r="AE9" i="84"/>
  <c r="AN9" i="84" s="1"/>
  <c r="AG9" i="84"/>
  <c r="AP9" i="84" s="1"/>
  <c r="AE9" i="78"/>
  <c r="AN9" i="78" s="1"/>
  <c r="AF9" i="78"/>
  <c r="AO9" i="78" s="1"/>
  <c r="Z9" i="86"/>
  <c r="AF9" i="86" s="1"/>
  <c r="AO9" i="86" s="1"/>
  <c r="AE9" i="2"/>
  <c r="AN9" i="2" s="1"/>
  <c r="W10" i="2"/>
  <c r="Y10" i="2" s="1"/>
  <c r="AE9" i="73"/>
  <c r="AN9" i="73" s="1"/>
  <c r="AE9" i="71"/>
  <c r="AN9" i="71" s="1"/>
  <c r="AI8" i="25"/>
  <c r="AR8" i="25" s="1"/>
  <c r="Z9" i="79"/>
  <c r="W10" i="79" s="1"/>
  <c r="AG9" i="2"/>
  <c r="AP9" i="2" s="1"/>
  <c r="Z9" i="68"/>
  <c r="AF9" i="68" s="1"/>
  <c r="AO9" i="68" s="1"/>
  <c r="AE9" i="49"/>
  <c r="AN9" i="49" s="1"/>
  <c r="Z9" i="65"/>
  <c r="AG9" i="65" s="1"/>
  <c r="AP9" i="65" s="1"/>
  <c r="AN8" i="25"/>
  <c r="AI9" i="9"/>
  <c r="AR9" i="9" s="1"/>
  <c r="AG9" i="49"/>
  <c r="AP9" i="49" s="1"/>
  <c r="AE9" i="85"/>
  <c r="X9" i="64"/>
  <c r="AH9" i="64" s="1"/>
  <c r="AQ9" i="64" s="1"/>
  <c r="AF9" i="73"/>
  <c r="AO9" i="73" s="1"/>
  <c r="Z9" i="29"/>
  <c r="W10" i="29" s="1"/>
  <c r="Z9" i="82"/>
  <c r="AF9" i="82" s="1"/>
  <c r="AO9" i="82" s="1"/>
  <c r="Z9" i="62"/>
  <c r="AF9" i="62" s="1"/>
  <c r="AO9" i="62" s="1"/>
  <c r="AG9" i="73"/>
  <c r="AP9" i="73" s="1"/>
  <c r="Z9" i="77"/>
  <c r="W10" i="71"/>
  <c r="X10" i="71" s="1"/>
  <c r="AG9" i="85"/>
  <c r="AP9" i="85" s="1"/>
  <c r="AF9" i="71"/>
  <c r="AO9" i="71" s="1"/>
  <c r="AF9" i="85"/>
  <c r="AO9" i="85" s="1"/>
  <c r="Z9" i="37"/>
  <c r="AG9" i="37" s="1"/>
  <c r="AP9" i="37" s="1"/>
  <c r="Z9" i="18"/>
  <c r="Z9" i="41"/>
  <c r="W10" i="41" s="1"/>
  <c r="Z10" i="9"/>
  <c r="W11" i="9" s="1"/>
  <c r="Z9" i="28"/>
  <c r="AE9" i="28" s="1"/>
  <c r="Z9" i="94"/>
  <c r="AE9" i="94" s="1"/>
  <c r="Z9" i="105"/>
  <c r="W10" i="105" s="1"/>
  <c r="Z9" i="35"/>
  <c r="AF9" i="35" s="1"/>
  <c r="AO9" i="35" s="1"/>
  <c r="Z9" i="20"/>
  <c r="AG9" i="20" s="1"/>
  <c r="AP9" i="20" s="1"/>
  <c r="Z9" i="101"/>
  <c r="AG9" i="101" s="1"/>
  <c r="AP9" i="101" s="1"/>
  <c r="Z9" i="98"/>
  <c r="AG9" i="98" s="1"/>
  <c r="AP9" i="98" s="1"/>
  <c r="Z9" i="54"/>
  <c r="AE9" i="54" s="1"/>
  <c r="Z9" i="83"/>
  <c r="W10" i="83" s="1"/>
  <c r="AF9" i="20"/>
  <c r="AO9" i="20" s="1"/>
  <c r="Y9" i="24"/>
  <c r="X9" i="24"/>
  <c r="AR8" i="67"/>
  <c r="AH9" i="66"/>
  <c r="AQ9" i="66" s="1"/>
  <c r="AF9" i="59"/>
  <c r="AO9" i="59" s="1"/>
  <c r="AE9" i="59"/>
  <c r="W10" i="59"/>
  <c r="AG9" i="59"/>
  <c r="AP9" i="59" s="1"/>
  <c r="AR8" i="58"/>
  <c r="Y9" i="42"/>
  <c r="X9" i="42"/>
  <c r="AR8" i="18"/>
  <c r="Z9" i="66"/>
  <c r="AR8" i="80"/>
  <c r="AN9" i="44"/>
  <c r="AI9" i="44"/>
  <c r="AH9" i="41"/>
  <c r="AQ9" i="41" s="1"/>
  <c r="AR8" i="82"/>
  <c r="AH9" i="80"/>
  <c r="AQ9" i="80" s="1"/>
  <c r="AH9" i="54"/>
  <c r="AQ9" i="54" s="1"/>
  <c r="AI8" i="42"/>
  <c r="AN8" i="42"/>
  <c r="AH9" i="65"/>
  <c r="AQ9" i="65" s="1"/>
  <c r="AH9" i="62"/>
  <c r="AQ9" i="62" s="1"/>
  <c r="AI9" i="12"/>
  <c r="AN9" i="12"/>
  <c r="Y10" i="15"/>
  <c r="X10" i="15"/>
  <c r="Z9" i="30"/>
  <c r="AH9" i="36"/>
  <c r="AQ9" i="36" s="1"/>
  <c r="AH10" i="38"/>
  <c r="AQ10" i="38" s="1"/>
  <c r="Y9" i="32"/>
  <c r="X9" i="32"/>
  <c r="AG9" i="17"/>
  <c r="AP9" i="17" s="1"/>
  <c r="AF9" i="17"/>
  <c r="AO9" i="17" s="1"/>
  <c r="AE9" i="17"/>
  <c r="W10" i="17"/>
  <c r="AI9" i="31"/>
  <c r="AN9" i="31"/>
  <c r="W10" i="93"/>
  <c r="AG9" i="93"/>
  <c r="AP9" i="93" s="1"/>
  <c r="AF9" i="93"/>
  <c r="AO9" i="93" s="1"/>
  <c r="AE9" i="93"/>
  <c r="AH9" i="25"/>
  <c r="AQ9" i="25" s="1"/>
  <c r="AI8" i="23"/>
  <c r="AN8" i="23"/>
  <c r="AN8" i="69"/>
  <c r="AI8" i="69"/>
  <c r="X10" i="2"/>
  <c r="AR8" i="37"/>
  <c r="AR8" i="36"/>
  <c r="Y10" i="34"/>
  <c r="X10" i="34"/>
  <c r="AG9" i="54"/>
  <c r="AP9" i="54" s="1"/>
  <c r="AF9" i="54"/>
  <c r="AO9" i="54" s="1"/>
  <c r="W10" i="54"/>
  <c r="Y10" i="49"/>
  <c r="AR8" i="40"/>
  <c r="AF9" i="65"/>
  <c r="AO9" i="65" s="1"/>
  <c r="AE9" i="65"/>
  <c r="W10" i="65"/>
  <c r="AE9" i="62"/>
  <c r="Y10" i="21"/>
  <c r="X10" i="21"/>
  <c r="Y10" i="76"/>
  <c r="X10" i="76"/>
  <c r="Y9" i="87"/>
  <c r="X9" i="87"/>
  <c r="Y10" i="12"/>
  <c r="X10" i="12"/>
  <c r="Z9" i="36"/>
  <c r="AN9" i="97"/>
  <c r="AI9" i="97"/>
  <c r="AH9" i="40"/>
  <c r="AQ9" i="40" s="1"/>
  <c r="AH9" i="75"/>
  <c r="AQ9" i="75" s="1"/>
  <c r="Z9" i="25"/>
  <c r="Y9" i="11"/>
  <c r="X9" i="11"/>
  <c r="Y10" i="85"/>
  <c r="X10" i="85"/>
  <c r="Y9" i="23"/>
  <c r="X9" i="23"/>
  <c r="AH9" i="105"/>
  <c r="AQ9" i="105" s="1"/>
  <c r="AH9" i="35"/>
  <c r="AQ9" i="35" s="1"/>
  <c r="AR8" i="48"/>
  <c r="AN8" i="96"/>
  <c r="AI8" i="96"/>
  <c r="Y9" i="88"/>
  <c r="X9" i="88"/>
  <c r="AG9" i="13"/>
  <c r="AP9" i="13" s="1"/>
  <c r="AF9" i="13"/>
  <c r="AO9" i="13" s="1"/>
  <c r="AE9" i="13"/>
  <c r="W10" i="13"/>
  <c r="AI8" i="32"/>
  <c r="AN8" i="32"/>
  <c r="AH9" i="83"/>
  <c r="AQ9" i="83" s="1"/>
  <c r="AN8" i="11"/>
  <c r="AI8" i="11"/>
  <c r="AN9" i="16"/>
  <c r="AI9" i="16"/>
  <c r="Y10" i="39"/>
  <c r="X10" i="39"/>
  <c r="AN8" i="26"/>
  <c r="AI8" i="26"/>
  <c r="AI9" i="53"/>
  <c r="AN9" i="53"/>
  <c r="AN8" i="91"/>
  <c r="AI8" i="91"/>
  <c r="AG9" i="41"/>
  <c r="AP9" i="41" s="1"/>
  <c r="AI8" i="55"/>
  <c r="AN8" i="55"/>
  <c r="Y9" i="26"/>
  <c r="X9" i="26"/>
  <c r="Y10" i="53"/>
  <c r="X10" i="53"/>
  <c r="AI8" i="24"/>
  <c r="AN8" i="24"/>
  <c r="AH9" i="18"/>
  <c r="AQ9" i="18" s="1"/>
  <c r="AN8" i="88"/>
  <c r="AI8" i="88"/>
  <c r="AH9" i="79"/>
  <c r="AQ9" i="79" s="1"/>
  <c r="AI8" i="22"/>
  <c r="AN8" i="22"/>
  <c r="AG9" i="60"/>
  <c r="AP9" i="60" s="1"/>
  <c r="AE9" i="60"/>
  <c r="AH9" i="28"/>
  <c r="AQ9" i="28" s="1"/>
  <c r="AH9" i="101"/>
  <c r="AQ9" i="101" s="1"/>
  <c r="Y9" i="50"/>
  <c r="X9" i="50"/>
  <c r="AH9" i="33"/>
  <c r="AQ9" i="33" s="1"/>
  <c r="AN8" i="63"/>
  <c r="AI8" i="63"/>
  <c r="AH9" i="58"/>
  <c r="AQ9" i="58" s="1"/>
  <c r="Y9" i="72"/>
  <c r="X9" i="72"/>
  <c r="AH9" i="67"/>
  <c r="AQ9" i="67" s="1"/>
  <c r="Z9" i="40"/>
  <c r="Z9" i="75"/>
  <c r="AI8" i="19"/>
  <c r="AN8" i="19"/>
  <c r="AH9" i="27"/>
  <c r="AQ9" i="27" s="1"/>
  <c r="AH9" i="48"/>
  <c r="AQ9" i="48" s="1"/>
  <c r="Y10" i="47"/>
  <c r="X10" i="47"/>
  <c r="Y10" i="89"/>
  <c r="X10" i="89"/>
  <c r="AG9" i="35"/>
  <c r="AP9" i="35" s="1"/>
  <c r="AE9" i="35"/>
  <c r="AI8" i="43"/>
  <c r="AN8" i="43"/>
  <c r="AH9" i="90"/>
  <c r="AQ9" i="90" s="1"/>
  <c r="Y9" i="55"/>
  <c r="X9" i="55"/>
  <c r="AF9" i="77"/>
  <c r="AO9" i="77" s="1"/>
  <c r="AE9" i="77"/>
  <c r="AG9" i="77"/>
  <c r="AP9" i="77" s="1"/>
  <c r="W10" i="77"/>
  <c r="W10" i="68"/>
  <c r="AH9" i="30"/>
  <c r="AQ9" i="30" s="1"/>
  <c r="AR8" i="33"/>
  <c r="Y9" i="43"/>
  <c r="X9" i="43"/>
  <c r="Y10" i="44"/>
  <c r="X10" i="44"/>
  <c r="AF9" i="80"/>
  <c r="AO9" i="80" s="1"/>
  <c r="AE9" i="80"/>
  <c r="W10" i="80"/>
  <c r="AG9" i="80"/>
  <c r="AP9" i="80" s="1"/>
  <c r="AH9" i="92"/>
  <c r="AQ9" i="92" s="1"/>
  <c r="Z9" i="92"/>
  <c r="AN8" i="99"/>
  <c r="AI8" i="99"/>
  <c r="AR9" i="38"/>
  <c r="Y9" i="104"/>
  <c r="X9" i="104"/>
  <c r="AI9" i="46"/>
  <c r="AN9" i="46"/>
  <c r="AI8" i="51"/>
  <c r="AN8" i="51"/>
  <c r="AR8" i="77"/>
  <c r="AE9" i="18"/>
  <c r="AF9" i="18"/>
  <c r="AO9" i="18" s="1"/>
  <c r="W10" i="18"/>
  <c r="AG9" i="18"/>
  <c r="AP9" i="18" s="1"/>
  <c r="AR8" i="86"/>
  <c r="AN8" i="103"/>
  <c r="AI8" i="103"/>
  <c r="AF9" i="79"/>
  <c r="AO9" i="79" s="1"/>
  <c r="AI8" i="52"/>
  <c r="AN8" i="52"/>
  <c r="Y9" i="22"/>
  <c r="X9" i="22"/>
  <c r="W10" i="102"/>
  <c r="AG9" i="102"/>
  <c r="AP9" i="102" s="1"/>
  <c r="AF9" i="102"/>
  <c r="AO9" i="102" s="1"/>
  <c r="AE9" i="102"/>
  <c r="W10" i="81"/>
  <c r="AG9" i="81"/>
  <c r="AP9" i="81" s="1"/>
  <c r="AF9" i="81"/>
  <c r="AO9" i="81" s="1"/>
  <c r="AE9" i="81"/>
  <c r="AI8" i="14"/>
  <c r="AN8" i="14"/>
  <c r="AH9" i="82"/>
  <c r="AQ9" i="82" s="1"/>
  <c r="AH9" i="20"/>
  <c r="AQ9" i="20" s="1"/>
  <c r="AN8" i="50"/>
  <c r="AI8" i="50"/>
  <c r="Y10" i="74"/>
  <c r="X10" i="74"/>
  <c r="Y10" i="84"/>
  <c r="X10" i="84"/>
  <c r="Z9" i="33"/>
  <c r="Z9" i="58"/>
  <c r="AR8" i="28"/>
  <c r="Z9" i="67"/>
  <c r="Y10" i="31"/>
  <c r="X10" i="31"/>
  <c r="AR8" i="66"/>
  <c r="Y10" i="100"/>
  <c r="X10" i="100"/>
  <c r="Z9" i="27"/>
  <c r="Z9" i="48"/>
  <c r="AF9" i="95"/>
  <c r="AO9" i="95" s="1"/>
  <c r="AE9" i="95"/>
  <c r="AG9" i="95"/>
  <c r="AP9" i="95" s="1"/>
  <c r="W10" i="95"/>
  <c r="Y10" i="78"/>
  <c r="X10" i="78"/>
  <c r="AN9" i="34"/>
  <c r="AI9" i="34"/>
  <c r="Y9" i="69"/>
  <c r="X9" i="69"/>
  <c r="Y10" i="73"/>
  <c r="X10" i="73"/>
  <c r="AN8" i="104"/>
  <c r="AI8" i="104"/>
  <c r="Y9" i="103"/>
  <c r="X9" i="103"/>
  <c r="AG9" i="29"/>
  <c r="AP9" i="29" s="1"/>
  <c r="Y10" i="70"/>
  <c r="X10" i="70"/>
  <c r="Y9" i="63"/>
  <c r="X9" i="63"/>
  <c r="AN8" i="72"/>
  <c r="AI8" i="72"/>
  <c r="W10" i="61"/>
  <c r="AF9" i="61"/>
  <c r="AO9" i="61" s="1"/>
  <c r="AE9" i="61"/>
  <c r="AG9" i="61"/>
  <c r="AP9" i="61" s="1"/>
  <c r="AR8" i="35"/>
  <c r="AI9" i="47"/>
  <c r="AN9" i="47"/>
  <c r="Z9" i="90"/>
  <c r="Y9" i="99"/>
  <c r="X9" i="99"/>
  <c r="Z9" i="64"/>
  <c r="Y10" i="46"/>
  <c r="X10" i="46"/>
  <c r="Y9" i="10"/>
  <c r="X9" i="10"/>
  <c r="AR8" i="94"/>
  <c r="AI8" i="10"/>
  <c r="AN8" i="10"/>
  <c r="Y9" i="52"/>
  <c r="X9" i="52"/>
  <c r="AH10" i="9"/>
  <c r="AQ10" i="9" s="1"/>
  <c r="AN9" i="39"/>
  <c r="AR8" i="30"/>
  <c r="W10" i="45"/>
  <c r="AG9" i="45"/>
  <c r="AP9" i="45" s="1"/>
  <c r="AE9" i="45"/>
  <c r="AF9" i="45"/>
  <c r="AO9" i="45" s="1"/>
  <c r="AR8" i="101"/>
  <c r="Y9" i="51"/>
  <c r="X9" i="51"/>
  <c r="Y9" i="91"/>
  <c r="X9" i="91"/>
  <c r="AR8" i="20"/>
  <c r="AH9" i="77"/>
  <c r="AQ9" i="77" s="1"/>
  <c r="AH9" i="68"/>
  <c r="AQ9" i="68" s="1"/>
  <c r="AH9" i="29"/>
  <c r="AQ9" i="29" s="1"/>
  <c r="AH9" i="86"/>
  <c r="AQ9" i="86" s="1"/>
  <c r="Y9" i="14"/>
  <c r="X9" i="14"/>
  <c r="AN9" i="70"/>
  <c r="AI9" i="70"/>
  <c r="AI9" i="21"/>
  <c r="AN9" i="21"/>
  <c r="AN9" i="74"/>
  <c r="AI9" i="74"/>
  <c r="AN9" i="76"/>
  <c r="AI9" i="76"/>
  <c r="AN8" i="87"/>
  <c r="AI8" i="87"/>
  <c r="AI9" i="15"/>
  <c r="AN9" i="15"/>
  <c r="AR8" i="83"/>
  <c r="Y10" i="97"/>
  <c r="X10" i="97"/>
  <c r="AH9" i="37"/>
  <c r="AQ9" i="37" s="1"/>
  <c r="AH9" i="94"/>
  <c r="AQ9" i="94" s="1"/>
  <c r="Y9" i="19"/>
  <c r="X9" i="19"/>
  <c r="AN9" i="100"/>
  <c r="AI9" i="100"/>
  <c r="AI9" i="89"/>
  <c r="AN9" i="89"/>
  <c r="AN9" i="85"/>
  <c r="Y10" i="16"/>
  <c r="X10" i="16"/>
  <c r="AH9" i="98"/>
  <c r="AQ9" i="98" s="1"/>
  <c r="Y9" i="96"/>
  <c r="X9" i="96"/>
  <c r="Y10" i="71"/>
  <c r="AI9" i="39" l="1"/>
  <c r="AR9" i="39" s="1"/>
  <c r="AE9" i="79"/>
  <c r="AF9" i="60"/>
  <c r="AO9" i="60" s="1"/>
  <c r="AG9" i="79"/>
  <c r="AP9" i="79" s="1"/>
  <c r="AF9" i="83"/>
  <c r="AO9" i="83" s="1"/>
  <c r="AI9" i="85"/>
  <c r="AR9" i="85" s="1"/>
  <c r="AE9" i="29"/>
  <c r="W10" i="35"/>
  <c r="AF9" i="29"/>
  <c r="AO9" i="29" s="1"/>
  <c r="AF9" i="41"/>
  <c r="AO9" i="41" s="1"/>
  <c r="Z9" i="72"/>
  <c r="AG9" i="62"/>
  <c r="AP9" i="62" s="1"/>
  <c r="AE9" i="20"/>
  <c r="AI9" i="78"/>
  <c r="AR9" i="78" s="1"/>
  <c r="AI9" i="84"/>
  <c r="AR9" i="84" s="1"/>
  <c r="W10" i="20"/>
  <c r="AE9" i="105"/>
  <c r="Z10" i="12"/>
  <c r="AG9" i="68"/>
  <c r="AP9" i="68" s="1"/>
  <c r="AI9" i="73"/>
  <c r="AR9" i="73" s="1"/>
  <c r="AE9" i="68"/>
  <c r="AN9" i="68" s="1"/>
  <c r="AF9" i="105"/>
  <c r="AO9" i="105" s="1"/>
  <c r="AG9" i="94"/>
  <c r="AP9" i="94" s="1"/>
  <c r="W10" i="62"/>
  <c r="AG9" i="105"/>
  <c r="AP9" i="105" s="1"/>
  <c r="AF9" i="94"/>
  <c r="AO9" i="94" s="1"/>
  <c r="W10" i="86"/>
  <c r="AI9" i="2"/>
  <c r="AR9" i="2" s="1"/>
  <c r="W10" i="94"/>
  <c r="AG9" i="86"/>
  <c r="AP9" i="86" s="1"/>
  <c r="AE9" i="86"/>
  <c r="AF10" i="9"/>
  <c r="AO10" i="9" s="1"/>
  <c r="AE10" i="9"/>
  <c r="AN10" i="9" s="1"/>
  <c r="AI9" i="49"/>
  <c r="AR9" i="49" s="1"/>
  <c r="AE9" i="83"/>
  <c r="AN9" i="83" s="1"/>
  <c r="AG9" i="83"/>
  <c r="AP9" i="83" s="1"/>
  <c r="AE9" i="82"/>
  <c r="Z10" i="70"/>
  <c r="AG10" i="70" s="1"/>
  <c r="AP10" i="70" s="1"/>
  <c r="W10" i="82"/>
  <c r="Y10" i="82" s="1"/>
  <c r="AF9" i="28"/>
  <c r="AO9" i="28" s="1"/>
  <c r="Z10" i="34"/>
  <c r="W11" i="34" s="1"/>
  <c r="AE9" i="101"/>
  <c r="Z10" i="85"/>
  <c r="AG9" i="82"/>
  <c r="AP9" i="82" s="1"/>
  <c r="AI9" i="71"/>
  <c r="AR9" i="71" s="1"/>
  <c r="Z10" i="31"/>
  <c r="AE10" i="31" s="1"/>
  <c r="W10" i="98"/>
  <c r="X10" i="98" s="1"/>
  <c r="Z9" i="22"/>
  <c r="Z10" i="71"/>
  <c r="Z9" i="63"/>
  <c r="AF9" i="37"/>
  <c r="AO9" i="37" s="1"/>
  <c r="W10" i="101"/>
  <c r="X10" i="101" s="1"/>
  <c r="AF9" i="101"/>
  <c r="AO9" i="101" s="1"/>
  <c r="AE9" i="98"/>
  <c r="AG10" i="9"/>
  <c r="AP10" i="9" s="1"/>
  <c r="W10" i="28"/>
  <c r="AE9" i="37"/>
  <c r="AN9" i="37" s="1"/>
  <c r="Z9" i="14"/>
  <c r="AG9" i="28"/>
  <c r="AP9" i="28" s="1"/>
  <c r="AE9" i="41"/>
  <c r="W10" i="37"/>
  <c r="AF9" i="98"/>
  <c r="AO9" i="98" s="1"/>
  <c r="Z9" i="43"/>
  <c r="AF9" i="43" s="1"/>
  <c r="AO9" i="43" s="1"/>
  <c r="Z9" i="88"/>
  <c r="AG9" i="88" s="1"/>
  <c r="AP9" i="88" s="1"/>
  <c r="Z10" i="89"/>
  <c r="W11" i="89" s="1"/>
  <c r="Z10" i="100"/>
  <c r="AE10" i="100" s="1"/>
  <c r="Z10" i="44"/>
  <c r="W11" i="44" s="1"/>
  <c r="Z10" i="53"/>
  <c r="Z10" i="16"/>
  <c r="AE10" i="16" s="1"/>
  <c r="Z9" i="50"/>
  <c r="W10" i="50" s="1"/>
  <c r="Z9" i="96"/>
  <c r="W10" i="96" s="1"/>
  <c r="Z9" i="19"/>
  <c r="AG9" i="19" s="1"/>
  <c r="AP9" i="19" s="1"/>
  <c r="Z10" i="47"/>
  <c r="AG10" i="47" s="1"/>
  <c r="AP10" i="47" s="1"/>
  <c r="W10" i="72"/>
  <c r="AG9" i="72"/>
  <c r="AP9" i="72" s="1"/>
  <c r="AF9" i="72"/>
  <c r="AO9" i="72" s="1"/>
  <c r="AE9" i="72"/>
  <c r="AH9" i="10"/>
  <c r="AQ9" i="10" s="1"/>
  <c r="AN9" i="61"/>
  <c r="AI9" i="61"/>
  <c r="AN9" i="28"/>
  <c r="AH10" i="2"/>
  <c r="AQ10" i="2" s="1"/>
  <c r="AH10" i="15"/>
  <c r="AQ10" i="15" s="1"/>
  <c r="AR9" i="44"/>
  <c r="Y10" i="59"/>
  <c r="X10" i="59"/>
  <c r="AH9" i="91"/>
  <c r="AQ9" i="91" s="1"/>
  <c r="Z9" i="52"/>
  <c r="Z9" i="10"/>
  <c r="AH9" i="99"/>
  <c r="AQ9" i="99" s="1"/>
  <c r="AH9" i="69"/>
  <c r="AQ9" i="69" s="1"/>
  <c r="AH10" i="78"/>
  <c r="AQ10" i="78" s="1"/>
  <c r="AH10" i="84"/>
  <c r="AQ10" i="84" s="1"/>
  <c r="AR8" i="50"/>
  <c r="Y10" i="28"/>
  <c r="X10" i="28"/>
  <c r="AN9" i="102"/>
  <c r="AI9" i="102"/>
  <c r="AH9" i="104"/>
  <c r="AQ9" i="104" s="1"/>
  <c r="Y10" i="80"/>
  <c r="X10" i="80"/>
  <c r="Z9" i="55"/>
  <c r="AI9" i="35"/>
  <c r="AN9" i="35"/>
  <c r="W10" i="75"/>
  <c r="AG9" i="75"/>
  <c r="AP9" i="75" s="1"/>
  <c r="AF9" i="75"/>
  <c r="AO9" i="75" s="1"/>
  <c r="AE9" i="75"/>
  <c r="Z9" i="26"/>
  <c r="Y10" i="94"/>
  <c r="X10" i="94"/>
  <c r="AR8" i="32"/>
  <c r="AE9" i="25"/>
  <c r="AF9" i="25"/>
  <c r="AO9" i="25" s="1"/>
  <c r="AG9" i="25"/>
  <c r="AP9" i="25" s="1"/>
  <c r="W10" i="25"/>
  <c r="AH9" i="87"/>
  <c r="AQ9" i="87" s="1"/>
  <c r="AH10" i="21"/>
  <c r="AQ10" i="21" s="1"/>
  <c r="Y10" i="54"/>
  <c r="X10" i="54"/>
  <c r="AI9" i="17"/>
  <c r="AN9" i="17"/>
  <c r="Z10" i="15"/>
  <c r="AN9" i="86"/>
  <c r="AI9" i="59"/>
  <c r="AN9" i="59"/>
  <c r="Y10" i="101"/>
  <c r="AN9" i="82"/>
  <c r="AN9" i="95"/>
  <c r="AI9" i="95"/>
  <c r="AH10" i="100"/>
  <c r="AQ10" i="100" s="1"/>
  <c r="AG9" i="22"/>
  <c r="AP9" i="22" s="1"/>
  <c r="W10" i="22"/>
  <c r="AE9" i="22"/>
  <c r="AF9" i="22"/>
  <c r="AO9" i="22" s="1"/>
  <c r="AH10" i="44"/>
  <c r="AQ10" i="44" s="1"/>
  <c r="AH9" i="55"/>
  <c r="AQ9" i="55" s="1"/>
  <c r="AR8" i="43"/>
  <c r="AR8" i="19"/>
  <c r="AH9" i="72"/>
  <c r="AQ9" i="72" s="1"/>
  <c r="Y10" i="60"/>
  <c r="X10" i="60"/>
  <c r="Y10" i="41"/>
  <c r="X10" i="41"/>
  <c r="AF10" i="12"/>
  <c r="AO10" i="12" s="1"/>
  <c r="AG10" i="12"/>
  <c r="AP10" i="12" s="1"/>
  <c r="W11" i="12"/>
  <c r="AE10" i="12"/>
  <c r="AG10" i="34"/>
  <c r="AP10" i="34" s="1"/>
  <c r="AR8" i="23"/>
  <c r="AH9" i="96"/>
  <c r="AQ9" i="96" s="1"/>
  <c r="AH10" i="16"/>
  <c r="AQ10" i="16" s="1"/>
  <c r="AR9" i="89"/>
  <c r="AR9" i="74"/>
  <c r="AH9" i="14"/>
  <c r="AQ9" i="14" s="1"/>
  <c r="Z9" i="91"/>
  <c r="Z9" i="99"/>
  <c r="AR9" i="47"/>
  <c r="Y10" i="61"/>
  <c r="X10" i="61"/>
  <c r="AH10" i="70"/>
  <c r="AQ10" i="70" s="1"/>
  <c r="Z9" i="69"/>
  <c r="Z10" i="78"/>
  <c r="AG9" i="48"/>
  <c r="AP9" i="48" s="1"/>
  <c r="AE9" i="48"/>
  <c r="W10" i="48"/>
  <c r="AF9" i="48"/>
  <c r="AO9" i="48" s="1"/>
  <c r="W10" i="67"/>
  <c r="AF9" i="67"/>
  <c r="AO9" i="67" s="1"/>
  <c r="AG9" i="67"/>
  <c r="AP9" i="67" s="1"/>
  <c r="AE9" i="67"/>
  <c r="Z10" i="84"/>
  <c r="AR8" i="52"/>
  <c r="Y10" i="18"/>
  <c r="X10" i="18"/>
  <c r="AR8" i="51"/>
  <c r="Z9" i="104"/>
  <c r="AF9" i="92"/>
  <c r="AO9" i="92" s="1"/>
  <c r="AE9" i="92"/>
  <c r="AG9" i="92"/>
  <c r="AP9" i="92" s="1"/>
  <c r="W10" i="92"/>
  <c r="AN9" i="80"/>
  <c r="AI9" i="80"/>
  <c r="Y10" i="77"/>
  <c r="X10" i="77"/>
  <c r="Y10" i="35"/>
  <c r="X10" i="35"/>
  <c r="Y10" i="105"/>
  <c r="X10" i="105"/>
  <c r="AH10" i="47"/>
  <c r="AQ10" i="47" s="1"/>
  <c r="AE9" i="40"/>
  <c r="AG9" i="40"/>
  <c r="AP9" i="40" s="1"/>
  <c r="W10" i="40"/>
  <c r="AF9" i="40"/>
  <c r="AO9" i="40" s="1"/>
  <c r="AH9" i="50"/>
  <c r="AQ9" i="50" s="1"/>
  <c r="AR8" i="22"/>
  <c r="AR8" i="24"/>
  <c r="AR8" i="91"/>
  <c r="AH10" i="39"/>
  <c r="AQ10" i="39" s="1"/>
  <c r="Y10" i="13"/>
  <c r="X10" i="13"/>
  <c r="AR9" i="97"/>
  <c r="Z9" i="87"/>
  <c r="Z10" i="21"/>
  <c r="Z10" i="2"/>
  <c r="AR8" i="42"/>
  <c r="AH9" i="24"/>
  <c r="AQ9" i="24" s="1"/>
  <c r="AN9" i="101"/>
  <c r="Y10" i="20"/>
  <c r="X10" i="20"/>
  <c r="AE9" i="19"/>
  <c r="AR9" i="70"/>
  <c r="Y10" i="81"/>
  <c r="X10" i="81"/>
  <c r="AN9" i="79"/>
  <c r="AR8" i="99"/>
  <c r="AR8" i="26"/>
  <c r="AH9" i="88"/>
  <c r="AQ9" i="88" s="1"/>
  <c r="AE10" i="85"/>
  <c r="W11" i="85"/>
  <c r="AG10" i="85"/>
  <c r="AP10" i="85" s="1"/>
  <c r="AF10" i="85"/>
  <c r="AO10" i="85" s="1"/>
  <c r="AN9" i="98"/>
  <c r="Y10" i="17"/>
  <c r="X10" i="17"/>
  <c r="AR9" i="15"/>
  <c r="AI9" i="45"/>
  <c r="AN9" i="45"/>
  <c r="AR8" i="10"/>
  <c r="AH10" i="46"/>
  <c r="AQ10" i="46" s="1"/>
  <c r="AR8" i="72"/>
  <c r="AH9" i="103"/>
  <c r="AQ9" i="103" s="1"/>
  <c r="W10" i="27"/>
  <c r="AF9" i="27"/>
  <c r="AO9" i="27" s="1"/>
  <c r="AG9" i="27"/>
  <c r="AP9" i="27" s="1"/>
  <c r="AE9" i="27"/>
  <c r="AN9" i="81"/>
  <c r="AI9" i="81"/>
  <c r="AR8" i="103"/>
  <c r="AH9" i="43"/>
  <c r="AQ9" i="43" s="1"/>
  <c r="AE10" i="38"/>
  <c r="AF10" i="38"/>
  <c r="AO10" i="38" s="1"/>
  <c r="AG10" i="38"/>
  <c r="AP10" i="38" s="1"/>
  <c r="W11" i="38"/>
  <c r="AR8" i="63"/>
  <c r="AN9" i="60"/>
  <c r="AI9" i="60"/>
  <c r="AH10" i="53"/>
  <c r="AQ10" i="53" s="1"/>
  <c r="AR8" i="55"/>
  <c r="Z10" i="39"/>
  <c r="AR9" i="16"/>
  <c r="Y10" i="37"/>
  <c r="X10" i="37"/>
  <c r="AN9" i="13"/>
  <c r="AI9" i="13"/>
  <c r="AH9" i="23"/>
  <c r="AQ9" i="23" s="1"/>
  <c r="Y10" i="65"/>
  <c r="X10" i="65"/>
  <c r="AI9" i="54"/>
  <c r="AN9" i="54"/>
  <c r="AR8" i="69"/>
  <c r="Y10" i="93"/>
  <c r="X10" i="93"/>
  <c r="AH9" i="42"/>
  <c r="AQ9" i="42" s="1"/>
  <c r="Z9" i="24"/>
  <c r="AN9" i="20"/>
  <c r="AI9" i="20"/>
  <c r="AF10" i="71"/>
  <c r="AO10" i="71" s="1"/>
  <c r="AG10" i="71"/>
  <c r="AP10" i="71" s="1"/>
  <c r="AE10" i="71"/>
  <c r="W11" i="71"/>
  <c r="AR9" i="76"/>
  <c r="AH9" i="52"/>
  <c r="AQ9" i="52" s="1"/>
  <c r="AE9" i="64"/>
  <c r="W10" i="64"/>
  <c r="AG9" i="64"/>
  <c r="AP9" i="64" s="1"/>
  <c r="AF9" i="64"/>
  <c r="AO9" i="64" s="1"/>
  <c r="W10" i="63"/>
  <c r="AG9" i="63"/>
  <c r="AP9" i="63" s="1"/>
  <c r="AF9" i="63"/>
  <c r="AO9" i="63" s="1"/>
  <c r="AE9" i="63"/>
  <c r="AR8" i="104"/>
  <c r="W10" i="33"/>
  <c r="AE9" i="33"/>
  <c r="AG9" i="33"/>
  <c r="AP9" i="33" s="1"/>
  <c r="AF9" i="33"/>
  <c r="AO9" i="33" s="1"/>
  <c r="AR8" i="88"/>
  <c r="AH9" i="26"/>
  <c r="AQ9" i="26" s="1"/>
  <c r="AR8" i="96"/>
  <c r="Y10" i="62"/>
  <c r="X10" i="62"/>
  <c r="AN9" i="93"/>
  <c r="AI9" i="93"/>
  <c r="AF9" i="96"/>
  <c r="AO9" i="96" s="1"/>
  <c r="AR9" i="100"/>
  <c r="AH10" i="97"/>
  <c r="AQ10" i="97" s="1"/>
  <c r="Z10" i="97"/>
  <c r="AR8" i="87"/>
  <c r="AH9" i="51"/>
  <c r="AQ9" i="51" s="1"/>
  <c r="W10" i="90"/>
  <c r="AG9" i="90"/>
  <c r="AP9" i="90" s="1"/>
  <c r="AF9" i="90"/>
  <c r="AO9" i="90" s="1"/>
  <c r="AE9" i="90"/>
  <c r="Z9" i="103"/>
  <c r="AH10" i="73"/>
  <c r="AQ10" i="73" s="1"/>
  <c r="AR9" i="34"/>
  <c r="Y10" i="95"/>
  <c r="X10" i="95"/>
  <c r="AH10" i="74"/>
  <c r="AQ10" i="74" s="1"/>
  <c r="AR8" i="14"/>
  <c r="Y10" i="102"/>
  <c r="X10" i="102"/>
  <c r="Y10" i="79"/>
  <c r="X10" i="79"/>
  <c r="AI9" i="18"/>
  <c r="AN9" i="18"/>
  <c r="AR9" i="46"/>
  <c r="AE9" i="43"/>
  <c r="AG9" i="43"/>
  <c r="AP9" i="43" s="1"/>
  <c r="Y10" i="68"/>
  <c r="X10" i="68"/>
  <c r="AN9" i="77"/>
  <c r="AI9" i="77"/>
  <c r="AE10" i="53"/>
  <c r="AF10" i="53"/>
  <c r="AO10" i="53" s="1"/>
  <c r="AG10" i="53"/>
  <c r="AP10" i="53" s="1"/>
  <c r="W11" i="53"/>
  <c r="AN9" i="94"/>
  <c r="Z9" i="23"/>
  <c r="AH9" i="11"/>
  <c r="AQ9" i="11" s="1"/>
  <c r="AG9" i="36"/>
  <c r="AP9" i="36" s="1"/>
  <c r="AF9" i="36"/>
  <c r="AO9" i="36" s="1"/>
  <c r="W10" i="36"/>
  <c r="AE9" i="36"/>
  <c r="AH10" i="76"/>
  <c r="AQ10" i="76" s="1"/>
  <c r="AI9" i="65"/>
  <c r="AN9" i="65"/>
  <c r="AH10" i="49"/>
  <c r="AQ10" i="49" s="1"/>
  <c r="AH9" i="32"/>
  <c r="AQ9" i="32" s="1"/>
  <c r="AR9" i="12"/>
  <c r="W10" i="66"/>
  <c r="AG9" i="66"/>
  <c r="AP9" i="66" s="1"/>
  <c r="AF9" i="66"/>
  <c r="AO9" i="66" s="1"/>
  <c r="AE9" i="66"/>
  <c r="Z9" i="42"/>
  <c r="AG9" i="14"/>
  <c r="AP9" i="14" s="1"/>
  <c r="AF9" i="14"/>
  <c r="AO9" i="14" s="1"/>
  <c r="AE9" i="14"/>
  <c r="W10" i="14"/>
  <c r="AH10" i="71"/>
  <c r="AQ10" i="71" s="1"/>
  <c r="AH9" i="19"/>
  <c r="AQ9" i="19" s="1"/>
  <c r="AR9" i="21"/>
  <c r="Z9" i="51"/>
  <c r="Y10" i="45"/>
  <c r="X10" i="45"/>
  <c r="Z10" i="46"/>
  <c r="AH9" i="63"/>
  <c r="AQ9" i="63" s="1"/>
  <c r="Y10" i="29"/>
  <c r="X10" i="29"/>
  <c r="Z10" i="73"/>
  <c r="AH10" i="31"/>
  <c r="AQ10" i="31" s="1"/>
  <c r="W10" i="58"/>
  <c r="AG9" i="58"/>
  <c r="AP9" i="58" s="1"/>
  <c r="AF9" i="58"/>
  <c r="AO9" i="58" s="1"/>
  <c r="AE9" i="58"/>
  <c r="Z10" i="74"/>
  <c r="AH9" i="22"/>
  <c r="AQ9" i="22" s="1"/>
  <c r="AN9" i="105"/>
  <c r="AH10" i="89"/>
  <c r="AQ10" i="89" s="1"/>
  <c r="AI9" i="41"/>
  <c r="AN9" i="41"/>
  <c r="AR9" i="53"/>
  <c r="AR8" i="11"/>
  <c r="AH10" i="85"/>
  <c r="AQ10" i="85" s="1"/>
  <c r="Z9" i="11"/>
  <c r="AH10" i="12"/>
  <c r="AQ10" i="12" s="1"/>
  <c r="Z10" i="76"/>
  <c r="AN9" i="62"/>
  <c r="Z10" i="49"/>
  <c r="AH10" i="34"/>
  <c r="AQ10" i="34" s="1"/>
  <c r="AR9" i="31"/>
  <c r="Z9" i="32"/>
  <c r="AE9" i="30"/>
  <c r="AF9" i="30"/>
  <c r="AO9" i="30" s="1"/>
  <c r="AG9" i="30"/>
  <c r="AP9" i="30" s="1"/>
  <c r="W10" i="30"/>
  <c r="Y10" i="86"/>
  <c r="X10" i="86"/>
  <c r="Y10" i="83"/>
  <c r="X10" i="83"/>
  <c r="Y11" i="9"/>
  <c r="X11" i="9"/>
  <c r="AI9" i="79" l="1"/>
  <c r="AR9" i="79" s="1"/>
  <c r="X10" i="82"/>
  <c r="Y10" i="98"/>
  <c r="Z10" i="80"/>
  <c r="W10" i="43"/>
  <c r="AF10" i="47"/>
  <c r="AO10" i="47" s="1"/>
  <c r="AI9" i="29"/>
  <c r="AR9" i="29" s="1"/>
  <c r="AN9" i="29"/>
  <c r="AI9" i="62"/>
  <c r="AR9" i="62" s="1"/>
  <c r="AI9" i="98"/>
  <c r="AR9" i="98" s="1"/>
  <c r="AE10" i="47"/>
  <c r="W11" i="70"/>
  <c r="AI9" i="86"/>
  <c r="AR9" i="86" s="1"/>
  <c r="AI9" i="94"/>
  <c r="AR9" i="94" s="1"/>
  <c r="AI9" i="82"/>
  <c r="AR9" i="82" s="1"/>
  <c r="AI9" i="83"/>
  <c r="AR9" i="83" s="1"/>
  <c r="AI9" i="68"/>
  <c r="AR9" i="68" s="1"/>
  <c r="AI10" i="9"/>
  <c r="AR10" i="9" s="1"/>
  <c r="AF9" i="50"/>
  <c r="AO9" i="50" s="1"/>
  <c r="AG9" i="50"/>
  <c r="AP9" i="50" s="1"/>
  <c r="AG10" i="31"/>
  <c r="AP10" i="31" s="1"/>
  <c r="AE10" i="44"/>
  <c r="AI9" i="105"/>
  <c r="AR9" i="105" s="1"/>
  <c r="AE9" i="50"/>
  <c r="AE10" i="70"/>
  <c r="W11" i="31"/>
  <c r="Y11" i="31" s="1"/>
  <c r="AF10" i="70"/>
  <c r="AO10" i="70" s="1"/>
  <c r="AF10" i="31"/>
  <c r="AO10" i="31" s="1"/>
  <c r="Z10" i="61"/>
  <c r="AF10" i="44"/>
  <c r="AO10" i="44" s="1"/>
  <c r="AG10" i="44"/>
  <c r="AP10" i="44" s="1"/>
  <c r="Z10" i="29"/>
  <c r="AF10" i="29" s="1"/>
  <c r="AO10" i="29" s="1"/>
  <c r="AI9" i="37"/>
  <c r="AR9" i="37" s="1"/>
  <c r="Z10" i="82"/>
  <c r="AE10" i="82" s="1"/>
  <c r="Z10" i="81"/>
  <c r="AF10" i="81" s="1"/>
  <c r="AO10" i="81" s="1"/>
  <c r="AG10" i="16"/>
  <c r="AP10" i="16" s="1"/>
  <c r="W11" i="16"/>
  <c r="AF9" i="88"/>
  <c r="AO9" i="88" s="1"/>
  <c r="W11" i="47"/>
  <c r="Y11" i="47" s="1"/>
  <c r="W10" i="88"/>
  <c r="AE9" i="96"/>
  <c r="AN9" i="96" s="1"/>
  <c r="AI9" i="101"/>
  <c r="AR9" i="101" s="1"/>
  <c r="AG9" i="96"/>
  <c r="AP9" i="96" s="1"/>
  <c r="AE10" i="34"/>
  <c r="AN10" i="34" s="1"/>
  <c r="Z10" i="68"/>
  <c r="AG10" i="68" s="1"/>
  <c r="AP10" i="68" s="1"/>
  <c r="AF10" i="34"/>
  <c r="AO10" i="34" s="1"/>
  <c r="AE10" i="89"/>
  <c r="AN10" i="89" s="1"/>
  <c r="Z10" i="95"/>
  <c r="AF10" i="89"/>
  <c r="AO10" i="89" s="1"/>
  <c r="AI9" i="28"/>
  <c r="AR9" i="28" s="1"/>
  <c r="AE9" i="88"/>
  <c r="AN9" i="88" s="1"/>
  <c r="AF9" i="19"/>
  <c r="AO9" i="19" s="1"/>
  <c r="Z10" i="18"/>
  <c r="AF10" i="18" s="1"/>
  <c r="AO10" i="18" s="1"/>
  <c r="AF10" i="100"/>
  <c r="AO10" i="100" s="1"/>
  <c r="W10" i="19"/>
  <c r="Y10" i="19" s="1"/>
  <c r="Z10" i="77"/>
  <c r="AE10" i="77" s="1"/>
  <c r="AF10" i="16"/>
  <c r="AO10" i="16" s="1"/>
  <c r="AG10" i="100"/>
  <c r="AP10" i="100" s="1"/>
  <c r="W11" i="100"/>
  <c r="Y11" i="100" s="1"/>
  <c r="AG10" i="89"/>
  <c r="AP10" i="89" s="1"/>
  <c r="Z10" i="98"/>
  <c r="AG10" i="98" s="1"/>
  <c r="AP10" i="98" s="1"/>
  <c r="Z10" i="79"/>
  <c r="W11" i="79" s="1"/>
  <c r="Z10" i="13"/>
  <c r="W11" i="13" s="1"/>
  <c r="Z10" i="35"/>
  <c r="Z10" i="105"/>
  <c r="W11" i="105" s="1"/>
  <c r="Z10" i="60"/>
  <c r="W11" i="60" s="1"/>
  <c r="Z10" i="93"/>
  <c r="AG10" i="93" s="1"/>
  <c r="AP10" i="93" s="1"/>
  <c r="AG10" i="81"/>
  <c r="AP10" i="81" s="1"/>
  <c r="AE10" i="81"/>
  <c r="AG10" i="29"/>
  <c r="AP10" i="29" s="1"/>
  <c r="W11" i="29"/>
  <c r="AE10" i="29"/>
  <c r="AI9" i="22"/>
  <c r="AN9" i="22"/>
  <c r="AN9" i="72"/>
  <c r="AI9" i="72"/>
  <c r="W10" i="42"/>
  <c r="AE9" i="42"/>
  <c r="AF9" i="42"/>
  <c r="AO9" i="42" s="1"/>
  <c r="AG9" i="42"/>
  <c r="AP9" i="42" s="1"/>
  <c r="AN9" i="36"/>
  <c r="AI9" i="36"/>
  <c r="AH10" i="102"/>
  <c r="AQ10" i="102" s="1"/>
  <c r="Y10" i="90"/>
  <c r="X10" i="90"/>
  <c r="W11" i="97"/>
  <c r="AG10" i="97"/>
  <c r="AP10" i="97" s="1"/>
  <c r="AF10" i="97"/>
  <c r="AO10" i="97" s="1"/>
  <c r="AE10" i="97"/>
  <c r="Y10" i="96"/>
  <c r="X10" i="96"/>
  <c r="AR9" i="93"/>
  <c r="AN9" i="63"/>
  <c r="AI9" i="63"/>
  <c r="Y10" i="64"/>
  <c r="X10" i="64"/>
  <c r="AI10" i="71"/>
  <c r="AN10" i="71"/>
  <c r="AH10" i="65"/>
  <c r="AQ10" i="65" s="1"/>
  <c r="AR9" i="13"/>
  <c r="AH10" i="20"/>
  <c r="AQ10" i="20" s="1"/>
  <c r="W10" i="87"/>
  <c r="AG9" i="87"/>
  <c r="AP9" i="87" s="1"/>
  <c r="AF9" i="87"/>
  <c r="AO9" i="87" s="1"/>
  <c r="AE9" i="87"/>
  <c r="AN9" i="40"/>
  <c r="AI9" i="40"/>
  <c r="Y10" i="92"/>
  <c r="X10" i="92"/>
  <c r="W11" i="84"/>
  <c r="AG10" i="84"/>
  <c r="AP10" i="84" s="1"/>
  <c r="AF10" i="84"/>
  <c r="AO10" i="84" s="1"/>
  <c r="AE10" i="84"/>
  <c r="Y10" i="48"/>
  <c r="X10" i="48"/>
  <c r="W10" i="99"/>
  <c r="AG9" i="99"/>
  <c r="AP9" i="99" s="1"/>
  <c r="AF9" i="99"/>
  <c r="AO9" i="99" s="1"/>
  <c r="AE9" i="99"/>
  <c r="AH10" i="41"/>
  <c r="AQ10" i="41" s="1"/>
  <c r="Y11" i="89"/>
  <c r="X11" i="89"/>
  <c r="Y10" i="22"/>
  <c r="X10" i="22"/>
  <c r="AH10" i="101"/>
  <c r="AQ10" i="101" s="1"/>
  <c r="AH10" i="54"/>
  <c r="AQ10" i="54" s="1"/>
  <c r="AN9" i="75"/>
  <c r="AI9" i="75"/>
  <c r="AE9" i="55"/>
  <c r="W10" i="55"/>
  <c r="AF9" i="55"/>
  <c r="AO9" i="55" s="1"/>
  <c r="AG9" i="55"/>
  <c r="AP9" i="55" s="1"/>
  <c r="AR9" i="61"/>
  <c r="AI10" i="47"/>
  <c r="AN10" i="47"/>
  <c r="AH10" i="83"/>
  <c r="AQ10" i="83" s="1"/>
  <c r="Y11" i="71"/>
  <c r="X11" i="71"/>
  <c r="AH10" i="93"/>
  <c r="AQ10" i="93" s="1"/>
  <c r="AR9" i="54"/>
  <c r="Y11" i="38"/>
  <c r="X11" i="38"/>
  <c r="X10" i="19"/>
  <c r="W11" i="21"/>
  <c r="AF10" i="21"/>
  <c r="AO10" i="21" s="1"/>
  <c r="AE10" i="21"/>
  <c r="AG10" i="21"/>
  <c r="AP10" i="21" s="1"/>
  <c r="AE10" i="35"/>
  <c r="AF10" i="35"/>
  <c r="AO10" i="35" s="1"/>
  <c r="AG10" i="35"/>
  <c r="AP10" i="35" s="1"/>
  <c r="W11" i="35"/>
  <c r="AH10" i="45"/>
  <c r="AQ10" i="45" s="1"/>
  <c r="AN9" i="66"/>
  <c r="AI9" i="66"/>
  <c r="Y10" i="36"/>
  <c r="X10" i="36"/>
  <c r="Z10" i="36" s="1"/>
  <c r="AF9" i="23"/>
  <c r="AO9" i="23" s="1"/>
  <c r="AG9" i="23"/>
  <c r="AP9" i="23" s="1"/>
  <c r="W10" i="23"/>
  <c r="AE9" i="23"/>
  <c r="AI10" i="53"/>
  <c r="AN10" i="53"/>
  <c r="Z10" i="102"/>
  <c r="AH10" i="95"/>
  <c r="AQ10" i="95" s="1"/>
  <c r="AN9" i="64"/>
  <c r="AI9" i="64"/>
  <c r="AE9" i="24"/>
  <c r="AF9" i="24"/>
  <c r="AO9" i="24" s="1"/>
  <c r="W10" i="24"/>
  <c r="AG9" i="24"/>
  <c r="AP9" i="24" s="1"/>
  <c r="Z10" i="65"/>
  <c r="AE10" i="39"/>
  <c r="AF10" i="39"/>
  <c r="AO10" i="39" s="1"/>
  <c r="W11" i="39"/>
  <c r="AG10" i="39"/>
  <c r="AP10" i="39" s="1"/>
  <c r="AN9" i="50"/>
  <c r="Y10" i="27"/>
  <c r="X10" i="27"/>
  <c r="AH10" i="17"/>
  <c r="AQ10" i="17" s="1"/>
  <c r="Z10" i="20"/>
  <c r="AH10" i="105"/>
  <c r="AQ10" i="105" s="1"/>
  <c r="AH10" i="77"/>
  <c r="AQ10" i="77" s="1"/>
  <c r="AH10" i="18"/>
  <c r="AQ10" i="18" s="1"/>
  <c r="AN9" i="67"/>
  <c r="AI9" i="67"/>
  <c r="AI9" i="48"/>
  <c r="AN9" i="48"/>
  <c r="AH10" i="61"/>
  <c r="AQ10" i="61" s="1"/>
  <c r="W10" i="91"/>
  <c r="AF9" i="91"/>
  <c r="AO9" i="91" s="1"/>
  <c r="AG9" i="91"/>
  <c r="AP9" i="91" s="1"/>
  <c r="AE9" i="91"/>
  <c r="Y11" i="34"/>
  <c r="X11" i="34"/>
  <c r="Z10" i="41"/>
  <c r="Z10" i="101"/>
  <c r="AE10" i="15"/>
  <c r="AF10" i="15"/>
  <c r="AO10" i="15" s="1"/>
  <c r="AG10" i="15"/>
  <c r="AP10" i="15" s="1"/>
  <c r="W11" i="15"/>
  <c r="Z10" i="54"/>
  <c r="AH10" i="80"/>
  <c r="AQ10" i="80" s="1"/>
  <c r="AR9" i="102"/>
  <c r="AN10" i="31"/>
  <c r="AN9" i="25"/>
  <c r="AI9" i="25"/>
  <c r="Z10" i="83"/>
  <c r="AI9" i="30"/>
  <c r="AN9" i="30"/>
  <c r="W10" i="11"/>
  <c r="AG9" i="11"/>
  <c r="AP9" i="11" s="1"/>
  <c r="AF9" i="11"/>
  <c r="AO9" i="11" s="1"/>
  <c r="AE9" i="11"/>
  <c r="Y10" i="58"/>
  <c r="X10" i="58"/>
  <c r="AR9" i="77"/>
  <c r="Y10" i="43"/>
  <c r="X10" i="43"/>
  <c r="AF10" i="95"/>
  <c r="AO10" i="95" s="1"/>
  <c r="AE10" i="95"/>
  <c r="W11" i="95"/>
  <c r="AG10" i="95"/>
  <c r="AP10" i="95" s="1"/>
  <c r="W10" i="103"/>
  <c r="AE9" i="103"/>
  <c r="AG9" i="103"/>
  <c r="AP9" i="103" s="1"/>
  <c r="AF9" i="103"/>
  <c r="AO9" i="103" s="1"/>
  <c r="AH10" i="62"/>
  <c r="AQ10" i="62" s="1"/>
  <c r="AI9" i="33"/>
  <c r="AN9" i="33"/>
  <c r="AH10" i="37"/>
  <c r="AQ10" i="37" s="1"/>
  <c r="Y10" i="50"/>
  <c r="X10" i="50"/>
  <c r="AI10" i="38"/>
  <c r="AN10" i="38"/>
  <c r="AR9" i="81"/>
  <c r="Y11" i="70"/>
  <c r="X11" i="70"/>
  <c r="Y11" i="85"/>
  <c r="X11" i="85"/>
  <c r="AF10" i="77"/>
  <c r="AO10" i="77" s="1"/>
  <c r="AI9" i="92"/>
  <c r="AN9" i="92"/>
  <c r="AE10" i="61"/>
  <c r="W11" i="61"/>
  <c r="AG10" i="61"/>
  <c r="AP10" i="61" s="1"/>
  <c r="AF10" i="61"/>
  <c r="AO10" i="61" s="1"/>
  <c r="AI10" i="12"/>
  <c r="AN10" i="12"/>
  <c r="AR9" i="95"/>
  <c r="Y10" i="25"/>
  <c r="X10" i="25"/>
  <c r="AH10" i="94"/>
  <c r="AQ10" i="94" s="1"/>
  <c r="AF10" i="80"/>
  <c r="AO10" i="80" s="1"/>
  <c r="AG10" i="80"/>
  <c r="AP10" i="80" s="1"/>
  <c r="AE10" i="80"/>
  <c r="W11" i="80"/>
  <c r="AE9" i="10"/>
  <c r="W10" i="10"/>
  <c r="AG9" i="10"/>
  <c r="AP9" i="10" s="1"/>
  <c r="AF9" i="10"/>
  <c r="AO9" i="10" s="1"/>
  <c r="Y10" i="72"/>
  <c r="X10" i="72"/>
  <c r="Y10" i="88"/>
  <c r="X10" i="88"/>
  <c r="AG9" i="26"/>
  <c r="AP9" i="26" s="1"/>
  <c r="W10" i="26"/>
  <c r="AE9" i="26"/>
  <c r="AF9" i="26"/>
  <c r="AO9" i="26" s="1"/>
  <c r="AR9" i="35"/>
  <c r="AN10" i="44"/>
  <c r="AE10" i="49"/>
  <c r="AF10" i="49"/>
  <c r="AO10" i="49" s="1"/>
  <c r="AG10" i="49"/>
  <c r="AP10" i="49" s="1"/>
  <c r="W11" i="49"/>
  <c r="W11" i="46"/>
  <c r="AE10" i="46"/>
  <c r="AG10" i="46"/>
  <c r="AP10" i="46" s="1"/>
  <c r="AF10" i="46"/>
  <c r="AO10" i="46" s="1"/>
  <c r="AE9" i="32"/>
  <c r="W10" i="32"/>
  <c r="AF9" i="32"/>
  <c r="AO9" i="32" s="1"/>
  <c r="AG9" i="32"/>
  <c r="AP9" i="32" s="1"/>
  <c r="AH11" i="9"/>
  <c r="AQ11" i="9" s="1"/>
  <c r="AH10" i="86"/>
  <c r="AQ10" i="86" s="1"/>
  <c r="AR9" i="41"/>
  <c r="AF10" i="74"/>
  <c r="AO10" i="74" s="1"/>
  <c r="AG10" i="74"/>
  <c r="AP10" i="74" s="1"/>
  <c r="AE10" i="74"/>
  <c r="W11" i="74"/>
  <c r="Y10" i="14"/>
  <c r="X10" i="14"/>
  <c r="AR9" i="18"/>
  <c r="Z11" i="9"/>
  <c r="Z10" i="86"/>
  <c r="Y10" i="30"/>
  <c r="X10" i="30"/>
  <c r="W11" i="76"/>
  <c r="AG10" i="76"/>
  <c r="AP10" i="76" s="1"/>
  <c r="AF10" i="76"/>
  <c r="AO10" i="76" s="1"/>
  <c r="AE10" i="76"/>
  <c r="AN9" i="58"/>
  <c r="AI9" i="58"/>
  <c r="W11" i="73"/>
  <c r="AG10" i="73"/>
  <c r="AP10" i="73" s="1"/>
  <c r="AF10" i="73"/>
  <c r="AO10" i="73" s="1"/>
  <c r="AE10" i="73"/>
  <c r="Z10" i="45"/>
  <c r="AN9" i="14"/>
  <c r="AI9" i="14"/>
  <c r="AH10" i="98"/>
  <c r="AQ10" i="98" s="1"/>
  <c r="AR9" i="65"/>
  <c r="AH10" i="79"/>
  <c r="AQ10" i="79" s="1"/>
  <c r="AN9" i="90"/>
  <c r="AI9" i="90"/>
  <c r="AH10" i="82"/>
  <c r="AQ10" i="82" s="1"/>
  <c r="Z10" i="62"/>
  <c r="Y10" i="33"/>
  <c r="X10" i="33"/>
  <c r="Y10" i="63"/>
  <c r="X10" i="63"/>
  <c r="AR9" i="20"/>
  <c r="Z10" i="37"/>
  <c r="AR9" i="60"/>
  <c r="Z10" i="17"/>
  <c r="AN10" i="85"/>
  <c r="AI10" i="85"/>
  <c r="AH10" i="81"/>
  <c r="AQ10" i="81" s="1"/>
  <c r="AN9" i="19"/>
  <c r="AH10" i="13"/>
  <c r="AQ10" i="13" s="1"/>
  <c r="W11" i="78"/>
  <c r="AG10" i="78"/>
  <c r="AP10" i="78" s="1"/>
  <c r="AF10" i="78"/>
  <c r="AO10" i="78" s="1"/>
  <c r="AE10" i="78"/>
  <c r="Y11" i="12"/>
  <c r="X11" i="12"/>
  <c r="AH10" i="60"/>
  <c r="AQ10" i="60" s="1"/>
  <c r="AR9" i="17"/>
  <c r="Z10" i="94"/>
  <c r="Y10" i="75"/>
  <c r="X10" i="75"/>
  <c r="AH10" i="28"/>
  <c r="AQ10" i="28" s="1"/>
  <c r="W10" i="52"/>
  <c r="AE9" i="52"/>
  <c r="AF9" i="52"/>
  <c r="AO9" i="52" s="1"/>
  <c r="AG9" i="52"/>
  <c r="AP9" i="52" s="1"/>
  <c r="AH10" i="59"/>
  <c r="AQ10" i="59" s="1"/>
  <c r="Y11" i="16"/>
  <c r="X11" i="16"/>
  <c r="AH10" i="29"/>
  <c r="AQ10" i="29" s="1"/>
  <c r="AE9" i="51"/>
  <c r="AF9" i="51"/>
  <c r="AO9" i="51" s="1"/>
  <c r="AG9" i="51"/>
  <c r="AP9" i="51" s="1"/>
  <c r="W10" i="51"/>
  <c r="Y10" i="66"/>
  <c r="X10" i="66"/>
  <c r="Y11" i="53"/>
  <c r="X11" i="53"/>
  <c r="AH10" i="68"/>
  <c r="AQ10" i="68" s="1"/>
  <c r="AN9" i="43"/>
  <c r="AI9" i="43"/>
  <c r="AI9" i="27"/>
  <c r="AN9" i="27"/>
  <c r="AR9" i="45"/>
  <c r="AE10" i="2"/>
  <c r="AF10" i="2"/>
  <c r="AO10" i="2" s="1"/>
  <c r="AG10" i="2"/>
  <c r="AP10" i="2" s="1"/>
  <c r="W11" i="2"/>
  <c r="Y10" i="40"/>
  <c r="X10" i="40"/>
  <c r="AH10" i="35"/>
  <c r="AQ10" i="35" s="1"/>
  <c r="AR9" i="80"/>
  <c r="AF9" i="104"/>
  <c r="AO9" i="104" s="1"/>
  <c r="AE9" i="104"/>
  <c r="W10" i="104"/>
  <c r="AG9" i="104"/>
  <c r="AP9" i="104" s="1"/>
  <c r="Y10" i="67"/>
  <c r="X10" i="67"/>
  <c r="W10" i="69"/>
  <c r="AG9" i="69"/>
  <c r="AP9" i="69" s="1"/>
  <c r="AF9" i="69"/>
  <c r="AO9" i="69" s="1"/>
  <c r="AE9" i="69"/>
  <c r="AR9" i="59"/>
  <c r="Z10" i="28"/>
  <c r="Z10" i="59"/>
  <c r="AN10" i="16"/>
  <c r="Y11" i="44"/>
  <c r="X11" i="44"/>
  <c r="AN10" i="100"/>
  <c r="X11" i="47" l="1"/>
  <c r="Z10" i="72"/>
  <c r="W11" i="81"/>
  <c r="AG10" i="18"/>
  <c r="AP10" i="18" s="1"/>
  <c r="W11" i="18"/>
  <c r="AE10" i="18"/>
  <c r="AI10" i="18" s="1"/>
  <c r="AF10" i="105"/>
  <c r="AO10" i="105" s="1"/>
  <c r="AI10" i="44"/>
  <c r="AR10" i="44" s="1"/>
  <c r="AI9" i="96"/>
  <c r="AR9" i="96" s="1"/>
  <c r="AI9" i="19"/>
  <c r="AR9" i="19" s="1"/>
  <c r="AI9" i="50"/>
  <c r="AR9" i="50" s="1"/>
  <c r="AI10" i="31"/>
  <c r="AR10" i="31" s="1"/>
  <c r="AI10" i="70"/>
  <c r="AR10" i="70" s="1"/>
  <c r="AN10" i="70"/>
  <c r="X11" i="31"/>
  <c r="Z11" i="53"/>
  <c r="AI10" i="34"/>
  <c r="AR10" i="34" s="1"/>
  <c r="AI10" i="100"/>
  <c r="AR10" i="100" s="1"/>
  <c r="AF10" i="82"/>
  <c r="AO10" i="82" s="1"/>
  <c r="Z10" i="43"/>
  <c r="AE10" i="43" s="1"/>
  <c r="AF10" i="79"/>
  <c r="AO10" i="79" s="1"/>
  <c r="AG10" i="82"/>
  <c r="AP10" i="82" s="1"/>
  <c r="AG10" i="79"/>
  <c r="AP10" i="79" s="1"/>
  <c r="W11" i="82"/>
  <c r="AE10" i="13"/>
  <c r="AE10" i="60"/>
  <c r="AN10" i="60" s="1"/>
  <c r="Z10" i="64"/>
  <c r="AE10" i="98"/>
  <c r="AG10" i="60"/>
  <c r="AP10" i="60" s="1"/>
  <c r="AF10" i="68"/>
  <c r="AO10" i="68" s="1"/>
  <c r="AI9" i="88"/>
  <c r="AR9" i="88" s="1"/>
  <c r="AF10" i="13"/>
  <c r="AO10" i="13" s="1"/>
  <c r="W11" i="68"/>
  <c r="AG10" i="13"/>
  <c r="AP10" i="13" s="1"/>
  <c r="AI10" i="16"/>
  <c r="AR10" i="16" s="1"/>
  <c r="AE10" i="68"/>
  <c r="AN10" i="68" s="1"/>
  <c r="Z11" i="71"/>
  <c r="AE10" i="79"/>
  <c r="AN10" i="79" s="1"/>
  <c r="AF10" i="60"/>
  <c r="AO10" i="60" s="1"/>
  <c r="Z10" i="30"/>
  <c r="AE10" i="30" s="1"/>
  <c r="Z10" i="25"/>
  <c r="AG10" i="77"/>
  <c r="AP10" i="77" s="1"/>
  <c r="W11" i="98"/>
  <c r="W11" i="93"/>
  <c r="X11" i="93" s="1"/>
  <c r="Z10" i="67"/>
  <c r="AE10" i="67" s="1"/>
  <c r="AE10" i="105"/>
  <c r="AN10" i="105" s="1"/>
  <c r="Z11" i="70"/>
  <c r="Z11" i="34"/>
  <c r="AF11" i="34" s="1"/>
  <c r="AO11" i="34" s="1"/>
  <c r="Z10" i="19"/>
  <c r="AE10" i="19" s="1"/>
  <c r="AF10" i="98"/>
  <c r="AO10" i="98" s="1"/>
  <c r="AE10" i="93"/>
  <c r="X11" i="100"/>
  <c r="Z11" i="100" s="1"/>
  <c r="W11" i="77"/>
  <c r="AG10" i="105"/>
  <c r="AP10" i="105" s="1"/>
  <c r="Z10" i="22"/>
  <c r="W11" i="22" s="1"/>
  <c r="AF10" i="93"/>
  <c r="AO10" i="93" s="1"/>
  <c r="Z10" i="33"/>
  <c r="AI10" i="89"/>
  <c r="AR10" i="89" s="1"/>
  <c r="Z11" i="38"/>
  <c r="W12" i="38" s="1"/>
  <c r="Z10" i="63"/>
  <c r="W11" i="63" s="1"/>
  <c r="Z11" i="89"/>
  <c r="Z11" i="47"/>
  <c r="W12" i="47" s="1"/>
  <c r="Z11" i="44"/>
  <c r="W12" i="44" s="1"/>
  <c r="Z10" i="48"/>
  <c r="AF10" i="48" s="1"/>
  <c r="AO10" i="48" s="1"/>
  <c r="Z10" i="92"/>
  <c r="AF10" i="92" s="1"/>
  <c r="AO10" i="92" s="1"/>
  <c r="Z10" i="88"/>
  <c r="AE10" i="88" s="1"/>
  <c r="Z11" i="85"/>
  <c r="AE10" i="22"/>
  <c r="AE11" i="34"/>
  <c r="AG11" i="34"/>
  <c r="AP11" i="34" s="1"/>
  <c r="AN9" i="11"/>
  <c r="AI9" i="11"/>
  <c r="AH10" i="96"/>
  <c r="AQ10" i="96" s="1"/>
  <c r="Y11" i="97"/>
  <c r="X11" i="97"/>
  <c r="AR9" i="36"/>
  <c r="AR9" i="72"/>
  <c r="Y10" i="52"/>
  <c r="X10" i="52"/>
  <c r="AF10" i="62"/>
  <c r="AO10" i="62" s="1"/>
  <c r="AE10" i="62"/>
  <c r="AG10" i="62"/>
  <c r="AP10" i="62" s="1"/>
  <c r="W11" i="62"/>
  <c r="AN10" i="76"/>
  <c r="AI10" i="76"/>
  <c r="Z10" i="14"/>
  <c r="Y11" i="46"/>
  <c r="X11" i="46"/>
  <c r="AI9" i="26"/>
  <c r="AN9" i="26"/>
  <c r="AN9" i="10"/>
  <c r="AI9" i="10"/>
  <c r="AR9" i="25"/>
  <c r="AN10" i="15"/>
  <c r="AI10" i="15"/>
  <c r="AH10" i="27"/>
  <c r="AQ10" i="27" s="1"/>
  <c r="Y11" i="39"/>
  <c r="X11" i="39"/>
  <c r="W11" i="102"/>
  <c r="AG10" i="102"/>
  <c r="AP10" i="102" s="1"/>
  <c r="AF10" i="102"/>
  <c r="AO10" i="102" s="1"/>
  <c r="AE10" i="102"/>
  <c r="AN9" i="99"/>
  <c r="AI9" i="99"/>
  <c r="Z10" i="96"/>
  <c r="AH10" i="90"/>
  <c r="AQ10" i="90" s="1"/>
  <c r="Y11" i="13"/>
  <c r="X11" i="13"/>
  <c r="Y11" i="81"/>
  <c r="X11" i="81"/>
  <c r="AN10" i="78"/>
  <c r="AI10" i="78"/>
  <c r="AN10" i="61"/>
  <c r="AI10" i="61"/>
  <c r="Y10" i="91"/>
  <c r="X10" i="91"/>
  <c r="Y10" i="24"/>
  <c r="X10" i="24"/>
  <c r="AN9" i="69"/>
  <c r="AI9" i="69"/>
  <c r="Y11" i="2"/>
  <c r="X11" i="2"/>
  <c r="AH10" i="66"/>
  <c r="AQ10" i="66" s="1"/>
  <c r="AR9" i="14"/>
  <c r="Y11" i="73"/>
  <c r="X11" i="73"/>
  <c r="AF10" i="86"/>
  <c r="AO10" i="86" s="1"/>
  <c r="AE10" i="86"/>
  <c r="W11" i="86"/>
  <c r="AG10" i="86"/>
  <c r="AP10" i="86" s="1"/>
  <c r="Y11" i="74"/>
  <c r="X11" i="74"/>
  <c r="Y10" i="32"/>
  <c r="X10" i="32"/>
  <c r="Y11" i="49"/>
  <c r="X11" i="49"/>
  <c r="Y10" i="26"/>
  <c r="X10" i="26"/>
  <c r="AH10" i="88"/>
  <c r="AQ10" i="88" s="1"/>
  <c r="Y11" i="80"/>
  <c r="X11" i="80"/>
  <c r="AH10" i="25"/>
  <c r="AQ10" i="25" s="1"/>
  <c r="AR10" i="12"/>
  <c r="AR9" i="92"/>
  <c r="AH11" i="70"/>
  <c r="AQ11" i="70" s="1"/>
  <c r="AR10" i="38"/>
  <c r="AN9" i="103"/>
  <c r="AI9" i="103"/>
  <c r="AH10" i="43"/>
  <c r="AQ10" i="43" s="1"/>
  <c r="AF10" i="101"/>
  <c r="AO10" i="101" s="1"/>
  <c r="AE10" i="101"/>
  <c r="AG10" i="101"/>
  <c r="AP10" i="101" s="1"/>
  <c r="W11" i="101"/>
  <c r="AF10" i="20"/>
  <c r="AO10" i="20" s="1"/>
  <c r="W11" i="20"/>
  <c r="AG10" i="20"/>
  <c r="AP10" i="20" s="1"/>
  <c r="AE10" i="20"/>
  <c r="Z10" i="27"/>
  <c r="AI9" i="24"/>
  <c r="AN9" i="24"/>
  <c r="AH10" i="36"/>
  <c r="AQ10" i="36" s="1"/>
  <c r="AI10" i="21"/>
  <c r="AN10" i="21"/>
  <c r="AH11" i="38"/>
  <c r="AQ11" i="38" s="1"/>
  <c r="AH11" i="71"/>
  <c r="AQ11" i="71" s="1"/>
  <c r="AH11" i="89"/>
  <c r="AQ11" i="89" s="1"/>
  <c r="AN10" i="84"/>
  <c r="AI10" i="84"/>
  <c r="Y10" i="87"/>
  <c r="X10" i="87"/>
  <c r="AR9" i="63"/>
  <c r="Z10" i="90"/>
  <c r="Y11" i="79"/>
  <c r="X11" i="79"/>
  <c r="Y11" i="60"/>
  <c r="X11" i="60"/>
  <c r="AN10" i="82"/>
  <c r="Y10" i="10"/>
  <c r="X10" i="10"/>
  <c r="AF10" i="83"/>
  <c r="AO10" i="83" s="1"/>
  <c r="AE10" i="83"/>
  <c r="W11" i="83"/>
  <c r="AG10" i="83"/>
  <c r="AP10" i="83" s="1"/>
  <c r="AH11" i="34"/>
  <c r="AQ11" i="34" s="1"/>
  <c r="AI10" i="35"/>
  <c r="AN10" i="35"/>
  <c r="AH10" i="63"/>
  <c r="AQ10" i="63" s="1"/>
  <c r="Z10" i="66"/>
  <c r="AH11" i="12"/>
  <c r="AQ11" i="12" s="1"/>
  <c r="Y11" i="78"/>
  <c r="X11" i="78"/>
  <c r="AR9" i="58"/>
  <c r="AE11" i="9"/>
  <c r="W12" i="9"/>
  <c r="AG11" i="9"/>
  <c r="AP11" i="9" s="1"/>
  <c r="AF11" i="9"/>
  <c r="AO11" i="9" s="1"/>
  <c r="AI10" i="74"/>
  <c r="AN10" i="74"/>
  <c r="AI9" i="32"/>
  <c r="AN9" i="32"/>
  <c r="AG10" i="88"/>
  <c r="AP10" i="88" s="1"/>
  <c r="AF10" i="88"/>
  <c r="AO10" i="88" s="1"/>
  <c r="AI10" i="80"/>
  <c r="AN10" i="80"/>
  <c r="AE10" i="25"/>
  <c r="AF10" i="25"/>
  <c r="AO10" i="25" s="1"/>
  <c r="W11" i="25"/>
  <c r="AG10" i="25"/>
  <c r="AP10" i="25" s="1"/>
  <c r="Y11" i="77"/>
  <c r="X11" i="77"/>
  <c r="AE11" i="70"/>
  <c r="W12" i="70"/>
  <c r="AG11" i="70"/>
  <c r="AP11" i="70" s="1"/>
  <c r="AF11" i="70"/>
  <c r="AO11" i="70" s="1"/>
  <c r="AH10" i="50"/>
  <c r="AQ10" i="50" s="1"/>
  <c r="AR9" i="33"/>
  <c r="Y10" i="103"/>
  <c r="X10" i="103"/>
  <c r="AF10" i="43"/>
  <c r="AO10" i="43" s="1"/>
  <c r="W11" i="43"/>
  <c r="AH10" i="58"/>
  <c r="AQ10" i="58" s="1"/>
  <c r="Y10" i="11"/>
  <c r="X10" i="11"/>
  <c r="AE10" i="54"/>
  <c r="AG10" i="54"/>
  <c r="AP10" i="54" s="1"/>
  <c r="W11" i="54"/>
  <c r="AF10" i="54"/>
  <c r="AO10" i="54" s="1"/>
  <c r="AN9" i="91"/>
  <c r="AI9" i="91"/>
  <c r="AI10" i="39"/>
  <c r="AN10" i="39"/>
  <c r="AR9" i="64"/>
  <c r="AR10" i="53"/>
  <c r="AG10" i="36"/>
  <c r="AP10" i="36" s="1"/>
  <c r="W11" i="36"/>
  <c r="AE10" i="36"/>
  <c r="AF10" i="36"/>
  <c r="AO10" i="36" s="1"/>
  <c r="Y11" i="35"/>
  <c r="X11" i="35"/>
  <c r="AF11" i="71"/>
  <c r="AO11" i="71" s="1"/>
  <c r="AE11" i="71"/>
  <c r="W12" i="71"/>
  <c r="AG11" i="71"/>
  <c r="AP11" i="71" s="1"/>
  <c r="Y10" i="55"/>
  <c r="X10" i="55"/>
  <c r="AF11" i="89"/>
  <c r="AO11" i="89" s="1"/>
  <c r="AE11" i="89"/>
  <c r="W12" i="89"/>
  <c r="AG11" i="89"/>
  <c r="AP11" i="89" s="1"/>
  <c r="AR9" i="40"/>
  <c r="AN10" i="97"/>
  <c r="AI10" i="97"/>
  <c r="AR9" i="22"/>
  <c r="Y11" i="98"/>
  <c r="X11" i="98"/>
  <c r="AI10" i="29"/>
  <c r="AN10" i="29"/>
  <c r="Y11" i="18"/>
  <c r="X11" i="18"/>
  <c r="AH11" i="44"/>
  <c r="AQ11" i="44" s="1"/>
  <c r="W12" i="53"/>
  <c r="AE11" i="53"/>
  <c r="AF11" i="53"/>
  <c r="AO11" i="53" s="1"/>
  <c r="AG11" i="53"/>
  <c r="AP11" i="53" s="1"/>
  <c r="W11" i="17"/>
  <c r="AE10" i="17"/>
  <c r="AF10" i="17"/>
  <c r="AO10" i="17" s="1"/>
  <c r="AG10" i="17"/>
  <c r="AP10" i="17" s="1"/>
  <c r="AR9" i="90"/>
  <c r="AG10" i="30"/>
  <c r="AP10" i="30" s="1"/>
  <c r="AN10" i="93"/>
  <c r="AH11" i="16"/>
  <c r="AQ11" i="16" s="1"/>
  <c r="AI9" i="104"/>
  <c r="AN9" i="104"/>
  <c r="AI10" i="2"/>
  <c r="AN10" i="2"/>
  <c r="Z11" i="16"/>
  <c r="AH10" i="75"/>
  <c r="AQ10" i="75" s="1"/>
  <c r="AH11" i="31"/>
  <c r="AQ11" i="31" s="1"/>
  <c r="AR10" i="85"/>
  <c r="AH10" i="33"/>
  <c r="AQ10" i="33" s="1"/>
  <c r="W11" i="45"/>
  <c r="AE10" i="45"/>
  <c r="AF10" i="45"/>
  <c r="AO10" i="45" s="1"/>
  <c r="AG10" i="45"/>
  <c r="AP10" i="45" s="1"/>
  <c r="Y11" i="76"/>
  <c r="X11" i="76"/>
  <c r="Y11" i="68"/>
  <c r="X11" i="68"/>
  <c r="AN10" i="77"/>
  <c r="Y11" i="105"/>
  <c r="X11" i="105"/>
  <c r="Z10" i="50"/>
  <c r="Z10" i="58"/>
  <c r="Y11" i="15"/>
  <c r="X11" i="15"/>
  <c r="AR9" i="48"/>
  <c r="AF10" i="65"/>
  <c r="AO10" i="65" s="1"/>
  <c r="AE10" i="65"/>
  <c r="W11" i="65"/>
  <c r="AG10" i="65"/>
  <c r="AP10" i="65" s="1"/>
  <c r="AN9" i="23"/>
  <c r="AI9" i="23"/>
  <c r="Y11" i="21"/>
  <c r="X11" i="21"/>
  <c r="AR10" i="47"/>
  <c r="AI9" i="55"/>
  <c r="AN9" i="55"/>
  <c r="Y10" i="99"/>
  <c r="X10" i="99"/>
  <c r="AR10" i="71"/>
  <c r="AI9" i="42"/>
  <c r="AN9" i="42"/>
  <c r="AN10" i="13"/>
  <c r="AN10" i="98"/>
  <c r="Y11" i="29"/>
  <c r="X11" i="29"/>
  <c r="AN10" i="81"/>
  <c r="AI10" i="81"/>
  <c r="AR9" i="27"/>
  <c r="AI9" i="52"/>
  <c r="AN9" i="52"/>
  <c r="W11" i="33"/>
  <c r="AE10" i="33"/>
  <c r="AG10" i="33"/>
  <c r="AP10" i="33" s="1"/>
  <c r="AF10" i="33"/>
  <c r="AO10" i="33" s="1"/>
  <c r="AH10" i="14"/>
  <c r="AQ10" i="14" s="1"/>
  <c r="AI10" i="46"/>
  <c r="AN10" i="46"/>
  <c r="W11" i="72"/>
  <c r="AG10" i="72"/>
  <c r="AP10" i="72" s="1"/>
  <c r="AF10" i="72"/>
  <c r="AO10" i="72" s="1"/>
  <c r="AE10" i="72"/>
  <c r="W12" i="85"/>
  <c r="AG11" i="85"/>
  <c r="AP11" i="85" s="1"/>
  <c r="AF11" i="85"/>
  <c r="AO11" i="85" s="1"/>
  <c r="AE11" i="85"/>
  <c r="AN10" i="95"/>
  <c r="AI10" i="95"/>
  <c r="AH10" i="92"/>
  <c r="AQ10" i="92" s="1"/>
  <c r="AE10" i="64"/>
  <c r="W11" i="64"/>
  <c r="AG10" i="64"/>
  <c r="AP10" i="64" s="1"/>
  <c r="AF10" i="64"/>
  <c r="AO10" i="64" s="1"/>
  <c r="AR9" i="43"/>
  <c r="W11" i="94"/>
  <c r="AG10" i="94"/>
  <c r="AP10" i="94" s="1"/>
  <c r="AF10" i="94"/>
  <c r="AO10" i="94" s="1"/>
  <c r="AE10" i="94"/>
  <c r="AG10" i="28"/>
  <c r="AP10" i="28" s="1"/>
  <c r="W11" i="28"/>
  <c r="AF10" i="28"/>
  <c r="AO10" i="28" s="1"/>
  <c r="AE10" i="28"/>
  <c r="AI9" i="51"/>
  <c r="AN9" i="51"/>
  <c r="Y10" i="104"/>
  <c r="X10" i="104"/>
  <c r="Y10" i="69"/>
  <c r="X10" i="69"/>
  <c r="AH10" i="40"/>
  <c r="AQ10" i="40" s="1"/>
  <c r="AF10" i="37"/>
  <c r="AO10" i="37" s="1"/>
  <c r="AG10" i="37"/>
  <c r="AP10" i="37" s="1"/>
  <c r="W11" i="37"/>
  <c r="AE10" i="37"/>
  <c r="AF10" i="59"/>
  <c r="AO10" i="59" s="1"/>
  <c r="AE10" i="59"/>
  <c r="W11" i="59"/>
  <c r="AG10" i="59"/>
  <c r="AP10" i="59" s="1"/>
  <c r="AH10" i="67"/>
  <c r="AQ10" i="67" s="1"/>
  <c r="Z10" i="40"/>
  <c r="AH11" i="53"/>
  <c r="AQ11" i="53" s="1"/>
  <c r="Y10" i="51"/>
  <c r="X10" i="51"/>
  <c r="AH11" i="47"/>
  <c r="AQ11" i="47" s="1"/>
  <c r="Z10" i="75"/>
  <c r="Z11" i="31"/>
  <c r="Z11" i="12"/>
  <c r="AN10" i="73"/>
  <c r="AI10" i="73"/>
  <c r="AH10" i="30"/>
  <c r="AQ10" i="30" s="1"/>
  <c r="AN10" i="49"/>
  <c r="AI10" i="49"/>
  <c r="AH10" i="72"/>
  <c r="AQ10" i="72" s="1"/>
  <c r="Y11" i="61"/>
  <c r="X11" i="61"/>
  <c r="AH11" i="85"/>
  <c r="AQ11" i="85" s="1"/>
  <c r="Y11" i="95"/>
  <c r="X11" i="95"/>
  <c r="AR9" i="30"/>
  <c r="AE10" i="41"/>
  <c r="AG10" i="41"/>
  <c r="AP10" i="41" s="1"/>
  <c r="AF10" i="41"/>
  <c r="AO10" i="41" s="1"/>
  <c r="W11" i="41"/>
  <c r="AR9" i="67"/>
  <c r="Y10" i="23"/>
  <c r="X10" i="23"/>
  <c r="AR9" i="66"/>
  <c r="AH10" i="19"/>
  <c r="AQ10" i="19" s="1"/>
  <c r="AR9" i="75"/>
  <c r="AH10" i="22"/>
  <c r="AQ10" i="22" s="1"/>
  <c r="AH10" i="48"/>
  <c r="AQ10" i="48" s="1"/>
  <c r="Y11" i="84"/>
  <c r="X11" i="84"/>
  <c r="AN9" i="87"/>
  <c r="AI9" i="87"/>
  <c r="AH10" i="64"/>
  <c r="AQ10" i="64" s="1"/>
  <c r="Y10" i="42"/>
  <c r="X10" i="42"/>
  <c r="Y11" i="82"/>
  <c r="X11" i="82"/>
  <c r="AN10" i="18" l="1"/>
  <c r="AG10" i="67"/>
  <c r="AP10" i="67" s="1"/>
  <c r="AE11" i="47"/>
  <c r="AG10" i="48"/>
  <c r="AP10" i="48" s="1"/>
  <c r="AG10" i="22"/>
  <c r="AP10" i="22" s="1"/>
  <c r="W11" i="19"/>
  <c r="Y11" i="19" s="1"/>
  <c r="AG11" i="38"/>
  <c r="AP11" i="38" s="1"/>
  <c r="AE11" i="38"/>
  <c r="AN11" i="38" s="1"/>
  <c r="AI10" i="82"/>
  <c r="AR10" i="82" s="1"/>
  <c r="Z11" i="15"/>
  <c r="AF11" i="38"/>
  <c r="AO11" i="38" s="1"/>
  <c r="AE10" i="92"/>
  <c r="AG10" i="19"/>
  <c r="AP10" i="19" s="1"/>
  <c r="AF10" i="19"/>
  <c r="AO10" i="19" s="1"/>
  <c r="AF10" i="22"/>
  <c r="AO10" i="22" s="1"/>
  <c r="AI10" i="105"/>
  <c r="AR10" i="105" s="1"/>
  <c r="AI10" i="60"/>
  <c r="AR10" i="60" s="1"/>
  <c r="AI10" i="77"/>
  <c r="AR10" i="77" s="1"/>
  <c r="AI10" i="68"/>
  <c r="AR10" i="68" s="1"/>
  <c r="Z11" i="68"/>
  <c r="AH11" i="100"/>
  <c r="AQ11" i="100" s="1"/>
  <c r="AG10" i="43"/>
  <c r="AP10" i="43" s="1"/>
  <c r="Y11" i="93"/>
  <c r="Z10" i="42"/>
  <c r="Z11" i="97"/>
  <c r="AG11" i="97" s="1"/>
  <c r="AP11" i="97" s="1"/>
  <c r="W12" i="34"/>
  <c r="W11" i="48"/>
  <c r="AF10" i="67"/>
  <c r="AO10" i="67" s="1"/>
  <c r="W11" i="67"/>
  <c r="W11" i="88"/>
  <c r="Y11" i="88" s="1"/>
  <c r="Z11" i="2"/>
  <c r="AG11" i="2" s="1"/>
  <c r="AP11" i="2" s="1"/>
  <c r="AI10" i="79"/>
  <c r="AR10" i="79" s="1"/>
  <c r="AG11" i="47"/>
  <c r="AP11" i="47" s="1"/>
  <c r="AE10" i="63"/>
  <c r="AN10" i="63" s="1"/>
  <c r="Z11" i="61"/>
  <c r="AE11" i="61" s="1"/>
  <c r="AI10" i="98"/>
  <c r="AR10" i="98" s="1"/>
  <c r="AF11" i="47"/>
  <c r="AO11" i="47" s="1"/>
  <c r="AG10" i="63"/>
  <c r="AP10" i="63" s="1"/>
  <c r="AI10" i="93"/>
  <c r="AR10" i="93" s="1"/>
  <c r="AE10" i="48"/>
  <c r="W12" i="100"/>
  <c r="X12" i="100" s="1"/>
  <c r="AG11" i="100"/>
  <c r="AP11" i="100" s="1"/>
  <c r="W11" i="30"/>
  <c r="AF10" i="30"/>
  <c r="AO10" i="30" s="1"/>
  <c r="AG11" i="44"/>
  <c r="AP11" i="44" s="1"/>
  <c r="AI10" i="13"/>
  <c r="AR10" i="13" s="1"/>
  <c r="AF11" i="44"/>
  <c r="AO11" i="44" s="1"/>
  <c r="AE11" i="44"/>
  <c r="AN11" i="44" s="1"/>
  <c r="Z11" i="76"/>
  <c r="AG11" i="76" s="1"/>
  <c r="AP11" i="76" s="1"/>
  <c r="Z11" i="80"/>
  <c r="AF10" i="63"/>
  <c r="AO10" i="63" s="1"/>
  <c r="AE11" i="100"/>
  <c r="AN11" i="100" s="1"/>
  <c r="Z11" i="78"/>
  <c r="Z11" i="79"/>
  <c r="AE11" i="79" s="1"/>
  <c r="Z11" i="74"/>
  <c r="Z11" i="73"/>
  <c r="AF11" i="73" s="1"/>
  <c r="AO11" i="73" s="1"/>
  <c r="AG10" i="92"/>
  <c r="AP10" i="92" s="1"/>
  <c r="AF11" i="100"/>
  <c r="AO11" i="100" s="1"/>
  <c r="Z11" i="77"/>
  <c r="AF11" i="77" s="1"/>
  <c r="AO11" i="77" s="1"/>
  <c r="W11" i="92"/>
  <c r="Y11" i="92" s="1"/>
  <c r="Z10" i="55"/>
  <c r="AE10" i="55" s="1"/>
  <c r="Z10" i="91"/>
  <c r="W11" i="91" s="1"/>
  <c r="Z10" i="10"/>
  <c r="AE10" i="10" s="1"/>
  <c r="Z11" i="49"/>
  <c r="AE11" i="49" s="1"/>
  <c r="Z10" i="52"/>
  <c r="AE10" i="52" s="1"/>
  <c r="Z11" i="46"/>
  <c r="AE11" i="46" s="1"/>
  <c r="Z11" i="18"/>
  <c r="AF11" i="18" s="1"/>
  <c r="AO11" i="18" s="1"/>
  <c r="Z10" i="51"/>
  <c r="AF10" i="51" s="1"/>
  <c r="AO10" i="51" s="1"/>
  <c r="Z11" i="105"/>
  <c r="AG11" i="105" s="1"/>
  <c r="AP11" i="105" s="1"/>
  <c r="Z11" i="13"/>
  <c r="AF11" i="13" s="1"/>
  <c r="AO11" i="13" s="1"/>
  <c r="W11" i="55"/>
  <c r="W12" i="73"/>
  <c r="AG11" i="73"/>
  <c r="AP11" i="73" s="1"/>
  <c r="AE11" i="73"/>
  <c r="AH11" i="84"/>
  <c r="AQ11" i="84" s="1"/>
  <c r="AH11" i="95"/>
  <c r="AQ11" i="95" s="1"/>
  <c r="AR10" i="49"/>
  <c r="AN10" i="43"/>
  <c r="AF11" i="49"/>
  <c r="AO11" i="49" s="1"/>
  <c r="AH10" i="24"/>
  <c r="AQ10" i="24" s="1"/>
  <c r="W11" i="96"/>
  <c r="AG10" i="96"/>
  <c r="AP10" i="96" s="1"/>
  <c r="AF10" i="96"/>
  <c r="AO10" i="96" s="1"/>
  <c r="AE10" i="96"/>
  <c r="AR9" i="11"/>
  <c r="W11" i="40"/>
  <c r="AE10" i="40"/>
  <c r="AF10" i="40"/>
  <c r="AO10" i="40" s="1"/>
  <c r="AG10" i="40"/>
  <c r="AP10" i="40" s="1"/>
  <c r="AH10" i="104"/>
  <c r="AQ10" i="104" s="1"/>
  <c r="AR9" i="51"/>
  <c r="Y12" i="85"/>
  <c r="X12" i="85"/>
  <c r="AR10" i="46"/>
  <c r="Y11" i="33"/>
  <c r="X11" i="33"/>
  <c r="AR9" i="55"/>
  <c r="AR9" i="23"/>
  <c r="AI10" i="45"/>
  <c r="AN10" i="45"/>
  <c r="AE11" i="16"/>
  <c r="AF11" i="16"/>
  <c r="AO11" i="16" s="1"/>
  <c r="AG11" i="16"/>
  <c r="AP11" i="16" s="1"/>
  <c r="W12" i="16"/>
  <c r="Y12" i="47"/>
  <c r="X12" i="47"/>
  <c r="AH11" i="93"/>
  <c r="AQ11" i="93" s="1"/>
  <c r="AH11" i="35"/>
  <c r="AQ11" i="35" s="1"/>
  <c r="AR10" i="39"/>
  <c r="Y11" i="54"/>
  <c r="X11" i="54"/>
  <c r="AH10" i="103"/>
  <c r="AQ10" i="103" s="1"/>
  <c r="Y12" i="9"/>
  <c r="X12" i="9"/>
  <c r="AN10" i="83"/>
  <c r="AI10" i="83"/>
  <c r="AH10" i="87"/>
  <c r="AQ10" i="87" s="1"/>
  <c r="Y11" i="20"/>
  <c r="X11" i="20"/>
  <c r="AH11" i="2"/>
  <c r="AQ11" i="2" s="1"/>
  <c r="Z10" i="24"/>
  <c r="AH11" i="13"/>
  <c r="AQ11" i="13" s="1"/>
  <c r="AR9" i="99"/>
  <c r="AI10" i="48"/>
  <c r="AN10" i="48"/>
  <c r="Y12" i="44"/>
  <c r="X12" i="44"/>
  <c r="AN10" i="59"/>
  <c r="AI10" i="59"/>
  <c r="AR10" i="18"/>
  <c r="AR9" i="42"/>
  <c r="AE11" i="15"/>
  <c r="AG11" i="15"/>
  <c r="AP11" i="15" s="1"/>
  <c r="AF11" i="15"/>
  <c r="AO11" i="15" s="1"/>
  <c r="W12" i="15"/>
  <c r="AF11" i="68"/>
  <c r="AO11" i="68" s="1"/>
  <c r="AE11" i="68"/>
  <c r="W12" i="68"/>
  <c r="AG11" i="68"/>
  <c r="AP11" i="68" s="1"/>
  <c r="AN10" i="25"/>
  <c r="AI10" i="25"/>
  <c r="Z11" i="84"/>
  <c r="AH10" i="23"/>
  <c r="AQ10" i="23" s="1"/>
  <c r="Z11" i="95"/>
  <c r="AE11" i="31"/>
  <c r="AF11" i="31"/>
  <c r="AO11" i="31" s="1"/>
  <c r="AG11" i="31"/>
  <c r="AP11" i="31" s="1"/>
  <c r="W12" i="31"/>
  <c r="Z10" i="23"/>
  <c r="W11" i="75"/>
  <c r="AG10" i="75"/>
  <c r="AP10" i="75" s="1"/>
  <c r="AF10" i="75"/>
  <c r="AO10" i="75" s="1"/>
  <c r="AE10" i="75"/>
  <c r="AI10" i="37"/>
  <c r="AN10" i="37"/>
  <c r="AH10" i="69"/>
  <c r="AQ10" i="69" s="1"/>
  <c r="Z10" i="104"/>
  <c r="AI10" i="28"/>
  <c r="AN10" i="28"/>
  <c r="AN10" i="94"/>
  <c r="AI10" i="94"/>
  <c r="AR10" i="95"/>
  <c r="AN10" i="72"/>
  <c r="AI10" i="72"/>
  <c r="AH11" i="29"/>
  <c r="AQ11" i="29" s="1"/>
  <c r="AH11" i="76"/>
  <c r="AQ11" i="76" s="1"/>
  <c r="Y11" i="45"/>
  <c r="X11" i="45"/>
  <c r="AI10" i="17"/>
  <c r="AN10" i="17"/>
  <c r="AH11" i="18"/>
  <c r="AQ11" i="18" s="1"/>
  <c r="Z11" i="93"/>
  <c r="Y12" i="89"/>
  <c r="X12" i="89"/>
  <c r="AR9" i="91"/>
  <c r="Z10" i="103"/>
  <c r="AR10" i="80"/>
  <c r="AR9" i="32"/>
  <c r="AI11" i="9"/>
  <c r="AN11" i="9"/>
  <c r="AR10" i="35"/>
  <c r="AH11" i="60"/>
  <c r="AQ11" i="60" s="1"/>
  <c r="Z10" i="87"/>
  <c r="AH10" i="26"/>
  <c r="AQ10" i="26" s="1"/>
  <c r="AH10" i="32"/>
  <c r="AQ10" i="32" s="1"/>
  <c r="AE11" i="2"/>
  <c r="AF11" i="2"/>
  <c r="AO11" i="2" s="1"/>
  <c r="W12" i="2"/>
  <c r="AR10" i="78"/>
  <c r="Y11" i="102"/>
  <c r="X11" i="102"/>
  <c r="AR10" i="15"/>
  <c r="AR9" i="10"/>
  <c r="AI10" i="62"/>
  <c r="AN10" i="62"/>
  <c r="AN10" i="92"/>
  <c r="Y12" i="38"/>
  <c r="X12" i="38"/>
  <c r="Y11" i="41"/>
  <c r="X11" i="41"/>
  <c r="Y11" i="83"/>
  <c r="X11" i="83"/>
  <c r="Y11" i="37"/>
  <c r="X11" i="37"/>
  <c r="Z10" i="69"/>
  <c r="AR9" i="52"/>
  <c r="AH10" i="99"/>
  <c r="AQ10" i="99" s="1"/>
  <c r="W12" i="76"/>
  <c r="AR10" i="2"/>
  <c r="AN10" i="30"/>
  <c r="Y11" i="17"/>
  <c r="X11" i="17"/>
  <c r="AG11" i="18"/>
  <c r="AP11" i="18" s="1"/>
  <c r="AE11" i="18"/>
  <c r="AR10" i="97"/>
  <c r="AN11" i="89"/>
  <c r="AI11" i="89"/>
  <c r="Z11" i="35"/>
  <c r="AI10" i="54"/>
  <c r="AN10" i="54"/>
  <c r="Y11" i="43"/>
  <c r="X11" i="43"/>
  <c r="AN10" i="88"/>
  <c r="AI10" i="88"/>
  <c r="AH10" i="10"/>
  <c r="AQ10" i="10" s="1"/>
  <c r="Z11" i="60"/>
  <c r="AR9" i="24"/>
  <c r="Y11" i="101"/>
  <c r="X11" i="101"/>
  <c r="AR9" i="103"/>
  <c r="AH11" i="80"/>
  <c r="AQ11" i="80" s="1"/>
  <c r="Z10" i="26"/>
  <c r="Y11" i="86"/>
  <c r="X11" i="86"/>
  <c r="AH10" i="91"/>
  <c r="AQ10" i="91" s="1"/>
  <c r="AH11" i="39"/>
  <c r="AQ11" i="39" s="1"/>
  <c r="W11" i="14"/>
  <c r="AE10" i="14"/>
  <c r="AG10" i="14"/>
  <c r="AP10" i="14" s="1"/>
  <c r="AF10" i="14"/>
  <c r="AO10" i="14" s="1"/>
  <c r="Y11" i="63"/>
  <c r="X11" i="63"/>
  <c r="AE10" i="42"/>
  <c r="W11" i="42"/>
  <c r="AF10" i="42"/>
  <c r="AO10" i="42" s="1"/>
  <c r="AG10" i="42"/>
  <c r="AP10" i="42" s="1"/>
  <c r="W12" i="61"/>
  <c r="AG11" i="61"/>
  <c r="AP11" i="61" s="1"/>
  <c r="AF11" i="61"/>
  <c r="AO11" i="61" s="1"/>
  <c r="W12" i="12"/>
  <c r="AG11" i="12"/>
  <c r="AP11" i="12" s="1"/>
  <c r="AE11" i="12"/>
  <c r="AF11" i="12"/>
  <c r="AO11" i="12" s="1"/>
  <c r="AI10" i="33"/>
  <c r="AN10" i="33"/>
  <c r="Y11" i="30"/>
  <c r="X11" i="30"/>
  <c r="AR10" i="29"/>
  <c r="AH10" i="55"/>
  <c r="AQ10" i="55" s="1"/>
  <c r="AH11" i="77"/>
  <c r="AQ11" i="77" s="1"/>
  <c r="W12" i="78"/>
  <c r="AG11" i="78"/>
  <c r="AP11" i="78" s="1"/>
  <c r="AF11" i="78"/>
  <c r="AO11" i="78" s="1"/>
  <c r="AE11" i="78"/>
  <c r="W12" i="79"/>
  <c r="AG11" i="79"/>
  <c r="AP11" i="79" s="1"/>
  <c r="AH11" i="73"/>
  <c r="AQ11" i="73" s="1"/>
  <c r="Y11" i="28"/>
  <c r="X11" i="28"/>
  <c r="Y11" i="64"/>
  <c r="X11" i="64"/>
  <c r="AN11" i="85"/>
  <c r="AI11" i="85"/>
  <c r="AR10" i="81"/>
  <c r="Z11" i="29"/>
  <c r="Z10" i="99"/>
  <c r="AH11" i="21"/>
  <c r="AQ11" i="21" s="1"/>
  <c r="Y11" i="65"/>
  <c r="X11" i="65"/>
  <c r="AE10" i="58"/>
  <c r="W11" i="58"/>
  <c r="AG10" i="58"/>
  <c r="AP10" i="58" s="1"/>
  <c r="AF10" i="58"/>
  <c r="AO10" i="58" s="1"/>
  <c r="AI11" i="53"/>
  <c r="AN11" i="53"/>
  <c r="AH11" i="98"/>
  <c r="AQ11" i="98" s="1"/>
  <c r="Y12" i="71"/>
  <c r="X12" i="71"/>
  <c r="AH10" i="11"/>
  <c r="AQ10" i="11" s="1"/>
  <c r="Y12" i="70"/>
  <c r="X12" i="70"/>
  <c r="Y11" i="25"/>
  <c r="X11" i="25"/>
  <c r="AR10" i="74"/>
  <c r="W11" i="66"/>
  <c r="AG10" i="66"/>
  <c r="AP10" i="66" s="1"/>
  <c r="AF10" i="66"/>
  <c r="AO10" i="66" s="1"/>
  <c r="AE10" i="66"/>
  <c r="AG10" i="10"/>
  <c r="AP10" i="10" s="1"/>
  <c r="W11" i="90"/>
  <c r="AG10" i="90"/>
  <c r="AP10" i="90" s="1"/>
  <c r="AF10" i="90"/>
  <c r="AO10" i="90" s="1"/>
  <c r="AE10" i="90"/>
  <c r="AR10" i="84"/>
  <c r="W11" i="27"/>
  <c r="AG10" i="27"/>
  <c r="AP10" i="27" s="1"/>
  <c r="AF10" i="27"/>
  <c r="AO10" i="27" s="1"/>
  <c r="AE10" i="27"/>
  <c r="AF11" i="80"/>
  <c r="AO11" i="80" s="1"/>
  <c r="AE11" i="80"/>
  <c r="W12" i="80"/>
  <c r="AG11" i="80"/>
  <c r="AP11" i="80" s="1"/>
  <c r="Z10" i="32"/>
  <c r="AI10" i="86"/>
  <c r="AN10" i="86"/>
  <c r="AR9" i="69"/>
  <c r="AF10" i="91"/>
  <c r="AO10" i="91" s="1"/>
  <c r="AE10" i="91"/>
  <c r="AH11" i="81"/>
  <c r="AQ11" i="81" s="1"/>
  <c r="AR10" i="76"/>
  <c r="AH10" i="52"/>
  <c r="AQ10" i="52" s="1"/>
  <c r="AN10" i="67"/>
  <c r="AN11" i="34"/>
  <c r="AI11" i="34"/>
  <c r="AN10" i="22"/>
  <c r="AH11" i="105"/>
  <c r="AQ11" i="105" s="1"/>
  <c r="AN11" i="47"/>
  <c r="Y11" i="36"/>
  <c r="X11" i="36"/>
  <c r="AF11" i="74"/>
  <c r="AO11" i="74" s="1"/>
  <c r="AE11" i="74"/>
  <c r="W12" i="74"/>
  <c r="AG11" i="74"/>
  <c r="AP11" i="74" s="1"/>
  <c r="AR10" i="61"/>
  <c r="AH11" i="46"/>
  <c r="AQ11" i="46" s="1"/>
  <c r="Y11" i="62"/>
  <c r="X11" i="62"/>
  <c r="AN10" i="41"/>
  <c r="AI10" i="41"/>
  <c r="AH11" i="82"/>
  <c r="AQ11" i="82" s="1"/>
  <c r="AR9" i="87"/>
  <c r="AR10" i="73"/>
  <c r="Z11" i="82"/>
  <c r="AH10" i="42"/>
  <c r="AQ10" i="42" s="1"/>
  <c r="AH11" i="61"/>
  <c r="AQ11" i="61" s="1"/>
  <c r="AH10" i="51"/>
  <c r="AQ10" i="51" s="1"/>
  <c r="Y11" i="59"/>
  <c r="X11" i="59"/>
  <c r="Y11" i="94"/>
  <c r="Z11" i="94" s="1"/>
  <c r="X11" i="94"/>
  <c r="AN10" i="64"/>
  <c r="AI10" i="64"/>
  <c r="Y11" i="72"/>
  <c r="X11" i="72"/>
  <c r="Z11" i="21"/>
  <c r="AI10" i="65"/>
  <c r="AN10" i="65"/>
  <c r="AH11" i="15"/>
  <c r="AQ11" i="15" s="1"/>
  <c r="AE10" i="50"/>
  <c r="AG10" i="50"/>
  <c r="AP10" i="50" s="1"/>
  <c r="W11" i="50"/>
  <c r="AF10" i="50"/>
  <c r="AO10" i="50" s="1"/>
  <c r="AH11" i="68"/>
  <c r="AQ11" i="68" s="1"/>
  <c r="AR9" i="104"/>
  <c r="Y12" i="53"/>
  <c r="X12" i="53"/>
  <c r="Z11" i="98"/>
  <c r="AN11" i="71"/>
  <c r="AI11" i="71"/>
  <c r="AI10" i="36"/>
  <c r="AN10" i="36"/>
  <c r="Z10" i="11"/>
  <c r="AN11" i="70"/>
  <c r="AI11" i="70"/>
  <c r="AH11" i="78"/>
  <c r="AQ11" i="78" s="1"/>
  <c r="AH11" i="79"/>
  <c r="AQ11" i="79" s="1"/>
  <c r="AR10" i="21"/>
  <c r="AI10" i="20"/>
  <c r="AN10" i="20"/>
  <c r="AI10" i="101"/>
  <c r="AN10" i="101"/>
  <c r="AH11" i="49"/>
  <c r="AQ11" i="49" s="1"/>
  <c r="AH11" i="74"/>
  <c r="AQ11" i="74" s="1"/>
  <c r="Z11" i="81"/>
  <c r="AN10" i="102"/>
  <c r="AI10" i="102"/>
  <c r="Z11" i="39"/>
  <c r="AR9" i="26"/>
  <c r="AH11" i="97"/>
  <c r="AQ11" i="97" s="1"/>
  <c r="Y11" i="48"/>
  <c r="X11" i="48"/>
  <c r="AN10" i="19"/>
  <c r="Y11" i="67"/>
  <c r="X11" i="67"/>
  <c r="Y12" i="34"/>
  <c r="X12" i="34"/>
  <c r="Y11" i="22"/>
  <c r="X11" i="22"/>
  <c r="AF11" i="79" l="1"/>
  <c r="AO11" i="79" s="1"/>
  <c r="AG11" i="13"/>
  <c r="AP11" i="13" s="1"/>
  <c r="W12" i="13"/>
  <c r="W12" i="49"/>
  <c r="AG10" i="91"/>
  <c r="AP10" i="91" s="1"/>
  <c r="X11" i="19"/>
  <c r="AH11" i="19" s="1"/>
  <c r="AQ11" i="19" s="1"/>
  <c r="AE11" i="13"/>
  <c r="Z11" i="33"/>
  <c r="AI11" i="38"/>
  <c r="AR11" i="38" s="1"/>
  <c r="Z11" i="20"/>
  <c r="AI10" i="22"/>
  <c r="AR10" i="22" s="1"/>
  <c r="AI10" i="19"/>
  <c r="AR10" i="19" s="1"/>
  <c r="AI11" i="47"/>
  <c r="AE11" i="97"/>
  <c r="AN11" i="97" s="1"/>
  <c r="X11" i="88"/>
  <c r="AF11" i="97"/>
  <c r="AO11" i="97" s="1"/>
  <c r="W12" i="97"/>
  <c r="AE11" i="76"/>
  <c r="AN11" i="76" s="1"/>
  <c r="Z11" i="28"/>
  <c r="AF11" i="76"/>
  <c r="AO11" i="76" s="1"/>
  <c r="AI10" i="67"/>
  <c r="AR10" i="67" s="1"/>
  <c r="AI10" i="43"/>
  <c r="AR10" i="43" s="1"/>
  <c r="AI10" i="30"/>
  <c r="AR10" i="30" s="1"/>
  <c r="W12" i="18"/>
  <c r="AG10" i="55"/>
  <c r="AP10" i="55" s="1"/>
  <c r="AI10" i="63"/>
  <c r="AR10" i="63" s="1"/>
  <c r="AG11" i="49"/>
  <c r="AP11" i="49" s="1"/>
  <c r="AF10" i="55"/>
  <c r="AO10" i="55" s="1"/>
  <c r="Y12" i="100"/>
  <c r="AG11" i="77"/>
  <c r="AP11" i="77" s="1"/>
  <c r="W12" i="77"/>
  <c r="Y12" i="77" s="1"/>
  <c r="Z11" i="41"/>
  <c r="AG11" i="41" s="1"/>
  <c r="AP11" i="41" s="1"/>
  <c r="Z11" i="62"/>
  <c r="AF11" i="62" s="1"/>
  <c r="AO11" i="62" s="1"/>
  <c r="W12" i="46"/>
  <c r="Y12" i="46" s="1"/>
  <c r="Z11" i="83"/>
  <c r="W12" i="83" s="1"/>
  <c r="AE10" i="51"/>
  <c r="W11" i="52"/>
  <c r="X11" i="52" s="1"/>
  <c r="AI11" i="44"/>
  <c r="AR11" i="44" s="1"/>
  <c r="AF11" i="46"/>
  <c r="AO11" i="46" s="1"/>
  <c r="AG11" i="46"/>
  <c r="AP11" i="46" s="1"/>
  <c r="X11" i="92"/>
  <c r="AH11" i="92" s="1"/>
  <c r="AQ11" i="92" s="1"/>
  <c r="AE11" i="77"/>
  <c r="AN11" i="77" s="1"/>
  <c r="AI11" i="100"/>
  <c r="AR11" i="100" s="1"/>
  <c r="AF10" i="10"/>
  <c r="AO10" i="10" s="1"/>
  <c r="Z12" i="71"/>
  <c r="AF12" i="71" s="1"/>
  <c r="AO12" i="71" s="1"/>
  <c r="Z11" i="64"/>
  <c r="AE11" i="64" s="1"/>
  <c r="AI10" i="92"/>
  <c r="AR10" i="92" s="1"/>
  <c r="Z11" i="67"/>
  <c r="AF11" i="67" s="1"/>
  <c r="AO11" i="67" s="1"/>
  <c r="Z11" i="72"/>
  <c r="AF11" i="72" s="1"/>
  <c r="AO11" i="72" s="1"/>
  <c r="W11" i="51"/>
  <c r="W12" i="105"/>
  <c r="X12" i="105" s="1"/>
  <c r="W11" i="10"/>
  <c r="X11" i="10" s="1"/>
  <c r="Z12" i="89"/>
  <c r="AG12" i="89" s="1"/>
  <c r="AP12" i="89" s="1"/>
  <c r="Z12" i="47"/>
  <c r="AF12" i="47" s="1"/>
  <c r="AO12" i="47" s="1"/>
  <c r="AF10" i="52"/>
  <c r="AO10" i="52" s="1"/>
  <c r="AG10" i="52"/>
  <c r="AP10" i="52" s="1"/>
  <c r="AG10" i="51"/>
  <c r="AP10" i="51" s="1"/>
  <c r="AE11" i="105"/>
  <c r="AF11" i="105"/>
  <c r="AO11" i="105" s="1"/>
  <c r="Z11" i="65"/>
  <c r="AE11" i="65" s="1"/>
  <c r="Z11" i="63"/>
  <c r="W12" i="63" s="1"/>
  <c r="Z11" i="86"/>
  <c r="W12" i="86" s="1"/>
  <c r="Z11" i="43"/>
  <c r="AG11" i="43" s="1"/>
  <c r="AP11" i="43" s="1"/>
  <c r="Z11" i="37"/>
  <c r="AF11" i="37" s="1"/>
  <c r="AO11" i="37" s="1"/>
  <c r="Z11" i="59"/>
  <c r="W12" i="59" s="1"/>
  <c r="Z11" i="36"/>
  <c r="AE11" i="36" s="1"/>
  <c r="Z11" i="102"/>
  <c r="AG11" i="102" s="1"/>
  <c r="AP11" i="102" s="1"/>
  <c r="Z12" i="100"/>
  <c r="W13" i="100" s="1"/>
  <c r="Z11" i="54"/>
  <c r="AG11" i="54" s="1"/>
  <c r="AP11" i="54" s="1"/>
  <c r="Z11" i="92"/>
  <c r="W12" i="92" s="1"/>
  <c r="Z11" i="48"/>
  <c r="W12" i="48" s="1"/>
  <c r="Z11" i="22"/>
  <c r="W12" i="22" s="1"/>
  <c r="Z12" i="53"/>
  <c r="AG12" i="53" s="1"/>
  <c r="AP12" i="53" s="1"/>
  <c r="Z12" i="9"/>
  <c r="AE12" i="9" s="1"/>
  <c r="Z11" i="88"/>
  <c r="AG11" i="88" s="1"/>
  <c r="AP11" i="88" s="1"/>
  <c r="Z12" i="44"/>
  <c r="W13" i="44" s="1"/>
  <c r="W12" i="62"/>
  <c r="AG11" i="62"/>
  <c r="AP11" i="62" s="1"/>
  <c r="AF12" i="89"/>
  <c r="AO12" i="89" s="1"/>
  <c r="W12" i="94"/>
  <c r="AG11" i="94"/>
  <c r="AP11" i="94" s="1"/>
  <c r="AF11" i="94"/>
  <c r="AO11" i="94" s="1"/>
  <c r="AE11" i="94"/>
  <c r="AG11" i="59"/>
  <c r="AP11" i="59" s="1"/>
  <c r="AG11" i="36"/>
  <c r="AP11" i="36" s="1"/>
  <c r="AF12" i="9"/>
  <c r="AO12" i="9" s="1"/>
  <c r="AI11" i="97"/>
  <c r="AH12" i="70"/>
  <c r="AQ12" i="70" s="1"/>
  <c r="AE11" i="35"/>
  <c r="W12" i="35"/>
  <c r="AF11" i="35"/>
  <c r="AO11" i="35" s="1"/>
  <c r="AG11" i="35"/>
  <c r="AP11" i="35" s="1"/>
  <c r="AH12" i="85"/>
  <c r="AQ12" i="85" s="1"/>
  <c r="AR10" i="101"/>
  <c r="AF12" i="53"/>
  <c r="AO12" i="53" s="1"/>
  <c r="AF11" i="29"/>
  <c r="AO11" i="29" s="1"/>
  <c r="AG11" i="29"/>
  <c r="AP11" i="29" s="1"/>
  <c r="AE11" i="29"/>
  <c r="W12" i="29"/>
  <c r="AR10" i="36"/>
  <c r="Y11" i="50"/>
  <c r="X11" i="50"/>
  <c r="AH11" i="94"/>
  <c r="AQ11" i="94" s="1"/>
  <c r="AH11" i="36"/>
  <c r="AQ11" i="36" s="1"/>
  <c r="AR11" i="34"/>
  <c r="AR10" i="86"/>
  <c r="AI10" i="27"/>
  <c r="AN10" i="27"/>
  <c r="AN10" i="90"/>
  <c r="AI10" i="90"/>
  <c r="Y11" i="10"/>
  <c r="Z12" i="70"/>
  <c r="AN11" i="79"/>
  <c r="AR10" i="33"/>
  <c r="AI10" i="42"/>
  <c r="AN10" i="42"/>
  <c r="AI10" i="14"/>
  <c r="AN10" i="14"/>
  <c r="AH11" i="86"/>
  <c r="AQ11" i="86" s="1"/>
  <c r="AH11" i="43"/>
  <c r="AQ11" i="43" s="1"/>
  <c r="AR11" i="89"/>
  <c r="Y12" i="76"/>
  <c r="X12" i="76"/>
  <c r="AH11" i="37"/>
  <c r="AQ11" i="37" s="1"/>
  <c r="AH11" i="102"/>
  <c r="AQ11" i="102" s="1"/>
  <c r="Y12" i="13"/>
  <c r="X12" i="13"/>
  <c r="AN11" i="2"/>
  <c r="AI11" i="2"/>
  <c r="W11" i="103"/>
  <c r="AG10" i="103"/>
  <c r="AP10" i="103" s="1"/>
  <c r="AE10" i="103"/>
  <c r="AF10" i="103"/>
  <c r="AO10" i="103" s="1"/>
  <c r="W12" i="93"/>
  <c r="AG11" i="93"/>
  <c r="AP11" i="93" s="1"/>
  <c r="AF11" i="93"/>
  <c r="AO11" i="93" s="1"/>
  <c r="AE11" i="93"/>
  <c r="AF10" i="104"/>
  <c r="AO10" i="104" s="1"/>
  <c r="AE10" i="104"/>
  <c r="AG10" i="104"/>
  <c r="AP10" i="104" s="1"/>
  <c r="W11" i="104"/>
  <c r="AH12" i="100"/>
  <c r="AQ12" i="100" s="1"/>
  <c r="AR10" i="48"/>
  <c r="Y12" i="16"/>
  <c r="X12" i="16"/>
  <c r="AH11" i="33"/>
  <c r="AQ11" i="33" s="1"/>
  <c r="Z12" i="85"/>
  <c r="AN10" i="96"/>
  <c r="AI10" i="96"/>
  <c r="AH11" i="88"/>
  <c r="AQ11" i="88" s="1"/>
  <c r="Y12" i="105"/>
  <c r="Y12" i="73"/>
  <c r="X12" i="73"/>
  <c r="AE11" i="41"/>
  <c r="AF11" i="41"/>
  <c r="AO11" i="41" s="1"/>
  <c r="AN10" i="75"/>
  <c r="AI10" i="75"/>
  <c r="W12" i="84"/>
  <c r="AG11" i="84"/>
  <c r="AP11" i="84" s="1"/>
  <c r="AF11" i="84"/>
  <c r="AO11" i="84" s="1"/>
  <c r="AE11" i="84"/>
  <c r="AE10" i="24"/>
  <c r="AF10" i="24"/>
  <c r="AO10" i="24" s="1"/>
  <c r="AG10" i="24"/>
  <c r="AP10" i="24" s="1"/>
  <c r="W11" i="24"/>
  <c r="AH12" i="34"/>
  <c r="AQ12" i="34" s="1"/>
  <c r="AR10" i="20"/>
  <c r="AR11" i="71"/>
  <c r="AH11" i="72"/>
  <c r="AQ11" i="72" s="1"/>
  <c r="AE10" i="32"/>
  <c r="AF10" i="32"/>
  <c r="AO10" i="32" s="1"/>
  <c r="AG10" i="32"/>
  <c r="AP10" i="32" s="1"/>
  <c r="W11" i="32"/>
  <c r="AN10" i="10"/>
  <c r="AH11" i="28"/>
  <c r="AQ11" i="28" s="1"/>
  <c r="Y12" i="78"/>
  <c r="X12" i="78"/>
  <c r="Y12" i="61"/>
  <c r="X12" i="61"/>
  <c r="AH11" i="63"/>
  <c r="AQ11" i="63" s="1"/>
  <c r="Y11" i="14"/>
  <c r="X11" i="14"/>
  <c r="W12" i="60"/>
  <c r="AG11" i="60"/>
  <c r="AP11" i="60" s="1"/>
  <c r="AF11" i="60"/>
  <c r="AO11" i="60" s="1"/>
  <c r="AE11" i="60"/>
  <c r="AH11" i="83"/>
  <c r="AQ11" i="83" s="1"/>
  <c r="AH12" i="38"/>
  <c r="AQ12" i="38" s="1"/>
  <c r="AR10" i="62"/>
  <c r="W11" i="87"/>
  <c r="AG10" i="87"/>
  <c r="AP10" i="87" s="1"/>
  <c r="AF10" i="87"/>
  <c r="AO10" i="87" s="1"/>
  <c r="AE10" i="87"/>
  <c r="AR11" i="9"/>
  <c r="AH11" i="45"/>
  <c r="AQ11" i="45" s="1"/>
  <c r="AI11" i="31"/>
  <c r="AN11" i="31"/>
  <c r="Y12" i="68"/>
  <c r="X12" i="68"/>
  <c r="AI11" i="15"/>
  <c r="AN11" i="15"/>
  <c r="AF12" i="100"/>
  <c r="AO12" i="100" s="1"/>
  <c r="AR10" i="83"/>
  <c r="AG11" i="33"/>
  <c r="AP11" i="33" s="1"/>
  <c r="AE11" i="33"/>
  <c r="W12" i="33"/>
  <c r="AF11" i="33"/>
  <c r="AO11" i="33" s="1"/>
  <c r="Y12" i="49"/>
  <c r="X12" i="49"/>
  <c r="W12" i="88"/>
  <c r="AE11" i="88"/>
  <c r="AN10" i="51"/>
  <c r="Y11" i="55"/>
  <c r="X11" i="55"/>
  <c r="W12" i="81"/>
  <c r="AG11" i="81"/>
  <c r="AP11" i="81" s="1"/>
  <c r="AF11" i="81"/>
  <c r="AO11" i="81" s="1"/>
  <c r="AE11" i="81"/>
  <c r="AG12" i="71"/>
  <c r="AP12" i="71" s="1"/>
  <c r="AH11" i="65"/>
  <c r="AQ11" i="65" s="1"/>
  <c r="AE11" i="39"/>
  <c r="AF11" i="39"/>
  <c r="AO11" i="39" s="1"/>
  <c r="W12" i="39"/>
  <c r="AG11" i="39"/>
  <c r="AP11" i="39" s="1"/>
  <c r="AR11" i="70"/>
  <c r="Y11" i="91"/>
  <c r="X11" i="91"/>
  <c r="AN10" i="66"/>
  <c r="AI10" i="66"/>
  <c r="AH11" i="25"/>
  <c r="AQ11" i="25" s="1"/>
  <c r="AI11" i="12"/>
  <c r="AN11" i="12"/>
  <c r="AN11" i="61"/>
  <c r="AI11" i="61"/>
  <c r="AG11" i="63"/>
  <c r="AP11" i="63" s="1"/>
  <c r="AH11" i="17"/>
  <c r="AQ11" i="17" s="1"/>
  <c r="AF11" i="83"/>
  <c r="AO11" i="83" s="1"/>
  <c r="AE11" i="83"/>
  <c r="AG11" i="83"/>
  <c r="AP11" i="83" s="1"/>
  <c r="Z11" i="45"/>
  <c r="AR10" i="94"/>
  <c r="Y11" i="75"/>
  <c r="X11" i="75"/>
  <c r="AF11" i="95"/>
  <c r="AO11" i="95" s="1"/>
  <c r="AE11" i="95"/>
  <c r="W12" i="95"/>
  <c r="AG11" i="95"/>
  <c r="AP11" i="95" s="1"/>
  <c r="AN11" i="68"/>
  <c r="AI11" i="68"/>
  <c r="AH11" i="20"/>
  <c r="AQ11" i="20" s="1"/>
  <c r="AH11" i="54"/>
  <c r="AQ11" i="54" s="1"/>
  <c r="AN10" i="40"/>
  <c r="AI10" i="40"/>
  <c r="AN10" i="52"/>
  <c r="Y11" i="51"/>
  <c r="X11" i="51"/>
  <c r="AN11" i="46"/>
  <c r="AN10" i="91"/>
  <c r="AI10" i="91"/>
  <c r="AN11" i="18"/>
  <c r="AI11" i="18"/>
  <c r="W11" i="69"/>
  <c r="AG10" i="69"/>
  <c r="AP10" i="69" s="1"/>
  <c r="AF10" i="69"/>
  <c r="AO10" i="69" s="1"/>
  <c r="AE10" i="69"/>
  <c r="AR10" i="28"/>
  <c r="AH12" i="44"/>
  <c r="AQ12" i="44" s="1"/>
  <c r="AN10" i="50"/>
  <c r="AI10" i="50"/>
  <c r="W12" i="72"/>
  <c r="AG11" i="72"/>
  <c r="AP11" i="72" s="1"/>
  <c r="AE11" i="72"/>
  <c r="W12" i="82"/>
  <c r="AG11" i="82"/>
  <c r="AP11" i="82" s="1"/>
  <c r="AF11" i="82"/>
  <c r="AO11" i="82" s="1"/>
  <c r="AE11" i="82"/>
  <c r="Y12" i="97"/>
  <c r="X12" i="97"/>
  <c r="AR11" i="85"/>
  <c r="AG11" i="28"/>
  <c r="AP11" i="28" s="1"/>
  <c r="W12" i="28"/>
  <c r="AE11" i="28"/>
  <c r="AF11" i="28"/>
  <c r="AO11" i="28" s="1"/>
  <c r="AH11" i="30"/>
  <c r="AQ11" i="30" s="1"/>
  <c r="AH11" i="101"/>
  <c r="AQ11" i="101" s="1"/>
  <c r="Z12" i="34"/>
  <c r="AH11" i="48"/>
  <c r="AQ11" i="48" s="1"/>
  <c r="AR10" i="102"/>
  <c r="AF11" i="98"/>
  <c r="AO11" i="98" s="1"/>
  <c r="AE11" i="98"/>
  <c r="W12" i="98"/>
  <c r="AG11" i="98"/>
  <c r="AP11" i="98" s="1"/>
  <c r="AR10" i="65"/>
  <c r="AH11" i="59"/>
  <c r="AQ11" i="59" s="1"/>
  <c r="AR10" i="41"/>
  <c r="AH11" i="62"/>
  <c r="AQ11" i="62" s="1"/>
  <c r="Y12" i="74"/>
  <c r="X12" i="74"/>
  <c r="Y12" i="80"/>
  <c r="X12" i="80"/>
  <c r="Y11" i="27"/>
  <c r="X11" i="27"/>
  <c r="Z11" i="27" s="1"/>
  <c r="Y11" i="90"/>
  <c r="X11" i="90"/>
  <c r="Y11" i="58"/>
  <c r="X11" i="58"/>
  <c r="Y12" i="79"/>
  <c r="X12" i="79"/>
  <c r="Z11" i="30"/>
  <c r="AE10" i="26"/>
  <c r="AF10" i="26"/>
  <c r="AO10" i="26" s="1"/>
  <c r="AG10" i="26"/>
  <c r="AP10" i="26" s="1"/>
  <c r="W11" i="26"/>
  <c r="Z11" i="101"/>
  <c r="Z11" i="17"/>
  <c r="Z12" i="38"/>
  <c r="AI11" i="13"/>
  <c r="AN11" i="13"/>
  <c r="Y12" i="2"/>
  <c r="X12" i="2"/>
  <c r="AH12" i="89"/>
  <c r="AQ12" i="89" s="1"/>
  <c r="AF10" i="23"/>
  <c r="AO10" i="23" s="1"/>
  <c r="AG10" i="23"/>
  <c r="AP10" i="23" s="1"/>
  <c r="AE10" i="23"/>
  <c r="W11" i="23"/>
  <c r="AR10" i="59"/>
  <c r="AH12" i="9"/>
  <c r="AQ12" i="9" s="1"/>
  <c r="AH12" i="47"/>
  <c r="AQ12" i="47" s="1"/>
  <c r="AN11" i="16"/>
  <c r="AI11" i="16"/>
  <c r="Y11" i="40"/>
  <c r="X11" i="40"/>
  <c r="Y11" i="52"/>
  <c r="Y11" i="96"/>
  <c r="X11" i="96"/>
  <c r="AN11" i="49"/>
  <c r="AN11" i="105"/>
  <c r="AN11" i="73"/>
  <c r="AI11" i="73"/>
  <c r="W12" i="67"/>
  <c r="Y11" i="66"/>
  <c r="X11" i="66"/>
  <c r="Y11" i="42"/>
  <c r="X11" i="42"/>
  <c r="AR10" i="45"/>
  <c r="AH11" i="22"/>
  <c r="AQ11" i="22" s="1"/>
  <c r="AH11" i="67"/>
  <c r="AQ11" i="67" s="1"/>
  <c r="W11" i="11"/>
  <c r="AG10" i="11"/>
  <c r="AP10" i="11" s="1"/>
  <c r="AE10" i="11"/>
  <c r="AF10" i="11"/>
  <c r="AO10" i="11" s="1"/>
  <c r="AH12" i="53"/>
  <c r="AQ12" i="53" s="1"/>
  <c r="W12" i="21"/>
  <c r="AG11" i="21"/>
  <c r="AP11" i="21" s="1"/>
  <c r="AE11" i="21"/>
  <c r="AF11" i="21"/>
  <c r="AO11" i="21" s="1"/>
  <c r="AR10" i="64"/>
  <c r="AN11" i="74"/>
  <c r="AI11" i="74"/>
  <c r="AR11" i="47"/>
  <c r="AN11" i="80"/>
  <c r="AI11" i="80"/>
  <c r="Z11" i="25"/>
  <c r="AH12" i="71"/>
  <c r="AQ12" i="71" s="1"/>
  <c r="AR11" i="53"/>
  <c r="AN10" i="58"/>
  <c r="AI10" i="58"/>
  <c r="W11" i="99"/>
  <c r="AG10" i="99"/>
  <c r="AP10" i="99" s="1"/>
  <c r="AF10" i="99"/>
  <c r="AO10" i="99" s="1"/>
  <c r="AE10" i="99"/>
  <c r="AH11" i="64"/>
  <c r="AQ11" i="64" s="1"/>
  <c r="AN11" i="78"/>
  <c r="AI11" i="78"/>
  <c r="Y12" i="12"/>
  <c r="X12" i="12"/>
  <c r="AR10" i="88"/>
  <c r="AR10" i="54"/>
  <c r="Y12" i="18"/>
  <c r="X12" i="18"/>
  <c r="AH11" i="41"/>
  <c r="AQ11" i="41" s="1"/>
  <c r="AR10" i="17"/>
  <c r="AR10" i="72"/>
  <c r="AR10" i="37"/>
  <c r="Y12" i="31"/>
  <c r="X12" i="31"/>
  <c r="AR10" i="25"/>
  <c r="Y12" i="15"/>
  <c r="X12" i="15"/>
  <c r="AE11" i="20"/>
  <c r="W12" i="20"/>
  <c r="AF11" i="20"/>
  <c r="AO11" i="20" s="1"/>
  <c r="AG11" i="20"/>
  <c r="AP11" i="20" s="1"/>
  <c r="AI10" i="55"/>
  <c r="AN10" i="55"/>
  <c r="AI11" i="79" l="1"/>
  <c r="AR11" i="79" s="1"/>
  <c r="AE11" i="63"/>
  <c r="AF11" i="63"/>
  <c r="AO11" i="63" s="1"/>
  <c r="AI10" i="10"/>
  <c r="AF11" i="64"/>
  <c r="AO11" i="64" s="1"/>
  <c r="AG11" i="64"/>
  <c r="AP11" i="64" s="1"/>
  <c r="AE11" i="102"/>
  <c r="AN11" i="102" s="1"/>
  <c r="W12" i="64"/>
  <c r="W12" i="102"/>
  <c r="Z11" i="19"/>
  <c r="AE11" i="86"/>
  <c r="AE11" i="92"/>
  <c r="AE12" i="47"/>
  <c r="Z12" i="80"/>
  <c r="AF11" i="43"/>
  <c r="AO11" i="43" s="1"/>
  <c r="AI11" i="76"/>
  <c r="AR11" i="76" s="1"/>
  <c r="Z12" i="2"/>
  <c r="AF12" i="2" s="1"/>
  <c r="AO12" i="2" s="1"/>
  <c r="AG12" i="9"/>
  <c r="AP12" i="9" s="1"/>
  <c r="W13" i="9"/>
  <c r="Z12" i="31"/>
  <c r="W12" i="65"/>
  <c r="Z11" i="14"/>
  <c r="W12" i="36"/>
  <c r="Y12" i="36" s="1"/>
  <c r="AI11" i="46"/>
  <c r="AR11" i="46" s="1"/>
  <c r="AI11" i="49"/>
  <c r="AR11" i="49" s="1"/>
  <c r="AI11" i="77"/>
  <c r="AR11" i="77" s="1"/>
  <c r="AF11" i="65"/>
  <c r="AO11" i="65" s="1"/>
  <c r="AE12" i="100"/>
  <c r="W13" i="71"/>
  <c r="Y13" i="71" s="1"/>
  <c r="W12" i="41"/>
  <c r="W12" i="43"/>
  <c r="Y12" i="43" s="1"/>
  <c r="AE11" i="62"/>
  <c r="AN11" i="62" s="1"/>
  <c r="AE12" i="71"/>
  <c r="AN12" i="71" s="1"/>
  <c r="AF11" i="86"/>
  <c r="AO11" i="86" s="1"/>
  <c r="X12" i="77"/>
  <c r="AI10" i="51"/>
  <c r="AR10" i="51" s="1"/>
  <c r="AF11" i="102"/>
  <c r="AO11" i="102" s="1"/>
  <c r="W13" i="89"/>
  <c r="AG11" i="65"/>
  <c r="AP11" i="65" s="1"/>
  <c r="AE12" i="89"/>
  <c r="AI12" i="89" s="1"/>
  <c r="AG12" i="100"/>
  <c r="AP12" i="100" s="1"/>
  <c r="AE12" i="53"/>
  <c r="AI10" i="52"/>
  <c r="AR10" i="52" s="1"/>
  <c r="X12" i="46"/>
  <c r="Z12" i="46" s="1"/>
  <c r="W13" i="53"/>
  <c r="Y13" i="53" s="1"/>
  <c r="AG11" i="19"/>
  <c r="AP11" i="19" s="1"/>
  <c r="AG11" i="22"/>
  <c r="AP11" i="22" s="1"/>
  <c r="Z11" i="90"/>
  <c r="AF11" i="90" s="1"/>
  <c r="AO11" i="90" s="1"/>
  <c r="AF11" i="36"/>
  <c r="AO11" i="36" s="1"/>
  <c r="Z11" i="58"/>
  <c r="AG11" i="58" s="1"/>
  <c r="AP11" i="58" s="1"/>
  <c r="Z11" i="50"/>
  <c r="AF11" i="22"/>
  <c r="AO11" i="22" s="1"/>
  <c r="Z12" i="16"/>
  <c r="AG12" i="16" s="1"/>
  <c r="AP12" i="16" s="1"/>
  <c r="AE11" i="22"/>
  <c r="AN11" i="22" s="1"/>
  <c r="Z12" i="74"/>
  <c r="AF12" i="74" s="1"/>
  <c r="AO12" i="74" s="1"/>
  <c r="AG11" i="67"/>
  <c r="AP11" i="67" s="1"/>
  <c r="AI11" i="105"/>
  <c r="AR11" i="105" s="1"/>
  <c r="AG12" i="47"/>
  <c r="AP12" i="47" s="1"/>
  <c r="AF11" i="48"/>
  <c r="AO11" i="48" s="1"/>
  <c r="AE11" i="59"/>
  <c r="AN11" i="59" s="1"/>
  <c r="W13" i="47"/>
  <c r="Y13" i="47" s="1"/>
  <c r="AE11" i="48"/>
  <c r="AF11" i="59"/>
  <c r="AO11" i="59" s="1"/>
  <c r="AG11" i="48"/>
  <c r="AP11" i="48" s="1"/>
  <c r="AE11" i="67"/>
  <c r="AN11" i="67" s="1"/>
  <c r="Z12" i="79"/>
  <c r="W13" i="79" s="1"/>
  <c r="AG12" i="44"/>
  <c r="AP12" i="44" s="1"/>
  <c r="AF11" i="92"/>
  <c r="AO11" i="92" s="1"/>
  <c r="AF12" i="44"/>
  <c r="AO12" i="44" s="1"/>
  <c r="Z12" i="49"/>
  <c r="AE12" i="49" s="1"/>
  <c r="W12" i="54"/>
  <c r="Y12" i="54" s="1"/>
  <c r="W12" i="37"/>
  <c r="Y12" i="37" s="1"/>
  <c r="AE11" i="43"/>
  <c r="AN11" i="43" s="1"/>
  <c r="AE12" i="44"/>
  <c r="AF11" i="54"/>
  <c r="AO11" i="54" s="1"/>
  <c r="AE11" i="37"/>
  <c r="AN11" i="37" s="1"/>
  <c r="AF11" i="88"/>
  <c r="AO11" i="88" s="1"/>
  <c r="AG11" i="92"/>
  <c r="AP11" i="92" s="1"/>
  <c r="AE11" i="54"/>
  <c r="AN11" i="54" s="1"/>
  <c r="AG11" i="37"/>
  <c r="AP11" i="37" s="1"/>
  <c r="AG11" i="86"/>
  <c r="AP11" i="86" s="1"/>
  <c r="Z12" i="12"/>
  <c r="Z11" i="51"/>
  <c r="W12" i="51" s="1"/>
  <c r="Z12" i="13"/>
  <c r="AE12" i="13" s="1"/>
  <c r="Z12" i="15"/>
  <c r="W13" i="15" s="1"/>
  <c r="AN10" i="87"/>
  <c r="AI10" i="87"/>
  <c r="AN11" i="41"/>
  <c r="AI11" i="41"/>
  <c r="AN12" i="9"/>
  <c r="AN11" i="94"/>
  <c r="AI11" i="94"/>
  <c r="AI10" i="11"/>
  <c r="AN10" i="11"/>
  <c r="AH11" i="66"/>
  <c r="AQ11" i="66" s="1"/>
  <c r="AH11" i="52"/>
  <c r="AQ11" i="52" s="1"/>
  <c r="AR11" i="16"/>
  <c r="Y11" i="23"/>
  <c r="X11" i="23"/>
  <c r="AG11" i="17"/>
  <c r="AP11" i="17" s="1"/>
  <c r="AF11" i="17"/>
  <c r="AO11" i="17" s="1"/>
  <c r="AE11" i="17"/>
  <c r="W12" i="17"/>
  <c r="AE11" i="30"/>
  <c r="AF11" i="30"/>
  <c r="AO11" i="30" s="1"/>
  <c r="AG11" i="30"/>
  <c r="AP11" i="30" s="1"/>
  <c r="W12" i="30"/>
  <c r="AN11" i="82"/>
  <c r="AI11" i="82"/>
  <c r="Y12" i="64"/>
  <c r="X12" i="64"/>
  <c r="AR11" i="68"/>
  <c r="AN11" i="95"/>
  <c r="AI11" i="95"/>
  <c r="AR11" i="61"/>
  <c r="AR10" i="66"/>
  <c r="AI11" i="39"/>
  <c r="AN11" i="39"/>
  <c r="Y12" i="81"/>
  <c r="X12" i="81"/>
  <c r="AN11" i="88"/>
  <c r="AR11" i="31"/>
  <c r="Y12" i="60"/>
  <c r="X12" i="60"/>
  <c r="AH12" i="61"/>
  <c r="AQ12" i="61" s="1"/>
  <c r="AR10" i="75"/>
  <c r="AH12" i="73"/>
  <c r="AQ12" i="73" s="1"/>
  <c r="AH12" i="105"/>
  <c r="AQ12" i="105" s="1"/>
  <c r="Y12" i="93"/>
  <c r="X12" i="93"/>
  <c r="AF12" i="70"/>
  <c r="AO12" i="70" s="1"/>
  <c r="W13" i="70"/>
  <c r="AG12" i="70"/>
  <c r="AP12" i="70" s="1"/>
  <c r="AE12" i="70"/>
  <c r="AI11" i="35"/>
  <c r="AN11" i="35"/>
  <c r="AN11" i="36"/>
  <c r="X13" i="47"/>
  <c r="AN10" i="26"/>
  <c r="AI10" i="26"/>
  <c r="W12" i="27"/>
  <c r="AE11" i="27"/>
  <c r="AF11" i="27"/>
  <c r="AO11" i="27" s="1"/>
  <c r="AG11" i="27"/>
  <c r="AP11" i="27" s="1"/>
  <c r="W13" i="34"/>
  <c r="AG12" i="34"/>
  <c r="AP12" i="34" s="1"/>
  <c r="AE12" i="34"/>
  <c r="AF12" i="34"/>
  <c r="AO12" i="34" s="1"/>
  <c r="Y12" i="63"/>
  <c r="X12" i="63"/>
  <c r="AN12" i="100"/>
  <c r="AE12" i="16"/>
  <c r="Y12" i="67"/>
  <c r="X12" i="67"/>
  <c r="AN11" i="20"/>
  <c r="AI11" i="20"/>
  <c r="AH12" i="31"/>
  <c r="AQ12" i="31" s="1"/>
  <c r="Y11" i="99"/>
  <c r="X11" i="99"/>
  <c r="Z11" i="66"/>
  <c r="AR11" i="73"/>
  <c r="AN10" i="23"/>
  <c r="AI10" i="23"/>
  <c r="AF11" i="101"/>
  <c r="AO11" i="101" s="1"/>
  <c r="AE11" i="101"/>
  <c r="AG11" i="101"/>
  <c r="AP11" i="101" s="1"/>
  <c r="W12" i="101"/>
  <c r="AH12" i="79"/>
  <c r="AQ12" i="79" s="1"/>
  <c r="AH11" i="90"/>
  <c r="AQ11" i="90" s="1"/>
  <c r="AH12" i="80"/>
  <c r="AQ12" i="80" s="1"/>
  <c r="Y12" i="72"/>
  <c r="X12" i="72"/>
  <c r="Y11" i="69"/>
  <c r="X11" i="69"/>
  <c r="AN11" i="64"/>
  <c r="AG11" i="45"/>
  <c r="AP11" i="45" s="1"/>
  <c r="AE11" i="45"/>
  <c r="AF11" i="45"/>
  <c r="AO11" i="45" s="1"/>
  <c r="W12" i="45"/>
  <c r="AH11" i="55"/>
  <c r="AQ11" i="55" s="1"/>
  <c r="AR11" i="15"/>
  <c r="AH11" i="14"/>
  <c r="AQ11" i="14" s="1"/>
  <c r="Z12" i="61"/>
  <c r="AI10" i="32"/>
  <c r="AN10" i="32"/>
  <c r="AI10" i="24"/>
  <c r="AN10" i="24"/>
  <c r="Z12" i="73"/>
  <c r="Z12" i="105"/>
  <c r="AE12" i="85"/>
  <c r="W13" i="85"/>
  <c r="AG12" i="85"/>
  <c r="AP12" i="85" s="1"/>
  <c r="AF12" i="85"/>
  <c r="AO12" i="85" s="1"/>
  <c r="AI10" i="104"/>
  <c r="AN10" i="104"/>
  <c r="AH12" i="13"/>
  <c r="AQ12" i="13" s="1"/>
  <c r="AR10" i="42"/>
  <c r="AH11" i="10"/>
  <c r="AQ11" i="10" s="1"/>
  <c r="AR10" i="27"/>
  <c r="AN12" i="44"/>
  <c r="W13" i="2"/>
  <c r="AE12" i="2"/>
  <c r="W12" i="58"/>
  <c r="AF11" i="58"/>
  <c r="AO11" i="58" s="1"/>
  <c r="AE11" i="58"/>
  <c r="AG12" i="74"/>
  <c r="AP12" i="74" s="1"/>
  <c r="AN11" i="98"/>
  <c r="AI11" i="98"/>
  <c r="Y12" i="28"/>
  <c r="X12" i="28"/>
  <c r="Y12" i="95"/>
  <c r="X12" i="95"/>
  <c r="Y12" i="84"/>
  <c r="X12" i="84"/>
  <c r="AR10" i="96"/>
  <c r="AR11" i="2"/>
  <c r="AN11" i="86"/>
  <c r="AH12" i="18"/>
  <c r="AQ12" i="18" s="1"/>
  <c r="AE11" i="25"/>
  <c r="AF11" i="25"/>
  <c r="AO11" i="25" s="1"/>
  <c r="AG11" i="25"/>
  <c r="AP11" i="25" s="1"/>
  <c r="W12" i="25"/>
  <c r="Y11" i="11"/>
  <c r="X11" i="11"/>
  <c r="Z11" i="52"/>
  <c r="AR11" i="13"/>
  <c r="Y11" i="26"/>
  <c r="X11" i="26"/>
  <c r="AF12" i="80"/>
  <c r="AO12" i="80" s="1"/>
  <c r="AG12" i="80"/>
  <c r="AP12" i="80" s="1"/>
  <c r="AE12" i="80"/>
  <c r="W13" i="80"/>
  <c r="AR10" i="50"/>
  <c r="AR11" i="18"/>
  <c r="AR10" i="91"/>
  <c r="AH12" i="77"/>
  <c r="AQ12" i="77" s="1"/>
  <c r="AH11" i="75"/>
  <c r="AQ11" i="75" s="1"/>
  <c r="AN11" i="63"/>
  <c r="AI11" i="63"/>
  <c r="AH11" i="91"/>
  <c r="AQ11" i="91" s="1"/>
  <c r="Z11" i="55"/>
  <c r="Y12" i="33"/>
  <c r="X12" i="33"/>
  <c r="AH12" i="68"/>
  <c r="AQ12" i="68" s="1"/>
  <c r="Y11" i="87"/>
  <c r="X11" i="87"/>
  <c r="AE11" i="14"/>
  <c r="W12" i="14"/>
  <c r="AF11" i="14"/>
  <c r="AO11" i="14" s="1"/>
  <c r="AG11" i="14"/>
  <c r="AP11" i="14" s="1"/>
  <c r="AN11" i="84"/>
  <c r="AI11" i="84"/>
  <c r="AN10" i="103"/>
  <c r="AI10" i="103"/>
  <c r="AG12" i="13"/>
  <c r="AP12" i="13" s="1"/>
  <c r="AH12" i="76"/>
  <c r="AQ12" i="76" s="1"/>
  <c r="Z11" i="10"/>
  <c r="Y13" i="9"/>
  <c r="X13" i="9"/>
  <c r="Y12" i="65"/>
  <c r="X12" i="65"/>
  <c r="Y12" i="94"/>
  <c r="X12" i="94"/>
  <c r="Y12" i="102"/>
  <c r="X12" i="102"/>
  <c r="Y13" i="44"/>
  <c r="X13" i="44"/>
  <c r="Y12" i="62"/>
  <c r="X12" i="62"/>
  <c r="AR10" i="55"/>
  <c r="AF12" i="12"/>
  <c r="AO12" i="12" s="1"/>
  <c r="AG12" i="12"/>
  <c r="AP12" i="12" s="1"/>
  <c r="W13" i="12"/>
  <c r="AE12" i="12"/>
  <c r="AH11" i="51"/>
  <c r="AQ11" i="51" s="1"/>
  <c r="AG12" i="49"/>
  <c r="AP12" i="49" s="1"/>
  <c r="AG12" i="46"/>
  <c r="AP12" i="46" s="1"/>
  <c r="AE12" i="46"/>
  <c r="AF12" i="46"/>
  <c r="AO12" i="46" s="1"/>
  <c r="W13" i="46"/>
  <c r="Y11" i="104"/>
  <c r="X11" i="104"/>
  <c r="AR10" i="14"/>
  <c r="AN12" i="47"/>
  <c r="AR11" i="78"/>
  <c r="AE12" i="31"/>
  <c r="AF12" i="31"/>
  <c r="AO12" i="31" s="1"/>
  <c r="W13" i="31"/>
  <c r="AG12" i="31"/>
  <c r="AP12" i="31" s="1"/>
  <c r="AR10" i="58"/>
  <c r="AI11" i="21"/>
  <c r="AN11" i="21"/>
  <c r="Z12" i="18"/>
  <c r="AH12" i="12"/>
  <c r="AQ12" i="12" s="1"/>
  <c r="AR11" i="80"/>
  <c r="AR11" i="74"/>
  <c r="AH11" i="40"/>
  <c r="AQ11" i="40" s="1"/>
  <c r="AE12" i="38"/>
  <c r="AF12" i="38"/>
  <c r="AO12" i="38" s="1"/>
  <c r="AG12" i="38"/>
  <c r="AP12" i="38" s="1"/>
  <c r="W13" i="38"/>
  <c r="AH12" i="97"/>
  <c r="AQ12" i="97" s="1"/>
  <c r="Y12" i="82"/>
  <c r="X12" i="82"/>
  <c r="Z12" i="77"/>
  <c r="Z11" i="75"/>
  <c r="Y12" i="83"/>
  <c r="X12" i="83"/>
  <c r="AR11" i="12"/>
  <c r="Z11" i="91"/>
  <c r="AN11" i="81"/>
  <c r="AI11" i="81"/>
  <c r="Y12" i="88"/>
  <c r="X12" i="88"/>
  <c r="AI11" i="33"/>
  <c r="AN11" i="33"/>
  <c r="Z12" i="68"/>
  <c r="AN11" i="60"/>
  <c r="AI11" i="60"/>
  <c r="AH12" i="78"/>
  <c r="AQ12" i="78" s="1"/>
  <c r="AR10" i="10"/>
  <c r="AH12" i="46"/>
  <c r="AQ12" i="46" s="1"/>
  <c r="AN11" i="93"/>
  <c r="AI11" i="93"/>
  <c r="Z12" i="76"/>
  <c r="Y12" i="29"/>
  <c r="X12" i="29"/>
  <c r="AI12" i="53"/>
  <c r="AN12" i="53"/>
  <c r="AR11" i="97"/>
  <c r="Y12" i="48"/>
  <c r="X12" i="48"/>
  <c r="AN11" i="65"/>
  <c r="Y12" i="59"/>
  <c r="X12" i="59"/>
  <c r="Y12" i="22"/>
  <c r="X12" i="22"/>
  <c r="Y13" i="89"/>
  <c r="X13" i="89"/>
  <c r="AE11" i="50"/>
  <c r="AG11" i="50"/>
  <c r="AP11" i="50" s="1"/>
  <c r="AF11" i="50"/>
  <c r="AO11" i="50" s="1"/>
  <c r="W12" i="50"/>
  <c r="Y12" i="35"/>
  <c r="X12" i="35"/>
  <c r="AN11" i="92"/>
  <c r="AN12" i="89"/>
  <c r="Y12" i="20"/>
  <c r="X12" i="20"/>
  <c r="AH12" i="15"/>
  <c r="AQ12" i="15" s="1"/>
  <c r="AH11" i="42"/>
  <c r="AQ11" i="42" s="1"/>
  <c r="AH11" i="96"/>
  <c r="AQ11" i="96" s="1"/>
  <c r="AN10" i="99"/>
  <c r="AI10" i="99"/>
  <c r="Y12" i="21"/>
  <c r="X12" i="21"/>
  <c r="Z11" i="42"/>
  <c r="Z11" i="96"/>
  <c r="Z11" i="40"/>
  <c r="AH12" i="2"/>
  <c r="AQ12" i="2" s="1"/>
  <c r="AH11" i="58"/>
  <c r="AQ11" i="58" s="1"/>
  <c r="AH11" i="27"/>
  <c r="AQ11" i="27" s="1"/>
  <c r="AH12" i="74"/>
  <c r="AQ12" i="74" s="1"/>
  <c r="Y12" i="98"/>
  <c r="X12" i="98"/>
  <c r="AI11" i="28"/>
  <c r="AN11" i="28"/>
  <c r="Z12" i="97"/>
  <c r="AN11" i="72"/>
  <c r="AI11" i="72"/>
  <c r="AN10" i="69"/>
  <c r="AI10" i="69"/>
  <c r="AR10" i="40"/>
  <c r="AI11" i="83"/>
  <c r="AN11" i="83"/>
  <c r="Y12" i="39"/>
  <c r="X12" i="39"/>
  <c r="AH12" i="49"/>
  <c r="AQ12" i="49" s="1"/>
  <c r="Y13" i="100"/>
  <c r="X13" i="100"/>
  <c r="Z12" i="78"/>
  <c r="Y11" i="32"/>
  <c r="X11" i="32"/>
  <c r="Y11" i="24"/>
  <c r="X11" i="24"/>
  <c r="Y12" i="41"/>
  <c r="X12" i="41"/>
  <c r="AH12" i="16"/>
  <c r="AQ12" i="16" s="1"/>
  <c r="Y11" i="103"/>
  <c r="X11" i="103"/>
  <c r="AR10" i="90"/>
  <c r="AH11" i="50"/>
  <c r="AQ11" i="50" s="1"/>
  <c r="AI11" i="29"/>
  <c r="AN11" i="29"/>
  <c r="X13" i="53"/>
  <c r="Y12" i="92"/>
  <c r="X12" i="92"/>
  <c r="Y12" i="86"/>
  <c r="X12" i="86"/>
  <c r="AI11" i="64" l="1"/>
  <c r="AR11" i="64" s="1"/>
  <c r="W13" i="74"/>
  <c r="AE12" i="74"/>
  <c r="X12" i="36"/>
  <c r="X12" i="43"/>
  <c r="Z12" i="43" s="1"/>
  <c r="AE11" i="19"/>
  <c r="AN11" i="19" s="1"/>
  <c r="W12" i="19"/>
  <c r="AF11" i="19"/>
  <c r="AO11" i="19" s="1"/>
  <c r="AI12" i="9"/>
  <c r="AR12" i="9" s="1"/>
  <c r="AI11" i="102"/>
  <c r="AF12" i="16"/>
  <c r="AO12" i="16" s="1"/>
  <c r="AI11" i="88"/>
  <c r="AR11" i="88" s="1"/>
  <c r="X13" i="71"/>
  <c r="AG12" i="2"/>
  <c r="AP12" i="2" s="1"/>
  <c r="W13" i="16"/>
  <c r="Y13" i="16" s="1"/>
  <c r="AI11" i="36"/>
  <c r="AR11" i="36" s="1"/>
  <c r="AI12" i="100"/>
  <c r="AR12" i="100" s="1"/>
  <c r="AI12" i="47"/>
  <c r="AR12" i="47" s="1"/>
  <c r="AI11" i="48"/>
  <c r="AR11" i="48" s="1"/>
  <c r="AI12" i="44"/>
  <c r="AR12" i="44" s="1"/>
  <c r="AI11" i="65"/>
  <c r="AR11" i="65" s="1"/>
  <c r="AI11" i="22"/>
  <c r="AR11" i="22" s="1"/>
  <c r="AI11" i="59"/>
  <c r="AR11" i="59" s="1"/>
  <c r="AI12" i="71"/>
  <c r="AR12" i="71" s="1"/>
  <c r="AN11" i="48"/>
  <c r="AI11" i="62"/>
  <c r="AR11" i="62" s="1"/>
  <c r="AE11" i="90"/>
  <c r="AI11" i="67"/>
  <c r="AR11" i="67" s="1"/>
  <c r="AF12" i="49"/>
  <c r="AO12" i="49" s="1"/>
  <c r="AI11" i="37"/>
  <c r="AR11" i="37" s="1"/>
  <c r="AG11" i="90"/>
  <c r="AP11" i="90" s="1"/>
  <c r="W13" i="49"/>
  <c r="W12" i="90"/>
  <c r="Z13" i="9"/>
  <c r="AI11" i="43"/>
  <c r="AR11" i="43" s="1"/>
  <c r="Z11" i="87"/>
  <c r="AG11" i="51"/>
  <c r="AP11" i="51" s="1"/>
  <c r="Z11" i="24"/>
  <c r="AG11" i="24" s="1"/>
  <c r="AP11" i="24" s="1"/>
  <c r="Z12" i="63"/>
  <c r="AG12" i="63" s="1"/>
  <c r="AP12" i="63" s="1"/>
  <c r="Z12" i="60"/>
  <c r="AE12" i="60" s="1"/>
  <c r="AF11" i="51"/>
  <c r="AO11" i="51" s="1"/>
  <c r="AF12" i="13"/>
  <c r="AO12" i="13" s="1"/>
  <c r="AE12" i="79"/>
  <c r="AN12" i="79" s="1"/>
  <c r="Z12" i="72"/>
  <c r="W13" i="13"/>
  <c r="X13" i="13" s="1"/>
  <c r="AF12" i="79"/>
  <c r="AO12" i="79" s="1"/>
  <c r="AF12" i="15"/>
  <c r="AO12" i="15" s="1"/>
  <c r="AG12" i="79"/>
  <c r="AP12" i="79" s="1"/>
  <c r="X12" i="37"/>
  <c r="AG12" i="15"/>
  <c r="AP12" i="15" s="1"/>
  <c r="AE12" i="15"/>
  <c r="Z12" i="81"/>
  <c r="AG12" i="81" s="1"/>
  <c r="AP12" i="81" s="1"/>
  <c r="Z13" i="44"/>
  <c r="AE13" i="44" s="1"/>
  <c r="AI11" i="86"/>
  <c r="AR11" i="86" s="1"/>
  <c r="X12" i="54"/>
  <c r="Z12" i="54" s="1"/>
  <c r="Z11" i="69"/>
  <c r="AE11" i="51"/>
  <c r="AN11" i="51" s="1"/>
  <c r="Z12" i="39"/>
  <c r="AF12" i="39" s="1"/>
  <c r="AO12" i="39" s="1"/>
  <c r="Z13" i="71"/>
  <c r="AI11" i="54"/>
  <c r="AR11" i="54" s="1"/>
  <c r="AI11" i="92"/>
  <c r="AR11" i="92" s="1"/>
  <c r="Z12" i="41"/>
  <c r="AF12" i="41" s="1"/>
  <c r="AO12" i="41" s="1"/>
  <c r="Z12" i="86"/>
  <c r="W13" i="86" s="1"/>
  <c r="Z11" i="32"/>
  <c r="AF11" i="32" s="1"/>
  <c r="AO11" i="32" s="1"/>
  <c r="Z12" i="48"/>
  <c r="W13" i="48" s="1"/>
  <c r="Z12" i="83"/>
  <c r="AG12" i="83" s="1"/>
  <c r="AP12" i="83" s="1"/>
  <c r="Z13" i="89"/>
  <c r="AF13" i="89" s="1"/>
  <c r="AO13" i="89" s="1"/>
  <c r="Z12" i="94"/>
  <c r="Z13" i="53"/>
  <c r="W14" i="53" s="1"/>
  <c r="Z12" i="92"/>
  <c r="AF12" i="92" s="1"/>
  <c r="AO12" i="92" s="1"/>
  <c r="Z12" i="62"/>
  <c r="AE12" i="62" s="1"/>
  <c r="Z11" i="26"/>
  <c r="AG11" i="26" s="1"/>
  <c r="AP11" i="26" s="1"/>
  <c r="Z12" i="65"/>
  <c r="AE12" i="65" s="1"/>
  <c r="W13" i="63"/>
  <c r="AG12" i="60"/>
  <c r="AP12" i="60" s="1"/>
  <c r="AF12" i="83"/>
  <c r="AO12" i="83" s="1"/>
  <c r="W13" i="83"/>
  <c r="AF11" i="26"/>
  <c r="AO11" i="26" s="1"/>
  <c r="AH11" i="103"/>
  <c r="AQ11" i="103" s="1"/>
  <c r="AR12" i="89"/>
  <c r="AF12" i="77"/>
  <c r="AO12" i="77" s="1"/>
  <c r="AE12" i="77"/>
  <c r="AG12" i="77"/>
  <c r="AP12" i="77" s="1"/>
  <c r="W13" i="77"/>
  <c r="AH12" i="102"/>
  <c r="AQ12" i="102" s="1"/>
  <c r="AR10" i="99"/>
  <c r="AH12" i="59"/>
  <c r="AQ12" i="59" s="1"/>
  <c r="AH12" i="29"/>
  <c r="AQ12" i="29" s="1"/>
  <c r="AF12" i="68"/>
  <c r="AO12" i="68" s="1"/>
  <c r="AE12" i="68"/>
  <c r="AG12" i="68"/>
  <c r="AP12" i="68" s="1"/>
  <c r="W13" i="68"/>
  <c r="AR11" i="81"/>
  <c r="AH12" i="82"/>
  <c r="AQ12" i="82" s="1"/>
  <c r="AI12" i="38"/>
  <c r="AN12" i="38"/>
  <c r="AH11" i="104"/>
  <c r="AQ11" i="104" s="1"/>
  <c r="Z12" i="102"/>
  <c r="AR10" i="103"/>
  <c r="Y12" i="14"/>
  <c r="X12" i="14"/>
  <c r="AG11" i="52"/>
  <c r="AP11" i="52" s="1"/>
  <c r="AE11" i="52"/>
  <c r="W12" i="52"/>
  <c r="AF11" i="52"/>
  <c r="AO11" i="52" s="1"/>
  <c r="Y12" i="25"/>
  <c r="X12" i="25"/>
  <c r="AH12" i="84"/>
  <c r="AQ12" i="84" s="1"/>
  <c r="AH12" i="28"/>
  <c r="AQ12" i="28" s="1"/>
  <c r="AN12" i="74"/>
  <c r="AI12" i="74"/>
  <c r="Y12" i="58"/>
  <c r="X12" i="58"/>
  <c r="AH12" i="36"/>
  <c r="AQ12" i="36" s="1"/>
  <c r="AR10" i="104"/>
  <c r="W13" i="73"/>
  <c r="AG12" i="73"/>
  <c r="AP12" i="73" s="1"/>
  <c r="AF12" i="73"/>
  <c r="AO12" i="73" s="1"/>
  <c r="AE12" i="73"/>
  <c r="AN11" i="101"/>
  <c r="AI11" i="101"/>
  <c r="W12" i="66"/>
  <c r="AG11" i="66"/>
  <c r="AP11" i="66" s="1"/>
  <c r="AF11" i="66"/>
  <c r="AO11" i="66" s="1"/>
  <c r="AE11" i="66"/>
  <c r="AR11" i="20"/>
  <c r="AH12" i="43"/>
  <c r="AQ12" i="43" s="1"/>
  <c r="Y13" i="70"/>
  <c r="X13" i="70"/>
  <c r="AH12" i="81"/>
  <c r="AQ12" i="81" s="1"/>
  <c r="Y12" i="30"/>
  <c r="X12" i="30"/>
  <c r="AR11" i="94"/>
  <c r="AR10" i="87"/>
  <c r="Y12" i="51"/>
  <c r="X12" i="51"/>
  <c r="W12" i="96"/>
  <c r="AG11" i="96"/>
  <c r="AP11" i="96" s="1"/>
  <c r="AF11" i="96"/>
  <c r="AO11" i="96" s="1"/>
  <c r="AE11" i="96"/>
  <c r="AE13" i="89"/>
  <c r="W14" i="89"/>
  <c r="AH12" i="65"/>
  <c r="AQ12" i="65" s="1"/>
  <c r="Y13" i="79"/>
  <c r="X13" i="79"/>
  <c r="AH12" i="60"/>
  <c r="AQ12" i="60" s="1"/>
  <c r="AH12" i="92"/>
  <c r="AQ12" i="92" s="1"/>
  <c r="AH11" i="24"/>
  <c r="AQ11" i="24" s="1"/>
  <c r="W13" i="78"/>
  <c r="AG12" i="78"/>
  <c r="AP12" i="78" s="1"/>
  <c r="AF12" i="78"/>
  <c r="AO12" i="78" s="1"/>
  <c r="AE12" i="78"/>
  <c r="AH12" i="39"/>
  <c r="AQ12" i="39" s="1"/>
  <c r="AH12" i="35"/>
  <c r="AQ12" i="35" s="1"/>
  <c r="AN11" i="50"/>
  <c r="AI11" i="50"/>
  <c r="AH12" i="22"/>
  <c r="AQ12" i="22" s="1"/>
  <c r="Z12" i="59"/>
  <c r="Z12" i="82"/>
  <c r="Z11" i="104"/>
  <c r="AN12" i="12"/>
  <c r="AI12" i="12"/>
  <c r="AH12" i="62"/>
  <c r="AQ12" i="62" s="1"/>
  <c r="AI11" i="14"/>
  <c r="AN11" i="14"/>
  <c r="AH12" i="33"/>
  <c r="AQ12" i="33" s="1"/>
  <c r="AR11" i="63"/>
  <c r="Y13" i="80"/>
  <c r="X13" i="80"/>
  <c r="AH11" i="26"/>
  <c r="AQ11" i="26" s="1"/>
  <c r="Z12" i="84"/>
  <c r="Z12" i="28"/>
  <c r="AN12" i="2"/>
  <c r="Z12" i="36"/>
  <c r="AH12" i="72"/>
  <c r="AQ12" i="72" s="1"/>
  <c r="AH11" i="99"/>
  <c r="AQ11" i="99" s="1"/>
  <c r="AH12" i="64"/>
  <c r="AQ12" i="64" s="1"/>
  <c r="AF12" i="86"/>
  <c r="AO12" i="86" s="1"/>
  <c r="AE12" i="41"/>
  <c r="AG12" i="41"/>
  <c r="AP12" i="41" s="1"/>
  <c r="W13" i="41"/>
  <c r="AR11" i="83"/>
  <c r="AH12" i="48"/>
  <c r="AQ12" i="48" s="1"/>
  <c r="AR11" i="21"/>
  <c r="AI12" i="31"/>
  <c r="AN12" i="31"/>
  <c r="AI12" i="46"/>
  <c r="AN12" i="46"/>
  <c r="AE11" i="10"/>
  <c r="W12" i="10"/>
  <c r="AG11" i="10"/>
  <c r="AP11" i="10" s="1"/>
  <c r="AF11" i="10"/>
  <c r="AO11" i="10" s="1"/>
  <c r="Y13" i="74"/>
  <c r="X13" i="74"/>
  <c r="W13" i="61"/>
  <c r="AE12" i="61"/>
  <c r="AG12" i="61"/>
  <c r="AP12" i="61" s="1"/>
  <c r="AF12" i="61"/>
  <c r="AO12" i="61" s="1"/>
  <c r="Y13" i="34"/>
  <c r="X13" i="34"/>
  <c r="AI11" i="17"/>
  <c r="AN11" i="17"/>
  <c r="Z11" i="103"/>
  <c r="W13" i="97"/>
  <c r="AG12" i="97"/>
  <c r="AP12" i="97" s="1"/>
  <c r="AF12" i="97"/>
  <c r="AO12" i="97" s="1"/>
  <c r="AE12" i="97"/>
  <c r="AE11" i="24"/>
  <c r="AF11" i="24"/>
  <c r="AO11" i="24" s="1"/>
  <c r="W12" i="24"/>
  <c r="AE11" i="42"/>
  <c r="AG11" i="42"/>
  <c r="AP11" i="42" s="1"/>
  <c r="AF11" i="42"/>
  <c r="AO11" i="42" s="1"/>
  <c r="W12" i="42"/>
  <c r="AH12" i="20"/>
  <c r="AQ12" i="20" s="1"/>
  <c r="Z12" i="29"/>
  <c r="AR11" i="33"/>
  <c r="W12" i="91"/>
  <c r="AG11" i="91"/>
  <c r="AP11" i="91" s="1"/>
  <c r="AF11" i="91"/>
  <c r="AO11" i="91" s="1"/>
  <c r="AE11" i="91"/>
  <c r="W12" i="75"/>
  <c r="AG11" i="75"/>
  <c r="AP11" i="75" s="1"/>
  <c r="AF11" i="75"/>
  <c r="AO11" i="75" s="1"/>
  <c r="AE11" i="75"/>
  <c r="Y13" i="12"/>
  <c r="X13" i="12"/>
  <c r="AH12" i="94"/>
  <c r="AQ12" i="94" s="1"/>
  <c r="AH13" i="9"/>
  <c r="AQ13" i="9" s="1"/>
  <c r="AI12" i="13"/>
  <c r="AN12" i="13"/>
  <c r="AR11" i="84"/>
  <c r="AH11" i="87"/>
  <c r="AQ11" i="87" s="1"/>
  <c r="Z12" i="33"/>
  <c r="AN12" i="80"/>
  <c r="AI12" i="80"/>
  <c r="Y12" i="90"/>
  <c r="X12" i="90"/>
  <c r="Y13" i="2"/>
  <c r="X13" i="2"/>
  <c r="AR10" i="24"/>
  <c r="Y12" i="45"/>
  <c r="X12" i="45"/>
  <c r="W13" i="72"/>
  <c r="AG12" i="72"/>
  <c r="AP12" i="72" s="1"/>
  <c r="AF12" i="72"/>
  <c r="AO12" i="72" s="1"/>
  <c r="AE12" i="72"/>
  <c r="AR10" i="23"/>
  <c r="Z11" i="99"/>
  <c r="AH12" i="67"/>
  <c r="AQ12" i="67" s="1"/>
  <c r="AN12" i="16"/>
  <c r="AI12" i="16"/>
  <c r="AI11" i="27"/>
  <c r="AN11" i="27"/>
  <c r="AH12" i="93"/>
  <c r="AQ12" i="93" s="1"/>
  <c r="Z12" i="64"/>
  <c r="AH11" i="23"/>
  <c r="AQ11" i="23" s="1"/>
  <c r="Y13" i="15"/>
  <c r="X13" i="15"/>
  <c r="AR12" i="53"/>
  <c r="AH12" i="83"/>
  <c r="AQ12" i="83" s="1"/>
  <c r="AN11" i="90"/>
  <c r="W13" i="105"/>
  <c r="AG12" i="105"/>
  <c r="AP12" i="105" s="1"/>
  <c r="AF12" i="105"/>
  <c r="AO12" i="105" s="1"/>
  <c r="AE12" i="105"/>
  <c r="W12" i="69"/>
  <c r="AG11" i="69"/>
  <c r="AP11" i="69" s="1"/>
  <c r="AF11" i="69"/>
  <c r="AO11" i="69" s="1"/>
  <c r="AE11" i="69"/>
  <c r="AH12" i="63"/>
  <c r="AQ12" i="63" s="1"/>
  <c r="AF13" i="71"/>
  <c r="AO13" i="71" s="1"/>
  <c r="AG13" i="71"/>
  <c r="AP13" i="71" s="1"/>
  <c r="AE13" i="71"/>
  <c r="W14" i="71"/>
  <c r="AH13" i="53"/>
  <c r="AQ13" i="53" s="1"/>
  <c r="AH13" i="100"/>
  <c r="AQ13" i="100" s="1"/>
  <c r="Z13" i="100"/>
  <c r="AH12" i="21"/>
  <c r="AQ12" i="21" s="1"/>
  <c r="Z12" i="20"/>
  <c r="Z12" i="35"/>
  <c r="Z12" i="22"/>
  <c r="W13" i="76"/>
  <c r="AG12" i="76"/>
  <c r="AP12" i="76" s="1"/>
  <c r="AF12" i="76"/>
  <c r="AO12" i="76" s="1"/>
  <c r="AE12" i="76"/>
  <c r="AH12" i="88"/>
  <c r="AQ12" i="88" s="1"/>
  <c r="Y13" i="38"/>
  <c r="X13" i="38"/>
  <c r="AF12" i="18"/>
  <c r="AO12" i="18" s="1"/>
  <c r="W13" i="18"/>
  <c r="AG12" i="18"/>
  <c r="AP12" i="18" s="1"/>
  <c r="AE12" i="18"/>
  <c r="Y13" i="31"/>
  <c r="X13" i="31"/>
  <c r="Y13" i="46"/>
  <c r="X13" i="46"/>
  <c r="Y13" i="49"/>
  <c r="X13" i="49"/>
  <c r="W13" i="94"/>
  <c r="AG12" i="94"/>
  <c r="AP12" i="94" s="1"/>
  <c r="AF12" i="94"/>
  <c r="AO12" i="94" s="1"/>
  <c r="AE12" i="94"/>
  <c r="W14" i="9"/>
  <c r="AG13" i="9"/>
  <c r="AP13" i="9" s="1"/>
  <c r="AF13" i="9"/>
  <c r="AO13" i="9" s="1"/>
  <c r="AE13" i="9"/>
  <c r="W12" i="87"/>
  <c r="AG11" i="87"/>
  <c r="AP11" i="87" s="1"/>
  <c r="AF11" i="87"/>
  <c r="AO11" i="87" s="1"/>
  <c r="AE11" i="87"/>
  <c r="AH11" i="11"/>
  <c r="AQ11" i="11" s="1"/>
  <c r="AN11" i="25"/>
  <c r="AI11" i="25"/>
  <c r="AH12" i="95"/>
  <c r="AQ12" i="95" s="1"/>
  <c r="AR11" i="98"/>
  <c r="AN11" i="58"/>
  <c r="AI11" i="58"/>
  <c r="AH12" i="37"/>
  <c r="AQ12" i="37" s="1"/>
  <c r="Y13" i="85"/>
  <c r="X13" i="85"/>
  <c r="Z12" i="67"/>
  <c r="AN12" i="34"/>
  <c r="AI12" i="34"/>
  <c r="Y12" i="27"/>
  <c r="X12" i="27"/>
  <c r="AH13" i="47"/>
  <c r="AQ13" i="47" s="1"/>
  <c r="AR11" i="35"/>
  <c r="Z12" i="93"/>
  <c r="AR11" i="95"/>
  <c r="AN11" i="30"/>
  <c r="AI11" i="30"/>
  <c r="Z11" i="23"/>
  <c r="AR10" i="11"/>
  <c r="AR10" i="69"/>
  <c r="AR11" i="28"/>
  <c r="AH12" i="98"/>
  <c r="AQ12" i="98" s="1"/>
  <c r="AH12" i="86"/>
  <c r="AQ12" i="86" s="1"/>
  <c r="AR11" i="29"/>
  <c r="AH12" i="41"/>
  <c r="AQ12" i="41" s="1"/>
  <c r="AH11" i="32"/>
  <c r="AQ11" i="32" s="1"/>
  <c r="AR11" i="72"/>
  <c r="Z12" i="98"/>
  <c r="AG11" i="40"/>
  <c r="AP11" i="40" s="1"/>
  <c r="W12" i="40"/>
  <c r="AE11" i="40"/>
  <c r="AF11" i="40"/>
  <c r="AO11" i="40" s="1"/>
  <c r="Z12" i="21"/>
  <c r="Y12" i="50"/>
  <c r="X12" i="50"/>
  <c r="AH13" i="89"/>
  <c r="AQ13" i="89" s="1"/>
  <c r="AR11" i="93"/>
  <c r="AR11" i="60"/>
  <c r="Z12" i="88"/>
  <c r="AN12" i="49"/>
  <c r="AI12" i="49"/>
  <c r="AH13" i="44"/>
  <c r="AQ13" i="44" s="1"/>
  <c r="AE11" i="55"/>
  <c r="AG11" i="55"/>
  <c r="AP11" i="55" s="1"/>
  <c r="W12" i="55"/>
  <c r="AF11" i="55"/>
  <c r="AO11" i="55" s="1"/>
  <c r="Z11" i="11"/>
  <c r="Z12" i="95"/>
  <c r="Z12" i="37"/>
  <c r="AN12" i="85"/>
  <c r="AI12" i="85"/>
  <c r="AR10" i="32"/>
  <c r="AI11" i="45"/>
  <c r="AN11" i="45"/>
  <c r="AH11" i="69"/>
  <c r="AQ11" i="69" s="1"/>
  <c r="Y12" i="101"/>
  <c r="X12" i="101"/>
  <c r="AR10" i="26"/>
  <c r="Z13" i="47"/>
  <c r="AN12" i="70"/>
  <c r="AI12" i="70"/>
  <c r="AR11" i="39"/>
  <c r="AR11" i="82"/>
  <c r="Y12" i="17"/>
  <c r="X12" i="17"/>
  <c r="AR11" i="102"/>
  <c r="AR11" i="41"/>
  <c r="AH13" i="71"/>
  <c r="AQ13" i="71" s="1"/>
  <c r="AN12" i="15"/>
  <c r="AF12" i="43" l="1"/>
  <c r="AO12" i="43" s="1"/>
  <c r="W13" i="43"/>
  <c r="AE12" i="43"/>
  <c r="AG12" i="43"/>
  <c r="AP12" i="43" s="1"/>
  <c r="X12" i="19"/>
  <c r="AH12" i="19" s="1"/>
  <c r="AQ12" i="19" s="1"/>
  <c r="Y12" i="19"/>
  <c r="Z12" i="19" s="1"/>
  <c r="X13" i="16"/>
  <c r="AG13" i="89"/>
  <c r="AP13" i="89" s="1"/>
  <c r="AG12" i="65"/>
  <c r="AP12" i="65" s="1"/>
  <c r="AI11" i="19"/>
  <c r="AR11" i="19" s="1"/>
  <c r="AH12" i="54"/>
  <c r="AQ12" i="54" s="1"/>
  <c r="AE12" i="63"/>
  <c r="AG12" i="86"/>
  <c r="AP12" i="86" s="1"/>
  <c r="Y13" i="13"/>
  <c r="AE12" i="86"/>
  <c r="AI12" i="15"/>
  <c r="AR12" i="15" s="1"/>
  <c r="AI12" i="2"/>
  <c r="AR12" i="2" s="1"/>
  <c r="AE12" i="83"/>
  <c r="AF12" i="65"/>
  <c r="AO12" i="65" s="1"/>
  <c r="AF12" i="60"/>
  <c r="AO12" i="60" s="1"/>
  <c r="W12" i="26"/>
  <c r="Y12" i="26" s="1"/>
  <c r="W13" i="60"/>
  <c r="AE11" i="26"/>
  <c r="AI11" i="26" s="1"/>
  <c r="AI11" i="90"/>
  <c r="AR11" i="90" s="1"/>
  <c r="W14" i="44"/>
  <c r="AG13" i="44"/>
  <c r="AP13" i="44" s="1"/>
  <c r="AF13" i="44"/>
  <c r="AO13" i="44" s="1"/>
  <c r="Z13" i="74"/>
  <c r="AF12" i="48"/>
  <c r="AO12" i="48" s="1"/>
  <c r="AE12" i="48"/>
  <c r="W13" i="65"/>
  <c r="AG13" i="53"/>
  <c r="AP13" i="53" s="1"/>
  <c r="AF12" i="63"/>
  <c r="AO12" i="63" s="1"/>
  <c r="Z13" i="38"/>
  <c r="Z13" i="34"/>
  <c r="AE12" i="39"/>
  <c r="AN12" i="39" s="1"/>
  <c r="W13" i="81"/>
  <c r="Y13" i="81" s="1"/>
  <c r="AG12" i="39"/>
  <c r="AP12" i="39" s="1"/>
  <c r="AE12" i="81"/>
  <c r="AN12" i="81" s="1"/>
  <c r="AI12" i="79"/>
  <c r="AR12" i="79" s="1"/>
  <c r="AF12" i="62"/>
  <c r="AO12" i="62" s="1"/>
  <c r="AF13" i="53"/>
  <c r="AO13" i="53" s="1"/>
  <c r="W13" i="39"/>
  <c r="AF12" i="81"/>
  <c r="AO12" i="81" s="1"/>
  <c r="AE13" i="53"/>
  <c r="AI11" i="51"/>
  <c r="AR11" i="51" s="1"/>
  <c r="AE11" i="32"/>
  <c r="Z13" i="2"/>
  <c r="AF13" i="2" s="1"/>
  <c r="AO13" i="2" s="1"/>
  <c r="W13" i="92"/>
  <c r="AG12" i="48"/>
  <c r="AP12" i="48" s="1"/>
  <c r="AE12" i="92"/>
  <c r="AG11" i="32"/>
  <c r="AP11" i="32" s="1"/>
  <c r="W13" i="62"/>
  <c r="AG12" i="92"/>
  <c r="AP12" i="92" s="1"/>
  <c r="W12" i="32"/>
  <c r="Y12" i="32" s="1"/>
  <c r="AG12" i="62"/>
  <c r="AP12" i="62" s="1"/>
  <c r="Z13" i="46"/>
  <c r="Z12" i="25"/>
  <c r="AG12" i="25" s="1"/>
  <c r="AP12" i="25" s="1"/>
  <c r="Z12" i="45"/>
  <c r="AE12" i="45" s="1"/>
  <c r="Z12" i="58"/>
  <c r="AE12" i="58" s="1"/>
  <c r="Z13" i="80"/>
  <c r="AG13" i="80" s="1"/>
  <c r="AP13" i="80" s="1"/>
  <c r="Z13" i="16"/>
  <c r="W14" i="16" s="1"/>
  <c r="Z13" i="85"/>
  <c r="AG13" i="85" s="1"/>
  <c r="AP13" i="85" s="1"/>
  <c r="Z12" i="90"/>
  <c r="AG12" i="90" s="1"/>
  <c r="AP12" i="90" s="1"/>
  <c r="Z13" i="12"/>
  <c r="AF13" i="12" s="1"/>
  <c r="AO13" i="12" s="1"/>
  <c r="Z13" i="79"/>
  <c r="AG13" i="79" s="1"/>
  <c r="AP13" i="79" s="1"/>
  <c r="W14" i="47"/>
  <c r="AE13" i="47"/>
  <c r="AF13" i="47"/>
  <c r="AO13" i="47" s="1"/>
  <c r="AG13" i="47"/>
  <c r="AP13" i="47" s="1"/>
  <c r="AR12" i="85"/>
  <c r="Y12" i="55"/>
  <c r="X12" i="55"/>
  <c r="AN11" i="40"/>
  <c r="AI11" i="40"/>
  <c r="AH12" i="27"/>
  <c r="AQ12" i="27" s="1"/>
  <c r="Y13" i="76"/>
  <c r="X13" i="76"/>
  <c r="AN12" i="73"/>
  <c r="AI12" i="73"/>
  <c r="AH12" i="14"/>
  <c r="AQ12" i="14" s="1"/>
  <c r="Y12" i="40"/>
  <c r="X12" i="40"/>
  <c r="Z12" i="27"/>
  <c r="W13" i="67"/>
  <c r="AG12" i="67"/>
  <c r="AP12" i="67" s="1"/>
  <c r="AF12" i="67"/>
  <c r="AO12" i="67" s="1"/>
  <c r="AE12" i="67"/>
  <c r="AG12" i="22"/>
  <c r="AP12" i="22" s="1"/>
  <c r="W13" i="22"/>
  <c r="AE12" i="22"/>
  <c r="AF12" i="22"/>
  <c r="AO12" i="22" s="1"/>
  <c r="AN12" i="105"/>
  <c r="AI12" i="105"/>
  <c r="AH13" i="15"/>
  <c r="AQ13" i="15" s="1"/>
  <c r="W12" i="99"/>
  <c r="AG11" i="99"/>
  <c r="AP11" i="99" s="1"/>
  <c r="AF11" i="99"/>
  <c r="AO11" i="99" s="1"/>
  <c r="AE11" i="99"/>
  <c r="Y13" i="72"/>
  <c r="X13" i="72"/>
  <c r="AN11" i="91"/>
  <c r="AI11" i="91"/>
  <c r="AF12" i="29"/>
  <c r="AO12" i="29" s="1"/>
  <c r="AG12" i="29"/>
  <c r="AP12" i="29" s="1"/>
  <c r="W13" i="29"/>
  <c r="AE12" i="29"/>
  <c r="AN12" i="61"/>
  <c r="AI12" i="61"/>
  <c r="AR12" i="31"/>
  <c r="Y13" i="86"/>
  <c r="X13" i="86"/>
  <c r="AE12" i="54"/>
  <c r="AF12" i="54"/>
  <c r="AO12" i="54" s="1"/>
  <c r="W13" i="54"/>
  <c r="AG12" i="54"/>
  <c r="AP12" i="54" s="1"/>
  <c r="W13" i="84"/>
  <c r="AG12" i="84"/>
  <c r="AP12" i="84" s="1"/>
  <c r="AF12" i="84"/>
  <c r="AO12" i="84" s="1"/>
  <c r="AE12" i="84"/>
  <c r="AF12" i="59"/>
  <c r="AO12" i="59" s="1"/>
  <c r="AE12" i="59"/>
  <c r="AG12" i="59"/>
  <c r="AP12" i="59" s="1"/>
  <c r="W13" i="59"/>
  <c r="Y13" i="78"/>
  <c r="X13" i="78"/>
  <c r="AN13" i="89"/>
  <c r="AH12" i="51"/>
  <c r="AQ12" i="51" s="1"/>
  <c r="AH13" i="70"/>
  <c r="AQ13" i="70" s="1"/>
  <c r="Y12" i="66"/>
  <c r="X12" i="66"/>
  <c r="AR12" i="74"/>
  <c r="Y12" i="52"/>
  <c r="X12" i="52"/>
  <c r="Z12" i="14"/>
  <c r="Y14" i="44"/>
  <c r="X14" i="44"/>
  <c r="AN12" i="77"/>
  <c r="AI12" i="77"/>
  <c r="AN12" i="62"/>
  <c r="Y14" i="53"/>
  <c r="X14" i="53"/>
  <c r="Y14" i="89"/>
  <c r="X14" i="89"/>
  <c r="Y13" i="63"/>
  <c r="X13" i="63"/>
  <c r="AH12" i="17"/>
  <c r="AQ12" i="17" s="1"/>
  <c r="AH13" i="49"/>
  <c r="AQ13" i="49" s="1"/>
  <c r="AF12" i="37"/>
  <c r="AO12" i="37" s="1"/>
  <c r="AG12" i="37"/>
  <c r="AP12" i="37" s="1"/>
  <c r="W13" i="37"/>
  <c r="AE12" i="37"/>
  <c r="AN11" i="55"/>
  <c r="AI11" i="55"/>
  <c r="AH13" i="85"/>
  <c r="AQ13" i="85" s="1"/>
  <c r="Y14" i="9"/>
  <c r="X14" i="9"/>
  <c r="Z13" i="49"/>
  <c r="Y13" i="18"/>
  <c r="X13" i="18"/>
  <c r="AG12" i="35"/>
  <c r="AP12" i="35" s="1"/>
  <c r="AF12" i="35"/>
  <c r="AO12" i="35" s="1"/>
  <c r="AE12" i="35"/>
  <c r="W13" i="35"/>
  <c r="Z13" i="15"/>
  <c r="AR11" i="27"/>
  <c r="Y12" i="42"/>
  <c r="X12" i="42"/>
  <c r="AN12" i="97"/>
  <c r="AI12" i="97"/>
  <c r="AH13" i="16"/>
  <c r="AQ13" i="16" s="1"/>
  <c r="Y13" i="61"/>
  <c r="X13" i="61"/>
  <c r="Y12" i="10"/>
  <c r="X12" i="10"/>
  <c r="Y13" i="41"/>
  <c r="X13" i="41"/>
  <c r="AN12" i="86"/>
  <c r="AH12" i="30"/>
  <c r="AQ12" i="30" s="1"/>
  <c r="Z13" i="70"/>
  <c r="AR11" i="101"/>
  <c r="AI11" i="52"/>
  <c r="AN11" i="52"/>
  <c r="Y13" i="68"/>
  <c r="X13" i="68"/>
  <c r="AH13" i="13"/>
  <c r="AQ13" i="13" s="1"/>
  <c r="AN11" i="32"/>
  <c r="X12" i="26"/>
  <c r="Y13" i="60"/>
  <c r="X13" i="60"/>
  <c r="Y13" i="48"/>
  <c r="X13" i="48"/>
  <c r="AE13" i="46"/>
  <c r="AF13" i="46"/>
  <c r="AO13" i="46" s="1"/>
  <c r="W14" i="46"/>
  <c r="AG13" i="46"/>
  <c r="AP13" i="46" s="1"/>
  <c r="AE13" i="38"/>
  <c r="AF13" i="38"/>
  <c r="AO13" i="38" s="1"/>
  <c r="AG13" i="38"/>
  <c r="AP13" i="38" s="1"/>
  <c r="W14" i="38"/>
  <c r="Y12" i="75"/>
  <c r="X12" i="75"/>
  <c r="W12" i="103"/>
  <c r="AG11" i="103"/>
  <c r="AP11" i="103" s="1"/>
  <c r="AE11" i="103"/>
  <c r="AF11" i="103"/>
  <c r="AO11" i="103" s="1"/>
  <c r="AG12" i="36"/>
  <c r="AP12" i="36" s="1"/>
  <c r="W13" i="36"/>
  <c r="AE12" i="36"/>
  <c r="AF12" i="36"/>
  <c r="AO12" i="36" s="1"/>
  <c r="W13" i="82"/>
  <c r="AG12" i="82"/>
  <c r="AP12" i="82" s="1"/>
  <c r="AF12" i="82"/>
  <c r="AO12" i="82" s="1"/>
  <c r="AE12" i="82"/>
  <c r="AH13" i="79"/>
  <c r="AQ13" i="79" s="1"/>
  <c r="AR12" i="49"/>
  <c r="Z12" i="17"/>
  <c r="AH12" i="101"/>
  <c r="AQ12" i="101" s="1"/>
  <c r="AR11" i="45"/>
  <c r="AF12" i="95"/>
  <c r="AO12" i="95" s="1"/>
  <c r="AG12" i="95"/>
  <c r="AP12" i="95" s="1"/>
  <c r="AE12" i="95"/>
  <c r="W13" i="95"/>
  <c r="W13" i="88"/>
  <c r="AG12" i="88"/>
  <c r="AP12" i="88" s="1"/>
  <c r="AE12" i="88"/>
  <c r="AF12" i="88"/>
  <c r="AO12" i="88" s="1"/>
  <c r="AH12" i="50"/>
  <c r="AQ12" i="50" s="1"/>
  <c r="AF12" i="98"/>
  <c r="AO12" i="98" s="1"/>
  <c r="AE12" i="98"/>
  <c r="W13" i="98"/>
  <c r="AG12" i="98"/>
  <c r="AP12" i="98" s="1"/>
  <c r="Y13" i="39"/>
  <c r="X13" i="39"/>
  <c r="AR12" i="34"/>
  <c r="AF13" i="85"/>
  <c r="AO13" i="85" s="1"/>
  <c r="AE13" i="85"/>
  <c r="AR11" i="58"/>
  <c r="AR11" i="25"/>
  <c r="AN12" i="94"/>
  <c r="AI12" i="94"/>
  <c r="AH13" i="31"/>
  <c r="AQ13" i="31" s="1"/>
  <c r="AN12" i="76"/>
  <c r="AI12" i="76"/>
  <c r="AG12" i="20"/>
  <c r="AP12" i="20" s="1"/>
  <c r="AF12" i="20"/>
  <c r="AO12" i="20" s="1"/>
  <c r="AE12" i="20"/>
  <c r="W13" i="20"/>
  <c r="Y14" i="71"/>
  <c r="X14" i="71"/>
  <c r="AN11" i="69"/>
  <c r="AI11" i="69"/>
  <c r="AR12" i="16"/>
  <c r="AH13" i="2"/>
  <c r="AQ13" i="2" s="1"/>
  <c r="AR12" i="80"/>
  <c r="AN11" i="75"/>
  <c r="AI11" i="75"/>
  <c r="AI11" i="24"/>
  <c r="AN11" i="24"/>
  <c r="AH13" i="74"/>
  <c r="AQ13" i="74" s="1"/>
  <c r="AI11" i="10"/>
  <c r="AN11" i="10"/>
  <c r="X13" i="81"/>
  <c r="AR12" i="12"/>
  <c r="AN11" i="96"/>
  <c r="AI11" i="96"/>
  <c r="Z12" i="51"/>
  <c r="Z12" i="30"/>
  <c r="Y13" i="73"/>
  <c r="X13" i="73"/>
  <c r="AH12" i="25"/>
  <c r="AQ12" i="25" s="1"/>
  <c r="AR12" i="38"/>
  <c r="Z13" i="13"/>
  <c r="Y13" i="65"/>
  <c r="X13" i="65"/>
  <c r="Y13" i="83"/>
  <c r="X13" i="83"/>
  <c r="AN12" i="63"/>
  <c r="Y12" i="69"/>
  <c r="X12" i="69"/>
  <c r="Y12" i="24"/>
  <c r="X12" i="24"/>
  <c r="W14" i="34"/>
  <c r="AF13" i="34"/>
  <c r="AO13" i="34" s="1"/>
  <c r="AE13" i="34"/>
  <c r="AG13" i="34"/>
  <c r="AP13" i="34" s="1"/>
  <c r="AG12" i="28"/>
  <c r="AP12" i="28" s="1"/>
  <c r="W13" i="28"/>
  <c r="AF12" i="28"/>
  <c r="AO12" i="28" s="1"/>
  <c r="AE12" i="28"/>
  <c r="AR11" i="14"/>
  <c r="AN11" i="87"/>
  <c r="AI11" i="87"/>
  <c r="AR12" i="70"/>
  <c r="Z12" i="101"/>
  <c r="W12" i="11"/>
  <c r="AG11" i="11"/>
  <c r="AP11" i="11" s="1"/>
  <c r="AF11" i="11"/>
  <c r="AO11" i="11" s="1"/>
  <c r="AE11" i="11"/>
  <c r="Z12" i="50"/>
  <c r="W13" i="21"/>
  <c r="AG12" i="21"/>
  <c r="AP12" i="21" s="1"/>
  <c r="AE12" i="21"/>
  <c r="AF12" i="21"/>
  <c r="AO12" i="21" s="1"/>
  <c r="AF11" i="23"/>
  <c r="AO11" i="23" s="1"/>
  <c r="AG11" i="23"/>
  <c r="AP11" i="23" s="1"/>
  <c r="W12" i="23"/>
  <c r="AE11" i="23"/>
  <c r="W13" i="93"/>
  <c r="AG12" i="93"/>
  <c r="AP12" i="93" s="1"/>
  <c r="AF12" i="93"/>
  <c r="AO12" i="93" s="1"/>
  <c r="AE12" i="93"/>
  <c r="Y12" i="87"/>
  <c r="X12" i="87"/>
  <c r="AH13" i="46"/>
  <c r="AQ13" i="46" s="1"/>
  <c r="Z13" i="31"/>
  <c r="AH13" i="38"/>
  <c r="AQ13" i="38" s="1"/>
  <c r="AN13" i="71"/>
  <c r="AI13" i="71"/>
  <c r="Y13" i="105"/>
  <c r="X13" i="105"/>
  <c r="AN12" i="72"/>
  <c r="AI12" i="72"/>
  <c r="AH12" i="45"/>
  <c r="AQ12" i="45" s="1"/>
  <c r="Y12" i="91"/>
  <c r="X12" i="91"/>
  <c r="Y13" i="92"/>
  <c r="X13" i="92"/>
  <c r="AR11" i="17"/>
  <c r="AF13" i="74"/>
  <c r="AO13" i="74" s="1"/>
  <c r="AE13" i="74"/>
  <c r="W14" i="74"/>
  <c r="AG13" i="74"/>
  <c r="AP13" i="74" s="1"/>
  <c r="AH13" i="80"/>
  <c r="AQ13" i="80" s="1"/>
  <c r="AR11" i="50"/>
  <c r="AN12" i="78"/>
  <c r="AI12" i="78"/>
  <c r="AN11" i="66"/>
  <c r="AI11" i="66"/>
  <c r="AH12" i="58"/>
  <c r="AQ12" i="58" s="1"/>
  <c r="AE12" i="25"/>
  <c r="AI12" i="68"/>
  <c r="AN12" i="68"/>
  <c r="AN13" i="44"/>
  <c r="AN12" i="65"/>
  <c r="AN13" i="53"/>
  <c r="Y13" i="94"/>
  <c r="X13" i="94"/>
  <c r="AI12" i="18"/>
  <c r="AN12" i="18"/>
  <c r="AE13" i="100"/>
  <c r="W14" i="100"/>
  <c r="AG13" i="100"/>
  <c r="AP13" i="100" s="1"/>
  <c r="AF13" i="100"/>
  <c r="AO13" i="100" s="1"/>
  <c r="W13" i="64"/>
  <c r="AG12" i="64"/>
  <c r="AP12" i="64" s="1"/>
  <c r="AF12" i="64"/>
  <c r="AO12" i="64" s="1"/>
  <c r="AE12" i="64"/>
  <c r="AH12" i="90"/>
  <c r="AQ12" i="90" s="1"/>
  <c r="AH13" i="12"/>
  <c r="AQ13" i="12" s="1"/>
  <c r="Y13" i="43"/>
  <c r="X13" i="43"/>
  <c r="Y12" i="96"/>
  <c r="X12" i="96"/>
  <c r="AR11" i="30"/>
  <c r="AN13" i="9"/>
  <c r="AI13" i="9"/>
  <c r="AG12" i="33"/>
  <c r="AP12" i="33" s="1"/>
  <c r="AE12" i="33"/>
  <c r="W13" i="33"/>
  <c r="AF12" i="33"/>
  <c r="AO12" i="33" s="1"/>
  <c r="AR12" i="13"/>
  <c r="AI11" i="42"/>
  <c r="AN11" i="42"/>
  <c r="AN12" i="92"/>
  <c r="Y13" i="97"/>
  <c r="X13" i="97"/>
  <c r="AH13" i="34"/>
  <c r="AQ13" i="34" s="1"/>
  <c r="AR12" i="46"/>
  <c r="AN12" i="41"/>
  <c r="AI12" i="41"/>
  <c r="AN12" i="43"/>
  <c r="AI12" i="43"/>
  <c r="AF11" i="104"/>
  <c r="AO11" i="104" s="1"/>
  <c r="AE11" i="104"/>
  <c r="AG11" i="104"/>
  <c r="AP11" i="104" s="1"/>
  <c r="W12" i="104"/>
  <c r="W13" i="102"/>
  <c r="AG12" i="102"/>
  <c r="AP12" i="102" s="1"/>
  <c r="AF12" i="102"/>
  <c r="AO12" i="102" s="1"/>
  <c r="AE12" i="102"/>
  <c r="Y13" i="77"/>
  <c r="X13" i="77"/>
  <c r="Y13" i="62"/>
  <c r="X13" i="62"/>
  <c r="AN12" i="83"/>
  <c r="AI12" i="83"/>
  <c r="AN12" i="60"/>
  <c r="AI13" i="89" l="1"/>
  <c r="AG12" i="19"/>
  <c r="AP12" i="19" s="1"/>
  <c r="W13" i="19"/>
  <c r="AF12" i="19"/>
  <c r="AO12" i="19" s="1"/>
  <c r="AE12" i="19"/>
  <c r="AI12" i="86"/>
  <c r="AR12" i="86" s="1"/>
  <c r="X12" i="32"/>
  <c r="W14" i="85"/>
  <c r="AF13" i="16"/>
  <c r="AO13" i="16" s="1"/>
  <c r="Z12" i="69"/>
  <c r="Z13" i="18"/>
  <c r="AF12" i="58"/>
  <c r="AO12" i="58" s="1"/>
  <c r="AN11" i="26"/>
  <c r="AI12" i="60"/>
  <c r="AR12" i="60" s="1"/>
  <c r="AI12" i="65"/>
  <c r="AR12" i="65" s="1"/>
  <c r="AI12" i="48"/>
  <c r="AR12" i="48" s="1"/>
  <c r="AI13" i="44"/>
  <c r="AR13" i="44" s="1"/>
  <c r="AI12" i="39"/>
  <c r="AR12" i="39" s="1"/>
  <c r="AI12" i="81"/>
  <c r="AR12" i="81" s="1"/>
  <c r="AI12" i="92"/>
  <c r="AR12" i="92" s="1"/>
  <c r="AI13" i="53"/>
  <c r="AR13" i="53" s="1"/>
  <c r="AI12" i="63"/>
  <c r="AR12" i="63" s="1"/>
  <c r="AG13" i="16"/>
  <c r="AP13" i="16" s="1"/>
  <c r="AG13" i="2"/>
  <c r="AP13" i="2" s="1"/>
  <c r="AN12" i="48"/>
  <c r="AE13" i="16"/>
  <c r="AF13" i="80"/>
  <c r="AO13" i="80" s="1"/>
  <c r="W14" i="79"/>
  <c r="Y14" i="79" s="1"/>
  <c r="W13" i="58"/>
  <c r="Y13" i="58" s="1"/>
  <c r="W14" i="12"/>
  <c r="AE13" i="2"/>
  <c r="AN13" i="2" s="1"/>
  <c r="W14" i="2"/>
  <c r="W14" i="80"/>
  <c r="Z13" i="60"/>
  <c r="Z13" i="72"/>
  <c r="W14" i="72" s="1"/>
  <c r="AG12" i="58"/>
  <c r="AP12" i="58" s="1"/>
  <c r="Z13" i="39"/>
  <c r="AE13" i="39" s="1"/>
  <c r="AI12" i="62"/>
  <c r="AR12" i="62" s="1"/>
  <c r="AE13" i="79"/>
  <c r="AN13" i="79" s="1"/>
  <c r="AF12" i="25"/>
  <c r="AO12" i="25" s="1"/>
  <c r="Z13" i="81"/>
  <c r="AE12" i="90"/>
  <c r="AI11" i="32"/>
  <c r="AR11" i="32" s="1"/>
  <c r="AF12" i="90"/>
  <c r="AO12" i="90" s="1"/>
  <c r="W13" i="45"/>
  <c r="Y13" i="45" s="1"/>
  <c r="W13" i="25"/>
  <c r="Y13" i="25" s="1"/>
  <c r="W13" i="90"/>
  <c r="AE13" i="80"/>
  <c r="AN13" i="80" s="1"/>
  <c r="Z13" i="62"/>
  <c r="W14" i="62" s="1"/>
  <c r="Z13" i="73"/>
  <c r="AG13" i="73" s="1"/>
  <c r="AP13" i="73" s="1"/>
  <c r="AE13" i="12"/>
  <c r="AN13" i="12" s="1"/>
  <c r="AF12" i="45"/>
  <c r="AO12" i="45" s="1"/>
  <c r="AG13" i="12"/>
  <c r="AP13" i="12" s="1"/>
  <c r="AG12" i="45"/>
  <c r="AP12" i="45" s="1"/>
  <c r="Z12" i="91"/>
  <c r="Z12" i="87"/>
  <c r="W13" i="87" s="1"/>
  <c r="Z12" i="52"/>
  <c r="AE12" i="52" s="1"/>
  <c r="Z12" i="55"/>
  <c r="AE12" i="55" s="1"/>
  <c r="Z14" i="71"/>
  <c r="W15" i="71" s="1"/>
  <c r="Z14" i="53"/>
  <c r="W15" i="53" s="1"/>
  <c r="AF13" i="79"/>
  <c r="AO13" i="79" s="1"/>
  <c r="W13" i="91"/>
  <c r="AE13" i="18"/>
  <c r="W14" i="18"/>
  <c r="AF13" i="18"/>
  <c r="AO13" i="18" s="1"/>
  <c r="AG13" i="18"/>
  <c r="AP13" i="18" s="1"/>
  <c r="W14" i="60"/>
  <c r="AG13" i="60"/>
  <c r="AP13" i="60" s="1"/>
  <c r="AF13" i="60"/>
  <c r="AO13" i="60" s="1"/>
  <c r="AE13" i="60"/>
  <c r="AR11" i="87"/>
  <c r="AG13" i="13"/>
  <c r="AP13" i="13" s="1"/>
  <c r="W14" i="13"/>
  <c r="AF13" i="13"/>
  <c r="AO13" i="13" s="1"/>
  <c r="AE13" i="13"/>
  <c r="Y13" i="95"/>
  <c r="X13" i="95"/>
  <c r="Y14" i="46"/>
  <c r="X14" i="46"/>
  <c r="AG13" i="15"/>
  <c r="AP13" i="15" s="1"/>
  <c r="W14" i="15"/>
  <c r="AF13" i="15"/>
  <c r="AO13" i="15" s="1"/>
  <c r="AE13" i="15"/>
  <c r="AH13" i="63"/>
  <c r="AQ13" i="63" s="1"/>
  <c r="AI12" i="59"/>
  <c r="AN12" i="59"/>
  <c r="Y13" i="29"/>
  <c r="X13" i="29"/>
  <c r="AG13" i="72"/>
  <c r="AP13" i="72" s="1"/>
  <c r="AE13" i="72"/>
  <c r="AH12" i="40"/>
  <c r="AQ12" i="40" s="1"/>
  <c r="AF12" i="55"/>
  <c r="AO12" i="55" s="1"/>
  <c r="AI13" i="47"/>
  <c r="AN13" i="47"/>
  <c r="Y13" i="33"/>
  <c r="X13" i="33"/>
  <c r="Y13" i="93"/>
  <c r="X13" i="93"/>
  <c r="AI12" i="21"/>
  <c r="AN12" i="21"/>
  <c r="Y14" i="34"/>
  <c r="X14" i="34"/>
  <c r="AR11" i="26"/>
  <c r="AR11" i="24"/>
  <c r="AR12" i="76"/>
  <c r="AN12" i="95"/>
  <c r="AI12" i="95"/>
  <c r="Y13" i="82"/>
  <c r="X13" i="82"/>
  <c r="AN11" i="103"/>
  <c r="AI11" i="103"/>
  <c r="Y14" i="38"/>
  <c r="X14" i="38"/>
  <c r="AH12" i="10"/>
  <c r="AQ12" i="10" s="1"/>
  <c r="AH12" i="42"/>
  <c r="AQ12" i="42" s="1"/>
  <c r="Y13" i="35"/>
  <c r="X13" i="35"/>
  <c r="Z13" i="63"/>
  <c r="AH14" i="44"/>
  <c r="AH13" i="78"/>
  <c r="AQ13" i="78" s="1"/>
  <c r="Y13" i="54"/>
  <c r="X13" i="54"/>
  <c r="AR12" i="105"/>
  <c r="AN12" i="67"/>
  <c r="AI12" i="67"/>
  <c r="Z12" i="40"/>
  <c r="Y14" i="47"/>
  <c r="X14" i="47"/>
  <c r="Y14" i="12"/>
  <c r="X14" i="12"/>
  <c r="Y13" i="90"/>
  <c r="X13" i="90"/>
  <c r="AN13" i="100"/>
  <c r="AI13" i="100"/>
  <c r="AR11" i="66"/>
  <c r="AH13" i="92"/>
  <c r="AQ13" i="92" s="1"/>
  <c r="W13" i="69"/>
  <c r="AG12" i="69"/>
  <c r="AP12" i="69" s="1"/>
  <c r="AF12" i="69"/>
  <c r="AO12" i="69" s="1"/>
  <c r="AE12" i="69"/>
  <c r="AE13" i="73"/>
  <c r="AH14" i="71"/>
  <c r="AQ14" i="71" s="1"/>
  <c r="AH12" i="96"/>
  <c r="AQ12" i="96" s="1"/>
  <c r="AR13" i="71"/>
  <c r="AI12" i="33"/>
  <c r="AN12" i="33"/>
  <c r="Z12" i="96"/>
  <c r="Y13" i="64"/>
  <c r="X13" i="64"/>
  <c r="AR12" i="18"/>
  <c r="AR12" i="78"/>
  <c r="Y14" i="16"/>
  <c r="X14" i="16"/>
  <c r="AR12" i="72"/>
  <c r="AN11" i="23"/>
  <c r="AI11" i="23"/>
  <c r="Y12" i="11"/>
  <c r="X12" i="11"/>
  <c r="AH12" i="24"/>
  <c r="AQ12" i="24" s="1"/>
  <c r="AE12" i="30"/>
  <c r="AF12" i="30"/>
  <c r="AO12" i="30" s="1"/>
  <c r="AG12" i="30"/>
  <c r="AP12" i="30" s="1"/>
  <c r="W13" i="30"/>
  <c r="AR11" i="75"/>
  <c r="Y14" i="85"/>
  <c r="X14" i="85"/>
  <c r="AI13" i="46"/>
  <c r="AN13" i="46"/>
  <c r="AR11" i="52"/>
  <c r="Z12" i="10"/>
  <c r="Z12" i="42"/>
  <c r="AI12" i="35"/>
  <c r="AN12" i="35"/>
  <c r="AE13" i="49"/>
  <c r="AF13" i="49"/>
  <c r="AO13" i="49" s="1"/>
  <c r="AG13" i="49"/>
  <c r="AP13" i="49" s="1"/>
  <c r="W14" i="49"/>
  <c r="AR11" i="55"/>
  <c r="Z14" i="44"/>
  <c r="Z13" i="78"/>
  <c r="AN12" i="84"/>
  <c r="AI12" i="84"/>
  <c r="AN11" i="99"/>
  <c r="AI11" i="99"/>
  <c r="AR12" i="73"/>
  <c r="AN12" i="102"/>
  <c r="AI12" i="102"/>
  <c r="AR12" i="43"/>
  <c r="AH13" i="97"/>
  <c r="AQ13" i="97" s="1"/>
  <c r="AN12" i="25"/>
  <c r="Y14" i="74"/>
  <c r="X14" i="74"/>
  <c r="AN13" i="16"/>
  <c r="Y12" i="23"/>
  <c r="X12" i="23"/>
  <c r="Y13" i="21"/>
  <c r="X13" i="21"/>
  <c r="AF12" i="101"/>
  <c r="AO12" i="101" s="1"/>
  <c r="AE12" i="101"/>
  <c r="AG12" i="101"/>
  <c r="AP12" i="101" s="1"/>
  <c r="W13" i="101"/>
  <c r="AH13" i="65"/>
  <c r="AQ13" i="65" s="1"/>
  <c r="AE12" i="51"/>
  <c r="AG12" i="51"/>
  <c r="AP12" i="51" s="1"/>
  <c r="AF12" i="51"/>
  <c r="AO12" i="51" s="1"/>
  <c r="W13" i="51"/>
  <c r="AR11" i="10"/>
  <c r="Y13" i="20"/>
  <c r="X13" i="20"/>
  <c r="Y13" i="98"/>
  <c r="X13" i="98"/>
  <c r="AN12" i="88"/>
  <c r="AI12" i="88"/>
  <c r="AI12" i="36"/>
  <c r="AN12" i="36"/>
  <c r="Y12" i="103"/>
  <c r="X12" i="103"/>
  <c r="AH13" i="48"/>
  <c r="AQ13" i="48" s="1"/>
  <c r="AH12" i="26"/>
  <c r="AQ12" i="26" s="1"/>
  <c r="AH14" i="9"/>
  <c r="AQ14" i="9" s="1"/>
  <c r="AH14" i="89"/>
  <c r="AI12" i="54"/>
  <c r="AN12" i="54"/>
  <c r="AR12" i="61"/>
  <c r="AR11" i="91"/>
  <c r="AH12" i="32"/>
  <c r="AQ12" i="32" s="1"/>
  <c r="AR11" i="40"/>
  <c r="AN12" i="45"/>
  <c r="AH12" i="87"/>
  <c r="AQ12" i="87" s="1"/>
  <c r="AH13" i="60"/>
  <c r="AQ13" i="60" s="1"/>
  <c r="AH13" i="62"/>
  <c r="AQ13" i="62" s="1"/>
  <c r="Y12" i="104"/>
  <c r="X12" i="104"/>
  <c r="AH13" i="94"/>
  <c r="AQ13" i="94" s="1"/>
  <c r="AR12" i="68"/>
  <c r="AH13" i="77"/>
  <c r="AQ13" i="77" s="1"/>
  <c r="Y13" i="102"/>
  <c r="X13" i="102"/>
  <c r="Z13" i="97"/>
  <c r="AH13" i="43"/>
  <c r="AQ13" i="43" s="1"/>
  <c r="Z13" i="94"/>
  <c r="AN13" i="74"/>
  <c r="AI13" i="74"/>
  <c r="AH13" i="105"/>
  <c r="AQ13" i="105" s="1"/>
  <c r="Z12" i="24"/>
  <c r="AH13" i="83"/>
  <c r="AQ13" i="83" s="1"/>
  <c r="Z13" i="65"/>
  <c r="AR11" i="96"/>
  <c r="AR11" i="69"/>
  <c r="AI12" i="20"/>
  <c r="AN12" i="20"/>
  <c r="AN12" i="98"/>
  <c r="AI12" i="98"/>
  <c r="AN12" i="82"/>
  <c r="AI12" i="82"/>
  <c r="Y13" i="36"/>
  <c r="X13" i="36"/>
  <c r="AH12" i="75"/>
  <c r="AQ12" i="75" s="1"/>
  <c r="AI13" i="38"/>
  <c r="AN13" i="38"/>
  <c r="Z13" i="48"/>
  <c r="Z12" i="26"/>
  <c r="AH13" i="68"/>
  <c r="AQ13" i="68" s="1"/>
  <c r="AH13" i="41"/>
  <c r="AQ13" i="41" s="1"/>
  <c r="AH13" i="61"/>
  <c r="AQ13" i="61" s="1"/>
  <c r="Z14" i="9"/>
  <c r="AI12" i="37"/>
  <c r="AN12" i="37"/>
  <c r="Z14" i="89"/>
  <c r="AE12" i="14"/>
  <c r="W13" i="14"/>
  <c r="AF12" i="14"/>
  <c r="AO12" i="14" s="1"/>
  <c r="AG12" i="14"/>
  <c r="AP12" i="14" s="1"/>
  <c r="AH12" i="66"/>
  <c r="AQ12" i="66" s="1"/>
  <c r="Y13" i="59"/>
  <c r="X13" i="59"/>
  <c r="AH13" i="86"/>
  <c r="AQ13" i="86" s="1"/>
  <c r="AI12" i="22"/>
  <c r="AN12" i="22"/>
  <c r="Y13" i="67"/>
  <c r="X13" i="67"/>
  <c r="AH13" i="76"/>
  <c r="AQ13" i="76" s="1"/>
  <c r="AN12" i="90"/>
  <c r="Y14" i="2"/>
  <c r="X14" i="2"/>
  <c r="Y14" i="80"/>
  <c r="X14" i="80"/>
  <c r="Y13" i="28"/>
  <c r="X13" i="28"/>
  <c r="W14" i="81"/>
  <c r="AG13" i="81"/>
  <c r="AP13" i="81" s="1"/>
  <c r="AF13" i="81"/>
  <c r="AO13" i="81" s="1"/>
  <c r="AE13" i="81"/>
  <c r="AH14" i="53"/>
  <c r="Z13" i="92"/>
  <c r="AN11" i="104"/>
  <c r="AI11" i="104"/>
  <c r="AR12" i="41"/>
  <c r="AR11" i="42"/>
  <c r="AH12" i="91"/>
  <c r="AQ12" i="91" s="1"/>
  <c r="AN12" i="93"/>
  <c r="AI12" i="93"/>
  <c r="AG12" i="50"/>
  <c r="AP12" i="50" s="1"/>
  <c r="W13" i="50"/>
  <c r="AE12" i="50"/>
  <c r="AF12" i="50"/>
  <c r="AO12" i="50" s="1"/>
  <c r="AI12" i="28"/>
  <c r="AN12" i="28"/>
  <c r="AR12" i="83"/>
  <c r="Z13" i="77"/>
  <c r="AR13" i="9"/>
  <c r="Z13" i="43"/>
  <c r="AN12" i="64"/>
  <c r="AI12" i="64"/>
  <c r="Y14" i="100"/>
  <c r="X14" i="100"/>
  <c r="Z13" i="105"/>
  <c r="W14" i="31"/>
  <c r="AE13" i="31"/>
  <c r="AF13" i="31"/>
  <c r="AO13" i="31" s="1"/>
  <c r="AG13" i="31"/>
  <c r="AP13" i="31" s="1"/>
  <c r="AI11" i="11"/>
  <c r="AN11" i="11"/>
  <c r="AN13" i="34"/>
  <c r="AI13" i="34"/>
  <c r="AH12" i="69"/>
  <c r="AQ12" i="69" s="1"/>
  <c r="Z13" i="83"/>
  <c r="AH13" i="73"/>
  <c r="AQ13" i="73" s="1"/>
  <c r="AH13" i="81"/>
  <c r="AQ13" i="81" s="1"/>
  <c r="AR12" i="94"/>
  <c r="AN13" i="85"/>
  <c r="AI13" i="85"/>
  <c r="AH13" i="39"/>
  <c r="AQ13" i="39" s="1"/>
  <c r="Y13" i="88"/>
  <c r="X13" i="88"/>
  <c r="W13" i="17"/>
  <c r="AE12" i="17"/>
  <c r="AF12" i="17"/>
  <c r="AO12" i="17" s="1"/>
  <c r="AG12" i="17"/>
  <c r="AP12" i="17" s="1"/>
  <c r="Z12" i="75"/>
  <c r="Z13" i="68"/>
  <c r="W14" i="70"/>
  <c r="AE13" i="70"/>
  <c r="AG13" i="70"/>
  <c r="AP13" i="70" s="1"/>
  <c r="AF13" i="70"/>
  <c r="AO13" i="70" s="1"/>
  <c r="Z13" i="41"/>
  <c r="Z13" i="61"/>
  <c r="AR12" i="97"/>
  <c r="AH13" i="18"/>
  <c r="AQ13" i="18" s="1"/>
  <c r="Y13" i="37"/>
  <c r="X13" i="37"/>
  <c r="AR12" i="77"/>
  <c r="AH12" i="52"/>
  <c r="AQ12" i="52" s="1"/>
  <c r="Z12" i="66"/>
  <c r="AR13" i="89"/>
  <c r="Y13" i="84"/>
  <c r="X13" i="84"/>
  <c r="Z13" i="86"/>
  <c r="AI12" i="29"/>
  <c r="AN12" i="29"/>
  <c r="AH13" i="72"/>
  <c r="AQ13" i="72" s="1"/>
  <c r="Y12" i="99"/>
  <c r="X12" i="99"/>
  <c r="Y13" i="22"/>
  <c r="X13" i="22"/>
  <c r="W13" i="27"/>
  <c r="AE12" i="27"/>
  <c r="AF12" i="27"/>
  <c r="AO12" i="27" s="1"/>
  <c r="AG12" i="27"/>
  <c r="AP12" i="27" s="1"/>
  <c r="Z12" i="32"/>
  <c r="Z13" i="76"/>
  <c r="AH12" i="55"/>
  <c r="AQ12" i="55" s="1"/>
  <c r="AN12" i="58"/>
  <c r="AI12" i="19" l="1"/>
  <c r="AR12" i="19" s="1"/>
  <c r="AN12" i="19"/>
  <c r="Z13" i="37"/>
  <c r="X13" i="19"/>
  <c r="Y13" i="19"/>
  <c r="AE13" i="62"/>
  <c r="AN13" i="62" s="1"/>
  <c r="W14" i="39"/>
  <c r="Z13" i="28"/>
  <c r="X13" i="58"/>
  <c r="X13" i="45"/>
  <c r="AE14" i="71"/>
  <c r="AN14" i="71" s="1"/>
  <c r="AF14" i="71"/>
  <c r="AO14" i="71" s="1"/>
  <c r="AI13" i="16"/>
  <c r="AR13" i="16" s="1"/>
  <c r="AI12" i="45"/>
  <c r="AR12" i="45" s="1"/>
  <c r="AI13" i="2"/>
  <c r="AR13" i="2" s="1"/>
  <c r="AI12" i="25"/>
  <c r="AR12" i="25" s="1"/>
  <c r="AI13" i="80"/>
  <c r="AR13" i="80" s="1"/>
  <c r="AI13" i="79"/>
  <c r="AR13" i="79" s="1"/>
  <c r="Z13" i="67"/>
  <c r="AE13" i="67" s="1"/>
  <c r="AI12" i="58"/>
  <c r="AR12" i="58" s="1"/>
  <c r="AF13" i="72"/>
  <c r="AO13" i="72" s="1"/>
  <c r="AG13" i="62"/>
  <c r="AP13" i="62" s="1"/>
  <c r="X14" i="79"/>
  <c r="Z14" i="79" s="1"/>
  <c r="Z13" i="84"/>
  <c r="W14" i="84" s="1"/>
  <c r="W13" i="52"/>
  <c r="Z13" i="29"/>
  <c r="AF13" i="29" s="1"/>
  <c r="AO13" i="29" s="1"/>
  <c r="AG12" i="52"/>
  <c r="AP12" i="52" s="1"/>
  <c r="Z13" i="58"/>
  <c r="AG13" i="58" s="1"/>
  <c r="AP13" i="58" s="1"/>
  <c r="AI13" i="12"/>
  <c r="AR13" i="12" s="1"/>
  <c r="AG13" i="39"/>
  <c r="AP13" i="39" s="1"/>
  <c r="AF13" i="39"/>
  <c r="AO13" i="39" s="1"/>
  <c r="AG12" i="55"/>
  <c r="AP12" i="55" s="1"/>
  <c r="Z13" i="35"/>
  <c r="AG13" i="35" s="1"/>
  <c r="AP13" i="35" s="1"/>
  <c r="Z13" i="54"/>
  <c r="W14" i="54" s="1"/>
  <c r="W13" i="55"/>
  <c r="X13" i="25"/>
  <c r="Z13" i="25" s="1"/>
  <c r="W14" i="25" s="1"/>
  <c r="AF13" i="62"/>
  <c r="AO13" i="62" s="1"/>
  <c r="Z14" i="16"/>
  <c r="W15" i="16" s="1"/>
  <c r="AF12" i="52"/>
  <c r="AO12" i="52" s="1"/>
  <c r="AI12" i="90"/>
  <c r="AR12" i="90" s="1"/>
  <c r="W14" i="73"/>
  <c r="AE12" i="87"/>
  <c r="AF12" i="87"/>
  <c r="AO12" i="87" s="1"/>
  <c r="AG12" i="87"/>
  <c r="AP12" i="87" s="1"/>
  <c r="AF13" i="73"/>
  <c r="AO13" i="73" s="1"/>
  <c r="Z13" i="20"/>
  <c r="Z13" i="21"/>
  <c r="AG13" i="21" s="1"/>
  <c r="AP13" i="21" s="1"/>
  <c r="Z12" i="23"/>
  <c r="AF12" i="23" s="1"/>
  <c r="AO12" i="23" s="1"/>
  <c r="Z14" i="46"/>
  <c r="AG14" i="46" s="1"/>
  <c r="Z14" i="34"/>
  <c r="AF14" i="34" s="1"/>
  <c r="AO14" i="34" s="1"/>
  <c r="AF14" i="53"/>
  <c r="Z13" i="88"/>
  <c r="Z13" i="59"/>
  <c r="AG13" i="59" s="1"/>
  <c r="AP13" i="59" s="1"/>
  <c r="AG14" i="71"/>
  <c r="AP14" i="71" s="1"/>
  <c r="Z13" i="22"/>
  <c r="AG13" i="22" s="1"/>
  <c r="AP13" i="22" s="1"/>
  <c r="Z14" i="80"/>
  <c r="AF14" i="80" s="1"/>
  <c r="AO14" i="80" s="1"/>
  <c r="Z13" i="82"/>
  <c r="AG13" i="82" s="1"/>
  <c r="AP13" i="82" s="1"/>
  <c r="Z14" i="100"/>
  <c r="AG14" i="100" s="1"/>
  <c r="AE14" i="53"/>
  <c r="AE12" i="91"/>
  <c r="AN12" i="91" s="1"/>
  <c r="Z14" i="2"/>
  <c r="AF14" i="2" s="1"/>
  <c r="AO14" i="2" s="1"/>
  <c r="Z13" i="98"/>
  <c r="W14" i="98" s="1"/>
  <c r="Z14" i="47"/>
  <c r="W15" i="47" s="1"/>
  <c r="AF12" i="91"/>
  <c r="AO12" i="91" s="1"/>
  <c r="AG14" i="53"/>
  <c r="AG12" i="91"/>
  <c r="AP12" i="91" s="1"/>
  <c r="AE14" i="16"/>
  <c r="AF14" i="16"/>
  <c r="AG14" i="16"/>
  <c r="AF13" i="35"/>
  <c r="AO13" i="35" s="1"/>
  <c r="W14" i="35"/>
  <c r="AE13" i="35"/>
  <c r="W14" i="82"/>
  <c r="AF13" i="82"/>
  <c r="AO13" i="82" s="1"/>
  <c r="AE13" i="82"/>
  <c r="AF13" i="37"/>
  <c r="AO13" i="37" s="1"/>
  <c r="AE13" i="37"/>
  <c r="AG13" i="37"/>
  <c r="AP13" i="37" s="1"/>
  <c r="W14" i="37"/>
  <c r="W14" i="58"/>
  <c r="AF13" i="58"/>
  <c r="AO13" i="58" s="1"/>
  <c r="AE13" i="58"/>
  <c r="AN13" i="70"/>
  <c r="AI13" i="70"/>
  <c r="W15" i="100"/>
  <c r="AF13" i="92"/>
  <c r="AO13" i="92" s="1"/>
  <c r="AE13" i="92"/>
  <c r="W14" i="92"/>
  <c r="AG13" i="92"/>
  <c r="AP13" i="92" s="1"/>
  <c r="AG13" i="28"/>
  <c r="AP13" i="28" s="1"/>
  <c r="W14" i="28"/>
  <c r="AF13" i="28"/>
  <c r="AO13" i="28" s="1"/>
  <c r="AE13" i="28"/>
  <c r="AF13" i="67"/>
  <c r="AO13" i="67" s="1"/>
  <c r="W15" i="9"/>
  <c r="AF14" i="9"/>
  <c r="AO14" i="9" s="1"/>
  <c r="AG14" i="9"/>
  <c r="AP14" i="9" s="1"/>
  <c r="AE14" i="9"/>
  <c r="AR12" i="98"/>
  <c r="AH13" i="102"/>
  <c r="AQ13" i="102" s="1"/>
  <c r="AH13" i="90"/>
  <c r="AQ13" i="90" s="1"/>
  <c r="AN13" i="72"/>
  <c r="AG13" i="29"/>
  <c r="AP13" i="29" s="1"/>
  <c r="W14" i="29"/>
  <c r="AH13" i="95"/>
  <c r="AQ13" i="95" s="1"/>
  <c r="AN13" i="60"/>
  <c r="AI13" i="60"/>
  <c r="Y13" i="17"/>
  <c r="X13" i="17"/>
  <c r="Y14" i="31"/>
  <c r="X14" i="31"/>
  <c r="Z13" i="102"/>
  <c r="AR12" i="36"/>
  <c r="Y13" i="51"/>
  <c r="X13" i="51"/>
  <c r="Y13" i="101"/>
  <c r="X13" i="101"/>
  <c r="AH14" i="74"/>
  <c r="AQ14" i="74" s="1"/>
  <c r="AR12" i="84"/>
  <c r="Y14" i="49"/>
  <c r="X14" i="49"/>
  <c r="AE12" i="42"/>
  <c r="W13" i="42"/>
  <c r="AF12" i="42"/>
  <c r="AO12" i="42" s="1"/>
  <c r="AG12" i="42"/>
  <c r="AP12" i="42" s="1"/>
  <c r="AH12" i="11"/>
  <c r="AQ12" i="11" s="1"/>
  <c r="AN12" i="69"/>
  <c r="AI12" i="69"/>
  <c r="Z13" i="90"/>
  <c r="AH14" i="38"/>
  <c r="AQ14" i="38" s="1"/>
  <c r="AH13" i="33"/>
  <c r="AQ13" i="33" s="1"/>
  <c r="Y14" i="15"/>
  <c r="X14" i="15"/>
  <c r="Z13" i="95"/>
  <c r="AN13" i="39"/>
  <c r="AR13" i="34"/>
  <c r="AR13" i="74"/>
  <c r="AH13" i="82"/>
  <c r="AQ13" i="82" s="1"/>
  <c r="Y14" i="62"/>
  <c r="X14" i="62"/>
  <c r="AE12" i="32"/>
  <c r="AF12" i="32"/>
  <c r="AO12" i="32" s="1"/>
  <c r="AG12" i="32"/>
  <c r="AP12" i="32" s="1"/>
  <c r="W13" i="32"/>
  <c r="AG12" i="26"/>
  <c r="AP12" i="26" s="1"/>
  <c r="W13" i="26"/>
  <c r="AE12" i="26"/>
  <c r="AF12" i="26"/>
  <c r="AO12" i="26" s="1"/>
  <c r="AH13" i="36"/>
  <c r="AQ13" i="36" s="1"/>
  <c r="AE13" i="61"/>
  <c r="W14" i="61"/>
  <c r="AG13" i="61"/>
  <c r="AP13" i="61" s="1"/>
  <c r="AF13" i="61"/>
  <c r="AO13" i="61" s="1"/>
  <c r="AF13" i="68"/>
  <c r="AO13" i="68" s="1"/>
  <c r="AE13" i="68"/>
  <c r="W14" i="68"/>
  <c r="AG13" i="68"/>
  <c r="AP13" i="68" s="1"/>
  <c r="AH13" i="88"/>
  <c r="AQ13" i="88" s="1"/>
  <c r="W14" i="105"/>
  <c r="AG13" i="105"/>
  <c r="AP13" i="105" s="1"/>
  <c r="AF13" i="105"/>
  <c r="AO13" i="105" s="1"/>
  <c r="AE13" i="105"/>
  <c r="AR12" i="64"/>
  <c r="Y13" i="50"/>
  <c r="X13" i="50"/>
  <c r="AR11" i="104"/>
  <c r="W14" i="48"/>
  <c r="AE13" i="48"/>
  <c r="AF13" i="48"/>
  <c r="AO13" i="48" s="1"/>
  <c r="AG13" i="48"/>
  <c r="AP13" i="48" s="1"/>
  <c r="Z13" i="36"/>
  <c r="AF13" i="65"/>
  <c r="AO13" i="65" s="1"/>
  <c r="AE13" i="65"/>
  <c r="W14" i="65"/>
  <c r="AG13" i="65"/>
  <c r="AP13" i="65" s="1"/>
  <c r="W14" i="94"/>
  <c r="AG13" i="94"/>
  <c r="AP13" i="94" s="1"/>
  <c r="AF13" i="94"/>
  <c r="AO13" i="94" s="1"/>
  <c r="AE13" i="94"/>
  <c r="AR12" i="54"/>
  <c r="AH13" i="20"/>
  <c r="AQ13" i="20" s="1"/>
  <c r="AH12" i="23"/>
  <c r="AQ12" i="23" s="1"/>
  <c r="Z14" i="74"/>
  <c r="AE12" i="10"/>
  <c r="W13" i="10"/>
  <c r="AG12" i="10"/>
  <c r="AP12" i="10" s="1"/>
  <c r="AF12" i="10"/>
  <c r="AO12" i="10" s="1"/>
  <c r="AR13" i="46"/>
  <c r="Z12" i="11"/>
  <c r="AH14" i="16"/>
  <c r="AR12" i="33"/>
  <c r="AH13" i="54"/>
  <c r="AQ13" i="54" s="1"/>
  <c r="Z13" i="33"/>
  <c r="Y13" i="55"/>
  <c r="X13" i="55"/>
  <c r="AR12" i="59"/>
  <c r="AN12" i="87"/>
  <c r="Y14" i="18"/>
  <c r="X14" i="18"/>
  <c r="W14" i="76"/>
  <c r="AG13" i="76"/>
  <c r="AP13" i="76" s="1"/>
  <c r="AE13" i="76"/>
  <c r="AF13" i="76"/>
  <c r="AO13" i="76" s="1"/>
  <c r="AI12" i="17"/>
  <c r="AN12" i="17"/>
  <c r="AI12" i="14"/>
  <c r="AN12" i="14"/>
  <c r="AI12" i="30"/>
  <c r="AN12" i="30"/>
  <c r="Y15" i="53"/>
  <c r="X15" i="53"/>
  <c r="AH13" i="37"/>
  <c r="AQ13" i="37" s="1"/>
  <c r="Y14" i="70"/>
  <c r="X14" i="70"/>
  <c r="AR13" i="85"/>
  <c r="AF13" i="77"/>
  <c r="AO13" i="77" s="1"/>
  <c r="AG13" i="77"/>
  <c r="AP13" i="77" s="1"/>
  <c r="AE13" i="77"/>
  <c r="W14" i="77"/>
  <c r="AN12" i="50"/>
  <c r="AI12" i="50"/>
  <c r="AN13" i="81"/>
  <c r="AI13" i="81"/>
  <c r="AH14" i="80"/>
  <c r="AQ14" i="80" s="1"/>
  <c r="AH12" i="99"/>
  <c r="AQ12" i="99" s="1"/>
  <c r="AR12" i="29"/>
  <c r="W13" i="75"/>
  <c r="AG12" i="75"/>
  <c r="AP12" i="75" s="1"/>
  <c r="AF12" i="75"/>
  <c r="AO12" i="75" s="1"/>
  <c r="AE12" i="75"/>
  <c r="AR12" i="22"/>
  <c r="AF14" i="89"/>
  <c r="AE14" i="89"/>
  <c r="AG14" i="89"/>
  <c r="W15" i="89"/>
  <c r="AR12" i="20"/>
  <c r="AH12" i="104"/>
  <c r="AQ12" i="104" s="1"/>
  <c r="AH12" i="103"/>
  <c r="AQ12" i="103" s="1"/>
  <c r="AR12" i="88"/>
  <c r="AE13" i="20"/>
  <c r="AF13" i="20"/>
  <c r="AO13" i="20" s="1"/>
  <c r="W14" i="20"/>
  <c r="AG13" i="20"/>
  <c r="AP13" i="20" s="1"/>
  <c r="AI12" i="101"/>
  <c r="AN12" i="101"/>
  <c r="W13" i="23"/>
  <c r="AE12" i="23"/>
  <c r="AR12" i="102"/>
  <c r="W14" i="78"/>
  <c r="AG13" i="78"/>
  <c r="AP13" i="78" s="1"/>
  <c r="AF13" i="78"/>
  <c r="AO13" i="78" s="1"/>
  <c r="AE13" i="78"/>
  <c r="AH14" i="85"/>
  <c r="Y13" i="30"/>
  <c r="X13" i="30"/>
  <c r="AH13" i="64"/>
  <c r="AQ13" i="64" s="1"/>
  <c r="AH13" i="45"/>
  <c r="AQ13" i="45" s="1"/>
  <c r="AH14" i="12"/>
  <c r="AQ14" i="12" s="1"/>
  <c r="AG12" i="40"/>
  <c r="AP12" i="40" s="1"/>
  <c r="W13" i="40"/>
  <c r="AE12" i="40"/>
  <c r="AF12" i="40"/>
  <c r="AO12" i="40" s="1"/>
  <c r="AE13" i="54"/>
  <c r="AF13" i="54"/>
  <c r="AO13" i="54" s="1"/>
  <c r="AG13" i="54"/>
  <c r="AP13" i="54" s="1"/>
  <c r="W14" i="63"/>
  <c r="AG13" i="63"/>
  <c r="AP13" i="63" s="1"/>
  <c r="AF13" i="63"/>
  <c r="AO13" i="63" s="1"/>
  <c r="AE13" i="63"/>
  <c r="Z14" i="38"/>
  <c r="AR12" i="95"/>
  <c r="AR12" i="21"/>
  <c r="AN12" i="55"/>
  <c r="Y14" i="72"/>
  <c r="X14" i="72"/>
  <c r="AH14" i="46"/>
  <c r="AI13" i="13"/>
  <c r="AN13" i="13"/>
  <c r="AH13" i="25"/>
  <c r="AQ13" i="25" s="1"/>
  <c r="Y14" i="60"/>
  <c r="X14" i="60"/>
  <c r="AN13" i="18"/>
  <c r="AI13" i="18"/>
  <c r="Y15" i="71"/>
  <c r="X15" i="71"/>
  <c r="AE13" i="84"/>
  <c r="AR12" i="35"/>
  <c r="AN13" i="73"/>
  <c r="AH14" i="47"/>
  <c r="AN12" i="52"/>
  <c r="AH14" i="79"/>
  <c r="AQ14" i="79" s="1"/>
  <c r="AE13" i="41"/>
  <c r="AF13" i="41"/>
  <c r="AO13" i="41" s="1"/>
  <c r="W14" i="41"/>
  <c r="AG13" i="41"/>
  <c r="AP13" i="41" s="1"/>
  <c r="AE13" i="88"/>
  <c r="W14" i="88"/>
  <c r="AG13" i="88"/>
  <c r="AP13" i="88" s="1"/>
  <c r="AF13" i="88"/>
  <c r="AO13" i="88" s="1"/>
  <c r="AF13" i="83"/>
  <c r="AO13" i="83" s="1"/>
  <c r="AG13" i="83"/>
  <c r="AP13" i="83" s="1"/>
  <c r="AE13" i="83"/>
  <c r="W14" i="83"/>
  <c r="AR11" i="11"/>
  <c r="AI12" i="27"/>
  <c r="AN12" i="27"/>
  <c r="Z12" i="99"/>
  <c r="AF13" i="86"/>
  <c r="AO13" i="86" s="1"/>
  <c r="AE13" i="86"/>
  <c r="W14" i="86"/>
  <c r="AG13" i="86"/>
  <c r="AP13" i="86" s="1"/>
  <c r="W13" i="66"/>
  <c r="AG12" i="66"/>
  <c r="AP12" i="66" s="1"/>
  <c r="AF12" i="66"/>
  <c r="AO12" i="66" s="1"/>
  <c r="AE12" i="66"/>
  <c r="W14" i="43"/>
  <c r="AE13" i="43"/>
  <c r="AF13" i="43"/>
  <c r="AO13" i="43" s="1"/>
  <c r="AG13" i="43"/>
  <c r="AP13" i="43" s="1"/>
  <c r="AR12" i="93"/>
  <c r="Y14" i="81"/>
  <c r="X14" i="81"/>
  <c r="AH13" i="58"/>
  <c r="AQ13" i="58" s="1"/>
  <c r="AH14" i="2"/>
  <c r="AQ14" i="2" s="1"/>
  <c r="AH13" i="59"/>
  <c r="AQ13" i="59" s="1"/>
  <c r="AR13" i="38"/>
  <c r="AR12" i="82"/>
  <c r="Z12" i="104"/>
  <c r="Z12" i="103"/>
  <c r="AI12" i="51"/>
  <c r="AN12" i="51"/>
  <c r="W15" i="44"/>
  <c r="AE14" i="44"/>
  <c r="AF14" i="44"/>
  <c r="AG14" i="44"/>
  <c r="AI13" i="49"/>
  <c r="AN13" i="49"/>
  <c r="Z14" i="85"/>
  <c r="AR11" i="23"/>
  <c r="Z13" i="64"/>
  <c r="Y13" i="69"/>
  <c r="X13" i="69"/>
  <c r="AR12" i="67"/>
  <c r="AH13" i="35"/>
  <c r="AQ13" i="35" s="1"/>
  <c r="AR11" i="103"/>
  <c r="AH13" i="93"/>
  <c r="AQ13" i="93" s="1"/>
  <c r="AH13" i="29"/>
  <c r="AQ13" i="29" s="1"/>
  <c r="Y14" i="39"/>
  <c r="X14" i="39"/>
  <c r="AH13" i="22"/>
  <c r="AQ13" i="22" s="1"/>
  <c r="AI13" i="31"/>
  <c r="AN13" i="31"/>
  <c r="W13" i="96"/>
  <c r="AG12" i="96"/>
  <c r="AP12" i="96" s="1"/>
  <c r="AF12" i="96"/>
  <c r="AO12" i="96" s="1"/>
  <c r="AE12" i="96"/>
  <c r="Y13" i="27"/>
  <c r="X13" i="27"/>
  <c r="AH13" i="84"/>
  <c r="AQ13" i="84" s="1"/>
  <c r="AH14" i="100"/>
  <c r="AR12" i="28"/>
  <c r="AH13" i="28"/>
  <c r="AQ13" i="28" s="1"/>
  <c r="AH13" i="67"/>
  <c r="AQ13" i="67" s="1"/>
  <c r="Y13" i="14"/>
  <c r="X13" i="14"/>
  <c r="AR12" i="37"/>
  <c r="AE12" i="24"/>
  <c r="AF12" i="24"/>
  <c r="AO12" i="24" s="1"/>
  <c r="AG12" i="24"/>
  <c r="AP12" i="24" s="1"/>
  <c r="W13" i="24"/>
  <c r="W14" i="97"/>
  <c r="AG13" i="97"/>
  <c r="AP13" i="97" s="1"/>
  <c r="AF13" i="97"/>
  <c r="AO13" i="97" s="1"/>
  <c r="AE13" i="97"/>
  <c r="AH13" i="98"/>
  <c r="AQ13" i="98" s="1"/>
  <c r="AH13" i="21"/>
  <c r="AQ13" i="21" s="1"/>
  <c r="AR11" i="99"/>
  <c r="Y14" i="73"/>
  <c r="X14" i="73"/>
  <c r="AR13" i="100"/>
  <c r="Z13" i="45"/>
  <c r="Z14" i="12"/>
  <c r="AH14" i="34"/>
  <c r="AQ14" i="34" s="1"/>
  <c r="Z13" i="93"/>
  <c r="AR13" i="47"/>
  <c r="AN13" i="15"/>
  <c r="AI13" i="15"/>
  <c r="Y14" i="13"/>
  <c r="X14" i="13"/>
  <c r="Y13" i="87"/>
  <c r="X13" i="87"/>
  <c r="Y13" i="52"/>
  <c r="X13" i="52"/>
  <c r="Y13" i="91"/>
  <c r="X13" i="91"/>
  <c r="Z13" i="19" l="1"/>
  <c r="AH13" i="19"/>
  <c r="AQ13" i="19" s="1"/>
  <c r="AE14" i="80"/>
  <c r="AE14" i="100"/>
  <c r="AE14" i="34"/>
  <c r="AN14" i="34" s="1"/>
  <c r="AF14" i="100"/>
  <c r="W15" i="34"/>
  <c r="AE13" i="29"/>
  <c r="AI13" i="29" s="1"/>
  <c r="AG14" i="80"/>
  <c r="AP14" i="80" s="1"/>
  <c r="W14" i="59"/>
  <c r="AG13" i="67"/>
  <c r="AP13" i="67" s="1"/>
  <c r="W14" i="67"/>
  <c r="AE14" i="2"/>
  <c r="AN14" i="2" s="1"/>
  <c r="Z13" i="52"/>
  <c r="AI12" i="52"/>
  <c r="AR12" i="52" s="1"/>
  <c r="AI13" i="62"/>
  <c r="AR13" i="62" s="1"/>
  <c r="AI13" i="39"/>
  <c r="AR13" i="39" s="1"/>
  <c r="AI13" i="73"/>
  <c r="AR13" i="73" s="1"/>
  <c r="AI13" i="72"/>
  <c r="AR13" i="72" s="1"/>
  <c r="AE14" i="79"/>
  <c r="AN14" i="79" s="1"/>
  <c r="W15" i="79"/>
  <c r="AG14" i="79"/>
  <c r="AP14" i="79" s="1"/>
  <c r="AF14" i="79"/>
  <c r="AO14" i="79" s="1"/>
  <c r="AE13" i="21"/>
  <c r="AN13" i="21" s="1"/>
  <c r="AF13" i="21"/>
  <c r="AO13" i="21" s="1"/>
  <c r="AI12" i="55"/>
  <c r="AR12" i="55" s="1"/>
  <c r="W14" i="21"/>
  <c r="AF13" i="84"/>
  <c r="AO13" i="84" s="1"/>
  <c r="AG13" i="84"/>
  <c r="AP13" i="84" s="1"/>
  <c r="AG13" i="98"/>
  <c r="AP13" i="98" s="1"/>
  <c r="AG14" i="34"/>
  <c r="AP14" i="34" s="1"/>
  <c r="AE13" i="98"/>
  <c r="AE13" i="22"/>
  <c r="AN13" i="22" s="1"/>
  <c r="AF13" i="98"/>
  <c r="AO13" i="98" s="1"/>
  <c r="AF13" i="22"/>
  <c r="AO13" i="22" s="1"/>
  <c r="AF14" i="47"/>
  <c r="W15" i="80"/>
  <c r="X15" i="80" s="1"/>
  <c r="Z13" i="69"/>
  <c r="AF13" i="69" s="1"/>
  <c r="AO13" i="69" s="1"/>
  <c r="W14" i="22"/>
  <c r="X14" i="22" s="1"/>
  <c r="Z13" i="27"/>
  <c r="AE13" i="59"/>
  <c r="AN13" i="59" s="1"/>
  <c r="AF13" i="59"/>
  <c r="AO13" i="59" s="1"/>
  <c r="AI12" i="87"/>
  <c r="AR12" i="87" s="1"/>
  <c r="AE14" i="46"/>
  <c r="AE14" i="47"/>
  <c r="Z13" i="14"/>
  <c r="W14" i="14" s="1"/>
  <c r="AI14" i="71"/>
  <c r="AR14" i="71" s="1"/>
  <c r="AE13" i="25"/>
  <c r="AN13" i="25" s="1"/>
  <c r="Z14" i="62"/>
  <c r="AE14" i="62" s="1"/>
  <c r="AF14" i="46"/>
  <c r="AG14" i="47"/>
  <c r="AG14" i="2"/>
  <c r="AP14" i="2" s="1"/>
  <c r="AG13" i="25"/>
  <c r="AP13" i="25" s="1"/>
  <c r="AG12" i="23"/>
  <c r="AP12" i="23" s="1"/>
  <c r="Z14" i="31"/>
  <c r="AF14" i="31" s="1"/>
  <c r="AO14" i="31" s="1"/>
  <c r="AF13" i="25"/>
  <c r="AO13" i="25" s="1"/>
  <c r="AI14" i="53"/>
  <c r="W15" i="46"/>
  <c r="X15" i="46" s="1"/>
  <c r="W15" i="2"/>
  <c r="Y15" i="2" s="1"/>
  <c r="Z14" i="70"/>
  <c r="W15" i="70" s="1"/>
  <c r="AI12" i="91"/>
  <c r="AR12" i="91" s="1"/>
  <c r="Z13" i="101"/>
  <c r="W14" i="101" s="1"/>
  <c r="Z14" i="13"/>
  <c r="AE14" i="13" s="1"/>
  <c r="Z14" i="15"/>
  <c r="AG13" i="33"/>
  <c r="AP13" i="33" s="1"/>
  <c r="AE13" i="33"/>
  <c r="W14" i="33"/>
  <c r="AF13" i="33"/>
  <c r="AO13" i="33" s="1"/>
  <c r="AF14" i="74"/>
  <c r="AO14" i="74" s="1"/>
  <c r="AE14" i="74"/>
  <c r="W15" i="74"/>
  <c r="AG14" i="74"/>
  <c r="AP14" i="74" s="1"/>
  <c r="Y14" i="65"/>
  <c r="X14" i="65"/>
  <c r="Y14" i="105"/>
  <c r="X14" i="105"/>
  <c r="W14" i="90"/>
  <c r="AG13" i="90"/>
  <c r="AP13" i="90" s="1"/>
  <c r="AF13" i="90"/>
  <c r="AO13" i="90" s="1"/>
  <c r="AE13" i="90"/>
  <c r="W15" i="31"/>
  <c r="Y15" i="9"/>
  <c r="X15" i="9"/>
  <c r="Y15" i="79"/>
  <c r="X15" i="79"/>
  <c r="AR13" i="15"/>
  <c r="AE13" i="64"/>
  <c r="W14" i="64"/>
  <c r="AG13" i="64"/>
  <c r="AP13" i="64" s="1"/>
  <c r="AF13" i="64"/>
  <c r="AO13" i="64" s="1"/>
  <c r="AN12" i="66"/>
  <c r="AI12" i="66"/>
  <c r="AN13" i="86"/>
  <c r="AI13" i="86"/>
  <c r="AI13" i="41"/>
  <c r="AN13" i="41"/>
  <c r="Y14" i="84"/>
  <c r="X14" i="84"/>
  <c r="AH14" i="60"/>
  <c r="AQ14" i="60" s="1"/>
  <c r="AR13" i="13"/>
  <c r="AH14" i="72"/>
  <c r="AQ14" i="72" s="1"/>
  <c r="AH13" i="30"/>
  <c r="AQ13" i="30" s="1"/>
  <c r="Y13" i="23"/>
  <c r="X13" i="23"/>
  <c r="Y14" i="20"/>
  <c r="X14" i="20"/>
  <c r="AR12" i="30"/>
  <c r="AN13" i="76"/>
  <c r="AI13" i="76"/>
  <c r="W13" i="11"/>
  <c r="AG12" i="11"/>
  <c r="AP12" i="11" s="1"/>
  <c r="AF12" i="11"/>
  <c r="AO12" i="11" s="1"/>
  <c r="AE12" i="11"/>
  <c r="AN13" i="94"/>
  <c r="AI13" i="94"/>
  <c r="AN13" i="65"/>
  <c r="AI13" i="65"/>
  <c r="Y14" i="48"/>
  <c r="X14" i="48"/>
  <c r="Y13" i="32"/>
  <c r="X13" i="32"/>
  <c r="AR12" i="69"/>
  <c r="Y13" i="42"/>
  <c r="X13" i="42"/>
  <c r="Y14" i="28"/>
  <c r="Z14" i="28" s="1"/>
  <c r="X14" i="28"/>
  <c r="AI14" i="100"/>
  <c r="AN13" i="58"/>
  <c r="AI13" i="58"/>
  <c r="AI13" i="37"/>
  <c r="AN13" i="37"/>
  <c r="Y14" i="22"/>
  <c r="Y15" i="80"/>
  <c r="Y15" i="34"/>
  <c r="X15" i="34"/>
  <c r="AE13" i="52"/>
  <c r="AF13" i="52"/>
  <c r="AO13" i="52" s="1"/>
  <c r="W14" i="52"/>
  <c r="AG13" i="52"/>
  <c r="AP13" i="52" s="1"/>
  <c r="AH14" i="73"/>
  <c r="AQ14" i="73" s="1"/>
  <c r="AN13" i="97"/>
  <c r="AI13" i="97"/>
  <c r="Y14" i="86"/>
  <c r="X14" i="86"/>
  <c r="Y15" i="89"/>
  <c r="X15" i="89"/>
  <c r="AN12" i="75"/>
  <c r="AI12" i="75"/>
  <c r="AR13" i="81"/>
  <c r="AI13" i="48"/>
  <c r="AN13" i="48"/>
  <c r="AN13" i="98"/>
  <c r="W15" i="15"/>
  <c r="AF14" i="15"/>
  <c r="AG14" i="15"/>
  <c r="AE14" i="15"/>
  <c r="AH13" i="101"/>
  <c r="AQ13" i="101" s="1"/>
  <c r="Y15" i="47"/>
  <c r="X15" i="47"/>
  <c r="AH14" i="39"/>
  <c r="AQ14" i="39" s="1"/>
  <c r="Y14" i="83"/>
  <c r="X14" i="83"/>
  <c r="Y14" i="88"/>
  <c r="X14" i="88"/>
  <c r="AH15" i="71"/>
  <c r="AQ15" i="71" s="1"/>
  <c r="Z14" i="60"/>
  <c r="Z14" i="72"/>
  <c r="Y14" i="63"/>
  <c r="X14" i="63"/>
  <c r="AN12" i="40"/>
  <c r="AI12" i="40"/>
  <c r="Z13" i="30"/>
  <c r="AI14" i="89"/>
  <c r="AR12" i="50"/>
  <c r="AH14" i="18"/>
  <c r="AI12" i="42"/>
  <c r="AN12" i="42"/>
  <c r="W14" i="102"/>
  <c r="AG13" i="102"/>
  <c r="AP13" i="102" s="1"/>
  <c r="AF13" i="102"/>
  <c r="AO13" i="102" s="1"/>
  <c r="AE13" i="102"/>
  <c r="AH13" i="17"/>
  <c r="AQ13" i="17" s="1"/>
  <c r="Y14" i="82"/>
  <c r="X14" i="82"/>
  <c r="AI14" i="80"/>
  <c r="AN14" i="80"/>
  <c r="Y14" i="59"/>
  <c r="X14" i="59"/>
  <c r="Y14" i="43"/>
  <c r="X14" i="43"/>
  <c r="AN13" i="78"/>
  <c r="AI13" i="78"/>
  <c r="AH13" i="87"/>
  <c r="AQ13" i="87" s="1"/>
  <c r="Z14" i="73"/>
  <c r="AE13" i="45"/>
  <c r="W14" i="45"/>
  <c r="AF13" i="45"/>
  <c r="AO13" i="45" s="1"/>
  <c r="AG13" i="45"/>
  <c r="AP13" i="45" s="1"/>
  <c r="Y14" i="97"/>
  <c r="X14" i="97"/>
  <c r="AR13" i="31"/>
  <c r="Z14" i="39"/>
  <c r="AI14" i="44"/>
  <c r="W13" i="103"/>
  <c r="AG12" i="103"/>
  <c r="AP12" i="103" s="1"/>
  <c r="AE12" i="103"/>
  <c r="AF12" i="103"/>
  <c r="AO12" i="103" s="1"/>
  <c r="W13" i="99"/>
  <c r="AG12" i="99"/>
  <c r="AP12" i="99" s="1"/>
  <c r="AF12" i="99"/>
  <c r="AO12" i="99" s="1"/>
  <c r="AE12" i="99"/>
  <c r="AN13" i="83"/>
  <c r="AI13" i="83"/>
  <c r="AN13" i="88"/>
  <c r="AI13" i="88"/>
  <c r="Y14" i="21"/>
  <c r="X14" i="21"/>
  <c r="Z15" i="71"/>
  <c r="Y13" i="40"/>
  <c r="X13" i="40"/>
  <c r="Y14" i="78"/>
  <c r="X14" i="78"/>
  <c r="AI13" i="20"/>
  <c r="AN13" i="20"/>
  <c r="Y13" i="75"/>
  <c r="X13" i="75"/>
  <c r="AH15" i="53"/>
  <c r="AR12" i="14"/>
  <c r="Y14" i="76"/>
  <c r="X14" i="76"/>
  <c r="Z14" i="18"/>
  <c r="AH13" i="55"/>
  <c r="AQ13" i="55" s="1"/>
  <c r="AG13" i="36"/>
  <c r="AP13" i="36" s="1"/>
  <c r="W14" i="36"/>
  <c r="AE13" i="36"/>
  <c r="AF13" i="36"/>
  <c r="AO13" i="36" s="1"/>
  <c r="AN13" i="105"/>
  <c r="AI13" i="105"/>
  <c r="Y14" i="61"/>
  <c r="X14" i="61"/>
  <c r="AH14" i="49"/>
  <c r="AH13" i="51"/>
  <c r="AQ13" i="51" s="1"/>
  <c r="Z13" i="17"/>
  <c r="AN14" i="9"/>
  <c r="AI14" i="9"/>
  <c r="Y14" i="67"/>
  <c r="X14" i="67"/>
  <c r="AI13" i="35"/>
  <c r="AN13" i="35"/>
  <c r="Y15" i="16"/>
  <c r="X15" i="16"/>
  <c r="AR13" i="49"/>
  <c r="Y13" i="96"/>
  <c r="X13" i="96"/>
  <c r="Y14" i="25"/>
  <c r="X14" i="25"/>
  <c r="AR12" i="51"/>
  <c r="AH13" i="52"/>
  <c r="AQ13" i="52" s="1"/>
  <c r="AH14" i="13"/>
  <c r="Y13" i="24"/>
  <c r="X13" i="24"/>
  <c r="AH13" i="14"/>
  <c r="AQ13" i="14" s="1"/>
  <c r="AN12" i="96"/>
  <c r="AI12" i="96"/>
  <c r="AH13" i="69"/>
  <c r="AQ13" i="69" s="1"/>
  <c r="W15" i="85"/>
  <c r="AG14" i="85"/>
  <c r="AF14" i="85"/>
  <c r="AE14" i="85"/>
  <c r="Y15" i="44"/>
  <c r="X15" i="44"/>
  <c r="AF12" i="104"/>
  <c r="AO12" i="104" s="1"/>
  <c r="AE12" i="104"/>
  <c r="AG12" i="104"/>
  <c r="AP12" i="104" s="1"/>
  <c r="W13" i="104"/>
  <c r="AH14" i="81"/>
  <c r="AQ14" i="81" s="1"/>
  <c r="Y13" i="66"/>
  <c r="X13" i="66"/>
  <c r="AN13" i="84"/>
  <c r="AE14" i="38"/>
  <c r="AF14" i="38"/>
  <c r="AO14" i="38" s="1"/>
  <c r="AG14" i="38"/>
  <c r="AP14" i="38" s="1"/>
  <c r="W15" i="38"/>
  <c r="Y14" i="77"/>
  <c r="X14" i="77"/>
  <c r="Z14" i="77" s="1"/>
  <c r="AH14" i="70"/>
  <c r="AQ14" i="70" s="1"/>
  <c r="Z15" i="53"/>
  <c r="Z13" i="55"/>
  <c r="Y13" i="10"/>
  <c r="X13" i="10"/>
  <c r="Y14" i="94"/>
  <c r="X14" i="94"/>
  <c r="AH13" i="50"/>
  <c r="AQ13" i="50" s="1"/>
  <c r="Y14" i="68"/>
  <c r="X14" i="68"/>
  <c r="AN13" i="61"/>
  <c r="AI13" i="61"/>
  <c r="AI12" i="26"/>
  <c r="AN12" i="26"/>
  <c r="AI12" i="32"/>
  <c r="AN12" i="32"/>
  <c r="AF13" i="95"/>
  <c r="AO13" i="95" s="1"/>
  <c r="AE13" i="95"/>
  <c r="W14" i="95"/>
  <c r="AG13" i="95"/>
  <c r="AP13" i="95" s="1"/>
  <c r="Z14" i="49"/>
  <c r="Y14" i="29"/>
  <c r="X14" i="29"/>
  <c r="AN13" i="67"/>
  <c r="Y14" i="92"/>
  <c r="X14" i="92"/>
  <c r="Y15" i="100"/>
  <c r="X15" i="100"/>
  <c r="Y14" i="58"/>
  <c r="X14" i="58"/>
  <c r="AI14" i="46"/>
  <c r="Y14" i="35"/>
  <c r="X14" i="35"/>
  <c r="AI14" i="16"/>
  <c r="W14" i="27"/>
  <c r="AF13" i="27"/>
  <c r="AO13" i="27" s="1"/>
  <c r="AE13" i="27"/>
  <c r="AG13" i="27"/>
  <c r="AP13" i="27" s="1"/>
  <c r="Y14" i="54"/>
  <c r="X14" i="54"/>
  <c r="AN12" i="23"/>
  <c r="AH13" i="91"/>
  <c r="AQ13" i="91" s="1"/>
  <c r="AI12" i="24"/>
  <c r="AN12" i="24"/>
  <c r="Z13" i="91"/>
  <c r="Z13" i="87"/>
  <c r="W15" i="12"/>
  <c r="AG14" i="12"/>
  <c r="AP14" i="12" s="1"/>
  <c r="AF14" i="12"/>
  <c r="AO14" i="12" s="1"/>
  <c r="AE14" i="12"/>
  <c r="W14" i="93"/>
  <c r="AG13" i="93"/>
  <c r="AP13" i="93" s="1"/>
  <c r="AF13" i="93"/>
  <c r="AO13" i="93" s="1"/>
  <c r="AE13" i="93"/>
  <c r="AH13" i="27"/>
  <c r="AQ13" i="27" s="1"/>
  <c r="Z14" i="81"/>
  <c r="AI13" i="43"/>
  <c r="AN13" i="43"/>
  <c r="AR12" i="27"/>
  <c r="Y14" i="41"/>
  <c r="X14" i="41"/>
  <c r="AR13" i="18"/>
  <c r="AN13" i="63"/>
  <c r="AI13" i="63"/>
  <c r="AN13" i="54"/>
  <c r="AI13" i="54"/>
  <c r="AR12" i="101"/>
  <c r="AN13" i="77"/>
  <c r="AI13" i="77"/>
  <c r="AR12" i="17"/>
  <c r="AN12" i="10"/>
  <c r="AI12" i="10"/>
  <c r="Z13" i="50"/>
  <c r="AN13" i="68"/>
  <c r="AI13" i="68"/>
  <c r="Y13" i="26"/>
  <c r="X13" i="26"/>
  <c r="AH14" i="62"/>
  <c r="AQ14" i="62" s="1"/>
  <c r="Y14" i="98"/>
  <c r="X14" i="98"/>
  <c r="AH14" i="15"/>
  <c r="Z13" i="51"/>
  <c r="AH14" i="31"/>
  <c r="AQ14" i="31" s="1"/>
  <c r="AR13" i="60"/>
  <c r="AI13" i="28"/>
  <c r="AN13" i="28"/>
  <c r="AI13" i="92"/>
  <c r="AN13" i="92"/>
  <c r="AR13" i="70"/>
  <c r="Y14" i="37"/>
  <c r="X14" i="37"/>
  <c r="AN13" i="82"/>
  <c r="AI13" i="82"/>
  <c r="AN13" i="29" l="1"/>
  <c r="Y15" i="46"/>
  <c r="W14" i="69"/>
  <c r="AG13" i="14"/>
  <c r="AP13" i="14" s="1"/>
  <c r="AF13" i="14"/>
  <c r="AO13" i="14" s="1"/>
  <c r="AF13" i="19"/>
  <c r="AO13" i="19" s="1"/>
  <c r="AG13" i="19"/>
  <c r="AP13" i="19" s="1"/>
  <c r="AE13" i="19"/>
  <c r="W14" i="19"/>
  <c r="AF14" i="62"/>
  <c r="AO14" i="62" s="1"/>
  <c r="AI13" i="67"/>
  <c r="AR13" i="67" s="1"/>
  <c r="Z13" i="26"/>
  <c r="AE14" i="31"/>
  <c r="AN14" i="31" s="1"/>
  <c r="AG13" i="69"/>
  <c r="AP13" i="69" s="1"/>
  <c r="AI14" i="34"/>
  <c r="AR14" i="34" s="1"/>
  <c r="AI12" i="23"/>
  <c r="AR12" i="23" s="1"/>
  <c r="AI13" i="84"/>
  <c r="AR13" i="84" s="1"/>
  <c r="AI14" i="47"/>
  <c r="AI13" i="59"/>
  <c r="AR13" i="59" s="1"/>
  <c r="AI13" i="98"/>
  <c r="AR13" i="98" s="1"/>
  <c r="AI14" i="2"/>
  <c r="AR14" i="2" s="1"/>
  <c r="AI14" i="79"/>
  <c r="AR14" i="79" s="1"/>
  <c r="AI13" i="22"/>
  <c r="AR13" i="22" s="1"/>
  <c r="AI13" i="21"/>
  <c r="AR13" i="21" s="1"/>
  <c r="AG14" i="62"/>
  <c r="AP14" i="62" s="1"/>
  <c r="Z14" i="76"/>
  <c r="AG14" i="76" s="1"/>
  <c r="AP14" i="76" s="1"/>
  <c r="W15" i="62"/>
  <c r="Z15" i="80"/>
  <c r="AF15" i="80" s="1"/>
  <c r="AO15" i="80" s="1"/>
  <c r="Z15" i="9"/>
  <c r="AE15" i="9" s="1"/>
  <c r="Z14" i="65"/>
  <c r="AF14" i="65" s="1"/>
  <c r="AO14" i="65" s="1"/>
  <c r="AF13" i="101"/>
  <c r="AO13" i="101" s="1"/>
  <c r="AG14" i="13"/>
  <c r="AG14" i="31"/>
  <c r="AP14" i="31" s="1"/>
  <c r="AE13" i="69"/>
  <c r="AE13" i="14"/>
  <c r="AN13" i="14" s="1"/>
  <c r="AE13" i="101"/>
  <c r="AN13" i="101" s="1"/>
  <c r="Z14" i="58"/>
  <c r="Z14" i="88"/>
  <c r="AG14" i="88" s="1"/>
  <c r="W15" i="13"/>
  <c r="AG13" i="101"/>
  <c r="AP13" i="101" s="1"/>
  <c r="AE14" i="70"/>
  <c r="AN14" i="70" s="1"/>
  <c r="Z14" i="94"/>
  <c r="AI13" i="25"/>
  <c r="AR13" i="25" s="1"/>
  <c r="X15" i="2"/>
  <c r="AH15" i="2" s="1"/>
  <c r="AQ15" i="2" s="1"/>
  <c r="Z13" i="40"/>
  <c r="AE13" i="40" s="1"/>
  <c r="Z14" i="37"/>
  <c r="W15" i="37" s="1"/>
  <c r="Z14" i="92"/>
  <c r="Z14" i="67"/>
  <c r="AG14" i="67" s="1"/>
  <c r="AP14" i="67" s="1"/>
  <c r="AF14" i="13"/>
  <c r="Z14" i="63"/>
  <c r="AG14" i="63" s="1"/>
  <c r="AP14" i="63" s="1"/>
  <c r="AF14" i="70"/>
  <c r="AO14" i="70" s="1"/>
  <c r="Z14" i="29"/>
  <c r="AF14" i="29" s="1"/>
  <c r="AO14" i="29" s="1"/>
  <c r="Z15" i="16"/>
  <c r="AF15" i="16" s="1"/>
  <c r="AG14" i="70"/>
  <c r="AP14" i="70" s="1"/>
  <c r="Z14" i="97"/>
  <c r="AE14" i="97" s="1"/>
  <c r="Z14" i="41"/>
  <c r="AE14" i="41" s="1"/>
  <c r="Z15" i="44"/>
  <c r="AF15" i="44" s="1"/>
  <c r="Z14" i="25"/>
  <c r="W15" i="25" s="1"/>
  <c r="Z14" i="68"/>
  <c r="W15" i="68" s="1"/>
  <c r="Z13" i="96"/>
  <c r="W14" i="96" s="1"/>
  <c r="Z13" i="66"/>
  <c r="AF13" i="66" s="1"/>
  <c r="AO13" i="66" s="1"/>
  <c r="Z14" i="22"/>
  <c r="AE14" i="22" s="1"/>
  <c r="Z13" i="32"/>
  <c r="W14" i="32" s="1"/>
  <c r="AE13" i="96"/>
  <c r="AR13" i="29"/>
  <c r="AE14" i="76"/>
  <c r="AH14" i="43"/>
  <c r="AR12" i="42"/>
  <c r="W16" i="80"/>
  <c r="AR12" i="66"/>
  <c r="W16" i="9"/>
  <c r="AG15" i="9"/>
  <c r="AP15" i="9" s="1"/>
  <c r="AF15" i="9"/>
  <c r="AO15" i="9" s="1"/>
  <c r="AN14" i="62"/>
  <c r="AH14" i="54"/>
  <c r="W15" i="49"/>
  <c r="AE14" i="49"/>
  <c r="AF14" i="49"/>
  <c r="AG14" i="49"/>
  <c r="AR12" i="32"/>
  <c r="Y13" i="104"/>
  <c r="X13" i="104"/>
  <c r="AH15" i="16"/>
  <c r="AG13" i="17"/>
  <c r="AP13" i="17" s="1"/>
  <c r="AF13" i="17"/>
  <c r="AO13" i="17" s="1"/>
  <c r="AE13" i="17"/>
  <c r="W14" i="17"/>
  <c r="AR13" i="88"/>
  <c r="W15" i="73"/>
  <c r="AE14" i="73"/>
  <c r="AG14" i="73"/>
  <c r="AP14" i="73" s="1"/>
  <c r="AF14" i="73"/>
  <c r="AO14" i="73" s="1"/>
  <c r="Z14" i="43"/>
  <c r="AR14" i="80"/>
  <c r="AN13" i="102"/>
  <c r="AI13" i="102"/>
  <c r="AE13" i="30"/>
  <c r="AF13" i="30"/>
  <c r="AO13" i="30" s="1"/>
  <c r="AG13" i="30"/>
  <c r="AP13" i="30" s="1"/>
  <c r="W14" i="30"/>
  <c r="W15" i="72"/>
  <c r="AG14" i="72"/>
  <c r="AP14" i="72" s="1"/>
  <c r="AF14" i="72"/>
  <c r="AO14" i="72" s="1"/>
  <c r="AE14" i="72"/>
  <c r="AH15" i="47"/>
  <c r="Y15" i="15"/>
  <c r="X15" i="15"/>
  <c r="AI13" i="52"/>
  <c r="AN13" i="52"/>
  <c r="AR13" i="58"/>
  <c r="AR13" i="94"/>
  <c r="AH14" i="20"/>
  <c r="Y14" i="33"/>
  <c r="X14" i="33"/>
  <c r="AH14" i="35"/>
  <c r="AH13" i="24"/>
  <c r="AQ13" i="24" s="1"/>
  <c r="AH14" i="67"/>
  <c r="AQ14" i="67" s="1"/>
  <c r="AH14" i="97"/>
  <c r="AR13" i="97"/>
  <c r="AG14" i="28"/>
  <c r="AP14" i="28" s="1"/>
  <c r="AF14" i="28"/>
  <c r="AO14" i="28" s="1"/>
  <c r="W15" i="28"/>
  <c r="AE14" i="28"/>
  <c r="Y13" i="11"/>
  <c r="X13" i="11"/>
  <c r="AN13" i="90"/>
  <c r="AI13" i="90"/>
  <c r="AH15" i="100"/>
  <c r="AE15" i="16"/>
  <c r="AG15" i="16"/>
  <c r="W16" i="16"/>
  <c r="AH14" i="61"/>
  <c r="AQ14" i="61" s="1"/>
  <c r="AI13" i="36"/>
  <c r="AN13" i="36"/>
  <c r="AR13" i="20"/>
  <c r="Y13" i="99"/>
  <c r="X13" i="99"/>
  <c r="AH14" i="82"/>
  <c r="AR12" i="40"/>
  <c r="W15" i="60"/>
  <c r="AG14" i="60"/>
  <c r="AP14" i="60" s="1"/>
  <c r="AF14" i="60"/>
  <c r="AO14" i="60" s="1"/>
  <c r="AE14" i="60"/>
  <c r="AH14" i="83"/>
  <c r="Z15" i="47"/>
  <c r="AR12" i="75"/>
  <c r="AH15" i="34"/>
  <c r="AQ15" i="34" s="1"/>
  <c r="AH15" i="46"/>
  <c r="AH14" i="48"/>
  <c r="AH15" i="79"/>
  <c r="AQ15" i="79" s="1"/>
  <c r="Y15" i="31"/>
  <c r="X15" i="31"/>
  <c r="AH14" i="105"/>
  <c r="AI13" i="33"/>
  <c r="AN13" i="33"/>
  <c r="AH14" i="98"/>
  <c r="AF14" i="92"/>
  <c r="AE14" i="92"/>
  <c r="AG14" i="92"/>
  <c r="W15" i="92"/>
  <c r="W15" i="94"/>
  <c r="AG14" i="94"/>
  <c r="AF14" i="94"/>
  <c r="AE14" i="94"/>
  <c r="AH13" i="96"/>
  <c r="AQ13" i="96" s="1"/>
  <c r="AH13" i="40"/>
  <c r="AQ13" i="40" s="1"/>
  <c r="AI13" i="45"/>
  <c r="AN13" i="45"/>
  <c r="Y14" i="101"/>
  <c r="X14" i="101"/>
  <c r="Z14" i="98"/>
  <c r="AR13" i="63"/>
  <c r="AN13" i="93"/>
  <c r="AI13" i="93"/>
  <c r="Y14" i="27"/>
  <c r="X14" i="27"/>
  <c r="AR13" i="68"/>
  <c r="Z14" i="54"/>
  <c r="AH13" i="10"/>
  <c r="AQ13" i="10" s="1"/>
  <c r="Y15" i="38"/>
  <c r="X15" i="38"/>
  <c r="Z13" i="24"/>
  <c r="Z15" i="100"/>
  <c r="Y14" i="95"/>
  <c r="X14" i="95"/>
  <c r="AR12" i="26"/>
  <c r="Z13" i="10"/>
  <c r="AI12" i="104"/>
  <c r="AN12" i="104"/>
  <c r="AH14" i="25"/>
  <c r="AQ14" i="25" s="1"/>
  <c r="AR14" i="9"/>
  <c r="Z14" i="61"/>
  <c r="Y14" i="36"/>
  <c r="X14" i="36"/>
  <c r="AH14" i="78"/>
  <c r="AQ14" i="78" s="1"/>
  <c r="AF15" i="71"/>
  <c r="AO15" i="71" s="1"/>
  <c r="AG15" i="71"/>
  <c r="AP15" i="71" s="1"/>
  <c r="AE15" i="71"/>
  <c r="W16" i="71"/>
  <c r="AR13" i="83"/>
  <c r="AE14" i="39"/>
  <c r="AF14" i="39"/>
  <c r="AO14" i="39" s="1"/>
  <c r="AG14" i="39"/>
  <c r="AP14" i="39" s="1"/>
  <c r="W15" i="39"/>
  <c r="AH14" i="59"/>
  <c r="AQ14" i="59" s="1"/>
  <c r="Z14" i="82"/>
  <c r="Z14" i="83"/>
  <c r="AH14" i="86"/>
  <c r="Z14" i="48"/>
  <c r="AN12" i="11"/>
  <c r="AI12" i="11"/>
  <c r="AR13" i="76"/>
  <c r="Z14" i="20"/>
  <c r="AH14" i="84"/>
  <c r="AR13" i="41"/>
  <c r="Z15" i="79"/>
  <c r="Y14" i="90"/>
  <c r="X14" i="90"/>
  <c r="Z14" i="105"/>
  <c r="Y15" i="74"/>
  <c r="X15" i="74"/>
  <c r="AE13" i="26"/>
  <c r="W14" i="26"/>
  <c r="AF13" i="26"/>
  <c r="AO13" i="26" s="1"/>
  <c r="AG13" i="26"/>
  <c r="AP13" i="26" s="1"/>
  <c r="AH14" i="68"/>
  <c r="AQ14" i="68" s="1"/>
  <c r="AR13" i="37"/>
  <c r="Y15" i="12"/>
  <c r="X15" i="12"/>
  <c r="W16" i="53"/>
  <c r="AE15" i="53"/>
  <c r="AF15" i="53"/>
  <c r="AG15" i="53"/>
  <c r="AH13" i="66"/>
  <c r="AQ13" i="66" s="1"/>
  <c r="AI14" i="85"/>
  <c r="AR13" i="43"/>
  <c r="W14" i="50"/>
  <c r="AE13" i="50"/>
  <c r="AF13" i="50"/>
  <c r="AO13" i="50" s="1"/>
  <c r="AG13" i="50"/>
  <c r="AP13" i="50" s="1"/>
  <c r="W15" i="81"/>
  <c r="AG14" i="81"/>
  <c r="AP14" i="81" s="1"/>
  <c r="AF14" i="81"/>
  <c r="AO14" i="81" s="1"/>
  <c r="AE14" i="81"/>
  <c r="Y14" i="93"/>
  <c r="X14" i="93"/>
  <c r="W14" i="91"/>
  <c r="AG13" i="91"/>
  <c r="AP13" i="91" s="1"/>
  <c r="AF13" i="91"/>
  <c r="AO13" i="91" s="1"/>
  <c r="AE13" i="91"/>
  <c r="AH14" i="29"/>
  <c r="AQ14" i="29" s="1"/>
  <c r="AN13" i="95"/>
  <c r="AI13" i="95"/>
  <c r="AR13" i="61"/>
  <c r="AG14" i="18"/>
  <c r="AF14" i="18"/>
  <c r="AE14" i="18"/>
  <c r="W15" i="18"/>
  <c r="AH13" i="75"/>
  <c r="AQ13" i="75" s="1"/>
  <c r="Z14" i="78"/>
  <c r="AH14" i="21"/>
  <c r="AQ14" i="21" s="1"/>
  <c r="AN12" i="103"/>
  <c r="AI12" i="103"/>
  <c r="AR13" i="78"/>
  <c r="Z14" i="59"/>
  <c r="Y14" i="102"/>
  <c r="X14" i="102"/>
  <c r="AH14" i="63"/>
  <c r="AQ14" i="63" s="1"/>
  <c r="AI14" i="15"/>
  <c r="AH15" i="89"/>
  <c r="Z14" i="86"/>
  <c r="Z15" i="34"/>
  <c r="Z15" i="46"/>
  <c r="AH13" i="42"/>
  <c r="AQ13" i="42" s="1"/>
  <c r="AH13" i="23"/>
  <c r="AQ13" i="23" s="1"/>
  <c r="Z14" i="84"/>
  <c r="AR13" i="86"/>
  <c r="Y14" i="64"/>
  <c r="X14" i="64"/>
  <c r="AI14" i="74"/>
  <c r="AN14" i="74"/>
  <c r="Y15" i="13"/>
  <c r="X15" i="13"/>
  <c r="AE13" i="51"/>
  <c r="W14" i="51"/>
  <c r="AF13" i="51"/>
  <c r="AO13" i="51" s="1"/>
  <c r="AG13" i="51"/>
  <c r="AP13" i="51" s="1"/>
  <c r="W15" i="58"/>
  <c r="AE14" i="58"/>
  <c r="AG14" i="58"/>
  <c r="AP14" i="58" s="1"/>
  <c r="AF14" i="58"/>
  <c r="AO14" i="58" s="1"/>
  <c r="AF14" i="77"/>
  <c r="AO14" i="77" s="1"/>
  <c r="AE14" i="77"/>
  <c r="W15" i="77"/>
  <c r="AG14" i="77"/>
  <c r="AP14" i="77" s="1"/>
  <c r="Y13" i="103"/>
  <c r="X13" i="103"/>
  <c r="Y14" i="14"/>
  <c r="X14" i="14"/>
  <c r="AR13" i="82"/>
  <c r="AR13" i="28"/>
  <c r="AR13" i="77"/>
  <c r="AR12" i="24"/>
  <c r="Z14" i="35"/>
  <c r="AR12" i="96"/>
  <c r="AH14" i="41"/>
  <c r="W14" i="87"/>
  <c r="AG13" i="87"/>
  <c r="AP13" i="87" s="1"/>
  <c r="AF13" i="87"/>
  <c r="AO13" i="87" s="1"/>
  <c r="AE13" i="87"/>
  <c r="AH14" i="37"/>
  <c r="AQ14" i="37" s="1"/>
  <c r="AR13" i="92"/>
  <c r="AH13" i="26"/>
  <c r="AQ13" i="26" s="1"/>
  <c r="AR12" i="10"/>
  <c r="AR13" i="54"/>
  <c r="AI14" i="12"/>
  <c r="AN14" i="12"/>
  <c r="AN13" i="27"/>
  <c r="AI13" i="27"/>
  <c r="AH14" i="58"/>
  <c r="AQ14" i="58" s="1"/>
  <c r="AH14" i="92"/>
  <c r="AH14" i="94"/>
  <c r="W14" i="55"/>
  <c r="AE13" i="55"/>
  <c r="AF13" i="55"/>
  <c r="AO13" i="55" s="1"/>
  <c r="AG13" i="55"/>
  <c r="AP13" i="55" s="1"/>
  <c r="AH14" i="77"/>
  <c r="AQ14" i="77" s="1"/>
  <c r="AI14" i="38"/>
  <c r="AN14" i="38"/>
  <c r="AH15" i="44"/>
  <c r="Y15" i="85"/>
  <c r="X15" i="85"/>
  <c r="AR13" i="35"/>
  <c r="AR13" i="105"/>
  <c r="AH14" i="76"/>
  <c r="AQ14" i="76" s="1"/>
  <c r="Z13" i="75"/>
  <c r="Z14" i="21"/>
  <c r="AN12" i="99"/>
  <c r="AI12" i="99"/>
  <c r="Y14" i="45"/>
  <c r="X14" i="45"/>
  <c r="AH14" i="88"/>
  <c r="AR13" i="48"/>
  <c r="Z15" i="89"/>
  <c r="Y14" i="52"/>
  <c r="X14" i="52"/>
  <c r="AH15" i="80"/>
  <c r="AQ15" i="80" s="1"/>
  <c r="AH14" i="22"/>
  <c r="AQ14" i="22" s="1"/>
  <c r="AH14" i="28"/>
  <c r="AQ14" i="28" s="1"/>
  <c r="Z13" i="42"/>
  <c r="AH13" i="32"/>
  <c r="AQ13" i="32" s="1"/>
  <c r="AR13" i="65"/>
  <c r="Z13" i="23"/>
  <c r="AN13" i="64"/>
  <c r="AI13" i="64"/>
  <c r="AH15" i="9"/>
  <c r="AQ15" i="9" s="1"/>
  <c r="Y15" i="62"/>
  <c r="X15" i="62"/>
  <c r="AH14" i="65"/>
  <c r="AQ14" i="65" s="1"/>
  <c r="Y14" i="69"/>
  <c r="X14" i="69"/>
  <c r="Z14" i="69" s="1"/>
  <c r="Y15" i="70"/>
  <c r="X15" i="70"/>
  <c r="AG15" i="44" l="1"/>
  <c r="AI15" i="44" s="1"/>
  <c r="AI13" i="19"/>
  <c r="AR13" i="19" s="1"/>
  <c r="AN13" i="19"/>
  <c r="W16" i="44"/>
  <c r="X14" i="19"/>
  <c r="AH14" i="19" s="1"/>
  <c r="AQ14" i="19" s="1"/>
  <c r="Y14" i="19"/>
  <c r="AE15" i="44"/>
  <c r="Z14" i="19"/>
  <c r="AG14" i="97"/>
  <c r="AI14" i="97" s="1"/>
  <c r="AF13" i="96"/>
  <c r="AO13" i="96" s="1"/>
  <c r="AG14" i="41"/>
  <c r="AI14" i="31"/>
  <c r="AR14" i="31" s="1"/>
  <c r="AI14" i="62"/>
  <c r="AR14" i="62" s="1"/>
  <c r="AI13" i="69"/>
  <c r="AR13" i="69" s="1"/>
  <c r="AE14" i="29"/>
  <c r="AN14" i="29" s="1"/>
  <c r="AE15" i="80"/>
  <c r="W15" i="76"/>
  <c r="AF14" i="97"/>
  <c r="AG15" i="80"/>
  <c r="AP15" i="80" s="1"/>
  <c r="Z15" i="2"/>
  <c r="W15" i="97"/>
  <c r="AE14" i="68"/>
  <c r="AN14" i="68" s="1"/>
  <c r="AF14" i="76"/>
  <c r="AO14" i="76" s="1"/>
  <c r="W15" i="63"/>
  <c r="AI14" i="13"/>
  <c r="AI13" i="101"/>
  <c r="AR13" i="101" s="1"/>
  <c r="AN13" i="69"/>
  <c r="AI13" i="14"/>
  <c r="AR13" i="14" s="1"/>
  <c r="Z14" i="93"/>
  <c r="W15" i="88"/>
  <c r="AE14" i="65"/>
  <c r="AN14" i="65" s="1"/>
  <c r="W15" i="41"/>
  <c r="Y15" i="41" s="1"/>
  <c r="Z13" i="11"/>
  <c r="AF13" i="11" s="1"/>
  <c r="AO13" i="11" s="1"/>
  <c r="AI14" i="70"/>
  <c r="AR14" i="70" s="1"/>
  <c r="Z15" i="74"/>
  <c r="W16" i="74" s="1"/>
  <c r="AE14" i="88"/>
  <c r="AE14" i="67"/>
  <c r="AN14" i="67" s="1"/>
  <c r="AF14" i="88"/>
  <c r="AE14" i="37"/>
  <c r="AN14" i="37" s="1"/>
  <c r="W15" i="67"/>
  <c r="X15" i="67" s="1"/>
  <c r="AF13" i="40"/>
  <c r="AO13" i="40" s="1"/>
  <c r="AG14" i="65"/>
  <c r="AP14" i="65" s="1"/>
  <c r="AG13" i="96"/>
  <c r="AP13" i="96" s="1"/>
  <c r="W14" i="40"/>
  <c r="W15" i="65"/>
  <c r="AG13" i="40"/>
  <c r="AP13" i="40" s="1"/>
  <c r="AE14" i="63"/>
  <c r="AN14" i="63" s="1"/>
  <c r="W14" i="66"/>
  <c r="Z15" i="38"/>
  <c r="AF15" i="38" s="1"/>
  <c r="AO15" i="38" s="1"/>
  <c r="Z13" i="99"/>
  <c r="AG13" i="99" s="1"/>
  <c r="AP13" i="99" s="1"/>
  <c r="AF14" i="63"/>
  <c r="AO14" i="63" s="1"/>
  <c r="AF13" i="32"/>
  <c r="AO13" i="32" s="1"/>
  <c r="AF14" i="68"/>
  <c r="AO14" i="68" s="1"/>
  <c r="AF14" i="67"/>
  <c r="AO14" i="67" s="1"/>
  <c r="AG14" i="37"/>
  <c r="AP14" i="37" s="1"/>
  <c r="AG14" i="25"/>
  <c r="AP14" i="25" s="1"/>
  <c r="AG13" i="32"/>
  <c r="AP13" i="32" s="1"/>
  <c r="AF14" i="25"/>
  <c r="AO14" i="25" s="1"/>
  <c r="W15" i="29"/>
  <c r="X15" i="29" s="1"/>
  <c r="AF14" i="37"/>
  <c r="AO14" i="37" s="1"/>
  <c r="AE14" i="25"/>
  <c r="AN14" i="25" s="1"/>
  <c r="AE13" i="32"/>
  <c r="AG14" i="29"/>
  <c r="AP14" i="29" s="1"/>
  <c r="W15" i="22"/>
  <c r="AG14" i="22"/>
  <c r="AP14" i="22" s="1"/>
  <c r="Z15" i="85"/>
  <c r="AG15" i="85" s="1"/>
  <c r="Z14" i="45"/>
  <c r="AF14" i="45" s="1"/>
  <c r="Z13" i="104"/>
  <c r="AE13" i="66"/>
  <c r="AN13" i="66" s="1"/>
  <c r="AG13" i="66"/>
  <c r="AP13" i="66" s="1"/>
  <c r="Z14" i="64"/>
  <c r="AE14" i="64" s="1"/>
  <c r="AG14" i="68"/>
  <c r="AP14" i="68" s="1"/>
  <c r="AF14" i="41"/>
  <c r="Z15" i="12"/>
  <c r="W16" i="12" s="1"/>
  <c r="Z14" i="36"/>
  <c r="AE14" i="36" s="1"/>
  <c r="Z14" i="101"/>
  <c r="W15" i="101" s="1"/>
  <c r="Z15" i="62"/>
  <c r="AG15" i="62" s="1"/>
  <c r="AP15" i="62" s="1"/>
  <c r="Z14" i="27"/>
  <c r="W15" i="27" s="1"/>
  <c r="Z15" i="31"/>
  <c r="AF15" i="31" s="1"/>
  <c r="AO15" i="31" s="1"/>
  <c r="AF14" i="22"/>
  <c r="AO14" i="22" s="1"/>
  <c r="Z14" i="14"/>
  <c r="AG14" i="14" s="1"/>
  <c r="AP14" i="14" s="1"/>
  <c r="Z14" i="102"/>
  <c r="AE14" i="102" s="1"/>
  <c r="Z14" i="33"/>
  <c r="AE14" i="33" s="1"/>
  <c r="Z15" i="15"/>
  <c r="AF15" i="15" s="1"/>
  <c r="W16" i="38"/>
  <c r="AE15" i="38"/>
  <c r="W15" i="69"/>
  <c r="AG14" i="69"/>
  <c r="AP14" i="69" s="1"/>
  <c r="AF14" i="69"/>
  <c r="AO14" i="69" s="1"/>
  <c r="AE14" i="69"/>
  <c r="W14" i="11"/>
  <c r="AG13" i="11"/>
  <c r="AP13" i="11" s="1"/>
  <c r="AE13" i="11"/>
  <c r="AF15" i="74"/>
  <c r="AO15" i="74" s="1"/>
  <c r="AG15" i="74"/>
  <c r="AP15" i="74" s="1"/>
  <c r="AE15" i="74"/>
  <c r="Y14" i="17"/>
  <c r="X14" i="17"/>
  <c r="Y16" i="9"/>
  <c r="X16" i="9"/>
  <c r="AE15" i="2"/>
  <c r="AF15" i="2"/>
  <c r="AO15" i="2" s="1"/>
  <c r="AG15" i="2"/>
  <c r="AP15" i="2" s="1"/>
  <c r="W16" i="2"/>
  <c r="AH14" i="95"/>
  <c r="W15" i="54"/>
  <c r="AE14" i="54"/>
  <c r="AF14" i="54"/>
  <c r="AG14" i="54"/>
  <c r="AR13" i="93"/>
  <c r="AI14" i="94"/>
  <c r="AI14" i="92"/>
  <c r="AI14" i="28"/>
  <c r="AN14" i="28"/>
  <c r="Y16" i="44"/>
  <c r="X16" i="44"/>
  <c r="Y14" i="30"/>
  <c r="X14" i="30"/>
  <c r="Y15" i="73"/>
  <c r="X15" i="73"/>
  <c r="AI13" i="17"/>
  <c r="AN13" i="17"/>
  <c r="AN14" i="76"/>
  <c r="AH15" i="15"/>
  <c r="AH14" i="52"/>
  <c r="AE14" i="35"/>
  <c r="W15" i="35"/>
  <c r="AF14" i="35"/>
  <c r="AG14" i="35"/>
  <c r="AH13" i="103"/>
  <c r="AQ13" i="103" s="1"/>
  <c r="AN15" i="71"/>
  <c r="AI15" i="71"/>
  <c r="AR13" i="64"/>
  <c r="AR12" i="99"/>
  <c r="AR14" i="12"/>
  <c r="Y14" i="87"/>
  <c r="X14" i="87"/>
  <c r="Z13" i="103"/>
  <c r="Y14" i="51"/>
  <c r="X14" i="51"/>
  <c r="W15" i="78"/>
  <c r="AG14" i="78"/>
  <c r="AP14" i="78" s="1"/>
  <c r="AF14" i="78"/>
  <c r="AO14" i="78" s="1"/>
  <c r="AE14" i="78"/>
  <c r="AN14" i="81"/>
  <c r="AI14" i="81"/>
  <c r="AN13" i="50"/>
  <c r="AI13" i="50"/>
  <c r="AI15" i="53"/>
  <c r="W15" i="105"/>
  <c r="AG14" i="105"/>
  <c r="AF14" i="105"/>
  <c r="AE14" i="105"/>
  <c r="AR12" i="11"/>
  <c r="AF14" i="83"/>
  <c r="AE14" i="83"/>
  <c r="W15" i="83"/>
  <c r="AG14" i="83"/>
  <c r="Z14" i="95"/>
  <c r="AR13" i="45"/>
  <c r="AR13" i="33"/>
  <c r="Y16" i="16"/>
  <c r="X16" i="16"/>
  <c r="AR13" i="90"/>
  <c r="Y15" i="28"/>
  <c r="X15" i="28"/>
  <c r="AH13" i="104"/>
  <c r="AQ13" i="104" s="1"/>
  <c r="Y15" i="76"/>
  <c r="X15" i="76"/>
  <c r="Y14" i="96"/>
  <c r="X14" i="96"/>
  <c r="Y15" i="97"/>
  <c r="X15" i="97"/>
  <c r="Y14" i="40"/>
  <c r="X14" i="40"/>
  <c r="AI14" i="18"/>
  <c r="W15" i="93"/>
  <c r="AG14" i="93"/>
  <c r="AF14" i="93"/>
  <c r="AE14" i="93"/>
  <c r="AH15" i="12"/>
  <c r="AQ15" i="12" s="1"/>
  <c r="AH15" i="38"/>
  <c r="AQ15" i="38" s="1"/>
  <c r="Y15" i="88"/>
  <c r="X15" i="88"/>
  <c r="AE15" i="47"/>
  <c r="W16" i="47"/>
  <c r="AF15" i="47"/>
  <c r="AG15" i="47"/>
  <c r="Y15" i="72"/>
  <c r="X15" i="72"/>
  <c r="AN14" i="22"/>
  <c r="AN13" i="55"/>
  <c r="AI13" i="55"/>
  <c r="AI13" i="51"/>
  <c r="AN13" i="51"/>
  <c r="AE15" i="46"/>
  <c r="AF15" i="46"/>
  <c r="W16" i="46"/>
  <c r="AG15" i="46"/>
  <c r="Y14" i="50"/>
  <c r="X14" i="50"/>
  <c r="Y16" i="53"/>
  <c r="X16" i="53"/>
  <c r="Y14" i="26"/>
  <c r="X14" i="26"/>
  <c r="AH14" i="90"/>
  <c r="W15" i="82"/>
  <c r="AE14" i="82"/>
  <c r="AG14" i="82"/>
  <c r="AF14" i="82"/>
  <c r="AI14" i="39"/>
  <c r="AN14" i="39"/>
  <c r="W15" i="61"/>
  <c r="AE14" i="61"/>
  <c r="AG14" i="61"/>
  <c r="AP14" i="61" s="1"/>
  <c r="AF14" i="61"/>
  <c r="AO14" i="61" s="1"/>
  <c r="AR12" i="104"/>
  <c r="AI14" i="88"/>
  <c r="AH15" i="31"/>
  <c r="AQ15" i="31" s="1"/>
  <c r="AN14" i="60"/>
  <c r="AI14" i="60"/>
  <c r="AN14" i="72"/>
  <c r="AI14" i="72"/>
  <c r="AE14" i="43"/>
  <c r="AF14" i="43"/>
  <c r="AG14" i="43"/>
  <c r="W15" i="43"/>
  <c r="AF13" i="104"/>
  <c r="AO13" i="104" s="1"/>
  <c r="AE13" i="104"/>
  <c r="AG13" i="104"/>
  <c r="AP13" i="104" s="1"/>
  <c r="W14" i="104"/>
  <c r="AI14" i="49"/>
  <c r="Y16" i="80"/>
  <c r="X16" i="80"/>
  <c r="Y15" i="25"/>
  <c r="X15" i="25"/>
  <c r="AN13" i="32"/>
  <c r="AH14" i="69"/>
  <c r="AQ14" i="69" s="1"/>
  <c r="W14" i="42"/>
  <c r="AE13" i="42"/>
  <c r="AF13" i="42"/>
  <c r="AO13" i="42" s="1"/>
  <c r="AG13" i="42"/>
  <c r="AP13" i="42" s="1"/>
  <c r="AN14" i="77"/>
  <c r="AI14" i="77"/>
  <c r="AH15" i="13"/>
  <c r="W16" i="79"/>
  <c r="AG15" i="79"/>
  <c r="AP15" i="79" s="1"/>
  <c r="AF15" i="79"/>
  <c r="AO15" i="79" s="1"/>
  <c r="AE15" i="79"/>
  <c r="Y15" i="39"/>
  <c r="X15" i="39"/>
  <c r="Y16" i="71"/>
  <c r="X16" i="71"/>
  <c r="AH14" i="36"/>
  <c r="AQ14" i="36" s="1"/>
  <c r="AH14" i="101"/>
  <c r="Y15" i="60"/>
  <c r="X15" i="60"/>
  <c r="AN14" i="73"/>
  <c r="AI14" i="73"/>
  <c r="Y14" i="32"/>
  <c r="X14" i="32"/>
  <c r="AH15" i="62"/>
  <c r="AQ15" i="62" s="1"/>
  <c r="Z15" i="13"/>
  <c r="AF14" i="59"/>
  <c r="AO14" i="59" s="1"/>
  <c r="AE14" i="59"/>
  <c r="W15" i="59"/>
  <c r="AG14" i="59"/>
  <c r="AP14" i="59" s="1"/>
  <c r="AN13" i="91"/>
  <c r="AI13" i="91"/>
  <c r="AH15" i="70"/>
  <c r="AQ15" i="70" s="1"/>
  <c r="Z14" i="52"/>
  <c r="Z15" i="70"/>
  <c r="AF13" i="23"/>
  <c r="AO13" i="23" s="1"/>
  <c r="AG13" i="23"/>
  <c r="AP13" i="23" s="1"/>
  <c r="W14" i="23"/>
  <c r="AE13" i="23"/>
  <c r="AF15" i="89"/>
  <c r="AE15" i="89"/>
  <c r="W16" i="89"/>
  <c r="AG15" i="89"/>
  <c r="W15" i="21"/>
  <c r="AG14" i="21"/>
  <c r="AP14" i="21" s="1"/>
  <c r="AE14" i="21"/>
  <c r="AF14" i="21"/>
  <c r="AO14" i="21" s="1"/>
  <c r="AH15" i="85"/>
  <c r="AR14" i="38"/>
  <c r="Y14" i="55"/>
  <c r="X14" i="55"/>
  <c r="AH14" i="14"/>
  <c r="AQ14" i="14" s="1"/>
  <c r="AN14" i="58"/>
  <c r="AI14" i="58"/>
  <c r="AR14" i="74"/>
  <c r="W15" i="84"/>
  <c r="AG14" i="84"/>
  <c r="AF14" i="84"/>
  <c r="AE14" i="84"/>
  <c r="AE15" i="34"/>
  <c r="W16" i="34"/>
  <c r="AF15" i="34"/>
  <c r="AO15" i="34" s="1"/>
  <c r="AG15" i="34"/>
  <c r="AP15" i="34" s="1"/>
  <c r="AH14" i="102"/>
  <c r="AR12" i="103"/>
  <c r="Y14" i="91"/>
  <c r="X14" i="91"/>
  <c r="AI13" i="26"/>
  <c r="AN13" i="26"/>
  <c r="Z14" i="90"/>
  <c r="AE14" i="48"/>
  <c r="AF14" i="48"/>
  <c r="AG14" i="48"/>
  <c r="W15" i="48"/>
  <c r="AE13" i="10"/>
  <c r="AG13" i="10"/>
  <c r="AP13" i="10" s="1"/>
  <c r="AF13" i="10"/>
  <c r="AO13" i="10" s="1"/>
  <c r="W14" i="10"/>
  <c r="AE15" i="100"/>
  <c r="W16" i="100"/>
  <c r="AG15" i="100"/>
  <c r="AF15" i="100"/>
  <c r="AH14" i="27"/>
  <c r="AQ14" i="27" s="1"/>
  <c r="Y15" i="94"/>
  <c r="X15" i="94"/>
  <c r="AH13" i="11"/>
  <c r="AQ13" i="11" s="1"/>
  <c r="AN13" i="30"/>
  <c r="AI13" i="30"/>
  <c r="Y15" i="49"/>
  <c r="X15" i="49"/>
  <c r="Y15" i="65"/>
  <c r="X15" i="65"/>
  <c r="Y15" i="68"/>
  <c r="X15" i="68"/>
  <c r="Y15" i="63"/>
  <c r="X15" i="63"/>
  <c r="AI14" i="41"/>
  <c r="AH14" i="45"/>
  <c r="W14" i="75"/>
  <c r="AG13" i="75"/>
  <c r="AP13" i="75" s="1"/>
  <c r="AF13" i="75"/>
  <c r="AO13" i="75" s="1"/>
  <c r="AE13" i="75"/>
  <c r="AR13" i="27"/>
  <c r="AN13" i="87"/>
  <c r="AI13" i="87"/>
  <c r="Y15" i="77"/>
  <c r="X15" i="77"/>
  <c r="Y15" i="58"/>
  <c r="X15" i="58"/>
  <c r="AH14" i="64"/>
  <c r="AQ14" i="64" s="1"/>
  <c r="AF14" i="86"/>
  <c r="AE14" i="86"/>
  <c r="AG14" i="86"/>
  <c r="W15" i="86"/>
  <c r="Y15" i="18"/>
  <c r="X15" i="18"/>
  <c r="AR13" i="95"/>
  <c r="AH14" i="93"/>
  <c r="Y15" i="81"/>
  <c r="X15" i="81"/>
  <c r="AH15" i="74"/>
  <c r="AQ15" i="74" s="1"/>
  <c r="AE14" i="20"/>
  <c r="W15" i="20"/>
  <c r="AF14" i="20"/>
  <c r="AG14" i="20"/>
  <c r="AE13" i="24"/>
  <c r="AF13" i="24"/>
  <c r="AO13" i="24" s="1"/>
  <c r="AG13" i="24"/>
  <c r="AP13" i="24" s="1"/>
  <c r="W14" i="24"/>
  <c r="AF14" i="98"/>
  <c r="AE14" i="98"/>
  <c r="AG14" i="98"/>
  <c r="W15" i="98"/>
  <c r="Y15" i="92"/>
  <c r="X15" i="92"/>
  <c r="Y15" i="37"/>
  <c r="X15" i="37"/>
  <c r="AH13" i="99"/>
  <c r="AQ13" i="99" s="1"/>
  <c r="AR13" i="36"/>
  <c r="AI15" i="16"/>
  <c r="AH14" i="33"/>
  <c r="AQ14" i="33" s="1"/>
  <c r="AR13" i="52"/>
  <c r="AR13" i="102"/>
  <c r="AN15" i="9"/>
  <c r="AI15" i="9"/>
  <c r="AN13" i="96"/>
  <c r="AN13" i="40"/>
  <c r="Y15" i="22"/>
  <c r="X15" i="22"/>
  <c r="Y14" i="66"/>
  <c r="X14" i="66"/>
  <c r="AG14" i="19" l="1"/>
  <c r="AP14" i="19" s="1"/>
  <c r="W15" i="19"/>
  <c r="X15" i="41"/>
  <c r="AE14" i="19"/>
  <c r="AN14" i="19" s="1"/>
  <c r="AF14" i="19"/>
  <c r="AO14" i="19" s="1"/>
  <c r="Y15" i="67"/>
  <c r="AF14" i="64"/>
  <c r="AO14" i="64" s="1"/>
  <c r="W16" i="85"/>
  <c r="W15" i="102"/>
  <c r="AI13" i="96"/>
  <c r="AR13" i="96" s="1"/>
  <c r="AI15" i="80"/>
  <c r="AR15" i="80" s="1"/>
  <c r="AN15" i="80"/>
  <c r="AI14" i="76"/>
  <c r="AR14" i="76" s="1"/>
  <c r="AG14" i="64"/>
  <c r="AP14" i="64" s="1"/>
  <c r="W15" i="64"/>
  <c r="AE14" i="27"/>
  <c r="AN14" i="27" s="1"/>
  <c r="AF14" i="27"/>
  <c r="AO14" i="27" s="1"/>
  <c r="Z15" i="77"/>
  <c r="W15" i="33"/>
  <c r="AI14" i="67"/>
  <c r="AR14" i="67" s="1"/>
  <c r="AI13" i="32"/>
  <c r="AR13" i="32" s="1"/>
  <c r="AI14" i="68"/>
  <c r="AR14" i="68" s="1"/>
  <c r="AI14" i="29"/>
  <c r="AR14" i="29" s="1"/>
  <c r="AI13" i="40"/>
  <c r="AR13" i="40" s="1"/>
  <c r="AI14" i="37"/>
  <c r="AR14" i="37" s="1"/>
  <c r="AI14" i="25"/>
  <c r="AR14" i="25" s="1"/>
  <c r="AI14" i="63"/>
  <c r="AR14" i="63" s="1"/>
  <c r="W14" i="99"/>
  <c r="Y14" i="99" s="1"/>
  <c r="AE15" i="85"/>
  <c r="AF15" i="85"/>
  <c r="AG14" i="101"/>
  <c r="AE15" i="31"/>
  <c r="AG15" i="38"/>
  <c r="AP15" i="38" s="1"/>
  <c r="AE13" i="99"/>
  <c r="AF13" i="99"/>
  <c r="AO13" i="99" s="1"/>
  <c r="AI14" i="65"/>
  <c r="AR14" i="65" s="1"/>
  <c r="AG14" i="45"/>
  <c r="AE15" i="12"/>
  <c r="AN15" i="12" s="1"/>
  <c r="AE14" i="45"/>
  <c r="AG14" i="27"/>
  <c r="AP14" i="27" s="1"/>
  <c r="W15" i="45"/>
  <c r="AG15" i="12"/>
  <c r="AP15" i="12" s="1"/>
  <c r="Z14" i="55"/>
  <c r="AF15" i="62"/>
  <c r="AO15" i="62" s="1"/>
  <c r="W16" i="31"/>
  <c r="Y16" i="31" s="1"/>
  <c r="AG15" i="31"/>
  <c r="AP15" i="31" s="1"/>
  <c r="Y15" i="29"/>
  <c r="Z15" i="29" s="1"/>
  <c r="Z14" i="87"/>
  <c r="AE14" i="14"/>
  <c r="AN14" i="14" s="1"/>
  <c r="AE14" i="101"/>
  <c r="W15" i="36"/>
  <c r="Y15" i="36" s="1"/>
  <c r="AF14" i="101"/>
  <c r="AG14" i="36"/>
  <c r="AP14" i="36" s="1"/>
  <c r="AI13" i="66"/>
  <c r="AR13" i="66" s="1"/>
  <c r="AF14" i="102"/>
  <c r="Z15" i="68"/>
  <c r="Z15" i="25"/>
  <c r="AG15" i="25" s="1"/>
  <c r="AP15" i="25" s="1"/>
  <c r="Z15" i="41"/>
  <c r="AG15" i="41" s="1"/>
  <c r="Z15" i="76"/>
  <c r="Z15" i="28"/>
  <c r="AF15" i="28" s="1"/>
  <c r="AO15" i="28" s="1"/>
  <c r="Z14" i="30"/>
  <c r="AE14" i="30" s="1"/>
  <c r="AG14" i="102"/>
  <c r="W15" i="14"/>
  <c r="X15" i="14" s="1"/>
  <c r="W16" i="62"/>
  <c r="AG14" i="33"/>
  <c r="AP14" i="33" s="1"/>
  <c r="AF14" i="14"/>
  <c r="AO14" i="14" s="1"/>
  <c r="AF14" i="36"/>
  <c r="AO14" i="36" s="1"/>
  <c r="Z15" i="63"/>
  <c r="AE15" i="63" s="1"/>
  <c r="AE15" i="62"/>
  <c r="AN15" i="62" s="1"/>
  <c r="AF14" i="33"/>
  <c r="AO14" i="33" s="1"/>
  <c r="Z15" i="37"/>
  <c r="AG15" i="37" s="1"/>
  <c r="AP15" i="37" s="1"/>
  <c r="Z14" i="91"/>
  <c r="Z15" i="92"/>
  <c r="Z15" i="67"/>
  <c r="W16" i="67" s="1"/>
  <c r="AF15" i="12"/>
  <c r="AO15" i="12" s="1"/>
  <c r="Z14" i="40"/>
  <c r="W15" i="40" s="1"/>
  <c r="AI14" i="22"/>
  <c r="AR14" i="22" s="1"/>
  <c r="Z15" i="18"/>
  <c r="W16" i="18" s="1"/>
  <c r="Z15" i="97"/>
  <c r="AE15" i="97" s="1"/>
  <c r="W16" i="15"/>
  <c r="AE15" i="15"/>
  <c r="Z15" i="88"/>
  <c r="AE15" i="88" s="1"/>
  <c r="Z14" i="96"/>
  <c r="AF14" i="96" s="1"/>
  <c r="Z14" i="17"/>
  <c r="W15" i="17" s="1"/>
  <c r="Z16" i="53"/>
  <c r="AE16" i="53" s="1"/>
  <c r="AG15" i="15"/>
  <c r="AF15" i="77"/>
  <c r="AO15" i="77" s="1"/>
  <c r="AG15" i="77"/>
  <c r="AP15" i="77" s="1"/>
  <c r="AE15" i="77"/>
  <c r="W16" i="77"/>
  <c r="AE15" i="25"/>
  <c r="AE14" i="52"/>
  <c r="AF14" i="52"/>
  <c r="AG14" i="52"/>
  <c r="W15" i="52"/>
  <c r="AH14" i="32"/>
  <c r="Y14" i="42"/>
  <c r="X14" i="42"/>
  <c r="AI14" i="93"/>
  <c r="Y15" i="105"/>
  <c r="X15" i="105"/>
  <c r="Y15" i="78"/>
  <c r="X15" i="78"/>
  <c r="W15" i="87"/>
  <c r="AG14" i="87"/>
  <c r="AF14" i="87"/>
  <c r="AE14" i="87"/>
  <c r="AN14" i="59"/>
  <c r="AI14" i="59"/>
  <c r="AH16" i="71"/>
  <c r="AQ16" i="71" s="1"/>
  <c r="AN15" i="79"/>
  <c r="AI15" i="79"/>
  <c r="AR14" i="77"/>
  <c r="Y14" i="104"/>
  <c r="X14" i="104"/>
  <c r="AH14" i="26"/>
  <c r="AQ14" i="26" s="1"/>
  <c r="Y16" i="46"/>
  <c r="X16" i="46"/>
  <c r="AH16" i="16"/>
  <c r="AR14" i="81"/>
  <c r="AH14" i="51"/>
  <c r="AH15" i="73"/>
  <c r="AQ15" i="73" s="1"/>
  <c r="AH16" i="44"/>
  <c r="Y15" i="45"/>
  <c r="X15" i="45"/>
  <c r="AN14" i="33"/>
  <c r="Y15" i="101"/>
  <c r="X15" i="101"/>
  <c r="AH15" i="22"/>
  <c r="AQ15" i="22" s="1"/>
  <c r="Y15" i="59"/>
  <c r="X15" i="59"/>
  <c r="AG15" i="88"/>
  <c r="AH15" i="67"/>
  <c r="AQ15" i="67" s="1"/>
  <c r="AR13" i="17"/>
  <c r="AI14" i="98"/>
  <c r="AH15" i="81"/>
  <c r="AQ15" i="81" s="1"/>
  <c r="AH15" i="65"/>
  <c r="AQ15" i="65" s="1"/>
  <c r="AI14" i="48"/>
  <c r="AN15" i="34"/>
  <c r="AI15" i="34"/>
  <c r="Z15" i="22"/>
  <c r="AH15" i="92"/>
  <c r="Z15" i="81"/>
  <c r="AH15" i="68"/>
  <c r="AQ15" i="68" s="1"/>
  <c r="Z15" i="65"/>
  <c r="W15" i="90"/>
  <c r="AG14" i="90"/>
  <c r="AF14" i="90"/>
  <c r="AE14" i="90"/>
  <c r="AH14" i="91"/>
  <c r="AI14" i="84"/>
  <c r="AH14" i="55"/>
  <c r="Y16" i="89"/>
  <c r="X16" i="89"/>
  <c r="Z14" i="32"/>
  <c r="X14" i="99"/>
  <c r="Z16" i="71"/>
  <c r="AH16" i="80"/>
  <c r="AQ16" i="80" s="1"/>
  <c r="AI14" i="43"/>
  <c r="Z14" i="26"/>
  <c r="AH14" i="40"/>
  <c r="AQ14" i="40" s="1"/>
  <c r="AH15" i="41"/>
  <c r="AH14" i="96"/>
  <c r="AH15" i="28"/>
  <c r="AQ15" i="28" s="1"/>
  <c r="AF14" i="95"/>
  <c r="AE14" i="95"/>
  <c r="AG14" i="95"/>
  <c r="W15" i="95"/>
  <c r="Z14" i="51"/>
  <c r="AR15" i="71"/>
  <c r="Z15" i="73"/>
  <c r="Z16" i="44"/>
  <c r="Y16" i="2"/>
  <c r="X16" i="2"/>
  <c r="AH16" i="9"/>
  <c r="AQ16" i="9" s="1"/>
  <c r="Y16" i="74"/>
  <c r="X16" i="74"/>
  <c r="AN14" i="64"/>
  <c r="AN13" i="11"/>
  <c r="AI13" i="11"/>
  <c r="AI15" i="85"/>
  <c r="Y15" i="33"/>
  <c r="X15" i="33"/>
  <c r="AN14" i="36"/>
  <c r="AI13" i="24"/>
  <c r="AN13" i="24"/>
  <c r="AH15" i="77"/>
  <c r="AQ15" i="77" s="1"/>
  <c r="Y16" i="34"/>
  <c r="X16" i="34"/>
  <c r="Y14" i="23"/>
  <c r="X14" i="23"/>
  <c r="AR13" i="55"/>
  <c r="W16" i="76"/>
  <c r="AG15" i="76"/>
  <c r="AP15" i="76" s="1"/>
  <c r="AF15" i="76"/>
  <c r="AO15" i="76" s="1"/>
  <c r="AE15" i="76"/>
  <c r="Y16" i="38"/>
  <c r="X16" i="38"/>
  <c r="AH14" i="66"/>
  <c r="AQ14" i="66" s="1"/>
  <c r="Y14" i="24"/>
  <c r="X14" i="24"/>
  <c r="Y15" i="86"/>
  <c r="X15" i="86"/>
  <c r="AR13" i="87"/>
  <c r="AH15" i="94"/>
  <c r="AN13" i="10"/>
  <c r="AI13" i="10"/>
  <c r="W15" i="91"/>
  <c r="AG14" i="91"/>
  <c r="AF14" i="91"/>
  <c r="AE14" i="91"/>
  <c r="AE14" i="55"/>
  <c r="AF14" i="55"/>
  <c r="W15" i="55"/>
  <c r="AG14" i="55"/>
  <c r="AI15" i="89"/>
  <c r="AR13" i="91"/>
  <c r="AG15" i="13"/>
  <c r="AE15" i="13"/>
  <c r="AF15" i="13"/>
  <c r="W16" i="13"/>
  <c r="AR14" i="73"/>
  <c r="AH15" i="60"/>
  <c r="AQ15" i="60" s="1"/>
  <c r="Z16" i="80"/>
  <c r="AI13" i="104"/>
  <c r="AN13" i="104"/>
  <c r="AR14" i="72"/>
  <c r="AN14" i="61"/>
  <c r="AI14" i="61"/>
  <c r="AI14" i="82"/>
  <c r="AH14" i="50"/>
  <c r="AI15" i="46"/>
  <c r="Y16" i="47"/>
  <c r="X16" i="47"/>
  <c r="Y15" i="93"/>
  <c r="X15" i="93"/>
  <c r="W16" i="28"/>
  <c r="AG15" i="28"/>
  <c r="AP15" i="28" s="1"/>
  <c r="Z16" i="16"/>
  <c r="AI14" i="105"/>
  <c r="AN14" i="78"/>
  <c r="AI14" i="78"/>
  <c r="Z16" i="9"/>
  <c r="AI15" i="74"/>
  <c r="AN15" i="74"/>
  <c r="Y15" i="64"/>
  <c r="X15" i="64"/>
  <c r="Y15" i="69"/>
  <c r="X15" i="69"/>
  <c r="Y15" i="102"/>
  <c r="X15" i="102"/>
  <c r="Y16" i="12"/>
  <c r="X16" i="12"/>
  <c r="X15" i="36"/>
  <c r="AR14" i="39"/>
  <c r="AH16" i="53"/>
  <c r="AN13" i="75"/>
  <c r="AI13" i="75"/>
  <c r="AR13" i="30"/>
  <c r="AF15" i="92"/>
  <c r="AE15" i="92"/>
  <c r="W16" i="92"/>
  <c r="AG15" i="92"/>
  <c r="Y15" i="20"/>
  <c r="X15" i="20"/>
  <c r="AH15" i="58"/>
  <c r="AQ15" i="58" s="1"/>
  <c r="AF15" i="68"/>
  <c r="AO15" i="68" s="1"/>
  <c r="AG15" i="68"/>
  <c r="AP15" i="68" s="1"/>
  <c r="AE15" i="68"/>
  <c r="W16" i="68"/>
  <c r="Z14" i="66"/>
  <c r="AI14" i="20"/>
  <c r="Z15" i="58"/>
  <c r="Y14" i="75"/>
  <c r="X14" i="75"/>
  <c r="AH15" i="49"/>
  <c r="Z15" i="94"/>
  <c r="Y16" i="100"/>
  <c r="X16" i="100"/>
  <c r="Y15" i="48"/>
  <c r="X15" i="48"/>
  <c r="AR13" i="26"/>
  <c r="AR14" i="58"/>
  <c r="AI14" i="21"/>
  <c r="AN14" i="21"/>
  <c r="Z15" i="60"/>
  <c r="AH15" i="39"/>
  <c r="AQ15" i="39" s="1"/>
  <c r="Y16" i="79"/>
  <c r="X16" i="79"/>
  <c r="Y15" i="61"/>
  <c r="X15" i="61"/>
  <c r="Y15" i="82"/>
  <c r="X15" i="82"/>
  <c r="AH15" i="72"/>
  <c r="AQ15" i="72" s="1"/>
  <c r="AI15" i="47"/>
  <c r="Y15" i="83"/>
  <c r="X15" i="83"/>
  <c r="AE13" i="103"/>
  <c r="W14" i="103"/>
  <c r="AG13" i="103"/>
  <c r="AP13" i="103" s="1"/>
  <c r="AF13" i="103"/>
  <c r="AO13" i="103" s="1"/>
  <c r="Y15" i="35"/>
  <c r="X15" i="35"/>
  <c r="AH14" i="30"/>
  <c r="AQ14" i="30" s="1"/>
  <c r="AI14" i="54"/>
  <c r="Y16" i="62"/>
  <c r="X16" i="62"/>
  <c r="Y16" i="15"/>
  <c r="X16" i="15"/>
  <c r="AH15" i="18"/>
  <c r="W16" i="63"/>
  <c r="AF15" i="63"/>
  <c r="AO15" i="63" s="1"/>
  <c r="Y14" i="10"/>
  <c r="X14" i="10"/>
  <c r="Y15" i="21"/>
  <c r="X15" i="21"/>
  <c r="AN14" i="69"/>
  <c r="AI14" i="69"/>
  <c r="AR15" i="9"/>
  <c r="AH15" i="37"/>
  <c r="AQ15" i="37" s="1"/>
  <c r="Y15" i="98"/>
  <c r="X15" i="98"/>
  <c r="AI14" i="86"/>
  <c r="AH15" i="63"/>
  <c r="AQ15" i="63" s="1"/>
  <c r="Z15" i="49"/>
  <c r="AI15" i="100"/>
  <c r="AH15" i="29"/>
  <c r="AQ15" i="29" s="1"/>
  <c r="Y15" i="84"/>
  <c r="X15" i="84"/>
  <c r="AI13" i="23"/>
  <c r="AN13" i="23"/>
  <c r="W16" i="70"/>
  <c r="AG15" i="70"/>
  <c r="AP15" i="70" s="1"/>
  <c r="AF15" i="70"/>
  <c r="AO15" i="70" s="1"/>
  <c r="AE15" i="70"/>
  <c r="AN13" i="99"/>
  <c r="AI13" i="99"/>
  <c r="Z15" i="39"/>
  <c r="AN13" i="42"/>
  <c r="AI13" i="42"/>
  <c r="AH15" i="25"/>
  <c r="AQ15" i="25" s="1"/>
  <c r="Y15" i="43"/>
  <c r="X15" i="43"/>
  <c r="AR14" i="60"/>
  <c r="Z14" i="50"/>
  <c r="AR13" i="51"/>
  <c r="Z15" i="72"/>
  <c r="AH15" i="88"/>
  <c r="AH15" i="97"/>
  <c r="AH15" i="76"/>
  <c r="AQ15" i="76" s="1"/>
  <c r="AI14" i="83"/>
  <c r="AR13" i="50"/>
  <c r="AH14" i="87"/>
  <c r="AI14" i="35"/>
  <c r="AR14" i="28"/>
  <c r="Y15" i="54"/>
  <c r="X15" i="54"/>
  <c r="AI15" i="2"/>
  <c r="AN15" i="2"/>
  <c r="AH14" i="17"/>
  <c r="AQ14" i="17" s="1"/>
  <c r="Y14" i="11"/>
  <c r="X14" i="11"/>
  <c r="Y16" i="85"/>
  <c r="X16" i="85"/>
  <c r="Z16" i="85" s="1"/>
  <c r="Y15" i="27"/>
  <c r="X15" i="27"/>
  <c r="AN15" i="38"/>
  <c r="AI14" i="19" l="1"/>
  <c r="AR14" i="19" s="1"/>
  <c r="AE15" i="18"/>
  <c r="X15" i="19"/>
  <c r="Y15" i="19"/>
  <c r="Z15" i="54"/>
  <c r="AF14" i="40"/>
  <c r="AO14" i="40" s="1"/>
  <c r="AE15" i="67"/>
  <c r="AN15" i="67" s="1"/>
  <c r="AG14" i="40"/>
  <c r="AP14" i="40" s="1"/>
  <c r="AI14" i="64"/>
  <c r="AR14" i="64" s="1"/>
  <c r="AF15" i="41"/>
  <c r="AG15" i="63"/>
  <c r="AP15" i="63" s="1"/>
  <c r="AG16" i="53"/>
  <c r="AI16" i="53" s="1"/>
  <c r="AE14" i="40"/>
  <c r="AN14" i="40" s="1"/>
  <c r="AF16" i="53"/>
  <c r="AI15" i="38"/>
  <c r="AR15" i="38" s="1"/>
  <c r="AI14" i="45"/>
  <c r="AI14" i="101"/>
  <c r="AI15" i="31"/>
  <c r="AR15" i="31" s="1"/>
  <c r="AI14" i="33"/>
  <c r="AR14" i="33" s="1"/>
  <c r="AI14" i="14"/>
  <c r="AR14" i="14" s="1"/>
  <c r="AI15" i="12"/>
  <c r="AR15" i="12" s="1"/>
  <c r="AG15" i="29"/>
  <c r="AP15" i="29" s="1"/>
  <c r="AF15" i="29"/>
  <c r="AO15" i="29" s="1"/>
  <c r="AI14" i="102"/>
  <c r="AE15" i="37"/>
  <c r="W16" i="88"/>
  <c r="AN15" i="31"/>
  <c r="AF15" i="37"/>
  <c r="AO15" i="37" s="1"/>
  <c r="Z15" i="59"/>
  <c r="AI15" i="15"/>
  <c r="Z16" i="89"/>
  <c r="AG16" i="89" s="1"/>
  <c r="AG15" i="67"/>
  <c r="AP15" i="67" s="1"/>
  <c r="Y15" i="14"/>
  <c r="Z15" i="14" s="1"/>
  <c r="AI14" i="36"/>
  <c r="AR14" i="36" s="1"/>
  <c r="AE14" i="96"/>
  <c r="W16" i="41"/>
  <c r="AF15" i="97"/>
  <c r="AI14" i="27"/>
  <c r="AR14" i="27" s="1"/>
  <c r="AF15" i="88"/>
  <c r="AI15" i="88" s="1"/>
  <c r="AG15" i="97"/>
  <c r="Z16" i="38"/>
  <c r="AF16" i="38" s="1"/>
  <c r="AO16" i="38" s="1"/>
  <c r="W15" i="30"/>
  <c r="Y15" i="30" s="1"/>
  <c r="W16" i="97"/>
  <c r="Y16" i="97" s="1"/>
  <c r="AE15" i="28"/>
  <c r="AI15" i="28" s="1"/>
  <c r="AG14" i="30"/>
  <c r="AP14" i="30" s="1"/>
  <c r="AE15" i="29"/>
  <c r="AN15" i="29" s="1"/>
  <c r="X16" i="31"/>
  <c r="Z16" i="31" s="1"/>
  <c r="AF14" i="30"/>
  <c r="AO14" i="30" s="1"/>
  <c r="AE14" i="17"/>
  <c r="AN14" i="17" s="1"/>
  <c r="W16" i="37"/>
  <c r="Z16" i="62"/>
  <c r="AE16" i="62" s="1"/>
  <c r="W17" i="53"/>
  <c r="AF15" i="67"/>
  <c r="AO15" i="67" s="1"/>
  <c r="Z16" i="47"/>
  <c r="W17" i="47" s="1"/>
  <c r="W16" i="29"/>
  <c r="Y16" i="29" s="1"/>
  <c r="AG15" i="18"/>
  <c r="AE15" i="41"/>
  <c r="Z15" i="48"/>
  <c r="AG15" i="48" s="1"/>
  <c r="AF15" i="18"/>
  <c r="Z16" i="79"/>
  <c r="AF16" i="79" s="1"/>
  <c r="AO16" i="79" s="1"/>
  <c r="AF15" i="25"/>
  <c r="AO15" i="25" s="1"/>
  <c r="Z14" i="23"/>
  <c r="AI15" i="62"/>
  <c r="AR15" i="62" s="1"/>
  <c r="W16" i="25"/>
  <c r="X16" i="25" s="1"/>
  <c r="Z15" i="27"/>
  <c r="AF15" i="27" s="1"/>
  <c r="AO15" i="27" s="1"/>
  <c r="Z15" i="33"/>
  <c r="AG15" i="33" s="1"/>
  <c r="AP15" i="33" s="1"/>
  <c r="AF14" i="17"/>
  <c r="AO14" i="17" s="1"/>
  <c r="AG14" i="96"/>
  <c r="Z14" i="24"/>
  <c r="AE14" i="24" s="1"/>
  <c r="Z16" i="100"/>
  <c r="AF16" i="100" s="1"/>
  <c r="Z15" i="102"/>
  <c r="AG15" i="102" s="1"/>
  <c r="Z16" i="74"/>
  <c r="W17" i="74" s="1"/>
  <c r="Z15" i="78"/>
  <c r="AF15" i="78" s="1"/>
  <c r="AO15" i="78" s="1"/>
  <c r="W15" i="96"/>
  <c r="Y15" i="96" s="1"/>
  <c r="Z16" i="12"/>
  <c r="AE16" i="12" s="1"/>
  <c r="Z15" i="45"/>
  <c r="W16" i="45" s="1"/>
  <c r="AG14" i="17"/>
  <c r="AP14" i="17" s="1"/>
  <c r="Z15" i="83"/>
  <c r="W16" i="83" s="1"/>
  <c r="Z14" i="11"/>
  <c r="W15" i="11" s="1"/>
  <c r="Z14" i="10"/>
  <c r="AF14" i="10" s="1"/>
  <c r="Z16" i="15"/>
  <c r="W17" i="15" s="1"/>
  <c r="Z14" i="75"/>
  <c r="AG14" i="75" s="1"/>
  <c r="AP14" i="75" s="1"/>
  <c r="Z15" i="86"/>
  <c r="AF15" i="86" s="1"/>
  <c r="Z15" i="61"/>
  <c r="W16" i="61" s="1"/>
  <c r="Z14" i="42"/>
  <c r="AE14" i="42" s="1"/>
  <c r="Z15" i="93"/>
  <c r="AF15" i="93" s="1"/>
  <c r="Z16" i="46"/>
  <c r="AE16" i="46" s="1"/>
  <c r="Z15" i="21"/>
  <c r="AG15" i="21" s="1"/>
  <c r="AP15" i="21" s="1"/>
  <c r="Z15" i="20"/>
  <c r="AF15" i="20" s="1"/>
  <c r="Z15" i="64"/>
  <c r="AF15" i="64" s="1"/>
  <c r="AO15" i="64" s="1"/>
  <c r="AG16" i="12"/>
  <c r="AP16" i="12" s="1"/>
  <c r="AF15" i="83"/>
  <c r="W15" i="42"/>
  <c r="AR14" i="21"/>
  <c r="AI15" i="68"/>
  <c r="AN15" i="68"/>
  <c r="AH15" i="36"/>
  <c r="AQ15" i="36" s="1"/>
  <c r="AE15" i="58"/>
  <c r="W16" i="58"/>
  <c r="AG15" i="58"/>
  <c r="AP15" i="58" s="1"/>
  <c r="AF15" i="58"/>
  <c r="AO15" i="58" s="1"/>
  <c r="Z15" i="36"/>
  <c r="AH15" i="69"/>
  <c r="AQ15" i="69" s="1"/>
  <c r="AR14" i="61"/>
  <c r="AI14" i="55"/>
  <c r="AH16" i="2"/>
  <c r="AQ16" i="2" s="1"/>
  <c r="W16" i="73"/>
  <c r="AG15" i="73"/>
  <c r="AP15" i="73" s="1"/>
  <c r="AF15" i="73"/>
  <c r="AO15" i="73" s="1"/>
  <c r="AE15" i="73"/>
  <c r="Y15" i="95"/>
  <c r="X15" i="95"/>
  <c r="W15" i="26"/>
  <c r="AE14" i="26"/>
  <c r="AG14" i="26"/>
  <c r="AP14" i="26" s="1"/>
  <c r="AF14" i="26"/>
  <c r="AO14" i="26" s="1"/>
  <c r="AH14" i="99"/>
  <c r="AH15" i="105"/>
  <c r="Y16" i="18"/>
  <c r="X16" i="18"/>
  <c r="AR13" i="23"/>
  <c r="AE16" i="79"/>
  <c r="AR13" i="10"/>
  <c r="AH16" i="34"/>
  <c r="AQ16" i="34" s="1"/>
  <c r="AF16" i="89"/>
  <c r="AR14" i="59"/>
  <c r="AH15" i="84"/>
  <c r="AH15" i="98"/>
  <c r="Y16" i="63"/>
  <c r="X16" i="63"/>
  <c r="AH15" i="27"/>
  <c r="AQ15" i="27" s="1"/>
  <c r="AR13" i="42"/>
  <c r="Z15" i="84"/>
  <c r="W16" i="49"/>
  <c r="AE15" i="49"/>
  <c r="AF15" i="49"/>
  <c r="AG15" i="49"/>
  <c r="Z15" i="98"/>
  <c r="AR14" i="69"/>
  <c r="AH16" i="15"/>
  <c r="AH16" i="31"/>
  <c r="AQ16" i="31" s="1"/>
  <c r="Y14" i="103"/>
  <c r="X14" i="103"/>
  <c r="AH16" i="100"/>
  <c r="AR13" i="75"/>
  <c r="Z15" i="69"/>
  <c r="AR15" i="74"/>
  <c r="AR14" i="78"/>
  <c r="AH16" i="47"/>
  <c r="AR13" i="104"/>
  <c r="Y16" i="13"/>
  <c r="Z16" i="13" s="1"/>
  <c r="X16" i="13"/>
  <c r="AI14" i="91"/>
  <c r="Z16" i="34"/>
  <c r="AH16" i="74"/>
  <c r="AQ16" i="74" s="1"/>
  <c r="Z16" i="2"/>
  <c r="Z14" i="99"/>
  <c r="AI14" i="90"/>
  <c r="W16" i="22"/>
  <c r="AE15" i="22"/>
  <c r="AF15" i="22"/>
  <c r="AO15" i="22" s="1"/>
  <c r="AG15" i="22"/>
  <c r="AP15" i="22" s="1"/>
  <c r="AR15" i="79"/>
  <c r="X15" i="30"/>
  <c r="Z15" i="105"/>
  <c r="Y15" i="52"/>
  <c r="X15" i="52"/>
  <c r="Y17" i="53"/>
  <c r="X17" i="53"/>
  <c r="Y16" i="77"/>
  <c r="X16" i="77"/>
  <c r="Y16" i="76"/>
  <c r="X16" i="76"/>
  <c r="AR13" i="24"/>
  <c r="W17" i="44"/>
  <c r="AE16" i="44"/>
  <c r="AF16" i="44"/>
  <c r="AG16" i="44"/>
  <c r="AF16" i="71"/>
  <c r="AO16" i="71" s="1"/>
  <c r="W17" i="71"/>
  <c r="AG16" i="71"/>
  <c r="AP16" i="71" s="1"/>
  <c r="AE16" i="71"/>
  <c r="AF15" i="65"/>
  <c r="AO15" i="65" s="1"/>
  <c r="AG15" i="65"/>
  <c r="AP15" i="65" s="1"/>
  <c r="AE15" i="65"/>
  <c r="W16" i="65"/>
  <c r="AF15" i="59"/>
  <c r="AO15" i="59" s="1"/>
  <c r="AE15" i="59"/>
  <c r="W16" i="59"/>
  <c r="AG15" i="59"/>
  <c r="AP15" i="59" s="1"/>
  <c r="AG15" i="45"/>
  <c r="AI14" i="87"/>
  <c r="AH14" i="42"/>
  <c r="Y16" i="41"/>
  <c r="X16" i="41"/>
  <c r="AH15" i="43"/>
  <c r="AH15" i="35"/>
  <c r="AN13" i="103"/>
  <c r="AI13" i="103"/>
  <c r="Y15" i="40"/>
  <c r="X15" i="40"/>
  <c r="AH15" i="82"/>
  <c r="W17" i="100"/>
  <c r="Y16" i="92"/>
  <c r="X16" i="92"/>
  <c r="AF16" i="9"/>
  <c r="AO16" i="9" s="1"/>
  <c r="AE16" i="9"/>
  <c r="AG16" i="9"/>
  <c r="AP16" i="9" s="1"/>
  <c r="W17" i="9"/>
  <c r="AE16" i="47"/>
  <c r="AF16" i="80"/>
  <c r="AO16" i="80" s="1"/>
  <c r="AE16" i="80"/>
  <c r="W17" i="80"/>
  <c r="AG16" i="80"/>
  <c r="AP16" i="80" s="1"/>
  <c r="AH14" i="24"/>
  <c r="AQ14" i="24" s="1"/>
  <c r="AN15" i="76"/>
  <c r="AI15" i="76"/>
  <c r="AH14" i="23"/>
  <c r="AQ14" i="23" s="1"/>
  <c r="AH15" i="33"/>
  <c r="AQ15" i="33" s="1"/>
  <c r="AI14" i="95"/>
  <c r="W16" i="81"/>
  <c r="AG15" i="81"/>
  <c r="AP15" i="81" s="1"/>
  <c r="AF15" i="81"/>
  <c r="AO15" i="81" s="1"/>
  <c r="AE15" i="81"/>
  <c r="AR15" i="34"/>
  <c r="AH14" i="104"/>
  <c r="Y15" i="87"/>
  <c r="X15" i="87"/>
  <c r="AN15" i="25"/>
  <c r="Y16" i="67"/>
  <c r="X16" i="67"/>
  <c r="AI15" i="77"/>
  <c r="AN15" i="77"/>
  <c r="AE16" i="16"/>
  <c r="AF16" i="16"/>
  <c r="AG16" i="16"/>
  <c r="W17" i="16"/>
  <c r="W16" i="72"/>
  <c r="AG15" i="72"/>
  <c r="AP15" i="72" s="1"/>
  <c r="AF15" i="72"/>
  <c r="AO15" i="72" s="1"/>
  <c r="AE15" i="72"/>
  <c r="AN15" i="70"/>
  <c r="AI15" i="70"/>
  <c r="AH14" i="10"/>
  <c r="AH14" i="11"/>
  <c r="AR15" i="2"/>
  <c r="AE14" i="50"/>
  <c r="AF14" i="50"/>
  <c r="AG14" i="50"/>
  <c r="W15" i="50"/>
  <c r="Z15" i="43"/>
  <c r="AE15" i="39"/>
  <c r="AF15" i="39"/>
  <c r="AO15" i="39" s="1"/>
  <c r="AG15" i="39"/>
  <c r="AP15" i="39" s="1"/>
  <c r="W16" i="39"/>
  <c r="Y16" i="70"/>
  <c r="X16" i="70"/>
  <c r="AH15" i="21"/>
  <c r="AQ15" i="21" s="1"/>
  <c r="AN15" i="63"/>
  <c r="Z15" i="35"/>
  <c r="AH15" i="83"/>
  <c r="Z15" i="82"/>
  <c r="W16" i="60"/>
  <c r="AG15" i="60"/>
  <c r="AP15" i="60" s="1"/>
  <c r="AF15" i="60"/>
  <c r="AO15" i="60" s="1"/>
  <c r="AE15" i="60"/>
  <c r="AH14" i="75"/>
  <c r="AQ14" i="75" s="1"/>
  <c r="W15" i="66"/>
  <c r="AG14" i="66"/>
  <c r="AP14" i="66" s="1"/>
  <c r="AF14" i="66"/>
  <c r="AO14" i="66" s="1"/>
  <c r="AE14" i="66"/>
  <c r="AI15" i="92"/>
  <c r="AH15" i="102"/>
  <c r="AH15" i="64"/>
  <c r="AQ15" i="64" s="1"/>
  <c r="Y16" i="28"/>
  <c r="X16" i="28"/>
  <c r="AI15" i="13"/>
  <c r="AH16" i="38"/>
  <c r="AQ16" i="38" s="1"/>
  <c r="AR13" i="11"/>
  <c r="W15" i="51"/>
  <c r="AE14" i="51"/>
  <c r="AF14" i="51"/>
  <c r="AG14" i="51"/>
  <c r="AE14" i="32"/>
  <c r="AF14" i="32"/>
  <c r="AG14" i="32"/>
  <c r="W15" i="32"/>
  <c r="Y16" i="88"/>
  <c r="X16" i="88"/>
  <c r="AH15" i="101"/>
  <c r="AH16" i="46"/>
  <c r="Z14" i="104"/>
  <c r="AH15" i="78"/>
  <c r="AQ15" i="78" s="1"/>
  <c r="AF16" i="85"/>
  <c r="AE16" i="85"/>
  <c r="W17" i="85"/>
  <c r="AG16" i="85"/>
  <c r="AE15" i="54"/>
  <c r="W16" i="54"/>
  <c r="AF15" i="54"/>
  <c r="AG15" i="54"/>
  <c r="AH15" i="61"/>
  <c r="AQ15" i="61" s="1"/>
  <c r="AE15" i="48"/>
  <c r="AH15" i="86"/>
  <c r="AH16" i="85"/>
  <c r="AH15" i="54"/>
  <c r="AR13" i="99"/>
  <c r="Y16" i="37"/>
  <c r="X16" i="37"/>
  <c r="AH15" i="14"/>
  <c r="AQ15" i="14" s="1"/>
  <c r="AH16" i="62"/>
  <c r="AQ16" i="62" s="1"/>
  <c r="AH16" i="79"/>
  <c r="AQ16" i="79" s="1"/>
  <c r="AH15" i="48"/>
  <c r="W16" i="94"/>
  <c r="AG15" i="94"/>
  <c r="AF15" i="94"/>
  <c r="AE15" i="94"/>
  <c r="Y16" i="68"/>
  <c r="X16" i="68"/>
  <c r="AH15" i="20"/>
  <c r="AH16" i="12"/>
  <c r="AQ16" i="12" s="1"/>
  <c r="AH15" i="93"/>
  <c r="Y15" i="55"/>
  <c r="X15" i="55"/>
  <c r="Y15" i="91"/>
  <c r="X15" i="91"/>
  <c r="AF14" i="23"/>
  <c r="AO14" i="23" s="1"/>
  <c r="AG14" i="23"/>
  <c r="AP14" i="23" s="1"/>
  <c r="W15" i="23"/>
  <c r="AE14" i="23"/>
  <c r="W16" i="33"/>
  <c r="AH16" i="89"/>
  <c r="Y15" i="90"/>
  <c r="X15" i="90"/>
  <c r="AH15" i="59"/>
  <c r="AQ15" i="59" s="1"/>
  <c r="Z15" i="101"/>
  <c r="AH15" i="45"/>
  <c r="AN14" i="30"/>
  <c r="AI14" i="52"/>
  <c r="Y15" i="17"/>
  <c r="X15" i="17"/>
  <c r="AI14" i="40" l="1"/>
  <c r="AR14" i="40" s="1"/>
  <c r="AE16" i="31"/>
  <c r="AF16" i="31"/>
  <c r="AO16" i="31" s="1"/>
  <c r="W17" i="31"/>
  <c r="AG16" i="31"/>
  <c r="AP16" i="31" s="1"/>
  <c r="AE16" i="74"/>
  <c r="AN16" i="74" s="1"/>
  <c r="X16" i="29"/>
  <c r="AF16" i="74"/>
  <c r="AO16" i="74" s="1"/>
  <c r="Z15" i="19"/>
  <c r="AH15" i="19"/>
  <c r="AQ15" i="19" s="1"/>
  <c r="AG16" i="79"/>
  <c r="AP16" i="79" s="1"/>
  <c r="AG14" i="42"/>
  <c r="W17" i="79"/>
  <c r="AF14" i="42"/>
  <c r="AG15" i="27"/>
  <c r="AP15" i="27" s="1"/>
  <c r="W17" i="38"/>
  <c r="AE15" i="27"/>
  <c r="AE16" i="38"/>
  <c r="AN16" i="38" s="1"/>
  <c r="W16" i="78"/>
  <c r="AI15" i="63"/>
  <c r="AR15" i="63" s="1"/>
  <c r="W17" i="89"/>
  <c r="AE15" i="93"/>
  <c r="AE16" i="89"/>
  <c r="AE15" i="102"/>
  <c r="AE14" i="75"/>
  <c r="AN14" i="75" s="1"/>
  <c r="AF14" i="75"/>
  <c r="AO14" i="75" s="1"/>
  <c r="Z15" i="40"/>
  <c r="AI15" i="67"/>
  <c r="AR15" i="67" s="1"/>
  <c r="AI15" i="97"/>
  <c r="AI15" i="37"/>
  <c r="AR15" i="37" s="1"/>
  <c r="AI15" i="18"/>
  <c r="AI14" i="96"/>
  <c r="AN15" i="28"/>
  <c r="AI15" i="29"/>
  <c r="AR15" i="29" s="1"/>
  <c r="AN15" i="37"/>
  <c r="AI14" i="30"/>
  <c r="AR14" i="30" s="1"/>
  <c r="AI14" i="17"/>
  <c r="AR14" i="17" s="1"/>
  <c r="AG15" i="14"/>
  <c r="AP15" i="14" s="1"/>
  <c r="W16" i="14"/>
  <c r="AE15" i="14"/>
  <c r="AN15" i="14" s="1"/>
  <c r="AF15" i="14"/>
  <c r="AO15" i="14" s="1"/>
  <c r="AE15" i="33"/>
  <c r="AG15" i="20"/>
  <c r="W16" i="48"/>
  <c r="W17" i="62"/>
  <c r="X16" i="97"/>
  <c r="AG15" i="93"/>
  <c r="AI15" i="41"/>
  <c r="AE15" i="83"/>
  <c r="W16" i="102"/>
  <c r="W16" i="64"/>
  <c r="X16" i="64" s="1"/>
  <c r="AG16" i="62"/>
  <c r="AP16" i="62" s="1"/>
  <c r="AF15" i="33"/>
  <c r="AO15" i="33" s="1"/>
  <c r="AF15" i="48"/>
  <c r="AF16" i="62"/>
  <c r="AO16" i="62" s="1"/>
  <c r="W16" i="93"/>
  <c r="AG15" i="83"/>
  <c r="AG15" i="78"/>
  <c r="AP15" i="78" s="1"/>
  <c r="X15" i="96"/>
  <c r="W16" i="20"/>
  <c r="AF15" i="102"/>
  <c r="AG14" i="11"/>
  <c r="AG15" i="64"/>
  <c r="AP15" i="64" s="1"/>
  <c r="AI15" i="25"/>
  <c r="AR15" i="25" s="1"/>
  <c r="AG16" i="47"/>
  <c r="AG16" i="38"/>
  <c r="AP16" i="38" s="1"/>
  <c r="AG14" i="24"/>
  <c r="AP14" i="24" s="1"/>
  <c r="AF16" i="47"/>
  <c r="AF14" i="24"/>
  <c r="AO14" i="24" s="1"/>
  <c r="W16" i="27"/>
  <c r="X16" i="27" s="1"/>
  <c r="AF15" i="45"/>
  <c r="AE14" i="10"/>
  <c r="AE15" i="45"/>
  <c r="Y16" i="25"/>
  <c r="Z16" i="25" s="1"/>
  <c r="AF16" i="25" s="1"/>
  <c r="AO16" i="25" s="1"/>
  <c r="AG16" i="74"/>
  <c r="AP16" i="74" s="1"/>
  <c r="AE15" i="78"/>
  <c r="AN15" i="78" s="1"/>
  <c r="AE14" i="11"/>
  <c r="Z15" i="87"/>
  <c r="W16" i="87" s="1"/>
  <c r="AF14" i="11"/>
  <c r="AF15" i="61"/>
  <c r="AO15" i="61" s="1"/>
  <c r="AE15" i="61"/>
  <c r="AN15" i="61" s="1"/>
  <c r="W15" i="24"/>
  <c r="X15" i="24" s="1"/>
  <c r="Z16" i="37"/>
  <c r="AE16" i="37" s="1"/>
  <c r="W15" i="75"/>
  <c r="W15" i="10"/>
  <c r="AG14" i="10"/>
  <c r="AG16" i="100"/>
  <c r="W17" i="12"/>
  <c r="AG16" i="15"/>
  <c r="AF16" i="46"/>
  <c r="AF16" i="12"/>
  <c r="AO16" i="12" s="1"/>
  <c r="W16" i="21"/>
  <c r="AE16" i="15"/>
  <c r="AF15" i="21"/>
  <c r="AO15" i="21" s="1"/>
  <c r="Z16" i="68"/>
  <c r="W17" i="68" s="1"/>
  <c r="AE16" i="100"/>
  <c r="AF16" i="15"/>
  <c r="Z16" i="28"/>
  <c r="W17" i="28" s="1"/>
  <c r="AG16" i="46"/>
  <c r="Z16" i="18"/>
  <c r="W17" i="18" s="1"/>
  <c r="W16" i="86"/>
  <c r="AE15" i="86"/>
  <c r="AE15" i="20"/>
  <c r="W17" i="46"/>
  <c r="Y17" i="46" s="1"/>
  <c r="AG15" i="61"/>
  <c r="AP15" i="61" s="1"/>
  <c r="AG15" i="86"/>
  <c r="AE15" i="64"/>
  <c r="AN15" i="64" s="1"/>
  <c r="AE15" i="21"/>
  <c r="AN15" i="21" s="1"/>
  <c r="Z15" i="90"/>
  <c r="AF15" i="90" s="1"/>
  <c r="Z15" i="55"/>
  <c r="Z16" i="76"/>
  <c r="AG16" i="76" s="1"/>
  <c r="AP16" i="76" s="1"/>
  <c r="Z15" i="95"/>
  <c r="W16" i="95" s="1"/>
  <c r="AG16" i="37"/>
  <c r="AP16" i="37" s="1"/>
  <c r="AI14" i="32"/>
  <c r="AN15" i="60"/>
  <c r="AI15" i="60"/>
  <c r="AN15" i="72"/>
  <c r="AI15" i="72"/>
  <c r="AE15" i="40"/>
  <c r="AF15" i="40"/>
  <c r="AO15" i="40" s="1"/>
  <c r="W16" i="40"/>
  <c r="AG15" i="40"/>
  <c r="AP15" i="40" s="1"/>
  <c r="AH17" i="53"/>
  <c r="AI15" i="22"/>
  <c r="AN15" i="22"/>
  <c r="W17" i="34"/>
  <c r="AF16" i="34"/>
  <c r="AO16" i="34" s="1"/>
  <c r="AE16" i="34"/>
  <c r="AG16" i="34"/>
  <c r="AP16" i="34" s="1"/>
  <c r="AN15" i="73"/>
  <c r="AI15" i="73"/>
  <c r="AF14" i="104"/>
  <c r="AE14" i="104"/>
  <c r="AG14" i="104"/>
  <c r="W15" i="104"/>
  <c r="Y16" i="39"/>
  <c r="X16" i="39"/>
  <c r="AI16" i="16"/>
  <c r="AR15" i="77"/>
  <c r="Y16" i="81"/>
  <c r="X16" i="81"/>
  <c r="AH16" i="41"/>
  <c r="Y16" i="59"/>
  <c r="X16" i="59"/>
  <c r="Y16" i="22"/>
  <c r="X16" i="22"/>
  <c r="AR15" i="28"/>
  <c r="AI15" i="49"/>
  <c r="AH15" i="96"/>
  <c r="AI14" i="26"/>
  <c r="AN14" i="26"/>
  <c r="Y15" i="42"/>
  <c r="X15" i="42"/>
  <c r="Y16" i="64"/>
  <c r="AN14" i="66"/>
  <c r="AI14" i="66"/>
  <c r="AH16" i="76"/>
  <c r="AQ16" i="76" s="1"/>
  <c r="AG16" i="13"/>
  <c r="AF16" i="13"/>
  <c r="W17" i="13"/>
  <c r="AE16" i="13"/>
  <c r="W16" i="69"/>
  <c r="AG15" i="69"/>
  <c r="AP15" i="69" s="1"/>
  <c r="AF15" i="69"/>
  <c r="AO15" i="69" s="1"/>
  <c r="AE15" i="69"/>
  <c r="AE16" i="18"/>
  <c r="AF16" i="18"/>
  <c r="AG16" i="18"/>
  <c r="W16" i="36"/>
  <c r="AG15" i="36"/>
  <c r="AP15" i="36" s="1"/>
  <c r="AF15" i="36"/>
  <c r="AO15" i="36" s="1"/>
  <c r="AE15" i="36"/>
  <c r="AI14" i="42"/>
  <c r="Y16" i="83"/>
  <c r="X16" i="83"/>
  <c r="Y15" i="24"/>
  <c r="AH15" i="17"/>
  <c r="AQ15" i="17" s="1"/>
  <c r="AH16" i="67"/>
  <c r="AQ16" i="67" s="1"/>
  <c r="AH16" i="92"/>
  <c r="Y17" i="100"/>
  <c r="X17" i="100"/>
  <c r="AR13" i="103"/>
  <c r="Z16" i="41"/>
  <c r="AN15" i="59"/>
  <c r="AI15" i="59"/>
  <c r="AI16" i="71"/>
  <c r="AN16" i="71"/>
  <c r="AI16" i="44"/>
  <c r="Z17" i="53"/>
  <c r="W16" i="105"/>
  <c r="AG15" i="105"/>
  <c r="AF15" i="105"/>
  <c r="AE15" i="105"/>
  <c r="Y16" i="49"/>
  <c r="X16" i="49"/>
  <c r="AH16" i="63"/>
  <c r="AQ16" i="63" s="1"/>
  <c r="Y16" i="93"/>
  <c r="X16" i="93"/>
  <c r="Z15" i="96"/>
  <c r="Y15" i="26"/>
  <c r="X15" i="26"/>
  <c r="AI15" i="102"/>
  <c r="Y16" i="86"/>
  <c r="X16" i="86"/>
  <c r="Y16" i="21"/>
  <c r="X16" i="21"/>
  <c r="AI15" i="54"/>
  <c r="Y15" i="50"/>
  <c r="X15" i="50"/>
  <c r="Y16" i="94"/>
  <c r="X16" i="94"/>
  <c r="AH15" i="91"/>
  <c r="Y16" i="48"/>
  <c r="X16" i="48"/>
  <c r="Y17" i="85"/>
  <c r="X17" i="85"/>
  <c r="AH15" i="90"/>
  <c r="Z15" i="91"/>
  <c r="Y16" i="20"/>
  <c r="X16" i="20"/>
  <c r="Y16" i="14"/>
  <c r="X16" i="14"/>
  <c r="AI16" i="85"/>
  <c r="Y15" i="32"/>
  <c r="X15" i="32"/>
  <c r="AI14" i="51"/>
  <c r="Y15" i="66"/>
  <c r="X15" i="66"/>
  <c r="Y16" i="60"/>
  <c r="X16" i="60"/>
  <c r="AG15" i="35"/>
  <c r="AF15" i="35"/>
  <c r="W16" i="35"/>
  <c r="AE15" i="35"/>
  <c r="AI14" i="50"/>
  <c r="Y16" i="72"/>
  <c r="X16" i="72"/>
  <c r="AN16" i="62"/>
  <c r="Z16" i="67"/>
  <c r="AH15" i="87"/>
  <c r="Y17" i="80"/>
  <c r="X17" i="80"/>
  <c r="Y17" i="47"/>
  <c r="X17" i="47"/>
  <c r="Z16" i="92"/>
  <c r="Y17" i="31"/>
  <c r="X17" i="31"/>
  <c r="Y17" i="15"/>
  <c r="X17" i="15"/>
  <c r="Y17" i="44"/>
  <c r="X17" i="44"/>
  <c r="AH16" i="77"/>
  <c r="AQ16" i="77" s="1"/>
  <c r="AH15" i="52"/>
  <c r="AH15" i="30"/>
  <c r="AQ15" i="30" s="1"/>
  <c r="AH14" i="103"/>
  <c r="W16" i="84"/>
  <c r="AG15" i="84"/>
  <c r="AF15" i="84"/>
  <c r="AE15" i="84"/>
  <c r="Z16" i="63"/>
  <c r="AH16" i="29"/>
  <c r="AQ16" i="29" s="1"/>
  <c r="AH15" i="95"/>
  <c r="Y16" i="73"/>
  <c r="X16" i="73"/>
  <c r="Y16" i="58"/>
  <c r="X16" i="58"/>
  <c r="Y16" i="78"/>
  <c r="X16" i="78"/>
  <c r="Y15" i="75"/>
  <c r="X15" i="75"/>
  <c r="AN14" i="24"/>
  <c r="W16" i="55"/>
  <c r="AE15" i="55"/>
  <c r="AF15" i="55"/>
  <c r="AG15" i="55"/>
  <c r="AN16" i="9"/>
  <c r="AI16" i="9"/>
  <c r="Z15" i="17"/>
  <c r="AF15" i="101"/>
  <c r="AE15" i="101"/>
  <c r="AG15" i="101"/>
  <c r="W16" i="101"/>
  <c r="AE15" i="90"/>
  <c r="AN14" i="23"/>
  <c r="AI14" i="23"/>
  <c r="AI15" i="94"/>
  <c r="AH16" i="37"/>
  <c r="AQ16" i="37" s="1"/>
  <c r="AH16" i="88"/>
  <c r="Y15" i="51"/>
  <c r="X15" i="51"/>
  <c r="W16" i="82"/>
  <c r="AG15" i="82"/>
  <c r="AF15" i="82"/>
  <c r="AE15" i="82"/>
  <c r="AH16" i="70"/>
  <c r="AQ16" i="70" s="1"/>
  <c r="AI15" i="39"/>
  <c r="AN15" i="39"/>
  <c r="AR15" i="70"/>
  <c r="Y17" i="16"/>
  <c r="X17" i="16"/>
  <c r="Y17" i="62"/>
  <c r="X17" i="62"/>
  <c r="AE15" i="87"/>
  <c r="AN15" i="81"/>
  <c r="AI15" i="81"/>
  <c r="AR15" i="76"/>
  <c r="AI16" i="80"/>
  <c r="AN16" i="80"/>
  <c r="Y17" i="9"/>
  <c r="X17" i="9"/>
  <c r="AH16" i="97"/>
  <c r="Y16" i="65"/>
  <c r="X16" i="65"/>
  <c r="Y17" i="71"/>
  <c r="X17" i="71"/>
  <c r="Z16" i="77"/>
  <c r="Z15" i="30"/>
  <c r="W15" i="99"/>
  <c r="AG14" i="99"/>
  <c r="AF14" i="99"/>
  <c r="AE14" i="99"/>
  <c r="Z14" i="103"/>
  <c r="AF15" i="98"/>
  <c r="AE15" i="98"/>
  <c r="W16" i="98"/>
  <c r="AG15" i="98"/>
  <c r="Y17" i="89"/>
  <c r="X17" i="89"/>
  <c r="Y17" i="79"/>
  <c r="X17" i="79"/>
  <c r="AH16" i="18"/>
  <c r="AN15" i="58"/>
  <c r="AI15" i="58"/>
  <c r="AN16" i="12"/>
  <c r="Y15" i="10"/>
  <c r="X15" i="10"/>
  <c r="Y16" i="33"/>
  <c r="X16" i="33"/>
  <c r="AH16" i="68"/>
  <c r="AQ16" i="68" s="1"/>
  <c r="Y15" i="23"/>
  <c r="X15" i="23"/>
  <c r="AH15" i="55"/>
  <c r="Y16" i="54"/>
  <c r="X16" i="54"/>
  <c r="Z16" i="88"/>
  <c r="AH16" i="28"/>
  <c r="AQ16" i="28" s="1"/>
  <c r="Z16" i="70"/>
  <c r="AE15" i="43"/>
  <c r="AF15" i="43"/>
  <c r="W16" i="43"/>
  <c r="AG15" i="43"/>
  <c r="AH15" i="40"/>
  <c r="AQ15" i="40" s="1"/>
  <c r="AI16" i="31"/>
  <c r="AN16" i="31"/>
  <c r="Z16" i="97"/>
  <c r="Y16" i="27"/>
  <c r="Y16" i="45"/>
  <c r="X16" i="45"/>
  <c r="AN15" i="65"/>
  <c r="AI15" i="65"/>
  <c r="Z15" i="52"/>
  <c r="AE16" i="2"/>
  <c r="AF16" i="2"/>
  <c r="AO16" i="2" s="1"/>
  <c r="AG16" i="2"/>
  <c r="AP16" i="2" s="1"/>
  <c r="W17" i="2"/>
  <c r="AH16" i="13"/>
  <c r="Z16" i="29"/>
  <c r="AI16" i="89"/>
  <c r="Y17" i="38"/>
  <c r="X17" i="38"/>
  <c r="AN16" i="79"/>
  <c r="AH16" i="25"/>
  <c r="AQ16" i="25" s="1"/>
  <c r="AR15" i="68"/>
  <c r="Y16" i="61"/>
  <c r="X16" i="61"/>
  <c r="Y17" i="74"/>
  <c r="X17" i="74"/>
  <c r="Y16" i="102"/>
  <c r="X16" i="102"/>
  <c r="Y17" i="12"/>
  <c r="X17" i="12"/>
  <c r="Y15" i="11"/>
  <c r="X15" i="11"/>
  <c r="AI16" i="79" l="1"/>
  <c r="AF15" i="19"/>
  <c r="AO15" i="19" s="1"/>
  <c r="W16" i="19"/>
  <c r="AG15" i="19"/>
  <c r="AP15" i="19" s="1"/>
  <c r="AE15" i="19"/>
  <c r="X17" i="46"/>
  <c r="AI15" i="27"/>
  <c r="AN15" i="27"/>
  <c r="Z16" i="73"/>
  <c r="Z16" i="20"/>
  <c r="AE16" i="76"/>
  <c r="AN16" i="76" s="1"/>
  <c r="AF16" i="68"/>
  <c r="AO16" i="68" s="1"/>
  <c r="AI14" i="75"/>
  <c r="AR14" i="75" s="1"/>
  <c r="Z15" i="75"/>
  <c r="AG15" i="75" s="1"/>
  <c r="AP15" i="75" s="1"/>
  <c r="W17" i="37"/>
  <c r="AF16" i="37"/>
  <c r="AO16" i="37" s="1"/>
  <c r="AI16" i="47"/>
  <c r="AI15" i="83"/>
  <c r="AI15" i="93"/>
  <c r="AI16" i="74"/>
  <c r="AR16" i="74" s="1"/>
  <c r="AI15" i="33"/>
  <c r="AR15" i="33" s="1"/>
  <c r="AN15" i="33"/>
  <c r="AI14" i="24"/>
  <c r="AR14" i="24" s="1"/>
  <c r="AI15" i="14"/>
  <c r="AR15" i="14" s="1"/>
  <c r="AI15" i="61"/>
  <c r="AR15" i="61" s="1"/>
  <c r="AI16" i="62"/>
  <c r="AR16" i="62" s="1"/>
  <c r="AI15" i="48"/>
  <c r="AG15" i="90"/>
  <c r="AG16" i="28"/>
  <c r="AP16" i="28" s="1"/>
  <c r="AF15" i="95"/>
  <c r="W16" i="90"/>
  <c r="AF15" i="87"/>
  <c r="AF16" i="28"/>
  <c r="AO16" i="28" s="1"/>
  <c r="AI15" i="78"/>
  <c r="AR15" i="78" s="1"/>
  <c r="AI15" i="21"/>
  <c r="AR15" i="21" s="1"/>
  <c r="AG15" i="87"/>
  <c r="AE16" i="28"/>
  <c r="AN16" i="28" s="1"/>
  <c r="AI14" i="10"/>
  <c r="W17" i="76"/>
  <c r="AI15" i="20"/>
  <c r="AI16" i="38"/>
  <c r="AR16" i="38" s="1"/>
  <c r="Z16" i="83"/>
  <c r="Z16" i="59"/>
  <c r="Z16" i="93"/>
  <c r="AF16" i="93" s="1"/>
  <c r="AG16" i="25"/>
  <c r="AP16" i="25" s="1"/>
  <c r="AI15" i="45"/>
  <c r="Z16" i="60"/>
  <c r="AF16" i="60" s="1"/>
  <c r="AO16" i="60" s="1"/>
  <c r="Z16" i="94"/>
  <c r="AG16" i="94" s="1"/>
  <c r="AE16" i="25"/>
  <c r="AG16" i="68"/>
  <c r="AP16" i="68" s="1"/>
  <c r="AI14" i="11"/>
  <c r="AE16" i="68"/>
  <c r="AN16" i="68" s="1"/>
  <c r="AI16" i="46"/>
  <c r="AI16" i="100"/>
  <c r="Z17" i="89"/>
  <c r="Z17" i="85"/>
  <c r="W18" i="85" s="1"/>
  <c r="Z17" i="79"/>
  <c r="AI16" i="12"/>
  <c r="AR16" i="12" s="1"/>
  <c r="Z16" i="61"/>
  <c r="W17" i="61" s="1"/>
  <c r="Z16" i="22"/>
  <c r="AG16" i="22" s="1"/>
  <c r="AP16" i="22" s="1"/>
  <c r="AI16" i="15"/>
  <c r="AF16" i="76"/>
  <c r="AO16" i="76" s="1"/>
  <c r="AE15" i="95"/>
  <c r="AI15" i="86"/>
  <c r="Z16" i="64"/>
  <c r="AE16" i="64" s="1"/>
  <c r="AI15" i="64"/>
  <c r="AR15" i="64" s="1"/>
  <c r="Z17" i="100"/>
  <c r="AG17" i="100" s="1"/>
  <c r="Z16" i="39"/>
  <c r="AG16" i="39" s="1"/>
  <c r="AP16" i="39" s="1"/>
  <c r="W17" i="25"/>
  <c r="Y17" i="25" s="1"/>
  <c r="AG15" i="95"/>
  <c r="Z15" i="66"/>
  <c r="W16" i="66" s="1"/>
  <c r="Z16" i="49"/>
  <c r="AE16" i="49" s="1"/>
  <c r="Z17" i="9"/>
  <c r="AF17" i="9" s="1"/>
  <c r="AO17" i="9" s="1"/>
  <c r="Z17" i="80"/>
  <c r="AE17" i="80" s="1"/>
  <c r="Z15" i="11"/>
  <c r="W16" i="11" s="1"/>
  <c r="Z16" i="78"/>
  <c r="AG16" i="78" s="1"/>
  <c r="AP16" i="78" s="1"/>
  <c r="Z16" i="72"/>
  <c r="W17" i="72" s="1"/>
  <c r="Z17" i="12"/>
  <c r="W18" i="12" s="1"/>
  <c r="Z16" i="54"/>
  <c r="W17" i="54" s="1"/>
  <c r="Z16" i="65"/>
  <c r="AF16" i="65" s="1"/>
  <c r="AO16" i="65" s="1"/>
  <c r="Z17" i="44"/>
  <c r="AG17" i="44" s="1"/>
  <c r="Z17" i="31"/>
  <c r="W18" i="31" s="1"/>
  <c r="Z16" i="86"/>
  <c r="W17" i="86" s="1"/>
  <c r="Z17" i="46"/>
  <c r="AG17" i="46" s="1"/>
  <c r="Z16" i="102"/>
  <c r="AF16" i="102" s="1"/>
  <c r="Z16" i="33"/>
  <c r="AE16" i="33" s="1"/>
  <c r="Z17" i="16"/>
  <c r="AG17" i="16" s="1"/>
  <c r="Z17" i="15"/>
  <c r="Z16" i="21"/>
  <c r="W17" i="21" s="1"/>
  <c r="AG16" i="65"/>
  <c r="AP16" i="65" s="1"/>
  <c r="W17" i="64"/>
  <c r="AF16" i="64"/>
  <c r="AO16" i="64" s="1"/>
  <c r="AG16" i="64"/>
  <c r="AP16" i="64" s="1"/>
  <c r="AG17" i="9"/>
  <c r="AP17" i="9" s="1"/>
  <c r="W17" i="73"/>
  <c r="AF16" i="73"/>
  <c r="AO16" i="73" s="1"/>
  <c r="AG16" i="73"/>
  <c r="AP16" i="73" s="1"/>
  <c r="AE16" i="73"/>
  <c r="AG15" i="66"/>
  <c r="AP15" i="66" s="1"/>
  <c r="AE17" i="12"/>
  <c r="AG17" i="12"/>
  <c r="AP17" i="12" s="1"/>
  <c r="AF16" i="33"/>
  <c r="AO16" i="33" s="1"/>
  <c r="AG16" i="33"/>
  <c r="AP16" i="33" s="1"/>
  <c r="AE16" i="21"/>
  <c r="AE15" i="52"/>
  <c r="AF15" i="52"/>
  <c r="W16" i="52"/>
  <c r="AG15" i="52"/>
  <c r="W16" i="75"/>
  <c r="AF17" i="44"/>
  <c r="AH16" i="14"/>
  <c r="AQ16" i="14" s="1"/>
  <c r="AH15" i="50"/>
  <c r="W17" i="93"/>
  <c r="AG16" i="93"/>
  <c r="AE16" i="93"/>
  <c r="AE16" i="41"/>
  <c r="AF16" i="41"/>
  <c r="AG16" i="41"/>
  <c r="W17" i="41"/>
  <c r="AF16" i="83"/>
  <c r="AG16" i="83"/>
  <c r="AE16" i="83"/>
  <c r="W17" i="83"/>
  <c r="AH17" i="74"/>
  <c r="AQ17" i="74" s="1"/>
  <c r="AH15" i="23"/>
  <c r="AQ15" i="23" s="1"/>
  <c r="AH17" i="62"/>
  <c r="AQ17" i="62" s="1"/>
  <c r="AI15" i="55"/>
  <c r="W17" i="63"/>
  <c r="AG16" i="63"/>
  <c r="AP16" i="63" s="1"/>
  <c r="AF16" i="63"/>
  <c r="AO16" i="63" s="1"/>
  <c r="AE16" i="63"/>
  <c r="AI15" i="35"/>
  <c r="AH15" i="32"/>
  <c r="Z16" i="14"/>
  <c r="Z15" i="50"/>
  <c r="AH15" i="26"/>
  <c r="AQ15" i="26" s="1"/>
  <c r="AI15" i="105"/>
  <c r="Y16" i="36"/>
  <c r="X16" i="36"/>
  <c r="Y17" i="13"/>
  <c r="X17" i="13"/>
  <c r="AH15" i="42"/>
  <c r="AR14" i="26"/>
  <c r="Y15" i="104"/>
  <c r="X15" i="104"/>
  <c r="AR15" i="73"/>
  <c r="AF16" i="77"/>
  <c r="AO16" i="77" s="1"/>
  <c r="AG16" i="77"/>
  <c r="AP16" i="77" s="1"/>
  <c r="AE16" i="77"/>
  <c r="W17" i="77"/>
  <c r="Y16" i="87"/>
  <c r="X16" i="87"/>
  <c r="AG15" i="17"/>
  <c r="AP15" i="17" s="1"/>
  <c r="AF15" i="17"/>
  <c r="AO15" i="17" s="1"/>
  <c r="AE15" i="17"/>
  <c r="W16" i="17"/>
  <c r="AH16" i="73"/>
  <c r="AQ16" i="73" s="1"/>
  <c r="W16" i="91"/>
  <c r="AG15" i="91"/>
  <c r="AF15" i="91"/>
  <c r="AE15" i="91"/>
  <c r="AH16" i="64"/>
  <c r="AQ16" i="64" s="1"/>
  <c r="AH17" i="46"/>
  <c r="Y17" i="34"/>
  <c r="X17" i="34"/>
  <c r="Y16" i="43"/>
  <c r="X16" i="43"/>
  <c r="AH15" i="10"/>
  <c r="AI14" i="99"/>
  <c r="AH17" i="71"/>
  <c r="AQ17" i="71" s="1"/>
  <c r="AR15" i="81"/>
  <c r="AI15" i="82"/>
  <c r="Z17" i="74"/>
  <c r="AR16" i="79"/>
  <c r="Y17" i="2"/>
  <c r="X17" i="2"/>
  <c r="Z15" i="23"/>
  <c r="AH16" i="33"/>
  <c r="AQ16" i="33" s="1"/>
  <c r="Z15" i="10"/>
  <c r="AH17" i="79"/>
  <c r="AQ17" i="79" s="1"/>
  <c r="Z17" i="71"/>
  <c r="AR16" i="80"/>
  <c r="Z17" i="62"/>
  <c r="Y16" i="101"/>
  <c r="X16" i="101"/>
  <c r="Y16" i="55"/>
  <c r="X16" i="55"/>
  <c r="AI15" i="84"/>
  <c r="AH17" i="15"/>
  <c r="AF16" i="92"/>
  <c r="AE16" i="92"/>
  <c r="W17" i="92"/>
  <c r="AG16" i="92"/>
  <c r="AH16" i="72"/>
  <c r="AQ16" i="72" s="1"/>
  <c r="Y16" i="35"/>
  <c r="X16" i="35"/>
  <c r="AH15" i="66"/>
  <c r="AQ15" i="66" s="1"/>
  <c r="AH16" i="86"/>
  <c r="Z15" i="26"/>
  <c r="AH16" i="49"/>
  <c r="AN15" i="69"/>
  <c r="AI15" i="69"/>
  <c r="Z15" i="42"/>
  <c r="AH16" i="59"/>
  <c r="AQ16" i="59" s="1"/>
  <c r="AR15" i="22"/>
  <c r="AN16" i="37"/>
  <c r="AH17" i="38"/>
  <c r="AQ17" i="38" s="1"/>
  <c r="AH16" i="27"/>
  <c r="AQ16" i="27" s="1"/>
  <c r="AE14" i="103"/>
  <c r="W15" i="103"/>
  <c r="AG14" i="103"/>
  <c r="AF14" i="103"/>
  <c r="AH17" i="80"/>
  <c r="AQ17" i="80" s="1"/>
  <c r="AH17" i="12"/>
  <c r="AQ17" i="12" s="1"/>
  <c r="AR15" i="65"/>
  <c r="Z16" i="27"/>
  <c r="AH16" i="45"/>
  <c r="W17" i="97"/>
  <c r="AF16" i="97"/>
  <c r="AE16" i="97"/>
  <c r="AG16" i="97"/>
  <c r="AI15" i="43"/>
  <c r="Y16" i="95"/>
  <c r="X16" i="95"/>
  <c r="AE17" i="79"/>
  <c r="W18" i="79"/>
  <c r="AG17" i="79"/>
  <c r="AP17" i="79" s="1"/>
  <c r="AF17" i="79"/>
  <c r="AO17" i="79" s="1"/>
  <c r="Y16" i="98"/>
  <c r="X16" i="98"/>
  <c r="AH15" i="51"/>
  <c r="Y16" i="90"/>
  <c r="X16" i="90"/>
  <c r="AR16" i="9"/>
  <c r="AH16" i="58"/>
  <c r="AQ16" i="58" s="1"/>
  <c r="AG17" i="15"/>
  <c r="AF17" i="15"/>
  <c r="AE17" i="15"/>
  <c r="W18" i="15"/>
  <c r="AH17" i="47"/>
  <c r="Z15" i="32"/>
  <c r="AH16" i="20"/>
  <c r="AH16" i="94"/>
  <c r="AH16" i="21"/>
  <c r="AQ16" i="21" s="1"/>
  <c r="AR16" i="71"/>
  <c r="AH17" i="100"/>
  <c r="AH16" i="22"/>
  <c r="AQ16" i="22" s="1"/>
  <c r="AF16" i="59"/>
  <c r="AO16" i="59" s="1"/>
  <c r="AE16" i="59"/>
  <c r="AG16" i="59"/>
  <c r="AP16" i="59" s="1"/>
  <c r="W17" i="59"/>
  <c r="AH16" i="81"/>
  <c r="AQ16" i="81" s="1"/>
  <c r="AI14" i="104"/>
  <c r="AR15" i="72"/>
  <c r="Y17" i="37"/>
  <c r="X17" i="37"/>
  <c r="AH16" i="54"/>
  <c r="AR15" i="58"/>
  <c r="AF17" i="89"/>
  <c r="AE17" i="89"/>
  <c r="W18" i="89"/>
  <c r="AG17" i="89"/>
  <c r="AI16" i="13"/>
  <c r="Y17" i="68"/>
  <c r="X17" i="68"/>
  <c r="Z17" i="38"/>
  <c r="AH15" i="11"/>
  <c r="AH16" i="102"/>
  <c r="AH16" i="61"/>
  <c r="AQ16" i="61" s="1"/>
  <c r="Z16" i="45"/>
  <c r="AF16" i="70"/>
  <c r="AO16" i="70" s="1"/>
  <c r="AE16" i="70"/>
  <c r="W17" i="70"/>
  <c r="AG16" i="70"/>
  <c r="AP16" i="70" s="1"/>
  <c r="AI15" i="98"/>
  <c r="Y15" i="99"/>
  <c r="X15" i="99"/>
  <c r="AH16" i="65"/>
  <c r="AQ16" i="65" s="1"/>
  <c r="AR15" i="27"/>
  <c r="AH17" i="9"/>
  <c r="AQ17" i="9" s="1"/>
  <c r="AH17" i="16"/>
  <c r="AR15" i="39"/>
  <c r="Y16" i="82"/>
  <c r="X16" i="82"/>
  <c r="Z15" i="51"/>
  <c r="AR14" i="23"/>
  <c r="AI15" i="101"/>
  <c r="AH16" i="78"/>
  <c r="AQ16" i="78" s="1"/>
  <c r="Z16" i="58"/>
  <c r="AE16" i="20"/>
  <c r="AF16" i="20"/>
  <c r="W17" i="20"/>
  <c r="AG16" i="20"/>
  <c r="AH16" i="48"/>
  <c r="AE16" i="94"/>
  <c r="AF16" i="94"/>
  <c r="W16" i="96"/>
  <c r="AG15" i="96"/>
  <c r="AF15" i="96"/>
  <c r="AE15" i="96"/>
  <c r="Y16" i="105"/>
  <c r="X16" i="105"/>
  <c r="AR15" i="59"/>
  <c r="AH15" i="24"/>
  <c r="AQ15" i="24" s="1"/>
  <c r="AN15" i="36"/>
  <c r="AI15" i="36"/>
  <c r="Y17" i="18"/>
  <c r="X17" i="18"/>
  <c r="AR14" i="66"/>
  <c r="Z16" i="81"/>
  <c r="AH16" i="39"/>
  <c r="AQ16" i="39" s="1"/>
  <c r="AI16" i="34"/>
  <c r="AN16" i="34"/>
  <c r="Y16" i="40"/>
  <c r="X16" i="40"/>
  <c r="AN15" i="40"/>
  <c r="AI15" i="40"/>
  <c r="AF16" i="29"/>
  <c r="AO16" i="29" s="1"/>
  <c r="AG16" i="29"/>
  <c r="AP16" i="29" s="1"/>
  <c r="W17" i="29"/>
  <c r="AE16" i="29"/>
  <c r="AI16" i="2"/>
  <c r="AN16" i="2"/>
  <c r="AR16" i="31"/>
  <c r="AE16" i="88"/>
  <c r="AF16" i="88"/>
  <c r="W17" i="88"/>
  <c r="AG16" i="88"/>
  <c r="AH17" i="89"/>
  <c r="AF15" i="30"/>
  <c r="AO15" i="30" s="1"/>
  <c r="AE15" i="30"/>
  <c r="AG15" i="30"/>
  <c r="AP15" i="30" s="1"/>
  <c r="W16" i="30"/>
  <c r="AH15" i="75"/>
  <c r="AQ15" i="75" s="1"/>
  <c r="Y16" i="84"/>
  <c r="X16" i="84"/>
  <c r="AH17" i="44"/>
  <c r="AH17" i="31"/>
  <c r="AQ17" i="31" s="1"/>
  <c r="Z17" i="47"/>
  <c r="AE16" i="67"/>
  <c r="W17" i="67"/>
  <c r="AF16" i="67"/>
  <c r="AO16" i="67" s="1"/>
  <c r="AG16" i="67"/>
  <c r="AP16" i="67" s="1"/>
  <c r="AH16" i="60"/>
  <c r="AQ16" i="60" s="1"/>
  <c r="AH17" i="85"/>
  <c r="Z16" i="48"/>
  <c r="Y17" i="28"/>
  <c r="X17" i="28"/>
  <c r="AH16" i="93"/>
  <c r="AE17" i="53"/>
  <c r="AF17" i="53"/>
  <c r="AG17" i="53"/>
  <c r="W18" i="53"/>
  <c r="Z15" i="24"/>
  <c r="AH16" i="83"/>
  <c r="AI16" i="18"/>
  <c r="Y16" i="69"/>
  <c r="X16" i="69"/>
  <c r="AR15" i="60"/>
  <c r="Y17" i="76"/>
  <c r="X17" i="76"/>
  <c r="AG16" i="54" l="1"/>
  <c r="AN15" i="19"/>
  <c r="AI15" i="19"/>
  <c r="AR15" i="19" s="1"/>
  <c r="Y16" i="19"/>
  <c r="X16" i="19"/>
  <c r="AH16" i="19" s="1"/>
  <c r="AQ16" i="19" s="1"/>
  <c r="AF15" i="75"/>
  <c r="AO15" i="75" s="1"/>
  <c r="AE16" i="102"/>
  <c r="AE17" i="100"/>
  <c r="AG16" i="60"/>
  <c r="AP16" i="60" s="1"/>
  <c r="AE16" i="72"/>
  <c r="AN16" i="72" s="1"/>
  <c r="W17" i="60"/>
  <c r="X17" i="60" s="1"/>
  <c r="AG16" i="21"/>
  <c r="AP16" i="21" s="1"/>
  <c r="AI16" i="37"/>
  <c r="AR16" i="37" s="1"/>
  <c r="AG16" i="102"/>
  <c r="AF16" i="61"/>
  <c r="AO16" i="61" s="1"/>
  <c r="W17" i="102"/>
  <c r="AE16" i="61"/>
  <c r="AN16" i="61" s="1"/>
  <c r="Z17" i="18"/>
  <c r="AE17" i="18" s="1"/>
  <c r="AE15" i="75"/>
  <c r="AN15" i="75" s="1"/>
  <c r="W18" i="100"/>
  <c r="AG15" i="11"/>
  <c r="AG17" i="80"/>
  <c r="AP17" i="80" s="1"/>
  <c r="AF17" i="80"/>
  <c r="AO17" i="80" s="1"/>
  <c r="AI16" i="25"/>
  <c r="AR16" i="25" s="1"/>
  <c r="AI16" i="68"/>
  <c r="AR16" i="68" s="1"/>
  <c r="AN16" i="25"/>
  <c r="AI16" i="28"/>
  <c r="AR16" i="28" s="1"/>
  <c r="AI15" i="90"/>
  <c r="AI16" i="76"/>
  <c r="AR16" i="76" s="1"/>
  <c r="W17" i="94"/>
  <c r="Y17" i="94" s="1"/>
  <c r="AF16" i="39"/>
  <c r="AO16" i="39" s="1"/>
  <c r="AE16" i="60"/>
  <c r="AN16" i="60" s="1"/>
  <c r="AF17" i="100"/>
  <c r="AG16" i="61"/>
  <c r="AP16" i="61" s="1"/>
  <c r="AE16" i="39"/>
  <c r="AN16" i="39" s="1"/>
  <c r="AF16" i="22"/>
  <c r="AO16" i="22" s="1"/>
  <c r="AE17" i="85"/>
  <c r="AE16" i="22"/>
  <c r="AF17" i="85"/>
  <c r="W17" i="22"/>
  <c r="AE16" i="78"/>
  <c r="AN16" i="78" s="1"/>
  <c r="AG17" i="85"/>
  <c r="W17" i="39"/>
  <c r="X17" i="39" s="1"/>
  <c r="AF17" i="12"/>
  <c r="AO17" i="12" s="1"/>
  <c r="AE16" i="86"/>
  <c r="AF16" i="78"/>
  <c r="AO16" i="78" s="1"/>
  <c r="AI15" i="87"/>
  <c r="W17" i="78"/>
  <c r="X17" i="78" s="1"/>
  <c r="Z16" i="90"/>
  <c r="AG16" i="90" s="1"/>
  <c r="AG16" i="49"/>
  <c r="AE17" i="46"/>
  <c r="AF16" i="54"/>
  <c r="W17" i="49"/>
  <c r="Y17" i="49" s="1"/>
  <c r="AE16" i="54"/>
  <c r="AG17" i="31"/>
  <c r="AP17" i="31" s="1"/>
  <c r="AF16" i="49"/>
  <c r="AF17" i="31"/>
  <c r="AO17" i="31" s="1"/>
  <c r="AE17" i="31"/>
  <c r="AE15" i="66"/>
  <c r="AN15" i="66" s="1"/>
  <c r="W18" i="80"/>
  <c r="Y18" i="80" s="1"/>
  <c r="Z17" i="2"/>
  <c r="W18" i="2" s="1"/>
  <c r="AF15" i="66"/>
  <c r="AO15" i="66" s="1"/>
  <c r="Z17" i="76"/>
  <c r="AE17" i="76" s="1"/>
  <c r="W18" i="46"/>
  <c r="AF17" i="46"/>
  <c r="AE15" i="11"/>
  <c r="Z15" i="104"/>
  <c r="AG15" i="104" s="1"/>
  <c r="AF17" i="16"/>
  <c r="AI15" i="95"/>
  <c r="Z16" i="105"/>
  <c r="W17" i="105" s="1"/>
  <c r="X17" i="25"/>
  <c r="Z17" i="25" s="1"/>
  <c r="W17" i="65"/>
  <c r="Z16" i="69"/>
  <c r="W17" i="69" s="1"/>
  <c r="Z16" i="82"/>
  <c r="AF16" i="82" s="1"/>
  <c r="AE17" i="44"/>
  <c r="AI17" i="44" s="1"/>
  <c r="AF16" i="21"/>
  <c r="AO16" i="21" s="1"/>
  <c r="AE17" i="16"/>
  <c r="AF15" i="11"/>
  <c r="AF16" i="86"/>
  <c r="AF16" i="72"/>
  <c r="AO16" i="72" s="1"/>
  <c r="W18" i="9"/>
  <c r="Y18" i="9" s="1"/>
  <c r="W18" i="44"/>
  <c r="Y18" i="44" s="1"/>
  <c r="W18" i="16"/>
  <c r="Y18" i="16" s="1"/>
  <c r="W17" i="33"/>
  <c r="Y17" i="33" s="1"/>
  <c r="AG16" i="72"/>
  <c r="AP16" i="72" s="1"/>
  <c r="AG16" i="86"/>
  <c r="AE17" i="9"/>
  <c r="AN17" i="9" s="1"/>
  <c r="AE16" i="65"/>
  <c r="AI16" i="65" s="1"/>
  <c r="Z17" i="34"/>
  <c r="AE17" i="34" s="1"/>
  <c r="Z17" i="37"/>
  <c r="AE17" i="37" s="1"/>
  <c r="Z16" i="98"/>
  <c r="AE16" i="98" s="1"/>
  <c r="Z16" i="55"/>
  <c r="AG16" i="55" s="1"/>
  <c r="Z16" i="36"/>
  <c r="AF16" i="36" s="1"/>
  <c r="AO16" i="36" s="1"/>
  <c r="Z15" i="99"/>
  <c r="AG15" i="99" s="1"/>
  <c r="Z16" i="35"/>
  <c r="AG16" i="35" s="1"/>
  <c r="AG17" i="18"/>
  <c r="AF17" i="18"/>
  <c r="AF16" i="90"/>
  <c r="AE16" i="90"/>
  <c r="W18" i="76"/>
  <c r="AE16" i="35"/>
  <c r="AF16" i="35"/>
  <c r="AR16" i="34"/>
  <c r="AN16" i="21"/>
  <c r="Y18" i="100"/>
  <c r="X18" i="100"/>
  <c r="Y17" i="54"/>
  <c r="X17" i="54"/>
  <c r="X17" i="94"/>
  <c r="Y17" i="92"/>
  <c r="X17" i="92"/>
  <c r="AF17" i="62"/>
  <c r="AO17" i="62" s="1"/>
  <c r="AE17" i="62"/>
  <c r="AG17" i="62"/>
  <c r="AP17" i="62" s="1"/>
  <c r="W18" i="62"/>
  <c r="AH16" i="43"/>
  <c r="AH16" i="87"/>
  <c r="AH17" i="13"/>
  <c r="AE15" i="50"/>
  <c r="AF15" i="50"/>
  <c r="AG15" i="50"/>
  <c r="W16" i="50"/>
  <c r="AI16" i="83"/>
  <c r="AI16" i="41"/>
  <c r="Y17" i="60"/>
  <c r="Y16" i="52"/>
  <c r="X16" i="52"/>
  <c r="Y17" i="21"/>
  <c r="X17" i="21"/>
  <c r="Y17" i="102"/>
  <c r="X17" i="102"/>
  <c r="Y16" i="11"/>
  <c r="X16" i="11"/>
  <c r="AI17" i="100"/>
  <c r="AE16" i="45"/>
  <c r="AF16" i="45"/>
  <c r="W17" i="45"/>
  <c r="AG16" i="45"/>
  <c r="AF17" i="71"/>
  <c r="AO17" i="71" s="1"/>
  <c r="AE17" i="71"/>
  <c r="W18" i="71"/>
  <c r="AG17" i="71"/>
  <c r="AP17" i="71" s="1"/>
  <c r="AN16" i="73"/>
  <c r="AI16" i="73"/>
  <c r="AH16" i="40"/>
  <c r="AQ16" i="40" s="1"/>
  <c r="AI16" i="59"/>
  <c r="AN16" i="59"/>
  <c r="AH16" i="95"/>
  <c r="AI16" i="97"/>
  <c r="AI16" i="92"/>
  <c r="AH16" i="101"/>
  <c r="AF17" i="74"/>
  <c r="AO17" i="74" s="1"/>
  <c r="AE17" i="74"/>
  <c r="W18" i="74"/>
  <c r="AG17" i="74"/>
  <c r="AP17" i="74" s="1"/>
  <c r="Z16" i="43"/>
  <c r="Z16" i="87"/>
  <c r="Z17" i="13"/>
  <c r="AE16" i="14"/>
  <c r="W17" i="14"/>
  <c r="AF16" i="14"/>
  <c r="AO16" i="14" s="1"/>
  <c r="AG16" i="14"/>
  <c r="AP16" i="14" s="1"/>
  <c r="AN16" i="63"/>
  <c r="AI16" i="63"/>
  <c r="AI16" i="93"/>
  <c r="X18" i="44"/>
  <c r="X17" i="33"/>
  <c r="Y18" i="15"/>
  <c r="X18" i="15"/>
  <c r="Y15" i="103"/>
  <c r="X15" i="103"/>
  <c r="Y16" i="91"/>
  <c r="X16" i="91"/>
  <c r="AN16" i="64"/>
  <c r="AI16" i="64"/>
  <c r="AR15" i="36"/>
  <c r="Y17" i="20"/>
  <c r="X17" i="20"/>
  <c r="AH16" i="98"/>
  <c r="W17" i="27"/>
  <c r="AG16" i="27"/>
  <c r="AP16" i="27" s="1"/>
  <c r="AE16" i="27"/>
  <c r="AF16" i="27"/>
  <c r="AO16" i="27" s="1"/>
  <c r="AI14" i="103"/>
  <c r="AH16" i="35"/>
  <c r="AR15" i="40"/>
  <c r="AN16" i="67"/>
  <c r="AI16" i="67"/>
  <c r="AH16" i="84"/>
  <c r="Y17" i="88"/>
  <c r="X17" i="88"/>
  <c r="AR16" i="2"/>
  <c r="W17" i="81"/>
  <c r="AG16" i="81"/>
  <c r="AP16" i="81" s="1"/>
  <c r="AF16" i="81"/>
  <c r="AO16" i="81" s="1"/>
  <c r="AE16" i="81"/>
  <c r="AH16" i="105"/>
  <c r="Y16" i="96"/>
  <c r="X16" i="96"/>
  <c r="AI16" i="94"/>
  <c r="AI16" i="20"/>
  <c r="AE15" i="51"/>
  <c r="W16" i="51"/>
  <c r="AF15" i="51"/>
  <c r="AG15" i="51"/>
  <c r="Y17" i="70"/>
  <c r="X17" i="70"/>
  <c r="Z16" i="95"/>
  <c r="AE15" i="26"/>
  <c r="AG15" i="26"/>
  <c r="AP15" i="26" s="1"/>
  <c r="W16" i="26"/>
  <c r="AF15" i="26"/>
  <c r="AO15" i="26" s="1"/>
  <c r="Z16" i="101"/>
  <c r="AE15" i="10"/>
  <c r="AG15" i="10"/>
  <c r="AF15" i="10"/>
  <c r="W16" i="10"/>
  <c r="AH17" i="2"/>
  <c r="AQ17" i="2" s="1"/>
  <c r="AI15" i="91"/>
  <c r="Y16" i="17"/>
  <c r="X16" i="17"/>
  <c r="Y16" i="75"/>
  <c r="X16" i="75"/>
  <c r="AI15" i="52"/>
  <c r="AN16" i="33"/>
  <c r="AI16" i="33"/>
  <c r="Y17" i="72"/>
  <c r="X17" i="72"/>
  <c r="Y17" i="73"/>
  <c r="X17" i="73"/>
  <c r="AN17" i="80"/>
  <c r="Y17" i="64"/>
  <c r="X17" i="64"/>
  <c r="Y17" i="65"/>
  <c r="X17" i="65"/>
  <c r="AH17" i="76"/>
  <c r="AQ17" i="76" s="1"/>
  <c r="AF15" i="24"/>
  <c r="AO15" i="24" s="1"/>
  <c r="AG15" i="24"/>
  <c r="AP15" i="24" s="1"/>
  <c r="W16" i="24"/>
  <c r="AE15" i="24"/>
  <c r="AN15" i="30"/>
  <c r="AI15" i="30"/>
  <c r="AI15" i="96"/>
  <c r="AH17" i="68"/>
  <c r="AQ17" i="68" s="1"/>
  <c r="Y18" i="89"/>
  <c r="X18" i="89"/>
  <c r="AG15" i="23"/>
  <c r="AP15" i="23" s="1"/>
  <c r="AE15" i="23"/>
  <c r="AF15" i="23"/>
  <c r="AO15" i="23" s="1"/>
  <c r="W16" i="23"/>
  <c r="Y17" i="83"/>
  <c r="X17" i="83"/>
  <c r="Y17" i="61"/>
  <c r="X17" i="61"/>
  <c r="AI17" i="89"/>
  <c r="AH17" i="37"/>
  <c r="AQ17" i="37" s="1"/>
  <c r="AI17" i="15"/>
  <c r="AN17" i="79"/>
  <c r="AI17" i="79"/>
  <c r="AH17" i="28"/>
  <c r="AQ17" i="28" s="1"/>
  <c r="Y17" i="67"/>
  <c r="X17" i="67"/>
  <c r="AI17" i="53"/>
  <c r="Z17" i="28"/>
  <c r="AE17" i="47"/>
  <c r="AF17" i="47"/>
  <c r="AG17" i="47"/>
  <c r="W18" i="47"/>
  <c r="Z16" i="84"/>
  <c r="Y16" i="30"/>
  <c r="X16" i="30"/>
  <c r="AI16" i="29"/>
  <c r="AN16" i="29"/>
  <c r="Z16" i="40"/>
  <c r="AH17" i="18"/>
  <c r="AH16" i="82"/>
  <c r="AN16" i="70"/>
  <c r="AI16" i="70"/>
  <c r="Y18" i="85"/>
  <c r="X18" i="85"/>
  <c r="AH16" i="90"/>
  <c r="Y17" i="97"/>
  <c r="X17" i="97"/>
  <c r="W16" i="42"/>
  <c r="AE15" i="42"/>
  <c r="AF15" i="42"/>
  <c r="AG15" i="42"/>
  <c r="AH17" i="34"/>
  <c r="AQ17" i="34" s="1"/>
  <c r="AI15" i="17"/>
  <c r="AN15" i="17"/>
  <c r="Y17" i="77"/>
  <c r="X17" i="77"/>
  <c r="AH15" i="104"/>
  <c r="AH16" i="36"/>
  <c r="AQ16" i="36" s="1"/>
  <c r="Y17" i="41"/>
  <c r="X17" i="41"/>
  <c r="AN17" i="12"/>
  <c r="X17" i="49"/>
  <c r="Y17" i="86"/>
  <c r="X17" i="86"/>
  <c r="Y17" i="78"/>
  <c r="Y18" i="31"/>
  <c r="X18" i="31"/>
  <c r="W17" i="58"/>
  <c r="AE16" i="58"/>
  <c r="AG16" i="58"/>
  <c r="AP16" i="58" s="1"/>
  <c r="AF16" i="58"/>
  <c r="AO16" i="58" s="1"/>
  <c r="W16" i="99"/>
  <c r="Y17" i="59"/>
  <c r="X17" i="59"/>
  <c r="AE15" i="32"/>
  <c r="AF15" i="32"/>
  <c r="W16" i="32"/>
  <c r="AG15" i="32"/>
  <c r="Y18" i="79"/>
  <c r="X18" i="79"/>
  <c r="Y17" i="22"/>
  <c r="X17" i="22"/>
  <c r="Y18" i="53"/>
  <c r="X18" i="53"/>
  <c r="Z17" i="68"/>
  <c r="AH16" i="69"/>
  <c r="AQ16" i="69" s="1"/>
  <c r="AE16" i="48"/>
  <c r="AF16" i="48"/>
  <c r="AG16" i="48"/>
  <c r="W17" i="48"/>
  <c r="AI16" i="88"/>
  <c r="Y17" i="29"/>
  <c r="X17" i="29"/>
  <c r="AH15" i="99"/>
  <c r="AF17" i="38"/>
  <c r="AO17" i="38" s="1"/>
  <c r="AG17" i="38"/>
  <c r="AP17" i="38" s="1"/>
  <c r="W18" i="38"/>
  <c r="AE17" i="38"/>
  <c r="AR15" i="69"/>
  <c r="AH16" i="55"/>
  <c r="AG17" i="2"/>
  <c r="AP17" i="2" s="1"/>
  <c r="AI16" i="77"/>
  <c r="AN16" i="77"/>
  <c r="AH17" i="25"/>
  <c r="AQ17" i="25" s="1"/>
  <c r="Y17" i="63"/>
  <c r="X17" i="63"/>
  <c r="Y17" i="93"/>
  <c r="X17" i="93"/>
  <c r="Y18" i="12"/>
  <c r="X18" i="12"/>
  <c r="Y16" i="66"/>
  <c r="X16" i="66"/>
  <c r="Y18" i="46"/>
  <c r="X18" i="46"/>
  <c r="AI16" i="54" l="1"/>
  <c r="AF17" i="2"/>
  <c r="AO17" i="2" s="1"/>
  <c r="AE15" i="99"/>
  <c r="W17" i="90"/>
  <c r="AE17" i="2"/>
  <c r="AN17" i="2" s="1"/>
  <c r="AF15" i="99"/>
  <c r="AI17" i="80"/>
  <c r="AR17" i="80" s="1"/>
  <c r="AF16" i="105"/>
  <c r="Z16" i="19"/>
  <c r="W18" i="18"/>
  <c r="Y18" i="18" s="1"/>
  <c r="AI17" i="46"/>
  <c r="AF17" i="76"/>
  <c r="AO17" i="76" s="1"/>
  <c r="AI15" i="11"/>
  <c r="AG17" i="76"/>
  <c r="AP17" i="76" s="1"/>
  <c r="W17" i="35"/>
  <c r="AI16" i="102"/>
  <c r="AI15" i="75"/>
  <c r="AR15" i="75" s="1"/>
  <c r="AE16" i="105"/>
  <c r="X18" i="16"/>
  <c r="Z18" i="16" s="1"/>
  <c r="W16" i="104"/>
  <c r="X16" i="104" s="1"/>
  <c r="AE15" i="104"/>
  <c r="AG16" i="105"/>
  <c r="AF15" i="104"/>
  <c r="W17" i="36"/>
  <c r="Y17" i="36" s="1"/>
  <c r="AI16" i="22"/>
  <c r="AR16" i="22" s="1"/>
  <c r="AN16" i="65"/>
  <c r="AN16" i="22"/>
  <c r="AI17" i="31"/>
  <c r="AR17" i="31" s="1"/>
  <c r="AI16" i="60"/>
  <c r="AR16" i="60" s="1"/>
  <c r="AI16" i="86"/>
  <c r="AI16" i="61"/>
  <c r="AR16" i="61" s="1"/>
  <c r="AI16" i="49"/>
  <c r="AI17" i="85"/>
  <c r="AN17" i="31"/>
  <c r="AI16" i="72"/>
  <c r="AR16" i="72" s="1"/>
  <c r="AI17" i="12"/>
  <c r="AR17" i="12" s="1"/>
  <c r="AI16" i="78"/>
  <c r="AR16" i="78" s="1"/>
  <c r="AI15" i="66"/>
  <c r="AR15" i="66" s="1"/>
  <c r="AI16" i="39"/>
  <c r="AR16" i="39" s="1"/>
  <c r="Y17" i="39"/>
  <c r="AG17" i="34"/>
  <c r="AP17" i="34" s="1"/>
  <c r="AE16" i="69"/>
  <c r="AN16" i="69" s="1"/>
  <c r="AF17" i="34"/>
  <c r="AO17" i="34" s="1"/>
  <c r="AF16" i="69"/>
  <c r="AO16" i="69" s="1"/>
  <c r="W18" i="34"/>
  <c r="AG16" i="69"/>
  <c r="AP16" i="69" s="1"/>
  <c r="AI16" i="21"/>
  <c r="AR16" i="21" s="1"/>
  <c r="AG16" i="82"/>
  <c r="Z17" i="67"/>
  <c r="W18" i="67" s="1"/>
  <c r="W17" i="55"/>
  <c r="Y17" i="55" s="1"/>
  <c r="W17" i="82"/>
  <c r="Y17" i="82" s="1"/>
  <c r="AI17" i="16"/>
  <c r="X18" i="80"/>
  <c r="Z18" i="80" s="1"/>
  <c r="AE16" i="82"/>
  <c r="AG16" i="98"/>
  <c r="W17" i="98"/>
  <c r="Y17" i="98" s="1"/>
  <c r="Z18" i="44"/>
  <c r="AF18" i="44" s="1"/>
  <c r="W18" i="37"/>
  <c r="Y18" i="37" s="1"/>
  <c r="Z17" i="88"/>
  <c r="AF17" i="88" s="1"/>
  <c r="W18" i="25"/>
  <c r="Y18" i="25" s="1"/>
  <c r="AE17" i="25"/>
  <c r="AN17" i="25" s="1"/>
  <c r="AF17" i="25"/>
  <c r="AO17" i="25" s="1"/>
  <c r="AG17" i="25"/>
  <c r="AP17" i="25" s="1"/>
  <c r="AE16" i="36"/>
  <c r="AN16" i="36" s="1"/>
  <c r="AG16" i="36"/>
  <c r="AP16" i="36" s="1"/>
  <c r="Z16" i="17"/>
  <c r="AG16" i="17" s="1"/>
  <c r="AP16" i="17" s="1"/>
  <c r="X18" i="9"/>
  <c r="Z18" i="9" s="1"/>
  <c r="AI17" i="9"/>
  <c r="AR17" i="9" s="1"/>
  <c r="AF16" i="98"/>
  <c r="AF16" i="55"/>
  <c r="AF17" i="37"/>
  <c r="AO17" i="37" s="1"/>
  <c r="AE16" i="55"/>
  <c r="AG17" i="37"/>
  <c r="AP17" i="37" s="1"/>
  <c r="Z17" i="64"/>
  <c r="AG17" i="64" s="1"/>
  <c r="AP17" i="64" s="1"/>
  <c r="Z17" i="33"/>
  <c r="W18" i="33" s="1"/>
  <c r="Z18" i="31"/>
  <c r="AF18" i="31" s="1"/>
  <c r="AO18" i="31" s="1"/>
  <c r="Z16" i="30"/>
  <c r="W17" i="30" s="1"/>
  <c r="Z17" i="41"/>
  <c r="AF17" i="41" s="1"/>
  <c r="Z17" i="77"/>
  <c r="AG17" i="77" s="1"/>
  <c r="AP17" i="77" s="1"/>
  <c r="Z18" i="85"/>
  <c r="W19" i="85" s="1"/>
  <c r="Z17" i="73"/>
  <c r="W18" i="73" s="1"/>
  <c r="Z15" i="103"/>
  <c r="W16" i="103" s="1"/>
  <c r="Z16" i="52"/>
  <c r="AE16" i="52" s="1"/>
  <c r="Z17" i="94"/>
  <c r="AE17" i="94" s="1"/>
  <c r="Z18" i="12"/>
  <c r="W19" i="12" s="1"/>
  <c r="Z17" i="22"/>
  <c r="AE17" i="22" s="1"/>
  <c r="Z18" i="89"/>
  <c r="AF18" i="89" s="1"/>
  <c r="AE17" i="77"/>
  <c r="AG18" i="44"/>
  <c r="AH18" i="100"/>
  <c r="AI16" i="90"/>
  <c r="AH17" i="78"/>
  <c r="AQ17" i="78" s="1"/>
  <c r="W18" i="28"/>
  <c r="AG17" i="28"/>
  <c r="AP17" i="28" s="1"/>
  <c r="AE17" i="28"/>
  <c r="AF17" i="28"/>
  <c r="AO17" i="28" s="1"/>
  <c r="AH17" i="61"/>
  <c r="AQ17" i="61" s="1"/>
  <c r="Y16" i="23"/>
  <c r="X16" i="23"/>
  <c r="AI15" i="10"/>
  <c r="AI16" i="27"/>
  <c r="AN16" i="27"/>
  <c r="AH16" i="91"/>
  <c r="AN17" i="34"/>
  <c r="AH18" i="16"/>
  <c r="Y17" i="14"/>
  <c r="X17" i="14"/>
  <c r="AE16" i="43"/>
  <c r="AF16" i="43"/>
  <c r="W17" i="43"/>
  <c r="AG16" i="43"/>
  <c r="AH16" i="11"/>
  <c r="AH17" i="21"/>
  <c r="AQ17" i="21" s="1"/>
  <c r="AH17" i="60"/>
  <c r="AQ17" i="60" s="1"/>
  <c r="AH17" i="92"/>
  <c r="Z18" i="100"/>
  <c r="Y17" i="105"/>
  <c r="X17" i="105"/>
  <c r="AN16" i="58"/>
  <c r="AI16" i="58"/>
  <c r="Y16" i="42"/>
  <c r="X16" i="42"/>
  <c r="AI17" i="47"/>
  <c r="W19" i="89"/>
  <c r="AG18" i="89"/>
  <c r="AH17" i="73"/>
  <c r="AQ17" i="73" s="1"/>
  <c r="AH17" i="20"/>
  <c r="AH17" i="94"/>
  <c r="X17" i="82"/>
  <c r="AH17" i="65"/>
  <c r="AQ17" i="65" s="1"/>
  <c r="AF16" i="101"/>
  <c r="W17" i="101"/>
  <c r="AG16" i="101"/>
  <c r="AE16" i="101"/>
  <c r="AN15" i="26"/>
  <c r="AI15" i="26"/>
  <c r="Y17" i="81"/>
  <c r="X17" i="81"/>
  <c r="Z17" i="20"/>
  <c r="Z16" i="91"/>
  <c r="AI16" i="14"/>
  <c r="AN16" i="14"/>
  <c r="AR16" i="59"/>
  <c r="Y18" i="71"/>
  <c r="X18" i="71"/>
  <c r="AI16" i="45"/>
  <c r="Z16" i="11"/>
  <c r="Z17" i="60"/>
  <c r="Y16" i="50"/>
  <c r="X16" i="50"/>
  <c r="Z17" i="92"/>
  <c r="Y18" i="76"/>
  <c r="X18" i="76"/>
  <c r="X18" i="25"/>
  <c r="Y16" i="32"/>
  <c r="X16" i="32"/>
  <c r="AR16" i="70"/>
  <c r="AR15" i="30"/>
  <c r="AR16" i="33"/>
  <c r="Y18" i="34"/>
  <c r="X18" i="34"/>
  <c r="AH15" i="103"/>
  <c r="W17" i="87"/>
  <c r="AG16" i="87"/>
  <c r="AF16" i="87"/>
  <c r="AE16" i="87"/>
  <c r="AF17" i="68"/>
  <c r="AO17" i="68" s="1"/>
  <c r="AE17" i="68"/>
  <c r="AG17" i="68"/>
  <c r="AP17" i="68" s="1"/>
  <c r="W18" i="68"/>
  <c r="Y17" i="58"/>
  <c r="X17" i="58"/>
  <c r="AH17" i="49"/>
  <c r="AH18" i="85"/>
  <c r="AH17" i="29"/>
  <c r="AQ17" i="29" s="1"/>
  <c r="AH18" i="79"/>
  <c r="AQ18" i="79" s="1"/>
  <c r="Z17" i="78"/>
  <c r="W17" i="40"/>
  <c r="AE16" i="40"/>
  <c r="AF16" i="40"/>
  <c r="AO16" i="40" s="1"/>
  <c r="AG16" i="40"/>
  <c r="AP16" i="40" s="1"/>
  <c r="Z17" i="61"/>
  <c r="AI15" i="24"/>
  <c r="AN15" i="24"/>
  <c r="Y18" i="38"/>
  <c r="X18" i="38"/>
  <c r="Z17" i="29"/>
  <c r="Z18" i="79"/>
  <c r="AH17" i="59"/>
  <c r="AQ17" i="59" s="1"/>
  <c r="Y16" i="99"/>
  <c r="X16" i="99"/>
  <c r="AR16" i="65"/>
  <c r="Y18" i="47"/>
  <c r="X18" i="47"/>
  <c r="AR17" i="79"/>
  <c r="AN15" i="23"/>
  <c r="AI15" i="23"/>
  <c r="Y16" i="24"/>
  <c r="X16" i="24"/>
  <c r="Z17" i="65"/>
  <c r="AH17" i="72"/>
  <c r="AQ17" i="72" s="1"/>
  <c r="AF16" i="95"/>
  <c r="W17" i="95"/>
  <c r="AE16" i="95"/>
  <c r="AG16" i="95"/>
  <c r="Y16" i="51"/>
  <c r="X16" i="51"/>
  <c r="AH16" i="96"/>
  <c r="Y17" i="27"/>
  <c r="X17" i="27"/>
  <c r="AH18" i="15"/>
  <c r="Y17" i="69"/>
  <c r="X17" i="69"/>
  <c r="AR16" i="63"/>
  <c r="AG17" i="13"/>
  <c r="AF17" i="13"/>
  <c r="W18" i="13"/>
  <c r="AE17" i="13"/>
  <c r="Y18" i="74"/>
  <c r="X18" i="74"/>
  <c r="AR16" i="73"/>
  <c r="AI17" i="71"/>
  <c r="AN17" i="71"/>
  <c r="Z17" i="21"/>
  <c r="Y18" i="62"/>
  <c r="X18" i="62"/>
  <c r="AH17" i="54"/>
  <c r="Y16" i="104"/>
  <c r="AN17" i="76"/>
  <c r="AI17" i="76"/>
  <c r="Y17" i="90"/>
  <c r="X17" i="90"/>
  <c r="AI17" i="18"/>
  <c r="AH16" i="66"/>
  <c r="AQ16" i="66" s="1"/>
  <c r="AI15" i="99"/>
  <c r="AH17" i="77"/>
  <c r="AQ17" i="77" s="1"/>
  <c r="W18" i="88"/>
  <c r="AG17" i="88"/>
  <c r="AE17" i="88"/>
  <c r="AH17" i="63"/>
  <c r="AQ17" i="63" s="1"/>
  <c r="AH17" i="97"/>
  <c r="AH18" i="53"/>
  <c r="AI15" i="32"/>
  <c r="W17" i="84"/>
  <c r="AG16" i="84"/>
  <c r="AF16" i="84"/>
  <c r="AE16" i="84"/>
  <c r="AH18" i="46"/>
  <c r="AH17" i="93"/>
  <c r="Y18" i="2"/>
  <c r="X18" i="2"/>
  <c r="AI16" i="48"/>
  <c r="Z18" i="53"/>
  <c r="Z17" i="59"/>
  <c r="AH18" i="31"/>
  <c r="AQ18" i="31" s="1"/>
  <c r="AH17" i="86"/>
  <c r="AR15" i="17"/>
  <c r="AR16" i="29"/>
  <c r="AH17" i="83"/>
  <c r="Z17" i="72"/>
  <c r="AH16" i="75"/>
  <c r="AQ16" i="75" s="1"/>
  <c r="Y16" i="10"/>
  <c r="X16" i="10"/>
  <c r="AH17" i="70"/>
  <c r="AQ17" i="70" s="1"/>
  <c r="AI15" i="51"/>
  <c r="Z16" i="96"/>
  <c r="AR16" i="67"/>
  <c r="Z18" i="15"/>
  <c r="AH17" i="33"/>
  <c r="AQ17" i="33" s="1"/>
  <c r="AH18" i="44"/>
  <c r="AN17" i="74"/>
  <c r="AI17" i="74"/>
  <c r="AH17" i="102"/>
  <c r="AH16" i="52"/>
  <c r="AH17" i="39"/>
  <c r="AQ17" i="39" s="1"/>
  <c r="Z17" i="54"/>
  <c r="AI16" i="35"/>
  <c r="X17" i="36"/>
  <c r="AN17" i="37"/>
  <c r="AH17" i="67"/>
  <c r="AQ17" i="67" s="1"/>
  <c r="Y16" i="26"/>
  <c r="X16" i="26"/>
  <c r="Y17" i="45"/>
  <c r="X17" i="45"/>
  <c r="Z16" i="66"/>
  <c r="AR16" i="77"/>
  <c r="Y17" i="48"/>
  <c r="X17" i="48"/>
  <c r="Z17" i="63"/>
  <c r="AI17" i="38"/>
  <c r="AN17" i="38"/>
  <c r="Z17" i="49"/>
  <c r="AH17" i="41"/>
  <c r="Z17" i="97"/>
  <c r="AH18" i="12"/>
  <c r="AQ18" i="12" s="1"/>
  <c r="Z18" i="46"/>
  <c r="Z17" i="93"/>
  <c r="AH17" i="22"/>
  <c r="AQ17" i="22" s="1"/>
  <c r="Z17" i="86"/>
  <c r="AI15" i="42"/>
  <c r="AH16" i="30"/>
  <c r="AQ16" i="30" s="1"/>
  <c r="Z17" i="83"/>
  <c r="AH18" i="89"/>
  <c r="AH17" i="64"/>
  <c r="AQ17" i="64" s="1"/>
  <c r="Z16" i="75"/>
  <c r="AH16" i="17"/>
  <c r="AQ16" i="17" s="1"/>
  <c r="Z17" i="70"/>
  <c r="AN16" i="81"/>
  <c r="AI16" i="81"/>
  <c r="AH17" i="88"/>
  <c r="AR16" i="64"/>
  <c r="AI16" i="55"/>
  <c r="AH18" i="80"/>
  <c r="AQ18" i="80" s="1"/>
  <c r="Z17" i="102"/>
  <c r="AI15" i="50"/>
  <c r="Z17" i="39"/>
  <c r="AI17" i="62"/>
  <c r="AN17" i="62"/>
  <c r="AI15" i="104"/>
  <c r="Y17" i="35"/>
  <c r="X17" i="35"/>
  <c r="X18" i="37"/>
  <c r="AI17" i="2" l="1"/>
  <c r="AI16" i="105"/>
  <c r="AG16" i="19"/>
  <c r="AP16" i="19" s="1"/>
  <c r="W17" i="19"/>
  <c r="AE16" i="19"/>
  <c r="AF16" i="19"/>
  <c r="AO16" i="19" s="1"/>
  <c r="AG17" i="33"/>
  <c r="AP17" i="33" s="1"/>
  <c r="X18" i="18"/>
  <c r="AF17" i="33"/>
  <c r="AO17" i="33" s="1"/>
  <c r="AE17" i="33"/>
  <c r="AN17" i="33" s="1"/>
  <c r="X17" i="98"/>
  <c r="AE16" i="17"/>
  <c r="AN16" i="17" s="1"/>
  <c r="AE17" i="64"/>
  <c r="AN17" i="64" s="1"/>
  <c r="AE18" i="89"/>
  <c r="W18" i="77"/>
  <c r="AE18" i="44"/>
  <c r="X17" i="55"/>
  <c r="AF16" i="17"/>
  <c r="AO16" i="17" s="1"/>
  <c r="AE17" i="67"/>
  <c r="AF17" i="77"/>
  <c r="AO17" i="77" s="1"/>
  <c r="AH18" i="9"/>
  <c r="AQ18" i="9" s="1"/>
  <c r="AF17" i="73"/>
  <c r="AO17" i="73" s="1"/>
  <c r="AF17" i="67"/>
  <c r="AO17" i="67" s="1"/>
  <c r="AG17" i="73"/>
  <c r="AP17" i="73" s="1"/>
  <c r="AG17" i="67"/>
  <c r="AP17" i="67" s="1"/>
  <c r="AE17" i="73"/>
  <c r="W19" i="44"/>
  <c r="X19" i="44" s="1"/>
  <c r="AI16" i="82"/>
  <c r="AI17" i="37"/>
  <c r="AR17" i="37" s="1"/>
  <c r="AI17" i="34"/>
  <c r="AR17" i="34" s="1"/>
  <c r="Z17" i="90"/>
  <c r="W18" i="90" s="1"/>
  <c r="AE18" i="31"/>
  <c r="AN18" i="31" s="1"/>
  <c r="AI16" i="69"/>
  <c r="AR16" i="69" s="1"/>
  <c r="AG16" i="52"/>
  <c r="W17" i="52"/>
  <c r="AG17" i="94"/>
  <c r="W19" i="80"/>
  <c r="Y19" i="80" s="1"/>
  <c r="AE18" i="80"/>
  <c r="AG18" i="80"/>
  <c r="AP18" i="80" s="1"/>
  <c r="AF18" i="80"/>
  <c r="AO18" i="80" s="1"/>
  <c r="AF15" i="103"/>
  <c r="AI17" i="25"/>
  <c r="AR17" i="25" s="1"/>
  <c r="AE15" i="103"/>
  <c r="W17" i="17"/>
  <c r="Y17" i="17" s="1"/>
  <c r="Z18" i="18"/>
  <c r="W19" i="18" s="1"/>
  <c r="Z16" i="23"/>
  <c r="AG18" i="12"/>
  <c r="AP18" i="12" s="1"/>
  <c r="AF16" i="30"/>
  <c r="AO16" i="30" s="1"/>
  <c r="Z17" i="27"/>
  <c r="AE17" i="27" s="1"/>
  <c r="AG15" i="103"/>
  <c r="Z18" i="74"/>
  <c r="AF18" i="74" s="1"/>
  <c r="AO18" i="74" s="1"/>
  <c r="W19" i="9"/>
  <c r="Y19" i="9" s="1"/>
  <c r="AF18" i="9"/>
  <c r="AO18" i="9" s="1"/>
  <c r="AG18" i="9"/>
  <c r="AP18" i="9" s="1"/>
  <c r="AE18" i="9"/>
  <c r="AN18" i="9" s="1"/>
  <c r="Z17" i="45"/>
  <c r="W18" i="45" s="1"/>
  <c r="W18" i="64"/>
  <c r="AI16" i="36"/>
  <c r="AR16" i="36" s="1"/>
  <c r="Z18" i="62"/>
  <c r="W19" i="62" s="1"/>
  <c r="AE18" i="85"/>
  <c r="Z16" i="10"/>
  <c r="AF16" i="10" s="1"/>
  <c r="AG18" i="85"/>
  <c r="AF17" i="22"/>
  <c r="AO17" i="22" s="1"/>
  <c r="AF17" i="64"/>
  <c r="AO17" i="64" s="1"/>
  <c r="AI16" i="98"/>
  <c r="AF18" i="85"/>
  <c r="AG17" i="22"/>
  <c r="AP17" i="22" s="1"/>
  <c r="Z18" i="37"/>
  <c r="AE18" i="37" s="1"/>
  <c r="Z18" i="38"/>
  <c r="AF18" i="38" s="1"/>
  <c r="AO18" i="38" s="1"/>
  <c r="Z18" i="76"/>
  <c r="W18" i="22"/>
  <c r="AG16" i="30"/>
  <c r="AP16" i="30" s="1"/>
  <c r="AF17" i="94"/>
  <c r="AE17" i="41"/>
  <c r="W19" i="31"/>
  <c r="X19" i="31" s="1"/>
  <c r="Z18" i="71"/>
  <c r="W19" i="71" s="1"/>
  <c r="AF16" i="52"/>
  <c r="AF18" i="12"/>
  <c r="AO18" i="12" s="1"/>
  <c r="W18" i="41"/>
  <c r="X18" i="41" s="1"/>
  <c r="AG18" i="31"/>
  <c r="AP18" i="31" s="1"/>
  <c r="AE18" i="12"/>
  <c r="AN18" i="12" s="1"/>
  <c r="AG17" i="41"/>
  <c r="AE16" i="30"/>
  <c r="Z16" i="32"/>
  <c r="W17" i="32" s="1"/>
  <c r="W18" i="94"/>
  <c r="Y18" i="94" s="1"/>
  <c r="Z17" i="35"/>
  <c r="AG17" i="35" s="1"/>
  <c r="Z17" i="58"/>
  <c r="AG17" i="58" s="1"/>
  <c r="AP17" i="58" s="1"/>
  <c r="Z17" i="81"/>
  <c r="AG17" i="81" s="1"/>
  <c r="AP17" i="81" s="1"/>
  <c r="Z17" i="69"/>
  <c r="AF17" i="69" s="1"/>
  <c r="AO17" i="69" s="1"/>
  <c r="Z17" i="82"/>
  <c r="AF17" i="82" s="1"/>
  <c r="Z17" i="55"/>
  <c r="AE17" i="55" s="1"/>
  <c r="Z16" i="99"/>
  <c r="W17" i="99" s="1"/>
  <c r="Z17" i="98"/>
  <c r="W18" i="98" s="1"/>
  <c r="Z17" i="48"/>
  <c r="AE17" i="48" s="1"/>
  <c r="Z16" i="26"/>
  <c r="AG16" i="26" s="1"/>
  <c r="AP16" i="26" s="1"/>
  <c r="Z18" i="47"/>
  <c r="W19" i="47" s="1"/>
  <c r="AG18" i="47"/>
  <c r="AG17" i="27"/>
  <c r="AP17" i="27" s="1"/>
  <c r="AF17" i="27"/>
  <c r="AO17" i="27" s="1"/>
  <c r="AG17" i="69"/>
  <c r="AP17" i="69" s="1"/>
  <c r="AR17" i="62"/>
  <c r="Y17" i="84"/>
  <c r="X17" i="84"/>
  <c r="AR17" i="71"/>
  <c r="AR15" i="23"/>
  <c r="AH18" i="34"/>
  <c r="AQ18" i="34" s="1"/>
  <c r="AE18" i="76"/>
  <c r="W19" i="76"/>
  <c r="AF18" i="76"/>
  <c r="AO18" i="76" s="1"/>
  <c r="AG18" i="76"/>
  <c r="AP18" i="76" s="1"/>
  <c r="AR16" i="14"/>
  <c r="AI16" i="95"/>
  <c r="Y17" i="40"/>
  <c r="X17" i="40"/>
  <c r="Y17" i="87"/>
  <c r="X17" i="87"/>
  <c r="Z18" i="34"/>
  <c r="AF16" i="11"/>
  <c r="AE16" i="11"/>
  <c r="W17" i="11"/>
  <c r="AG16" i="11"/>
  <c r="AI16" i="43"/>
  <c r="AH16" i="23"/>
  <c r="AQ16" i="23" s="1"/>
  <c r="AI17" i="28"/>
  <c r="AN17" i="28"/>
  <c r="Y18" i="77"/>
  <c r="X18" i="77"/>
  <c r="W18" i="35"/>
  <c r="Y18" i="64"/>
  <c r="X18" i="64"/>
  <c r="AR17" i="74"/>
  <c r="W18" i="60"/>
  <c r="AG17" i="60"/>
  <c r="AP17" i="60" s="1"/>
  <c r="AF17" i="60"/>
  <c r="AO17" i="60" s="1"/>
  <c r="AE17" i="60"/>
  <c r="AE17" i="39"/>
  <c r="AF17" i="39"/>
  <c r="AO17" i="39" s="1"/>
  <c r="AG17" i="39"/>
  <c r="AP17" i="39" s="1"/>
  <c r="W18" i="39"/>
  <c r="W18" i="93"/>
  <c r="AG17" i="93"/>
  <c r="AF17" i="93"/>
  <c r="AE17" i="93"/>
  <c r="W18" i="63"/>
  <c r="AG17" i="63"/>
  <c r="AP17" i="63" s="1"/>
  <c r="AF17" i="63"/>
  <c r="AO17" i="63" s="1"/>
  <c r="AE17" i="63"/>
  <c r="W18" i="72"/>
  <c r="AG17" i="72"/>
  <c r="AP17" i="72" s="1"/>
  <c r="AF17" i="72"/>
  <c r="AO17" i="72" s="1"/>
  <c r="AE17" i="72"/>
  <c r="AH18" i="2"/>
  <c r="AQ18" i="2" s="1"/>
  <c r="AI17" i="88"/>
  <c r="AF17" i="86"/>
  <c r="AG17" i="86"/>
  <c r="AE17" i="86"/>
  <c r="W18" i="86"/>
  <c r="AE18" i="46"/>
  <c r="AF18" i="46"/>
  <c r="AG18" i="46"/>
  <c r="W19" i="46"/>
  <c r="AH17" i="36"/>
  <c r="AQ17" i="36" s="1"/>
  <c r="AH16" i="10"/>
  <c r="Z18" i="2"/>
  <c r="AG17" i="21"/>
  <c r="AP17" i="21" s="1"/>
  <c r="AE17" i="21"/>
  <c r="AF17" i="21"/>
  <c r="AO17" i="21" s="1"/>
  <c r="W18" i="21"/>
  <c r="Y17" i="95"/>
  <c r="X17" i="95"/>
  <c r="AF17" i="65"/>
  <c r="AO17" i="65" s="1"/>
  <c r="AE17" i="65"/>
  <c r="AG17" i="65"/>
  <c r="AP17" i="65" s="1"/>
  <c r="W18" i="65"/>
  <c r="AR15" i="24"/>
  <c r="W18" i="78"/>
  <c r="AG17" i="78"/>
  <c r="AP17" i="78" s="1"/>
  <c r="AF17" i="78"/>
  <c r="AO17" i="78" s="1"/>
  <c r="AE17" i="78"/>
  <c r="Y18" i="68"/>
  <c r="X18" i="68"/>
  <c r="AH18" i="18"/>
  <c r="AH18" i="25"/>
  <c r="AQ18" i="25" s="1"/>
  <c r="AF17" i="92"/>
  <c r="AE17" i="92"/>
  <c r="W18" i="92"/>
  <c r="AG17" i="92"/>
  <c r="AR15" i="26"/>
  <c r="Y17" i="52"/>
  <c r="X17" i="52"/>
  <c r="AH17" i="105"/>
  <c r="AH17" i="14"/>
  <c r="AQ17" i="14" s="1"/>
  <c r="AR16" i="27"/>
  <c r="AF16" i="23"/>
  <c r="AO16" i="23" s="1"/>
  <c r="AG16" i="23"/>
  <c r="AP16" i="23" s="1"/>
  <c r="AE16" i="23"/>
  <c r="W17" i="23"/>
  <c r="Y19" i="85"/>
  <c r="X19" i="85"/>
  <c r="Y19" i="44"/>
  <c r="AN17" i="77"/>
  <c r="AN17" i="22"/>
  <c r="AR17" i="38"/>
  <c r="AH16" i="104"/>
  <c r="W18" i="58"/>
  <c r="AF17" i="58"/>
  <c r="AO17" i="58" s="1"/>
  <c r="AG17" i="98"/>
  <c r="W18" i="81"/>
  <c r="AF17" i="81"/>
  <c r="AO17" i="81" s="1"/>
  <c r="AE17" i="81"/>
  <c r="Y17" i="101"/>
  <c r="X17" i="101"/>
  <c r="AH17" i="82"/>
  <c r="AR16" i="58"/>
  <c r="Y16" i="103"/>
  <c r="X16" i="103"/>
  <c r="W17" i="66"/>
  <c r="AG16" i="66"/>
  <c r="AP16" i="66" s="1"/>
  <c r="AF16" i="66"/>
  <c r="AO16" i="66" s="1"/>
  <c r="AE16" i="66"/>
  <c r="Z17" i="36"/>
  <c r="W17" i="96"/>
  <c r="AG16" i="96"/>
  <c r="AF16" i="96"/>
  <c r="AE16" i="96"/>
  <c r="AG16" i="10"/>
  <c r="AF17" i="59"/>
  <c r="AO17" i="59" s="1"/>
  <c r="AG17" i="59"/>
  <c r="AP17" i="59" s="1"/>
  <c r="AE17" i="59"/>
  <c r="W18" i="59"/>
  <c r="AI16" i="84"/>
  <c r="AI17" i="13"/>
  <c r="AE18" i="16"/>
  <c r="AF18" i="16"/>
  <c r="AG18" i="16"/>
  <c r="W19" i="16"/>
  <c r="AH16" i="51"/>
  <c r="AH16" i="24"/>
  <c r="AQ16" i="24" s="1"/>
  <c r="W18" i="61"/>
  <c r="AG17" i="61"/>
  <c r="AP17" i="61" s="1"/>
  <c r="AF17" i="61"/>
  <c r="AO17" i="61" s="1"/>
  <c r="AE17" i="61"/>
  <c r="AG18" i="18"/>
  <c r="AH16" i="50"/>
  <c r="AF16" i="91"/>
  <c r="AE16" i="91"/>
  <c r="W17" i="91"/>
  <c r="AG16" i="91"/>
  <c r="X19" i="80"/>
  <c r="AH16" i="42"/>
  <c r="Z17" i="105"/>
  <c r="Z17" i="14"/>
  <c r="Y18" i="28"/>
  <c r="X18" i="28"/>
  <c r="Y18" i="67"/>
  <c r="X18" i="67"/>
  <c r="W18" i="102"/>
  <c r="AG17" i="102"/>
  <c r="AF17" i="102"/>
  <c r="AE17" i="102"/>
  <c r="AF17" i="90"/>
  <c r="AE17" i="90"/>
  <c r="AH18" i="47"/>
  <c r="AN16" i="40"/>
  <c r="AI16" i="40"/>
  <c r="AH18" i="71"/>
  <c r="AQ18" i="71" s="1"/>
  <c r="Y19" i="12"/>
  <c r="X19" i="12"/>
  <c r="W18" i="97"/>
  <c r="AG17" i="97"/>
  <c r="AF17" i="97"/>
  <c r="AE17" i="97"/>
  <c r="AH16" i="26"/>
  <c r="AQ16" i="26" s="1"/>
  <c r="Y18" i="33"/>
  <c r="X18" i="33"/>
  <c r="Z16" i="104"/>
  <c r="AH17" i="55"/>
  <c r="W17" i="75"/>
  <c r="AG16" i="75"/>
  <c r="AP16" i="75" s="1"/>
  <c r="AF16" i="75"/>
  <c r="AO16" i="75" s="1"/>
  <c r="AE16" i="75"/>
  <c r="AR16" i="81"/>
  <c r="AH17" i="35"/>
  <c r="AR17" i="2"/>
  <c r="AE17" i="49"/>
  <c r="AF17" i="49"/>
  <c r="AG17" i="49"/>
  <c r="W18" i="49"/>
  <c r="AH17" i="48"/>
  <c r="AH17" i="45"/>
  <c r="W19" i="15"/>
  <c r="AG18" i="15"/>
  <c r="AF18" i="15"/>
  <c r="AE18" i="15"/>
  <c r="AE18" i="53"/>
  <c r="AF18" i="53"/>
  <c r="AG18" i="53"/>
  <c r="W19" i="53"/>
  <c r="Y18" i="88"/>
  <c r="X18" i="88"/>
  <c r="AR17" i="76"/>
  <c r="Y18" i="13"/>
  <c r="X18" i="13"/>
  <c r="AH17" i="69"/>
  <c r="AQ17" i="69" s="1"/>
  <c r="AH17" i="27"/>
  <c r="AQ17" i="27" s="1"/>
  <c r="Z16" i="24"/>
  <c r="AE18" i="79"/>
  <c r="W19" i="79"/>
  <c r="AF18" i="79"/>
  <c r="AO18" i="79" s="1"/>
  <c r="AG18" i="79"/>
  <c r="AP18" i="79" s="1"/>
  <c r="AI17" i="68"/>
  <c r="AN17" i="68"/>
  <c r="AI16" i="87"/>
  <c r="Z18" i="25"/>
  <c r="AE17" i="20"/>
  <c r="W18" i="20"/>
  <c r="AF17" i="20"/>
  <c r="AG17" i="20"/>
  <c r="AI16" i="101"/>
  <c r="AI18" i="89"/>
  <c r="Z16" i="42"/>
  <c r="Y18" i="73"/>
  <c r="X18" i="73"/>
  <c r="Y18" i="41"/>
  <c r="AF17" i="45"/>
  <c r="AH18" i="74"/>
  <c r="AQ18" i="74" s="1"/>
  <c r="AH18" i="38"/>
  <c r="AQ18" i="38" s="1"/>
  <c r="AH18" i="37"/>
  <c r="AQ18" i="37" s="1"/>
  <c r="AE17" i="70"/>
  <c r="W18" i="70"/>
  <c r="AG17" i="70"/>
  <c r="AP17" i="70" s="1"/>
  <c r="AF17" i="70"/>
  <c r="AO17" i="70" s="1"/>
  <c r="AF17" i="83"/>
  <c r="AE17" i="83"/>
  <c r="W18" i="83"/>
  <c r="AG17" i="83"/>
  <c r="AE17" i="54"/>
  <c r="AF17" i="54"/>
  <c r="AG17" i="54"/>
  <c r="W18" i="54"/>
  <c r="Y17" i="30"/>
  <c r="X17" i="30"/>
  <c r="AH17" i="90"/>
  <c r="AH18" i="62"/>
  <c r="AQ18" i="62" s="1"/>
  <c r="Z16" i="51"/>
  <c r="AH16" i="99"/>
  <c r="AG17" i="29"/>
  <c r="AP17" i="29" s="1"/>
  <c r="AF17" i="29"/>
  <c r="AO17" i="29" s="1"/>
  <c r="W18" i="29"/>
  <c r="AE17" i="29"/>
  <c r="AH17" i="58"/>
  <c r="AQ17" i="58" s="1"/>
  <c r="AH16" i="32"/>
  <c r="AH17" i="98"/>
  <c r="AH18" i="76"/>
  <c r="AQ18" i="76" s="1"/>
  <c r="Z16" i="50"/>
  <c r="AH17" i="81"/>
  <c r="AQ17" i="81" s="1"/>
  <c r="Y19" i="89"/>
  <c r="X19" i="89"/>
  <c r="AF18" i="100"/>
  <c r="W19" i="100"/>
  <c r="AG18" i="100"/>
  <c r="AE18" i="100"/>
  <c r="Y17" i="43"/>
  <c r="X17" i="43"/>
  <c r="AI18" i="44"/>
  <c r="Y18" i="22"/>
  <c r="X18" i="22"/>
  <c r="AI17" i="33" l="1"/>
  <c r="AR17" i="33" s="1"/>
  <c r="AI16" i="17"/>
  <c r="AR16" i="17" s="1"/>
  <c r="AF18" i="18"/>
  <c r="AE17" i="98"/>
  <c r="AG17" i="90"/>
  <c r="X18" i="94"/>
  <c r="AE18" i="18"/>
  <c r="AF17" i="98"/>
  <c r="AG18" i="62"/>
  <c r="AP18" i="62" s="1"/>
  <c r="AG18" i="74"/>
  <c r="AP18" i="74" s="1"/>
  <c r="W17" i="10"/>
  <c r="X17" i="10" s="1"/>
  <c r="AE17" i="58"/>
  <c r="AN17" i="58" s="1"/>
  <c r="AE18" i="62"/>
  <c r="AN18" i="62" s="1"/>
  <c r="AE18" i="38"/>
  <c r="AG18" i="38"/>
  <c r="AP18" i="38" s="1"/>
  <c r="AE16" i="10"/>
  <c r="AG17" i="82"/>
  <c r="AN16" i="19"/>
  <c r="AI16" i="19"/>
  <c r="AR16" i="19" s="1"/>
  <c r="Y17" i="19"/>
  <c r="X17" i="19"/>
  <c r="Z17" i="95"/>
  <c r="AF18" i="62"/>
  <c r="AO18" i="62" s="1"/>
  <c r="AE18" i="74"/>
  <c r="W19" i="74"/>
  <c r="AI17" i="73"/>
  <c r="AR17" i="73" s="1"/>
  <c r="AI17" i="77"/>
  <c r="AR17" i="77" s="1"/>
  <c r="AI17" i="67"/>
  <c r="AR17" i="67" s="1"/>
  <c r="AN17" i="67"/>
  <c r="AN17" i="73"/>
  <c r="W18" i="82"/>
  <c r="W19" i="38"/>
  <c r="AI17" i="64"/>
  <c r="AR17" i="64" s="1"/>
  <c r="AI16" i="52"/>
  <c r="AI17" i="22"/>
  <c r="AR17" i="22" s="1"/>
  <c r="AI15" i="103"/>
  <c r="AI18" i="80"/>
  <c r="AR18" i="80" s="1"/>
  <c r="AI16" i="30"/>
  <c r="AR16" i="30" s="1"/>
  <c r="AI18" i="12"/>
  <c r="AR18" i="12" s="1"/>
  <c r="AI18" i="9"/>
  <c r="AR18" i="9" s="1"/>
  <c r="AN18" i="80"/>
  <c r="AE18" i="71"/>
  <c r="AE17" i="82"/>
  <c r="AE16" i="26"/>
  <c r="AN16" i="26" s="1"/>
  <c r="AN16" i="30"/>
  <c r="Y19" i="31"/>
  <c r="AF16" i="32"/>
  <c r="AI17" i="94"/>
  <c r="X17" i="17"/>
  <c r="AG17" i="55"/>
  <c r="AF18" i="71"/>
  <c r="AO18" i="71" s="1"/>
  <c r="AE16" i="32"/>
  <c r="AF16" i="99"/>
  <c r="W18" i="27"/>
  <c r="Y18" i="27" s="1"/>
  <c r="W18" i="55"/>
  <c r="Y18" i="55" s="1"/>
  <c r="W18" i="69"/>
  <c r="X18" i="69" s="1"/>
  <c r="AF18" i="47"/>
  <c r="X19" i="9"/>
  <c r="Z19" i="9" s="1"/>
  <c r="AE19" i="9" s="1"/>
  <c r="AG18" i="71"/>
  <c r="AP18" i="71" s="1"/>
  <c r="AG18" i="37"/>
  <c r="AP18" i="37" s="1"/>
  <c r="AG16" i="32"/>
  <c r="W18" i="48"/>
  <c r="Y18" i="48" s="1"/>
  <c r="Z17" i="87"/>
  <c r="W18" i="87" s="1"/>
  <c r="AE18" i="47"/>
  <c r="W17" i="26"/>
  <c r="AE17" i="69"/>
  <c r="AN17" i="69" s="1"/>
  <c r="AF16" i="26"/>
  <c r="AO16" i="26" s="1"/>
  <c r="AI17" i="41"/>
  <c r="Z18" i="88"/>
  <c r="W19" i="88" s="1"/>
  <c r="Z19" i="80"/>
  <c r="AE19" i="80" s="1"/>
  <c r="Z17" i="84"/>
  <c r="W18" i="84" s="1"/>
  <c r="AG17" i="45"/>
  <c r="AI18" i="85"/>
  <c r="AE16" i="99"/>
  <c r="AF17" i="35"/>
  <c r="W19" i="37"/>
  <c r="Y19" i="37" s="1"/>
  <c r="AE17" i="45"/>
  <c r="AG16" i="99"/>
  <c r="AE17" i="35"/>
  <c r="AI18" i="31"/>
  <c r="AR18" i="31" s="1"/>
  <c r="Z18" i="33"/>
  <c r="AF18" i="33" s="1"/>
  <c r="AO18" i="33" s="1"/>
  <c r="Z18" i="67"/>
  <c r="AE18" i="67" s="1"/>
  <c r="AF18" i="37"/>
  <c r="AO18" i="37" s="1"/>
  <c r="Z17" i="30"/>
  <c r="Z18" i="94"/>
  <c r="AF18" i="94" s="1"/>
  <c r="Z18" i="68"/>
  <c r="AF18" i="68" s="1"/>
  <c r="AO18" i="68" s="1"/>
  <c r="AG17" i="48"/>
  <c r="Z17" i="17"/>
  <c r="AE17" i="17" s="1"/>
  <c r="AF17" i="55"/>
  <c r="AF17" i="48"/>
  <c r="Z17" i="40"/>
  <c r="AE17" i="40" s="1"/>
  <c r="Z19" i="85"/>
  <c r="Z18" i="41"/>
  <c r="AF18" i="41" s="1"/>
  <c r="Z16" i="103"/>
  <c r="AG16" i="103" s="1"/>
  <c r="Z17" i="43"/>
  <c r="AE17" i="43" s="1"/>
  <c r="Z19" i="89"/>
  <c r="AF19" i="89" s="1"/>
  <c r="Z18" i="64"/>
  <c r="W19" i="64" s="1"/>
  <c r="Y18" i="54"/>
  <c r="X18" i="54"/>
  <c r="AI17" i="83"/>
  <c r="Y18" i="90"/>
  <c r="X18" i="90"/>
  <c r="AI17" i="97"/>
  <c r="AI17" i="102"/>
  <c r="AH18" i="28"/>
  <c r="AQ18" i="28" s="1"/>
  <c r="AI16" i="91"/>
  <c r="Y17" i="66"/>
  <c r="X17" i="66"/>
  <c r="AH17" i="101"/>
  <c r="Y18" i="81"/>
  <c r="X18" i="81"/>
  <c r="Y17" i="99"/>
  <c r="X17" i="99"/>
  <c r="AH17" i="52"/>
  <c r="Y18" i="92"/>
  <c r="X18" i="92"/>
  <c r="AN17" i="78"/>
  <c r="AI17" i="78"/>
  <c r="Y18" i="65"/>
  <c r="X18" i="65"/>
  <c r="AI18" i="46"/>
  <c r="Y18" i="72"/>
  <c r="X18" i="72"/>
  <c r="Y18" i="63"/>
  <c r="X18" i="63"/>
  <c r="AH18" i="77"/>
  <c r="AQ18" i="77" s="1"/>
  <c r="AH19" i="31"/>
  <c r="AQ19" i="31" s="1"/>
  <c r="Y19" i="76"/>
  <c r="X19" i="76"/>
  <c r="Y19" i="47"/>
  <c r="X19" i="47"/>
  <c r="AH18" i="22"/>
  <c r="AQ18" i="22" s="1"/>
  <c r="Y18" i="20"/>
  <c r="X18" i="20"/>
  <c r="AI17" i="20"/>
  <c r="AI17" i="49"/>
  <c r="Y19" i="18"/>
  <c r="X19" i="18"/>
  <c r="AN17" i="60"/>
  <c r="AI17" i="60"/>
  <c r="AN17" i="27"/>
  <c r="AI17" i="27"/>
  <c r="AN18" i="79"/>
  <c r="AI18" i="79"/>
  <c r="AH18" i="13"/>
  <c r="AI18" i="15"/>
  <c r="AF16" i="104"/>
  <c r="AE16" i="104"/>
  <c r="W17" i="104"/>
  <c r="AG16" i="104"/>
  <c r="AH19" i="89"/>
  <c r="AI17" i="29"/>
  <c r="AN17" i="29"/>
  <c r="AE16" i="51"/>
  <c r="W17" i="51"/>
  <c r="AF16" i="51"/>
  <c r="AG16" i="51"/>
  <c r="AI17" i="54"/>
  <c r="Y18" i="45"/>
  <c r="X18" i="45"/>
  <c r="AE16" i="42"/>
  <c r="W17" i="42"/>
  <c r="AF16" i="42"/>
  <c r="AG16" i="42"/>
  <c r="AE16" i="24"/>
  <c r="AF16" i="24"/>
  <c r="AO16" i="24" s="1"/>
  <c r="AG16" i="24"/>
  <c r="AP16" i="24" s="1"/>
  <c r="W17" i="24"/>
  <c r="Z18" i="13"/>
  <c r="AH18" i="88"/>
  <c r="Y17" i="75"/>
  <c r="X17" i="75"/>
  <c r="AH18" i="33"/>
  <c r="AQ18" i="33" s="1"/>
  <c r="AR16" i="40"/>
  <c r="AH19" i="80"/>
  <c r="AQ19" i="80" s="1"/>
  <c r="AI18" i="18"/>
  <c r="AI18" i="16"/>
  <c r="Y17" i="10"/>
  <c r="Y17" i="96"/>
  <c r="X17" i="96"/>
  <c r="Z17" i="101"/>
  <c r="AH19" i="44"/>
  <c r="Y17" i="23"/>
  <c r="X17" i="23"/>
  <c r="Z17" i="52"/>
  <c r="AI17" i="92"/>
  <c r="Y18" i="21"/>
  <c r="X18" i="21"/>
  <c r="Y18" i="86"/>
  <c r="X18" i="86"/>
  <c r="AI17" i="93"/>
  <c r="Z18" i="77"/>
  <c r="AH17" i="40"/>
  <c r="AQ17" i="40" s="1"/>
  <c r="AN18" i="76"/>
  <c r="AI18" i="76"/>
  <c r="AN18" i="37"/>
  <c r="Y18" i="83"/>
  <c r="X18" i="83"/>
  <c r="AH18" i="41"/>
  <c r="Y18" i="39"/>
  <c r="X18" i="39"/>
  <c r="Y19" i="62"/>
  <c r="X19" i="62"/>
  <c r="AF17" i="87"/>
  <c r="W17" i="50"/>
  <c r="AE16" i="50"/>
  <c r="AF16" i="50"/>
  <c r="AG16" i="50"/>
  <c r="AG19" i="9"/>
  <c r="AP19" i="9" s="1"/>
  <c r="W20" i="89"/>
  <c r="AG19" i="89"/>
  <c r="Y18" i="29"/>
  <c r="X18" i="29"/>
  <c r="AH18" i="73"/>
  <c r="AQ18" i="73" s="1"/>
  <c r="AE18" i="25"/>
  <c r="AF18" i="25"/>
  <c r="AO18" i="25" s="1"/>
  <c r="AG18" i="25"/>
  <c r="AP18" i="25" s="1"/>
  <c r="W19" i="25"/>
  <c r="AR17" i="68"/>
  <c r="AE18" i="88"/>
  <c r="Y19" i="53"/>
  <c r="X19" i="53"/>
  <c r="Y18" i="49"/>
  <c r="X18" i="49"/>
  <c r="AE18" i="33"/>
  <c r="W19" i="33"/>
  <c r="AH19" i="12"/>
  <c r="AQ19" i="12" s="1"/>
  <c r="AI17" i="90"/>
  <c r="Z18" i="28"/>
  <c r="AF19" i="80"/>
  <c r="AO19" i="80" s="1"/>
  <c r="AN17" i="61"/>
  <c r="AI17" i="61"/>
  <c r="Y18" i="59"/>
  <c r="X18" i="59"/>
  <c r="W18" i="36"/>
  <c r="AE17" i="36"/>
  <c r="AF17" i="36"/>
  <c r="AO17" i="36" s="1"/>
  <c r="AG17" i="36"/>
  <c r="AP17" i="36" s="1"/>
  <c r="Y18" i="98"/>
  <c r="X18" i="98"/>
  <c r="Y18" i="58"/>
  <c r="X18" i="58"/>
  <c r="Z19" i="44"/>
  <c r="AI16" i="23"/>
  <c r="AN16" i="23"/>
  <c r="AI17" i="65"/>
  <c r="AN17" i="65"/>
  <c r="AF18" i="2"/>
  <c r="AO18" i="2" s="1"/>
  <c r="W19" i="2"/>
  <c r="AG18" i="2"/>
  <c r="AP18" i="2" s="1"/>
  <c r="AE18" i="2"/>
  <c r="AI17" i="86"/>
  <c r="AN17" i="39"/>
  <c r="AI17" i="39"/>
  <c r="Y18" i="60"/>
  <c r="X18" i="60"/>
  <c r="Y18" i="35"/>
  <c r="X18" i="35"/>
  <c r="Z19" i="31"/>
  <c r="AH17" i="84"/>
  <c r="Y18" i="69"/>
  <c r="Y19" i="74"/>
  <c r="X19" i="74"/>
  <c r="AN17" i="70"/>
  <c r="AI17" i="70"/>
  <c r="Z18" i="22"/>
  <c r="Y19" i="100"/>
  <c r="X19" i="100"/>
  <c r="Y19" i="79"/>
  <c r="X19" i="79"/>
  <c r="AI18" i="53"/>
  <c r="AF18" i="67"/>
  <c r="AO18" i="67" s="1"/>
  <c r="W19" i="67"/>
  <c r="AG18" i="67"/>
  <c r="AP18" i="67" s="1"/>
  <c r="Y17" i="91"/>
  <c r="X17" i="91"/>
  <c r="Y18" i="61"/>
  <c r="X18" i="61"/>
  <c r="AH16" i="103"/>
  <c r="AF19" i="85"/>
  <c r="AE19" i="85"/>
  <c r="W20" i="85"/>
  <c r="AG19" i="85"/>
  <c r="AF17" i="95"/>
  <c r="AE17" i="95"/>
  <c r="W18" i="95"/>
  <c r="AG17" i="95"/>
  <c r="Y19" i="71"/>
  <c r="X19" i="71"/>
  <c r="AH17" i="43"/>
  <c r="AI18" i="100"/>
  <c r="AH17" i="30"/>
  <c r="AQ17" i="30" s="1"/>
  <c r="Y18" i="70"/>
  <c r="X18" i="70"/>
  <c r="Z18" i="73"/>
  <c r="Y19" i="15"/>
  <c r="X19" i="15"/>
  <c r="Y18" i="97"/>
  <c r="X18" i="97"/>
  <c r="Z19" i="12"/>
  <c r="Y18" i="102"/>
  <c r="X18" i="102"/>
  <c r="AH18" i="94"/>
  <c r="AE17" i="14"/>
  <c r="AF17" i="14"/>
  <c r="AO17" i="14" s="1"/>
  <c r="AG17" i="14"/>
  <c r="AP17" i="14" s="1"/>
  <c r="W18" i="14"/>
  <c r="AI17" i="59"/>
  <c r="AN17" i="59"/>
  <c r="AI16" i="10"/>
  <c r="AN16" i="66"/>
  <c r="AI16" i="66"/>
  <c r="AN17" i="81"/>
  <c r="AI17" i="81"/>
  <c r="AI17" i="98"/>
  <c r="AH18" i="68"/>
  <c r="AQ18" i="68" s="1"/>
  <c r="Y18" i="78"/>
  <c r="X18" i="78"/>
  <c r="AI17" i="21"/>
  <c r="AN17" i="21"/>
  <c r="Y19" i="46"/>
  <c r="X19" i="46"/>
  <c r="AN17" i="72"/>
  <c r="AI17" i="72"/>
  <c r="AN17" i="63"/>
  <c r="AI17" i="63"/>
  <c r="AH18" i="64"/>
  <c r="AQ18" i="64" s="1"/>
  <c r="AH17" i="17"/>
  <c r="AQ17" i="17" s="1"/>
  <c r="AR17" i="28"/>
  <c r="Y17" i="11"/>
  <c r="X17" i="11"/>
  <c r="W19" i="34"/>
  <c r="AE18" i="34"/>
  <c r="AF18" i="34"/>
  <c r="AO18" i="34" s="1"/>
  <c r="AG18" i="34"/>
  <c r="AP18" i="34" s="1"/>
  <c r="Y19" i="38"/>
  <c r="X19" i="38"/>
  <c r="Y18" i="82"/>
  <c r="X18" i="82"/>
  <c r="AI18" i="47"/>
  <c r="AF17" i="30"/>
  <c r="AO17" i="30" s="1"/>
  <c r="AG17" i="30"/>
  <c r="AP17" i="30" s="1"/>
  <c r="W18" i="30"/>
  <c r="AE17" i="30"/>
  <c r="AN16" i="75"/>
  <c r="AI16" i="75"/>
  <c r="AH18" i="67"/>
  <c r="AQ18" i="67" s="1"/>
  <c r="W18" i="105"/>
  <c r="AG17" i="105"/>
  <c r="AF17" i="105"/>
  <c r="AE17" i="105"/>
  <c r="Y19" i="16"/>
  <c r="X19" i="16"/>
  <c r="AI16" i="96"/>
  <c r="AH19" i="85"/>
  <c r="AH17" i="95"/>
  <c r="Y18" i="93"/>
  <c r="X18" i="93"/>
  <c r="AI18" i="62"/>
  <c r="AI16" i="11"/>
  <c r="AH17" i="87"/>
  <c r="AI17" i="82"/>
  <c r="Y17" i="32"/>
  <c r="X17" i="32"/>
  <c r="Y17" i="26"/>
  <c r="X17" i="26"/>
  <c r="AI18" i="38" l="1"/>
  <c r="AR18" i="38" s="1"/>
  <c r="AN18" i="38"/>
  <c r="AI17" i="58"/>
  <c r="AR17" i="58" s="1"/>
  <c r="AF19" i="9"/>
  <c r="AO19" i="9" s="1"/>
  <c r="AH19" i="9"/>
  <c r="AQ19" i="9" s="1"/>
  <c r="W20" i="9"/>
  <c r="X20" i="9" s="1"/>
  <c r="AI18" i="74"/>
  <c r="AR18" i="74" s="1"/>
  <c r="Z17" i="19"/>
  <c r="AH17" i="19"/>
  <c r="AQ17" i="19" s="1"/>
  <c r="AN18" i="74"/>
  <c r="AF18" i="88"/>
  <c r="AG18" i="88"/>
  <c r="AI18" i="88" s="1"/>
  <c r="Z19" i="76"/>
  <c r="AI17" i="35"/>
  <c r="AI16" i="99"/>
  <c r="X18" i="48"/>
  <c r="Z18" i="48" s="1"/>
  <c r="AG18" i="48" s="1"/>
  <c r="AI16" i="32"/>
  <c r="X18" i="27"/>
  <c r="W20" i="80"/>
  <c r="AG18" i="33"/>
  <c r="AP18" i="33" s="1"/>
  <c r="AE17" i="84"/>
  <c r="AG19" i="80"/>
  <c r="AP19" i="80" s="1"/>
  <c r="AI17" i="55"/>
  <c r="AI17" i="69"/>
  <c r="AR17" i="69" s="1"/>
  <c r="AI18" i="37"/>
  <c r="AR18" i="37" s="1"/>
  <c r="AI18" i="71"/>
  <c r="AR18" i="71" s="1"/>
  <c r="AN18" i="71"/>
  <c r="AI16" i="26"/>
  <c r="AR16" i="26" s="1"/>
  <c r="AE17" i="87"/>
  <c r="AF16" i="103"/>
  <c r="AI16" i="103" s="1"/>
  <c r="AE19" i="89"/>
  <c r="AG17" i="87"/>
  <c r="AF17" i="84"/>
  <c r="AG17" i="84"/>
  <c r="X18" i="55"/>
  <c r="AE18" i="94"/>
  <c r="Z17" i="26"/>
  <c r="W18" i="26" s="1"/>
  <c r="Z18" i="58"/>
  <c r="W18" i="40"/>
  <c r="AI17" i="45"/>
  <c r="AF17" i="17"/>
  <c r="AO17" i="17" s="1"/>
  <c r="AG18" i="68"/>
  <c r="AP18" i="68" s="1"/>
  <c r="AG17" i="17"/>
  <c r="AP17" i="17" s="1"/>
  <c r="AG17" i="40"/>
  <c r="AP17" i="40" s="1"/>
  <c r="AF18" i="64"/>
  <c r="AO18" i="64" s="1"/>
  <c r="AF17" i="40"/>
  <c r="AO17" i="40" s="1"/>
  <c r="AG18" i="64"/>
  <c r="AP18" i="64" s="1"/>
  <c r="Z17" i="75"/>
  <c r="AG17" i="75" s="1"/>
  <c r="AP17" i="75" s="1"/>
  <c r="W17" i="103"/>
  <c r="Y17" i="103" s="1"/>
  <c r="AG18" i="94"/>
  <c r="W18" i="17"/>
  <c r="AE18" i="64"/>
  <c r="AN18" i="64" s="1"/>
  <c r="Z18" i="39"/>
  <c r="AE18" i="39" s="1"/>
  <c r="W19" i="94"/>
  <c r="W18" i="43"/>
  <c r="Y18" i="43" s="1"/>
  <c r="Z19" i="16"/>
  <c r="Z19" i="71"/>
  <c r="W20" i="71" s="1"/>
  <c r="Z18" i="69"/>
  <c r="W19" i="69" s="1"/>
  <c r="Z18" i="60"/>
  <c r="X19" i="37"/>
  <c r="AH19" i="37" s="1"/>
  <c r="AQ19" i="37" s="1"/>
  <c r="W19" i="41"/>
  <c r="Y19" i="41" s="1"/>
  <c r="AG18" i="41"/>
  <c r="Z18" i="49"/>
  <c r="AF18" i="49" s="1"/>
  <c r="W19" i="68"/>
  <c r="Y19" i="68" s="1"/>
  <c r="AI17" i="48"/>
  <c r="Z17" i="23"/>
  <c r="AG17" i="23" s="1"/>
  <c r="AP17" i="23" s="1"/>
  <c r="AE16" i="103"/>
  <c r="AE18" i="41"/>
  <c r="AG17" i="43"/>
  <c r="AE18" i="68"/>
  <c r="AN18" i="68" s="1"/>
  <c r="AF17" i="43"/>
  <c r="Z17" i="32"/>
  <c r="AG17" i="32" s="1"/>
  <c r="Z19" i="38"/>
  <c r="Z19" i="46"/>
  <c r="W20" i="46" s="1"/>
  <c r="Z18" i="98"/>
  <c r="AF18" i="98" s="1"/>
  <c r="Z18" i="59"/>
  <c r="AE18" i="59" s="1"/>
  <c r="Z17" i="99"/>
  <c r="AF17" i="99" s="1"/>
  <c r="Z18" i="78"/>
  <c r="W19" i="78" s="1"/>
  <c r="Z18" i="45"/>
  <c r="AG18" i="45" s="1"/>
  <c r="Z18" i="90"/>
  <c r="W19" i="90" s="1"/>
  <c r="Z19" i="15"/>
  <c r="W20" i="15" s="1"/>
  <c r="Z18" i="29"/>
  <c r="AF18" i="29" s="1"/>
  <c r="AO18" i="29" s="1"/>
  <c r="Z17" i="96"/>
  <c r="AF17" i="96" s="1"/>
  <c r="Z19" i="47"/>
  <c r="AF19" i="47" s="1"/>
  <c r="Z18" i="102"/>
  <c r="AE18" i="102" s="1"/>
  <c r="Z18" i="20"/>
  <c r="AF18" i="20" s="1"/>
  <c r="Z17" i="66"/>
  <c r="W18" i="66" s="1"/>
  <c r="W19" i="29"/>
  <c r="AG18" i="98"/>
  <c r="W19" i="98"/>
  <c r="AG17" i="26"/>
  <c r="AP17" i="26" s="1"/>
  <c r="AG18" i="90"/>
  <c r="AF18" i="90"/>
  <c r="AH17" i="11"/>
  <c r="AH18" i="70"/>
  <c r="AQ18" i="70" s="1"/>
  <c r="W19" i="22"/>
  <c r="AF18" i="22"/>
  <c r="AO18" i="22" s="1"/>
  <c r="AE18" i="22"/>
  <c r="AG18" i="22"/>
  <c r="AP18" i="22" s="1"/>
  <c r="AH18" i="35"/>
  <c r="AE19" i="44"/>
  <c r="AF19" i="44"/>
  <c r="AG19" i="44"/>
  <c r="W20" i="44"/>
  <c r="Y18" i="36"/>
  <c r="X18" i="36"/>
  <c r="W19" i="28"/>
  <c r="AF18" i="28"/>
  <c r="AO18" i="28" s="1"/>
  <c r="AE18" i="28"/>
  <c r="AG18" i="28"/>
  <c r="AP18" i="28" s="1"/>
  <c r="AH19" i="53"/>
  <c r="Y19" i="88"/>
  <c r="X19" i="88"/>
  <c r="AI18" i="25"/>
  <c r="AN18" i="25"/>
  <c r="AI16" i="50"/>
  <c r="AH19" i="62"/>
  <c r="AQ19" i="62" s="1"/>
  <c r="AH18" i="86"/>
  <c r="AR18" i="79"/>
  <c r="AR17" i="27"/>
  <c r="Y19" i="94"/>
  <c r="X19" i="94"/>
  <c r="AH17" i="91"/>
  <c r="AR17" i="70"/>
  <c r="Y17" i="50"/>
  <c r="X17" i="50"/>
  <c r="AF18" i="77"/>
  <c r="AO18" i="77" s="1"/>
  <c r="AE18" i="77"/>
  <c r="W19" i="77"/>
  <c r="AG18" i="77"/>
  <c r="AP18" i="77" s="1"/>
  <c r="AH18" i="72"/>
  <c r="AQ18" i="72" s="1"/>
  <c r="AH18" i="92"/>
  <c r="Z17" i="91"/>
  <c r="Y20" i="80"/>
  <c r="X20" i="80"/>
  <c r="AN18" i="33"/>
  <c r="Z19" i="53"/>
  <c r="Y20" i="9"/>
  <c r="AE17" i="52"/>
  <c r="AF17" i="52"/>
  <c r="AG17" i="52"/>
  <c r="W18" i="52"/>
  <c r="AF17" i="101"/>
  <c r="AE17" i="101"/>
  <c r="AG17" i="101"/>
  <c r="W18" i="101"/>
  <c r="AN16" i="24"/>
  <c r="AI16" i="24"/>
  <c r="AI16" i="42"/>
  <c r="AR17" i="29"/>
  <c r="AH19" i="18"/>
  <c r="Z18" i="72"/>
  <c r="AH18" i="65"/>
  <c r="AQ18" i="65" s="1"/>
  <c r="Z18" i="92"/>
  <c r="AH18" i="54"/>
  <c r="X17" i="103"/>
  <c r="X19" i="68"/>
  <c r="Y18" i="40"/>
  <c r="X18" i="40"/>
  <c r="AI17" i="30"/>
  <c r="AN17" i="30"/>
  <c r="AF19" i="71"/>
  <c r="AO19" i="71" s="1"/>
  <c r="AE19" i="71"/>
  <c r="AG19" i="71"/>
  <c r="AP19" i="71" s="1"/>
  <c r="AR17" i="39"/>
  <c r="AH17" i="10"/>
  <c r="W18" i="75"/>
  <c r="AE17" i="75"/>
  <c r="AI16" i="51"/>
  <c r="AI16" i="104"/>
  <c r="AH17" i="99"/>
  <c r="AH17" i="66"/>
  <c r="AQ17" i="66" s="1"/>
  <c r="Z18" i="70"/>
  <c r="AN18" i="67"/>
  <c r="AI18" i="67"/>
  <c r="Z18" i="35"/>
  <c r="Z19" i="62"/>
  <c r="AH18" i="90"/>
  <c r="AN17" i="14"/>
  <c r="AI17" i="14"/>
  <c r="AR17" i="72"/>
  <c r="AR17" i="81"/>
  <c r="AH18" i="97"/>
  <c r="Y18" i="95"/>
  <c r="X18" i="95"/>
  <c r="Y20" i="85"/>
  <c r="X20" i="85"/>
  <c r="AH19" i="100"/>
  <c r="AH19" i="74"/>
  <c r="AQ19" i="74" s="1"/>
  <c r="AH18" i="55"/>
  <c r="AH18" i="27"/>
  <c r="AQ18" i="27" s="1"/>
  <c r="AH18" i="60"/>
  <c r="AQ18" i="60" s="1"/>
  <c r="AR17" i="65"/>
  <c r="AH18" i="58"/>
  <c r="AQ18" i="58" s="1"/>
  <c r="AH18" i="49"/>
  <c r="Y19" i="25"/>
  <c r="X19" i="25"/>
  <c r="Y20" i="89"/>
  <c r="X20" i="89"/>
  <c r="AN19" i="9"/>
  <c r="AH18" i="39"/>
  <c r="AQ18" i="39" s="1"/>
  <c r="AR18" i="76"/>
  <c r="AH18" i="21"/>
  <c r="AQ18" i="21" s="1"/>
  <c r="AH17" i="23"/>
  <c r="AQ17" i="23" s="1"/>
  <c r="AH17" i="96"/>
  <c r="AH18" i="45"/>
  <c r="AH19" i="76"/>
  <c r="AQ19" i="76" s="1"/>
  <c r="Z18" i="65"/>
  <c r="AH18" i="81"/>
  <c r="AQ18" i="81" s="1"/>
  <c r="Z18" i="54"/>
  <c r="Y18" i="84"/>
  <c r="X18" i="84"/>
  <c r="Y17" i="42"/>
  <c r="X17" i="42"/>
  <c r="AH17" i="26"/>
  <c r="AQ17" i="26" s="1"/>
  <c r="AH18" i="93"/>
  <c r="AI17" i="105"/>
  <c r="AH18" i="82"/>
  <c r="AG19" i="12"/>
  <c r="AP19" i="12" s="1"/>
  <c r="W20" i="12"/>
  <c r="AE19" i="12"/>
  <c r="AF19" i="12"/>
  <c r="AO19" i="12" s="1"/>
  <c r="Z18" i="82"/>
  <c r="AR17" i="21"/>
  <c r="AR16" i="75"/>
  <c r="AN18" i="34"/>
  <c r="AI18" i="34"/>
  <c r="AH18" i="78"/>
  <c r="AQ18" i="78" s="1"/>
  <c r="AR17" i="59"/>
  <c r="Z18" i="97"/>
  <c r="AI17" i="95"/>
  <c r="AI19" i="85"/>
  <c r="AH18" i="61"/>
  <c r="AQ18" i="61" s="1"/>
  <c r="AH19" i="79"/>
  <c r="AQ19" i="79" s="1"/>
  <c r="Z19" i="100"/>
  <c r="Z19" i="74"/>
  <c r="Z18" i="55"/>
  <c r="Z18" i="27"/>
  <c r="W19" i="60"/>
  <c r="AE18" i="60"/>
  <c r="AG18" i="60"/>
  <c r="AP18" i="60" s="1"/>
  <c r="AF18" i="60"/>
  <c r="AO18" i="60" s="1"/>
  <c r="AI18" i="2"/>
  <c r="AN18" i="2"/>
  <c r="AF18" i="58"/>
  <c r="AO18" i="58" s="1"/>
  <c r="W19" i="58"/>
  <c r="AG18" i="58"/>
  <c r="AP18" i="58" s="1"/>
  <c r="AE18" i="58"/>
  <c r="AN19" i="80"/>
  <c r="AI19" i="89"/>
  <c r="AF18" i="39"/>
  <c r="AO18" i="39" s="1"/>
  <c r="AG18" i="39"/>
  <c r="AP18" i="39" s="1"/>
  <c r="W19" i="39"/>
  <c r="AH18" i="83"/>
  <c r="W18" i="96"/>
  <c r="AG18" i="13"/>
  <c r="AF18" i="13"/>
  <c r="W19" i="13"/>
  <c r="AE18" i="13"/>
  <c r="AE18" i="45"/>
  <c r="AF18" i="45"/>
  <c r="W19" i="45"/>
  <c r="AR17" i="60"/>
  <c r="Z19" i="18"/>
  <c r="AH19" i="47"/>
  <c r="AE19" i="76"/>
  <c r="W20" i="76"/>
  <c r="AG19" i="76"/>
  <c r="AP19" i="76" s="1"/>
  <c r="AF19" i="76"/>
  <c r="AO19" i="76" s="1"/>
  <c r="AH18" i="63"/>
  <c r="AQ18" i="63" s="1"/>
  <c r="Z18" i="81"/>
  <c r="AE19" i="16"/>
  <c r="AF19" i="16"/>
  <c r="AG19" i="16"/>
  <c r="W20" i="16"/>
  <c r="AF19" i="38"/>
  <c r="AO19" i="38" s="1"/>
  <c r="AG19" i="38"/>
  <c r="AP19" i="38" s="1"/>
  <c r="W20" i="38"/>
  <c r="AE19" i="38"/>
  <c r="AH19" i="15"/>
  <c r="AH18" i="48"/>
  <c r="AH18" i="69"/>
  <c r="AQ18" i="69" s="1"/>
  <c r="Y19" i="2"/>
  <c r="X19" i="2"/>
  <c r="AH18" i="98"/>
  <c r="AR17" i="61"/>
  <c r="Y18" i="17"/>
  <c r="X18" i="17"/>
  <c r="AR18" i="62"/>
  <c r="Y18" i="30"/>
  <c r="X18" i="30"/>
  <c r="Z17" i="11"/>
  <c r="AR17" i="63"/>
  <c r="AH18" i="59"/>
  <c r="AQ18" i="59" s="1"/>
  <c r="Z18" i="86"/>
  <c r="Z17" i="10"/>
  <c r="AN17" i="17"/>
  <c r="Z18" i="93"/>
  <c r="AH17" i="32"/>
  <c r="AH19" i="16"/>
  <c r="Y18" i="105"/>
  <c r="X18" i="105"/>
  <c r="AH19" i="38"/>
  <c r="AQ19" i="38" s="1"/>
  <c r="Y19" i="34"/>
  <c r="X19" i="34"/>
  <c r="AH19" i="46"/>
  <c r="AR16" i="66"/>
  <c r="Y18" i="14"/>
  <c r="X18" i="14"/>
  <c r="AH18" i="102"/>
  <c r="AE18" i="73"/>
  <c r="W19" i="73"/>
  <c r="AF18" i="73"/>
  <c r="AO18" i="73" s="1"/>
  <c r="AG18" i="73"/>
  <c r="AP18" i="73" s="1"/>
  <c r="AH19" i="71"/>
  <c r="AQ19" i="71" s="1"/>
  <c r="Z18" i="61"/>
  <c r="Y19" i="67"/>
  <c r="X19" i="67"/>
  <c r="Z19" i="79"/>
  <c r="AE19" i="31"/>
  <c r="AF19" i="31"/>
  <c r="AO19" i="31" s="1"/>
  <c r="AG19" i="31"/>
  <c r="AP19" i="31" s="1"/>
  <c r="W20" i="31"/>
  <c r="AR16" i="23"/>
  <c r="AI17" i="36"/>
  <c r="AN17" i="36"/>
  <c r="Y19" i="33"/>
  <c r="X19" i="33"/>
  <c r="AH18" i="29"/>
  <c r="AQ18" i="29" s="1"/>
  <c r="Y18" i="87"/>
  <c r="X18" i="87"/>
  <c r="Z18" i="83"/>
  <c r="Z18" i="21"/>
  <c r="AH17" i="75"/>
  <c r="AQ17" i="75" s="1"/>
  <c r="Y17" i="24"/>
  <c r="X17" i="24"/>
  <c r="Y17" i="51"/>
  <c r="X17" i="51"/>
  <c r="Y17" i="104"/>
  <c r="X17" i="104"/>
  <c r="AH18" i="20"/>
  <c r="Z18" i="63"/>
  <c r="AR17" i="78"/>
  <c r="AN17" i="40"/>
  <c r="Y19" i="64"/>
  <c r="X19" i="64"/>
  <c r="AI19" i="9" l="1"/>
  <c r="X19" i="41"/>
  <c r="AF18" i="102"/>
  <c r="AG18" i="102"/>
  <c r="W19" i="102"/>
  <c r="AF17" i="19"/>
  <c r="AO17" i="19" s="1"/>
  <c r="W18" i="19"/>
  <c r="AE17" i="19"/>
  <c r="AG17" i="19"/>
  <c r="AP17" i="19" s="1"/>
  <c r="AF17" i="75"/>
  <c r="AO17" i="75" s="1"/>
  <c r="W19" i="20"/>
  <c r="X19" i="20" s="1"/>
  <c r="W19" i="49"/>
  <c r="AI18" i="33"/>
  <c r="AR18" i="33" s="1"/>
  <c r="AI19" i="80"/>
  <c r="AR19" i="80" s="1"/>
  <c r="AG18" i="49"/>
  <c r="AE18" i="20"/>
  <c r="AE17" i="26"/>
  <c r="AN17" i="26" s="1"/>
  <c r="AF18" i="48"/>
  <c r="AE18" i="49"/>
  <c r="AG18" i="20"/>
  <c r="W20" i="47"/>
  <c r="AG17" i="99"/>
  <c r="Z17" i="24"/>
  <c r="AE17" i="24" s="1"/>
  <c r="Z19" i="34"/>
  <c r="AG19" i="34" s="1"/>
  <c r="AP19" i="34" s="1"/>
  <c r="AE19" i="47"/>
  <c r="AE18" i="90"/>
  <c r="AI18" i="90" s="1"/>
  <c r="X18" i="43"/>
  <c r="AI17" i="17"/>
  <c r="AR17" i="17" s="1"/>
  <c r="AI17" i="43"/>
  <c r="AI18" i="41"/>
  <c r="AI17" i="87"/>
  <c r="AI17" i="40"/>
  <c r="AR17" i="40" s="1"/>
  <c r="AI18" i="64"/>
  <c r="AR18" i="64" s="1"/>
  <c r="Z18" i="30"/>
  <c r="AF18" i="30" s="1"/>
  <c r="AO18" i="30" s="1"/>
  <c r="AE18" i="29"/>
  <c r="AN18" i="29" s="1"/>
  <c r="AI17" i="84"/>
  <c r="AE19" i="46"/>
  <c r="AG18" i="69"/>
  <c r="AP18" i="69" s="1"/>
  <c r="AG19" i="46"/>
  <c r="AG19" i="47"/>
  <c r="AE18" i="69"/>
  <c r="AN18" i="69" s="1"/>
  <c r="AF19" i="46"/>
  <c r="AF18" i="69"/>
  <c r="AO18" i="69" s="1"/>
  <c r="AI18" i="68"/>
  <c r="AR18" i="68" s="1"/>
  <c r="AF17" i="26"/>
  <c r="AO17" i="26" s="1"/>
  <c r="AG18" i="29"/>
  <c r="AP18" i="29" s="1"/>
  <c r="AE17" i="99"/>
  <c r="AI18" i="94"/>
  <c r="W19" i="48"/>
  <c r="Y19" i="48" s="1"/>
  <c r="W18" i="99"/>
  <c r="Y18" i="99" s="1"/>
  <c r="Z19" i="88"/>
  <c r="W20" i="88" s="1"/>
  <c r="AE17" i="32"/>
  <c r="AE18" i="48"/>
  <c r="AF19" i="15"/>
  <c r="Z18" i="17"/>
  <c r="AF18" i="17" s="1"/>
  <c r="AO18" i="17" s="1"/>
  <c r="AG19" i="15"/>
  <c r="AG17" i="66"/>
  <c r="AP17" i="66" s="1"/>
  <c r="AG17" i="96"/>
  <c r="Z19" i="37"/>
  <c r="W20" i="37" s="1"/>
  <c r="AF17" i="32"/>
  <c r="AE17" i="23"/>
  <c r="AN17" i="23" s="1"/>
  <c r="AE18" i="78"/>
  <c r="AN18" i="78" s="1"/>
  <c r="AF17" i="23"/>
  <c r="AO17" i="23" s="1"/>
  <c r="AF18" i="78"/>
  <c r="AO18" i="78" s="1"/>
  <c r="AE17" i="96"/>
  <c r="W18" i="23"/>
  <c r="Y18" i="23" s="1"/>
  <c r="AG18" i="78"/>
  <c r="AP18" i="78" s="1"/>
  <c r="W18" i="32"/>
  <c r="Z17" i="42"/>
  <c r="AG18" i="59"/>
  <c r="AP18" i="59" s="1"/>
  <c r="AE17" i="66"/>
  <c r="AN17" i="66" s="1"/>
  <c r="Z18" i="105"/>
  <c r="AG18" i="105" s="1"/>
  <c r="Z17" i="51"/>
  <c r="AF17" i="51" s="1"/>
  <c r="AF18" i="59"/>
  <c r="AO18" i="59" s="1"/>
  <c r="AF17" i="66"/>
  <c r="AO17" i="66" s="1"/>
  <c r="Z17" i="50"/>
  <c r="AG17" i="50" s="1"/>
  <c r="Z18" i="36"/>
  <c r="AE18" i="36" s="1"/>
  <c r="Z19" i="67"/>
  <c r="AE19" i="67" s="1"/>
  <c r="AE19" i="15"/>
  <c r="W19" i="59"/>
  <c r="X19" i="59" s="1"/>
  <c r="AE18" i="98"/>
  <c r="AI18" i="98" s="1"/>
  <c r="Z19" i="64"/>
  <c r="AF19" i="64" s="1"/>
  <c r="AO19" i="64" s="1"/>
  <c r="Z18" i="84"/>
  <c r="W19" i="84" s="1"/>
  <c r="Z20" i="80"/>
  <c r="AF20" i="80" s="1"/>
  <c r="AO20" i="80" s="1"/>
  <c r="Z19" i="94"/>
  <c r="W20" i="94" s="1"/>
  <c r="Z20" i="89"/>
  <c r="AF20" i="89" s="1"/>
  <c r="Z20" i="9"/>
  <c r="AF20" i="9" s="1"/>
  <c r="AO20" i="9" s="1"/>
  <c r="Z20" i="85"/>
  <c r="AG20" i="85" s="1"/>
  <c r="Z17" i="103"/>
  <c r="AE17" i="103" s="1"/>
  <c r="Z19" i="33"/>
  <c r="AG19" i="33" s="1"/>
  <c r="AP19" i="33" s="1"/>
  <c r="Z18" i="87"/>
  <c r="W19" i="87" s="1"/>
  <c r="Z19" i="2"/>
  <c r="AE19" i="2" s="1"/>
  <c r="Z19" i="41"/>
  <c r="W20" i="41" s="1"/>
  <c r="Z18" i="40"/>
  <c r="AE18" i="40" s="1"/>
  <c r="AF19" i="41"/>
  <c r="AF18" i="40"/>
  <c r="AO18" i="40" s="1"/>
  <c r="AG17" i="24"/>
  <c r="AP17" i="24" s="1"/>
  <c r="W18" i="24"/>
  <c r="AG18" i="30"/>
  <c r="AP18" i="30" s="1"/>
  <c r="AG19" i="94"/>
  <c r="AF19" i="94"/>
  <c r="AH17" i="104"/>
  <c r="AI18" i="45"/>
  <c r="W18" i="91"/>
  <c r="AG17" i="91"/>
  <c r="AF17" i="91"/>
  <c r="AE17" i="91"/>
  <c r="AR18" i="25"/>
  <c r="Y19" i="28"/>
  <c r="X19" i="28"/>
  <c r="Y20" i="16"/>
  <c r="X20" i="16"/>
  <c r="AI18" i="13"/>
  <c r="Y19" i="58"/>
  <c r="X19" i="58"/>
  <c r="AN18" i="60"/>
  <c r="AI18" i="60"/>
  <c r="Y19" i="20"/>
  <c r="AN17" i="75"/>
  <c r="AN19" i="71"/>
  <c r="AI19" i="71"/>
  <c r="AI17" i="52"/>
  <c r="AH19" i="88"/>
  <c r="AH18" i="36"/>
  <c r="AQ18" i="36" s="1"/>
  <c r="AI19" i="44"/>
  <c r="AI18" i="22"/>
  <c r="AN18" i="22"/>
  <c r="Y19" i="69"/>
  <c r="X19" i="69"/>
  <c r="X18" i="99"/>
  <c r="Y18" i="66"/>
  <c r="X18" i="66"/>
  <c r="AF18" i="83"/>
  <c r="W19" i="83"/>
  <c r="AE18" i="83"/>
  <c r="AG18" i="83"/>
  <c r="AH18" i="14"/>
  <c r="AQ18" i="14" s="1"/>
  <c r="AH19" i="34"/>
  <c r="AQ19" i="34" s="1"/>
  <c r="AH18" i="30"/>
  <c r="AQ18" i="30" s="1"/>
  <c r="AH19" i="2"/>
  <c r="AQ19" i="2" s="1"/>
  <c r="AF19" i="18"/>
  <c r="AE19" i="18"/>
  <c r="AG19" i="18"/>
  <c r="W20" i="18"/>
  <c r="AE17" i="42"/>
  <c r="AF17" i="42"/>
  <c r="AG17" i="42"/>
  <c r="W18" i="42"/>
  <c r="AH17" i="103"/>
  <c r="Y18" i="101"/>
  <c r="X18" i="101"/>
  <c r="AH20" i="80"/>
  <c r="AQ20" i="80" s="1"/>
  <c r="Y19" i="98"/>
  <c r="X19" i="98"/>
  <c r="Z17" i="104"/>
  <c r="AR17" i="36"/>
  <c r="AI19" i="31"/>
  <c r="AN19" i="31"/>
  <c r="Y19" i="73"/>
  <c r="X19" i="73"/>
  <c r="W19" i="93"/>
  <c r="AG18" i="93"/>
  <c r="AF18" i="93"/>
  <c r="AE18" i="93"/>
  <c r="Y19" i="13"/>
  <c r="X19" i="13"/>
  <c r="AN18" i="39"/>
  <c r="AI18" i="39"/>
  <c r="Y19" i="60"/>
  <c r="X19" i="60"/>
  <c r="AR18" i="34"/>
  <c r="AE18" i="82"/>
  <c r="AF18" i="82"/>
  <c r="W19" i="82"/>
  <c r="AG18" i="82"/>
  <c r="AF18" i="70"/>
  <c r="AO18" i="70" s="1"/>
  <c r="AE18" i="70"/>
  <c r="W19" i="70"/>
  <c r="AG18" i="70"/>
  <c r="AP18" i="70" s="1"/>
  <c r="AR17" i="30"/>
  <c r="AI17" i="101"/>
  <c r="Y19" i="77"/>
  <c r="X19" i="77"/>
  <c r="AH19" i="94"/>
  <c r="W19" i="36"/>
  <c r="AG18" i="36"/>
  <c r="AP18" i="36" s="1"/>
  <c r="X19" i="48"/>
  <c r="Y19" i="59"/>
  <c r="AH19" i="64"/>
  <c r="AQ19" i="64" s="1"/>
  <c r="AH17" i="24"/>
  <c r="AQ17" i="24" s="1"/>
  <c r="AF18" i="86"/>
  <c r="AG18" i="86"/>
  <c r="AE18" i="86"/>
  <c r="W19" i="86"/>
  <c r="AN19" i="76"/>
  <c r="AI19" i="76"/>
  <c r="AH20" i="85"/>
  <c r="AR17" i="14"/>
  <c r="AF18" i="92"/>
  <c r="AG18" i="92"/>
  <c r="AE18" i="92"/>
  <c r="W19" i="92"/>
  <c r="W19" i="63"/>
  <c r="AG18" i="63"/>
  <c r="AP18" i="63" s="1"/>
  <c r="AF18" i="63"/>
  <c r="AO18" i="63" s="1"/>
  <c r="AE18" i="63"/>
  <c r="AH18" i="87"/>
  <c r="AF18" i="61"/>
  <c r="AO18" i="61" s="1"/>
  <c r="AE18" i="61"/>
  <c r="W19" i="61"/>
  <c r="AG18" i="61"/>
  <c r="AP18" i="61" s="1"/>
  <c r="Z18" i="14"/>
  <c r="AH17" i="51"/>
  <c r="W20" i="79"/>
  <c r="AG19" i="79"/>
  <c r="AP19" i="79" s="1"/>
  <c r="AF19" i="79"/>
  <c r="AO19" i="79" s="1"/>
  <c r="AE19" i="79"/>
  <c r="AN18" i="73"/>
  <c r="AI18" i="73"/>
  <c r="AI19" i="38"/>
  <c r="AN19" i="38"/>
  <c r="Y19" i="45"/>
  <c r="X19" i="45"/>
  <c r="W19" i="27"/>
  <c r="AE18" i="27"/>
  <c r="AF18" i="27"/>
  <c r="AO18" i="27" s="1"/>
  <c r="AG18" i="27"/>
  <c r="AP18" i="27" s="1"/>
  <c r="AF18" i="97"/>
  <c r="W19" i="97"/>
  <c r="AE18" i="97"/>
  <c r="AG18" i="97"/>
  <c r="AH19" i="41"/>
  <c r="AH19" i="25"/>
  <c r="AQ19" i="25" s="1"/>
  <c r="AH18" i="95"/>
  <c r="Y20" i="46"/>
  <c r="X20" i="46"/>
  <c r="AH18" i="43"/>
  <c r="AH19" i="68"/>
  <c r="AQ19" i="68" s="1"/>
  <c r="W19" i="72"/>
  <c r="AG18" i="72"/>
  <c r="AP18" i="72" s="1"/>
  <c r="AF18" i="72"/>
  <c r="AO18" i="72" s="1"/>
  <c r="AE18" i="72"/>
  <c r="AE19" i="53"/>
  <c r="AF19" i="53"/>
  <c r="AG19" i="53"/>
  <c r="W20" i="53"/>
  <c r="AI18" i="77"/>
  <c r="AN18" i="77"/>
  <c r="Y19" i="22"/>
  <c r="X19" i="22"/>
  <c r="Y19" i="102"/>
  <c r="X19" i="102"/>
  <c r="Y19" i="90"/>
  <c r="X19" i="90"/>
  <c r="Y19" i="78"/>
  <c r="X19" i="78"/>
  <c r="Y20" i="15"/>
  <c r="X20" i="15"/>
  <c r="AN18" i="59"/>
  <c r="Y19" i="29"/>
  <c r="X19" i="29"/>
  <c r="W19" i="81"/>
  <c r="AG18" i="81"/>
  <c r="AP18" i="81" s="1"/>
  <c r="AF18" i="81"/>
  <c r="AO18" i="81" s="1"/>
  <c r="AE18" i="81"/>
  <c r="AE19" i="100"/>
  <c r="W20" i="100"/>
  <c r="AF19" i="100"/>
  <c r="AG19" i="100"/>
  <c r="AR18" i="67"/>
  <c r="Y20" i="71"/>
  <c r="X20" i="71"/>
  <c r="AH18" i="40"/>
  <c r="AQ18" i="40" s="1"/>
  <c r="AH20" i="9"/>
  <c r="AQ20" i="9" s="1"/>
  <c r="AH19" i="33"/>
  <c r="AQ19" i="33" s="1"/>
  <c r="AH19" i="67"/>
  <c r="AQ19" i="67" s="1"/>
  <c r="Y20" i="38"/>
  <c r="X20" i="38"/>
  <c r="AI19" i="16"/>
  <c r="Y18" i="96"/>
  <c r="X18" i="96"/>
  <c r="AR18" i="2"/>
  <c r="AE18" i="55"/>
  <c r="AF18" i="55"/>
  <c r="AG18" i="55"/>
  <c r="W19" i="55"/>
  <c r="AI19" i="12"/>
  <c r="AN19" i="12"/>
  <c r="AH18" i="84"/>
  <c r="AR19" i="9"/>
  <c r="Z19" i="25"/>
  <c r="Z18" i="95"/>
  <c r="AF19" i="62"/>
  <c r="AO19" i="62" s="1"/>
  <c r="AE19" i="62"/>
  <c r="W20" i="62"/>
  <c r="AG19" i="62"/>
  <c r="AP19" i="62" s="1"/>
  <c r="Y18" i="75"/>
  <c r="X18" i="75"/>
  <c r="Z18" i="43"/>
  <c r="Z19" i="68"/>
  <c r="AR16" i="24"/>
  <c r="Y18" i="52"/>
  <c r="X18" i="52"/>
  <c r="AI18" i="28"/>
  <c r="AN18" i="28"/>
  <c r="Y20" i="44"/>
  <c r="X20" i="44"/>
  <c r="AE18" i="54"/>
  <c r="AF18" i="54"/>
  <c r="AG18" i="54"/>
  <c r="W19" i="54"/>
  <c r="AH20" i="89"/>
  <c r="AI18" i="102"/>
  <c r="Y18" i="26"/>
  <c r="X18" i="26"/>
  <c r="W19" i="21"/>
  <c r="AE18" i="21"/>
  <c r="AG18" i="21"/>
  <c r="AP18" i="21" s="1"/>
  <c r="AF18" i="21"/>
  <c r="AO18" i="21" s="1"/>
  <c r="Y20" i="31"/>
  <c r="X20" i="31"/>
  <c r="AH18" i="105"/>
  <c r="AE17" i="10"/>
  <c r="AF17" i="10"/>
  <c r="W18" i="10"/>
  <c r="AG17" i="10"/>
  <c r="AE17" i="11"/>
  <c r="W18" i="11"/>
  <c r="AG17" i="11"/>
  <c r="AF17" i="11"/>
  <c r="AH18" i="17"/>
  <c r="AQ18" i="17" s="1"/>
  <c r="Y20" i="76"/>
  <c r="X20" i="76"/>
  <c r="Y19" i="39"/>
  <c r="X19" i="39"/>
  <c r="Y19" i="49"/>
  <c r="X19" i="49"/>
  <c r="AN18" i="58"/>
  <c r="AI18" i="58"/>
  <c r="AF19" i="74"/>
  <c r="AO19" i="74" s="1"/>
  <c r="AE19" i="74"/>
  <c r="W20" i="74"/>
  <c r="AG19" i="74"/>
  <c r="AP19" i="74" s="1"/>
  <c r="Y20" i="12"/>
  <c r="X20" i="12"/>
  <c r="Z20" i="12" s="1"/>
  <c r="AH17" i="42"/>
  <c r="AF18" i="65"/>
  <c r="AO18" i="65" s="1"/>
  <c r="W19" i="65"/>
  <c r="AE18" i="65"/>
  <c r="AG18" i="65"/>
  <c r="AP18" i="65" s="1"/>
  <c r="AG18" i="35"/>
  <c r="AF18" i="35"/>
  <c r="W19" i="35"/>
  <c r="AE18" i="35"/>
  <c r="AG19" i="37"/>
  <c r="AP19" i="37" s="1"/>
  <c r="AF19" i="37"/>
  <c r="AO19" i="37" s="1"/>
  <c r="AH17" i="50"/>
  <c r="Y20" i="47"/>
  <c r="X20" i="47"/>
  <c r="AI18" i="48"/>
  <c r="AI17" i="75" l="1"/>
  <c r="AR17" i="75" s="1"/>
  <c r="X18" i="23"/>
  <c r="AE19" i="94"/>
  <c r="AE18" i="87"/>
  <c r="AI19" i="47"/>
  <c r="AI17" i="19"/>
  <c r="AR17" i="19" s="1"/>
  <c r="AN17" i="19"/>
  <c r="AF18" i="36"/>
  <c r="AO18" i="36" s="1"/>
  <c r="AE20" i="80"/>
  <c r="AN20" i="80" s="1"/>
  <c r="AE17" i="51"/>
  <c r="AI18" i="49"/>
  <c r="X18" i="19"/>
  <c r="AH18" i="19" s="1"/>
  <c r="AQ18" i="19" s="1"/>
  <c r="Y18" i="19"/>
  <c r="Z18" i="19" s="1"/>
  <c r="W19" i="30"/>
  <c r="W19" i="105"/>
  <c r="AF20" i="85"/>
  <c r="AG19" i="64"/>
  <c r="AP19" i="64" s="1"/>
  <c r="AF19" i="33"/>
  <c r="AO19" i="33" s="1"/>
  <c r="W20" i="34"/>
  <c r="AE18" i="105"/>
  <c r="AE18" i="30"/>
  <c r="AI18" i="30" s="1"/>
  <c r="AF19" i="34"/>
  <c r="AO19" i="34" s="1"/>
  <c r="AF18" i="105"/>
  <c r="AI18" i="105" s="1"/>
  <c r="AE19" i="34"/>
  <c r="AN19" i="34" s="1"/>
  <c r="AI18" i="20"/>
  <c r="AF17" i="103"/>
  <c r="Z20" i="44"/>
  <c r="AF20" i="44" s="1"/>
  <c r="AF17" i="24"/>
  <c r="AO17" i="24" s="1"/>
  <c r="AG17" i="103"/>
  <c r="AI17" i="103" s="1"/>
  <c r="W18" i="51"/>
  <c r="Y18" i="51" s="1"/>
  <c r="AI17" i="96"/>
  <c r="Z18" i="23"/>
  <c r="W20" i="67"/>
  <c r="AI17" i="99"/>
  <c r="AI18" i="29"/>
  <c r="AR18" i="29" s="1"/>
  <c r="AI17" i="26"/>
  <c r="AR17" i="26" s="1"/>
  <c r="AI17" i="23"/>
  <c r="AR17" i="23" s="1"/>
  <c r="AE18" i="17"/>
  <c r="AN18" i="17" s="1"/>
  <c r="W19" i="17"/>
  <c r="Y19" i="17" s="1"/>
  <c r="W18" i="103"/>
  <c r="Y18" i="103" s="1"/>
  <c r="AI19" i="46"/>
  <c r="AE20" i="85"/>
  <c r="AI20" i="85" s="1"/>
  <c r="AI17" i="32"/>
  <c r="AG18" i="17"/>
  <c r="AP18" i="17" s="1"/>
  <c r="AF17" i="50"/>
  <c r="AE17" i="50"/>
  <c r="AE19" i="37"/>
  <c r="AN19" i="37" s="1"/>
  <c r="AI18" i="69"/>
  <c r="AR18" i="69" s="1"/>
  <c r="AG20" i="80"/>
  <c r="AP20" i="80" s="1"/>
  <c r="W18" i="50"/>
  <c r="Y18" i="50" s="1"/>
  <c r="W21" i="80"/>
  <c r="Y21" i="80" s="1"/>
  <c r="AI17" i="66"/>
  <c r="AR17" i="66" s="1"/>
  <c r="AE19" i="88"/>
  <c r="Z19" i="13"/>
  <c r="AF19" i="13" s="1"/>
  <c r="AE18" i="84"/>
  <c r="AF18" i="87"/>
  <c r="AF19" i="88"/>
  <c r="AF18" i="84"/>
  <c r="AG19" i="2"/>
  <c r="AP19" i="2" s="1"/>
  <c r="AG18" i="87"/>
  <c r="W20" i="33"/>
  <c r="AG19" i="88"/>
  <c r="AG18" i="84"/>
  <c r="W19" i="40"/>
  <c r="Y19" i="40" s="1"/>
  <c r="AG18" i="40"/>
  <c r="AP18" i="40" s="1"/>
  <c r="AE19" i="33"/>
  <c r="AI19" i="33" s="1"/>
  <c r="AI19" i="15"/>
  <c r="AI18" i="78"/>
  <c r="AR18" i="78" s="1"/>
  <c r="AG17" i="51"/>
  <c r="AG19" i="67"/>
  <c r="AP19" i="67" s="1"/>
  <c r="Z19" i="78"/>
  <c r="AG19" i="78" s="1"/>
  <c r="AP19" i="78" s="1"/>
  <c r="Y18" i="32"/>
  <c r="AI18" i="59"/>
  <c r="AR18" i="59" s="1"/>
  <c r="AF19" i="2"/>
  <c r="AO19" i="2" s="1"/>
  <c r="AE20" i="9"/>
  <c r="W20" i="2"/>
  <c r="X20" i="2" s="1"/>
  <c r="W21" i="89"/>
  <c r="X18" i="32"/>
  <c r="AH18" i="32" s="1"/>
  <c r="AE19" i="41"/>
  <c r="AE20" i="89"/>
  <c r="Z18" i="75"/>
  <c r="W19" i="75" s="1"/>
  <c r="AG20" i="89"/>
  <c r="Z20" i="76"/>
  <c r="AF20" i="76" s="1"/>
  <c r="AO20" i="76" s="1"/>
  <c r="W20" i="64"/>
  <c r="AG19" i="41"/>
  <c r="W21" i="85"/>
  <c r="Y21" i="85" s="1"/>
  <c r="AG20" i="9"/>
  <c r="AP20" i="9" s="1"/>
  <c r="AF19" i="67"/>
  <c r="AO19" i="67" s="1"/>
  <c r="Z19" i="77"/>
  <c r="AF19" i="77" s="1"/>
  <c r="AO19" i="77" s="1"/>
  <c r="AE19" i="64"/>
  <c r="AN19" i="64" s="1"/>
  <c r="W21" i="9"/>
  <c r="Y21" i="9" s="1"/>
  <c r="Z19" i="73"/>
  <c r="AE19" i="73" s="1"/>
  <c r="Z19" i="58"/>
  <c r="AE19" i="58" s="1"/>
  <c r="Z20" i="15"/>
  <c r="W21" i="15" s="1"/>
  <c r="Z19" i="90"/>
  <c r="AE19" i="90" s="1"/>
  <c r="Z19" i="22"/>
  <c r="AG19" i="22" s="1"/>
  <c r="AP19" i="22" s="1"/>
  <c r="Z18" i="52"/>
  <c r="AE18" i="52" s="1"/>
  <c r="Z19" i="29"/>
  <c r="AF19" i="29" s="1"/>
  <c r="AO19" i="29" s="1"/>
  <c r="Z19" i="48"/>
  <c r="W20" i="48" s="1"/>
  <c r="Z20" i="16"/>
  <c r="AF20" i="16" s="1"/>
  <c r="Z20" i="46"/>
  <c r="AE20" i="46" s="1"/>
  <c r="Z19" i="102"/>
  <c r="W20" i="102" s="1"/>
  <c r="AE20" i="12"/>
  <c r="W21" i="12"/>
  <c r="AF20" i="12"/>
  <c r="AO20" i="12" s="1"/>
  <c r="AG20" i="12"/>
  <c r="AP20" i="12" s="1"/>
  <c r="AH18" i="26"/>
  <c r="AQ18" i="26" s="1"/>
  <c r="AI19" i="62"/>
  <c r="AN19" i="62"/>
  <c r="Y20" i="100"/>
  <c r="X20" i="100"/>
  <c r="AH19" i="45"/>
  <c r="Y19" i="92"/>
  <c r="X19" i="92"/>
  <c r="AH19" i="59"/>
  <c r="AQ19" i="59" s="1"/>
  <c r="AG19" i="13"/>
  <c r="Y20" i="18"/>
  <c r="X20" i="18"/>
  <c r="Y20" i="74"/>
  <c r="X20" i="74"/>
  <c r="AH18" i="96"/>
  <c r="AI19" i="100"/>
  <c r="AI19" i="53"/>
  <c r="Y19" i="72"/>
  <c r="X19" i="72"/>
  <c r="Z19" i="45"/>
  <c r="AN19" i="79"/>
  <c r="AI19" i="79"/>
  <c r="AE18" i="14"/>
  <c r="W19" i="14"/>
  <c r="AF18" i="14"/>
  <c r="AO18" i="14" s="1"/>
  <c r="AG18" i="14"/>
  <c r="AP18" i="14" s="1"/>
  <c r="AI18" i="92"/>
  <c r="Z19" i="59"/>
  <c r="AI18" i="83"/>
  <c r="AH18" i="99"/>
  <c r="AR19" i="71"/>
  <c r="AH19" i="20"/>
  <c r="AH19" i="28"/>
  <c r="AQ19" i="28" s="1"/>
  <c r="X21" i="80"/>
  <c r="Y19" i="84"/>
  <c r="X19" i="84"/>
  <c r="Y20" i="2"/>
  <c r="AN17" i="24"/>
  <c r="Y20" i="67"/>
  <c r="X20" i="67"/>
  <c r="AH19" i="49"/>
  <c r="Y18" i="10"/>
  <c r="X18" i="10"/>
  <c r="AE20" i="44"/>
  <c r="AG20" i="44"/>
  <c r="W21" i="44"/>
  <c r="AH20" i="38"/>
  <c r="AQ20" i="38" s="1"/>
  <c r="Y20" i="88"/>
  <c r="X20" i="88"/>
  <c r="AH19" i="73"/>
  <c r="AQ19" i="73" s="1"/>
  <c r="AN18" i="65"/>
  <c r="AI18" i="65"/>
  <c r="AI19" i="74"/>
  <c r="AN19" i="74"/>
  <c r="AH20" i="76"/>
  <c r="AQ20" i="76" s="1"/>
  <c r="AI17" i="10"/>
  <c r="AI18" i="21"/>
  <c r="AN18" i="21"/>
  <c r="AI18" i="54"/>
  <c r="AI18" i="55"/>
  <c r="Z18" i="96"/>
  <c r="Z20" i="38"/>
  <c r="AN18" i="81"/>
  <c r="AI18" i="81"/>
  <c r="AH19" i="78"/>
  <c r="AQ19" i="78" s="1"/>
  <c r="AH19" i="102"/>
  <c r="AI18" i="27"/>
  <c r="AN18" i="27"/>
  <c r="AN18" i="63"/>
  <c r="AI18" i="63"/>
  <c r="AR19" i="76"/>
  <c r="AH19" i="48"/>
  <c r="Y19" i="36"/>
  <c r="X19" i="36"/>
  <c r="Z19" i="36" s="1"/>
  <c r="AI18" i="93"/>
  <c r="Y18" i="42"/>
  <c r="X18" i="42"/>
  <c r="AI19" i="18"/>
  <c r="Y19" i="83"/>
  <c r="X19" i="83"/>
  <c r="Z18" i="99"/>
  <c r="Z19" i="20"/>
  <c r="AH19" i="58"/>
  <c r="AQ19" i="58" s="1"/>
  <c r="AN19" i="2"/>
  <c r="Y18" i="24"/>
  <c r="X18" i="24"/>
  <c r="AN18" i="40"/>
  <c r="Y20" i="33"/>
  <c r="X20" i="33"/>
  <c r="Y20" i="37"/>
  <c r="X20" i="37"/>
  <c r="Z19" i="49"/>
  <c r="AH20" i="31"/>
  <c r="AQ20" i="31" s="1"/>
  <c r="Y19" i="21"/>
  <c r="X19" i="21"/>
  <c r="AR18" i="28"/>
  <c r="AF19" i="68"/>
  <c r="AO19" i="68" s="1"/>
  <c r="AE19" i="68"/>
  <c r="W20" i="68"/>
  <c r="AG19" i="68"/>
  <c r="AP19" i="68" s="1"/>
  <c r="AF18" i="95"/>
  <c r="W19" i="95"/>
  <c r="AG18" i="95"/>
  <c r="AE18" i="95"/>
  <c r="AH20" i="71"/>
  <c r="AQ20" i="71" s="1"/>
  <c r="W20" i="78"/>
  <c r="AF19" i="78"/>
  <c r="AO19" i="78" s="1"/>
  <c r="AE19" i="78"/>
  <c r="AR18" i="77"/>
  <c r="AI18" i="97"/>
  <c r="Y19" i="27"/>
  <c r="X19" i="27"/>
  <c r="Y19" i="61"/>
  <c r="X19" i="61"/>
  <c r="AE19" i="48"/>
  <c r="AF19" i="48"/>
  <c r="AG19" i="48"/>
  <c r="Y19" i="70"/>
  <c r="X19" i="70"/>
  <c r="Y19" i="82"/>
  <c r="X19" i="82"/>
  <c r="AR18" i="39"/>
  <c r="AF17" i="104"/>
  <c r="AE17" i="104"/>
  <c r="AG17" i="104"/>
  <c r="W18" i="104"/>
  <c r="AH18" i="101"/>
  <c r="Z19" i="28"/>
  <c r="Y18" i="91"/>
  <c r="X18" i="91"/>
  <c r="Y20" i="64"/>
  <c r="X20" i="64"/>
  <c r="Y19" i="30"/>
  <c r="X19" i="30"/>
  <c r="Y20" i="41"/>
  <c r="X20" i="41"/>
  <c r="Y20" i="34"/>
  <c r="X20" i="34"/>
  <c r="X21" i="9"/>
  <c r="W19" i="52"/>
  <c r="AH19" i="29"/>
  <c r="AQ19" i="29" s="1"/>
  <c r="AN18" i="36"/>
  <c r="AI18" i="35"/>
  <c r="AH19" i="39"/>
  <c r="AQ19" i="39" s="1"/>
  <c r="W21" i="76"/>
  <c r="AG20" i="76"/>
  <c r="AP20" i="76" s="1"/>
  <c r="Y18" i="11"/>
  <c r="X18" i="11"/>
  <c r="Z19" i="39"/>
  <c r="AI17" i="11"/>
  <c r="AH18" i="52"/>
  <c r="AE18" i="43"/>
  <c r="AF18" i="43"/>
  <c r="AG18" i="43"/>
  <c r="W19" i="43"/>
  <c r="AE19" i="25"/>
  <c r="AF19" i="25"/>
  <c r="AO19" i="25" s="1"/>
  <c r="AG19" i="25"/>
  <c r="AP19" i="25" s="1"/>
  <c r="W20" i="25"/>
  <c r="AR19" i="12"/>
  <c r="Z20" i="71"/>
  <c r="Y20" i="53"/>
  <c r="X20" i="53"/>
  <c r="AN18" i="72"/>
  <c r="AI18" i="72"/>
  <c r="Y19" i="97"/>
  <c r="X19" i="97"/>
  <c r="AR19" i="38"/>
  <c r="Y20" i="79"/>
  <c r="X20" i="79"/>
  <c r="AN18" i="61"/>
  <c r="AI18" i="61"/>
  <c r="Y19" i="86"/>
  <c r="X19" i="86"/>
  <c r="AN18" i="70"/>
  <c r="AI18" i="70"/>
  <c r="AH19" i="60"/>
  <c r="AQ19" i="60" s="1"/>
  <c r="AR19" i="31"/>
  <c r="AH19" i="98"/>
  <c r="Z18" i="101"/>
  <c r="AH18" i="66"/>
  <c r="AQ18" i="66" s="1"/>
  <c r="AH19" i="69"/>
  <c r="AQ19" i="69" s="1"/>
  <c r="AR18" i="22"/>
  <c r="Y20" i="94"/>
  <c r="X20" i="94"/>
  <c r="X18" i="50"/>
  <c r="AN19" i="67"/>
  <c r="AF20" i="15"/>
  <c r="AH20" i="46"/>
  <c r="AR18" i="60"/>
  <c r="AG18" i="23"/>
  <c r="AP18" i="23" s="1"/>
  <c r="W19" i="23"/>
  <c r="AE18" i="23"/>
  <c r="AF18" i="23"/>
  <c r="AO18" i="23" s="1"/>
  <c r="AH20" i="16"/>
  <c r="AI17" i="91"/>
  <c r="Y21" i="89"/>
  <c r="X21" i="89"/>
  <c r="AH20" i="47"/>
  <c r="AH20" i="12"/>
  <c r="AQ20" i="12" s="1"/>
  <c r="Z18" i="26"/>
  <c r="Z20" i="47"/>
  <c r="Y19" i="65"/>
  <c r="X19" i="65"/>
  <c r="Y19" i="35"/>
  <c r="X19" i="35"/>
  <c r="AR18" i="58"/>
  <c r="Z20" i="31"/>
  <c r="Y19" i="54"/>
  <c r="X19" i="54"/>
  <c r="AH20" i="44"/>
  <c r="AH18" i="75"/>
  <c r="AQ18" i="75" s="1"/>
  <c r="Y20" i="62"/>
  <c r="X20" i="62"/>
  <c r="Y19" i="55"/>
  <c r="X19" i="55"/>
  <c r="Y19" i="81"/>
  <c r="X19" i="81"/>
  <c r="AH20" i="15"/>
  <c r="AH19" i="90"/>
  <c r="AH19" i="22"/>
  <c r="AQ19" i="22" s="1"/>
  <c r="AR18" i="73"/>
  <c r="Y19" i="63"/>
  <c r="X19" i="63"/>
  <c r="AI18" i="86"/>
  <c r="Y19" i="105"/>
  <c r="X19" i="105"/>
  <c r="AH19" i="77"/>
  <c r="AQ19" i="77" s="1"/>
  <c r="AI18" i="82"/>
  <c r="Z19" i="60"/>
  <c r="AH19" i="13"/>
  <c r="Y19" i="93"/>
  <c r="X19" i="93"/>
  <c r="Z19" i="98"/>
  <c r="AI17" i="42"/>
  <c r="Z18" i="66"/>
  <c r="Z19" i="69"/>
  <c r="AH18" i="23"/>
  <c r="AQ18" i="23" s="1"/>
  <c r="AI19" i="94"/>
  <c r="Y19" i="87"/>
  <c r="X19" i="87"/>
  <c r="AE18" i="19" l="1"/>
  <c r="W19" i="19"/>
  <c r="AF18" i="19"/>
  <c r="AO18" i="19" s="1"/>
  <c r="AG18" i="19"/>
  <c r="AP18" i="19" s="1"/>
  <c r="AI18" i="36"/>
  <c r="AR18" i="36" s="1"/>
  <c r="AI17" i="50"/>
  <c r="X19" i="17"/>
  <c r="X18" i="103"/>
  <c r="AN18" i="30"/>
  <c r="AE20" i="15"/>
  <c r="AE19" i="102"/>
  <c r="W20" i="13"/>
  <c r="AG20" i="15"/>
  <c r="AF19" i="102"/>
  <c r="AG19" i="102"/>
  <c r="X18" i="51"/>
  <c r="AE19" i="13"/>
  <c r="AI19" i="34"/>
  <c r="AG20" i="46"/>
  <c r="AI17" i="24"/>
  <c r="AR17" i="24" s="1"/>
  <c r="AE20" i="76"/>
  <c r="AN20" i="76" s="1"/>
  <c r="W21" i="16"/>
  <c r="AI20" i="9"/>
  <c r="AR20" i="9" s="1"/>
  <c r="AI18" i="84"/>
  <c r="AI18" i="17"/>
  <c r="AR18" i="17" s="1"/>
  <c r="AI17" i="51"/>
  <c r="AI19" i="41"/>
  <c r="AI19" i="37"/>
  <c r="AR19" i="37" s="1"/>
  <c r="AN19" i="33"/>
  <c r="AN20" i="9"/>
  <c r="AG19" i="90"/>
  <c r="Z19" i="81"/>
  <c r="Z20" i="100"/>
  <c r="AG20" i="100" s="1"/>
  <c r="AI19" i="64"/>
  <c r="AR19" i="64" s="1"/>
  <c r="AE19" i="22"/>
  <c r="AN19" i="22" s="1"/>
  <c r="AG18" i="52"/>
  <c r="AI20" i="80"/>
  <c r="AR20" i="80" s="1"/>
  <c r="X19" i="40"/>
  <c r="AH19" i="40" s="1"/>
  <c r="AQ19" i="40" s="1"/>
  <c r="AE18" i="75"/>
  <c r="AN18" i="75" s="1"/>
  <c r="AI19" i="67"/>
  <c r="AR19" i="67" s="1"/>
  <c r="Z20" i="64"/>
  <c r="AF20" i="64" s="1"/>
  <c r="AO20" i="64" s="1"/>
  <c r="AI18" i="87"/>
  <c r="AF18" i="52"/>
  <c r="AG19" i="77"/>
  <c r="AP19" i="77" s="1"/>
  <c r="AF19" i="22"/>
  <c r="AO19" i="22" s="1"/>
  <c r="W20" i="29"/>
  <c r="W20" i="77"/>
  <c r="W20" i="22"/>
  <c r="Z18" i="32"/>
  <c r="AE18" i="32" s="1"/>
  <c r="AF18" i="75"/>
  <c r="AO18" i="75" s="1"/>
  <c r="AG18" i="75"/>
  <c r="AP18" i="75" s="1"/>
  <c r="AI18" i="40"/>
  <c r="AR18" i="40" s="1"/>
  <c r="AE19" i="77"/>
  <c r="AN19" i="77" s="1"/>
  <c r="AI19" i="88"/>
  <c r="Z20" i="53"/>
  <c r="W21" i="53" s="1"/>
  <c r="Z19" i="72"/>
  <c r="AG20" i="16"/>
  <c r="AE20" i="16"/>
  <c r="AI20" i="89"/>
  <c r="AG19" i="73"/>
  <c r="AP19" i="73" s="1"/>
  <c r="Z19" i="87"/>
  <c r="AG19" i="87" s="1"/>
  <c r="Z19" i="97"/>
  <c r="AF19" i="97" s="1"/>
  <c r="AI19" i="2"/>
  <c r="AR19" i="2" s="1"/>
  <c r="AG19" i="58"/>
  <c r="AP19" i="58" s="1"/>
  <c r="W20" i="73"/>
  <c r="AG19" i="29"/>
  <c r="AP19" i="29" s="1"/>
  <c r="AF19" i="58"/>
  <c r="AO19" i="58" s="1"/>
  <c r="X21" i="85"/>
  <c r="AH21" i="85" s="1"/>
  <c r="W20" i="58"/>
  <c r="AF19" i="73"/>
  <c r="AO19" i="73" s="1"/>
  <c r="Z20" i="79"/>
  <c r="AG20" i="79" s="1"/>
  <c r="AP20" i="79" s="1"/>
  <c r="Z19" i="82"/>
  <c r="AF19" i="82" s="1"/>
  <c r="Z20" i="74"/>
  <c r="AG20" i="74" s="1"/>
  <c r="AP20" i="74" s="1"/>
  <c r="AF19" i="90"/>
  <c r="Z20" i="33"/>
  <c r="AF20" i="33" s="1"/>
  <c r="AO20" i="33" s="1"/>
  <c r="Z19" i="70"/>
  <c r="W20" i="70" s="1"/>
  <c r="W20" i="90"/>
  <c r="Y20" i="90" s="1"/>
  <c r="W21" i="46"/>
  <c r="Y21" i="46" s="1"/>
  <c r="AF20" i="46"/>
  <c r="AE19" i="29"/>
  <c r="AN19" i="29" s="1"/>
  <c r="Z19" i="35"/>
  <c r="AE19" i="35" s="1"/>
  <c r="Z19" i="83"/>
  <c r="AF19" i="83" s="1"/>
  <c r="Z19" i="84"/>
  <c r="AG19" i="84" s="1"/>
  <c r="Z21" i="85"/>
  <c r="AF21" i="85" s="1"/>
  <c r="Z18" i="50"/>
  <c r="AG18" i="50" s="1"/>
  <c r="Z18" i="11"/>
  <c r="W19" i="11" s="1"/>
  <c r="Z20" i="41"/>
  <c r="AF20" i="41" s="1"/>
  <c r="Z18" i="103"/>
  <c r="AF18" i="103" s="1"/>
  <c r="Z19" i="105"/>
  <c r="AG19" i="105" s="1"/>
  <c r="Z20" i="94"/>
  <c r="AF20" i="94" s="1"/>
  <c r="Z20" i="18"/>
  <c r="AG20" i="18" s="1"/>
  <c r="W20" i="81"/>
  <c r="AG19" i="81"/>
  <c r="AP19" i="81" s="1"/>
  <c r="AF19" i="81"/>
  <c r="AO19" i="81" s="1"/>
  <c r="AE19" i="81"/>
  <c r="AG18" i="11"/>
  <c r="AF19" i="70"/>
  <c r="AO19" i="70" s="1"/>
  <c r="AH19" i="55"/>
  <c r="AE19" i="97"/>
  <c r="Y20" i="78"/>
  <c r="X20" i="78"/>
  <c r="AE19" i="49"/>
  <c r="AF19" i="49"/>
  <c r="AG19" i="49"/>
  <c r="W20" i="49"/>
  <c r="W21" i="33"/>
  <c r="AR18" i="65"/>
  <c r="AH18" i="10"/>
  <c r="AH20" i="2"/>
  <c r="AQ20" i="2" s="1"/>
  <c r="W21" i="100"/>
  <c r="AH21" i="89"/>
  <c r="Y21" i="15"/>
  <c r="X21" i="15"/>
  <c r="AH19" i="86"/>
  <c r="AF20" i="71"/>
  <c r="AO20" i="71" s="1"/>
  <c r="W21" i="71"/>
  <c r="AG20" i="71"/>
  <c r="AP20" i="71" s="1"/>
  <c r="AE20" i="71"/>
  <c r="AI19" i="25"/>
  <c r="AN19" i="25"/>
  <c r="AH21" i="9"/>
  <c r="AQ21" i="9" s="1"/>
  <c r="AI17" i="104"/>
  <c r="Y20" i="48"/>
  <c r="X20" i="48"/>
  <c r="AH19" i="61"/>
  <c r="AQ19" i="61" s="1"/>
  <c r="Y19" i="95"/>
  <c r="X19" i="95"/>
  <c r="AH19" i="21"/>
  <c r="AQ19" i="21" s="1"/>
  <c r="AH20" i="37"/>
  <c r="AQ20" i="37" s="1"/>
  <c r="Z18" i="10"/>
  <c r="AH20" i="67"/>
  <c r="AQ20" i="67" s="1"/>
  <c r="AN19" i="58"/>
  <c r="W20" i="87"/>
  <c r="AE19" i="87"/>
  <c r="AH19" i="54"/>
  <c r="AH19" i="65"/>
  <c r="AQ19" i="65" s="1"/>
  <c r="AR18" i="30"/>
  <c r="AH20" i="79"/>
  <c r="AQ20" i="79" s="1"/>
  <c r="AE18" i="103"/>
  <c r="W19" i="103"/>
  <c r="AG18" i="103"/>
  <c r="W20" i="60"/>
  <c r="AG19" i="60"/>
  <c r="AP19" i="60" s="1"/>
  <c r="AF19" i="60"/>
  <c r="AO19" i="60" s="1"/>
  <c r="AE19" i="60"/>
  <c r="Z21" i="89"/>
  <c r="AH18" i="50"/>
  <c r="AF18" i="101"/>
  <c r="W19" i="101"/>
  <c r="AE18" i="101"/>
  <c r="AG18" i="101"/>
  <c r="Z19" i="86"/>
  <c r="AR18" i="72"/>
  <c r="Y19" i="43"/>
  <c r="X19" i="43"/>
  <c r="Z21" i="9"/>
  <c r="AH20" i="34"/>
  <c r="AQ20" i="34" s="1"/>
  <c r="AH19" i="30"/>
  <c r="AQ19" i="30" s="1"/>
  <c r="AH18" i="91"/>
  <c r="AH19" i="70"/>
  <c r="AQ19" i="70" s="1"/>
  <c r="Z19" i="61"/>
  <c r="Y20" i="102"/>
  <c r="X20" i="102"/>
  <c r="AR18" i="81"/>
  <c r="Y21" i="44"/>
  <c r="X21" i="44"/>
  <c r="Z20" i="67"/>
  <c r="Z20" i="2"/>
  <c r="AH21" i="80"/>
  <c r="AQ21" i="80" s="1"/>
  <c r="AE19" i="45"/>
  <c r="AF19" i="45"/>
  <c r="AG19" i="45"/>
  <c r="W20" i="45"/>
  <c r="AI19" i="13"/>
  <c r="AH19" i="92"/>
  <c r="Y21" i="12"/>
  <c r="X21" i="12"/>
  <c r="Y20" i="58"/>
  <c r="X20" i="58"/>
  <c r="Z19" i="55"/>
  <c r="Z19" i="54"/>
  <c r="Z19" i="65"/>
  <c r="AH20" i="62"/>
  <c r="AQ20" i="62" s="1"/>
  <c r="AE20" i="31"/>
  <c r="AF20" i="31"/>
  <c r="AO20" i="31" s="1"/>
  <c r="AG20" i="31"/>
  <c r="AP20" i="31" s="1"/>
  <c r="W21" i="31"/>
  <c r="AE20" i="47"/>
  <c r="AF20" i="47"/>
  <c r="AG20" i="47"/>
  <c r="W21" i="47"/>
  <c r="AI18" i="23"/>
  <c r="AN18" i="23"/>
  <c r="AE18" i="50"/>
  <c r="AF18" i="50"/>
  <c r="W19" i="50"/>
  <c r="AR18" i="70"/>
  <c r="AE19" i="39"/>
  <c r="AF19" i="39"/>
  <c r="AO19" i="39" s="1"/>
  <c r="AG19" i="39"/>
  <c r="AP19" i="39" s="1"/>
  <c r="W20" i="39"/>
  <c r="Y19" i="52"/>
  <c r="X19" i="52"/>
  <c r="Z19" i="30"/>
  <c r="Z18" i="91"/>
  <c r="AN19" i="78"/>
  <c r="AI19" i="78"/>
  <c r="Z19" i="21"/>
  <c r="Z20" i="37"/>
  <c r="AF19" i="20"/>
  <c r="W20" i="20"/>
  <c r="AG19" i="20"/>
  <c r="AE19" i="20"/>
  <c r="AH19" i="36"/>
  <c r="AQ19" i="36" s="1"/>
  <c r="AR18" i="27"/>
  <c r="AH20" i="88"/>
  <c r="Z21" i="80"/>
  <c r="AH19" i="72"/>
  <c r="AQ19" i="72" s="1"/>
  <c r="Y20" i="77"/>
  <c r="X20" i="77"/>
  <c r="Z19" i="92"/>
  <c r="AR19" i="62"/>
  <c r="AI20" i="12"/>
  <c r="AN20" i="12"/>
  <c r="AN19" i="73"/>
  <c r="AI20" i="46"/>
  <c r="AR19" i="34"/>
  <c r="W20" i="105"/>
  <c r="AE20" i="53"/>
  <c r="AF20" i="53"/>
  <c r="AG20" i="53"/>
  <c r="AH18" i="11"/>
  <c r="W21" i="64"/>
  <c r="AH19" i="81"/>
  <c r="AQ19" i="81" s="1"/>
  <c r="AH19" i="35"/>
  <c r="Z19" i="40"/>
  <c r="AH19" i="93"/>
  <c r="AR19" i="33"/>
  <c r="W20" i="69"/>
  <c r="AG19" i="69"/>
  <c r="AP19" i="69" s="1"/>
  <c r="AF19" i="69"/>
  <c r="AO19" i="69" s="1"/>
  <c r="AE19" i="69"/>
  <c r="Z19" i="93"/>
  <c r="W19" i="66"/>
  <c r="AG18" i="66"/>
  <c r="AP18" i="66" s="1"/>
  <c r="AF18" i="66"/>
  <c r="AO18" i="66" s="1"/>
  <c r="AE18" i="66"/>
  <c r="AH19" i="63"/>
  <c r="AQ19" i="63" s="1"/>
  <c r="AE18" i="26"/>
  <c r="W19" i="26"/>
  <c r="AF18" i="26"/>
  <c r="AO18" i="26" s="1"/>
  <c r="AG18" i="26"/>
  <c r="AP18" i="26" s="1"/>
  <c r="Y19" i="23"/>
  <c r="X19" i="23"/>
  <c r="AR18" i="61"/>
  <c r="AH20" i="53"/>
  <c r="Y20" i="25"/>
  <c r="X20" i="25"/>
  <c r="Z20" i="34"/>
  <c r="AI19" i="48"/>
  <c r="AH19" i="27"/>
  <c r="AQ19" i="27" s="1"/>
  <c r="Y20" i="68"/>
  <c r="X20" i="68"/>
  <c r="AH20" i="33"/>
  <c r="AQ20" i="33" s="1"/>
  <c r="AH18" i="24"/>
  <c r="AQ18" i="24" s="1"/>
  <c r="W19" i="99"/>
  <c r="AG18" i="99"/>
  <c r="AF18" i="99"/>
  <c r="AE18" i="99"/>
  <c r="AH18" i="42"/>
  <c r="W20" i="36"/>
  <c r="AG19" i="36"/>
  <c r="AP19" i="36" s="1"/>
  <c r="AE19" i="36"/>
  <c r="AF19" i="36"/>
  <c r="AO19" i="36" s="1"/>
  <c r="AF20" i="38"/>
  <c r="AO20" i="38" s="1"/>
  <c r="AG20" i="38"/>
  <c r="AP20" i="38" s="1"/>
  <c r="W21" i="38"/>
  <c r="AE20" i="38"/>
  <c r="AH18" i="51"/>
  <c r="Z20" i="88"/>
  <c r="Y19" i="14"/>
  <c r="X19" i="14"/>
  <c r="W20" i="72"/>
  <c r="AG19" i="72"/>
  <c r="AP19" i="72" s="1"/>
  <c r="AF19" i="72"/>
  <c r="AO19" i="72" s="1"/>
  <c r="AE19" i="72"/>
  <c r="X20" i="90"/>
  <c r="Y21" i="16"/>
  <c r="X21" i="16"/>
  <c r="Y20" i="29"/>
  <c r="X20" i="29"/>
  <c r="AR18" i="63"/>
  <c r="W20" i="84"/>
  <c r="AF19" i="84"/>
  <c r="AE19" i="84"/>
  <c r="AR19" i="79"/>
  <c r="AH20" i="74"/>
  <c r="AQ20" i="74" s="1"/>
  <c r="AF19" i="98"/>
  <c r="AE19" i="98"/>
  <c r="AG19" i="98"/>
  <c r="W20" i="98"/>
  <c r="AH19" i="17"/>
  <c r="AQ19" i="17" s="1"/>
  <c r="Z20" i="62"/>
  <c r="AH19" i="87"/>
  <c r="Z19" i="17"/>
  <c r="AH19" i="105"/>
  <c r="Z19" i="63"/>
  <c r="AI20" i="15"/>
  <c r="Y19" i="75"/>
  <c r="X19" i="75"/>
  <c r="AH20" i="94"/>
  <c r="AH19" i="97"/>
  <c r="AI18" i="43"/>
  <c r="Y21" i="76"/>
  <c r="X21" i="76"/>
  <c r="AH20" i="41"/>
  <c r="AH20" i="64"/>
  <c r="AQ20" i="64" s="1"/>
  <c r="W20" i="28"/>
  <c r="AF19" i="28"/>
  <c r="AO19" i="28" s="1"/>
  <c r="AG19" i="28"/>
  <c r="AP19" i="28" s="1"/>
  <c r="AE19" i="28"/>
  <c r="Y18" i="104"/>
  <c r="X18" i="104"/>
  <c r="AH19" i="82"/>
  <c r="Z19" i="27"/>
  <c r="AI18" i="95"/>
  <c r="AI19" i="68"/>
  <c r="AN19" i="68"/>
  <c r="AH18" i="103"/>
  <c r="Z18" i="24"/>
  <c r="AH19" i="83"/>
  <c r="Z18" i="42"/>
  <c r="W19" i="96"/>
  <c r="AG18" i="96"/>
  <c r="AF18" i="96"/>
  <c r="AE18" i="96"/>
  <c r="AR18" i="21"/>
  <c r="AR19" i="74"/>
  <c r="Z18" i="51"/>
  <c r="AI20" i="44"/>
  <c r="AH19" i="84"/>
  <c r="AF19" i="59"/>
  <c r="AO19" i="59" s="1"/>
  <c r="W20" i="59"/>
  <c r="AE19" i="59"/>
  <c r="AG19" i="59"/>
  <c r="AP19" i="59" s="1"/>
  <c r="AI18" i="14"/>
  <c r="AN18" i="14"/>
  <c r="AH20" i="18"/>
  <c r="Y20" i="13"/>
  <c r="X20" i="13"/>
  <c r="AH20" i="100"/>
  <c r="Y20" i="22"/>
  <c r="X20" i="22"/>
  <c r="Y20" i="73"/>
  <c r="X20" i="73"/>
  <c r="AI19" i="102" l="1"/>
  <c r="AF19" i="105"/>
  <c r="AG20" i="33"/>
  <c r="AP20" i="33" s="1"/>
  <c r="W20" i="97"/>
  <c r="AF20" i="79"/>
  <c r="AO20" i="79" s="1"/>
  <c r="AF19" i="87"/>
  <c r="AF20" i="100"/>
  <c r="X19" i="19"/>
  <c r="AH19" i="19" s="1"/>
  <c r="AQ19" i="19" s="1"/>
  <c r="Y19" i="19"/>
  <c r="AN18" i="19"/>
  <c r="AI18" i="19"/>
  <c r="AR18" i="19" s="1"/>
  <c r="AF20" i="74"/>
  <c r="AO20" i="74" s="1"/>
  <c r="AI18" i="52"/>
  <c r="AI20" i="76"/>
  <c r="AR20" i="76" s="1"/>
  <c r="AF18" i="11"/>
  <c r="AE20" i="64"/>
  <c r="AN20" i="64" s="1"/>
  <c r="AE20" i="100"/>
  <c r="AE20" i="33"/>
  <c r="AG19" i="97"/>
  <c r="AI19" i="97" s="1"/>
  <c r="AG20" i="64"/>
  <c r="AP20" i="64" s="1"/>
  <c r="AE19" i="105"/>
  <c r="AI19" i="77"/>
  <c r="AR19" i="77" s="1"/>
  <c r="AI19" i="90"/>
  <c r="AI19" i="29"/>
  <c r="AR19" i="29" s="1"/>
  <c r="AI19" i="22"/>
  <c r="AR19" i="22" s="1"/>
  <c r="AI19" i="58"/>
  <c r="AR19" i="58" s="1"/>
  <c r="Z20" i="48"/>
  <c r="AE20" i="48" s="1"/>
  <c r="AG19" i="83"/>
  <c r="AG19" i="70"/>
  <c r="AP19" i="70" s="1"/>
  <c r="AE19" i="83"/>
  <c r="AE19" i="70"/>
  <c r="AN19" i="70" s="1"/>
  <c r="W20" i="83"/>
  <c r="W21" i="79"/>
  <c r="Y21" i="79" s="1"/>
  <c r="AE20" i="79"/>
  <c r="AN20" i="79" s="1"/>
  <c r="AI20" i="16"/>
  <c r="W19" i="32"/>
  <c r="AI18" i="75"/>
  <c r="AR18" i="75" s="1"/>
  <c r="AG18" i="32"/>
  <c r="W21" i="41"/>
  <c r="Y21" i="41" s="1"/>
  <c r="AF18" i="32"/>
  <c r="AG20" i="41"/>
  <c r="W21" i="74"/>
  <c r="AE18" i="11"/>
  <c r="AI18" i="11" s="1"/>
  <c r="AE20" i="74"/>
  <c r="AN20" i="74" s="1"/>
  <c r="X21" i="46"/>
  <c r="Z21" i="46" s="1"/>
  <c r="AG21" i="46" s="1"/>
  <c r="AG19" i="82"/>
  <c r="W21" i="18"/>
  <c r="Y21" i="18" s="1"/>
  <c r="AI19" i="73"/>
  <c r="AR19" i="73" s="1"/>
  <c r="AE19" i="82"/>
  <c r="AE20" i="18"/>
  <c r="W20" i="82"/>
  <c r="AG20" i="94"/>
  <c r="AF20" i="18"/>
  <c r="Z18" i="104"/>
  <c r="AE20" i="41"/>
  <c r="AE21" i="85"/>
  <c r="AF19" i="35"/>
  <c r="Z20" i="22"/>
  <c r="AG20" i="22" s="1"/>
  <c r="AP20" i="22" s="1"/>
  <c r="AE20" i="94"/>
  <c r="AG21" i="85"/>
  <c r="Z20" i="78"/>
  <c r="W21" i="78" s="1"/>
  <c r="W21" i="94"/>
  <c r="Y21" i="94" s="1"/>
  <c r="W22" i="85"/>
  <c r="Y22" i="85" s="1"/>
  <c r="W20" i="35"/>
  <c r="Y20" i="35" s="1"/>
  <c r="Z19" i="14"/>
  <c r="AF19" i="14" s="1"/>
  <c r="AO19" i="14" s="1"/>
  <c r="AG19" i="35"/>
  <c r="Z21" i="15"/>
  <c r="AE21" i="15" s="1"/>
  <c r="Z21" i="44"/>
  <c r="AF21" i="44" s="1"/>
  <c r="W20" i="27"/>
  <c r="AE19" i="27"/>
  <c r="AF19" i="27"/>
  <c r="AO19" i="27" s="1"/>
  <c r="AG19" i="27"/>
  <c r="AP19" i="27" s="1"/>
  <c r="W20" i="93"/>
  <c r="AG19" i="93"/>
  <c r="AF19" i="93"/>
  <c r="AE19" i="93"/>
  <c r="AI20" i="47"/>
  <c r="Y20" i="60"/>
  <c r="X20" i="60"/>
  <c r="Y20" i="83"/>
  <c r="X20" i="83"/>
  <c r="X21" i="94"/>
  <c r="AN19" i="81"/>
  <c r="AI19" i="81"/>
  <c r="AH20" i="29"/>
  <c r="AQ20" i="29" s="1"/>
  <c r="AH20" i="90"/>
  <c r="W21" i="88"/>
  <c r="AE20" i="88"/>
  <c r="AG20" i="88"/>
  <c r="AF20" i="88"/>
  <c r="AH19" i="23"/>
  <c r="AQ19" i="23" s="1"/>
  <c r="AN19" i="69"/>
  <c r="AI19" i="69"/>
  <c r="AI20" i="53"/>
  <c r="Y20" i="105"/>
  <c r="X20" i="105"/>
  <c r="AH20" i="77"/>
  <c r="AQ20" i="77" s="1"/>
  <c r="Y20" i="20"/>
  <c r="X20" i="20"/>
  <c r="AG20" i="37"/>
  <c r="AP20" i="37" s="1"/>
  <c r="W21" i="37"/>
  <c r="AE20" i="37"/>
  <c r="AF20" i="37"/>
  <c r="AO20" i="37" s="1"/>
  <c r="AF19" i="30"/>
  <c r="AO19" i="30" s="1"/>
  <c r="AG19" i="30"/>
  <c r="AP19" i="30" s="1"/>
  <c r="W20" i="30"/>
  <c r="AE19" i="30"/>
  <c r="Y20" i="39"/>
  <c r="X20" i="39"/>
  <c r="Y21" i="31"/>
  <c r="X21" i="31"/>
  <c r="AF19" i="65"/>
  <c r="AO19" i="65" s="1"/>
  <c r="AE19" i="65"/>
  <c r="W20" i="65"/>
  <c r="AG19" i="65"/>
  <c r="AP19" i="65" s="1"/>
  <c r="AH20" i="102"/>
  <c r="AE21" i="9"/>
  <c r="AF21" i="9"/>
  <c r="AO21" i="9" s="1"/>
  <c r="W22" i="9"/>
  <c r="AG21" i="9"/>
  <c r="AP21" i="9" s="1"/>
  <c r="AR19" i="25"/>
  <c r="Y20" i="49"/>
  <c r="X20" i="49"/>
  <c r="AN19" i="59"/>
  <c r="AI19" i="59"/>
  <c r="AE18" i="42"/>
  <c r="AF18" i="42"/>
  <c r="AG18" i="42"/>
  <c r="W19" i="42"/>
  <c r="AF18" i="104"/>
  <c r="AE18" i="104"/>
  <c r="W19" i="104"/>
  <c r="AG18" i="104"/>
  <c r="Y20" i="84"/>
  <c r="X20" i="84"/>
  <c r="AH19" i="14"/>
  <c r="AQ19" i="14" s="1"/>
  <c r="AN18" i="66"/>
  <c r="AI18" i="66"/>
  <c r="AF21" i="80"/>
  <c r="AO21" i="80" s="1"/>
  <c r="AG21" i="80"/>
  <c r="AP21" i="80" s="1"/>
  <c r="AE21" i="80"/>
  <c r="W22" i="80"/>
  <c r="W19" i="91"/>
  <c r="AF18" i="91"/>
  <c r="AE18" i="91"/>
  <c r="AG18" i="91"/>
  <c r="AI18" i="50"/>
  <c r="AH21" i="44"/>
  <c r="AI18" i="103"/>
  <c r="AF20" i="48"/>
  <c r="AG20" i="48"/>
  <c r="W21" i="48"/>
  <c r="AH21" i="15"/>
  <c r="Y20" i="59"/>
  <c r="X20" i="59"/>
  <c r="AR19" i="68"/>
  <c r="Z20" i="90"/>
  <c r="AN19" i="72"/>
  <c r="AI19" i="72"/>
  <c r="AI18" i="99"/>
  <c r="Z19" i="23"/>
  <c r="Y19" i="26"/>
  <c r="X19" i="26"/>
  <c r="Z20" i="77"/>
  <c r="AE19" i="21"/>
  <c r="AG19" i="21"/>
  <c r="AP19" i="21" s="1"/>
  <c r="AF19" i="21"/>
  <c r="AO19" i="21" s="1"/>
  <c r="W20" i="21"/>
  <c r="AH19" i="52"/>
  <c r="AR18" i="23"/>
  <c r="AE19" i="54"/>
  <c r="AF19" i="54"/>
  <c r="AG19" i="54"/>
  <c r="W20" i="54"/>
  <c r="Y20" i="45"/>
  <c r="X20" i="45"/>
  <c r="W21" i="2"/>
  <c r="AE20" i="2"/>
  <c r="AF20" i="2"/>
  <c r="AO20" i="2" s="1"/>
  <c r="AG20" i="2"/>
  <c r="AP20" i="2" s="1"/>
  <c r="Z20" i="102"/>
  <c r="AF21" i="89"/>
  <c r="AG21" i="89"/>
  <c r="AE21" i="89"/>
  <c r="W22" i="89"/>
  <c r="Y20" i="87"/>
  <c r="X20" i="87"/>
  <c r="AI20" i="71"/>
  <c r="AN20" i="71"/>
  <c r="Y21" i="100"/>
  <c r="X21" i="100"/>
  <c r="AG19" i="17"/>
  <c r="AP19" i="17" s="1"/>
  <c r="AF19" i="17"/>
  <c r="AO19" i="17" s="1"/>
  <c r="AE19" i="17"/>
  <c r="W20" i="17"/>
  <c r="AI19" i="98"/>
  <c r="AF19" i="92"/>
  <c r="AE19" i="92"/>
  <c r="W20" i="92"/>
  <c r="AG19" i="92"/>
  <c r="Y21" i="74"/>
  <c r="X21" i="74"/>
  <c r="AF20" i="62"/>
  <c r="AO20" i="62" s="1"/>
  <c r="AG20" i="62"/>
  <c r="AP20" i="62" s="1"/>
  <c r="AE20" i="62"/>
  <c r="W21" i="62"/>
  <c r="AF21" i="46"/>
  <c r="AI19" i="84"/>
  <c r="Z20" i="29"/>
  <c r="AN19" i="36"/>
  <c r="AI19" i="36"/>
  <c r="AH20" i="68"/>
  <c r="AQ20" i="68" s="1"/>
  <c r="AH20" i="25"/>
  <c r="AQ20" i="25" s="1"/>
  <c r="AI18" i="26"/>
  <c r="AN18" i="26"/>
  <c r="Y19" i="66"/>
  <c r="X19" i="66"/>
  <c r="AE19" i="40"/>
  <c r="AF19" i="40"/>
  <c r="AO19" i="40" s="1"/>
  <c r="AG19" i="40"/>
  <c r="AP19" i="40" s="1"/>
  <c r="W20" i="40"/>
  <c r="AR20" i="12"/>
  <c r="AR19" i="78"/>
  <c r="Y19" i="50"/>
  <c r="X19" i="50"/>
  <c r="Y21" i="47"/>
  <c r="X21" i="47"/>
  <c r="AE19" i="55"/>
  <c r="AF19" i="55"/>
  <c r="AG19" i="55"/>
  <c r="W20" i="55"/>
  <c r="AH21" i="12"/>
  <c r="AQ21" i="12" s="1"/>
  <c r="AF19" i="86"/>
  <c r="AE19" i="86"/>
  <c r="W20" i="86"/>
  <c r="AG19" i="86"/>
  <c r="AN19" i="60"/>
  <c r="AI19" i="60"/>
  <c r="Y20" i="82"/>
  <c r="X20" i="82"/>
  <c r="AE18" i="10"/>
  <c r="W19" i="10"/>
  <c r="AG18" i="10"/>
  <c r="AF18" i="10"/>
  <c r="Y21" i="33"/>
  <c r="X21" i="33"/>
  <c r="Y20" i="97"/>
  <c r="X20" i="97"/>
  <c r="Y20" i="81"/>
  <c r="X20" i="81"/>
  <c r="Y21" i="64"/>
  <c r="X21" i="64"/>
  <c r="Y19" i="101"/>
  <c r="X19" i="101"/>
  <c r="AH20" i="73"/>
  <c r="AQ20" i="73" s="1"/>
  <c r="AI18" i="96"/>
  <c r="AH20" i="13"/>
  <c r="AR18" i="14"/>
  <c r="AH21" i="76"/>
  <c r="AQ21" i="76" s="1"/>
  <c r="Z20" i="68"/>
  <c r="W21" i="34"/>
  <c r="AE20" i="34"/>
  <c r="AF20" i="34"/>
  <c r="AO20" i="34" s="1"/>
  <c r="AG20" i="34"/>
  <c r="AP20" i="34" s="1"/>
  <c r="Y20" i="69"/>
  <c r="X20" i="69"/>
  <c r="Y21" i="53"/>
  <c r="X21" i="53"/>
  <c r="AI19" i="105"/>
  <c r="Z19" i="52"/>
  <c r="AN19" i="39"/>
  <c r="AI19" i="39"/>
  <c r="AI20" i="31"/>
  <c r="AN20" i="31"/>
  <c r="AH20" i="58"/>
  <c r="AQ20" i="58" s="1"/>
  <c r="Z21" i="12"/>
  <c r="AF19" i="61"/>
  <c r="AO19" i="61" s="1"/>
  <c r="AE19" i="61"/>
  <c r="W20" i="61"/>
  <c r="AG19" i="61"/>
  <c r="AP19" i="61" s="1"/>
  <c r="AH19" i="43"/>
  <c r="AH19" i="95"/>
  <c r="Y21" i="71"/>
  <c r="X21" i="71"/>
  <c r="AI19" i="49"/>
  <c r="X21" i="18"/>
  <c r="AI19" i="28"/>
  <c r="AN19" i="28"/>
  <c r="Z20" i="73"/>
  <c r="AE18" i="51"/>
  <c r="AF18" i="51"/>
  <c r="AG18" i="51"/>
  <c r="W19" i="51"/>
  <c r="AF18" i="24"/>
  <c r="AO18" i="24" s="1"/>
  <c r="AG18" i="24"/>
  <c r="AP18" i="24" s="1"/>
  <c r="AE18" i="24"/>
  <c r="W19" i="24"/>
  <c r="AH19" i="75"/>
  <c r="AQ19" i="75" s="1"/>
  <c r="W20" i="63"/>
  <c r="AG19" i="63"/>
  <c r="AP19" i="63" s="1"/>
  <c r="AF19" i="63"/>
  <c r="AO19" i="63" s="1"/>
  <c r="AE19" i="63"/>
  <c r="Y20" i="98"/>
  <c r="X20" i="98"/>
  <c r="AH21" i="16"/>
  <c r="AI20" i="38"/>
  <c r="AN20" i="38"/>
  <c r="AH20" i="22"/>
  <c r="AQ20" i="22" s="1"/>
  <c r="Z20" i="13"/>
  <c r="Y19" i="96"/>
  <c r="X19" i="96"/>
  <c r="AH18" i="104"/>
  <c r="Y20" i="28"/>
  <c r="X20" i="28"/>
  <c r="Z21" i="76"/>
  <c r="Z19" i="75"/>
  <c r="Z21" i="16"/>
  <c r="Y20" i="72"/>
  <c r="X20" i="72"/>
  <c r="Y21" i="38"/>
  <c r="X21" i="38"/>
  <c r="Y20" i="36"/>
  <c r="X20" i="36"/>
  <c r="Y19" i="99"/>
  <c r="X19" i="99"/>
  <c r="Z20" i="25"/>
  <c r="AI19" i="20"/>
  <c r="Z20" i="58"/>
  <c r="AI19" i="45"/>
  <c r="AF20" i="67"/>
  <c r="AO20" i="67" s="1"/>
  <c r="W21" i="67"/>
  <c r="AE20" i="67"/>
  <c r="AG20" i="67"/>
  <c r="AP20" i="67" s="1"/>
  <c r="Z19" i="43"/>
  <c r="AI18" i="101"/>
  <c r="Y19" i="103"/>
  <c r="X19" i="103"/>
  <c r="AI19" i="87"/>
  <c r="Z19" i="95"/>
  <c r="AH20" i="48"/>
  <c r="AH20" i="78"/>
  <c r="AQ20" i="78" s="1"/>
  <c r="Y20" i="70"/>
  <c r="X20" i="70"/>
  <c r="Y19" i="11"/>
  <c r="X19" i="11"/>
  <c r="AI20" i="33" l="1"/>
  <c r="AR20" i="33" s="1"/>
  <c r="AI20" i="100"/>
  <c r="Z19" i="19"/>
  <c r="AI19" i="35"/>
  <c r="X21" i="79"/>
  <c r="Z21" i="79" s="1"/>
  <c r="X20" i="35"/>
  <c r="Z20" i="35" s="1"/>
  <c r="AN20" i="33"/>
  <c r="AF20" i="22"/>
  <c r="AO20" i="22" s="1"/>
  <c r="AE20" i="22"/>
  <c r="AN20" i="22" s="1"/>
  <c r="AI20" i="64"/>
  <c r="AR20" i="64" s="1"/>
  <c r="AI20" i="74"/>
  <c r="AR20" i="74" s="1"/>
  <c r="AI21" i="85"/>
  <c r="AI19" i="83"/>
  <c r="AI20" i="79"/>
  <c r="AR20" i="79" s="1"/>
  <c r="AI19" i="70"/>
  <c r="AR19" i="70" s="1"/>
  <c r="X21" i="41"/>
  <c r="Z20" i="20"/>
  <c r="W21" i="20" s="1"/>
  <c r="X22" i="85"/>
  <c r="Z22" i="85" s="1"/>
  <c r="W22" i="46"/>
  <c r="W22" i="44"/>
  <c r="Y22" i="44" s="1"/>
  <c r="Y19" i="32"/>
  <c r="X19" i="32"/>
  <c r="AE21" i="46"/>
  <c r="AE21" i="44"/>
  <c r="AG21" i="44"/>
  <c r="Z20" i="60"/>
  <c r="W21" i="60" s="1"/>
  <c r="AH21" i="46"/>
  <c r="AI20" i="18"/>
  <c r="W21" i="22"/>
  <c r="Y21" i="22" s="1"/>
  <c r="AF21" i="15"/>
  <c r="AI20" i="41"/>
  <c r="AG21" i="15"/>
  <c r="AI18" i="32"/>
  <c r="AI20" i="94"/>
  <c r="Z21" i="71"/>
  <c r="AF21" i="71" s="1"/>
  <c r="AO21" i="71" s="1"/>
  <c r="Z20" i="70"/>
  <c r="AF20" i="70" s="1"/>
  <c r="AO20" i="70" s="1"/>
  <c r="AF20" i="78"/>
  <c r="AO20" i="78" s="1"/>
  <c r="Z21" i="64"/>
  <c r="AE21" i="64" s="1"/>
  <c r="Z19" i="50"/>
  <c r="AE19" i="50" s="1"/>
  <c r="AI19" i="82"/>
  <c r="AG19" i="14"/>
  <c r="AP19" i="14" s="1"/>
  <c r="Z21" i="38"/>
  <c r="AE20" i="78"/>
  <c r="AN20" i="78" s="1"/>
  <c r="AG20" i="78"/>
  <c r="AP20" i="78" s="1"/>
  <c r="Z21" i="53"/>
  <c r="AE21" i="53" s="1"/>
  <c r="W22" i="15"/>
  <c r="Y22" i="15" s="1"/>
  <c r="W20" i="14"/>
  <c r="Y20" i="14" s="1"/>
  <c r="Z20" i="72"/>
  <c r="W21" i="72" s="1"/>
  <c r="Z20" i="28"/>
  <c r="AE19" i="14"/>
  <c r="AN19" i="14" s="1"/>
  <c r="Z20" i="59"/>
  <c r="W21" i="59" s="1"/>
  <c r="Z21" i="33"/>
  <c r="AF21" i="33" s="1"/>
  <c r="AO21" i="33" s="1"/>
  <c r="Z21" i="41"/>
  <c r="AE21" i="41" s="1"/>
  <c r="Z21" i="31"/>
  <c r="W22" i="31" s="1"/>
  <c r="Z20" i="82"/>
  <c r="W21" i="82" s="1"/>
  <c r="Z20" i="84"/>
  <c r="W21" i="84" s="1"/>
  <c r="Z20" i="49"/>
  <c r="Z21" i="18"/>
  <c r="AG21" i="18" s="1"/>
  <c r="Z19" i="103"/>
  <c r="W20" i="103" s="1"/>
  <c r="Z19" i="99"/>
  <c r="AE19" i="99" s="1"/>
  <c r="Z20" i="98"/>
  <c r="AE20" i="98" s="1"/>
  <c r="Z19" i="66"/>
  <c r="AE19" i="66" s="1"/>
  <c r="Z21" i="100"/>
  <c r="AG21" i="100" s="1"/>
  <c r="Z20" i="105"/>
  <c r="W21" i="105" s="1"/>
  <c r="Z19" i="96"/>
  <c r="W20" i="96" s="1"/>
  <c r="Z20" i="36"/>
  <c r="AF20" i="36" s="1"/>
  <c r="AO20" i="36" s="1"/>
  <c r="Z19" i="26"/>
  <c r="AF19" i="26" s="1"/>
  <c r="AO19" i="26" s="1"/>
  <c r="AF20" i="20"/>
  <c r="AG20" i="60"/>
  <c r="AP20" i="60" s="1"/>
  <c r="AF20" i="60"/>
  <c r="AO20" i="60" s="1"/>
  <c r="AG21" i="64"/>
  <c r="AP21" i="64" s="1"/>
  <c r="AF19" i="99"/>
  <c r="W22" i="33"/>
  <c r="AH20" i="81"/>
  <c r="AQ20" i="81" s="1"/>
  <c r="AN20" i="67"/>
  <c r="AI20" i="67"/>
  <c r="AE20" i="25"/>
  <c r="AF20" i="25"/>
  <c r="AO20" i="25" s="1"/>
  <c r="AG20" i="25"/>
  <c r="AP20" i="25" s="1"/>
  <c r="W21" i="25"/>
  <c r="AH20" i="28"/>
  <c r="AQ20" i="28" s="1"/>
  <c r="AR20" i="38"/>
  <c r="AN19" i="63"/>
  <c r="AI19" i="63"/>
  <c r="Y19" i="24"/>
  <c r="X19" i="24"/>
  <c r="Y20" i="61"/>
  <c r="X20" i="61"/>
  <c r="AE19" i="52"/>
  <c r="AF19" i="52"/>
  <c r="AG19" i="52"/>
  <c r="W20" i="52"/>
  <c r="AH19" i="101"/>
  <c r="Z20" i="81"/>
  <c r="Y19" i="10"/>
  <c r="X19" i="10"/>
  <c r="AI19" i="55"/>
  <c r="AI19" i="17"/>
  <c r="AN19" i="17"/>
  <c r="AH20" i="87"/>
  <c r="AI21" i="89"/>
  <c r="AI20" i="2"/>
  <c r="AN20" i="2"/>
  <c r="Y20" i="21"/>
  <c r="X20" i="21"/>
  <c r="AI20" i="48"/>
  <c r="AI21" i="80"/>
  <c r="AN21" i="80"/>
  <c r="AH20" i="20"/>
  <c r="Y21" i="88"/>
  <c r="X21" i="88"/>
  <c r="AI19" i="93"/>
  <c r="AN19" i="27"/>
  <c r="AI19" i="27"/>
  <c r="AF19" i="95"/>
  <c r="AE19" i="95"/>
  <c r="W20" i="95"/>
  <c r="AG19" i="95"/>
  <c r="AE20" i="58"/>
  <c r="W21" i="58"/>
  <c r="AG20" i="58"/>
  <c r="AP20" i="58" s="1"/>
  <c r="AF20" i="58"/>
  <c r="AO20" i="58" s="1"/>
  <c r="AH19" i="96"/>
  <c r="AG21" i="12"/>
  <c r="AP21" i="12" s="1"/>
  <c r="W22" i="12"/>
  <c r="AF21" i="12"/>
  <c r="AO21" i="12" s="1"/>
  <c r="AE21" i="12"/>
  <c r="AE20" i="82"/>
  <c r="AI19" i="86"/>
  <c r="Y20" i="40"/>
  <c r="X20" i="40"/>
  <c r="AI19" i="92"/>
  <c r="Y22" i="80"/>
  <c r="X22" i="80"/>
  <c r="Y22" i="9"/>
  <c r="X22" i="9"/>
  <c r="Y20" i="30"/>
  <c r="X20" i="30"/>
  <c r="AH20" i="105"/>
  <c r="AR19" i="69"/>
  <c r="AI20" i="88"/>
  <c r="AR19" i="81"/>
  <c r="Y21" i="78"/>
  <c r="X21" i="78"/>
  <c r="AH20" i="60"/>
  <c r="AQ20" i="60" s="1"/>
  <c r="AH20" i="70"/>
  <c r="AQ20" i="70" s="1"/>
  <c r="Y21" i="67"/>
  <c r="X21" i="67"/>
  <c r="AH19" i="99"/>
  <c r="AH21" i="38"/>
  <c r="AQ21" i="38" s="1"/>
  <c r="AN18" i="24"/>
  <c r="AI18" i="24"/>
  <c r="AI18" i="51"/>
  <c r="AN19" i="61"/>
  <c r="AI19" i="61"/>
  <c r="AN20" i="34"/>
  <c r="AI20" i="34"/>
  <c r="Z19" i="101"/>
  <c r="AI18" i="10"/>
  <c r="AR19" i="60"/>
  <c r="AH21" i="47"/>
  <c r="AR18" i="26"/>
  <c r="AH21" i="100"/>
  <c r="Z20" i="87"/>
  <c r="Y21" i="2"/>
  <c r="X21" i="2"/>
  <c r="Y20" i="54"/>
  <c r="X20" i="54"/>
  <c r="W21" i="90"/>
  <c r="AG20" i="90"/>
  <c r="AF20" i="90"/>
  <c r="AE20" i="90"/>
  <c r="AH20" i="84"/>
  <c r="Y19" i="104"/>
  <c r="X19" i="104"/>
  <c r="AI18" i="42"/>
  <c r="AH20" i="49"/>
  <c r="AN21" i="9"/>
  <c r="AI21" i="9"/>
  <c r="Y20" i="65"/>
  <c r="X20" i="65"/>
  <c r="AH20" i="39"/>
  <c r="AQ20" i="39" s="1"/>
  <c r="Y20" i="27"/>
  <c r="X20" i="27"/>
  <c r="AH19" i="11"/>
  <c r="W22" i="76"/>
  <c r="AE21" i="76"/>
  <c r="AG21" i="76"/>
  <c r="AP21" i="76" s="1"/>
  <c r="AF21" i="76"/>
  <c r="AO21" i="76" s="1"/>
  <c r="AH21" i="18"/>
  <c r="AH21" i="33"/>
  <c r="AQ21" i="33" s="1"/>
  <c r="AI20" i="62"/>
  <c r="AN20" i="62"/>
  <c r="AR20" i="71"/>
  <c r="Y22" i="89"/>
  <c r="X22" i="89"/>
  <c r="AH19" i="26"/>
  <c r="AQ19" i="26" s="1"/>
  <c r="AR19" i="72"/>
  <c r="W21" i="28"/>
  <c r="AG20" i="28"/>
  <c r="AP20" i="28" s="1"/>
  <c r="AE20" i="28"/>
  <c r="AF20" i="28"/>
  <c r="AO20" i="28" s="1"/>
  <c r="AG20" i="13"/>
  <c r="AF20" i="13"/>
  <c r="AE20" i="13"/>
  <c r="W21" i="13"/>
  <c r="AF20" i="73"/>
  <c r="AO20" i="73" s="1"/>
  <c r="W21" i="73"/>
  <c r="AE20" i="73"/>
  <c r="AG20" i="73"/>
  <c r="AP20" i="73" s="1"/>
  <c r="AH21" i="79"/>
  <c r="AQ21" i="79" s="1"/>
  <c r="AH20" i="69"/>
  <c r="AQ20" i="69" s="1"/>
  <c r="Y21" i="34"/>
  <c r="X21" i="34"/>
  <c r="AH20" i="97"/>
  <c r="AI19" i="40"/>
  <c r="AN19" i="40"/>
  <c r="AR19" i="36"/>
  <c r="AH21" i="74"/>
  <c r="AQ21" i="74" s="1"/>
  <c r="AH20" i="45"/>
  <c r="AG19" i="23"/>
  <c r="AP19" i="23" s="1"/>
  <c r="W20" i="23"/>
  <c r="AF19" i="23"/>
  <c r="AO19" i="23" s="1"/>
  <c r="AE19" i="23"/>
  <c r="AI18" i="91"/>
  <c r="AI18" i="104"/>
  <c r="AR19" i="59"/>
  <c r="AE20" i="49"/>
  <c r="AF20" i="49"/>
  <c r="AG20" i="49"/>
  <c r="W21" i="49"/>
  <c r="AI19" i="65"/>
  <c r="AN19" i="65"/>
  <c r="Z20" i="39"/>
  <c r="AH20" i="83"/>
  <c r="AH20" i="36"/>
  <c r="AQ20" i="36" s="1"/>
  <c r="Z19" i="11"/>
  <c r="AH19" i="103"/>
  <c r="AE21" i="71"/>
  <c r="AF21" i="53"/>
  <c r="W22" i="53"/>
  <c r="Y20" i="17"/>
  <c r="X20" i="17"/>
  <c r="AF21" i="38"/>
  <c r="AO21" i="38" s="1"/>
  <c r="AG21" i="38"/>
  <c r="AP21" i="38" s="1"/>
  <c r="W22" i="38"/>
  <c r="AE21" i="38"/>
  <c r="AE21" i="16"/>
  <c r="AF21" i="16"/>
  <c r="AG21" i="16"/>
  <c r="W22" i="16"/>
  <c r="AH20" i="98"/>
  <c r="Y20" i="63"/>
  <c r="X20" i="63"/>
  <c r="AR20" i="31"/>
  <c r="AH21" i="53"/>
  <c r="Z20" i="69"/>
  <c r="AF20" i="68"/>
  <c r="AO20" i="68" s="1"/>
  <c r="AE20" i="68"/>
  <c r="W21" i="68"/>
  <c r="AG20" i="68"/>
  <c r="AP20" i="68" s="1"/>
  <c r="AH21" i="64"/>
  <c r="AQ21" i="64" s="1"/>
  <c r="Z20" i="97"/>
  <c r="Y20" i="55"/>
  <c r="X20" i="55"/>
  <c r="Z21" i="47"/>
  <c r="AH19" i="66"/>
  <c r="AQ19" i="66" s="1"/>
  <c r="Y22" i="46"/>
  <c r="X22" i="46"/>
  <c r="Z21" i="74"/>
  <c r="AH20" i="35"/>
  <c r="W21" i="102"/>
  <c r="AG20" i="102"/>
  <c r="AF20" i="102"/>
  <c r="AE20" i="102"/>
  <c r="AI19" i="21"/>
  <c r="AN19" i="21"/>
  <c r="Y21" i="48"/>
  <c r="X21" i="48"/>
  <c r="AR18" i="66"/>
  <c r="AI20" i="37"/>
  <c r="AN20" i="37"/>
  <c r="AH21" i="94"/>
  <c r="Z20" i="83"/>
  <c r="Y20" i="93"/>
  <c r="X20" i="93"/>
  <c r="AE19" i="43"/>
  <c r="AF19" i="43"/>
  <c r="AG19" i="43"/>
  <c r="W20" i="43"/>
  <c r="AH20" i="72"/>
  <c r="AQ20" i="72" s="1"/>
  <c r="W20" i="75"/>
  <c r="AG19" i="75"/>
  <c r="AP19" i="75" s="1"/>
  <c r="AF19" i="75"/>
  <c r="AO19" i="75" s="1"/>
  <c r="AE19" i="75"/>
  <c r="Y19" i="51"/>
  <c r="X19" i="51"/>
  <c r="AR19" i="28"/>
  <c r="AH21" i="71"/>
  <c r="AQ21" i="71" s="1"/>
  <c r="AR19" i="39"/>
  <c r="AH20" i="82"/>
  <c r="Y20" i="86"/>
  <c r="X20" i="86"/>
  <c r="AH19" i="50"/>
  <c r="AG20" i="29"/>
  <c r="AP20" i="29" s="1"/>
  <c r="W21" i="29"/>
  <c r="AF20" i="29"/>
  <c r="AO20" i="29" s="1"/>
  <c r="AE20" i="29"/>
  <c r="AI21" i="46"/>
  <c r="Y21" i="62"/>
  <c r="X21" i="62"/>
  <c r="Y20" i="92"/>
  <c r="X20" i="92"/>
  <c r="AH21" i="41"/>
  <c r="Z20" i="45"/>
  <c r="AI19" i="54"/>
  <c r="AF20" i="77"/>
  <c r="AO20" i="77" s="1"/>
  <c r="AE20" i="77"/>
  <c r="W21" i="77"/>
  <c r="AG20" i="77"/>
  <c r="AP20" i="77" s="1"/>
  <c r="AH20" i="59"/>
  <c r="AQ20" i="59" s="1"/>
  <c r="Y19" i="91"/>
  <c r="X19" i="91"/>
  <c r="Y19" i="42"/>
  <c r="X19" i="42"/>
  <c r="AH22" i="85"/>
  <c r="AH21" i="31"/>
  <c r="AQ21" i="31" s="1"/>
  <c r="AN19" i="30"/>
  <c r="AI19" i="30"/>
  <c r="Y21" i="37"/>
  <c r="X21" i="37"/>
  <c r="Z21" i="94"/>
  <c r="AF20" i="35" l="1"/>
  <c r="W21" i="35"/>
  <c r="AG20" i="35"/>
  <c r="AF21" i="79"/>
  <c r="AO21" i="79" s="1"/>
  <c r="AE21" i="79"/>
  <c r="W22" i="79"/>
  <c r="AG21" i="79"/>
  <c r="AP21" i="79" s="1"/>
  <c r="W20" i="26"/>
  <c r="AG21" i="41"/>
  <c r="AE20" i="60"/>
  <c r="AG20" i="98"/>
  <c r="AE19" i="19"/>
  <c r="AF19" i="19"/>
  <c r="AO19" i="19" s="1"/>
  <c r="AG19" i="19"/>
  <c r="AP19" i="19" s="1"/>
  <c r="W20" i="19"/>
  <c r="AE20" i="35"/>
  <c r="AG19" i="66"/>
  <c r="AP19" i="66" s="1"/>
  <c r="AG20" i="20"/>
  <c r="AG19" i="50"/>
  <c r="AE21" i="31"/>
  <c r="AN21" i="31" s="1"/>
  <c r="AE20" i="20"/>
  <c r="X20" i="14"/>
  <c r="W20" i="50"/>
  <c r="AF19" i="50"/>
  <c r="AI20" i="22"/>
  <c r="AR20" i="22" s="1"/>
  <c r="X21" i="22"/>
  <c r="W21" i="70"/>
  <c r="W22" i="18"/>
  <c r="AE20" i="70"/>
  <c r="AN20" i="70" s="1"/>
  <c r="W20" i="66"/>
  <c r="AE20" i="59"/>
  <c r="AN20" i="59" s="1"/>
  <c r="AE20" i="36"/>
  <c r="AN20" i="36" s="1"/>
  <c r="AG20" i="36"/>
  <c r="AP20" i="36" s="1"/>
  <c r="AG21" i="31"/>
  <c r="AP21" i="31" s="1"/>
  <c r="AF20" i="59"/>
  <c r="AO20" i="59" s="1"/>
  <c r="W21" i="36"/>
  <c r="AF21" i="31"/>
  <c r="AO21" i="31" s="1"/>
  <c r="AG20" i="59"/>
  <c r="AP20" i="59" s="1"/>
  <c r="AG20" i="70"/>
  <c r="AP20" i="70" s="1"/>
  <c r="AF21" i="18"/>
  <c r="AI20" i="78"/>
  <c r="AR20" i="78" s="1"/>
  <c r="AI19" i="14"/>
  <c r="AR19" i="14" s="1"/>
  <c r="AI21" i="44"/>
  <c r="W23" i="85"/>
  <c r="AG22" i="85"/>
  <c r="AF22" i="85"/>
  <c r="AE22" i="85"/>
  <c r="W22" i="100"/>
  <c r="X22" i="44"/>
  <c r="AF20" i="105"/>
  <c r="W22" i="71"/>
  <c r="Y22" i="71" s="1"/>
  <c r="AG20" i="82"/>
  <c r="AF20" i="82"/>
  <c r="AG21" i="71"/>
  <c r="AP21" i="71" s="1"/>
  <c r="AE20" i="72"/>
  <c r="AN20" i="72" s="1"/>
  <c r="AG21" i="33"/>
  <c r="AP21" i="33" s="1"/>
  <c r="AF20" i="72"/>
  <c r="AO20" i="72" s="1"/>
  <c r="AE21" i="100"/>
  <c r="AG20" i="72"/>
  <c r="AP20" i="72" s="1"/>
  <c r="AF21" i="100"/>
  <c r="AI21" i="100" s="1"/>
  <c r="AG19" i="26"/>
  <c r="AP19" i="26" s="1"/>
  <c r="AE21" i="33"/>
  <c r="AN21" i="33" s="1"/>
  <c r="AG21" i="53"/>
  <c r="AE20" i="105"/>
  <c r="AG20" i="105"/>
  <c r="AE20" i="84"/>
  <c r="AF20" i="84"/>
  <c r="AF21" i="64"/>
  <c r="AO21" i="64" s="1"/>
  <c r="AH19" i="32"/>
  <c r="Z19" i="32"/>
  <c r="AI21" i="15"/>
  <c r="AG20" i="84"/>
  <c r="W22" i="64"/>
  <c r="AE21" i="18"/>
  <c r="W21" i="98"/>
  <c r="Y21" i="98" s="1"/>
  <c r="AE19" i="26"/>
  <c r="AN19" i="26" s="1"/>
  <c r="AF20" i="98"/>
  <c r="W20" i="99"/>
  <c r="Z21" i="67"/>
  <c r="W22" i="67" s="1"/>
  <c r="Z20" i="30"/>
  <c r="Z20" i="21"/>
  <c r="AE20" i="21" s="1"/>
  <c r="Z19" i="24"/>
  <c r="AF19" i="66"/>
  <c r="AO19" i="66" s="1"/>
  <c r="AE19" i="103"/>
  <c r="Z20" i="63"/>
  <c r="W21" i="63" s="1"/>
  <c r="Z20" i="65"/>
  <c r="W22" i="41"/>
  <c r="X22" i="41" s="1"/>
  <c r="AF19" i="103"/>
  <c r="AF19" i="96"/>
  <c r="AE19" i="96"/>
  <c r="AF21" i="41"/>
  <c r="AG19" i="103"/>
  <c r="AG19" i="96"/>
  <c r="X22" i="15"/>
  <c r="AG19" i="99"/>
  <c r="Z21" i="22"/>
  <c r="W22" i="22" s="1"/>
  <c r="Z21" i="62"/>
  <c r="AF21" i="62" s="1"/>
  <c r="AO21" i="62" s="1"/>
  <c r="Z19" i="104"/>
  <c r="AE19" i="104" s="1"/>
  <c r="Z19" i="51"/>
  <c r="AE19" i="51" s="1"/>
  <c r="Z19" i="91"/>
  <c r="W20" i="91" s="1"/>
  <c r="Z20" i="55"/>
  <c r="AE20" i="55" s="1"/>
  <c r="AI20" i="13"/>
  <c r="AE21" i="22"/>
  <c r="AR20" i="67"/>
  <c r="AI21" i="16"/>
  <c r="AG19" i="11"/>
  <c r="AE19" i="11"/>
  <c r="W20" i="11"/>
  <c r="AF19" i="11"/>
  <c r="AE20" i="39"/>
  <c r="AF20" i="39"/>
  <c r="AO20" i="39" s="1"/>
  <c r="AG20" i="39"/>
  <c r="AP20" i="39" s="1"/>
  <c r="W21" i="39"/>
  <c r="AI20" i="49"/>
  <c r="AR20" i="62"/>
  <c r="Y22" i="76"/>
  <c r="X22" i="76"/>
  <c r="AH22" i="44"/>
  <c r="AH20" i="54"/>
  <c r="W21" i="87"/>
  <c r="AG20" i="87"/>
  <c r="AF20" i="87"/>
  <c r="AE20" i="87"/>
  <c r="AI21" i="12"/>
  <c r="AN21" i="12"/>
  <c r="AR19" i="27"/>
  <c r="AI19" i="52"/>
  <c r="Y20" i="26"/>
  <c r="X20" i="26"/>
  <c r="Y21" i="36"/>
  <c r="X21" i="36"/>
  <c r="Y22" i="33"/>
  <c r="X22" i="33"/>
  <c r="Y21" i="105"/>
  <c r="X21" i="105"/>
  <c r="Y21" i="72"/>
  <c r="X21" i="72"/>
  <c r="Y21" i="60"/>
  <c r="X21" i="60"/>
  <c r="AH22" i="46"/>
  <c r="AR18" i="24"/>
  <c r="AR19" i="17"/>
  <c r="AH20" i="92"/>
  <c r="AN19" i="75"/>
  <c r="AI19" i="75"/>
  <c r="AH20" i="93"/>
  <c r="Y21" i="102"/>
  <c r="X21" i="102"/>
  <c r="Z22" i="46"/>
  <c r="AI20" i="68"/>
  <c r="AN20" i="68"/>
  <c r="AI21" i="38"/>
  <c r="AN21" i="38"/>
  <c r="AH20" i="17"/>
  <c r="AQ20" i="17" s="1"/>
  <c r="AN21" i="71"/>
  <c r="AN19" i="23"/>
  <c r="AI19" i="23"/>
  <c r="AN20" i="73"/>
  <c r="AI20" i="73"/>
  <c r="Y20" i="50"/>
  <c r="X20" i="50"/>
  <c r="AR21" i="9"/>
  <c r="AH19" i="104"/>
  <c r="Z20" i="54"/>
  <c r="AR19" i="61"/>
  <c r="AH22" i="9"/>
  <c r="AQ22" i="9" s="1"/>
  <c r="Y23" i="85"/>
  <c r="X23" i="85"/>
  <c r="Y20" i="95"/>
  <c r="X20" i="95"/>
  <c r="AH20" i="61"/>
  <c r="AQ20" i="61" s="1"/>
  <c r="AR19" i="63"/>
  <c r="Y21" i="25"/>
  <c r="X21" i="25"/>
  <c r="AN19" i="66"/>
  <c r="Y22" i="64"/>
  <c r="X22" i="64"/>
  <c r="AH22" i="15"/>
  <c r="W21" i="81"/>
  <c r="AG20" i="81"/>
  <c r="AP20" i="81" s="1"/>
  <c r="AF20" i="81"/>
  <c r="AO20" i="81" s="1"/>
  <c r="AE20" i="81"/>
  <c r="AF20" i="83"/>
  <c r="AE20" i="83"/>
  <c r="W21" i="83"/>
  <c r="AG20" i="83"/>
  <c r="W22" i="94"/>
  <c r="AG21" i="94"/>
  <c r="AE21" i="94"/>
  <c r="AF21" i="94"/>
  <c r="Z20" i="93"/>
  <c r="AE20" i="97"/>
  <c r="W21" i="97"/>
  <c r="AG20" i="97"/>
  <c r="AF20" i="97"/>
  <c r="Y22" i="38"/>
  <c r="X22" i="38"/>
  <c r="AR19" i="65"/>
  <c r="Y21" i="84"/>
  <c r="X21" i="84"/>
  <c r="Y21" i="73"/>
  <c r="X21" i="73"/>
  <c r="Y21" i="70"/>
  <c r="X21" i="70"/>
  <c r="Y21" i="59"/>
  <c r="X21" i="59"/>
  <c r="AH22" i="89"/>
  <c r="Z22" i="44"/>
  <c r="W20" i="104"/>
  <c r="AG19" i="104"/>
  <c r="AI20" i="90"/>
  <c r="AF19" i="101"/>
  <c r="AE19" i="101"/>
  <c r="W20" i="101"/>
  <c r="AG19" i="101"/>
  <c r="AH21" i="78"/>
  <c r="AQ21" i="78" s="1"/>
  <c r="Z22" i="9"/>
  <c r="AH22" i="80"/>
  <c r="AQ22" i="80" s="1"/>
  <c r="Y22" i="12"/>
  <c r="X22" i="12"/>
  <c r="AI19" i="95"/>
  <c r="AH21" i="88"/>
  <c r="AR21" i="80"/>
  <c r="AH19" i="10"/>
  <c r="Z20" i="61"/>
  <c r="Y22" i="41"/>
  <c r="Y20" i="103"/>
  <c r="X20" i="103"/>
  <c r="AN21" i="64"/>
  <c r="Y22" i="79"/>
  <c r="X22" i="79"/>
  <c r="AR19" i="30"/>
  <c r="AH19" i="42"/>
  <c r="Y21" i="29"/>
  <c r="X21" i="29"/>
  <c r="AH20" i="55"/>
  <c r="Y21" i="90"/>
  <c r="X21" i="90"/>
  <c r="Y21" i="20"/>
  <c r="X21" i="20"/>
  <c r="Z19" i="42"/>
  <c r="Z22" i="15"/>
  <c r="AR20" i="37"/>
  <c r="Y21" i="68"/>
  <c r="X21" i="68"/>
  <c r="Y20" i="43"/>
  <c r="X20" i="43"/>
  <c r="AH21" i="37"/>
  <c r="AQ21" i="37" s="1"/>
  <c r="Z20" i="92"/>
  <c r="AH20" i="14"/>
  <c r="AQ20" i="14" s="1"/>
  <c r="AH20" i="86"/>
  <c r="Y22" i="53"/>
  <c r="X22" i="53"/>
  <c r="Y21" i="49"/>
  <c r="X21" i="49"/>
  <c r="Y20" i="23"/>
  <c r="X20" i="23"/>
  <c r="AH21" i="34"/>
  <c r="AQ21" i="34" s="1"/>
  <c r="AI20" i="28"/>
  <c r="AN20" i="28"/>
  <c r="Z22" i="89"/>
  <c r="Y21" i="35"/>
  <c r="X21" i="35"/>
  <c r="AH21" i="22"/>
  <c r="AQ21" i="22" s="1"/>
  <c r="AH20" i="27"/>
  <c r="AQ20" i="27" s="1"/>
  <c r="AH21" i="2"/>
  <c r="AQ21" i="2" s="1"/>
  <c r="AR20" i="34"/>
  <c r="Z21" i="78"/>
  <c r="Z22" i="80"/>
  <c r="AH20" i="40"/>
  <c r="AQ20" i="40" s="1"/>
  <c r="Z21" i="88"/>
  <c r="AR20" i="2"/>
  <c r="Z19" i="10"/>
  <c r="Y20" i="52"/>
  <c r="X20" i="52"/>
  <c r="Y22" i="31"/>
  <c r="X22" i="31"/>
  <c r="AN20" i="60"/>
  <c r="AI20" i="60"/>
  <c r="Y22" i="18"/>
  <c r="X22" i="18"/>
  <c r="AI20" i="77"/>
  <c r="AN20" i="77"/>
  <c r="Y21" i="28"/>
  <c r="X21" i="28"/>
  <c r="AN21" i="76"/>
  <c r="AI21" i="76"/>
  <c r="AF20" i="65"/>
  <c r="AO20" i="65" s="1"/>
  <c r="AE20" i="65"/>
  <c r="W21" i="65"/>
  <c r="AG20" i="65"/>
  <c r="AP20" i="65" s="1"/>
  <c r="AH21" i="67"/>
  <c r="AQ21" i="67" s="1"/>
  <c r="AF20" i="30"/>
  <c r="AO20" i="30" s="1"/>
  <c r="AG20" i="30"/>
  <c r="AP20" i="30" s="1"/>
  <c r="W21" i="30"/>
  <c r="AE20" i="30"/>
  <c r="AN20" i="58"/>
  <c r="AI20" i="58"/>
  <c r="AH20" i="21"/>
  <c r="AQ20" i="21" s="1"/>
  <c r="AF19" i="24"/>
  <c r="AO19" i="24" s="1"/>
  <c r="AG19" i="24"/>
  <c r="AP19" i="24" s="1"/>
  <c r="W20" i="24"/>
  <c r="AE19" i="24"/>
  <c r="AN21" i="79"/>
  <c r="AI20" i="29"/>
  <c r="AN20" i="29"/>
  <c r="Z20" i="14"/>
  <c r="AH21" i="48"/>
  <c r="AR19" i="21"/>
  <c r="W21" i="69"/>
  <c r="AG20" i="69"/>
  <c r="AP20" i="69" s="1"/>
  <c r="AF20" i="69"/>
  <c r="AO20" i="69" s="1"/>
  <c r="AE20" i="69"/>
  <c r="Y22" i="16"/>
  <c r="X22" i="16"/>
  <c r="Z20" i="17"/>
  <c r="Z21" i="37"/>
  <c r="AH19" i="91"/>
  <c r="Y21" i="77"/>
  <c r="X21" i="77"/>
  <c r="AE20" i="45"/>
  <c r="AF20" i="45"/>
  <c r="AG20" i="45"/>
  <c r="W21" i="45"/>
  <c r="AH21" i="62"/>
  <c r="AQ21" i="62" s="1"/>
  <c r="Z20" i="86"/>
  <c r="AH19" i="51"/>
  <c r="Y20" i="75"/>
  <c r="X20" i="75"/>
  <c r="AI19" i="43"/>
  <c r="Z21" i="48"/>
  <c r="AI20" i="102"/>
  <c r="AF21" i="74"/>
  <c r="AO21" i="74" s="1"/>
  <c r="AE21" i="74"/>
  <c r="AG21" i="74"/>
  <c r="AP21" i="74" s="1"/>
  <c r="W22" i="74"/>
  <c r="AE21" i="47"/>
  <c r="AF21" i="47"/>
  <c r="W22" i="47"/>
  <c r="AG21" i="47"/>
  <c r="AH20" i="63"/>
  <c r="AQ20" i="63" s="1"/>
  <c r="Y22" i="100"/>
  <c r="X22" i="100"/>
  <c r="AR19" i="40"/>
  <c r="Z21" i="34"/>
  <c r="Y21" i="13"/>
  <c r="X21" i="13"/>
  <c r="AI20" i="35"/>
  <c r="AI19" i="50"/>
  <c r="Z20" i="27"/>
  <c r="AH20" i="65"/>
  <c r="AQ20" i="65" s="1"/>
  <c r="Z21" i="2"/>
  <c r="AH20" i="30"/>
  <c r="AQ20" i="30" s="1"/>
  <c r="Z20" i="40"/>
  <c r="Y21" i="82"/>
  <c r="X21" i="82"/>
  <c r="Y21" i="58"/>
  <c r="X21" i="58"/>
  <c r="AH19" i="24"/>
  <c r="AQ19" i="24" s="1"/>
  <c r="AI20" i="25"/>
  <c r="AN20" i="25"/>
  <c r="Y20" i="66"/>
  <c r="X20" i="66"/>
  <c r="Y20" i="99"/>
  <c r="X20" i="99"/>
  <c r="AI21" i="18"/>
  <c r="Y20" i="96"/>
  <c r="X20" i="96"/>
  <c r="AI21" i="79" l="1"/>
  <c r="Y20" i="19"/>
  <c r="Z20" i="19" s="1"/>
  <c r="X20" i="19"/>
  <c r="AH20" i="19" s="1"/>
  <c r="AQ20" i="19" s="1"/>
  <c r="AF21" i="67"/>
  <c r="AO21" i="67" s="1"/>
  <c r="AI20" i="98"/>
  <c r="AN19" i="19"/>
  <c r="AI19" i="19"/>
  <c r="AR19" i="19" s="1"/>
  <c r="AF21" i="22"/>
  <c r="AO21" i="22" s="1"/>
  <c r="AI20" i="20"/>
  <c r="AF20" i="63"/>
  <c r="AO20" i="63" s="1"/>
  <c r="Z22" i="31"/>
  <c r="AI20" i="36"/>
  <c r="AR20" i="36" s="1"/>
  <c r="AI21" i="31"/>
  <c r="AR21" i="31" s="1"/>
  <c r="AI20" i="59"/>
  <c r="AR20" i="59" s="1"/>
  <c r="AI20" i="70"/>
  <c r="AR20" i="70" s="1"/>
  <c r="AG21" i="67"/>
  <c r="AP21" i="67" s="1"/>
  <c r="AG21" i="22"/>
  <c r="AP21" i="22" s="1"/>
  <c r="AI21" i="71"/>
  <c r="AR21" i="71" s="1"/>
  <c r="AI20" i="82"/>
  <c r="AI22" i="85"/>
  <c r="AI20" i="105"/>
  <c r="AI21" i="33"/>
  <c r="AR21" i="33" s="1"/>
  <c r="AI21" i="53"/>
  <c r="AI19" i="99"/>
  <c r="AI20" i="72"/>
  <c r="AR20" i="72" s="1"/>
  <c r="X22" i="71"/>
  <c r="Z22" i="71" s="1"/>
  <c r="W21" i="21"/>
  <c r="AF20" i="21"/>
  <c r="AO20" i="21" s="1"/>
  <c r="Z22" i="79"/>
  <c r="AG22" i="79" s="1"/>
  <c r="AP22" i="79" s="1"/>
  <c r="AG20" i="21"/>
  <c r="AP20" i="21" s="1"/>
  <c r="W20" i="51"/>
  <c r="AG19" i="51"/>
  <c r="AG21" i="62"/>
  <c r="AP21" i="62" s="1"/>
  <c r="AF19" i="32"/>
  <c r="W20" i="32"/>
  <c r="AE19" i="32"/>
  <c r="AG19" i="32"/>
  <c r="Z21" i="25"/>
  <c r="W22" i="25" s="1"/>
  <c r="AF19" i="51"/>
  <c r="AF19" i="91"/>
  <c r="AI19" i="103"/>
  <c r="AI21" i="64"/>
  <c r="AR21" i="64" s="1"/>
  <c r="AI21" i="41"/>
  <c r="X21" i="98"/>
  <c r="Z21" i="98" s="1"/>
  <c r="AI19" i="26"/>
  <c r="AR19" i="26" s="1"/>
  <c r="AG19" i="91"/>
  <c r="AE19" i="91"/>
  <c r="AI20" i="84"/>
  <c r="Z22" i="38"/>
  <c r="W23" i="38" s="1"/>
  <c r="AI19" i="66"/>
  <c r="AR19" i="66" s="1"/>
  <c r="AE20" i="63"/>
  <c r="Z21" i="73"/>
  <c r="AF21" i="73" s="1"/>
  <c r="AO21" i="73" s="1"/>
  <c r="AG20" i="63"/>
  <c r="AP20" i="63" s="1"/>
  <c r="AE21" i="67"/>
  <c r="AN21" i="67" s="1"/>
  <c r="Z20" i="66"/>
  <c r="Z21" i="28"/>
  <c r="AE21" i="28" s="1"/>
  <c r="W21" i="55"/>
  <c r="Y21" i="55" s="1"/>
  <c r="AF20" i="55"/>
  <c r="AI19" i="96"/>
  <c r="AG20" i="55"/>
  <c r="Z21" i="29"/>
  <c r="AG21" i="29" s="1"/>
  <c r="AP21" i="29" s="1"/>
  <c r="Z22" i="64"/>
  <c r="AF22" i="64" s="1"/>
  <c r="AO22" i="64" s="1"/>
  <c r="Z21" i="68"/>
  <c r="AF21" i="68" s="1"/>
  <c r="AO21" i="68" s="1"/>
  <c r="AF19" i="104"/>
  <c r="W22" i="62"/>
  <c r="Y22" i="62" s="1"/>
  <c r="Z21" i="36"/>
  <c r="AE21" i="62"/>
  <c r="AN21" i="62" s="1"/>
  <c r="Z23" i="85"/>
  <c r="Z22" i="100"/>
  <c r="AE22" i="100" s="1"/>
  <c r="Z21" i="13"/>
  <c r="W22" i="13" s="1"/>
  <c r="Z22" i="16"/>
  <c r="Z21" i="90"/>
  <c r="W22" i="90" s="1"/>
  <c r="Z22" i="41"/>
  <c r="W23" i="41" s="1"/>
  <c r="Z22" i="12"/>
  <c r="AE22" i="12" s="1"/>
  <c r="Z20" i="50"/>
  <c r="AE20" i="50" s="1"/>
  <c r="Z21" i="82"/>
  <c r="AE21" i="82" s="1"/>
  <c r="Z22" i="53"/>
  <c r="AE22" i="53" s="1"/>
  <c r="Z20" i="96"/>
  <c r="W21" i="96" s="1"/>
  <c r="Z22" i="18"/>
  <c r="Z20" i="52"/>
  <c r="AE20" i="52" s="1"/>
  <c r="Z20" i="103"/>
  <c r="AF20" i="103" s="1"/>
  <c r="Z20" i="99"/>
  <c r="AF20" i="99" s="1"/>
  <c r="Z21" i="77"/>
  <c r="AG21" i="77" s="1"/>
  <c r="AP21" i="77" s="1"/>
  <c r="Z20" i="75"/>
  <c r="W21" i="75" s="1"/>
  <c r="Z21" i="35"/>
  <c r="W22" i="35" s="1"/>
  <c r="Z21" i="49"/>
  <c r="W22" i="49" s="1"/>
  <c r="Z21" i="72"/>
  <c r="AF21" i="72" s="1"/>
  <c r="AO21" i="72" s="1"/>
  <c r="W23" i="79"/>
  <c r="W21" i="103"/>
  <c r="AG20" i="103"/>
  <c r="W21" i="66"/>
  <c r="AG20" i="66"/>
  <c r="AP20" i="66" s="1"/>
  <c r="AF20" i="66"/>
  <c r="AO20" i="66" s="1"/>
  <c r="AE20" i="66"/>
  <c r="AE21" i="68"/>
  <c r="AG21" i="68"/>
  <c r="AP21" i="68" s="1"/>
  <c r="W22" i="68"/>
  <c r="W22" i="73"/>
  <c r="AG21" i="73"/>
  <c r="AP21" i="73" s="1"/>
  <c r="AE21" i="73"/>
  <c r="AF21" i="98"/>
  <c r="AE21" i="98"/>
  <c r="AG21" i="98"/>
  <c r="W22" i="98"/>
  <c r="AE22" i="41"/>
  <c r="AH21" i="59"/>
  <c r="AQ21" i="59" s="1"/>
  <c r="AI20" i="83"/>
  <c r="AH21" i="102"/>
  <c r="AH22" i="33"/>
  <c r="AQ22" i="33" s="1"/>
  <c r="AH20" i="26"/>
  <c r="AQ20" i="26" s="1"/>
  <c r="Y21" i="87"/>
  <c r="X21" i="87"/>
  <c r="AF22" i="71"/>
  <c r="AO22" i="71" s="1"/>
  <c r="AE22" i="71"/>
  <c r="AG22" i="71"/>
  <c r="AP22" i="71" s="1"/>
  <c r="W23" i="71"/>
  <c r="Y22" i="74"/>
  <c r="X22" i="74"/>
  <c r="AH20" i="43"/>
  <c r="AH21" i="20"/>
  <c r="Z21" i="59"/>
  <c r="Y21" i="97"/>
  <c r="X21" i="97"/>
  <c r="AI21" i="94"/>
  <c r="AR19" i="23"/>
  <c r="Z21" i="102"/>
  <c r="AH21" i="60"/>
  <c r="AQ21" i="60" s="1"/>
  <c r="Z20" i="26"/>
  <c r="AH22" i="76"/>
  <c r="AQ22" i="76" s="1"/>
  <c r="AN21" i="22"/>
  <c r="Y22" i="67"/>
  <c r="X22" i="67"/>
  <c r="Y21" i="21"/>
  <c r="X21" i="21"/>
  <c r="W21" i="99"/>
  <c r="AE20" i="99"/>
  <c r="AE19" i="42"/>
  <c r="AF19" i="42"/>
  <c r="AG19" i="42"/>
  <c r="W20" i="42"/>
  <c r="AH20" i="103"/>
  <c r="W22" i="34"/>
  <c r="AE21" i="34"/>
  <c r="AF21" i="34"/>
  <c r="AO21" i="34" s="1"/>
  <c r="AG21" i="34"/>
  <c r="AP21" i="34" s="1"/>
  <c r="AE21" i="48"/>
  <c r="W22" i="48"/>
  <c r="AF21" i="48"/>
  <c r="AG21" i="48"/>
  <c r="AF21" i="2"/>
  <c r="AO21" i="2" s="1"/>
  <c r="AE21" i="2"/>
  <c r="AG21" i="2"/>
  <c r="AP21" i="2" s="1"/>
  <c r="W22" i="2"/>
  <c r="AN20" i="69"/>
  <c r="AI20" i="69"/>
  <c r="AN19" i="24"/>
  <c r="AI19" i="24"/>
  <c r="AR20" i="58"/>
  <c r="AR21" i="76"/>
  <c r="AR20" i="60"/>
  <c r="AF22" i="89"/>
  <c r="AE22" i="89"/>
  <c r="W23" i="89"/>
  <c r="AG22" i="89"/>
  <c r="AH21" i="49"/>
  <c r="Z20" i="43"/>
  <c r="Z21" i="20"/>
  <c r="Y20" i="101"/>
  <c r="X20" i="101"/>
  <c r="Y20" i="104"/>
  <c r="X20" i="104"/>
  <c r="AH22" i="38"/>
  <c r="AQ22" i="38" s="1"/>
  <c r="AI20" i="97"/>
  <c r="AN20" i="81"/>
  <c r="AI20" i="81"/>
  <c r="Y20" i="91"/>
  <c r="X20" i="91"/>
  <c r="AH21" i="25"/>
  <c r="AQ21" i="25" s="1"/>
  <c r="AH23" i="85"/>
  <c r="AR21" i="38"/>
  <c r="Z21" i="60"/>
  <c r="Z22" i="33"/>
  <c r="Z22" i="76"/>
  <c r="Y21" i="39"/>
  <c r="X21" i="39"/>
  <c r="Y20" i="11"/>
  <c r="X20" i="11"/>
  <c r="AH21" i="82"/>
  <c r="AI21" i="47"/>
  <c r="AI20" i="65"/>
  <c r="AN20" i="65"/>
  <c r="AG20" i="61"/>
  <c r="AP20" i="61" s="1"/>
  <c r="AE20" i="61"/>
  <c r="W21" i="61"/>
  <c r="AF20" i="61"/>
  <c r="AO20" i="61" s="1"/>
  <c r="AI21" i="74"/>
  <c r="AN21" i="74"/>
  <c r="AF20" i="86"/>
  <c r="W21" i="86"/>
  <c r="AE20" i="86"/>
  <c r="AG20" i="86"/>
  <c r="AI20" i="45"/>
  <c r="AG21" i="37"/>
  <c r="AP21" i="37" s="1"/>
  <c r="W22" i="37"/>
  <c r="AE21" i="37"/>
  <c r="AF21" i="37"/>
  <c r="AO21" i="37" s="1"/>
  <c r="AR21" i="79"/>
  <c r="Y20" i="24"/>
  <c r="X20" i="24"/>
  <c r="AE19" i="10"/>
  <c r="W20" i="10"/>
  <c r="AF19" i="10"/>
  <c r="AG19" i="10"/>
  <c r="AH20" i="23"/>
  <c r="AQ20" i="23" s="1"/>
  <c r="AH21" i="29"/>
  <c r="AQ21" i="29" s="1"/>
  <c r="AI19" i="101"/>
  <c r="AH21" i="70"/>
  <c r="AQ21" i="70" s="1"/>
  <c r="AH21" i="84"/>
  <c r="W21" i="93"/>
  <c r="AG20" i="93"/>
  <c r="AF20" i="93"/>
  <c r="AE20" i="93"/>
  <c r="Y22" i="94"/>
  <c r="X22" i="94"/>
  <c r="AE21" i="25"/>
  <c r="AH20" i="95"/>
  <c r="AE23" i="85"/>
  <c r="W24" i="85"/>
  <c r="AG23" i="85"/>
  <c r="AF23" i="85"/>
  <c r="AR20" i="73"/>
  <c r="AR19" i="75"/>
  <c r="AH21" i="105"/>
  <c r="AH21" i="36"/>
  <c r="AQ21" i="36" s="1"/>
  <c r="AI20" i="87"/>
  <c r="AI19" i="11"/>
  <c r="Y22" i="22"/>
  <c r="X22" i="22"/>
  <c r="Y21" i="63"/>
  <c r="X21" i="63"/>
  <c r="AN20" i="21"/>
  <c r="AE22" i="16"/>
  <c r="AF22" i="16"/>
  <c r="AG22" i="16"/>
  <c r="W23" i="16"/>
  <c r="AR20" i="29"/>
  <c r="W22" i="28"/>
  <c r="AF21" i="28"/>
  <c r="AO21" i="28" s="1"/>
  <c r="AE22" i="31"/>
  <c r="AF22" i="31"/>
  <c r="AO22" i="31" s="1"/>
  <c r="AG22" i="31"/>
  <c r="AP22" i="31" s="1"/>
  <c r="W23" i="31"/>
  <c r="W22" i="78"/>
  <c r="AG21" i="78"/>
  <c r="AP21" i="78" s="1"/>
  <c r="AF21" i="78"/>
  <c r="AO21" i="78" s="1"/>
  <c r="AE21" i="78"/>
  <c r="AH21" i="73"/>
  <c r="AQ21" i="73" s="1"/>
  <c r="W23" i="64"/>
  <c r="AH20" i="66"/>
  <c r="AQ20" i="66" s="1"/>
  <c r="AH21" i="58"/>
  <c r="AQ21" i="58" s="1"/>
  <c r="AE20" i="40"/>
  <c r="AF20" i="40"/>
  <c r="AO20" i="40" s="1"/>
  <c r="AG20" i="40"/>
  <c r="AP20" i="40" s="1"/>
  <c r="W21" i="40"/>
  <c r="AH20" i="96"/>
  <c r="AR20" i="25"/>
  <c r="Z21" i="58"/>
  <c r="AH21" i="13"/>
  <c r="AH22" i="100"/>
  <c r="Y22" i="47"/>
  <c r="X22" i="47"/>
  <c r="AH20" i="75"/>
  <c r="AQ20" i="75" s="1"/>
  <c r="AH21" i="77"/>
  <c r="AQ21" i="77" s="1"/>
  <c r="W21" i="17"/>
  <c r="AE20" i="17"/>
  <c r="AG20" i="17"/>
  <c r="AP20" i="17" s="1"/>
  <c r="AF20" i="17"/>
  <c r="AO20" i="17" s="1"/>
  <c r="AE20" i="14"/>
  <c r="AF20" i="14"/>
  <c r="AO20" i="14" s="1"/>
  <c r="AG20" i="14"/>
  <c r="AP20" i="14" s="1"/>
  <c r="W21" i="14"/>
  <c r="AI20" i="30"/>
  <c r="AN20" i="30"/>
  <c r="AH21" i="28"/>
  <c r="AQ21" i="28" s="1"/>
  <c r="AR20" i="77"/>
  <c r="AH22" i="31"/>
  <c r="AQ22" i="31" s="1"/>
  <c r="Z20" i="23"/>
  <c r="AF20" i="92"/>
  <c r="AE20" i="92"/>
  <c r="W21" i="92"/>
  <c r="AG20" i="92"/>
  <c r="AH21" i="68"/>
  <c r="AQ21" i="68" s="1"/>
  <c r="AH21" i="90"/>
  <c r="AH22" i="79"/>
  <c r="AQ22" i="79" s="1"/>
  <c r="AE22" i="9"/>
  <c r="AF22" i="9"/>
  <c r="AO22" i="9" s="1"/>
  <c r="W23" i="9"/>
  <c r="AG22" i="9"/>
  <c r="AP22" i="9" s="1"/>
  <c r="Z21" i="70"/>
  <c r="Z21" i="84"/>
  <c r="Z20" i="95"/>
  <c r="AH20" i="50"/>
  <c r="AR20" i="68"/>
  <c r="Z21" i="105"/>
  <c r="AR21" i="12"/>
  <c r="Y21" i="45"/>
  <c r="X21" i="45"/>
  <c r="AF22" i="18"/>
  <c r="AG22" i="18"/>
  <c r="AE22" i="18"/>
  <c r="W23" i="18"/>
  <c r="W22" i="88"/>
  <c r="AG21" i="88"/>
  <c r="AE21" i="88"/>
  <c r="AF21" i="88"/>
  <c r="AR20" i="28"/>
  <c r="AH21" i="72"/>
  <c r="AQ21" i="72" s="1"/>
  <c r="AH20" i="99"/>
  <c r="AG20" i="27"/>
  <c r="AP20" i="27" s="1"/>
  <c r="W21" i="27"/>
  <c r="AE20" i="27"/>
  <c r="AF20" i="27"/>
  <c r="AO20" i="27" s="1"/>
  <c r="AH22" i="16"/>
  <c r="Y21" i="69"/>
  <c r="X21" i="69"/>
  <c r="AH21" i="98"/>
  <c r="Y21" i="30"/>
  <c r="X21" i="30"/>
  <c r="Y21" i="65"/>
  <c r="X21" i="65"/>
  <c r="AH22" i="18"/>
  <c r="AH20" i="52"/>
  <c r="AF22" i="80"/>
  <c r="AO22" i="80" s="1"/>
  <c r="AE22" i="80"/>
  <c r="AG22" i="80"/>
  <c r="AP22" i="80" s="1"/>
  <c r="W23" i="80"/>
  <c r="AH21" i="35"/>
  <c r="AH22" i="53"/>
  <c r="W23" i="15"/>
  <c r="AE22" i="15"/>
  <c r="AG22" i="15"/>
  <c r="AF22" i="15"/>
  <c r="Y20" i="51"/>
  <c r="X20" i="51"/>
  <c r="AF21" i="29"/>
  <c r="AO21" i="29" s="1"/>
  <c r="AH22" i="41"/>
  <c r="AH22" i="12"/>
  <c r="AQ22" i="12" s="1"/>
  <c r="AE22" i="44"/>
  <c r="AF22" i="44"/>
  <c r="AG22" i="44"/>
  <c r="W23" i="44"/>
  <c r="Y21" i="83"/>
  <c r="X21" i="83"/>
  <c r="Y21" i="81"/>
  <c r="X21" i="81"/>
  <c r="AH22" i="64"/>
  <c r="AQ22" i="64" s="1"/>
  <c r="AE20" i="54"/>
  <c r="AF20" i="54"/>
  <c r="AG20" i="54"/>
  <c r="W21" i="54"/>
  <c r="AE22" i="46"/>
  <c r="AF22" i="46"/>
  <c r="AG22" i="46"/>
  <c r="W23" i="46"/>
  <c r="W22" i="36"/>
  <c r="AG21" i="36"/>
  <c r="AP21" i="36" s="1"/>
  <c r="AE21" i="36"/>
  <c r="AF21" i="36"/>
  <c r="AO21" i="36" s="1"/>
  <c r="AN20" i="39"/>
  <c r="AI20" i="39"/>
  <c r="AH22" i="71"/>
  <c r="AQ22" i="71" s="1"/>
  <c r="AG20" i="19" l="1"/>
  <c r="AP20" i="19" s="1"/>
  <c r="AF20" i="19"/>
  <c r="AO20" i="19" s="1"/>
  <c r="W21" i="19"/>
  <c r="AE20" i="19"/>
  <c r="AG22" i="100"/>
  <c r="AE22" i="79"/>
  <c r="AN22" i="79" s="1"/>
  <c r="AE21" i="29"/>
  <c r="AI21" i="29" s="1"/>
  <c r="W23" i="100"/>
  <c r="AF22" i="79"/>
  <c r="AO22" i="79" s="1"/>
  <c r="W22" i="72"/>
  <c r="AG22" i="38"/>
  <c r="AP22" i="38" s="1"/>
  <c r="W22" i="82"/>
  <c r="AI21" i="22"/>
  <c r="AR21" i="22" s="1"/>
  <c r="AG21" i="49"/>
  <c r="AF21" i="49"/>
  <c r="AE21" i="49"/>
  <c r="AI19" i="51"/>
  <c r="AI20" i="63"/>
  <c r="AR20" i="63" s="1"/>
  <c r="AN20" i="63"/>
  <c r="AI20" i="55"/>
  <c r="AG21" i="25"/>
  <c r="AP21" i="25" s="1"/>
  <c r="AG21" i="35"/>
  <c r="AG22" i="64"/>
  <c r="AP22" i="64" s="1"/>
  <c r="AE22" i="64"/>
  <c r="AF21" i="25"/>
  <c r="AO21" i="25" s="1"/>
  <c r="AF21" i="13"/>
  <c r="AI20" i="21"/>
  <c r="AR20" i="21" s="1"/>
  <c r="AI19" i="91"/>
  <c r="AI21" i="67"/>
  <c r="AR21" i="67" s="1"/>
  <c r="AE21" i="35"/>
  <c r="AF21" i="35"/>
  <c r="AF22" i="53"/>
  <c r="W21" i="52"/>
  <c r="Y21" i="52" s="1"/>
  <c r="AE21" i="90"/>
  <c r="AG20" i="52"/>
  <c r="X21" i="55"/>
  <c r="AF21" i="90"/>
  <c r="AI19" i="104"/>
  <c r="AF20" i="52"/>
  <c r="Z21" i="21"/>
  <c r="W22" i="21" s="1"/>
  <c r="AG21" i="90"/>
  <c r="AI19" i="32"/>
  <c r="X22" i="62"/>
  <c r="Z22" i="62" s="1"/>
  <c r="AG21" i="28"/>
  <c r="AP21" i="28" s="1"/>
  <c r="AE22" i="38"/>
  <c r="AN22" i="38" s="1"/>
  <c r="Y20" i="32"/>
  <c r="X20" i="32"/>
  <c r="AH20" i="32" s="1"/>
  <c r="AF22" i="38"/>
  <c r="AO22" i="38" s="1"/>
  <c r="Z22" i="67"/>
  <c r="AE22" i="67" s="1"/>
  <c r="AG20" i="50"/>
  <c r="AG22" i="53"/>
  <c r="AF22" i="41"/>
  <c r="AF22" i="100"/>
  <c r="AG22" i="12"/>
  <c r="AP22" i="12" s="1"/>
  <c r="Z22" i="22"/>
  <c r="AE22" i="22" s="1"/>
  <c r="W22" i="29"/>
  <c r="Y22" i="29" s="1"/>
  <c r="AI21" i="62"/>
  <c r="AR21" i="62" s="1"/>
  <c r="Z21" i="30"/>
  <c r="AE21" i="30" s="1"/>
  <c r="AF20" i="75"/>
  <c r="AO20" i="75" s="1"/>
  <c r="AF21" i="77"/>
  <c r="AO21" i="77" s="1"/>
  <c r="AE21" i="72"/>
  <c r="AN21" i="72" s="1"/>
  <c r="AE20" i="103"/>
  <c r="AI20" i="103" s="1"/>
  <c r="AG20" i="99"/>
  <c r="AI20" i="99" s="1"/>
  <c r="AG22" i="41"/>
  <c r="AE20" i="75"/>
  <c r="AN20" i="75" s="1"/>
  <c r="AE21" i="77"/>
  <c r="AN21" i="77" s="1"/>
  <c r="W21" i="50"/>
  <c r="X21" i="50" s="1"/>
  <c r="AG21" i="82"/>
  <c r="W23" i="53"/>
  <c r="X23" i="53" s="1"/>
  <c r="AG21" i="72"/>
  <c r="AP21" i="72" s="1"/>
  <c r="AE21" i="13"/>
  <c r="W23" i="12"/>
  <c r="X23" i="12" s="1"/>
  <c r="AG20" i="75"/>
  <c r="AP20" i="75" s="1"/>
  <c r="AF20" i="50"/>
  <c r="AE20" i="96"/>
  <c r="AG21" i="13"/>
  <c r="AF20" i="96"/>
  <c r="Z20" i="91"/>
  <c r="AE20" i="91" s="1"/>
  <c r="Z22" i="74"/>
  <c r="AF22" i="74" s="1"/>
  <c r="AO22" i="74" s="1"/>
  <c r="W22" i="77"/>
  <c r="Y22" i="77" s="1"/>
  <c r="AF21" i="82"/>
  <c r="AG20" i="96"/>
  <c r="AF22" i="12"/>
  <c r="AO22" i="12" s="1"/>
  <c r="Z21" i="65"/>
  <c r="W22" i="65" s="1"/>
  <c r="Z21" i="69"/>
  <c r="W22" i="69" s="1"/>
  <c r="Z21" i="39"/>
  <c r="W22" i="39" s="1"/>
  <c r="Z21" i="87"/>
  <c r="AE21" i="87" s="1"/>
  <c r="Z21" i="45"/>
  <c r="AE21" i="45" s="1"/>
  <c r="Z22" i="47"/>
  <c r="AE22" i="47" s="1"/>
  <c r="Z20" i="51"/>
  <c r="AE20" i="51" s="1"/>
  <c r="Z22" i="94"/>
  <c r="AF22" i="94" s="1"/>
  <c r="Z21" i="55"/>
  <c r="AE21" i="55" s="1"/>
  <c r="Z20" i="101"/>
  <c r="W21" i="101" s="1"/>
  <c r="Z20" i="24"/>
  <c r="AG20" i="24" s="1"/>
  <c r="AP20" i="24" s="1"/>
  <c r="AF21" i="30"/>
  <c r="AO21" i="30" s="1"/>
  <c r="AG21" i="30"/>
  <c r="AP21" i="30" s="1"/>
  <c r="AF21" i="21"/>
  <c r="AO21" i="21" s="1"/>
  <c r="W23" i="47"/>
  <c r="AE22" i="74"/>
  <c r="AG22" i="74"/>
  <c r="AP22" i="74" s="1"/>
  <c r="AI21" i="36"/>
  <c r="AN21" i="36"/>
  <c r="Y23" i="44"/>
  <c r="X23" i="44"/>
  <c r="Y21" i="27"/>
  <c r="X21" i="27"/>
  <c r="AI22" i="31"/>
  <c r="AN22" i="31"/>
  <c r="W22" i="84"/>
  <c r="AG21" i="84"/>
  <c r="AF21" i="84"/>
  <c r="AE21" i="84"/>
  <c r="AI22" i="9"/>
  <c r="AN22" i="9"/>
  <c r="Y23" i="16"/>
  <c r="X23" i="16"/>
  <c r="AH21" i="63"/>
  <c r="AQ21" i="63" s="1"/>
  <c r="Y22" i="49"/>
  <c r="X22" i="49"/>
  <c r="AR21" i="74"/>
  <c r="AR20" i="65"/>
  <c r="AR20" i="81"/>
  <c r="AH20" i="104"/>
  <c r="AI21" i="34"/>
  <c r="AN21" i="34"/>
  <c r="AH22" i="74"/>
  <c r="AQ22" i="74" s="1"/>
  <c r="Y22" i="98"/>
  <c r="X22" i="98"/>
  <c r="Y22" i="35"/>
  <c r="X22" i="35"/>
  <c r="Y22" i="73"/>
  <c r="X22" i="73"/>
  <c r="Y22" i="82"/>
  <c r="X22" i="82"/>
  <c r="Y22" i="72"/>
  <c r="X22" i="72"/>
  <c r="AF22" i="22"/>
  <c r="AO22" i="22" s="1"/>
  <c r="AG22" i="22"/>
  <c r="AP22" i="22" s="1"/>
  <c r="AH22" i="94"/>
  <c r="AI19" i="42"/>
  <c r="Y23" i="71"/>
  <c r="X23" i="71"/>
  <c r="AI22" i="100"/>
  <c r="Y22" i="88"/>
  <c r="X22" i="88"/>
  <c r="Y23" i="18"/>
  <c r="X23" i="18"/>
  <c r="W22" i="70"/>
  <c r="AG21" i="70"/>
  <c r="AP21" i="70" s="1"/>
  <c r="AF21" i="70"/>
  <c r="AO21" i="70" s="1"/>
  <c r="AE21" i="70"/>
  <c r="AG20" i="23"/>
  <c r="AP20" i="23" s="1"/>
  <c r="AF20" i="23"/>
  <c r="AO20" i="23" s="1"/>
  <c r="W21" i="23"/>
  <c r="AE20" i="23"/>
  <c r="AN20" i="14"/>
  <c r="AI20" i="14"/>
  <c r="W22" i="58"/>
  <c r="AE21" i="58"/>
  <c r="AG21" i="58"/>
  <c r="AP21" i="58" s="1"/>
  <c r="AF21" i="58"/>
  <c r="AO21" i="58" s="1"/>
  <c r="Y23" i="64"/>
  <c r="X23" i="64"/>
  <c r="Y22" i="78"/>
  <c r="X22" i="78"/>
  <c r="AN21" i="28"/>
  <c r="Z21" i="63"/>
  <c r="Y24" i="85"/>
  <c r="X24" i="85"/>
  <c r="Y23" i="38"/>
  <c r="X23" i="38"/>
  <c r="Z20" i="104"/>
  <c r="Y22" i="34"/>
  <c r="X22" i="34"/>
  <c r="AH22" i="67"/>
  <c r="AQ22" i="67" s="1"/>
  <c r="W22" i="102"/>
  <c r="AG21" i="102"/>
  <c r="AF21" i="102"/>
  <c r="AE21" i="102"/>
  <c r="AN22" i="71"/>
  <c r="AI22" i="71"/>
  <c r="AH21" i="87"/>
  <c r="Y21" i="75"/>
  <c r="X21" i="75"/>
  <c r="Y22" i="68"/>
  <c r="X22" i="68"/>
  <c r="AN20" i="66"/>
  <c r="AI20" i="66"/>
  <c r="Y23" i="46"/>
  <c r="X23" i="46"/>
  <c r="AH21" i="81"/>
  <c r="AQ21" i="81" s="1"/>
  <c r="AH20" i="51"/>
  <c r="Y23" i="15"/>
  <c r="X23" i="15"/>
  <c r="AH21" i="45"/>
  <c r="AI19" i="10"/>
  <c r="AH21" i="55"/>
  <c r="AN22" i="12"/>
  <c r="Y22" i="36"/>
  <c r="X22" i="36"/>
  <c r="Z21" i="81"/>
  <c r="Y23" i="80"/>
  <c r="X23" i="80"/>
  <c r="AH21" i="65"/>
  <c r="AQ21" i="65" s="1"/>
  <c r="AH21" i="83"/>
  <c r="AI22" i="80"/>
  <c r="AN22" i="80"/>
  <c r="AH21" i="69"/>
  <c r="AQ21" i="69" s="1"/>
  <c r="AI22" i="18"/>
  <c r="AH22" i="62"/>
  <c r="AQ22" i="62" s="1"/>
  <c r="W22" i="105"/>
  <c r="AG21" i="105"/>
  <c r="AF21" i="105"/>
  <c r="AE21" i="105"/>
  <c r="Y21" i="40"/>
  <c r="X21" i="40"/>
  <c r="Y23" i="31"/>
  <c r="X23" i="31"/>
  <c r="AI23" i="85"/>
  <c r="AN21" i="25"/>
  <c r="AI20" i="93"/>
  <c r="AH20" i="24"/>
  <c r="AQ20" i="24" s="1"/>
  <c r="AI21" i="37"/>
  <c r="AN21" i="37"/>
  <c r="AI20" i="86"/>
  <c r="AH20" i="11"/>
  <c r="W23" i="76"/>
  <c r="AG22" i="76"/>
  <c r="AP22" i="76" s="1"/>
  <c r="AE22" i="76"/>
  <c r="AF22" i="76"/>
  <c r="AO22" i="76" s="1"/>
  <c r="AR19" i="24"/>
  <c r="Y22" i="2"/>
  <c r="X22" i="2"/>
  <c r="Y22" i="48"/>
  <c r="X22" i="48"/>
  <c r="Y20" i="42"/>
  <c r="X20" i="42"/>
  <c r="AH21" i="97"/>
  <c r="W22" i="87"/>
  <c r="AG21" i="87"/>
  <c r="Y23" i="41"/>
  <c r="X23" i="41"/>
  <c r="AI21" i="98"/>
  <c r="X22" i="77"/>
  <c r="Y23" i="100"/>
  <c r="X23" i="100"/>
  <c r="Y22" i="13"/>
  <c r="X22" i="13"/>
  <c r="AI22" i="15"/>
  <c r="Y21" i="54"/>
  <c r="X21" i="54"/>
  <c r="AI20" i="92"/>
  <c r="Y21" i="17"/>
  <c r="X21" i="17"/>
  <c r="AI20" i="40"/>
  <c r="AN20" i="40"/>
  <c r="Y22" i="25"/>
  <c r="X22" i="25"/>
  <c r="Y21" i="93"/>
  <c r="X21" i="93"/>
  <c r="AN20" i="61"/>
  <c r="AI20" i="61"/>
  <c r="AH21" i="39"/>
  <c r="AQ21" i="39" s="1"/>
  <c r="AE20" i="43"/>
  <c r="AF20" i="43"/>
  <c r="AG20" i="43"/>
  <c r="W21" i="43"/>
  <c r="AF21" i="59"/>
  <c r="AO21" i="59" s="1"/>
  <c r="AE21" i="59"/>
  <c r="AG21" i="59"/>
  <c r="AP21" i="59" s="1"/>
  <c r="W22" i="59"/>
  <c r="Y23" i="53"/>
  <c r="AR20" i="39"/>
  <c r="AI22" i="46"/>
  <c r="AI20" i="54"/>
  <c r="AI22" i="44"/>
  <c r="Z21" i="83"/>
  <c r="X22" i="29"/>
  <c r="AH21" i="30"/>
  <c r="AQ21" i="30" s="1"/>
  <c r="AF20" i="95"/>
  <c r="AE20" i="95"/>
  <c r="W21" i="95"/>
  <c r="AG20" i="95"/>
  <c r="AR20" i="30"/>
  <c r="Y22" i="28"/>
  <c r="X22" i="28"/>
  <c r="AI22" i="16"/>
  <c r="AH22" i="22"/>
  <c r="AQ22" i="22" s="1"/>
  <c r="Y22" i="37"/>
  <c r="X22" i="37"/>
  <c r="Y21" i="86"/>
  <c r="X21" i="86"/>
  <c r="Z20" i="11"/>
  <c r="AE22" i="33"/>
  <c r="AF22" i="33"/>
  <c r="AO22" i="33" s="1"/>
  <c r="AG22" i="33"/>
  <c r="AP22" i="33" s="1"/>
  <c r="W23" i="33"/>
  <c r="AH20" i="91"/>
  <c r="AH20" i="101"/>
  <c r="Y23" i="89"/>
  <c r="X23" i="89"/>
  <c r="AI21" i="48"/>
  <c r="Y21" i="99"/>
  <c r="X21" i="99"/>
  <c r="Z21" i="97"/>
  <c r="Y22" i="90"/>
  <c r="X22" i="90"/>
  <c r="AI21" i="68"/>
  <c r="AN21" i="68"/>
  <c r="Y21" i="103"/>
  <c r="X21" i="103"/>
  <c r="Y23" i="79"/>
  <c r="X23" i="79"/>
  <c r="AI20" i="27"/>
  <c r="AN20" i="27"/>
  <c r="AI21" i="88"/>
  <c r="Y23" i="9"/>
  <c r="X23" i="9"/>
  <c r="Y21" i="92"/>
  <c r="X21" i="92"/>
  <c r="Y21" i="14"/>
  <c r="X21" i="14"/>
  <c r="AI20" i="17"/>
  <c r="AN20" i="17"/>
  <c r="AH22" i="47"/>
  <c r="AN21" i="78"/>
  <c r="AI21" i="78"/>
  <c r="Y20" i="10"/>
  <c r="X20" i="10"/>
  <c r="Y21" i="61"/>
  <c r="X21" i="61"/>
  <c r="W22" i="60"/>
  <c r="AG21" i="60"/>
  <c r="AP21" i="60" s="1"/>
  <c r="AF21" i="60"/>
  <c r="AO21" i="60" s="1"/>
  <c r="AE21" i="60"/>
  <c r="AG21" i="20"/>
  <c r="AF21" i="20"/>
  <c r="AE21" i="20"/>
  <c r="W22" i="20"/>
  <c r="AI22" i="89"/>
  <c r="AR20" i="69"/>
  <c r="AN21" i="2"/>
  <c r="AI21" i="2"/>
  <c r="AH21" i="21"/>
  <c r="AQ21" i="21" s="1"/>
  <c r="AE20" i="26"/>
  <c r="AF20" i="26"/>
  <c r="AO20" i="26" s="1"/>
  <c r="W21" i="26"/>
  <c r="AG20" i="26"/>
  <c r="AP20" i="26" s="1"/>
  <c r="AN21" i="73"/>
  <c r="AI21" i="73"/>
  <c r="Y21" i="66"/>
  <c r="X21" i="66"/>
  <c r="Y21" i="96"/>
  <c r="X21" i="96"/>
  <c r="AI22" i="79" l="1"/>
  <c r="AN21" i="29"/>
  <c r="Y23" i="12"/>
  <c r="AN20" i="19"/>
  <c r="AI20" i="19"/>
  <c r="AR20" i="19" s="1"/>
  <c r="Y21" i="19"/>
  <c r="X21" i="19"/>
  <c r="AH21" i="19" s="1"/>
  <c r="AQ21" i="19" s="1"/>
  <c r="Z21" i="19"/>
  <c r="X21" i="52"/>
  <c r="AG21" i="39"/>
  <c r="AP21" i="39" s="1"/>
  <c r="AF22" i="67"/>
  <c r="AO22" i="67" s="1"/>
  <c r="AI21" i="49"/>
  <c r="AG22" i="67"/>
  <c r="AP22" i="67" s="1"/>
  <c r="AG22" i="47"/>
  <c r="W23" i="67"/>
  <c r="AF22" i="62"/>
  <c r="AO22" i="62" s="1"/>
  <c r="AE22" i="62"/>
  <c r="AN22" i="62" s="1"/>
  <c r="AG20" i="51"/>
  <c r="Z23" i="89"/>
  <c r="AE20" i="24"/>
  <c r="AN20" i="24" s="1"/>
  <c r="Z22" i="48"/>
  <c r="W23" i="74"/>
  <c r="W21" i="51"/>
  <c r="AI22" i="41"/>
  <c r="AI22" i="53"/>
  <c r="AI21" i="35"/>
  <c r="AI22" i="64"/>
  <c r="AR22" i="64" s="1"/>
  <c r="AI20" i="52"/>
  <c r="AI21" i="25"/>
  <c r="AR21" i="25" s="1"/>
  <c r="AI21" i="72"/>
  <c r="AR21" i="72" s="1"/>
  <c r="AI21" i="77"/>
  <c r="AR21" i="77" s="1"/>
  <c r="AI20" i="75"/>
  <c r="AR20" i="75" s="1"/>
  <c r="AN22" i="64"/>
  <c r="W23" i="62"/>
  <c r="AG21" i="21"/>
  <c r="AP21" i="21" s="1"/>
  <c r="AI21" i="28"/>
  <c r="AR21" i="28" s="1"/>
  <c r="AG22" i="62"/>
  <c r="AP22" i="62" s="1"/>
  <c r="AE21" i="21"/>
  <c r="W21" i="24"/>
  <c r="Y21" i="24" s="1"/>
  <c r="Z20" i="32"/>
  <c r="AG20" i="32" s="1"/>
  <c r="AI21" i="13"/>
  <c r="AI21" i="90"/>
  <c r="Z22" i="29"/>
  <c r="W23" i="22"/>
  <c r="Z22" i="98"/>
  <c r="AI22" i="38"/>
  <c r="AR22" i="38" s="1"/>
  <c r="W22" i="30"/>
  <c r="Y22" i="30" s="1"/>
  <c r="W22" i="45"/>
  <c r="Z23" i="79"/>
  <c r="AE21" i="69"/>
  <c r="AN21" i="69" s="1"/>
  <c r="AF21" i="69"/>
  <c r="AO21" i="69" s="1"/>
  <c r="AG21" i="69"/>
  <c r="AP21" i="69" s="1"/>
  <c r="AG21" i="65"/>
  <c r="AP21" i="65" s="1"/>
  <c r="Z21" i="86"/>
  <c r="AF21" i="86" s="1"/>
  <c r="AI20" i="96"/>
  <c r="AE21" i="65"/>
  <c r="AN21" i="65" s="1"/>
  <c r="W23" i="94"/>
  <c r="AF21" i="65"/>
  <c r="AO21" i="65" s="1"/>
  <c r="Z23" i="71"/>
  <c r="AF20" i="51"/>
  <c r="AF20" i="24"/>
  <c r="AO20" i="24" s="1"/>
  <c r="AF22" i="47"/>
  <c r="AF20" i="101"/>
  <c r="Z22" i="68"/>
  <c r="AF22" i="68" s="1"/>
  <c r="AO22" i="68" s="1"/>
  <c r="Z22" i="2"/>
  <c r="Z22" i="36"/>
  <c r="AE22" i="36" s="1"/>
  <c r="Z22" i="78"/>
  <c r="AG22" i="94"/>
  <c r="AI21" i="82"/>
  <c r="AF21" i="39"/>
  <c r="AO21" i="39" s="1"/>
  <c r="Z20" i="10"/>
  <c r="W21" i="10" s="1"/>
  <c r="AE21" i="39"/>
  <c r="AN21" i="39" s="1"/>
  <c r="AI20" i="50"/>
  <c r="AE22" i="94"/>
  <c r="Z21" i="17"/>
  <c r="Z23" i="100"/>
  <c r="AE23" i="100" s="1"/>
  <c r="Z23" i="31"/>
  <c r="AG23" i="31" s="1"/>
  <c r="AP23" i="31" s="1"/>
  <c r="AP25" i="31" s="1"/>
  <c r="Z21" i="61"/>
  <c r="W22" i="61" s="1"/>
  <c r="AF21" i="87"/>
  <c r="AF20" i="91"/>
  <c r="AE20" i="101"/>
  <c r="AG21" i="45"/>
  <c r="W22" i="55"/>
  <c r="AG20" i="91"/>
  <c r="AF21" i="45"/>
  <c r="AG21" i="55"/>
  <c r="Y21" i="50"/>
  <c r="AI22" i="12"/>
  <c r="AR22" i="12" s="1"/>
  <c r="Z22" i="35"/>
  <c r="AF22" i="35" s="1"/>
  <c r="W21" i="91"/>
  <c r="AG20" i="101"/>
  <c r="AF21" i="55"/>
  <c r="Z22" i="77"/>
  <c r="Z22" i="37"/>
  <c r="W23" i="37" s="1"/>
  <c r="Z23" i="9"/>
  <c r="AG23" i="9" s="1"/>
  <c r="AP23" i="9" s="1"/>
  <c r="AP25" i="9" s="1"/>
  <c r="Z22" i="82"/>
  <c r="AE22" i="82" s="1"/>
  <c r="Z22" i="49"/>
  <c r="AE22" i="49" s="1"/>
  <c r="Z21" i="103"/>
  <c r="AG21" i="103" s="1"/>
  <c r="Z21" i="14"/>
  <c r="AF21" i="14" s="1"/>
  <c r="AO21" i="14" s="1"/>
  <c r="Z23" i="12"/>
  <c r="AE23" i="12" s="1"/>
  <c r="Z23" i="53"/>
  <c r="AG23" i="53" s="1"/>
  <c r="Z23" i="41"/>
  <c r="AE23" i="41" s="1"/>
  <c r="Z20" i="42"/>
  <c r="AE20" i="42" s="1"/>
  <c r="Z24" i="85"/>
  <c r="W25" i="85" s="1"/>
  <c r="Z23" i="15"/>
  <c r="W24" i="15" s="1"/>
  <c r="Z23" i="18"/>
  <c r="AE23" i="9"/>
  <c r="AR20" i="17"/>
  <c r="AH22" i="90"/>
  <c r="AH22" i="13"/>
  <c r="AI21" i="105"/>
  <c r="Y22" i="102"/>
  <c r="X22" i="102"/>
  <c r="AI22" i="22"/>
  <c r="AN22" i="22"/>
  <c r="AR22" i="71"/>
  <c r="AR20" i="14"/>
  <c r="Y22" i="84"/>
  <c r="X22" i="84"/>
  <c r="AH23" i="44"/>
  <c r="Y22" i="69"/>
  <c r="X22" i="69"/>
  <c r="AH21" i="96"/>
  <c r="Y23" i="33"/>
  <c r="X23" i="33"/>
  <c r="AE22" i="2"/>
  <c r="AF22" i="2"/>
  <c r="AO22" i="2" s="1"/>
  <c r="AG22" i="2"/>
  <c r="AP22" i="2" s="1"/>
  <c r="W23" i="2"/>
  <c r="AH23" i="46"/>
  <c r="Z21" i="96"/>
  <c r="Y22" i="20"/>
  <c r="X22" i="20"/>
  <c r="AR20" i="27"/>
  <c r="Z22" i="90"/>
  <c r="AH21" i="54"/>
  <c r="AN21" i="70"/>
  <c r="AI21" i="70"/>
  <c r="AR21" i="73"/>
  <c r="Y21" i="26"/>
  <c r="X21" i="26"/>
  <c r="AI21" i="20"/>
  <c r="Y22" i="60"/>
  <c r="X22" i="60"/>
  <c r="AH20" i="10"/>
  <c r="AH23" i="79"/>
  <c r="AQ23" i="79" s="1"/>
  <c r="AQ25" i="79" s="1"/>
  <c r="AZ3" i="79"/>
  <c r="W22" i="97"/>
  <c r="AG21" i="97"/>
  <c r="AE21" i="97"/>
  <c r="AF21" i="97"/>
  <c r="AH23" i="89"/>
  <c r="AH22" i="37"/>
  <c r="AQ22" i="37" s="1"/>
  <c r="AH22" i="29"/>
  <c r="AQ22" i="29" s="1"/>
  <c r="AF21" i="83"/>
  <c r="AE21" i="83"/>
  <c r="AG21" i="83"/>
  <c r="W22" i="83"/>
  <c r="Y21" i="43"/>
  <c r="X21" i="43"/>
  <c r="AR20" i="61"/>
  <c r="AH21" i="17"/>
  <c r="AQ21" i="17" s="1"/>
  <c r="Z21" i="54"/>
  <c r="AH22" i="77"/>
  <c r="AQ22" i="77" s="1"/>
  <c r="AH22" i="48"/>
  <c r="AH22" i="36"/>
  <c r="AQ22" i="36" s="1"/>
  <c r="AH22" i="35"/>
  <c r="AH22" i="49"/>
  <c r="Z23" i="44"/>
  <c r="AI22" i="74"/>
  <c r="AN22" i="74"/>
  <c r="Y23" i="62"/>
  <c r="X23" i="62"/>
  <c r="Y22" i="21"/>
  <c r="X22" i="21"/>
  <c r="Y22" i="55"/>
  <c r="X22" i="55"/>
  <c r="AE21" i="103"/>
  <c r="W22" i="103"/>
  <c r="AH21" i="93"/>
  <c r="AG23" i="100"/>
  <c r="AE23" i="31"/>
  <c r="AF23" i="31"/>
  <c r="AO23" i="31" s="1"/>
  <c r="AO25" i="31" s="1"/>
  <c r="AH23" i="38"/>
  <c r="AQ23" i="38" s="1"/>
  <c r="AQ25" i="38" s="1"/>
  <c r="AZ3" i="38"/>
  <c r="AH23" i="64"/>
  <c r="AQ23" i="64" s="1"/>
  <c r="AQ25" i="64" s="1"/>
  <c r="AZ3" i="64"/>
  <c r="AG23" i="71"/>
  <c r="AP23" i="71" s="1"/>
  <c r="AP25" i="71" s="1"/>
  <c r="AF23" i="71"/>
  <c r="AO23" i="71" s="1"/>
  <c r="AO25" i="71" s="1"/>
  <c r="AE23" i="71"/>
  <c r="AH22" i="82"/>
  <c r="Y22" i="45"/>
  <c r="X22" i="45"/>
  <c r="AR20" i="40"/>
  <c r="AH23" i="41"/>
  <c r="AR21" i="37"/>
  <c r="AH22" i="68"/>
  <c r="AQ22" i="68" s="1"/>
  <c r="AH21" i="52"/>
  <c r="AG23" i="79"/>
  <c r="AP23" i="79" s="1"/>
  <c r="AP25" i="79" s="1"/>
  <c r="AF23" i="79"/>
  <c r="AO23" i="79" s="1"/>
  <c r="AO25" i="79" s="1"/>
  <c r="AE23" i="79"/>
  <c r="AH21" i="99"/>
  <c r="AF23" i="89"/>
  <c r="AE23" i="89"/>
  <c r="AG23" i="89"/>
  <c r="W24" i="89"/>
  <c r="AN22" i="33"/>
  <c r="AI22" i="33"/>
  <c r="AH22" i="28"/>
  <c r="AQ22" i="28" s="1"/>
  <c r="Y21" i="95"/>
  <c r="X21" i="95"/>
  <c r="AG22" i="29"/>
  <c r="AP22" i="29" s="1"/>
  <c r="W23" i="29"/>
  <c r="AE22" i="29"/>
  <c r="AF22" i="29"/>
  <c r="AO22" i="29" s="1"/>
  <c r="AH22" i="25"/>
  <c r="AQ22" i="25" s="1"/>
  <c r="AG21" i="17"/>
  <c r="AP21" i="17" s="1"/>
  <c r="AF21" i="17"/>
  <c r="AO21" i="17" s="1"/>
  <c r="AE21" i="17"/>
  <c r="W22" i="17"/>
  <c r="AF22" i="77"/>
  <c r="AO22" i="77" s="1"/>
  <c r="AG22" i="77"/>
  <c r="AP22" i="77" s="1"/>
  <c r="AE22" i="77"/>
  <c r="W23" i="77"/>
  <c r="Y23" i="67"/>
  <c r="X23" i="67"/>
  <c r="AE22" i="48"/>
  <c r="AF22" i="48"/>
  <c r="AG22" i="48"/>
  <c r="W23" i="48"/>
  <c r="AN22" i="76"/>
  <c r="AI22" i="76"/>
  <c r="AH21" i="40"/>
  <c r="AQ21" i="40" s="1"/>
  <c r="Y22" i="105"/>
  <c r="X22" i="105"/>
  <c r="W23" i="36"/>
  <c r="AI21" i="102"/>
  <c r="AH22" i="34"/>
  <c r="AQ22" i="34" s="1"/>
  <c r="Z21" i="52"/>
  <c r="AH24" i="85"/>
  <c r="AH22" i="78"/>
  <c r="AQ22" i="78" s="1"/>
  <c r="AI20" i="23"/>
  <c r="AN20" i="23"/>
  <c r="AR21" i="29"/>
  <c r="Y23" i="22"/>
  <c r="X23" i="22"/>
  <c r="AH22" i="72"/>
  <c r="AQ22" i="72" s="1"/>
  <c r="AH22" i="73"/>
  <c r="AQ22" i="73" s="1"/>
  <c r="AH23" i="16"/>
  <c r="AR22" i="9"/>
  <c r="AR22" i="31"/>
  <c r="Y21" i="91"/>
  <c r="X21" i="91"/>
  <c r="Y23" i="94"/>
  <c r="X23" i="94"/>
  <c r="AN21" i="30"/>
  <c r="AI21" i="30"/>
  <c r="AI21" i="59"/>
  <c r="AN21" i="59"/>
  <c r="AF23" i="15"/>
  <c r="AH21" i="75"/>
  <c r="AQ21" i="75" s="1"/>
  <c r="W22" i="63"/>
  <c r="AG21" i="63"/>
  <c r="AP21" i="63" s="1"/>
  <c r="AF21" i="63"/>
  <c r="AO21" i="63" s="1"/>
  <c r="AE21" i="63"/>
  <c r="Y22" i="58"/>
  <c r="X22" i="58"/>
  <c r="AF22" i="98"/>
  <c r="AG22" i="98"/>
  <c r="AE22" i="98"/>
  <c r="W23" i="98"/>
  <c r="Y23" i="47"/>
  <c r="X23" i="47"/>
  <c r="AH21" i="14"/>
  <c r="AQ21" i="14" s="1"/>
  <c r="Z22" i="13"/>
  <c r="Y22" i="87"/>
  <c r="X22" i="87"/>
  <c r="Z23" i="38"/>
  <c r="AH21" i="92"/>
  <c r="Z21" i="99"/>
  <c r="AI20" i="95"/>
  <c r="Y22" i="59"/>
  <c r="X22" i="59"/>
  <c r="AN22" i="67"/>
  <c r="AI22" i="67"/>
  <c r="AH23" i="31"/>
  <c r="AQ23" i="31" s="1"/>
  <c r="AQ25" i="31" s="1"/>
  <c r="AZ3" i="31"/>
  <c r="Z21" i="40"/>
  <c r="AH23" i="80"/>
  <c r="AQ23" i="80" s="1"/>
  <c r="AQ25" i="80" s="1"/>
  <c r="AZ3" i="80"/>
  <c r="AX22" i="80" s="1"/>
  <c r="S22" i="80" s="1"/>
  <c r="AC22" i="80" s="1"/>
  <c r="AB23" i="80" s="1"/>
  <c r="W23" i="78"/>
  <c r="AG22" i="78"/>
  <c r="AP22" i="78" s="1"/>
  <c r="AF22" i="78"/>
  <c r="AO22" i="78" s="1"/>
  <c r="AE22" i="78"/>
  <c r="Y21" i="23"/>
  <c r="X21" i="23"/>
  <c r="Y22" i="70"/>
  <c r="X22" i="70"/>
  <c r="AH22" i="88"/>
  <c r="AR22" i="79"/>
  <c r="Z22" i="72"/>
  <c r="Z22" i="73"/>
  <c r="Z23" i="16"/>
  <c r="AI21" i="84"/>
  <c r="AH21" i="27"/>
  <c r="AQ21" i="27" s="1"/>
  <c r="Y22" i="39"/>
  <c r="X22" i="39"/>
  <c r="Y22" i="65"/>
  <c r="X22" i="65"/>
  <c r="Y21" i="51"/>
  <c r="X21" i="51"/>
  <c r="AF20" i="104"/>
  <c r="W21" i="104"/>
  <c r="AG20" i="104"/>
  <c r="AE20" i="104"/>
  <c r="AE23" i="18"/>
  <c r="W24" i="18"/>
  <c r="AF23" i="18"/>
  <c r="AG23" i="18"/>
  <c r="AH23" i="12"/>
  <c r="AQ23" i="12" s="1"/>
  <c r="AQ25" i="12" s="1"/>
  <c r="AZ3" i="12"/>
  <c r="AR21" i="2"/>
  <c r="AH23" i="9"/>
  <c r="AQ23" i="9" s="1"/>
  <c r="AQ25" i="9" s="1"/>
  <c r="AZ3" i="9"/>
  <c r="Z21" i="93"/>
  <c r="W22" i="81"/>
  <c r="AG21" i="81"/>
  <c r="AP21" i="81" s="1"/>
  <c r="AF21" i="81"/>
  <c r="AO21" i="81" s="1"/>
  <c r="AE21" i="81"/>
  <c r="Z23" i="46"/>
  <c r="Z21" i="75"/>
  <c r="Z23" i="64"/>
  <c r="Y23" i="74"/>
  <c r="X23" i="74"/>
  <c r="AH21" i="66"/>
  <c r="AQ21" i="66" s="1"/>
  <c r="AE20" i="10"/>
  <c r="AG20" i="10"/>
  <c r="AR21" i="78"/>
  <c r="Z21" i="66"/>
  <c r="AH21" i="50"/>
  <c r="AI20" i="26"/>
  <c r="AN20" i="26"/>
  <c r="AE20" i="11"/>
  <c r="W21" i="11"/>
  <c r="AG20" i="11"/>
  <c r="AF20" i="11"/>
  <c r="Z21" i="50"/>
  <c r="AN21" i="60"/>
  <c r="AI21" i="60"/>
  <c r="AH21" i="61"/>
  <c r="AQ21" i="61" s="1"/>
  <c r="Z21" i="92"/>
  <c r="AH21" i="103"/>
  <c r="AR21" i="68"/>
  <c r="AH21" i="86"/>
  <c r="Z22" i="28"/>
  <c r="AH23" i="53"/>
  <c r="AI20" i="43"/>
  <c r="Z22" i="25"/>
  <c r="AH23" i="100"/>
  <c r="AH20" i="42"/>
  <c r="AH22" i="2"/>
  <c r="AQ22" i="2" s="1"/>
  <c r="Y23" i="76"/>
  <c r="X23" i="76"/>
  <c r="AR22" i="80"/>
  <c r="Z23" i="80"/>
  <c r="AH23" i="15"/>
  <c r="AR20" i="66"/>
  <c r="Z22" i="34"/>
  <c r="AN21" i="58"/>
  <c r="AI21" i="58"/>
  <c r="AH23" i="18"/>
  <c r="Z22" i="88"/>
  <c r="AH23" i="71"/>
  <c r="AQ23" i="71" s="1"/>
  <c r="AQ25" i="71" s="1"/>
  <c r="AZ3" i="71"/>
  <c r="AX22" i="71" s="1"/>
  <c r="S22" i="71" s="1"/>
  <c r="AC22" i="71" s="1"/>
  <c r="AB23" i="71" s="1"/>
  <c r="AH22" i="98"/>
  <c r="AR21" i="34"/>
  <c r="Z21" i="27"/>
  <c r="AR21" i="36"/>
  <c r="Y21" i="101"/>
  <c r="X21" i="101"/>
  <c r="AF23" i="100" l="1"/>
  <c r="W24" i="100"/>
  <c r="AG22" i="68"/>
  <c r="AP22" i="68" s="1"/>
  <c r="AE21" i="19"/>
  <c r="AG21" i="19"/>
  <c r="AP21" i="19" s="1"/>
  <c r="AF21" i="19"/>
  <c r="AO21" i="19" s="1"/>
  <c r="W22" i="19"/>
  <c r="AG23" i="12"/>
  <c r="AP23" i="12" s="1"/>
  <c r="AP25" i="12" s="1"/>
  <c r="AI22" i="47"/>
  <c r="AF21" i="103"/>
  <c r="AF23" i="9"/>
  <c r="AO23" i="9" s="1"/>
  <c r="AO25" i="9" s="1"/>
  <c r="AE21" i="61"/>
  <c r="AN21" i="61" s="1"/>
  <c r="X22" i="30"/>
  <c r="AE21" i="14"/>
  <c r="AN21" i="14" s="1"/>
  <c r="AF21" i="61"/>
  <c r="AO21" i="61" s="1"/>
  <c r="AG21" i="61"/>
  <c r="AP21" i="61" s="1"/>
  <c r="AF20" i="10"/>
  <c r="X21" i="24"/>
  <c r="AI20" i="51"/>
  <c r="Z23" i="62"/>
  <c r="AF23" i="12"/>
  <c r="AO23" i="12" s="1"/>
  <c r="AO25" i="12" s="1"/>
  <c r="AG23" i="15"/>
  <c r="AE23" i="15"/>
  <c r="AE20" i="32"/>
  <c r="AE22" i="35"/>
  <c r="W23" i="35"/>
  <c r="X23" i="35" s="1"/>
  <c r="AG22" i="35"/>
  <c r="AI22" i="35" s="1"/>
  <c r="AG22" i="37"/>
  <c r="AP22" i="37" s="1"/>
  <c r="AI22" i="62"/>
  <c r="AR22" i="62" s="1"/>
  <c r="AI22" i="94"/>
  <c r="AI21" i="21"/>
  <c r="AR21" i="21" s="1"/>
  <c r="AI20" i="91"/>
  <c r="AI21" i="55"/>
  <c r="AI21" i="39"/>
  <c r="AR21" i="39" s="1"/>
  <c r="AI20" i="24"/>
  <c r="AR20" i="24" s="1"/>
  <c r="AI21" i="65"/>
  <c r="AR21" i="65" s="1"/>
  <c r="AI21" i="69"/>
  <c r="AR21" i="69" s="1"/>
  <c r="AN21" i="21"/>
  <c r="AE24" i="85"/>
  <c r="AF20" i="32"/>
  <c r="AI20" i="32" s="1"/>
  <c r="AF24" i="85"/>
  <c r="AF22" i="36"/>
  <c r="AO22" i="36" s="1"/>
  <c r="Z22" i="30"/>
  <c r="AF22" i="30" s="1"/>
  <c r="AO22" i="30" s="1"/>
  <c r="AG21" i="86"/>
  <c r="AF22" i="82"/>
  <c r="W21" i="32"/>
  <c r="Y21" i="32" s="1"/>
  <c r="AG24" i="85"/>
  <c r="AG22" i="36"/>
  <c r="AP22" i="36" s="1"/>
  <c r="W22" i="86"/>
  <c r="AG22" i="82"/>
  <c r="AE21" i="86"/>
  <c r="W23" i="68"/>
  <c r="W24" i="41"/>
  <c r="AE22" i="68"/>
  <c r="AN22" i="68" s="1"/>
  <c r="AG23" i="41"/>
  <c r="AG21" i="14"/>
  <c r="AP21" i="14" s="1"/>
  <c r="AF23" i="53"/>
  <c r="AE22" i="37"/>
  <c r="W22" i="14"/>
  <c r="Y22" i="14" s="1"/>
  <c r="AE23" i="53"/>
  <c r="AF22" i="37"/>
  <c r="AO22" i="37" s="1"/>
  <c r="Z22" i="58"/>
  <c r="W24" i="53"/>
  <c r="X24" i="53" s="1"/>
  <c r="W23" i="82"/>
  <c r="W21" i="42"/>
  <c r="Y21" i="42" s="1"/>
  <c r="Z21" i="23"/>
  <c r="AG21" i="23" s="1"/>
  <c r="AP21" i="23" s="1"/>
  <c r="AG20" i="42"/>
  <c r="Z21" i="26"/>
  <c r="AG21" i="26" s="1"/>
  <c r="AP21" i="26" s="1"/>
  <c r="AF23" i="41"/>
  <c r="AI21" i="87"/>
  <c r="AI21" i="45"/>
  <c r="AF20" i="42"/>
  <c r="AI20" i="101"/>
  <c r="W23" i="49"/>
  <c r="Y23" i="49" s="1"/>
  <c r="Z22" i="102"/>
  <c r="AF22" i="102" s="1"/>
  <c r="AG22" i="49"/>
  <c r="Z22" i="65"/>
  <c r="W23" i="65" s="1"/>
  <c r="AF22" i="49"/>
  <c r="Z23" i="74"/>
  <c r="AG23" i="74" s="1"/>
  <c r="AP23" i="74" s="1"/>
  <c r="AP25" i="74" s="1"/>
  <c r="Z22" i="39"/>
  <c r="AG22" i="39" s="1"/>
  <c r="AP22" i="39" s="1"/>
  <c r="Z23" i="22"/>
  <c r="AE23" i="22" s="1"/>
  <c r="Z22" i="87"/>
  <c r="W23" i="87" s="1"/>
  <c r="Z23" i="94"/>
  <c r="AF23" i="94" s="1"/>
  <c r="Z21" i="91"/>
  <c r="Z23" i="47"/>
  <c r="AG23" i="47" s="1"/>
  <c r="Z23" i="33"/>
  <c r="AE23" i="33" s="1"/>
  <c r="Z22" i="105"/>
  <c r="W23" i="105" s="1"/>
  <c r="Z22" i="45"/>
  <c r="AF22" i="45" s="1"/>
  <c r="Z22" i="55"/>
  <c r="AG22" i="55" s="1"/>
  <c r="AH21" i="101"/>
  <c r="Y23" i="48"/>
  <c r="X23" i="48"/>
  <c r="AI21" i="17"/>
  <c r="AN21" i="17"/>
  <c r="AI22" i="29"/>
  <c r="AN22" i="29"/>
  <c r="AH22" i="60"/>
  <c r="AQ22" i="60" s="1"/>
  <c r="AR21" i="70"/>
  <c r="AN22" i="2"/>
  <c r="AI22" i="2"/>
  <c r="AH21" i="24"/>
  <c r="AQ21" i="24" s="1"/>
  <c r="AR21" i="58"/>
  <c r="AF21" i="92"/>
  <c r="AE21" i="92"/>
  <c r="AG21" i="92"/>
  <c r="W22" i="92"/>
  <c r="AX3" i="31"/>
  <c r="S3" i="31" s="1"/>
  <c r="AC3" i="31" s="1"/>
  <c r="AX23" i="31"/>
  <c r="S23" i="31" s="1"/>
  <c r="AC23" i="31" s="1"/>
  <c r="AX4" i="31"/>
  <c r="S4" i="31" s="1"/>
  <c r="AC4" i="31" s="1"/>
  <c r="AB5" i="31" s="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W22" i="99"/>
  <c r="AG21" i="99"/>
  <c r="AF21" i="99"/>
  <c r="AE21" i="99"/>
  <c r="AE21" i="52"/>
  <c r="AF21" i="52"/>
  <c r="AG21" i="52"/>
  <c r="W22" i="52"/>
  <c r="Y22" i="103"/>
  <c r="X22" i="103"/>
  <c r="AE23" i="62"/>
  <c r="AG23" i="62"/>
  <c r="AP23" i="62" s="1"/>
  <c r="AP25" i="62" s="1"/>
  <c r="AF23" i="62"/>
  <c r="AO23" i="62" s="1"/>
  <c r="AO25" i="62" s="1"/>
  <c r="W23" i="102"/>
  <c r="Z21" i="101"/>
  <c r="AE21" i="27"/>
  <c r="W22" i="27"/>
  <c r="AF21" i="27"/>
  <c r="AO21" i="27" s="1"/>
  <c r="AG21" i="27"/>
  <c r="AP21" i="27" s="1"/>
  <c r="AE23" i="80"/>
  <c r="AG23" i="80"/>
  <c r="AP23" i="80" s="1"/>
  <c r="AP25" i="80" s="1"/>
  <c r="AF23" i="80"/>
  <c r="AO23" i="80" s="1"/>
  <c r="AO25" i="80" s="1"/>
  <c r="W22" i="75"/>
  <c r="AG21" i="75"/>
  <c r="AP21" i="75" s="1"/>
  <c r="AF21" i="75"/>
  <c r="AO21" i="75" s="1"/>
  <c r="AE21" i="75"/>
  <c r="W22" i="93"/>
  <c r="AG21" i="93"/>
  <c r="AF21" i="93"/>
  <c r="AE21" i="93"/>
  <c r="AH21" i="23"/>
  <c r="AQ21" i="23" s="1"/>
  <c r="Y23" i="78"/>
  <c r="X23" i="78"/>
  <c r="AX22" i="31"/>
  <c r="S22" i="31" s="1"/>
  <c r="AC22" i="31" s="1"/>
  <c r="AB23" i="31" s="1"/>
  <c r="AR22" i="67"/>
  <c r="AH23" i="47"/>
  <c r="AH23" i="94"/>
  <c r="AR20" i="23"/>
  <c r="Y23" i="77"/>
  <c r="X23" i="77"/>
  <c r="Y23" i="29"/>
  <c r="X23" i="29"/>
  <c r="AN23" i="71"/>
  <c r="AN25" i="71" s="1"/>
  <c r="AI23" i="71"/>
  <c r="AX3" i="38"/>
  <c r="S3" i="38" s="1"/>
  <c r="AC3" i="38" s="1"/>
  <c r="AX23" i="38"/>
  <c r="S23" i="38" s="1"/>
  <c r="AC23" i="38" s="1"/>
  <c r="AX4" i="38"/>
  <c r="S4" i="38" s="1"/>
  <c r="AC4" i="38" s="1"/>
  <c r="AB5" i="38" s="1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AI21" i="103"/>
  <c r="AI21" i="83"/>
  <c r="AX3" i="79"/>
  <c r="S3" i="79" s="1"/>
  <c r="AC3" i="79" s="1"/>
  <c r="AX23" i="79"/>
  <c r="S23" i="79" s="1"/>
  <c r="AC2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Z22" i="60"/>
  <c r="AH22" i="20"/>
  <c r="AE23" i="64"/>
  <c r="AG23" i="64"/>
  <c r="AP23" i="64" s="1"/>
  <c r="AP25" i="64" s="1"/>
  <c r="AF23" i="64"/>
  <c r="AO23" i="64" s="1"/>
  <c r="AO25" i="64" s="1"/>
  <c r="Y21" i="104"/>
  <c r="X21" i="104"/>
  <c r="AI23" i="89"/>
  <c r="W23" i="34"/>
  <c r="AE22" i="34"/>
  <c r="AG22" i="34"/>
  <c r="AP22" i="34" s="1"/>
  <c r="AF22" i="34"/>
  <c r="AO22" i="34" s="1"/>
  <c r="Y21" i="11"/>
  <c r="X21" i="11"/>
  <c r="AE23" i="46"/>
  <c r="AF23" i="46"/>
  <c r="AG23" i="46"/>
  <c r="W24" i="46"/>
  <c r="Y24" i="18"/>
  <c r="X24" i="18"/>
  <c r="AH21" i="51"/>
  <c r="AH22" i="39"/>
  <c r="AQ22" i="39" s="1"/>
  <c r="AX3" i="80"/>
  <c r="S3" i="80" s="1"/>
  <c r="AC3" i="80" s="1"/>
  <c r="AX23" i="80"/>
  <c r="S23" i="80" s="1"/>
  <c r="AC23" i="80" s="1"/>
  <c r="AJ23" i="80" s="1"/>
  <c r="AS23" i="80" s="1"/>
  <c r="AX4" i="80"/>
  <c r="S4" i="80" s="1"/>
  <c r="AC4" i="80" s="1"/>
  <c r="AB5" i="80" s="1"/>
  <c r="AX5" i="80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0" i="80"/>
  <c r="S10" i="80" s="1"/>
  <c r="AC10" i="80" s="1"/>
  <c r="AB11" i="80" s="1"/>
  <c r="AX11" i="80"/>
  <c r="S11" i="80" s="1"/>
  <c r="AC11" i="80" s="1"/>
  <c r="AB12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6" i="80"/>
  <c r="S16" i="80" s="1"/>
  <c r="AC16" i="80" s="1"/>
  <c r="AB17" i="80" s="1"/>
  <c r="AX17" i="80"/>
  <c r="S17" i="80" s="1"/>
  <c r="AC17" i="80" s="1"/>
  <c r="AB18" i="80" s="1"/>
  <c r="AX18" i="80"/>
  <c r="S18" i="80" s="1"/>
  <c r="AC18" i="80" s="1"/>
  <c r="AB19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AF23" i="38"/>
  <c r="AO23" i="38" s="1"/>
  <c r="AO25" i="38" s="1"/>
  <c r="AE23" i="38"/>
  <c r="AG23" i="38"/>
  <c r="AP23" i="38" s="1"/>
  <c r="AP25" i="38" s="1"/>
  <c r="AG22" i="13"/>
  <c r="AF22" i="13"/>
  <c r="AE22" i="13"/>
  <c r="W23" i="13"/>
  <c r="AH22" i="58"/>
  <c r="AQ22" i="58" s="1"/>
  <c r="Y22" i="63"/>
  <c r="X22" i="63"/>
  <c r="Y24" i="15"/>
  <c r="X24" i="15"/>
  <c r="AH21" i="91"/>
  <c r="AI22" i="77"/>
  <c r="AN22" i="77"/>
  <c r="AR22" i="33"/>
  <c r="AH22" i="45"/>
  <c r="AX22" i="38"/>
  <c r="S22" i="38" s="1"/>
  <c r="AC22" i="38" s="1"/>
  <c r="AB23" i="38" s="1"/>
  <c r="AI23" i="31"/>
  <c r="AN23" i="31"/>
  <c r="AN25" i="31" s="1"/>
  <c r="AH22" i="30"/>
  <c r="AQ22" i="30" s="1"/>
  <c r="AH22" i="21"/>
  <c r="AQ22" i="21" s="1"/>
  <c r="AI21" i="97"/>
  <c r="AX22" i="79"/>
  <c r="S22" i="79" s="1"/>
  <c r="AC22" i="79" s="1"/>
  <c r="AB23" i="79" s="1"/>
  <c r="Z22" i="20"/>
  <c r="Z21" i="24"/>
  <c r="AN23" i="12"/>
  <c r="AN25" i="12" s="1"/>
  <c r="AI23" i="53"/>
  <c r="Y24" i="41"/>
  <c r="X24" i="41"/>
  <c r="AR20" i="26"/>
  <c r="AI23" i="18"/>
  <c r="AH22" i="59"/>
  <c r="AQ22" i="59" s="1"/>
  <c r="AF23" i="47"/>
  <c r="W23" i="58"/>
  <c r="AG22" i="58"/>
  <c r="AP22" i="58" s="1"/>
  <c r="AE22" i="58"/>
  <c r="AF22" i="58"/>
  <c r="AO22" i="58" s="1"/>
  <c r="W22" i="91"/>
  <c r="AG21" i="91"/>
  <c r="AF21" i="91"/>
  <c r="AE21" i="91"/>
  <c r="AN22" i="36"/>
  <c r="AI22" i="48"/>
  <c r="AH21" i="95"/>
  <c r="Y24" i="100"/>
  <c r="X24" i="100"/>
  <c r="AG22" i="30"/>
  <c r="AP22" i="30" s="1"/>
  <c r="AR22" i="74"/>
  <c r="Y23" i="2"/>
  <c r="X23" i="2"/>
  <c r="AH22" i="69"/>
  <c r="AQ22" i="69" s="1"/>
  <c r="Y22" i="86"/>
  <c r="X22" i="86"/>
  <c r="Y23" i="82"/>
  <c r="X23" i="82"/>
  <c r="AX3" i="71"/>
  <c r="S3" i="71" s="1"/>
  <c r="AC3" i="71" s="1"/>
  <c r="AX23" i="71"/>
  <c r="S23" i="71" s="1"/>
  <c r="AC23" i="71" s="1"/>
  <c r="AJ23" i="71" s="1"/>
  <c r="AS2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AE22" i="25"/>
  <c r="AF22" i="25"/>
  <c r="AO22" i="25" s="1"/>
  <c r="AG22" i="25"/>
  <c r="AP22" i="25" s="1"/>
  <c r="W23" i="25"/>
  <c r="AI20" i="10"/>
  <c r="W23" i="88"/>
  <c r="AG22" i="88"/>
  <c r="AF22" i="88"/>
  <c r="AE22" i="88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E23" i="16"/>
  <c r="AF23" i="16"/>
  <c r="AG23" i="16"/>
  <c r="W24" i="16"/>
  <c r="AX22" i="12"/>
  <c r="S22" i="12" s="1"/>
  <c r="AC22" i="12" s="1"/>
  <c r="AB23" i="12" s="1"/>
  <c r="AI20" i="104"/>
  <c r="Z21" i="51"/>
  <c r="AE22" i="73"/>
  <c r="W23" i="73"/>
  <c r="AG22" i="73"/>
  <c r="AP22" i="73" s="1"/>
  <c r="AF22" i="73"/>
  <c r="AO22" i="73" s="1"/>
  <c r="AH22" i="70"/>
  <c r="AQ22" i="70" s="1"/>
  <c r="AN22" i="78"/>
  <c r="AI22" i="78"/>
  <c r="Z22" i="59"/>
  <c r="Y23" i="98"/>
  <c r="X23" i="98"/>
  <c r="AR21" i="59"/>
  <c r="Y23" i="36"/>
  <c r="X23" i="36"/>
  <c r="AR22" i="76"/>
  <c r="AH23" i="67"/>
  <c r="AQ23" i="67" s="1"/>
  <c r="AQ25" i="67" s="1"/>
  <c r="AZ3" i="67"/>
  <c r="Z21" i="95"/>
  <c r="Y24" i="89"/>
  <c r="X24" i="89"/>
  <c r="AN23" i="79"/>
  <c r="AN25" i="79" s="1"/>
  <c r="AI23" i="79"/>
  <c r="AX3" i="64"/>
  <c r="S3" i="64" s="1"/>
  <c r="AC3" i="64" s="1"/>
  <c r="AX23" i="64"/>
  <c r="S23" i="64" s="1"/>
  <c r="AC2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I23" i="100"/>
  <c r="Z22" i="21"/>
  <c r="AE23" i="44"/>
  <c r="AF23" i="44"/>
  <c r="AG23" i="44"/>
  <c r="W24" i="44"/>
  <c r="AH21" i="43"/>
  <c r="Y22" i="97"/>
  <c r="X22" i="97"/>
  <c r="W23" i="90"/>
  <c r="AG22" i="90"/>
  <c r="AF22" i="90"/>
  <c r="AE22" i="90"/>
  <c r="W22" i="96"/>
  <c r="AG21" i="96"/>
  <c r="AF21" i="96"/>
  <c r="AE21" i="96"/>
  <c r="Z22" i="69"/>
  <c r="AH22" i="84"/>
  <c r="AR22" i="22"/>
  <c r="Y23" i="37"/>
  <c r="X23" i="37"/>
  <c r="W23" i="28"/>
  <c r="AF22" i="28"/>
  <c r="AO22" i="28" s="1"/>
  <c r="AG22" i="28"/>
  <c r="AP22" i="28" s="1"/>
  <c r="AE22" i="28"/>
  <c r="W22" i="66"/>
  <c r="AG21" i="66"/>
  <c r="AP21" i="66" s="1"/>
  <c r="AF21" i="66"/>
  <c r="AO21" i="66" s="1"/>
  <c r="AE21" i="66"/>
  <c r="Y22" i="81"/>
  <c r="X22" i="81"/>
  <c r="AR21" i="60"/>
  <c r="AI20" i="11"/>
  <c r="AH23" i="74"/>
  <c r="AQ23" i="74" s="1"/>
  <c r="AQ25" i="74" s="1"/>
  <c r="AZ3" i="74"/>
  <c r="AN21" i="81"/>
  <c r="AI21" i="81"/>
  <c r="AH23" i="76"/>
  <c r="AQ23" i="76" s="1"/>
  <c r="AQ25" i="76" s="1"/>
  <c r="AZ3" i="76"/>
  <c r="AX23" i="9"/>
  <c r="AX3" i="9"/>
  <c r="S3" i="9" s="1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Z23" i="76"/>
  <c r="AE21" i="50"/>
  <c r="AF21" i="50"/>
  <c r="W22" i="50"/>
  <c r="AG21" i="50"/>
  <c r="Y21" i="10"/>
  <c r="X21" i="10"/>
  <c r="AX22" i="9"/>
  <c r="Y22" i="61"/>
  <c r="X22" i="61"/>
  <c r="AH22" i="65"/>
  <c r="AQ22" i="65" s="1"/>
  <c r="W23" i="72"/>
  <c r="AG22" i="72"/>
  <c r="AP22" i="72" s="1"/>
  <c r="AF22" i="72"/>
  <c r="AO22" i="72" s="1"/>
  <c r="AE22" i="72"/>
  <c r="Z22" i="70"/>
  <c r="Y25" i="85"/>
  <c r="X25" i="85"/>
  <c r="AE21" i="40"/>
  <c r="AF21" i="40"/>
  <c r="AO21" i="40" s="1"/>
  <c r="AG21" i="40"/>
  <c r="AP21" i="40" s="1"/>
  <c r="W22" i="40"/>
  <c r="AH22" i="87"/>
  <c r="AI22" i="98"/>
  <c r="AN21" i="63"/>
  <c r="AI21" i="63"/>
  <c r="AR21" i="30"/>
  <c r="AH23" i="22"/>
  <c r="AQ23" i="22" s="1"/>
  <c r="AQ25" i="22" s="1"/>
  <c r="AZ3" i="22"/>
  <c r="AH22" i="105"/>
  <c r="Z23" i="67"/>
  <c r="Y22" i="17"/>
  <c r="X22" i="17"/>
  <c r="AX22" i="64"/>
  <c r="S22" i="64" s="1"/>
  <c r="AC22" i="64" s="1"/>
  <c r="AB23" i="64" s="1"/>
  <c r="AH22" i="55"/>
  <c r="AH23" i="62"/>
  <c r="AQ23" i="62" s="1"/>
  <c r="AQ25" i="62" s="1"/>
  <c r="AZ3" i="62"/>
  <c r="AE21" i="54"/>
  <c r="W22" i="54"/>
  <c r="AF21" i="54"/>
  <c r="AG21" i="54"/>
  <c r="Z21" i="43"/>
  <c r="Y22" i="83"/>
  <c r="X22" i="83"/>
  <c r="AH21" i="26"/>
  <c r="AQ21" i="26" s="1"/>
  <c r="AH23" i="33"/>
  <c r="AQ23" i="33" s="1"/>
  <c r="AQ25" i="33" s="1"/>
  <c r="AZ3" i="33"/>
  <c r="AX22" i="33" s="1"/>
  <c r="S22" i="33" s="1"/>
  <c r="AC22" i="33" s="1"/>
  <c r="AB23" i="33" s="1"/>
  <c r="Z22" i="84"/>
  <c r="AH22" i="102"/>
  <c r="Y23" i="68"/>
  <c r="X23" i="68"/>
  <c r="Y24" i="53"/>
  <c r="AI23" i="9"/>
  <c r="AN23" i="9"/>
  <c r="AN25" i="9" s="1"/>
  <c r="Y22" i="19" l="1"/>
  <c r="X22" i="19"/>
  <c r="AN21" i="19"/>
  <c r="AI21" i="19"/>
  <c r="AR21" i="19" s="1"/>
  <c r="AG23" i="94"/>
  <c r="AI21" i="61"/>
  <c r="AR21" i="61" s="1"/>
  <c r="X23" i="49"/>
  <c r="AE22" i="30"/>
  <c r="AI22" i="30" s="1"/>
  <c r="AE22" i="87"/>
  <c r="AE22" i="65"/>
  <c r="W23" i="30"/>
  <c r="AF22" i="87"/>
  <c r="AI23" i="15"/>
  <c r="AG22" i="87"/>
  <c r="AI22" i="87" s="1"/>
  <c r="W22" i="23"/>
  <c r="W23" i="45"/>
  <c r="Y23" i="45" s="1"/>
  <c r="AI23" i="12"/>
  <c r="AR23" i="12" s="1"/>
  <c r="AR25" i="12" s="1"/>
  <c r="Y23" i="35"/>
  <c r="AE21" i="26"/>
  <c r="AN21" i="26" s="1"/>
  <c r="X21" i="42"/>
  <c r="AE22" i="55"/>
  <c r="Z23" i="77"/>
  <c r="AI22" i="36"/>
  <c r="AR22" i="36" s="1"/>
  <c r="AI22" i="82"/>
  <c r="AI21" i="86"/>
  <c r="AI24" i="85"/>
  <c r="AI21" i="14"/>
  <c r="AR21" i="14" s="1"/>
  <c r="AI22" i="37"/>
  <c r="AR22" i="37" s="1"/>
  <c r="AN22" i="37"/>
  <c r="AI22" i="68"/>
  <c r="AR22" i="68" s="1"/>
  <c r="AK23" i="80"/>
  <c r="AT23" i="80" s="1"/>
  <c r="AF21" i="23"/>
  <c r="AO21" i="23" s="1"/>
  <c r="AE21" i="23"/>
  <c r="AN21" i="23" s="1"/>
  <c r="AG22" i="65"/>
  <c r="AP22" i="65" s="1"/>
  <c r="X21" i="32"/>
  <c r="AH21" i="32" s="1"/>
  <c r="AF22" i="65"/>
  <c r="AO22" i="65" s="1"/>
  <c r="AG22" i="45"/>
  <c r="W23" i="55"/>
  <c r="AE22" i="45"/>
  <c r="X22" i="14"/>
  <c r="AE22" i="105"/>
  <c r="W24" i="94"/>
  <c r="AI20" i="42"/>
  <c r="AF23" i="74"/>
  <c r="AO23" i="74" s="1"/>
  <c r="AO25" i="74" s="1"/>
  <c r="Z21" i="10"/>
  <c r="Z21" i="42"/>
  <c r="AE23" i="74"/>
  <c r="AN23" i="74" s="1"/>
  <c r="AN25" i="74" s="1"/>
  <c r="W22" i="26"/>
  <c r="Y22" i="26" s="1"/>
  <c r="Z23" i="37"/>
  <c r="AF23" i="37" s="1"/>
  <c r="AO23" i="37" s="1"/>
  <c r="AO25" i="37" s="1"/>
  <c r="AF21" i="26"/>
  <c r="AO21" i="26" s="1"/>
  <c r="AG23" i="22"/>
  <c r="AP23" i="22" s="1"/>
  <c r="AP25" i="22" s="1"/>
  <c r="AG22" i="102"/>
  <c r="AI23" i="41"/>
  <c r="AF22" i="105"/>
  <c r="Z23" i="78"/>
  <c r="AG23" i="78" s="1"/>
  <c r="AP23" i="78" s="1"/>
  <c r="AP25" i="78" s="1"/>
  <c r="AG22" i="105"/>
  <c r="Z23" i="68"/>
  <c r="AF23" i="68" s="1"/>
  <c r="AO23" i="68" s="1"/>
  <c r="AO25" i="68" s="1"/>
  <c r="Z24" i="89"/>
  <c r="AG24" i="89" s="1"/>
  <c r="AF23" i="22"/>
  <c r="AO23" i="22" s="1"/>
  <c r="AO25" i="22" s="1"/>
  <c r="Z24" i="41"/>
  <c r="AF24" i="41" s="1"/>
  <c r="Z21" i="104"/>
  <c r="AF21" i="104" s="1"/>
  <c r="AE22" i="102"/>
  <c r="Z22" i="81"/>
  <c r="AF22" i="39"/>
  <c r="AO22" i="39" s="1"/>
  <c r="AE22" i="39"/>
  <c r="AN22" i="39" s="1"/>
  <c r="AE23" i="47"/>
  <c r="AI23" i="47" s="1"/>
  <c r="AF22" i="55"/>
  <c r="AE23" i="94"/>
  <c r="Z24" i="53"/>
  <c r="AE24" i="53" s="1"/>
  <c r="Z23" i="2"/>
  <c r="AG23" i="2" s="1"/>
  <c r="AP23" i="2" s="1"/>
  <c r="AP25" i="2" s="1"/>
  <c r="AG23" i="33"/>
  <c r="AP23" i="33" s="1"/>
  <c r="AP25" i="33" s="1"/>
  <c r="Z23" i="36"/>
  <c r="W23" i="39"/>
  <c r="Y23" i="39" s="1"/>
  <c r="W24" i="47"/>
  <c r="X24" i="47" s="1"/>
  <c r="AF23" i="33"/>
  <c r="AO23" i="33" s="1"/>
  <c r="AO25" i="33" s="1"/>
  <c r="AI22" i="49"/>
  <c r="Z22" i="97"/>
  <c r="AE22" i="97" s="1"/>
  <c r="Z25" i="85"/>
  <c r="AF25" i="85" s="1"/>
  <c r="Z22" i="61"/>
  <c r="W23" i="61" s="1"/>
  <c r="Z24" i="100"/>
  <c r="Z22" i="103"/>
  <c r="AG22" i="103" s="1"/>
  <c r="Z21" i="11"/>
  <c r="AG21" i="11" s="1"/>
  <c r="Z23" i="29"/>
  <c r="AG23" i="29" s="1"/>
  <c r="AP23" i="29" s="1"/>
  <c r="AP25" i="29" s="1"/>
  <c r="AE25" i="85"/>
  <c r="AG23" i="37"/>
  <c r="AP23" i="37" s="1"/>
  <c r="AP25" i="37" s="1"/>
  <c r="AX3" i="76"/>
  <c r="S3" i="76" s="1"/>
  <c r="AC3" i="76" s="1"/>
  <c r="AX23" i="76"/>
  <c r="S23" i="76" s="1"/>
  <c r="AC23" i="76" s="1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AI21" i="96"/>
  <c r="AJ22" i="64"/>
  <c r="AK22" i="64"/>
  <c r="AT22" i="64" s="1"/>
  <c r="AJ10" i="64"/>
  <c r="AK10" i="64"/>
  <c r="AT10" i="64" s="1"/>
  <c r="AN22" i="73"/>
  <c r="AI22" i="73"/>
  <c r="AJ23" i="12"/>
  <c r="AS23" i="12" s="1"/>
  <c r="AK23" i="12"/>
  <c r="AT23" i="12" s="1"/>
  <c r="AK17" i="12"/>
  <c r="AT17" i="12" s="1"/>
  <c r="AJ17" i="12"/>
  <c r="AJ11" i="12"/>
  <c r="AK11" i="12"/>
  <c r="AT11" i="12" s="1"/>
  <c r="AJ5" i="12"/>
  <c r="AK5" i="12"/>
  <c r="AT5" i="12" s="1"/>
  <c r="Y23" i="88"/>
  <c r="X23" i="88"/>
  <c r="Y23" i="25"/>
  <c r="X23" i="25"/>
  <c r="AJ20" i="71"/>
  <c r="AJ14" i="71"/>
  <c r="AJ8" i="71"/>
  <c r="AK8" i="71"/>
  <c r="AT8" i="71" s="1"/>
  <c r="AH23" i="82"/>
  <c r="AH22" i="86"/>
  <c r="AE21" i="42"/>
  <c r="W22" i="42"/>
  <c r="AF21" i="42"/>
  <c r="AG21" i="42"/>
  <c r="AH24" i="15"/>
  <c r="AJ19" i="80"/>
  <c r="AK19" i="80"/>
  <c r="AT19" i="80" s="1"/>
  <c r="AJ13" i="80"/>
  <c r="AK13" i="80"/>
  <c r="AT13" i="80" s="1"/>
  <c r="AJ7" i="80"/>
  <c r="AK7" i="80"/>
  <c r="AT7" i="80" s="1"/>
  <c r="W23" i="60"/>
  <c r="AG22" i="60"/>
  <c r="AP22" i="60" s="1"/>
  <c r="AF22" i="60"/>
  <c r="AO22" i="60" s="1"/>
  <c r="AE22" i="60"/>
  <c r="AJ17" i="79"/>
  <c r="AJ11" i="79"/>
  <c r="AK11" i="79"/>
  <c r="AT11" i="79" s="1"/>
  <c r="AJ5" i="79"/>
  <c r="AK5" i="79"/>
  <c r="AT5" i="79" s="1"/>
  <c r="AJ17" i="38"/>
  <c r="AJ11" i="38"/>
  <c r="AK11" i="38"/>
  <c r="AT11" i="38" s="1"/>
  <c r="AJ5" i="38"/>
  <c r="AK5" i="38"/>
  <c r="AT5" i="38" s="1"/>
  <c r="Y22" i="75"/>
  <c r="X22" i="75"/>
  <c r="Y22" i="27"/>
  <c r="X22" i="27"/>
  <c r="Y23" i="102"/>
  <c r="X23" i="102"/>
  <c r="Y22" i="99"/>
  <c r="X22" i="99"/>
  <c r="AJ17" i="31"/>
  <c r="AK11" i="31"/>
  <c r="AT11" i="31" s="1"/>
  <c r="AJ11" i="31"/>
  <c r="AK5" i="31"/>
  <c r="AT5" i="31" s="1"/>
  <c r="AJ5" i="31"/>
  <c r="AR22" i="29"/>
  <c r="AN23" i="33"/>
  <c r="AN25" i="33" s="1"/>
  <c r="AC12" i="9"/>
  <c r="AB13" i="9" s="1"/>
  <c r="S13" i="9"/>
  <c r="Y23" i="28"/>
  <c r="X23" i="28"/>
  <c r="S22" i="9"/>
  <c r="AC21" i="9"/>
  <c r="AB22" i="9" s="1"/>
  <c r="AC11" i="9"/>
  <c r="AB12" i="9" s="1"/>
  <c r="S12" i="9"/>
  <c r="AX22" i="76"/>
  <c r="S22" i="76" s="1"/>
  <c r="AC22" i="76" s="1"/>
  <c r="AB23" i="76" s="1"/>
  <c r="Y23" i="90"/>
  <c r="X23" i="90"/>
  <c r="AJ21" i="64"/>
  <c r="AK21" i="64"/>
  <c r="AT21" i="64" s="1"/>
  <c r="AJ15" i="64"/>
  <c r="AK15" i="64"/>
  <c r="AT15" i="64" s="1"/>
  <c r="AJ9" i="64"/>
  <c r="AK9" i="64"/>
  <c r="AT9" i="64" s="1"/>
  <c r="AB4" i="64"/>
  <c r="AJ3" i="64"/>
  <c r="AH23" i="98"/>
  <c r="AJ22" i="12"/>
  <c r="AK22" i="12"/>
  <c r="AT22" i="12" s="1"/>
  <c r="AJ16" i="12"/>
  <c r="AK16" i="12"/>
  <c r="AT16" i="12" s="1"/>
  <c r="AJ10" i="12"/>
  <c r="AK10" i="12"/>
  <c r="AT10" i="12" s="1"/>
  <c r="AB4" i="12"/>
  <c r="AJ3" i="12"/>
  <c r="AJ19" i="71"/>
  <c r="AK13" i="71"/>
  <c r="AT13" i="71" s="1"/>
  <c r="AJ13" i="71"/>
  <c r="AJ7" i="71"/>
  <c r="AK7" i="71"/>
  <c r="AT7" i="71" s="1"/>
  <c r="Z23" i="82"/>
  <c r="Z22" i="86"/>
  <c r="Y22" i="91"/>
  <c r="X22" i="91"/>
  <c r="AR23" i="31"/>
  <c r="AR25" i="31" s="1"/>
  <c r="Z24" i="15"/>
  <c r="AI23" i="38"/>
  <c r="AN23" i="38"/>
  <c r="AN25" i="38" s="1"/>
  <c r="AJ18" i="80"/>
  <c r="AK18" i="80"/>
  <c r="AT18" i="80" s="1"/>
  <c r="AJ12" i="80"/>
  <c r="AK12" i="80"/>
  <c r="AT12" i="80" s="1"/>
  <c r="AJ6" i="80"/>
  <c r="AK6" i="80"/>
  <c r="AT6" i="80" s="1"/>
  <c r="AH24" i="18"/>
  <c r="AI23" i="46"/>
  <c r="AJ22" i="79"/>
  <c r="AJ16" i="79"/>
  <c r="AJ10" i="79"/>
  <c r="AK10" i="79"/>
  <c r="AT10" i="79" s="1"/>
  <c r="AJ22" i="38"/>
  <c r="AJ16" i="38"/>
  <c r="AJ10" i="38"/>
  <c r="AK10" i="38"/>
  <c r="AT10" i="38" s="1"/>
  <c r="AN21" i="27"/>
  <c r="AI21" i="27"/>
  <c r="AJ22" i="31"/>
  <c r="AJ16" i="31"/>
  <c r="AK10" i="31"/>
  <c r="AT10" i="31" s="1"/>
  <c r="AJ10" i="31"/>
  <c r="AR22" i="2"/>
  <c r="Y22" i="50"/>
  <c r="X22" i="50"/>
  <c r="AJ16" i="64"/>
  <c r="AK16" i="64"/>
  <c r="AT16" i="64" s="1"/>
  <c r="W23" i="84"/>
  <c r="AG22" i="84"/>
  <c r="AF22" i="84"/>
  <c r="AE22" i="84"/>
  <c r="AH22" i="83"/>
  <c r="Y22" i="54"/>
  <c r="X22" i="54"/>
  <c r="AX23" i="22"/>
  <c r="S23" i="22" s="1"/>
  <c r="AC23" i="22" s="1"/>
  <c r="AX3" i="22"/>
  <c r="S3" i="22" s="1"/>
  <c r="AC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Y23" i="72"/>
  <c r="X23" i="72"/>
  <c r="AC17" i="9"/>
  <c r="AB18" i="9" s="1"/>
  <c r="S18" i="9"/>
  <c r="AC5" i="9"/>
  <c r="AB6" i="9" s="1"/>
  <c r="S6" i="9"/>
  <c r="AX3" i="74"/>
  <c r="S3" i="74" s="1"/>
  <c r="AC3" i="74" s="1"/>
  <c r="AX23" i="74"/>
  <c r="S23" i="74" s="1"/>
  <c r="AC23" i="74" s="1"/>
  <c r="AX4" i="74"/>
  <c r="S4" i="74" s="1"/>
  <c r="AC4" i="74" s="1"/>
  <c r="AB5" i="74" s="1"/>
  <c r="AX5" i="74"/>
  <c r="S5" i="74" s="1"/>
  <c r="AC5" i="74" s="1"/>
  <c r="AB6" i="74" s="1"/>
  <c r="AX6" i="74"/>
  <c r="S6" i="74" s="1"/>
  <c r="AC6" i="74" s="1"/>
  <c r="AB7" i="74" s="1"/>
  <c r="AX7" i="74"/>
  <c r="S7" i="74" s="1"/>
  <c r="AC7" i="74" s="1"/>
  <c r="AB8" i="74" s="1"/>
  <c r="AX8" i="74"/>
  <c r="S8" i="74" s="1"/>
  <c r="AC8" i="74" s="1"/>
  <c r="AB9" i="74" s="1"/>
  <c r="AX9" i="74"/>
  <c r="S9" i="74" s="1"/>
  <c r="AC9" i="74" s="1"/>
  <c r="AB10" i="74" s="1"/>
  <c r="AX10" i="74"/>
  <c r="S10" i="74" s="1"/>
  <c r="AC10" i="74" s="1"/>
  <c r="AB11" i="74" s="1"/>
  <c r="AX11" i="74"/>
  <c r="S11" i="74" s="1"/>
  <c r="AC11" i="74" s="1"/>
  <c r="AB12" i="74" s="1"/>
  <c r="AX12" i="74"/>
  <c r="S12" i="74" s="1"/>
  <c r="AC12" i="74" s="1"/>
  <c r="AB13" i="74" s="1"/>
  <c r="AX13" i="74"/>
  <c r="S13" i="74" s="1"/>
  <c r="AC13" i="74" s="1"/>
  <c r="AB14" i="74" s="1"/>
  <c r="AX14" i="74"/>
  <c r="S14" i="74" s="1"/>
  <c r="AC14" i="74" s="1"/>
  <c r="AB15" i="74" s="1"/>
  <c r="AX15" i="74"/>
  <c r="S15" i="74" s="1"/>
  <c r="AC15" i="74" s="1"/>
  <c r="AB16" i="74" s="1"/>
  <c r="AX16" i="74"/>
  <c r="S16" i="74" s="1"/>
  <c r="AC16" i="74" s="1"/>
  <c r="AB17" i="74" s="1"/>
  <c r="AX17" i="74"/>
  <c r="S17" i="74" s="1"/>
  <c r="AC17" i="74" s="1"/>
  <c r="AB18" i="74" s="1"/>
  <c r="AX18" i="74"/>
  <c r="S18" i="74" s="1"/>
  <c r="AC18" i="74" s="1"/>
  <c r="AB19" i="74" s="1"/>
  <c r="AX19" i="74"/>
  <c r="S19" i="74" s="1"/>
  <c r="AC19" i="74" s="1"/>
  <c r="AB20" i="74" s="1"/>
  <c r="AX20" i="74"/>
  <c r="S20" i="74" s="1"/>
  <c r="AC20" i="74" s="1"/>
  <c r="AB21" i="74" s="1"/>
  <c r="AX21" i="74"/>
  <c r="S21" i="74" s="1"/>
  <c r="AC21" i="74" s="1"/>
  <c r="AB22" i="74" s="1"/>
  <c r="AH23" i="68"/>
  <c r="AQ23" i="68" s="1"/>
  <c r="AQ25" i="68" s="1"/>
  <c r="AZ3" i="68"/>
  <c r="AX22" i="68" s="1"/>
  <c r="S22" i="68" s="1"/>
  <c r="AC22" i="68" s="1"/>
  <c r="AB23" i="68" s="1"/>
  <c r="AX3" i="33"/>
  <c r="S3" i="33" s="1"/>
  <c r="AC3" i="33" s="1"/>
  <c r="AX23" i="33"/>
  <c r="S23" i="33" s="1"/>
  <c r="AC23" i="33" s="1"/>
  <c r="AJ23" i="33" s="1"/>
  <c r="AS23" i="33" s="1"/>
  <c r="AX4" i="33"/>
  <c r="S4" i="33" s="1"/>
  <c r="AC4" i="33" s="1"/>
  <c r="AB5" i="33" s="1"/>
  <c r="AX5" i="33"/>
  <c r="S5" i="33" s="1"/>
  <c r="AC5" i="33" s="1"/>
  <c r="AB6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Z22" i="83"/>
  <c r="AI21" i="54"/>
  <c r="AK23" i="64"/>
  <c r="AT23" i="64" s="1"/>
  <c r="AJ23" i="64"/>
  <c r="AS23" i="64" s="1"/>
  <c r="AX22" i="22"/>
  <c r="S22" i="22" s="1"/>
  <c r="AC22" i="22" s="1"/>
  <c r="AB23" i="22" s="1"/>
  <c r="Y22" i="40"/>
  <c r="X22" i="40"/>
  <c r="AH21" i="10"/>
  <c r="AI21" i="50"/>
  <c r="AC16" i="9"/>
  <c r="AB17" i="9" s="1"/>
  <c r="S17" i="9"/>
  <c r="AC10" i="9"/>
  <c r="AB11" i="9" s="1"/>
  <c r="S11" i="9"/>
  <c r="AC4" i="9"/>
  <c r="AB5" i="9" s="1"/>
  <c r="S5" i="9"/>
  <c r="AX22" i="74"/>
  <c r="S22" i="74" s="1"/>
  <c r="AC22" i="74" s="1"/>
  <c r="AB23" i="74" s="1"/>
  <c r="AH22" i="81"/>
  <c r="AQ22" i="81" s="1"/>
  <c r="Y22" i="66"/>
  <c r="X22" i="66"/>
  <c r="AI23" i="44"/>
  <c r="AK20" i="64"/>
  <c r="AT20" i="64" s="1"/>
  <c r="AJ20" i="64"/>
  <c r="AK14" i="64"/>
  <c r="AT14" i="64" s="1"/>
  <c r="AJ14" i="64"/>
  <c r="AK8" i="64"/>
  <c r="AT8" i="64" s="1"/>
  <c r="AJ8" i="64"/>
  <c r="AF21" i="95"/>
  <c r="AE21" i="95"/>
  <c r="W22" i="95"/>
  <c r="AG21" i="95"/>
  <c r="AH23" i="36"/>
  <c r="AQ23" i="36" s="1"/>
  <c r="AQ25" i="36" s="1"/>
  <c r="AZ3" i="36"/>
  <c r="AX22" i="36" s="1"/>
  <c r="S22" i="36" s="1"/>
  <c r="AC22" i="36" s="1"/>
  <c r="AB23" i="36" s="1"/>
  <c r="Z23" i="98"/>
  <c r="AI23" i="16"/>
  <c r="AJ21" i="12"/>
  <c r="AK21" i="12"/>
  <c r="AT21" i="12" s="1"/>
  <c r="AJ15" i="12"/>
  <c r="AK15" i="12"/>
  <c r="AT15" i="12" s="1"/>
  <c r="AK9" i="12"/>
  <c r="AT9" i="12" s="1"/>
  <c r="AJ9" i="12"/>
  <c r="AN23" i="22"/>
  <c r="AN25" i="22" s="1"/>
  <c r="AJ18" i="71"/>
  <c r="AJ12" i="71"/>
  <c r="AK12" i="71"/>
  <c r="AT12" i="71" s="1"/>
  <c r="AJ6" i="71"/>
  <c r="AK6" i="71"/>
  <c r="AT6" i="71" s="1"/>
  <c r="AH24" i="100"/>
  <c r="AF21" i="24"/>
  <c r="AO21" i="24" s="1"/>
  <c r="AG21" i="24"/>
  <c r="AP21" i="24" s="1"/>
  <c r="W22" i="24"/>
  <c r="AE21" i="24"/>
  <c r="AJ23" i="38"/>
  <c r="AS23" i="38" s="1"/>
  <c r="Y23" i="13"/>
  <c r="X23" i="13"/>
  <c r="AK17" i="80"/>
  <c r="AT17" i="80" s="1"/>
  <c r="AJ17" i="80"/>
  <c r="AK11" i="80"/>
  <c r="AT11" i="80" s="1"/>
  <c r="AJ11" i="80"/>
  <c r="AJ5" i="80"/>
  <c r="AK5" i="80"/>
  <c r="AT5" i="80" s="1"/>
  <c r="AH21" i="11"/>
  <c r="AJ21" i="79"/>
  <c r="AJ15" i="79"/>
  <c r="AJ9" i="79"/>
  <c r="AK9" i="79"/>
  <c r="AT9" i="79" s="1"/>
  <c r="AJ3" i="79"/>
  <c r="AB4" i="79"/>
  <c r="AJ21" i="38"/>
  <c r="AJ15" i="38"/>
  <c r="AJ9" i="38"/>
  <c r="AK9" i="38"/>
  <c r="AT9" i="38" s="1"/>
  <c r="AJ3" i="38"/>
  <c r="AB4" i="38"/>
  <c r="AH23" i="77"/>
  <c r="AQ23" i="77" s="1"/>
  <c r="AQ25" i="77" s="1"/>
  <c r="AZ3" i="77"/>
  <c r="AX22" i="77" s="1"/>
  <c r="S22" i="77" s="1"/>
  <c r="AC22" i="77" s="1"/>
  <c r="AB23" i="77" s="1"/>
  <c r="Y22" i="93"/>
  <c r="X22" i="93"/>
  <c r="AF21" i="101"/>
  <c r="AE21" i="101"/>
  <c r="AG21" i="101"/>
  <c r="W22" i="101"/>
  <c r="AI21" i="52"/>
  <c r="AJ21" i="31"/>
  <c r="AJ15" i="31"/>
  <c r="AK9" i="31"/>
  <c r="AT9" i="31" s="1"/>
  <c r="AJ9" i="31"/>
  <c r="AB4" i="31"/>
  <c r="AJ3" i="31"/>
  <c r="AR21" i="17"/>
  <c r="Y23" i="65"/>
  <c r="X23" i="65"/>
  <c r="AI23" i="94"/>
  <c r="AC18" i="9"/>
  <c r="AB19" i="9" s="1"/>
  <c r="S19" i="9"/>
  <c r="AE21" i="10"/>
  <c r="W22" i="10"/>
  <c r="AG21" i="10"/>
  <c r="AF21" i="10"/>
  <c r="AC9" i="9"/>
  <c r="AB10" i="9" s="1"/>
  <c r="S10" i="9"/>
  <c r="AJ19" i="64"/>
  <c r="AK19" i="64"/>
  <c r="AT19" i="64" s="1"/>
  <c r="AJ13" i="64"/>
  <c r="AK13" i="64"/>
  <c r="AT13" i="64" s="1"/>
  <c r="AJ7" i="64"/>
  <c r="AK7" i="64"/>
  <c r="AT7" i="64" s="1"/>
  <c r="AR23" i="79"/>
  <c r="AR25" i="79" s="1"/>
  <c r="AX3" i="67"/>
  <c r="S3" i="67" s="1"/>
  <c r="AC3" i="67" s="1"/>
  <c r="AX23" i="67"/>
  <c r="S23" i="67" s="1"/>
  <c r="AC2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G23" i="36"/>
  <c r="AP23" i="36" s="1"/>
  <c r="AP25" i="36" s="1"/>
  <c r="AE23" i="36"/>
  <c r="AF23" i="36"/>
  <c r="AO23" i="36" s="1"/>
  <c r="AO25" i="36" s="1"/>
  <c r="AE21" i="51"/>
  <c r="W22" i="51"/>
  <c r="AF21" i="51"/>
  <c r="AG21" i="51"/>
  <c r="AJ20" i="12"/>
  <c r="AK20" i="12"/>
  <c r="AT20" i="12" s="1"/>
  <c r="AK14" i="12"/>
  <c r="AT14" i="12" s="1"/>
  <c r="AJ14" i="12"/>
  <c r="AJ8" i="12"/>
  <c r="AK8" i="12"/>
  <c r="AT8" i="12" s="1"/>
  <c r="AI22" i="88"/>
  <c r="AI22" i="25"/>
  <c r="AN22" i="25"/>
  <c r="AJ17" i="71"/>
  <c r="AK11" i="71"/>
  <c r="AT11" i="71" s="1"/>
  <c r="AJ11" i="71"/>
  <c r="AJ5" i="71"/>
  <c r="AK5" i="71"/>
  <c r="AT5" i="71" s="1"/>
  <c r="AH23" i="49"/>
  <c r="W25" i="100"/>
  <c r="AG24" i="100"/>
  <c r="AF24" i="100"/>
  <c r="AE24" i="100"/>
  <c r="AN22" i="58"/>
  <c r="AI22" i="58"/>
  <c r="AH23" i="35"/>
  <c r="AE22" i="20"/>
  <c r="AF22" i="20"/>
  <c r="W23" i="20"/>
  <c r="AG22" i="20"/>
  <c r="AR22" i="77"/>
  <c r="AH22" i="63"/>
  <c r="AQ22" i="63" s="1"/>
  <c r="AI22" i="13"/>
  <c r="AJ22" i="80"/>
  <c r="AK22" i="80"/>
  <c r="AT22" i="80" s="1"/>
  <c r="AJ16" i="80"/>
  <c r="AK16" i="80"/>
  <c r="AT16" i="80" s="1"/>
  <c r="AJ10" i="80"/>
  <c r="AK10" i="80"/>
  <c r="AT10" i="80" s="1"/>
  <c r="Z24" i="18"/>
  <c r="AF21" i="11"/>
  <c r="W22" i="11"/>
  <c r="AN22" i="34"/>
  <c r="AI22" i="34"/>
  <c r="AJ20" i="79"/>
  <c r="AJ14" i="79"/>
  <c r="AJ8" i="79"/>
  <c r="AK8" i="79"/>
  <c r="AT8" i="79" s="1"/>
  <c r="AJ20" i="38"/>
  <c r="AJ14" i="38"/>
  <c r="AJ8" i="38"/>
  <c r="AK8" i="38"/>
  <c r="AT8" i="38" s="1"/>
  <c r="AR23" i="71"/>
  <c r="AR25" i="71" s="1"/>
  <c r="AG23" i="77"/>
  <c r="AP23" i="77" s="1"/>
  <c r="AP25" i="77" s="1"/>
  <c r="AF23" i="77"/>
  <c r="AO23" i="77" s="1"/>
  <c r="AO25" i="77" s="1"/>
  <c r="AE23" i="77"/>
  <c r="AJ23" i="31"/>
  <c r="AS23" i="31" s="1"/>
  <c r="AN21" i="75"/>
  <c r="AI21" i="75"/>
  <c r="AN23" i="80"/>
  <c r="AN25" i="80" s="1"/>
  <c r="AI23" i="80"/>
  <c r="AN23" i="62"/>
  <c r="AN25" i="62" s="1"/>
  <c r="AI23" i="62"/>
  <c r="AI21" i="99"/>
  <c r="AJ20" i="31"/>
  <c r="AJ14" i="31"/>
  <c r="AK8" i="31"/>
  <c r="AT8" i="31" s="1"/>
  <c r="AJ8" i="31"/>
  <c r="Y22" i="92"/>
  <c r="X22" i="92"/>
  <c r="Y23" i="55"/>
  <c r="X23" i="55"/>
  <c r="AH23" i="48"/>
  <c r="AC6" i="9"/>
  <c r="AB7" i="9" s="1"/>
  <c r="S7" i="9"/>
  <c r="AH23" i="37"/>
  <c r="AQ23" i="37" s="1"/>
  <c r="AQ25" i="37" s="1"/>
  <c r="AZ3" i="37"/>
  <c r="AH22" i="97"/>
  <c r="AG23" i="68"/>
  <c r="AP23" i="68" s="1"/>
  <c r="AP25" i="68" s="1"/>
  <c r="AE23" i="68"/>
  <c r="AX3" i="62"/>
  <c r="S3" i="62" s="1"/>
  <c r="AC3" i="62" s="1"/>
  <c r="AX23" i="62"/>
  <c r="S23" i="62" s="1"/>
  <c r="AC2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H22" i="17"/>
  <c r="AQ22" i="17" s="1"/>
  <c r="W23" i="70"/>
  <c r="AE22" i="70"/>
  <c r="AG22" i="70"/>
  <c r="AP22" i="70" s="1"/>
  <c r="AF22" i="70"/>
  <c r="AO22" i="70" s="1"/>
  <c r="AE23" i="76"/>
  <c r="AG23" i="76"/>
  <c r="AP23" i="76" s="1"/>
  <c r="AP25" i="76" s="1"/>
  <c r="AF23" i="76"/>
  <c r="AO23" i="76" s="1"/>
  <c r="AO25" i="76" s="1"/>
  <c r="AC15" i="9"/>
  <c r="AB16" i="9" s="1"/>
  <c r="S16" i="9"/>
  <c r="AC3" i="9"/>
  <c r="S4" i="9"/>
  <c r="W23" i="81"/>
  <c r="AG22" i="81"/>
  <c r="AP22" i="81" s="1"/>
  <c r="AF22" i="81"/>
  <c r="AO22" i="81" s="1"/>
  <c r="AE22" i="81"/>
  <c r="AI22" i="28"/>
  <c r="AN22" i="28"/>
  <c r="AH22" i="14"/>
  <c r="AQ22" i="14" s="1"/>
  <c r="W23" i="69"/>
  <c r="AG22" i="69"/>
  <c r="AP22" i="69" s="1"/>
  <c r="AF22" i="69"/>
  <c r="AO22" i="69" s="1"/>
  <c r="AE22" i="69"/>
  <c r="Y22" i="96"/>
  <c r="X22" i="96"/>
  <c r="W23" i="21"/>
  <c r="AE22" i="21"/>
  <c r="AG22" i="21"/>
  <c r="AP22" i="21" s="1"/>
  <c r="AF22" i="21"/>
  <c r="AO22" i="21" s="1"/>
  <c r="AR23" i="9"/>
  <c r="AR25" i="9" s="1"/>
  <c r="AE21" i="43"/>
  <c r="AF21" i="43"/>
  <c r="AG21" i="43"/>
  <c r="W22" i="43"/>
  <c r="AX22" i="62"/>
  <c r="S22" i="62" s="1"/>
  <c r="AC22" i="62" s="1"/>
  <c r="AB23" i="62" s="1"/>
  <c r="AR21" i="63"/>
  <c r="AN22" i="72"/>
  <c r="AI22" i="72"/>
  <c r="AH22" i="61"/>
  <c r="AQ22" i="61" s="1"/>
  <c r="AC20" i="9"/>
  <c r="AB21" i="9" s="1"/>
  <c r="S21" i="9"/>
  <c r="AC14" i="9"/>
  <c r="AB15" i="9" s="1"/>
  <c r="S15" i="9"/>
  <c r="AC8" i="9"/>
  <c r="AB9" i="9" s="1"/>
  <c r="S9" i="9"/>
  <c r="Z22" i="14"/>
  <c r="AI22" i="90"/>
  <c r="AJ18" i="64"/>
  <c r="AK18" i="64"/>
  <c r="AT18" i="64" s="1"/>
  <c r="AJ12" i="64"/>
  <c r="AK12" i="64"/>
  <c r="AT12" i="64" s="1"/>
  <c r="AJ6" i="64"/>
  <c r="AK6" i="64"/>
  <c r="AT6" i="64" s="1"/>
  <c r="AX22" i="67"/>
  <c r="S22" i="67" s="1"/>
  <c r="AC22" i="67" s="1"/>
  <c r="AB23" i="67" s="1"/>
  <c r="AF22" i="59"/>
  <c r="AO22" i="59" s="1"/>
  <c r="AG22" i="59"/>
  <c r="AP22" i="59" s="1"/>
  <c r="AE22" i="59"/>
  <c r="W23" i="59"/>
  <c r="AJ19" i="12"/>
  <c r="AK19" i="12"/>
  <c r="AT19" i="12" s="1"/>
  <c r="AJ13" i="12"/>
  <c r="AK13" i="12"/>
  <c r="AT13" i="12" s="1"/>
  <c r="AK7" i="12"/>
  <c r="AT7" i="12" s="1"/>
  <c r="AJ7" i="12"/>
  <c r="AJ22" i="71"/>
  <c r="AJ16" i="71"/>
  <c r="AK10" i="71"/>
  <c r="AT10" i="71" s="1"/>
  <c r="AJ10" i="71"/>
  <c r="Z23" i="49"/>
  <c r="AI21" i="91"/>
  <c r="AH24" i="41"/>
  <c r="AJ23" i="79"/>
  <c r="AS23" i="79" s="1"/>
  <c r="Z22" i="63"/>
  <c r="AJ21" i="80"/>
  <c r="AK21" i="80"/>
  <c r="AT21" i="80" s="1"/>
  <c r="AJ15" i="80"/>
  <c r="AK15" i="80"/>
  <c r="AT15" i="80" s="1"/>
  <c r="AJ9" i="80"/>
  <c r="AK9" i="80"/>
  <c r="AT9" i="80" s="1"/>
  <c r="AB4" i="80"/>
  <c r="AJ3" i="80"/>
  <c r="Y24" i="46"/>
  <c r="X24" i="46"/>
  <c r="Y23" i="34"/>
  <c r="X23" i="34"/>
  <c r="Y23" i="87"/>
  <c r="X23" i="87"/>
  <c r="AN23" i="64"/>
  <c r="AN25" i="64" s="1"/>
  <c r="AI23" i="64"/>
  <c r="AJ19" i="79"/>
  <c r="AJ13" i="79"/>
  <c r="AK13" i="79"/>
  <c r="AT13" i="79" s="1"/>
  <c r="AJ7" i="79"/>
  <c r="AK7" i="79"/>
  <c r="AT7" i="79" s="1"/>
  <c r="AJ19" i="38"/>
  <c r="AJ13" i="38"/>
  <c r="AK13" i="38"/>
  <c r="AT13" i="38" s="1"/>
  <c r="AJ7" i="38"/>
  <c r="AK7" i="38"/>
  <c r="AT7" i="38" s="1"/>
  <c r="AH23" i="78"/>
  <c r="AQ23" i="78" s="1"/>
  <c r="AQ25" i="78" s="1"/>
  <c r="AZ3" i="78"/>
  <c r="AH22" i="103"/>
  <c r="Y23" i="105"/>
  <c r="X23" i="105"/>
  <c r="AJ19" i="31"/>
  <c r="AJ13" i="31"/>
  <c r="AK13" i="31"/>
  <c r="AT13" i="31" s="1"/>
  <c r="AJ7" i="31"/>
  <c r="AK7" i="31"/>
  <c r="AT7" i="31" s="1"/>
  <c r="Z23" i="48"/>
  <c r="AN22" i="65"/>
  <c r="Y22" i="23"/>
  <c r="X22" i="23"/>
  <c r="Y24" i="94"/>
  <c r="X24" i="94"/>
  <c r="AG23" i="67"/>
  <c r="AP23" i="67" s="1"/>
  <c r="AP25" i="67" s="1"/>
  <c r="AF23" i="67"/>
  <c r="AO23" i="67" s="1"/>
  <c r="AO25" i="67" s="1"/>
  <c r="AE23" i="67"/>
  <c r="AH25" i="85"/>
  <c r="AH24" i="53"/>
  <c r="Z22" i="17"/>
  <c r="AI21" i="40"/>
  <c r="AN21" i="40"/>
  <c r="AC19" i="9"/>
  <c r="AB20" i="9" s="1"/>
  <c r="S20" i="9"/>
  <c r="AC13" i="9"/>
  <c r="AB14" i="9" s="1"/>
  <c r="S14" i="9"/>
  <c r="AC7" i="9"/>
  <c r="AB8" i="9" s="1"/>
  <c r="S8" i="9"/>
  <c r="S23" i="9"/>
  <c r="AC22" i="9"/>
  <c r="AR21" i="81"/>
  <c r="AN21" i="66"/>
  <c r="AI21" i="66"/>
  <c r="Y24" i="44"/>
  <c r="X24" i="44"/>
  <c r="AK17" i="64"/>
  <c r="AT17" i="64" s="1"/>
  <c r="AJ17" i="64"/>
  <c r="AK11" i="64"/>
  <c r="AT11" i="64" s="1"/>
  <c r="AJ11" i="64"/>
  <c r="AJ5" i="64"/>
  <c r="AK5" i="64"/>
  <c r="AT5" i="64" s="1"/>
  <c r="AH24" i="89"/>
  <c r="AR22" i="78"/>
  <c r="Y23" i="73"/>
  <c r="X23" i="73"/>
  <c r="Y24" i="16"/>
  <c r="X24" i="16"/>
  <c r="AK18" i="12"/>
  <c r="AT18" i="12" s="1"/>
  <c r="AJ18" i="12"/>
  <c r="AJ12" i="12"/>
  <c r="AK12" i="12"/>
  <c r="AT12" i="12" s="1"/>
  <c r="AK6" i="12"/>
  <c r="AT6" i="12" s="1"/>
  <c r="AJ6" i="12"/>
  <c r="AJ21" i="71"/>
  <c r="AJ15" i="71"/>
  <c r="AK9" i="71"/>
  <c r="AT9" i="71" s="1"/>
  <c r="AJ9" i="71"/>
  <c r="AJ3" i="71"/>
  <c r="AB4" i="71"/>
  <c r="AH23" i="2"/>
  <c r="AQ23" i="2" s="1"/>
  <c r="AQ25" i="2" s="1"/>
  <c r="AZ3" i="2"/>
  <c r="Y23" i="30"/>
  <c r="X23" i="30"/>
  <c r="AH21" i="42"/>
  <c r="Y23" i="58"/>
  <c r="X23" i="58"/>
  <c r="Z23" i="35"/>
  <c r="AK20" i="80"/>
  <c r="AT20" i="80" s="1"/>
  <c r="AJ20" i="80"/>
  <c r="AK14" i="80"/>
  <c r="AT14" i="80" s="1"/>
  <c r="AJ14" i="80"/>
  <c r="AK8" i="80"/>
  <c r="AT8" i="80" s="1"/>
  <c r="AJ8" i="80"/>
  <c r="AH21" i="104"/>
  <c r="AJ18" i="79"/>
  <c r="AJ12" i="79"/>
  <c r="AK12" i="79"/>
  <c r="AT12" i="79" s="1"/>
  <c r="AK6" i="79"/>
  <c r="AT6" i="79" s="1"/>
  <c r="AJ6" i="79"/>
  <c r="AJ18" i="38"/>
  <c r="AJ12" i="38"/>
  <c r="AK12" i="38"/>
  <c r="AT12" i="38" s="1"/>
  <c r="AJ6" i="38"/>
  <c r="AK6" i="38"/>
  <c r="AT6" i="38" s="1"/>
  <c r="AH23" i="29"/>
  <c r="AQ23" i="29" s="1"/>
  <c r="AQ25" i="29" s="1"/>
  <c r="AZ3" i="29"/>
  <c r="AX22" i="29" s="1"/>
  <c r="S22" i="29" s="1"/>
  <c r="AC22" i="29" s="1"/>
  <c r="AB23" i="29" s="1"/>
  <c r="AI21" i="93"/>
  <c r="Y22" i="52"/>
  <c r="X22" i="52"/>
  <c r="AJ18" i="31"/>
  <c r="AK12" i="31"/>
  <c r="AT12" i="31" s="1"/>
  <c r="AJ12" i="31"/>
  <c r="AK6" i="31"/>
  <c r="AT6" i="31" s="1"/>
  <c r="AJ6" i="31"/>
  <c r="AI21" i="92"/>
  <c r="AN22" i="30" l="1"/>
  <c r="X22" i="26"/>
  <c r="AE24" i="41"/>
  <c r="X23" i="45"/>
  <c r="Z22" i="19"/>
  <c r="AH22" i="19"/>
  <c r="AQ22" i="19" s="1"/>
  <c r="Z23" i="58"/>
  <c r="AG24" i="53"/>
  <c r="AI24" i="53" s="1"/>
  <c r="W25" i="41"/>
  <c r="Z22" i="23"/>
  <c r="AG21" i="104"/>
  <c r="AF22" i="103"/>
  <c r="AE22" i="103"/>
  <c r="AF24" i="53"/>
  <c r="AI22" i="102"/>
  <c r="AE23" i="37"/>
  <c r="AI23" i="37" s="1"/>
  <c r="AI21" i="23"/>
  <c r="AR21" i="23" s="1"/>
  <c r="AI22" i="45"/>
  <c r="AI22" i="105"/>
  <c r="AI22" i="39"/>
  <c r="AR22" i="39" s="1"/>
  <c r="AI22" i="65"/>
  <c r="AR22" i="65" s="1"/>
  <c r="AI23" i="74"/>
  <c r="AR23" i="74" s="1"/>
  <c r="AR25" i="74" s="1"/>
  <c r="Y24" i="47"/>
  <c r="Z24" i="47" s="1"/>
  <c r="AE24" i="89"/>
  <c r="Z24" i="44"/>
  <c r="AE21" i="11"/>
  <c r="AI21" i="26"/>
  <c r="AR21" i="26" s="1"/>
  <c r="AF24" i="89"/>
  <c r="AG24" i="41"/>
  <c r="W23" i="103"/>
  <c r="Y23" i="103" s="1"/>
  <c r="Z21" i="32"/>
  <c r="AG21" i="32" s="1"/>
  <c r="W25" i="89"/>
  <c r="AF23" i="2"/>
  <c r="AO23" i="2" s="1"/>
  <c r="AO25" i="2" s="1"/>
  <c r="AE23" i="2"/>
  <c r="AN23" i="2" s="1"/>
  <c r="AN25" i="2" s="1"/>
  <c r="Z22" i="40"/>
  <c r="AE22" i="40" s="1"/>
  <c r="W25" i="53"/>
  <c r="AI23" i="22"/>
  <c r="AR23" i="22" s="1"/>
  <c r="AR25" i="22" s="1"/>
  <c r="AI23" i="33"/>
  <c r="AG25" i="85"/>
  <c r="Z23" i="13"/>
  <c r="Z22" i="26"/>
  <c r="AF22" i="26" s="1"/>
  <c r="AO22" i="26" s="1"/>
  <c r="Z23" i="34"/>
  <c r="Z23" i="28"/>
  <c r="AE23" i="28" s="1"/>
  <c r="AI22" i="55"/>
  <c r="W22" i="104"/>
  <c r="Y22" i="104" s="1"/>
  <c r="X23" i="39"/>
  <c r="Z23" i="39" s="1"/>
  <c r="AE23" i="39" s="1"/>
  <c r="AE21" i="104"/>
  <c r="AE23" i="78"/>
  <c r="AN23" i="78" s="1"/>
  <c r="AN25" i="78" s="1"/>
  <c r="AE22" i="61"/>
  <c r="AN22" i="61" s="1"/>
  <c r="Z22" i="96"/>
  <c r="Z22" i="66"/>
  <c r="AF23" i="78"/>
  <c r="AO23" i="78" s="1"/>
  <c r="AO25" i="78" s="1"/>
  <c r="W26" i="85"/>
  <c r="X26" i="85" s="1"/>
  <c r="AG22" i="97"/>
  <c r="AF22" i="97"/>
  <c r="Z23" i="72"/>
  <c r="W23" i="97"/>
  <c r="X23" i="97" s="1"/>
  <c r="AF22" i="61"/>
  <c r="AO22" i="61" s="1"/>
  <c r="AF23" i="29"/>
  <c r="AO23" i="29" s="1"/>
  <c r="AO25" i="29" s="1"/>
  <c r="AG22" i="61"/>
  <c r="AP22" i="61" s="1"/>
  <c r="Z24" i="94"/>
  <c r="W25" i="94" s="1"/>
  <c r="AE23" i="29"/>
  <c r="AL23" i="12"/>
  <c r="AU23" i="12" s="1"/>
  <c r="Z23" i="25"/>
  <c r="AF23" i="25" s="1"/>
  <c r="AO23" i="25" s="1"/>
  <c r="AO25" i="25" s="1"/>
  <c r="Z23" i="105"/>
  <c r="AG23" i="105" s="1"/>
  <c r="Z22" i="92"/>
  <c r="AF22" i="92" s="1"/>
  <c r="Z22" i="50"/>
  <c r="Z22" i="27"/>
  <c r="AF22" i="27" s="1"/>
  <c r="AO22" i="27" s="1"/>
  <c r="Z24" i="46"/>
  <c r="AF24" i="46" s="1"/>
  <c r="Z23" i="87"/>
  <c r="W24" i="87" s="1"/>
  <c r="Z22" i="93"/>
  <c r="AE22" i="93" s="1"/>
  <c r="Z22" i="54"/>
  <c r="AE22" i="54" s="1"/>
  <c r="Z22" i="91"/>
  <c r="AF22" i="91" s="1"/>
  <c r="Z22" i="99"/>
  <c r="W23" i="99" s="1"/>
  <c r="Z23" i="45"/>
  <c r="W23" i="26"/>
  <c r="AE23" i="25"/>
  <c r="AG23" i="25"/>
  <c r="AP23" i="25" s="1"/>
  <c r="AP25" i="25" s="1"/>
  <c r="AG23" i="28"/>
  <c r="AP23" i="28" s="1"/>
  <c r="AP25" i="28" s="1"/>
  <c r="AS6" i="31"/>
  <c r="AL6" i="31"/>
  <c r="AU6" i="31" s="1"/>
  <c r="AH22" i="52"/>
  <c r="AH23" i="30"/>
  <c r="AQ23" i="30" s="1"/>
  <c r="AQ25" i="30" s="1"/>
  <c r="AZ3" i="30"/>
  <c r="AX22" i="30" s="1"/>
  <c r="S22" i="30" s="1"/>
  <c r="AC22" i="30" s="1"/>
  <c r="AB23" i="30" s="1"/>
  <c r="AE24" i="44"/>
  <c r="AF24" i="44"/>
  <c r="AG24" i="44"/>
  <c r="W25" i="44"/>
  <c r="AG22" i="23"/>
  <c r="AP22" i="23" s="1"/>
  <c r="W23" i="23"/>
  <c r="AF22" i="23"/>
  <c r="AO22" i="23" s="1"/>
  <c r="AE22" i="23"/>
  <c r="AS13" i="79"/>
  <c r="AL13" i="79"/>
  <c r="AU13" i="79" s="1"/>
  <c r="AS12" i="64"/>
  <c r="AL12" i="64"/>
  <c r="AU12" i="64" s="1"/>
  <c r="Y23" i="70"/>
  <c r="X23" i="70"/>
  <c r="AN23" i="68"/>
  <c r="AN25" i="68" s="1"/>
  <c r="AI23" i="68"/>
  <c r="AS8" i="79"/>
  <c r="AL8" i="79"/>
  <c r="AU8" i="79" s="1"/>
  <c r="AJ19" i="67"/>
  <c r="AI21" i="101"/>
  <c r="AJ18" i="33"/>
  <c r="AJ9" i="74"/>
  <c r="AK9" i="74"/>
  <c r="AT9" i="74" s="1"/>
  <c r="AE23" i="72"/>
  <c r="AG23" i="72"/>
  <c r="AP23" i="72" s="1"/>
  <c r="AP25" i="72" s="1"/>
  <c r="AF23" i="72"/>
  <c r="AO23" i="72" s="1"/>
  <c r="AO25" i="72" s="1"/>
  <c r="AS6" i="80"/>
  <c r="AL6" i="80"/>
  <c r="AU6" i="80" s="1"/>
  <c r="AJ8" i="76"/>
  <c r="AK8" i="76"/>
  <c r="AT8" i="76" s="1"/>
  <c r="AS15" i="80"/>
  <c r="AL15" i="80"/>
  <c r="AU15" i="80" s="1"/>
  <c r="Y23" i="81"/>
  <c r="X23" i="81"/>
  <c r="AJ12" i="62"/>
  <c r="AK12" i="62"/>
  <c r="AT12" i="62" s="1"/>
  <c r="AH23" i="55"/>
  <c r="AR23" i="80"/>
  <c r="AR25" i="80" s="1"/>
  <c r="AL23" i="80"/>
  <c r="AU23" i="80" s="1"/>
  <c r="AI24" i="100"/>
  <c r="AS14" i="12"/>
  <c r="AL14" i="12"/>
  <c r="AU14" i="12" s="1"/>
  <c r="AI23" i="36"/>
  <c r="AN23" i="36"/>
  <c r="AN25" i="36" s="1"/>
  <c r="AJ18" i="67"/>
  <c r="AJ12" i="67"/>
  <c r="AK12" i="67"/>
  <c r="AT12" i="67" s="1"/>
  <c r="AJ6" i="67"/>
  <c r="AK6" i="67"/>
  <c r="AT6" i="67" s="1"/>
  <c r="Y22" i="10"/>
  <c r="X22" i="10"/>
  <c r="AJ4" i="31"/>
  <c r="AK4" i="31"/>
  <c r="AT4" i="31" s="1"/>
  <c r="AS15" i="38"/>
  <c r="AS9" i="79"/>
  <c r="AL9" i="79"/>
  <c r="AU9" i="79" s="1"/>
  <c r="AN21" i="24"/>
  <c r="AI21" i="24"/>
  <c r="AS18" i="71"/>
  <c r="AF23" i="98"/>
  <c r="AE23" i="98"/>
  <c r="W24" i="98"/>
  <c r="AG23" i="98"/>
  <c r="AI21" i="95"/>
  <c r="AS20" i="64"/>
  <c r="AL20" i="64"/>
  <c r="AU20" i="64" s="1"/>
  <c r="AF22" i="83"/>
  <c r="AG22" i="83"/>
  <c r="AE22" i="83"/>
  <c r="W23" i="83"/>
  <c r="AJ17" i="33"/>
  <c r="AK11" i="33"/>
  <c r="AT11" i="33" s="1"/>
  <c r="AJ11" i="33"/>
  <c r="AK5" i="33"/>
  <c r="AT5" i="33" s="1"/>
  <c r="AJ5" i="33"/>
  <c r="AJ20" i="74"/>
  <c r="AJ14" i="74"/>
  <c r="AJ8" i="74"/>
  <c r="AK8" i="74"/>
  <c r="AT8" i="74" s="1"/>
  <c r="AJ19" i="22"/>
  <c r="AK19" i="22"/>
  <c r="AT19" i="22" s="1"/>
  <c r="AJ13" i="22"/>
  <c r="AK13" i="22"/>
  <c r="AT13" i="22" s="1"/>
  <c r="AJ7" i="22"/>
  <c r="AK7" i="22"/>
  <c r="AT7" i="22" s="1"/>
  <c r="AS22" i="38"/>
  <c r="AS22" i="79"/>
  <c r="W25" i="15"/>
  <c r="AG24" i="15"/>
  <c r="AE24" i="15"/>
  <c r="AF24" i="15"/>
  <c r="AF22" i="86"/>
  <c r="AE22" i="86"/>
  <c r="AG22" i="86"/>
  <c r="W23" i="86"/>
  <c r="AS19" i="71"/>
  <c r="AL3" i="64"/>
  <c r="AU3" i="64" s="1"/>
  <c r="AS3" i="64"/>
  <c r="AS17" i="38"/>
  <c r="AS17" i="79"/>
  <c r="AS7" i="80"/>
  <c r="AL7" i="80"/>
  <c r="AU7" i="80" s="1"/>
  <c r="AS8" i="71"/>
  <c r="AL8" i="71"/>
  <c r="AU8" i="71" s="1"/>
  <c r="AS5" i="12"/>
  <c r="AL5" i="12"/>
  <c r="AU5" i="12" s="1"/>
  <c r="AS22" i="64"/>
  <c r="AL22" i="64"/>
  <c r="AU22" i="64" s="1"/>
  <c r="AJ19" i="76"/>
  <c r="AK19" i="76"/>
  <c r="AT19" i="76" s="1"/>
  <c r="AJ13" i="76"/>
  <c r="AK13" i="76"/>
  <c r="AT13" i="76" s="1"/>
  <c r="AJ7" i="76"/>
  <c r="AK7" i="76"/>
  <c r="AT7" i="76" s="1"/>
  <c r="Y23" i="97"/>
  <c r="AJ19" i="62"/>
  <c r="AR22" i="34"/>
  <c r="AJ13" i="67"/>
  <c r="AK13" i="67"/>
  <c r="AT13" i="67" s="1"/>
  <c r="AS19" i="64"/>
  <c r="AL19" i="64"/>
  <c r="AU19" i="64" s="1"/>
  <c r="AS3" i="31"/>
  <c r="AL3" i="31"/>
  <c r="AU3" i="31" s="1"/>
  <c r="AS17" i="80"/>
  <c r="AL17" i="80"/>
  <c r="AU17" i="80" s="1"/>
  <c r="AJ12" i="33"/>
  <c r="AK12" i="33"/>
  <c r="AT12" i="33" s="1"/>
  <c r="AJ15" i="74"/>
  <c r="AJ14" i="22"/>
  <c r="AK14" i="22"/>
  <c r="AT14" i="22" s="1"/>
  <c r="AH22" i="54"/>
  <c r="AS16" i="31"/>
  <c r="AH22" i="99"/>
  <c r="AH23" i="25"/>
  <c r="AQ23" i="25" s="1"/>
  <c r="AQ25" i="25" s="1"/>
  <c r="AZ3" i="25"/>
  <c r="AJ20" i="76"/>
  <c r="AK20" i="76"/>
  <c r="AT20" i="76" s="1"/>
  <c r="Y26" i="85"/>
  <c r="Z23" i="30"/>
  <c r="AL3" i="71"/>
  <c r="AU3" i="71" s="1"/>
  <c r="AS3" i="71"/>
  <c r="AS21" i="71"/>
  <c r="AH23" i="73"/>
  <c r="AQ23" i="73" s="1"/>
  <c r="AQ25" i="73" s="1"/>
  <c r="AZ3" i="73"/>
  <c r="AX22" i="73" s="1"/>
  <c r="S22" i="73" s="1"/>
  <c r="AC22" i="73" s="1"/>
  <c r="AB23" i="73" s="1"/>
  <c r="AS11" i="64"/>
  <c r="AL11" i="64"/>
  <c r="AU11" i="64" s="1"/>
  <c r="AJ9" i="9"/>
  <c r="AK9" i="9"/>
  <c r="AT9" i="9" s="1"/>
  <c r="Y22" i="43"/>
  <c r="X22" i="43"/>
  <c r="AJ18" i="62"/>
  <c r="AJ6" i="62"/>
  <c r="AK6" i="62"/>
  <c r="AT6" i="62" s="1"/>
  <c r="AX3" i="37"/>
  <c r="S3" i="37" s="1"/>
  <c r="AC3" i="37" s="1"/>
  <c r="AX23" i="37"/>
  <c r="S23" i="37" s="1"/>
  <c r="AC2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S8" i="31"/>
  <c r="AL8" i="31"/>
  <c r="AU8" i="31" s="1"/>
  <c r="AS12" i="31"/>
  <c r="AL12" i="31"/>
  <c r="AU12" i="31" s="1"/>
  <c r="AS14" i="80"/>
  <c r="AL14" i="80"/>
  <c r="AU14" i="80" s="1"/>
  <c r="AE23" i="35"/>
  <c r="W24" i="35"/>
  <c r="AF23" i="35"/>
  <c r="AG23" i="35"/>
  <c r="AS9" i="71"/>
  <c r="AL9" i="71"/>
  <c r="AU9" i="71" s="1"/>
  <c r="AS6" i="12"/>
  <c r="AL6" i="12"/>
  <c r="AU6" i="12" s="1"/>
  <c r="AH24" i="16"/>
  <c r="Z23" i="73"/>
  <c r="AR21" i="66"/>
  <c r="AH24" i="94"/>
  <c r="AS7" i="31"/>
  <c r="AL7" i="31"/>
  <c r="AU7" i="31" s="1"/>
  <c r="AS19" i="38"/>
  <c r="AS19" i="79"/>
  <c r="AH23" i="34"/>
  <c r="AQ23" i="34" s="1"/>
  <c r="AQ25" i="34" s="1"/>
  <c r="AZ3" i="34"/>
  <c r="AX22" i="34" s="1"/>
  <c r="S22" i="34" s="1"/>
  <c r="AC22" i="34" s="1"/>
  <c r="AB23" i="34" s="1"/>
  <c r="AS3" i="80"/>
  <c r="AL3" i="80"/>
  <c r="AU3" i="80" s="1"/>
  <c r="AS10" i="71"/>
  <c r="AL10" i="71"/>
  <c r="AU10" i="71" s="1"/>
  <c r="AJ23" i="67"/>
  <c r="AS23" i="67" s="1"/>
  <c r="AS18" i="64"/>
  <c r="AL18" i="64"/>
  <c r="AU18" i="64" s="1"/>
  <c r="AR22" i="72"/>
  <c r="AN22" i="69"/>
  <c r="AI22" i="69"/>
  <c r="AI23" i="76"/>
  <c r="AN23" i="76"/>
  <c r="AN25" i="76" s="1"/>
  <c r="AJ17" i="62"/>
  <c r="AK11" i="62"/>
  <c r="AT11" i="62" s="1"/>
  <c r="AJ11" i="62"/>
  <c r="AK5" i="62"/>
  <c r="AT5" i="62" s="1"/>
  <c r="AJ5" i="62"/>
  <c r="AX22" i="37"/>
  <c r="S22" i="37" s="1"/>
  <c r="AC22" i="37" s="1"/>
  <c r="AB23" i="37" s="1"/>
  <c r="Z23" i="55"/>
  <c r="AS20" i="38"/>
  <c r="AS14" i="79"/>
  <c r="AS10" i="80"/>
  <c r="AL10" i="80"/>
  <c r="AU10" i="80" s="1"/>
  <c r="Y23" i="20"/>
  <c r="X23" i="20"/>
  <c r="AS5" i="71"/>
  <c r="AL5" i="71"/>
  <c r="AU5" i="71" s="1"/>
  <c r="AR22" i="25"/>
  <c r="AJ17" i="67"/>
  <c r="AK11" i="67"/>
  <c r="AT11" i="67" s="1"/>
  <c r="AJ11" i="67"/>
  <c r="AJ5" i="67"/>
  <c r="AK5" i="67"/>
  <c r="AT5" i="67" s="1"/>
  <c r="AS7" i="64"/>
  <c r="AL7" i="64"/>
  <c r="AU7" i="64" s="1"/>
  <c r="AI21" i="10"/>
  <c r="AS9" i="31"/>
  <c r="AL9" i="31"/>
  <c r="AU9" i="31" s="1"/>
  <c r="AH22" i="93"/>
  <c r="AJ4" i="38"/>
  <c r="AK4" i="38"/>
  <c r="AT4" i="38" s="1"/>
  <c r="AH23" i="13"/>
  <c r="Y22" i="24"/>
  <c r="X22" i="24"/>
  <c r="AS15" i="12"/>
  <c r="AL15" i="12"/>
  <c r="AU15" i="12" s="1"/>
  <c r="AX3" i="36"/>
  <c r="S3" i="36" s="1"/>
  <c r="AC3" i="36" s="1"/>
  <c r="AX23" i="36"/>
  <c r="S23" i="36" s="1"/>
  <c r="AC23" i="36" s="1"/>
  <c r="AJ23" i="36" s="1"/>
  <c r="AS23" i="36" s="1"/>
  <c r="AX4" i="36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AJ11" i="9"/>
  <c r="AK11" i="9"/>
  <c r="AT11" i="9" s="1"/>
  <c r="AK23" i="22"/>
  <c r="AT23" i="22" s="1"/>
  <c r="AJ23" i="22"/>
  <c r="AS23" i="22" s="1"/>
  <c r="AJ22" i="33"/>
  <c r="AJ16" i="33"/>
  <c r="AK10" i="33"/>
  <c r="AT10" i="33" s="1"/>
  <c r="AJ10" i="33"/>
  <c r="AJ19" i="74"/>
  <c r="AJ13" i="74"/>
  <c r="AK13" i="74"/>
  <c r="AT13" i="74" s="1"/>
  <c r="AJ7" i="74"/>
  <c r="AK7" i="74"/>
  <c r="AT7" i="74" s="1"/>
  <c r="AJ6" i="9"/>
  <c r="AK6" i="9"/>
  <c r="AT6" i="9" s="1"/>
  <c r="AJ18" i="22"/>
  <c r="AK18" i="22"/>
  <c r="AT18" i="22" s="1"/>
  <c r="AJ12" i="22"/>
  <c r="AK12" i="22"/>
  <c r="AT12" i="22" s="1"/>
  <c r="AK6" i="22"/>
  <c r="AT6" i="22" s="1"/>
  <c r="AJ6" i="22"/>
  <c r="Y23" i="84"/>
  <c r="X23" i="84"/>
  <c r="AS12" i="80"/>
  <c r="AL12" i="80"/>
  <c r="AU12" i="80" s="1"/>
  <c r="W24" i="82"/>
  <c r="AG23" i="82"/>
  <c r="AE23" i="82"/>
  <c r="AF23" i="82"/>
  <c r="AS16" i="12"/>
  <c r="AL16" i="12"/>
  <c r="AU16" i="12" s="1"/>
  <c r="AJ4" i="64"/>
  <c r="AK4" i="64"/>
  <c r="AT4" i="64" s="1"/>
  <c r="AT25" i="64" s="1"/>
  <c r="AS21" i="64"/>
  <c r="AL21" i="64"/>
  <c r="AU21" i="64" s="1"/>
  <c r="AK12" i="9"/>
  <c r="AT12" i="9" s="1"/>
  <c r="AJ12" i="9"/>
  <c r="AS11" i="31"/>
  <c r="AL11" i="31"/>
  <c r="AU11" i="31" s="1"/>
  <c r="AN22" i="60"/>
  <c r="AI22" i="60"/>
  <c r="AH24" i="47"/>
  <c r="AS14" i="71"/>
  <c r="AJ18" i="76"/>
  <c r="AK18" i="76"/>
  <c r="AT18" i="76" s="1"/>
  <c r="AJ12" i="76"/>
  <c r="AK12" i="76"/>
  <c r="AT12" i="76" s="1"/>
  <c r="AK6" i="76"/>
  <c r="AT6" i="76" s="1"/>
  <c r="AJ6" i="76"/>
  <c r="Y25" i="41"/>
  <c r="X25" i="41"/>
  <c r="Y25" i="53"/>
  <c r="X25" i="53"/>
  <c r="AX23" i="78"/>
  <c r="S23" i="78" s="1"/>
  <c r="AC23" i="78" s="1"/>
  <c r="AX3" i="78"/>
  <c r="S3" i="78" s="1"/>
  <c r="AC3" i="78" s="1"/>
  <c r="AX4" i="78"/>
  <c r="S4" i="78" s="1"/>
  <c r="AC4" i="78" s="1"/>
  <c r="AB5" i="78" s="1"/>
  <c r="AX5" i="78"/>
  <c r="S5" i="78" s="1"/>
  <c r="AC5" i="78" s="1"/>
  <c r="AB6" i="78" s="1"/>
  <c r="AX6" i="78"/>
  <c r="S6" i="78" s="1"/>
  <c r="AC6" i="78" s="1"/>
  <c r="AB7" i="78" s="1"/>
  <c r="AX7" i="78"/>
  <c r="S7" i="78" s="1"/>
  <c r="AC7" i="78" s="1"/>
  <c r="AB8" i="78" s="1"/>
  <c r="AX8" i="78"/>
  <c r="S8" i="78" s="1"/>
  <c r="AC8" i="78" s="1"/>
  <c r="AB9" i="78" s="1"/>
  <c r="AX9" i="78"/>
  <c r="S9" i="78" s="1"/>
  <c r="AC9" i="78" s="1"/>
  <c r="AB10" i="78" s="1"/>
  <c r="AX10" i="78"/>
  <c r="S10" i="78" s="1"/>
  <c r="AC10" i="78" s="1"/>
  <c r="AB11" i="78" s="1"/>
  <c r="AX11" i="78"/>
  <c r="S11" i="78" s="1"/>
  <c r="AC11" i="78" s="1"/>
  <c r="AB12" i="78" s="1"/>
  <c r="AX12" i="78"/>
  <c r="S12" i="78" s="1"/>
  <c r="AC12" i="78" s="1"/>
  <c r="AB13" i="78" s="1"/>
  <c r="AX13" i="78"/>
  <c r="S13" i="78" s="1"/>
  <c r="AC13" i="78" s="1"/>
  <c r="AB14" i="78" s="1"/>
  <c r="AX14" i="78"/>
  <c r="S14" i="78" s="1"/>
  <c r="AC14" i="78" s="1"/>
  <c r="AB15" i="78" s="1"/>
  <c r="AX15" i="78"/>
  <c r="S15" i="78" s="1"/>
  <c r="AC15" i="78" s="1"/>
  <c r="AB16" i="78" s="1"/>
  <c r="AX16" i="78"/>
  <c r="S16" i="78" s="1"/>
  <c r="AC16" i="78" s="1"/>
  <c r="AB17" i="78" s="1"/>
  <c r="AX17" i="78"/>
  <c r="S17" i="78" s="1"/>
  <c r="AC17" i="78" s="1"/>
  <c r="AB18" i="78" s="1"/>
  <c r="AX18" i="78"/>
  <c r="S18" i="78" s="1"/>
  <c r="AC18" i="78" s="1"/>
  <c r="AB19" i="78" s="1"/>
  <c r="AX19" i="78"/>
  <c r="S19" i="78" s="1"/>
  <c r="AC19" i="78" s="1"/>
  <c r="AB20" i="78" s="1"/>
  <c r="AX20" i="78"/>
  <c r="S20" i="78" s="1"/>
  <c r="AC20" i="78" s="1"/>
  <c r="AB21" i="78" s="1"/>
  <c r="AX21" i="78"/>
  <c r="S21" i="78" s="1"/>
  <c r="AC21" i="78" s="1"/>
  <c r="AB22" i="78" s="1"/>
  <c r="AR22" i="30"/>
  <c r="AK13" i="62"/>
  <c r="AT13" i="62" s="1"/>
  <c r="AJ13" i="62"/>
  <c r="AJ7" i="67"/>
  <c r="AK7" i="67"/>
  <c r="AT7" i="67" s="1"/>
  <c r="AS21" i="31"/>
  <c r="W23" i="66"/>
  <c r="AG22" i="66"/>
  <c r="AP22" i="66" s="1"/>
  <c r="AF22" i="66"/>
  <c r="AO22" i="66" s="1"/>
  <c r="AE22" i="66"/>
  <c r="AJ21" i="74"/>
  <c r="AJ20" i="22"/>
  <c r="AK20" i="22"/>
  <c r="AT20" i="22" s="1"/>
  <c r="AE22" i="50"/>
  <c r="AF22" i="50"/>
  <c r="AG22" i="50"/>
  <c r="W23" i="50"/>
  <c r="AR23" i="38"/>
  <c r="AR25" i="38" s="1"/>
  <c r="AS10" i="12"/>
  <c r="AL10" i="12"/>
  <c r="AU10" i="12" s="1"/>
  <c r="AS15" i="64"/>
  <c r="AL15" i="64"/>
  <c r="AU15" i="64" s="1"/>
  <c r="AJ14" i="76"/>
  <c r="AK14" i="76"/>
  <c r="AT14" i="76" s="1"/>
  <c r="Z22" i="52"/>
  <c r="AS12" i="79"/>
  <c r="AL12" i="79"/>
  <c r="AU12" i="79" s="1"/>
  <c r="AX22" i="78"/>
  <c r="S22" i="78" s="1"/>
  <c r="AC22" i="78" s="1"/>
  <c r="AB23" i="78" s="1"/>
  <c r="AE23" i="49"/>
  <c r="AF23" i="49"/>
  <c r="AG23" i="49"/>
  <c r="W24" i="49"/>
  <c r="AX23" i="2"/>
  <c r="S23" i="2" s="1"/>
  <c r="AC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I23" i="67"/>
  <c r="AN23" i="67"/>
  <c r="AN25" i="67" s="1"/>
  <c r="AR23" i="64"/>
  <c r="AR25" i="64" s="1"/>
  <c r="AL23" i="64"/>
  <c r="AU23" i="64" s="1"/>
  <c r="AE23" i="34"/>
  <c r="AF23" i="34"/>
  <c r="AO23" i="34" s="1"/>
  <c r="AO25" i="34" s="1"/>
  <c r="AG23" i="34"/>
  <c r="AP23" i="34" s="1"/>
  <c r="AP25" i="34" s="1"/>
  <c r="AJ4" i="80"/>
  <c r="AK4" i="80"/>
  <c r="AT4" i="80" s="1"/>
  <c r="AT25" i="80" s="1"/>
  <c r="AS21" i="80"/>
  <c r="AL21" i="80"/>
  <c r="AU21" i="80" s="1"/>
  <c r="AS19" i="12"/>
  <c r="AL19" i="12"/>
  <c r="AU19" i="12" s="1"/>
  <c r="AE22" i="14"/>
  <c r="AF22" i="14"/>
  <c r="AO22" i="14" s="1"/>
  <c r="AG22" i="14"/>
  <c r="AP22" i="14" s="1"/>
  <c r="W23" i="14"/>
  <c r="AJ15" i="9"/>
  <c r="AI22" i="21"/>
  <c r="AN22" i="21"/>
  <c r="AR22" i="28"/>
  <c r="AB4" i="9"/>
  <c r="AJ3" i="9"/>
  <c r="AJ22" i="62"/>
  <c r="AJ16" i="62"/>
  <c r="AK10" i="62"/>
  <c r="AT10" i="62" s="1"/>
  <c r="AJ10" i="62"/>
  <c r="AS14" i="31"/>
  <c r="AR23" i="62"/>
  <c r="AR25" i="62" s="1"/>
  <c r="AR21" i="75"/>
  <c r="Y22" i="11"/>
  <c r="X22" i="11"/>
  <c r="AS11" i="71"/>
  <c r="AL11" i="71"/>
  <c r="AU11" i="71" s="1"/>
  <c r="AJ22" i="67"/>
  <c r="AJ16" i="67"/>
  <c r="AJ10" i="67"/>
  <c r="AK10" i="67"/>
  <c r="AT10" i="67" s="1"/>
  <c r="AH23" i="65"/>
  <c r="AQ23" i="65" s="1"/>
  <c r="AQ25" i="65" s="1"/>
  <c r="AZ3" i="65"/>
  <c r="AS3" i="38"/>
  <c r="AL3" i="38"/>
  <c r="AU3" i="38" s="1"/>
  <c r="AS21" i="38"/>
  <c r="AS15" i="79"/>
  <c r="AS5" i="80"/>
  <c r="AL5" i="80"/>
  <c r="AU5" i="80" s="1"/>
  <c r="W24" i="13"/>
  <c r="AG23" i="13"/>
  <c r="AF23" i="13"/>
  <c r="AE23" i="13"/>
  <c r="AK23" i="36"/>
  <c r="AT23" i="36" s="1"/>
  <c r="AS8" i="64"/>
  <c r="AL8" i="64"/>
  <c r="AU8" i="64" s="1"/>
  <c r="AH22" i="40"/>
  <c r="AQ22" i="40" s="1"/>
  <c r="AJ21" i="33"/>
  <c r="AJ15" i="33"/>
  <c r="AJ9" i="33"/>
  <c r="AK9" i="33"/>
  <c r="AT9" i="33" s="1"/>
  <c r="AJ3" i="33"/>
  <c r="AB4" i="33"/>
  <c r="AJ18" i="74"/>
  <c r="AJ12" i="74"/>
  <c r="AK12" i="74"/>
  <c r="AT12" i="74" s="1"/>
  <c r="AJ6" i="74"/>
  <c r="AK6" i="74"/>
  <c r="AT6" i="74" s="1"/>
  <c r="AJ17" i="22"/>
  <c r="AK17" i="22"/>
  <c r="AT17" i="22" s="1"/>
  <c r="AJ11" i="22"/>
  <c r="AK11" i="22"/>
  <c r="AT11" i="22" s="1"/>
  <c r="AK5" i="22"/>
  <c r="AT5" i="22" s="1"/>
  <c r="AJ5" i="22"/>
  <c r="AS22" i="31"/>
  <c r="AS10" i="38"/>
  <c r="AL10" i="38"/>
  <c r="AU10" i="38" s="1"/>
  <c r="AS10" i="79"/>
  <c r="AL10" i="79"/>
  <c r="AU10" i="79" s="1"/>
  <c r="AL3" i="12"/>
  <c r="AU3" i="12" s="1"/>
  <c r="AS3" i="12"/>
  <c r="AH23" i="90"/>
  <c r="AJ22" i="9"/>
  <c r="AK13" i="9"/>
  <c r="AT13" i="9" s="1"/>
  <c r="AJ13" i="9"/>
  <c r="AH23" i="45"/>
  <c r="AH23" i="102"/>
  <c r="AH22" i="75"/>
  <c r="AQ22" i="75" s="1"/>
  <c r="AS5" i="38"/>
  <c r="AL5" i="38"/>
  <c r="AU5" i="38" s="1"/>
  <c r="AS5" i="79"/>
  <c r="AL5" i="79"/>
  <c r="AU5" i="79" s="1"/>
  <c r="AS13" i="80"/>
  <c r="AL13" i="80"/>
  <c r="AU13" i="80" s="1"/>
  <c r="Y22" i="42"/>
  <c r="X22" i="42"/>
  <c r="AH23" i="88"/>
  <c r="AS11" i="12"/>
  <c r="AL11" i="12"/>
  <c r="AU11" i="12" s="1"/>
  <c r="AJ17" i="76"/>
  <c r="AK17" i="76"/>
  <c r="AT17" i="76" s="1"/>
  <c r="AJ11" i="76"/>
  <c r="AK11" i="76"/>
  <c r="AT11" i="76" s="1"/>
  <c r="AJ5" i="76"/>
  <c r="AK5" i="76"/>
  <c r="AT5" i="76" s="1"/>
  <c r="Y23" i="61"/>
  <c r="X23" i="61"/>
  <c r="AG23" i="87"/>
  <c r="AF23" i="87"/>
  <c r="AS22" i="71"/>
  <c r="AJ23" i="62"/>
  <c r="AS23" i="62" s="1"/>
  <c r="W23" i="96"/>
  <c r="AG22" i="96"/>
  <c r="AF22" i="96"/>
  <c r="AE22" i="96"/>
  <c r="AS14" i="38"/>
  <c r="AE24" i="18"/>
  <c r="W25" i="18"/>
  <c r="AF24" i="18"/>
  <c r="AG24" i="18"/>
  <c r="AS17" i="71"/>
  <c r="AS8" i="12"/>
  <c r="AL8" i="12"/>
  <c r="AU8" i="12" s="1"/>
  <c r="AK23" i="77"/>
  <c r="AT23" i="77" s="1"/>
  <c r="AJ6" i="33"/>
  <c r="AK6" i="33"/>
  <c r="AT6" i="33" s="1"/>
  <c r="AJ8" i="22"/>
  <c r="AK8" i="22"/>
  <c r="AT8" i="22" s="1"/>
  <c r="AR21" i="27"/>
  <c r="AJ23" i="76"/>
  <c r="AS23" i="76" s="1"/>
  <c r="AK23" i="76"/>
  <c r="AT23" i="76" s="1"/>
  <c r="AS5" i="31"/>
  <c r="AL5" i="31"/>
  <c r="AU5" i="31" s="1"/>
  <c r="AH22" i="27"/>
  <c r="AQ22" i="27" s="1"/>
  <c r="Y25" i="89"/>
  <c r="X25" i="89"/>
  <c r="AS18" i="38"/>
  <c r="AJ20" i="9"/>
  <c r="AH23" i="105"/>
  <c r="AS13" i="12"/>
  <c r="AL13" i="12"/>
  <c r="AU13" i="12" s="1"/>
  <c r="AS6" i="38"/>
  <c r="AL6" i="38"/>
  <c r="AU6" i="38" s="1"/>
  <c r="AS18" i="79"/>
  <c r="AS17" i="64"/>
  <c r="AL17" i="64"/>
  <c r="AU17" i="64" s="1"/>
  <c r="AJ8" i="9"/>
  <c r="AK8" i="9"/>
  <c r="AT8" i="9" s="1"/>
  <c r="AR21" i="40"/>
  <c r="AS18" i="31"/>
  <c r="AS6" i="79"/>
  <c r="AL6" i="79"/>
  <c r="AU6" i="79" s="1"/>
  <c r="AS20" i="80"/>
  <c r="AL20" i="80"/>
  <c r="AU20" i="80" s="1"/>
  <c r="AX22" i="2"/>
  <c r="S22" i="2" s="1"/>
  <c r="AC22" i="2" s="1"/>
  <c r="AB23" i="2" s="1"/>
  <c r="Z24" i="16"/>
  <c r="W23" i="17"/>
  <c r="AE22" i="17"/>
  <c r="AF22" i="17"/>
  <c r="AO22" i="17" s="1"/>
  <c r="AG22" i="17"/>
  <c r="AP22" i="17" s="1"/>
  <c r="AE23" i="48"/>
  <c r="AF23" i="48"/>
  <c r="AG23" i="48"/>
  <c r="W24" i="48"/>
  <c r="AS13" i="31"/>
  <c r="AL13" i="31"/>
  <c r="AU13" i="31" s="1"/>
  <c r="AS7" i="38"/>
  <c r="AL7" i="38"/>
  <c r="AU7" i="38" s="1"/>
  <c r="AS7" i="79"/>
  <c r="AL7" i="79"/>
  <c r="AU7" i="79" s="1"/>
  <c r="W23" i="63"/>
  <c r="AG22" i="63"/>
  <c r="AP22" i="63" s="1"/>
  <c r="AF22" i="63"/>
  <c r="AO22" i="63" s="1"/>
  <c r="AE22" i="63"/>
  <c r="AS16" i="71"/>
  <c r="AS7" i="12"/>
  <c r="AL7" i="12"/>
  <c r="AU7" i="12" s="1"/>
  <c r="Y23" i="59"/>
  <c r="X23" i="59"/>
  <c r="AS6" i="64"/>
  <c r="AL6" i="64"/>
  <c r="AU6" i="64" s="1"/>
  <c r="AI21" i="43"/>
  <c r="Y23" i="21"/>
  <c r="X23" i="21"/>
  <c r="AN22" i="81"/>
  <c r="AI22" i="81"/>
  <c r="AJ21" i="62"/>
  <c r="AJ15" i="62"/>
  <c r="AJ9" i="62"/>
  <c r="AK9" i="62"/>
  <c r="AT9" i="62" s="1"/>
  <c r="AJ3" i="62"/>
  <c r="AB4" i="62"/>
  <c r="AH22" i="92"/>
  <c r="AN23" i="77"/>
  <c r="AN25" i="77" s="1"/>
  <c r="AI23" i="77"/>
  <c r="AS8" i="38"/>
  <c r="AL8" i="38"/>
  <c r="AU8" i="38" s="1"/>
  <c r="AS20" i="79"/>
  <c r="AI21" i="11"/>
  <c r="AS16" i="80"/>
  <c r="AL16" i="80"/>
  <c r="AU16" i="80" s="1"/>
  <c r="AI22" i="20"/>
  <c r="Y25" i="100"/>
  <c r="X25" i="100"/>
  <c r="AS20" i="12"/>
  <c r="AL20" i="12"/>
  <c r="AU20" i="12" s="1"/>
  <c r="Y22" i="51"/>
  <c r="X22" i="51"/>
  <c r="AJ21" i="67"/>
  <c r="AJ15" i="67"/>
  <c r="AJ9" i="67"/>
  <c r="AK9" i="67"/>
  <c r="AT9" i="67" s="1"/>
  <c r="AB4" i="67"/>
  <c r="AJ3" i="67"/>
  <c r="AS13" i="64"/>
  <c r="AL13" i="64"/>
  <c r="AU13" i="64" s="1"/>
  <c r="AJ10" i="9"/>
  <c r="AK10" i="9"/>
  <c r="AT10" i="9" s="1"/>
  <c r="AJ19" i="9"/>
  <c r="Z23" i="65"/>
  <c r="AS15" i="31"/>
  <c r="Y22" i="101"/>
  <c r="X22" i="101"/>
  <c r="AJ4" i="79"/>
  <c r="AK4" i="79"/>
  <c r="AT4" i="79" s="1"/>
  <c r="AS11" i="80"/>
  <c r="AL11" i="80"/>
  <c r="AU11" i="80" s="1"/>
  <c r="AS6" i="71"/>
  <c r="AL6" i="71"/>
  <c r="AU6" i="71" s="1"/>
  <c r="AS21" i="12"/>
  <c r="AL21" i="12"/>
  <c r="AU21" i="12" s="1"/>
  <c r="AJ23" i="74"/>
  <c r="AS23" i="74" s="1"/>
  <c r="AJ17" i="9"/>
  <c r="AJ20" i="33"/>
  <c r="AJ14" i="33"/>
  <c r="AK8" i="33"/>
  <c r="AT8" i="33" s="1"/>
  <c r="AJ8" i="33"/>
  <c r="AX3" i="68"/>
  <c r="S3" i="68" s="1"/>
  <c r="AC3" i="68" s="1"/>
  <c r="AX23" i="68"/>
  <c r="S23" i="68" s="1"/>
  <c r="AC23" i="68" s="1"/>
  <c r="AJ23" i="68" s="1"/>
  <c r="AS2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J17" i="74"/>
  <c r="AJ11" i="74"/>
  <c r="AK11" i="74"/>
  <c r="AT11" i="74" s="1"/>
  <c r="AJ5" i="74"/>
  <c r="AK5" i="74"/>
  <c r="AT5" i="74" s="1"/>
  <c r="AJ18" i="9"/>
  <c r="AJ22" i="22"/>
  <c r="AK22" i="22"/>
  <c r="AT22" i="22" s="1"/>
  <c r="AJ16" i="22"/>
  <c r="AK16" i="22"/>
  <c r="AT16" i="22" s="1"/>
  <c r="AJ10" i="22"/>
  <c r="AK10" i="22"/>
  <c r="AT10" i="22" s="1"/>
  <c r="AB4" i="22"/>
  <c r="AJ3" i="22"/>
  <c r="AS16" i="64"/>
  <c r="AL16" i="64"/>
  <c r="AU16" i="64" s="1"/>
  <c r="AS10" i="31"/>
  <c r="AL10" i="31"/>
  <c r="AU10" i="31" s="1"/>
  <c r="AS18" i="80"/>
  <c r="AL18" i="80"/>
  <c r="AU18" i="80" s="1"/>
  <c r="AH22" i="91"/>
  <c r="AS7" i="71"/>
  <c r="AL7" i="71"/>
  <c r="AU7" i="71" s="1"/>
  <c r="AJ4" i="12"/>
  <c r="AK4" i="12"/>
  <c r="AT4" i="12" s="1"/>
  <c r="AT25" i="12" s="1"/>
  <c r="AS22" i="12"/>
  <c r="AL22" i="12"/>
  <c r="AU22" i="12" s="1"/>
  <c r="AS9" i="64"/>
  <c r="AL9" i="64"/>
  <c r="AU9" i="64" s="1"/>
  <c r="Z23" i="90"/>
  <c r="AB23" i="9"/>
  <c r="AH22" i="26"/>
  <c r="AQ22" i="26" s="1"/>
  <c r="AS17" i="31"/>
  <c r="Z23" i="102"/>
  <c r="Z22" i="75"/>
  <c r="AI21" i="42"/>
  <c r="AS20" i="71"/>
  <c r="Z23" i="88"/>
  <c r="AS17" i="12"/>
  <c r="AL17" i="12"/>
  <c r="AU17" i="12" s="1"/>
  <c r="AR22" i="73"/>
  <c r="AJ22" i="76"/>
  <c r="AK22" i="76"/>
  <c r="AT22" i="76" s="1"/>
  <c r="AJ16" i="76"/>
  <c r="AK16" i="76"/>
  <c r="AT16" i="76" s="1"/>
  <c r="AJ10" i="76"/>
  <c r="AK10" i="76"/>
  <c r="AT10" i="76" s="1"/>
  <c r="AS8" i="80"/>
  <c r="AL8" i="80"/>
  <c r="AU8" i="80" s="1"/>
  <c r="AE23" i="58"/>
  <c r="AG23" i="58"/>
  <c r="AP23" i="58" s="1"/>
  <c r="AP25" i="58" s="1"/>
  <c r="AF23" i="58"/>
  <c r="AO23" i="58" s="1"/>
  <c r="AO25" i="58" s="1"/>
  <c r="AK4" i="71"/>
  <c r="AT4" i="71" s="1"/>
  <c r="AJ4" i="71"/>
  <c r="AS18" i="12"/>
  <c r="AL18" i="12"/>
  <c r="AU18" i="12" s="1"/>
  <c r="AS5" i="64"/>
  <c r="AL5" i="64"/>
  <c r="AU5" i="64" s="1"/>
  <c r="AS13" i="38"/>
  <c r="AL13" i="38"/>
  <c r="AU13" i="38" s="1"/>
  <c r="AK7" i="62"/>
  <c r="AT7" i="62" s="1"/>
  <c r="AJ7" i="62"/>
  <c r="AS22" i="80"/>
  <c r="AL22" i="80"/>
  <c r="AU22" i="80" s="1"/>
  <c r="AF23" i="39"/>
  <c r="AO23" i="39" s="1"/>
  <c r="AO25" i="39" s="1"/>
  <c r="AG23" i="39"/>
  <c r="AP23" i="39" s="1"/>
  <c r="AP25" i="39" s="1"/>
  <c r="AS12" i="71"/>
  <c r="AL12" i="71"/>
  <c r="AU12" i="71" s="1"/>
  <c r="Y22" i="95"/>
  <c r="X22" i="95"/>
  <c r="AK5" i="9"/>
  <c r="AT5" i="9" s="1"/>
  <c r="AJ5" i="9"/>
  <c r="AB4" i="74"/>
  <c r="AJ3" i="74"/>
  <c r="AX3" i="29"/>
  <c r="S3" i="29" s="1"/>
  <c r="AC3" i="29" s="1"/>
  <c r="AX23" i="29"/>
  <c r="S23" i="29" s="1"/>
  <c r="AC23" i="29" s="1"/>
  <c r="AJ23" i="29" s="1"/>
  <c r="AS23" i="29" s="1"/>
  <c r="AX4" i="29"/>
  <c r="S4" i="29" s="1"/>
  <c r="AC4" i="29" s="1"/>
  <c r="AB5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AS12" i="38"/>
  <c r="AL12" i="38"/>
  <c r="AU12" i="38" s="1"/>
  <c r="AH23" i="58"/>
  <c r="AQ23" i="58" s="1"/>
  <c r="AQ25" i="58" s="1"/>
  <c r="AZ3" i="58"/>
  <c r="AX22" i="58" s="1"/>
  <c r="AS15" i="71"/>
  <c r="AS12" i="12"/>
  <c r="AL12" i="12"/>
  <c r="AU12" i="12" s="1"/>
  <c r="AH24" i="44"/>
  <c r="AJ14" i="9"/>
  <c r="AH22" i="23"/>
  <c r="AQ22" i="23" s="1"/>
  <c r="AS19" i="31"/>
  <c r="AH23" i="87"/>
  <c r="AH24" i="46"/>
  <c r="AS9" i="80"/>
  <c r="AL9" i="80"/>
  <c r="AU9" i="80" s="1"/>
  <c r="AI22" i="59"/>
  <c r="AN22" i="59"/>
  <c r="AJ21" i="9"/>
  <c r="AH22" i="96"/>
  <c r="Y23" i="69"/>
  <c r="X23" i="69"/>
  <c r="AJ16" i="9"/>
  <c r="AN22" i="70"/>
  <c r="AI22" i="70"/>
  <c r="AJ20" i="62"/>
  <c r="AJ14" i="62"/>
  <c r="AK8" i="62"/>
  <c r="AT8" i="62" s="1"/>
  <c r="AJ8" i="62"/>
  <c r="AJ7" i="9"/>
  <c r="AK7" i="9"/>
  <c r="AT7" i="9" s="1"/>
  <c r="AS20" i="31"/>
  <c r="AR22" i="58"/>
  <c r="AI21" i="51"/>
  <c r="AJ20" i="67"/>
  <c r="AJ14" i="67"/>
  <c r="AK8" i="67"/>
  <c r="AT8" i="67" s="1"/>
  <c r="AJ8" i="67"/>
  <c r="AX3" i="77"/>
  <c r="S3" i="77" s="1"/>
  <c r="AC3" i="77" s="1"/>
  <c r="AX23" i="77"/>
  <c r="S23" i="77" s="1"/>
  <c r="AC23" i="77" s="1"/>
  <c r="AJ23" i="77" s="1"/>
  <c r="AS23" i="77" s="1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AS9" i="38"/>
  <c r="AL9" i="38"/>
  <c r="AU9" i="38" s="1"/>
  <c r="AL3" i="79"/>
  <c r="AU3" i="79" s="1"/>
  <c r="AS3" i="79"/>
  <c r="AS21" i="79"/>
  <c r="AS9" i="12"/>
  <c r="AL9" i="12"/>
  <c r="AU9" i="12" s="1"/>
  <c r="AS14" i="64"/>
  <c r="AL14" i="64"/>
  <c r="AU14" i="64" s="1"/>
  <c r="AH22" i="66"/>
  <c r="AQ22" i="66" s="1"/>
  <c r="AG22" i="40"/>
  <c r="AP22" i="40" s="1"/>
  <c r="AJ19" i="33"/>
  <c r="AK13" i="33"/>
  <c r="AT13" i="33" s="1"/>
  <c r="AJ13" i="33"/>
  <c r="AK7" i="33"/>
  <c r="AT7" i="33" s="1"/>
  <c r="AJ7" i="33"/>
  <c r="AK23" i="68"/>
  <c r="AT23" i="68" s="1"/>
  <c r="AJ22" i="74"/>
  <c r="AJ16" i="74"/>
  <c r="AJ10" i="74"/>
  <c r="AK10" i="74"/>
  <c r="AT10" i="74" s="1"/>
  <c r="AH23" i="72"/>
  <c r="AQ23" i="72" s="1"/>
  <c r="AQ25" i="72" s="1"/>
  <c r="AZ3" i="72"/>
  <c r="AJ21" i="22"/>
  <c r="AK21" i="22"/>
  <c r="AT21" i="22" s="1"/>
  <c r="AJ15" i="22"/>
  <c r="AK15" i="22"/>
  <c r="AT15" i="22" s="1"/>
  <c r="AJ9" i="22"/>
  <c r="AK9" i="22"/>
  <c r="AT9" i="22" s="1"/>
  <c r="AI22" i="84"/>
  <c r="AH22" i="50"/>
  <c r="AS16" i="38"/>
  <c r="AS16" i="79"/>
  <c r="AS13" i="71"/>
  <c r="AL13" i="71"/>
  <c r="AU13" i="71" s="1"/>
  <c r="AH23" i="28"/>
  <c r="AQ23" i="28" s="1"/>
  <c r="AQ25" i="28" s="1"/>
  <c r="AZ3" i="28"/>
  <c r="AE23" i="45"/>
  <c r="AF23" i="45"/>
  <c r="AG23" i="45"/>
  <c r="W24" i="45"/>
  <c r="AS11" i="38"/>
  <c r="AL11" i="38"/>
  <c r="AU11" i="38" s="1"/>
  <c r="AS11" i="79"/>
  <c r="AL11" i="79"/>
  <c r="AU11" i="79" s="1"/>
  <c r="Y23" i="60"/>
  <c r="X23" i="60"/>
  <c r="AS19" i="80"/>
  <c r="AL19" i="80"/>
  <c r="AU19" i="80" s="1"/>
  <c r="AS10" i="64"/>
  <c r="AL10" i="64"/>
  <c r="AU10" i="64" s="1"/>
  <c r="AJ21" i="76"/>
  <c r="AK21" i="76"/>
  <c r="AT21" i="76" s="1"/>
  <c r="AJ15" i="76"/>
  <c r="AK15" i="76"/>
  <c r="AT15" i="76" s="1"/>
  <c r="AJ9" i="76"/>
  <c r="AK9" i="76"/>
  <c r="AT9" i="76" s="1"/>
  <c r="AJ3" i="76"/>
  <c r="AB4" i="76"/>
  <c r="AI22" i="103"/>
  <c r="AN23" i="37" l="1"/>
  <c r="AN25" i="37" s="1"/>
  <c r="W22" i="32"/>
  <c r="AE22" i="19"/>
  <c r="AF22" i="19"/>
  <c r="AO22" i="19" s="1"/>
  <c r="AG22" i="19"/>
  <c r="AP22" i="19" s="1"/>
  <c r="W23" i="19"/>
  <c r="AF23" i="28"/>
  <c r="AO23" i="28" s="1"/>
  <c r="AO25" i="28" s="1"/>
  <c r="AF24" i="94"/>
  <c r="AE22" i="26"/>
  <c r="AN22" i="26" s="1"/>
  <c r="AE24" i="94"/>
  <c r="AG24" i="94"/>
  <c r="AI24" i="94" s="1"/>
  <c r="X22" i="104"/>
  <c r="X23" i="103"/>
  <c r="AG22" i="26"/>
  <c r="AP22" i="26" s="1"/>
  <c r="AI21" i="104"/>
  <c r="W25" i="47"/>
  <c r="AG24" i="47"/>
  <c r="AE24" i="47"/>
  <c r="AF24" i="47"/>
  <c r="AF21" i="32"/>
  <c r="AE21" i="32"/>
  <c r="AI23" i="29"/>
  <c r="AR23" i="29" s="1"/>
  <c r="AR25" i="29" s="1"/>
  <c r="AI24" i="41"/>
  <c r="AK23" i="29"/>
  <c r="AT23" i="29" s="1"/>
  <c r="AI22" i="61"/>
  <c r="AR22" i="61" s="1"/>
  <c r="AR23" i="33"/>
  <c r="AR25" i="33" s="1"/>
  <c r="AF22" i="40"/>
  <c r="AO22" i="40" s="1"/>
  <c r="W23" i="40"/>
  <c r="Y23" i="40" s="1"/>
  <c r="AE23" i="87"/>
  <c r="AN23" i="29"/>
  <c r="AN25" i="29" s="1"/>
  <c r="AG24" i="46"/>
  <c r="AF22" i="93"/>
  <c r="AE23" i="105"/>
  <c r="AZ3" i="39"/>
  <c r="AI23" i="2"/>
  <c r="AR23" i="2" s="1"/>
  <c r="AR25" i="2" s="1"/>
  <c r="AG22" i="93"/>
  <c r="AH23" i="39"/>
  <c r="AQ23" i="39" s="1"/>
  <c r="AQ25" i="39" s="1"/>
  <c r="W23" i="93"/>
  <c r="X23" i="93" s="1"/>
  <c r="AI24" i="89"/>
  <c r="AI25" i="85"/>
  <c r="W25" i="46"/>
  <c r="AE24" i="46"/>
  <c r="W23" i="27"/>
  <c r="AI21" i="32"/>
  <c r="AE22" i="27"/>
  <c r="Y22" i="32"/>
  <c r="X22" i="32"/>
  <c r="AE22" i="99"/>
  <c r="AF22" i="99"/>
  <c r="AG22" i="27"/>
  <c r="AP22" i="27" s="1"/>
  <c r="AG22" i="91"/>
  <c r="AG22" i="99"/>
  <c r="Z25" i="41"/>
  <c r="AF25" i="41" s="1"/>
  <c r="W23" i="91"/>
  <c r="Z23" i="60"/>
  <c r="AE23" i="60" s="1"/>
  <c r="AI22" i="97"/>
  <c r="AI23" i="78"/>
  <c r="AR23" i="78" s="1"/>
  <c r="AR25" i="78" s="1"/>
  <c r="AF23" i="105"/>
  <c r="W24" i="105"/>
  <c r="Y24" i="105" s="1"/>
  <c r="AG22" i="92"/>
  <c r="W23" i="54"/>
  <c r="Y23" i="54" s="1"/>
  <c r="W23" i="92"/>
  <c r="AE22" i="91"/>
  <c r="AG22" i="54"/>
  <c r="AE22" i="92"/>
  <c r="AF22" i="54"/>
  <c r="AL23" i="22"/>
  <c r="AU23" i="22" s="1"/>
  <c r="Z22" i="104"/>
  <c r="AG22" i="104" s="1"/>
  <c r="Z25" i="89"/>
  <c r="AF25" i="89" s="1"/>
  <c r="Z22" i="42"/>
  <c r="Z22" i="24"/>
  <c r="AG22" i="24" s="1"/>
  <c r="AP22" i="24" s="1"/>
  <c r="Z22" i="43"/>
  <c r="AF22" i="43" s="1"/>
  <c r="Z22" i="51"/>
  <c r="AG22" i="51" s="1"/>
  <c r="S22" i="58"/>
  <c r="AC21" i="58"/>
  <c r="AB22" i="58" s="1"/>
  <c r="AS21" i="22"/>
  <c r="AL21" i="22"/>
  <c r="AU21" i="22" s="1"/>
  <c r="AS7" i="33"/>
  <c r="AL7" i="33"/>
  <c r="AU7" i="33" s="1"/>
  <c r="AJ21" i="29"/>
  <c r="AK21" i="29"/>
  <c r="AT21" i="29" s="1"/>
  <c r="AJ7" i="68"/>
  <c r="AK7" i="68"/>
  <c r="AT7" i="68" s="1"/>
  <c r="AS21" i="62"/>
  <c r="Y25" i="94"/>
  <c r="X25" i="94"/>
  <c r="AI23" i="87"/>
  <c r="AR23" i="67"/>
  <c r="AR25" i="67" s="1"/>
  <c r="AK7" i="78"/>
  <c r="AT7" i="78" s="1"/>
  <c r="AJ7" i="78"/>
  <c r="AS18" i="76"/>
  <c r="AL18" i="76"/>
  <c r="AU18" i="76" s="1"/>
  <c r="AI23" i="82"/>
  <c r="AJ5" i="36"/>
  <c r="AK5" i="36"/>
  <c r="AT5" i="36" s="1"/>
  <c r="AJ15" i="37"/>
  <c r="AS7" i="76"/>
  <c r="AL7" i="76"/>
  <c r="AU7" i="76" s="1"/>
  <c r="AI24" i="15"/>
  <c r="AS19" i="22"/>
  <c r="AL19" i="22"/>
  <c r="AU19" i="22" s="1"/>
  <c r="AR23" i="68"/>
  <c r="AR25" i="68" s="1"/>
  <c r="AL23" i="68"/>
  <c r="AU23" i="68" s="1"/>
  <c r="AS8" i="67"/>
  <c r="AL8" i="67"/>
  <c r="AU8" i="67" s="1"/>
  <c r="AJ20" i="29"/>
  <c r="AK20" i="29"/>
  <c r="AT20" i="29" s="1"/>
  <c r="AS7" i="62"/>
  <c r="AL7" i="62"/>
  <c r="AU7" i="62" s="1"/>
  <c r="AS18" i="9"/>
  <c r="AR23" i="77"/>
  <c r="AR25" i="77" s="1"/>
  <c r="AL23" i="77"/>
  <c r="AU23" i="77" s="1"/>
  <c r="AS8" i="22"/>
  <c r="AL8" i="22"/>
  <c r="AU8" i="22" s="1"/>
  <c r="AS6" i="74"/>
  <c r="AL6" i="74"/>
  <c r="AU6" i="74" s="1"/>
  <c r="AS3" i="33"/>
  <c r="AL3" i="33"/>
  <c r="AU3" i="33" s="1"/>
  <c r="AS21" i="33"/>
  <c r="AR22" i="21"/>
  <c r="AN22" i="14"/>
  <c r="AI22" i="14"/>
  <c r="AJ3" i="2"/>
  <c r="AB4" i="2"/>
  <c r="AN22" i="66"/>
  <c r="AI22" i="66"/>
  <c r="AJ18" i="78"/>
  <c r="AJ12" i="78"/>
  <c r="AK12" i="78"/>
  <c r="AT12" i="78" s="1"/>
  <c r="AJ6" i="78"/>
  <c r="AK6" i="78"/>
  <c r="AT6" i="78" s="1"/>
  <c r="AH25" i="53"/>
  <c r="AS6" i="76"/>
  <c r="AL6" i="76"/>
  <c r="AU6" i="76" s="1"/>
  <c r="AS6" i="22"/>
  <c r="AL6" i="22"/>
  <c r="AU6" i="22" s="1"/>
  <c r="AS22" i="33"/>
  <c r="AJ22" i="36"/>
  <c r="AK22" i="36"/>
  <c r="AT22" i="36" s="1"/>
  <c r="AJ16" i="36"/>
  <c r="AK16" i="36"/>
  <c r="AT16" i="36" s="1"/>
  <c r="AJ10" i="36"/>
  <c r="AK10" i="36"/>
  <c r="AT10" i="36" s="1"/>
  <c r="AS11" i="67"/>
  <c r="AL11" i="67"/>
  <c r="AU11" i="67" s="1"/>
  <c r="AE23" i="55"/>
  <c r="AF23" i="55"/>
  <c r="AG23" i="55"/>
  <c r="W24" i="55"/>
  <c r="AS17" i="62"/>
  <c r="AJ20" i="37"/>
  <c r="AJ14" i="37"/>
  <c r="AK8" i="37"/>
  <c r="AT8" i="37" s="1"/>
  <c r="AJ8" i="37"/>
  <c r="AF23" i="30"/>
  <c r="AO23" i="30" s="1"/>
  <c r="AO25" i="30" s="1"/>
  <c r="AG23" i="30"/>
  <c r="AP23" i="30" s="1"/>
  <c r="AP25" i="30" s="1"/>
  <c r="AE23" i="30"/>
  <c r="AX3" i="25"/>
  <c r="S3" i="25" s="1"/>
  <c r="AC3" i="25" s="1"/>
  <c r="AX23" i="25"/>
  <c r="S23" i="25" s="1"/>
  <c r="AC23" i="25" s="1"/>
  <c r="AX4" i="25"/>
  <c r="S4" i="25" s="1"/>
  <c r="AC4" i="25" s="1"/>
  <c r="AB5" i="25" s="1"/>
  <c r="AX5" i="25"/>
  <c r="S5" i="25" s="1"/>
  <c r="AC5" i="25" s="1"/>
  <c r="AB6" i="25" s="1"/>
  <c r="AX6" i="25"/>
  <c r="S6" i="25" s="1"/>
  <c r="AC6" i="25" s="1"/>
  <c r="AB7" i="25" s="1"/>
  <c r="AX7" i="25"/>
  <c r="S7" i="25" s="1"/>
  <c r="AC7" i="25" s="1"/>
  <c r="AB8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AS15" i="74"/>
  <c r="AS13" i="67"/>
  <c r="AL13" i="67"/>
  <c r="AU13" i="67" s="1"/>
  <c r="Y23" i="86"/>
  <c r="X23" i="86"/>
  <c r="AS5" i="33"/>
  <c r="AL5" i="33"/>
  <c r="AU5" i="33" s="1"/>
  <c r="Y23" i="83"/>
  <c r="X23" i="83"/>
  <c r="AH22" i="10"/>
  <c r="AS12" i="67"/>
  <c r="AL12" i="67"/>
  <c r="AU12" i="67" s="1"/>
  <c r="AS12" i="62"/>
  <c r="AL12" i="62"/>
  <c r="AU12" i="62" s="1"/>
  <c r="AN23" i="72"/>
  <c r="AN25" i="72" s="1"/>
  <c r="AI23" i="72"/>
  <c r="Y25" i="44"/>
  <c r="X25" i="44"/>
  <c r="Y23" i="92"/>
  <c r="X23" i="92"/>
  <c r="AI23" i="25"/>
  <c r="AN23" i="25"/>
  <c r="AN25" i="25" s="1"/>
  <c r="AK8" i="77"/>
  <c r="AT8" i="77" s="1"/>
  <c r="AJ8" i="77"/>
  <c r="AJ3" i="29"/>
  <c r="AB4" i="29"/>
  <c r="AH23" i="103"/>
  <c r="AS10" i="76"/>
  <c r="AL10" i="76"/>
  <c r="AU10" i="76" s="1"/>
  <c r="AJ4" i="22"/>
  <c r="AK4" i="22"/>
  <c r="AT4" i="22" s="1"/>
  <c r="AT25" i="22" s="1"/>
  <c r="AJ23" i="2"/>
  <c r="AS23" i="2" s="1"/>
  <c r="AK23" i="2"/>
  <c r="AT23" i="2" s="1"/>
  <c r="AK5" i="2"/>
  <c r="AT5" i="2" s="1"/>
  <c r="AJ5" i="2"/>
  <c r="AE22" i="52"/>
  <c r="AF22" i="52"/>
  <c r="AG22" i="52"/>
  <c r="W23" i="52"/>
  <c r="AS21" i="74"/>
  <c r="AS18" i="22"/>
  <c r="AL18" i="22"/>
  <c r="AU18" i="22" s="1"/>
  <c r="AS13" i="74"/>
  <c r="AL13" i="74"/>
  <c r="AU13" i="74" s="1"/>
  <c r="AS11" i="9"/>
  <c r="AL11" i="9"/>
  <c r="AU11" i="9" s="1"/>
  <c r="AK23" i="34"/>
  <c r="AT23" i="34" s="1"/>
  <c r="AG23" i="73"/>
  <c r="AP23" i="73" s="1"/>
  <c r="AP25" i="73" s="1"/>
  <c r="AF23" i="73"/>
  <c r="AO23" i="73" s="1"/>
  <c r="AO25" i="73" s="1"/>
  <c r="AE23" i="73"/>
  <c r="AJ21" i="37"/>
  <c r="AE22" i="43"/>
  <c r="AG22" i="43"/>
  <c r="W23" i="43"/>
  <c r="AS20" i="76"/>
  <c r="AL20" i="76"/>
  <c r="AU20" i="76" s="1"/>
  <c r="AS19" i="62"/>
  <c r="AS20" i="74"/>
  <c r="AX3" i="72"/>
  <c r="S3" i="72" s="1"/>
  <c r="AC3" i="72" s="1"/>
  <c r="AX23" i="72"/>
  <c r="S23" i="72" s="1"/>
  <c r="AC2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J14" i="29"/>
  <c r="AK14" i="29"/>
  <c r="AT14" i="29" s="1"/>
  <c r="AS14" i="33"/>
  <c r="AJ5" i="68"/>
  <c r="AK5" i="68"/>
  <c r="AT5" i="68" s="1"/>
  <c r="AS20" i="9"/>
  <c r="AS5" i="76"/>
  <c r="AL5" i="76"/>
  <c r="AU5" i="76" s="1"/>
  <c r="AS13" i="9"/>
  <c r="AL13" i="9"/>
  <c r="AU13" i="9" s="1"/>
  <c r="AI23" i="13"/>
  <c r="AX3" i="65"/>
  <c r="S3" i="65" s="1"/>
  <c r="AC3" i="65" s="1"/>
  <c r="AX23" i="65"/>
  <c r="S23" i="65" s="1"/>
  <c r="AC2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S16" i="67"/>
  <c r="AS10" i="62"/>
  <c r="AL10" i="62"/>
  <c r="AU10" i="62" s="1"/>
  <c r="AS3" i="9"/>
  <c r="AL3" i="9"/>
  <c r="AU3" i="9" s="1"/>
  <c r="AJ21" i="2"/>
  <c r="AK21" i="2"/>
  <c r="AT21" i="2" s="1"/>
  <c r="AJ15" i="2"/>
  <c r="AK15" i="2"/>
  <c r="AT15" i="2" s="1"/>
  <c r="AJ9" i="2"/>
  <c r="AK9" i="2"/>
  <c r="AT9" i="2" s="1"/>
  <c r="AI23" i="49"/>
  <c r="AI22" i="50"/>
  <c r="AJ17" i="78"/>
  <c r="AJ11" i="78"/>
  <c r="AK11" i="78"/>
  <c r="AT11" i="78" s="1"/>
  <c r="AJ5" i="78"/>
  <c r="AK5" i="78"/>
  <c r="AT5" i="78" s="1"/>
  <c r="AL4" i="64"/>
  <c r="AU4" i="64" s="1"/>
  <c r="AU25" i="64" s="1"/>
  <c r="C11" i="64" s="1"/>
  <c r="F8" i="57" s="1"/>
  <c r="AS4" i="64"/>
  <c r="AS25" i="64" s="1"/>
  <c r="Y24" i="82"/>
  <c r="X24" i="82"/>
  <c r="AS6" i="9"/>
  <c r="AL6" i="9"/>
  <c r="AU6" i="9" s="1"/>
  <c r="AS19" i="74"/>
  <c r="AJ21" i="36"/>
  <c r="AK21" i="36"/>
  <c r="AT21" i="36" s="1"/>
  <c r="AJ15" i="36"/>
  <c r="AK15" i="36"/>
  <c r="AT15" i="36" s="1"/>
  <c r="AJ9" i="36"/>
  <c r="AK9" i="36"/>
  <c r="AT9" i="36" s="1"/>
  <c r="AJ3" i="36"/>
  <c r="AB4" i="36"/>
  <c r="AJ23" i="37"/>
  <c r="AS23" i="37" s="1"/>
  <c r="AJ19" i="37"/>
  <c r="AK13" i="37"/>
  <c r="AT13" i="37" s="1"/>
  <c r="AJ13" i="37"/>
  <c r="AK7" i="37"/>
  <c r="AT7" i="37" s="1"/>
  <c r="AJ7" i="37"/>
  <c r="AS6" i="62"/>
  <c r="AL6" i="62"/>
  <c r="AU6" i="62" s="1"/>
  <c r="AH26" i="85"/>
  <c r="AX22" i="25"/>
  <c r="S22" i="25" s="1"/>
  <c r="AC22" i="25" s="1"/>
  <c r="AB23" i="25" s="1"/>
  <c r="AH23" i="97"/>
  <c r="AS13" i="76"/>
  <c r="AL13" i="76"/>
  <c r="AU13" i="76" s="1"/>
  <c r="Y25" i="15"/>
  <c r="X25" i="15"/>
  <c r="AS7" i="22"/>
  <c r="AL7" i="22"/>
  <c r="AU7" i="22" s="1"/>
  <c r="AS8" i="74"/>
  <c r="AL8" i="74"/>
  <c r="AU8" i="74" s="1"/>
  <c r="AI22" i="83"/>
  <c r="Z22" i="10"/>
  <c r="AH23" i="81"/>
  <c r="AQ23" i="81" s="1"/>
  <c r="AQ25" i="81" s="1"/>
  <c r="AZ3" i="81"/>
  <c r="AS8" i="76"/>
  <c r="AL8" i="76"/>
  <c r="AU8" i="76" s="1"/>
  <c r="AH23" i="70"/>
  <c r="AQ23" i="70" s="1"/>
  <c r="AQ25" i="70" s="1"/>
  <c r="AZ3" i="70"/>
  <c r="Y23" i="27"/>
  <c r="X23" i="27"/>
  <c r="AS21" i="76"/>
  <c r="AL21" i="76"/>
  <c r="AU21" i="76" s="1"/>
  <c r="AJ15" i="29"/>
  <c r="AK15" i="29"/>
  <c r="AT15" i="29" s="1"/>
  <c r="AJ13" i="68"/>
  <c r="AK13" i="68"/>
  <c r="AT13" i="68" s="1"/>
  <c r="AS9" i="67"/>
  <c r="AL9" i="67"/>
  <c r="AU9" i="67" s="1"/>
  <c r="AL3" i="62"/>
  <c r="AU3" i="62" s="1"/>
  <c r="AS3" i="62"/>
  <c r="AE22" i="42"/>
  <c r="AF22" i="42"/>
  <c r="AG22" i="42"/>
  <c r="W23" i="42"/>
  <c r="AS10" i="67"/>
  <c r="AL10" i="67"/>
  <c r="AU10" i="67" s="1"/>
  <c r="AS22" i="62"/>
  <c r="AN23" i="34"/>
  <c r="AN25" i="34" s="1"/>
  <c r="AI23" i="34"/>
  <c r="AJ19" i="78"/>
  <c r="AJ9" i="37"/>
  <c r="AK9" i="37"/>
  <c r="AT9" i="37" s="1"/>
  <c r="AJ13" i="77"/>
  <c r="AK13" i="77"/>
  <c r="AT13" i="77" s="1"/>
  <c r="AS14" i="62"/>
  <c r="AR22" i="59"/>
  <c r="AS5" i="9"/>
  <c r="AL5" i="9"/>
  <c r="AU5" i="9" s="1"/>
  <c r="AJ12" i="68"/>
  <c r="AK12" i="68"/>
  <c r="AT12" i="68" s="1"/>
  <c r="AJ22" i="2"/>
  <c r="AK22" i="2"/>
  <c r="AT22" i="2" s="1"/>
  <c r="AJ12" i="77"/>
  <c r="AK12" i="77"/>
  <c r="AT12" i="77" s="1"/>
  <c r="AK19" i="29"/>
  <c r="AT19" i="29" s="1"/>
  <c r="AJ19" i="29"/>
  <c r="AS10" i="22"/>
  <c r="AL10" i="22"/>
  <c r="AU10" i="22" s="1"/>
  <c r="AS17" i="74"/>
  <c r="AR23" i="37"/>
  <c r="AR25" i="37" s="1"/>
  <c r="AI23" i="45"/>
  <c r="AK11" i="77"/>
  <c r="AT11" i="77" s="1"/>
  <c r="AJ11" i="77"/>
  <c r="AS14" i="67"/>
  <c r="AJ6" i="29"/>
  <c r="AK6" i="29"/>
  <c r="AT6" i="29" s="1"/>
  <c r="AH22" i="95"/>
  <c r="AN23" i="58"/>
  <c r="AN25" i="58" s="1"/>
  <c r="AI23" i="58"/>
  <c r="W24" i="88"/>
  <c r="AG23" i="88"/>
  <c r="AF23" i="88"/>
  <c r="AE23" i="88"/>
  <c r="W23" i="75"/>
  <c r="AG22" i="75"/>
  <c r="AP22" i="75" s="1"/>
  <c r="AF22" i="75"/>
  <c r="AO22" i="75" s="1"/>
  <c r="AE22" i="75"/>
  <c r="AJ23" i="9"/>
  <c r="AJ22" i="68"/>
  <c r="AK22" i="68"/>
  <c r="AT22" i="68" s="1"/>
  <c r="AJ16" i="68"/>
  <c r="AK16" i="68"/>
  <c r="AT16" i="68" s="1"/>
  <c r="AJ10" i="68"/>
  <c r="AK10" i="68"/>
  <c r="AT10" i="68" s="1"/>
  <c r="AS20" i="33"/>
  <c r="AH22" i="101"/>
  <c r="AS19" i="9"/>
  <c r="AL3" i="67"/>
  <c r="AU3" i="67" s="1"/>
  <c r="AS3" i="67"/>
  <c r="AH23" i="21"/>
  <c r="AQ23" i="21" s="1"/>
  <c r="AQ25" i="21" s="1"/>
  <c r="AZ3" i="21"/>
  <c r="Y24" i="48"/>
  <c r="X24" i="48"/>
  <c r="AI22" i="17"/>
  <c r="AN22" i="17"/>
  <c r="AS6" i="33"/>
  <c r="AL6" i="33"/>
  <c r="AU6" i="33" s="1"/>
  <c r="Y24" i="87"/>
  <c r="X24" i="87"/>
  <c r="AS11" i="22"/>
  <c r="AL11" i="22"/>
  <c r="AU11" i="22" s="1"/>
  <c r="AS12" i="74"/>
  <c r="AL12" i="74"/>
  <c r="AU12" i="74" s="1"/>
  <c r="AS9" i="33"/>
  <c r="AL9" i="33"/>
  <c r="AU9" i="33" s="1"/>
  <c r="AX22" i="65"/>
  <c r="S22" i="65" s="1"/>
  <c r="AC22" i="65" s="1"/>
  <c r="AB23" i="65" s="1"/>
  <c r="AH22" i="11"/>
  <c r="AK4" i="9"/>
  <c r="AT4" i="9" s="1"/>
  <c r="AJ4" i="9"/>
  <c r="AS15" i="9"/>
  <c r="AL4" i="80"/>
  <c r="AU4" i="80" s="1"/>
  <c r="AU25" i="80" s="1"/>
  <c r="C11" i="80" s="1"/>
  <c r="F24" i="57" s="1"/>
  <c r="AS4" i="80"/>
  <c r="AS25" i="80" s="1"/>
  <c r="AJ20" i="2"/>
  <c r="AK20" i="2"/>
  <c r="AT20" i="2" s="1"/>
  <c r="AJ14" i="2"/>
  <c r="AK14" i="2"/>
  <c r="AT14" i="2" s="1"/>
  <c r="AJ8" i="2"/>
  <c r="AK8" i="2"/>
  <c r="AT8" i="2" s="1"/>
  <c r="AJ23" i="78"/>
  <c r="AS23" i="78" s="1"/>
  <c r="AJ22" i="78"/>
  <c r="AJ16" i="78"/>
  <c r="AK10" i="78"/>
  <c r="AT10" i="78" s="1"/>
  <c r="AJ10" i="78"/>
  <c r="AJ3" i="78"/>
  <c r="AB4" i="78"/>
  <c r="Z25" i="53"/>
  <c r="AR22" i="60"/>
  <c r="AS12" i="9"/>
  <c r="AL12" i="9"/>
  <c r="AU12" i="9" s="1"/>
  <c r="AS10" i="33"/>
  <c r="AL10" i="33"/>
  <c r="AU10" i="33" s="1"/>
  <c r="AJ20" i="36"/>
  <c r="AK20" i="36"/>
  <c r="AT20" i="36" s="1"/>
  <c r="AJ14" i="36"/>
  <c r="AK14" i="36"/>
  <c r="AT14" i="36" s="1"/>
  <c r="AJ8" i="36"/>
  <c r="AK8" i="36"/>
  <c r="AT8" i="36" s="1"/>
  <c r="AS17" i="67"/>
  <c r="AH23" i="20"/>
  <c r="AS5" i="62"/>
  <c r="AL5" i="62"/>
  <c r="AU5" i="62" s="1"/>
  <c r="Y24" i="35"/>
  <c r="X24" i="35"/>
  <c r="AJ18" i="37"/>
  <c r="AJ12" i="37"/>
  <c r="AK12" i="37"/>
  <c r="AT12" i="37" s="1"/>
  <c r="AJ6" i="37"/>
  <c r="AK6" i="37"/>
  <c r="AT6" i="37" s="1"/>
  <c r="AS9" i="9"/>
  <c r="AL9" i="9"/>
  <c r="AU9" i="9" s="1"/>
  <c r="Z26" i="85"/>
  <c r="AS12" i="33"/>
  <c r="AL12" i="33"/>
  <c r="AU12" i="33" s="1"/>
  <c r="Z23" i="97"/>
  <c r="AI22" i="86"/>
  <c r="AS11" i="33"/>
  <c r="AL11" i="33"/>
  <c r="AU11" i="33" s="1"/>
  <c r="AR21" i="24"/>
  <c r="AS18" i="67"/>
  <c r="Z23" i="81"/>
  <c r="AS9" i="74"/>
  <c r="AL9" i="74"/>
  <c r="AU9" i="74" s="1"/>
  <c r="AS19" i="67"/>
  <c r="Z23" i="70"/>
  <c r="AI22" i="23"/>
  <c r="AN22" i="23"/>
  <c r="AG23" i="60"/>
  <c r="AP23" i="60" s="1"/>
  <c r="AP25" i="60" s="1"/>
  <c r="AF23" i="60"/>
  <c r="AO23" i="60" s="1"/>
  <c r="AO25" i="60" s="1"/>
  <c r="AK14" i="77"/>
  <c r="AT14" i="77" s="1"/>
  <c r="AJ14" i="77"/>
  <c r="AJ9" i="29"/>
  <c r="AK9" i="29"/>
  <c r="AT9" i="29" s="1"/>
  <c r="AJ19" i="68"/>
  <c r="AK19" i="68"/>
  <c r="AT19" i="68" s="1"/>
  <c r="AS10" i="9"/>
  <c r="AL10" i="9"/>
  <c r="AU10" i="9" s="1"/>
  <c r="AI23" i="48"/>
  <c r="AG25" i="89"/>
  <c r="Y25" i="18"/>
  <c r="X25" i="18"/>
  <c r="AH23" i="61"/>
  <c r="AQ23" i="61" s="1"/>
  <c r="AQ25" i="61" s="1"/>
  <c r="AZ3" i="61"/>
  <c r="AS17" i="76"/>
  <c r="AL17" i="76"/>
  <c r="AU17" i="76" s="1"/>
  <c r="AK4" i="33"/>
  <c r="AT4" i="33" s="1"/>
  <c r="AJ4" i="33"/>
  <c r="AJ11" i="2"/>
  <c r="AK11" i="2"/>
  <c r="AT11" i="2" s="1"/>
  <c r="AJ17" i="36"/>
  <c r="AK17" i="36"/>
  <c r="AT17" i="36" s="1"/>
  <c r="AS5" i="67"/>
  <c r="AL5" i="67"/>
  <c r="AU5" i="67" s="1"/>
  <c r="AX3" i="73"/>
  <c r="S3" i="73" s="1"/>
  <c r="AC3" i="73" s="1"/>
  <c r="AX23" i="73"/>
  <c r="S23" i="73" s="1"/>
  <c r="AC23" i="73" s="1"/>
  <c r="AJ23" i="73" s="1"/>
  <c r="AS23" i="73" s="1"/>
  <c r="AX4" i="73"/>
  <c r="S4" i="73" s="1"/>
  <c r="AC4" i="73" s="1"/>
  <c r="AB5" i="73" s="1"/>
  <c r="AX5" i="73"/>
  <c r="S5" i="73" s="1"/>
  <c r="AC5" i="73" s="1"/>
  <c r="AB6" i="73" s="1"/>
  <c r="AX6" i="73"/>
  <c r="S6" i="73" s="1"/>
  <c r="AC6" i="73" s="1"/>
  <c r="AB7" i="73" s="1"/>
  <c r="AX7" i="73"/>
  <c r="S7" i="73" s="1"/>
  <c r="AC7" i="73" s="1"/>
  <c r="AB8" i="73" s="1"/>
  <c r="AX8" i="73"/>
  <c r="S8" i="73" s="1"/>
  <c r="AC8" i="73" s="1"/>
  <c r="AB9" i="73" s="1"/>
  <c r="AX9" i="73"/>
  <c r="S9" i="73" s="1"/>
  <c r="AC9" i="73" s="1"/>
  <c r="AB10" i="73" s="1"/>
  <c r="AX10" i="73"/>
  <c r="S10" i="73" s="1"/>
  <c r="AC10" i="73" s="1"/>
  <c r="AB11" i="73" s="1"/>
  <c r="AX11" i="73"/>
  <c r="S11" i="73" s="1"/>
  <c r="AC11" i="73" s="1"/>
  <c r="AB12" i="73" s="1"/>
  <c r="AX12" i="73"/>
  <c r="S12" i="73" s="1"/>
  <c r="AC12" i="73" s="1"/>
  <c r="AB13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8" i="73"/>
  <c r="S18" i="73" s="1"/>
  <c r="AC18" i="73" s="1"/>
  <c r="AB19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AS16" i="74"/>
  <c r="AJ19" i="77"/>
  <c r="AK19" i="77"/>
  <c r="AT19" i="77" s="1"/>
  <c r="AJ8" i="29"/>
  <c r="AK8" i="29"/>
  <c r="AT8" i="29" s="1"/>
  <c r="AJ6" i="68"/>
  <c r="AK6" i="68"/>
  <c r="AT6" i="68" s="1"/>
  <c r="AI24" i="18"/>
  <c r="Z23" i="61"/>
  <c r="AJ16" i="2"/>
  <c r="AK16" i="2"/>
  <c r="AT16" i="2" s="1"/>
  <c r="AS9" i="76"/>
  <c r="AL9" i="76"/>
  <c r="AU9" i="76" s="1"/>
  <c r="AX22" i="72"/>
  <c r="S22" i="72" s="1"/>
  <c r="AC22" i="72" s="1"/>
  <c r="AB23" i="72" s="1"/>
  <c r="AJ6" i="77"/>
  <c r="AK6" i="77"/>
  <c r="AT6" i="77" s="1"/>
  <c r="AS16" i="9"/>
  <c r="AJ7" i="29"/>
  <c r="AK7" i="29"/>
  <c r="AT7" i="29" s="1"/>
  <c r="AS16" i="76"/>
  <c r="AL16" i="76"/>
  <c r="AU16" i="76" s="1"/>
  <c r="Y25" i="47"/>
  <c r="X25" i="47"/>
  <c r="AJ17" i="68"/>
  <c r="AK17" i="68"/>
  <c r="AT17" i="68" s="1"/>
  <c r="AG23" i="65"/>
  <c r="AP23" i="65" s="1"/>
  <c r="AP25" i="65" s="1"/>
  <c r="AF23" i="65"/>
  <c r="AO23" i="65" s="1"/>
  <c r="AO25" i="65" s="1"/>
  <c r="AE23" i="65"/>
  <c r="AS15" i="67"/>
  <c r="Y23" i="63"/>
  <c r="X23" i="63"/>
  <c r="AS22" i="74"/>
  <c r="AN22" i="40"/>
  <c r="AJ5" i="77"/>
  <c r="AK5" i="77"/>
  <c r="AT5" i="77" s="1"/>
  <c r="AH23" i="69"/>
  <c r="AQ23" i="69" s="1"/>
  <c r="AQ25" i="69" s="1"/>
  <c r="AZ3" i="69"/>
  <c r="AJ12" i="29"/>
  <c r="AK12" i="29"/>
  <c r="AT12" i="29" s="1"/>
  <c r="AS15" i="76"/>
  <c r="AL15" i="76"/>
  <c r="AU15" i="76" s="1"/>
  <c r="AS19" i="33"/>
  <c r="AJ16" i="77"/>
  <c r="AK16" i="77"/>
  <c r="AT16" i="77" s="1"/>
  <c r="AJ17" i="29"/>
  <c r="AK17" i="29"/>
  <c r="AT17" i="29" s="1"/>
  <c r="AJ11" i="29"/>
  <c r="AK11" i="29"/>
  <c r="AT11" i="29" s="1"/>
  <c r="AJ5" i="29"/>
  <c r="AK5" i="29"/>
  <c r="AT5" i="29" s="1"/>
  <c r="Z22" i="95"/>
  <c r="AN23" i="39"/>
  <c r="AN25" i="39" s="1"/>
  <c r="AI23" i="39"/>
  <c r="AS22" i="76"/>
  <c r="AL22" i="76"/>
  <c r="AU22" i="76" s="1"/>
  <c r="W24" i="102"/>
  <c r="AG23" i="102"/>
  <c r="AF23" i="102"/>
  <c r="AE23" i="102"/>
  <c r="W24" i="90"/>
  <c r="AG23" i="90"/>
  <c r="AF23" i="90"/>
  <c r="AE23" i="90"/>
  <c r="AL4" i="12"/>
  <c r="AU4" i="12" s="1"/>
  <c r="AU25" i="12" s="1"/>
  <c r="C11" i="12" s="1"/>
  <c r="AS4" i="12"/>
  <c r="AS25" i="12" s="1"/>
  <c r="AS16" i="22"/>
  <c r="AL16" i="22"/>
  <c r="AU16" i="22" s="1"/>
  <c r="AS5" i="74"/>
  <c r="AL5" i="74"/>
  <c r="AU5" i="74" s="1"/>
  <c r="AJ21" i="68"/>
  <c r="AK21" i="68"/>
  <c r="AT21" i="68" s="1"/>
  <c r="AJ15" i="68"/>
  <c r="AK15" i="68"/>
  <c r="AT15" i="68" s="1"/>
  <c r="AJ9" i="68"/>
  <c r="AK9" i="68"/>
  <c r="AT9" i="68" s="1"/>
  <c r="AJ3" i="68"/>
  <c r="AB4" i="68"/>
  <c r="Z22" i="101"/>
  <c r="AJ4" i="67"/>
  <c r="AK4" i="67"/>
  <c r="AT4" i="67" s="1"/>
  <c r="AS21" i="67"/>
  <c r="AH25" i="100"/>
  <c r="AS15" i="62"/>
  <c r="AH23" i="59"/>
  <c r="AQ23" i="59" s="1"/>
  <c r="AQ25" i="59" s="1"/>
  <c r="AZ3" i="59"/>
  <c r="AX22" i="59" s="1"/>
  <c r="S22" i="59" s="1"/>
  <c r="AC22" i="59" s="1"/>
  <c r="AB23" i="59" s="1"/>
  <c r="Y23" i="17"/>
  <c r="X23" i="17"/>
  <c r="AS8" i="9"/>
  <c r="AL8" i="9"/>
  <c r="AU8" i="9" s="1"/>
  <c r="AI22" i="96"/>
  <c r="AS11" i="76"/>
  <c r="AL11" i="76"/>
  <c r="AU11" i="76" s="1"/>
  <c r="AS22" i="67"/>
  <c r="Z22" i="11"/>
  <c r="AS16" i="62"/>
  <c r="Y23" i="14"/>
  <c r="X23" i="14"/>
  <c r="AJ19" i="2"/>
  <c r="AK19" i="2"/>
  <c r="AT19" i="2" s="1"/>
  <c r="AJ13" i="2"/>
  <c r="AK13" i="2"/>
  <c r="AT13" i="2" s="1"/>
  <c r="AJ7" i="2"/>
  <c r="AK7" i="2"/>
  <c r="AT7" i="2" s="1"/>
  <c r="AS14" i="76"/>
  <c r="AL14" i="76"/>
  <c r="AU14" i="76" s="1"/>
  <c r="AS20" i="22"/>
  <c r="AL20" i="22"/>
  <c r="AU20" i="22" s="1"/>
  <c r="Y23" i="66"/>
  <c r="X23" i="66"/>
  <c r="AS7" i="67"/>
  <c r="AL7" i="67"/>
  <c r="AU7" i="67" s="1"/>
  <c r="AJ21" i="78"/>
  <c r="AJ15" i="78"/>
  <c r="AJ9" i="78"/>
  <c r="AK9" i="78"/>
  <c r="AT9" i="78" s="1"/>
  <c r="AH25" i="41"/>
  <c r="AS12" i="76"/>
  <c r="AL12" i="76"/>
  <c r="AU12" i="76" s="1"/>
  <c r="AH23" i="84"/>
  <c r="AS12" i="22"/>
  <c r="AL12" i="22"/>
  <c r="AU12" i="22" s="1"/>
  <c r="AS7" i="74"/>
  <c r="AL7" i="74"/>
  <c r="AU7" i="74" s="1"/>
  <c r="AJ19" i="36"/>
  <c r="AK19" i="36"/>
  <c r="AT19" i="36" s="1"/>
  <c r="AJ13" i="36"/>
  <c r="AK13" i="36"/>
  <c r="AT13" i="36" s="1"/>
  <c r="AJ7" i="36"/>
  <c r="AK7" i="36"/>
  <c r="AT7" i="36" s="1"/>
  <c r="AR23" i="76"/>
  <c r="AR25" i="76" s="1"/>
  <c r="AL23" i="76"/>
  <c r="AU23" i="76" s="1"/>
  <c r="AI23" i="35"/>
  <c r="AJ17" i="37"/>
  <c r="AK11" i="37"/>
  <c r="AT11" i="37" s="1"/>
  <c r="AJ11" i="37"/>
  <c r="AK5" i="37"/>
  <c r="AT5" i="37" s="1"/>
  <c r="AJ5" i="37"/>
  <c r="AS18" i="62"/>
  <c r="AS19" i="76"/>
  <c r="AL19" i="76"/>
  <c r="AU19" i="76" s="1"/>
  <c r="AS13" i="22"/>
  <c r="AL13" i="22"/>
  <c r="AU13" i="22" s="1"/>
  <c r="AS14" i="74"/>
  <c r="Y24" i="98"/>
  <c r="X24" i="98"/>
  <c r="AS4" i="31"/>
  <c r="AS25" i="31" s="1"/>
  <c r="AL4" i="31"/>
  <c r="AU4" i="31" s="1"/>
  <c r="AI24" i="44"/>
  <c r="Y23" i="91"/>
  <c r="X23" i="91"/>
  <c r="Y23" i="26"/>
  <c r="X23" i="26"/>
  <c r="AI23" i="105"/>
  <c r="AL3" i="76"/>
  <c r="AU3" i="76" s="1"/>
  <c r="AS3" i="76"/>
  <c r="Y24" i="45"/>
  <c r="X24" i="45"/>
  <c r="AK20" i="77"/>
  <c r="AT20" i="77" s="1"/>
  <c r="AJ20" i="77"/>
  <c r="AX23" i="58"/>
  <c r="AX3" i="58"/>
  <c r="S3" i="58" s="1"/>
  <c r="AX4" i="58"/>
  <c r="AX5" i="58"/>
  <c r="AX6" i="58"/>
  <c r="AX7" i="58"/>
  <c r="AX8" i="58"/>
  <c r="AX9" i="58"/>
  <c r="AX10" i="58"/>
  <c r="AX11" i="58"/>
  <c r="AX12" i="58"/>
  <c r="AX13" i="58"/>
  <c r="AX14" i="58"/>
  <c r="AX15" i="58"/>
  <c r="AX16" i="58"/>
  <c r="AX17" i="58"/>
  <c r="AX18" i="58"/>
  <c r="AX19" i="58"/>
  <c r="AX20" i="58"/>
  <c r="AX21" i="58"/>
  <c r="AS22" i="22"/>
  <c r="AL22" i="22"/>
  <c r="AU22" i="22" s="1"/>
  <c r="AS11" i="74"/>
  <c r="AL11" i="74"/>
  <c r="AU11" i="74" s="1"/>
  <c r="AS5" i="22"/>
  <c r="AL5" i="22"/>
  <c r="AU5" i="22" s="1"/>
  <c r="AJ17" i="2"/>
  <c r="AK17" i="2"/>
  <c r="AT17" i="2" s="1"/>
  <c r="AK13" i="78"/>
  <c r="AT13" i="78" s="1"/>
  <c r="AJ13" i="78"/>
  <c r="AH22" i="104"/>
  <c r="AJ11" i="36"/>
  <c r="AK11" i="36"/>
  <c r="AT11" i="36" s="1"/>
  <c r="AJ3" i="37"/>
  <c r="AB4" i="37"/>
  <c r="AJ7" i="77"/>
  <c r="AK7" i="77"/>
  <c r="AT7" i="77" s="1"/>
  <c r="AS3" i="74"/>
  <c r="AL3" i="74"/>
  <c r="AU3" i="74" s="1"/>
  <c r="Z23" i="103"/>
  <c r="AJ18" i="68"/>
  <c r="AK18" i="68"/>
  <c r="AT18" i="68" s="1"/>
  <c r="AR22" i="81"/>
  <c r="Y23" i="96"/>
  <c r="X23" i="96"/>
  <c r="AJ10" i="2"/>
  <c r="AK10" i="2"/>
  <c r="AT10" i="2" s="1"/>
  <c r="AS9" i="22"/>
  <c r="AL9" i="22"/>
  <c r="AU9" i="22" s="1"/>
  <c r="AS13" i="33"/>
  <c r="AL13" i="33"/>
  <c r="AU13" i="33" s="1"/>
  <c r="AJ18" i="77"/>
  <c r="AK18" i="77"/>
  <c r="AT18" i="77" s="1"/>
  <c r="AK13" i="29"/>
  <c r="AT13" i="29" s="1"/>
  <c r="AJ13" i="29"/>
  <c r="AJ4" i="74"/>
  <c r="AK4" i="74"/>
  <c r="AT4" i="74" s="1"/>
  <c r="AJ11" i="68"/>
  <c r="AK11" i="68"/>
  <c r="AT11" i="68" s="1"/>
  <c r="AS4" i="79"/>
  <c r="AS25" i="79" s="1"/>
  <c r="AL4" i="79"/>
  <c r="AU4" i="79" s="1"/>
  <c r="AS9" i="62"/>
  <c r="AL9" i="62"/>
  <c r="AU9" i="62" s="1"/>
  <c r="AK17" i="77"/>
  <c r="AT17" i="77" s="1"/>
  <c r="AJ17" i="77"/>
  <c r="AX3" i="39"/>
  <c r="S3" i="39" s="1"/>
  <c r="AC3" i="39" s="1"/>
  <c r="AX23" i="39"/>
  <c r="S23" i="39" s="1"/>
  <c r="AC23" i="39" s="1"/>
  <c r="AX4" i="39"/>
  <c r="S4" i="39" s="1"/>
  <c r="AC4" i="39" s="1"/>
  <c r="AB5" i="39" s="1"/>
  <c r="AX5" i="39"/>
  <c r="S5" i="39" s="1"/>
  <c r="AC5" i="39" s="1"/>
  <c r="AB6" i="39" s="1"/>
  <c r="AX6" i="39"/>
  <c r="S6" i="39" s="1"/>
  <c r="AC6" i="39" s="1"/>
  <c r="AB7" i="39" s="1"/>
  <c r="AX7" i="39"/>
  <c r="S7" i="39" s="1"/>
  <c r="AC7" i="39" s="1"/>
  <c r="AB8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1" i="39"/>
  <c r="S11" i="39" s="1"/>
  <c r="AC11" i="39" s="1"/>
  <c r="AB12" i="39" s="1"/>
  <c r="AX12" i="39"/>
  <c r="S12" i="39" s="1"/>
  <c r="AC12" i="39" s="1"/>
  <c r="AB13" i="39" s="1"/>
  <c r="AX13" i="39"/>
  <c r="S13" i="39" s="1"/>
  <c r="AC13" i="39" s="1"/>
  <c r="AB14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17" i="39"/>
  <c r="S17" i="39" s="1"/>
  <c r="AC17" i="39" s="1"/>
  <c r="AB18" i="39" s="1"/>
  <c r="AX18" i="39"/>
  <c r="S18" i="39" s="1"/>
  <c r="AC18" i="39" s="1"/>
  <c r="AB19" i="39" s="1"/>
  <c r="AX19" i="39"/>
  <c r="S19" i="39" s="1"/>
  <c r="AC19" i="39" s="1"/>
  <c r="AB20" i="39" s="1"/>
  <c r="AX20" i="39"/>
  <c r="S20" i="39" s="1"/>
  <c r="AC20" i="39" s="1"/>
  <c r="AB21" i="39" s="1"/>
  <c r="AX21" i="39"/>
  <c r="S21" i="39" s="1"/>
  <c r="AC21" i="39" s="1"/>
  <c r="AB22" i="39" s="1"/>
  <c r="AS20" i="62"/>
  <c r="AS21" i="9"/>
  <c r="AJ18" i="29"/>
  <c r="AK18" i="29"/>
  <c r="AT18" i="29" s="1"/>
  <c r="AX3" i="28"/>
  <c r="S3" i="28" s="1"/>
  <c r="AC3" i="28" s="1"/>
  <c r="AX23" i="28"/>
  <c r="S23" i="28" s="1"/>
  <c r="AC23" i="28" s="1"/>
  <c r="AX4" i="28"/>
  <c r="S4" i="28" s="1"/>
  <c r="AC4" i="28" s="1"/>
  <c r="AB5" i="28" s="1"/>
  <c r="AX5" i="28"/>
  <c r="S5" i="28" s="1"/>
  <c r="AC5" i="28" s="1"/>
  <c r="AB6" i="28" s="1"/>
  <c r="AX6" i="28"/>
  <c r="S6" i="28" s="1"/>
  <c r="AC6" i="28" s="1"/>
  <c r="AB7" i="28" s="1"/>
  <c r="AX7" i="28"/>
  <c r="S7" i="28" s="1"/>
  <c r="AC7" i="28" s="1"/>
  <c r="AB8" i="28" s="1"/>
  <c r="AX8" i="28"/>
  <c r="S8" i="28" s="1"/>
  <c r="AC8" i="28" s="1"/>
  <c r="AB9" i="28" s="1"/>
  <c r="AX9" i="28"/>
  <c r="S9" i="28" s="1"/>
  <c r="AC9" i="28" s="1"/>
  <c r="AB10" i="28" s="1"/>
  <c r="AX10" i="28"/>
  <c r="S10" i="28" s="1"/>
  <c r="AC10" i="28" s="1"/>
  <c r="AB11" i="28" s="1"/>
  <c r="AX11" i="28"/>
  <c r="S11" i="28" s="1"/>
  <c r="AC11" i="28" s="1"/>
  <c r="AB12" i="28" s="1"/>
  <c r="AX12" i="28"/>
  <c r="S12" i="28" s="1"/>
  <c r="AC12" i="28" s="1"/>
  <c r="AB13" i="28" s="1"/>
  <c r="AX13" i="28"/>
  <c r="S13" i="28" s="1"/>
  <c r="AC13" i="28" s="1"/>
  <c r="AB14" i="28" s="1"/>
  <c r="AX14" i="28"/>
  <c r="S14" i="28" s="1"/>
  <c r="AC14" i="28" s="1"/>
  <c r="AB15" i="28" s="1"/>
  <c r="AX15" i="28"/>
  <c r="S15" i="28" s="1"/>
  <c r="AC15" i="28" s="1"/>
  <c r="AB16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19" i="28"/>
  <c r="S19" i="28" s="1"/>
  <c r="AC19" i="28" s="1"/>
  <c r="AB20" i="28" s="1"/>
  <c r="AX20" i="28"/>
  <c r="S20" i="28" s="1"/>
  <c r="AC20" i="28" s="1"/>
  <c r="AB21" i="28" s="1"/>
  <c r="AX21" i="28"/>
  <c r="S21" i="28" s="1"/>
  <c r="AC21" i="28" s="1"/>
  <c r="AB22" i="28" s="1"/>
  <c r="AS15" i="22"/>
  <c r="AL15" i="22"/>
  <c r="AU15" i="22" s="1"/>
  <c r="AJ22" i="77"/>
  <c r="AK22" i="77"/>
  <c r="AT22" i="77" s="1"/>
  <c r="AJ10" i="77"/>
  <c r="AK10" i="77"/>
  <c r="AT10" i="77" s="1"/>
  <c r="AX22" i="39"/>
  <c r="S22" i="39" s="1"/>
  <c r="AC22" i="39" s="1"/>
  <c r="AB23" i="39" s="1"/>
  <c r="AS7" i="9"/>
  <c r="AL7" i="9"/>
  <c r="AU7" i="9" s="1"/>
  <c r="Z23" i="69"/>
  <c r="AJ4" i="76"/>
  <c r="AK4" i="76"/>
  <c r="AT4" i="76" s="1"/>
  <c r="AT25" i="76" s="1"/>
  <c r="AH23" i="60"/>
  <c r="AQ23" i="60" s="1"/>
  <c r="AQ25" i="60" s="1"/>
  <c r="AZ3" i="60"/>
  <c r="AX22" i="60" s="1"/>
  <c r="S22" i="60" s="1"/>
  <c r="AC22" i="60" s="1"/>
  <c r="AB23" i="60" s="1"/>
  <c r="AX22" i="28"/>
  <c r="S22" i="28" s="1"/>
  <c r="AC22" i="28" s="1"/>
  <c r="AB23" i="28" s="1"/>
  <c r="AS10" i="74"/>
  <c r="AL10" i="74"/>
  <c r="AU10" i="74" s="1"/>
  <c r="AJ21" i="77"/>
  <c r="AK21" i="77"/>
  <c r="AT21" i="77" s="1"/>
  <c r="AJ15" i="77"/>
  <c r="AK15" i="77"/>
  <c r="AT15" i="77" s="1"/>
  <c r="AJ9" i="77"/>
  <c r="AK9" i="77"/>
  <c r="AT9" i="77" s="1"/>
  <c r="AB4" i="77"/>
  <c r="AJ3" i="77"/>
  <c r="AS20" i="67"/>
  <c r="AS8" i="62"/>
  <c r="AL8" i="62"/>
  <c r="AU8" i="62" s="1"/>
  <c r="AR22" i="70"/>
  <c r="AS14" i="9"/>
  <c r="AJ22" i="29"/>
  <c r="AK22" i="29"/>
  <c r="AT22" i="29" s="1"/>
  <c r="AK16" i="29"/>
  <c r="AT16" i="29" s="1"/>
  <c r="AJ16" i="29"/>
  <c r="AK10" i="29"/>
  <c r="AT10" i="29" s="1"/>
  <c r="AJ10" i="29"/>
  <c r="AL4" i="71"/>
  <c r="AU4" i="71" s="1"/>
  <c r="AS4" i="71"/>
  <c r="AS25" i="71" s="1"/>
  <c r="AS3" i="22"/>
  <c r="AL3" i="22"/>
  <c r="AU3" i="22" s="1"/>
  <c r="AJ20" i="68"/>
  <c r="AK20" i="68"/>
  <c r="AT20" i="68" s="1"/>
  <c r="AJ14" i="68"/>
  <c r="AK14" i="68"/>
  <c r="AT14" i="68" s="1"/>
  <c r="AJ8" i="68"/>
  <c r="AK8" i="68"/>
  <c r="AT8" i="68" s="1"/>
  <c r="AS8" i="33"/>
  <c r="AL8" i="33"/>
  <c r="AU8" i="33" s="1"/>
  <c r="AS17" i="9"/>
  <c r="AH22" i="51"/>
  <c r="Z25" i="100"/>
  <c r="AJ4" i="62"/>
  <c r="AK4" i="62"/>
  <c r="AT4" i="62" s="1"/>
  <c r="Z23" i="21"/>
  <c r="Z23" i="59"/>
  <c r="AN22" i="63"/>
  <c r="AI22" i="63"/>
  <c r="AE24" i="16"/>
  <c r="AF24" i="16"/>
  <c r="AG24" i="16"/>
  <c r="W25" i="16"/>
  <c r="AH25" i="89"/>
  <c r="AH22" i="42"/>
  <c r="AS22" i="9"/>
  <c r="AS17" i="22"/>
  <c r="AL17" i="22"/>
  <c r="AU17" i="22" s="1"/>
  <c r="AS18" i="74"/>
  <c r="AS15" i="33"/>
  <c r="Y24" i="13"/>
  <c r="X24" i="13"/>
  <c r="Y23" i="93"/>
  <c r="AJ18" i="2"/>
  <c r="AK18" i="2"/>
  <c r="AT18" i="2" s="1"/>
  <c r="AK12" i="2"/>
  <c r="AT12" i="2" s="1"/>
  <c r="AJ12" i="2"/>
  <c r="AJ6" i="2"/>
  <c r="AK6" i="2"/>
  <c r="AT6" i="2" s="1"/>
  <c r="Y24" i="49"/>
  <c r="X24" i="49"/>
  <c r="Y23" i="50"/>
  <c r="X23" i="50"/>
  <c r="AS13" i="62"/>
  <c r="AL13" i="62"/>
  <c r="AU13" i="62" s="1"/>
  <c r="AJ20" i="78"/>
  <c r="AJ14" i="78"/>
  <c r="AJ8" i="78"/>
  <c r="AK8" i="78"/>
  <c r="AT8" i="78" s="1"/>
  <c r="Z23" i="84"/>
  <c r="AS16" i="33"/>
  <c r="AJ18" i="36"/>
  <c r="AK18" i="36"/>
  <c r="AT18" i="36" s="1"/>
  <c r="AJ12" i="36"/>
  <c r="AK12" i="36"/>
  <c r="AT12" i="36" s="1"/>
  <c r="AJ6" i="36"/>
  <c r="AK6" i="36"/>
  <c r="AT6" i="36" s="1"/>
  <c r="AH22" i="24"/>
  <c r="AQ22" i="24" s="1"/>
  <c r="AS4" i="38"/>
  <c r="AS25" i="38" s="1"/>
  <c r="AL4" i="38"/>
  <c r="AU4" i="38" s="1"/>
  <c r="Z23" i="20"/>
  <c r="AS11" i="62"/>
  <c r="AL11" i="62"/>
  <c r="AU11" i="62" s="1"/>
  <c r="AR22" i="69"/>
  <c r="AX3" i="34"/>
  <c r="S3" i="34" s="1"/>
  <c r="AC3" i="34" s="1"/>
  <c r="AX23" i="34"/>
  <c r="S23" i="34" s="1"/>
  <c r="AC23" i="34" s="1"/>
  <c r="AJ23" i="34" s="1"/>
  <c r="AS23" i="34" s="1"/>
  <c r="AX4" i="34"/>
  <c r="S4" i="34" s="1"/>
  <c r="AC4" i="34" s="1"/>
  <c r="AB5" i="34" s="1"/>
  <c r="AX5" i="34"/>
  <c r="S5" i="34" s="1"/>
  <c r="AC5" i="34" s="1"/>
  <c r="AB6" i="34" s="1"/>
  <c r="AX6" i="34"/>
  <c r="S6" i="34" s="1"/>
  <c r="AC6" i="34" s="1"/>
  <c r="AB7" i="34" s="1"/>
  <c r="AX7" i="34"/>
  <c r="S7" i="34" s="1"/>
  <c r="AC7" i="34" s="1"/>
  <c r="AB8" i="34" s="1"/>
  <c r="AX8" i="34"/>
  <c r="S8" i="34" s="1"/>
  <c r="AC8" i="34" s="1"/>
  <c r="AB9" i="34" s="1"/>
  <c r="AX9" i="34"/>
  <c r="S9" i="34" s="1"/>
  <c r="AC9" i="34" s="1"/>
  <c r="AB10" i="34" s="1"/>
  <c r="AX10" i="34"/>
  <c r="S10" i="34" s="1"/>
  <c r="AC10" i="34" s="1"/>
  <c r="AB11" i="34" s="1"/>
  <c r="AX11" i="34"/>
  <c r="S11" i="34" s="1"/>
  <c r="AC11" i="34" s="1"/>
  <c r="AB12" i="34" s="1"/>
  <c r="AX12" i="34"/>
  <c r="S12" i="34" s="1"/>
  <c r="AC12" i="34" s="1"/>
  <c r="AB13" i="34" s="1"/>
  <c r="AX13" i="34"/>
  <c r="S13" i="34" s="1"/>
  <c r="AC13" i="34" s="1"/>
  <c r="AB14" i="34" s="1"/>
  <c r="AX14" i="34"/>
  <c r="S14" i="34" s="1"/>
  <c r="AC14" i="34" s="1"/>
  <c r="AB15" i="34" s="1"/>
  <c r="AX15" i="34"/>
  <c r="S15" i="34" s="1"/>
  <c r="AC15" i="34" s="1"/>
  <c r="AB16" i="34" s="1"/>
  <c r="AX16" i="34"/>
  <c r="S16" i="34" s="1"/>
  <c r="AC16" i="34" s="1"/>
  <c r="AB17" i="34" s="1"/>
  <c r="AX17" i="34"/>
  <c r="S17" i="34" s="1"/>
  <c r="AC17" i="34" s="1"/>
  <c r="AB18" i="34" s="1"/>
  <c r="AX18" i="34"/>
  <c r="S18" i="34" s="1"/>
  <c r="AC18" i="34" s="1"/>
  <c r="AB19" i="34" s="1"/>
  <c r="AX19" i="34"/>
  <c r="S19" i="34" s="1"/>
  <c r="AC19" i="34" s="1"/>
  <c r="AB20" i="34" s="1"/>
  <c r="AX20" i="34"/>
  <c r="S20" i="34" s="1"/>
  <c r="AC20" i="34" s="1"/>
  <c r="AB21" i="34" s="1"/>
  <c r="AX21" i="34"/>
  <c r="S21" i="34" s="1"/>
  <c r="AC21" i="34" s="1"/>
  <c r="AB22" i="34" s="1"/>
  <c r="AJ22" i="37"/>
  <c r="AJ16" i="37"/>
  <c r="AK10" i="37"/>
  <c r="AT10" i="37" s="1"/>
  <c r="AJ10" i="37"/>
  <c r="AH22" i="43"/>
  <c r="AS14" i="22"/>
  <c r="AL14" i="22"/>
  <c r="AU14" i="22" s="1"/>
  <c r="AS17" i="33"/>
  <c r="AI23" i="98"/>
  <c r="AS6" i="67"/>
  <c r="AL6" i="67"/>
  <c r="AU6" i="67" s="1"/>
  <c r="AR23" i="36"/>
  <c r="AR25" i="36" s="1"/>
  <c r="AL23" i="36"/>
  <c r="AU23" i="36" s="1"/>
  <c r="AS18" i="33"/>
  <c r="Y23" i="23"/>
  <c r="X23" i="23"/>
  <c r="AX3" i="30"/>
  <c r="S3" i="30" s="1"/>
  <c r="AC3" i="30" s="1"/>
  <c r="AX23" i="30"/>
  <c r="S23" i="30" s="1"/>
  <c r="AC23" i="30" s="1"/>
  <c r="AJ23" i="30" s="1"/>
  <c r="AS23" i="30" s="1"/>
  <c r="AX4" i="30"/>
  <c r="S4" i="30" s="1"/>
  <c r="AC4" i="30" s="1"/>
  <c r="AB5" i="30" s="1"/>
  <c r="AX5" i="30"/>
  <c r="S5" i="30" s="1"/>
  <c r="AC5" i="30" s="1"/>
  <c r="AB6" i="30" s="1"/>
  <c r="AX6" i="30"/>
  <c r="S6" i="30" s="1"/>
  <c r="AC6" i="30" s="1"/>
  <c r="AB7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Y25" i="46"/>
  <c r="X25" i="46"/>
  <c r="AN23" i="28"/>
  <c r="AN25" i="28" s="1"/>
  <c r="Y23" i="99"/>
  <c r="X23" i="99"/>
  <c r="AI23" i="28" l="1"/>
  <c r="AR23" i="28" s="1"/>
  <c r="AR25" i="28" s="1"/>
  <c r="AI22" i="26"/>
  <c r="Y23" i="19"/>
  <c r="X23" i="19"/>
  <c r="Z23" i="19"/>
  <c r="AN22" i="19"/>
  <c r="AI22" i="19"/>
  <c r="AR22" i="19" s="1"/>
  <c r="AI24" i="47"/>
  <c r="AI22" i="93"/>
  <c r="X23" i="40"/>
  <c r="W23" i="51"/>
  <c r="AL23" i="29"/>
  <c r="AU23" i="29" s="1"/>
  <c r="AI22" i="40"/>
  <c r="AR22" i="40" s="1"/>
  <c r="AI22" i="27"/>
  <c r="AR22" i="27" s="1"/>
  <c r="AI22" i="91"/>
  <c r="W26" i="41"/>
  <c r="AE25" i="41"/>
  <c r="Z24" i="87"/>
  <c r="W26" i="89"/>
  <c r="AE25" i="89"/>
  <c r="AF22" i="51"/>
  <c r="AN22" i="27"/>
  <c r="AG25" i="41"/>
  <c r="AI25" i="41" s="1"/>
  <c r="AE22" i="51"/>
  <c r="AI24" i="46"/>
  <c r="AI22" i="92"/>
  <c r="Z24" i="49"/>
  <c r="AH22" i="32"/>
  <c r="Z22" i="32"/>
  <c r="Z24" i="98"/>
  <c r="AI22" i="99"/>
  <c r="AI22" i="54"/>
  <c r="Z24" i="13"/>
  <c r="Z23" i="14"/>
  <c r="AE23" i="14" s="1"/>
  <c r="Z23" i="26"/>
  <c r="AG23" i="26" s="1"/>
  <c r="AP23" i="26" s="1"/>
  <c r="AP25" i="26" s="1"/>
  <c r="X24" i="105"/>
  <c r="AH24" i="105" s="1"/>
  <c r="AE22" i="24"/>
  <c r="AN22" i="24" s="1"/>
  <c r="W23" i="24"/>
  <c r="Y23" i="24" s="1"/>
  <c r="AF22" i="24"/>
  <c r="AO22" i="24" s="1"/>
  <c r="AL23" i="2"/>
  <c r="AU23" i="2" s="1"/>
  <c r="Z23" i="40"/>
  <c r="AE23" i="40" s="1"/>
  <c r="AE22" i="104"/>
  <c r="AF22" i="104"/>
  <c r="X23" i="54"/>
  <c r="AH23" i="54" s="1"/>
  <c r="AK23" i="30"/>
  <c r="AT23" i="30" s="1"/>
  <c r="W23" i="104"/>
  <c r="Z23" i="99"/>
  <c r="W24" i="99" s="1"/>
  <c r="Z23" i="50"/>
  <c r="AE23" i="50" s="1"/>
  <c r="Z23" i="93"/>
  <c r="W24" i="93" s="1"/>
  <c r="Z24" i="35"/>
  <c r="Z23" i="27"/>
  <c r="AF23" i="27" s="1"/>
  <c r="AO23" i="27" s="1"/>
  <c r="AO25" i="27" s="1"/>
  <c r="Z23" i="86"/>
  <c r="Z25" i="47"/>
  <c r="AF25" i="47" s="1"/>
  <c r="Z23" i="63"/>
  <c r="AG23" i="63" s="1"/>
  <c r="AP23" i="63" s="1"/>
  <c r="AP25" i="63" s="1"/>
  <c r="Z25" i="46"/>
  <c r="AF25" i="46" s="1"/>
  <c r="AJ18" i="30"/>
  <c r="AK18" i="30"/>
  <c r="AT18" i="30" s="1"/>
  <c r="AJ15" i="30"/>
  <c r="AK15" i="30"/>
  <c r="AT15" i="30" s="1"/>
  <c r="AJ17" i="34"/>
  <c r="AK17" i="34"/>
  <c r="AT17" i="34" s="1"/>
  <c r="AG23" i="69"/>
  <c r="AP23" i="69" s="1"/>
  <c r="AP25" i="69" s="1"/>
  <c r="AF23" i="69"/>
  <c r="AO23" i="69" s="1"/>
  <c r="AO25" i="69" s="1"/>
  <c r="AE23" i="69"/>
  <c r="AK22" i="39"/>
  <c r="AT22" i="39" s="1"/>
  <c r="AJ22" i="39"/>
  <c r="AS16" i="77"/>
  <c r="AL16" i="77"/>
  <c r="AU16" i="77" s="1"/>
  <c r="AJ22" i="73"/>
  <c r="AK22" i="73"/>
  <c r="AT22" i="73" s="1"/>
  <c r="AG23" i="81"/>
  <c r="AP23" i="81" s="1"/>
  <c r="AP25" i="81" s="1"/>
  <c r="AF23" i="81"/>
  <c r="AO23" i="81" s="1"/>
  <c r="AO25" i="81" s="1"/>
  <c r="AE23" i="81"/>
  <c r="AX3" i="21"/>
  <c r="S3" i="21" s="1"/>
  <c r="AC3" i="21" s="1"/>
  <c r="AX23" i="21"/>
  <c r="S23" i="21" s="1"/>
  <c r="AC2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H25" i="15"/>
  <c r="AS13" i="37"/>
  <c r="AL13" i="37"/>
  <c r="AU13" i="37" s="1"/>
  <c r="AJ4" i="36"/>
  <c r="AK4" i="36"/>
  <c r="AT4" i="36" s="1"/>
  <c r="AT25" i="36" s="1"/>
  <c r="AH24" i="82"/>
  <c r="AS5" i="78"/>
  <c r="AL5" i="78"/>
  <c r="AU5" i="78" s="1"/>
  <c r="AS15" i="2"/>
  <c r="AL15" i="2"/>
  <c r="AU15" i="2" s="1"/>
  <c r="AJ20" i="65"/>
  <c r="AK20" i="65"/>
  <c r="AT20" i="65" s="1"/>
  <c r="AJ14" i="65"/>
  <c r="AK14" i="65"/>
  <c r="AT14" i="65" s="1"/>
  <c r="AJ8" i="65"/>
  <c r="AK8" i="65"/>
  <c r="AT8" i="65" s="1"/>
  <c r="AS5" i="68"/>
  <c r="AL5" i="68"/>
  <c r="AU5" i="68" s="1"/>
  <c r="AS14" i="29"/>
  <c r="AL14" i="29"/>
  <c r="AU14" i="29" s="1"/>
  <c r="AJ18" i="72"/>
  <c r="AK18" i="72"/>
  <c r="AT18" i="72" s="1"/>
  <c r="AJ12" i="72"/>
  <c r="AK12" i="72"/>
  <c r="AT12" i="72" s="1"/>
  <c r="AJ6" i="72"/>
  <c r="AK6" i="72"/>
  <c r="AT6" i="72" s="1"/>
  <c r="Y23" i="43"/>
  <c r="X23" i="43"/>
  <c r="AN23" i="73"/>
  <c r="AN25" i="73" s="1"/>
  <c r="AI23" i="73"/>
  <c r="AI22" i="52"/>
  <c r="AL4" i="22"/>
  <c r="AU4" i="22" s="1"/>
  <c r="AU25" i="22" s="1"/>
  <c r="C11" i="22" s="1"/>
  <c r="AS4" i="22"/>
  <c r="AS25" i="22" s="1"/>
  <c r="AL3" i="29"/>
  <c r="AU3" i="29" s="1"/>
  <c r="AS3" i="29"/>
  <c r="AH23" i="83"/>
  <c r="AF23" i="86"/>
  <c r="AE23" i="86"/>
  <c r="AG23" i="86"/>
  <c r="W24" i="86"/>
  <c r="AJ22" i="25"/>
  <c r="AK22" i="25"/>
  <c r="AT22" i="25" s="1"/>
  <c r="AJ16" i="25"/>
  <c r="AK16" i="25"/>
  <c r="AT16" i="25" s="1"/>
  <c r="AJ10" i="25"/>
  <c r="AK10" i="25"/>
  <c r="AT10" i="25" s="1"/>
  <c r="AS16" i="36"/>
  <c r="AL16" i="36"/>
  <c r="AU16" i="36" s="1"/>
  <c r="AS12" i="78"/>
  <c r="AL12" i="78"/>
  <c r="AU12" i="78" s="1"/>
  <c r="AS15" i="37"/>
  <c r="AK23" i="73"/>
  <c r="AT23" i="73" s="1"/>
  <c r="AR22" i="26"/>
  <c r="AJ20" i="34"/>
  <c r="AK20" i="34"/>
  <c r="AT20" i="34" s="1"/>
  <c r="AK22" i="30"/>
  <c r="AT22" i="30" s="1"/>
  <c r="AJ22" i="30"/>
  <c r="AJ9" i="30"/>
  <c r="AK9" i="30"/>
  <c r="AT9" i="30" s="1"/>
  <c r="AJ5" i="34"/>
  <c r="AK5" i="34"/>
  <c r="AT5" i="34" s="1"/>
  <c r="AS14" i="78"/>
  <c r="AF23" i="93"/>
  <c r="AR22" i="63"/>
  <c r="AS20" i="68"/>
  <c r="AL20" i="68"/>
  <c r="AU20" i="68" s="1"/>
  <c r="AJ14" i="28"/>
  <c r="AK10" i="39"/>
  <c r="AT10" i="39" s="1"/>
  <c r="AJ10" i="39"/>
  <c r="AH23" i="96"/>
  <c r="AC13" i="58"/>
  <c r="AB14" i="58" s="1"/>
  <c r="S14" i="58"/>
  <c r="S23" i="58"/>
  <c r="AC22" i="58"/>
  <c r="AB23" i="58" s="1"/>
  <c r="AS17" i="37"/>
  <c r="AS19" i="36"/>
  <c r="AL19" i="36"/>
  <c r="AU19" i="36" s="1"/>
  <c r="AS21" i="78"/>
  <c r="AJ4" i="68"/>
  <c r="AK4" i="68"/>
  <c r="AT4" i="68" s="1"/>
  <c r="AT25" i="68" s="1"/>
  <c r="AR23" i="39"/>
  <c r="AR25" i="39" s="1"/>
  <c r="AS12" i="29"/>
  <c r="AL12" i="29"/>
  <c r="AU12" i="29" s="1"/>
  <c r="AJ16" i="73"/>
  <c r="AK16" i="73"/>
  <c r="AT16" i="73" s="1"/>
  <c r="AI25" i="89"/>
  <c r="AS6" i="37"/>
  <c r="AL6" i="37"/>
  <c r="AU6" i="37" s="1"/>
  <c r="AS22" i="78"/>
  <c r="AX23" i="81"/>
  <c r="S23" i="81" s="1"/>
  <c r="AC23" i="81" s="1"/>
  <c r="AX3" i="81"/>
  <c r="S3" i="81" s="1"/>
  <c r="AC3" i="81" s="1"/>
  <c r="AX4" i="81"/>
  <c r="S4" i="81" s="1"/>
  <c r="AC4" i="81" s="1"/>
  <c r="AB5" i="81" s="1"/>
  <c r="AX5" i="81"/>
  <c r="S5" i="81" s="1"/>
  <c r="AC5" i="81" s="1"/>
  <c r="AB6" i="81" s="1"/>
  <c r="AX6" i="81"/>
  <c r="S6" i="81" s="1"/>
  <c r="AC6" i="81" s="1"/>
  <c r="AB7" i="81" s="1"/>
  <c r="AX7" i="81"/>
  <c r="S7" i="81" s="1"/>
  <c r="AC7" i="81" s="1"/>
  <c r="AB8" i="81" s="1"/>
  <c r="AX8" i="81"/>
  <c r="S8" i="81" s="1"/>
  <c r="AC8" i="81" s="1"/>
  <c r="AB9" i="81" s="1"/>
  <c r="AX9" i="81"/>
  <c r="S9" i="81" s="1"/>
  <c r="AC9" i="81" s="1"/>
  <c r="AB10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AK14" i="30"/>
  <c r="AT14" i="30" s="1"/>
  <c r="AJ14" i="30"/>
  <c r="AS10" i="37"/>
  <c r="AL10" i="37"/>
  <c r="AU10" i="37" s="1"/>
  <c r="AK10" i="34"/>
  <c r="AT10" i="34" s="1"/>
  <c r="AJ10" i="34"/>
  <c r="AE23" i="20"/>
  <c r="W24" i="20"/>
  <c r="AF23" i="20"/>
  <c r="AG23" i="20"/>
  <c r="AS22" i="29"/>
  <c r="AL22" i="29"/>
  <c r="AU22" i="29" s="1"/>
  <c r="AS9" i="77"/>
  <c r="AL9" i="77"/>
  <c r="AU9" i="77" s="1"/>
  <c r="AS22" i="77"/>
  <c r="AL22" i="77"/>
  <c r="AU22" i="77" s="1"/>
  <c r="AJ19" i="28"/>
  <c r="AK13" i="28"/>
  <c r="AT13" i="28" s="1"/>
  <c r="AJ13" i="28"/>
  <c r="AJ7" i="28"/>
  <c r="AK7" i="28"/>
  <c r="AT7" i="28" s="1"/>
  <c r="AS18" i="29"/>
  <c r="AL18" i="29"/>
  <c r="AU18" i="29" s="1"/>
  <c r="AJ21" i="39"/>
  <c r="AK21" i="39"/>
  <c r="AT21" i="39" s="1"/>
  <c r="AJ15" i="39"/>
  <c r="AK15" i="39"/>
  <c r="AT15" i="39" s="1"/>
  <c r="AJ9" i="39"/>
  <c r="AK9" i="39"/>
  <c r="AT9" i="39" s="1"/>
  <c r="AJ3" i="39"/>
  <c r="AB4" i="39"/>
  <c r="AL4" i="74"/>
  <c r="AU4" i="74" s="1"/>
  <c r="AS4" i="74"/>
  <c r="AS25" i="74" s="1"/>
  <c r="Z23" i="96"/>
  <c r="AS7" i="77"/>
  <c r="AL7" i="77"/>
  <c r="AU7" i="77" s="1"/>
  <c r="AC18" i="58"/>
  <c r="AB19" i="58" s="1"/>
  <c r="S19" i="58"/>
  <c r="AC12" i="58"/>
  <c r="AB13" i="58" s="1"/>
  <c r="S13" i="58"/>
  <c r="AC6" i="58"/>
  <c r="AB7" i="58" s="1"/>
  <c r="S7" i="58"/>
  <c r="AS20" i="77"/>
  <c r="AL20" i="77"/>
  <c r="AU20" i="77" s="1"/>
  <c r="AH23" i="91"/>
  <c r="AS13" i="2"/>
  <c r="AL13" i="2"/>
  <c r="AU13" i="2" s="1"/>
  <c r="AH23" i="17"/>
  <c r="AQ23" i="17" s="1"/>
  <c r="AQ25" i="17" s="1"/>
  <c r="AZ3" i="17"/>
  <c r="AL3" i="68"/>
  <c r="AU3" i="68" s="1"/>
  <c r="AS3" i="68"/>
  <c r="AS21" i="68"/>
  <c r="AL21" i="68"/>
  <c r="AU21" i="68" s="1"/>
  <c r="AX3" i="69"/>
  <c r="S3" i="69" s="1"/>
  <c r="AC3" i="69" s="1"/>
  <c r="AX23" i="69"/>
  <c r="S23" i="69" s="1"/>
  <c r="AC2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S16" i="2"/>
  <c r="AL16" i="2"/>
  <c r="AU16" i="2" s="1"/>
  <c r="AJ21" i="73"/>
  <c r="AK21" i="73"/>
  <c r="AT21" i="73" s="1"/>
  <c r="AJ15" i="73"/>
  <c r="AK15" i="73"/>
  <c r="AT15" i="73" s="1"/>
  <c r="AJ9" i="73"/>
  <c r="AK9" i="73"/>
  <c r="AT9" i="73" s="1"/>
  <c r="AJ3" i="73"/>
  <c r="AB4" i="73"/>
  <c r="AH25" i="18"/>
  <c r="AS19" i="68"/>
  <c r="AL19" i="68"/>
  <c r="AU19" i="68" s="1"/>
  <c r="AN23" i="60"/>
  <c r="AN25" i="60" s="1"/>
  <c r="AI23" i="60"/>
  <c r="AE23" i="70"/>
  <c r="AG23" i="70"/>
  <c r="AP23" i="70" s="1"/>
  <c r="AP25" i="70" s="1"/>
  <c r="AF23" i="70"/>
  <c r="AO23" i="70" s="1"/>
  <c r="AO25" i="70" s="1"/>
  <c r="AL3" i="78"/>
  <c r="AU3" i="78" s="1"/>
  <c r="AS3" i="78"/>
  <c r="AS14" i="2"/>
  <c r="AL14" i="2"/>
  <c r="AU14" i="2" s="1"/>
  <c r="AX22" i="21"/>
  <c r="S22" i="21" s="1"/>
  <c r="AC22" i="21" s="1"/>
  <c r="AB23" i="21" s="1"/>
  <c r="AS22" i="68"/>
  <c r="AL22" i="68"/>
  <c r="AU22" i="68" s="1"/>
  <c r="Y23" i="75"/>
  <c r="X23" i="75"/>
  <c r="AS6" i="29"/>
  <c r="AL6" i="29"/>
  <c r="AU6" i="29" s="1"/>
  <c r="AI22" i="42"/>
  <c r="AS13" i="68"/>
  <c r="AL13" i="68"/>
  <c r="AU13" i="68" s="1"/>
  <c r="AX3" i="70"/>
  <c r="S3" i="70" s="1"/>
  <c r="AC3" i="70" s="1"/>
  <c r="AX23" i="70"/>
  <c r="S23" i="70" s="1"/>
  <c r="AC2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X22" i="81"/>
  <c r="S22" i="81" s="1"/>
  <c r="AC22" i="81" s="1"/>
  <c r="AB23" i="81" s="1"/>
  <c r="Z25" i="15"/>
  <c r="AS3" i="36"/>
  <c r="AL3" i="36"/>
  <c r="AU3" i="36" s="1"/>
  <c r="AS21" i="36"/>
  <c r="AL21" i="36"/>
  <c r="AU21" i="36" s="1"/>
  <c r="Z24" i="82"/>
  <c r="AJ19" i="65"/>
  <c r="AK19" i="65"/>
  <c r="AT19" i="65" s="1"/>
  <c r="AJ13" i="65"/>
  <c r="AK13" i="65"/>
  <c r="AT13" i="65" s="1"/>
  <c r="AJ7" i="65"/>
  <c r="AK7" i="65"/>
  <c r="AT7" i="65" s="1"/>
  <c r="AJ17" i="72"/>
  <c r="AK17" i="72"/>
  <c r="AT17" i="72" s="1"/>
  <c r="AJ11" i="72"/>
  <c r="AK11" i="72"/>
  <c r="AT11" i="72" s="1"/>
  <c r="AK5" i="72"/>
  <c r="AT5" i="72" s="1"/>
  <c r="AJ5" i="72"/>
  <c r="AS5" i="2"/>
  <c r="AL5" i="2"/>
  <c r="AU5" i="2" s="1"/>
  <c r="AS8" i="77"/>
  <c r="AL8" i="77"/>
  <c r="AU8" i="77" s="1"/>
  <c r="AR23" i="25"/>
  <c r="AR25" i="25" s="1"/>
  <c r="Z23" i="83"/>
  <c r="AJ21" i="25"/>
  <c r="AK21" i="25"/>
  <c r="AT21" i="25" s="1"/>
  <c r="AJ15" i="25"/>
  <c r="AK15" i="25"/>
  <c r="AT15" i="25" s="1"/>
  <c r="AJ9" i="25"/>
  <c r="AK9" i="25"/>
  <c r="AT9" i="25" s="1"/>
  <c r="AJ3" i="25"/>
  <c r="AB4" i="25"/>
  <c r="AS14" i="37"/>
  <c r="Y24" i="55"/>
  <c r="X24" i="55"/>
  <c r="AJ4" i="2"/>
  <c r="AK4" i="2"/>
  <c r="AT4" i="2" s="1"/>
  <c r="AT25" i="2" s="1"/>
  <c r="AS7" i="78"/>
  <c r="AL7" i="78"/>
  <c r="AU7" i="78" s="1"/>
  <c r="AH25" i="94"/>
  <c r="AS7" i="68"/>
  <c r="AL7" i="68"/>
  <c r="AU7" i="68" s="1"/>
  <c r="AJ14" i="34"/>
  <c r="AK14" i="34"/>
  <c r="AT14" i="34" s="1"/>
  <c r="AH23" i="99"/>
  <c r="AJ21" i="30"/>
  <c r="AK21" i="30"/>
  <c r="AT21" i="30" s="1"/>
  <c r="AJ3" i="30"/>
  <c r="AB4" i="30"/>
  <c r="AJ11" i="34"/>
  <c r="AK11" i="34"/>
  <c r="AT11" i="34" s="1"/>
  <c r="AS6" i="2"/>
  <c r="AL6" i="2"/>
  <c r="AU6" i="2" s="1"/>
  <c r="W26" i="100"/>
  <c r="AF25" i="100"/>
  <c r="AG25" i="100"/>
  <c r="AE25" i="100"/>
  <c r="AK23" i="60"/>
  <c r="AT23" i="60" s="1"/>
  <c r="AJ20" i="28"/>
  <c r="AJ8" i="28"/>
  <c r="AK8" i="28"/>
  <c r="AT8" i="28" s="1"/>
  <c r="AK16" i="39"/>
  <c r="AT16" i="39" s="1"/>
  <c r="AJ16" i="39"/>
  <c r="AS13" i="78"/>
  <c r="AL13" i="78"/>
  <c r="AU13" i="78" s="1"/>
  <c r="AC19" i="58"/>
  <c r="AB20" i="58" s="1"/>
  <c r="S20" i="58"/>
  <c r="AC7" i="58"/>
  <c r="AB8" i="58" s="1"/>
  <c r="S8" i="58"/>
  <c r="AI23" i="102"/>
  <c r="AS11" i="29"/>
  <c r="AL11" i="29"/>
  <c r="AU11" i="29" s="1"/>
  <c r="AH23" i="63"/>
  <c r="AQ23" i="63" s="1"/>
  <c r="AQ25" i="63" s="1"/>
  <c r="AZ3" i="63"/>
  <c r="AX22" i="63" s="1"/>
  <c r="S22" i="63" s="1"/>
  <c r="AC22" i="63" s="1"/>
  <c r="AB23" i="63" s="1"/>
  <c r="AS6" i="68"/>
  <c r="AL6" i="68"/>
  <c r="AU6" i="68" s="1"/>
  <c r="AS19" i="77"/>
  <c r="AL19" i="77"/>
  <c r="AU19" i="77" s="1"/>
  <c r="AJ10" i="73"/>
  <c r="AK10" i="73"/>
  <c r="AT10" i="73" s="1"/>
  <c r="AR22" i="23"/>
  <c r="AG24" i="35"/>
  <c r="AF24" i="35"/>
  <c r="W25" i="35"/>
  <c r="AE24" i="35"/>
  <c r="AS14" i="36"/>
  <c r="AL14" i="36"/>
  <c r="AU14" i="36" s="1"/>
  <c r="AK4" i="78"/>
  <c r="AT4" i="78" s="1"/>
  <c r="AJ4" i="78"/>
  <c r="AJ23" i="65"/>
  <c r="AS23" i="65" s="1"/>
  <c r="AK23" i="65"/>
  <c r="AT23" i="65" s="1"/>
  <c r="AJ20" i="30"/>
  <c r="AK20" i="30"/>
  <c r="AT20" i="30" s="1"/>
  <c r="AK8" i="30"/>
  <c r="AT8" i="30" s="1"/>
  <c r="AJ8" i="30"/>
  <c r="AH23" i="23"/>
  <c r="AQ23" i="23" s="1"/>
  <c r="AQ25" i="23" s="1"/>
  <c r="AZ3" i="23"/>
  <c r="AX22" i="23" s="1"/>
  <c r="S22" i="23" s="1"/>
  <c r="AC22" i="23" s="1"/>
  <c r="AB23" i="23" s="1"/>
  <c r="AK22" i="34"/>
  <c r="AT22" i="34" s="1"/>
  <c r="AJ22" i="34"/>
  <c r="AK16" i="34"/>
  <c r="AT16" i="34" s="1"/>
  <c r="AJ16" i="34"/>
  <c r="AS6" i="36"/>
  <c r="AL6" i="36"/>
  <c r="AU6" i="36" s="1"/>
  <c r="AS12" i="2"/>
  <c r="AL12" i="2"/>
  <c r="AU12" i="2" s="1"/>
  <c r="AH25" i="46"/>
  <c r="AK19" i="30"/>
  <c r="AT19" i="30" s="1"/>
  <c r="AJ19" i="30"/>
  <c r="AK13" i="30"/>
  <c r="AT13" i="30" s="1"/>
  <c r="AJ13" i="30"/>
  <c r="AJ7" i="30"/>
  <c r="AK7" i="30"/>
  <c r="AT7" i="30" s="1"/>
  <c r="Z23" i="23"/>
  <c r="AK21" i="34"/>
  <c r="AT21" i="34" s="1"/>
  <c r="AJ21" i="34"/>
  <c r="AK15" i="34"/>
  <c r="AT15" i="34" s="1"/>
  <c r="AJ15" i="34"/>
  <c r="AK9" i="34"/>
  <c r="AT9" i="34" s="1"/>
  <c r="AJ9" i="34"/>
  <c r="AB4" i="34"/>
  <c r="AJ3" i="34"/>
  <c r="W24" i="84"/>
  <c r="AG23" i="84"/>
  <c r="AF23" i="84"/>
  <c r="AE23" i="84"/>
  <c r="AS20" i="78"/>
  <c r="AH24" i="49"/>
  <c r="AH24" i="13"/>
  <c r="Y25" i="16"/>
  <c r="X25" i="16"/>
  <c r="AG23" i="59"/>
  <c r="AP23" i="59" s="1"/>
  <c r="AP25" i="59" s="1"/>
  <c r="AF23" i="59"/>
  <c r="AO23" i="59" s="1"/>
  <c r="AO25" i="59" s="1"/>
  <c r="AE23" i="59"/>
  <c r="AS8" i="68"/>
  <c r="AL8" i="68"/>
  <c r="AU8" i="68" s="1"/>
  <c r="AS10" i="29"/>
  <c r="AL10" i="29"/>
  <c r="AU10" i="29" s="1"/>
  <c r="AJ18" i="28"/>
  <c r="AK12" i="28"/>
  <c r="AT12" i="28" s="1"/>
  <c r="AJ12" i="28"/>
  <c r="AK6" i="28"/>
  <c r="AT6" i="28" s="1"/>
  <c r="AJ6" i="28"/>
  <c r="AJ20" i="39"/>
  <c r="AK20" i="39"/>
  <c r="AT20" i="39" s="1"/>
  <c r="AJ14" i="39"/>
  <c r="AK14" i="39"/>
  <c r="AT14" i="39" s="1"/>
  <c r="AJ8" i="39"/>
  <c r="AK8" i="39"/>
  <c r="AT8" i="39" s="1"/>
  <c r="AS17" i="77"/>
  <c r="AL17" i="77"/>
  <c r="AU17" i="77" s="1"/>
  <c r="AS13" i="29"/>
  <c r="AL13" i="29"/>
  <c r="AU13" i="29" s="1"/>
  <c r="AS18" i="68"/>
  <c r="AL18" i="68"/>
  <c r="AU18" i="68" s="1"/>
  <c r="AC17" i="58"/>
  <c r="AB18" i="58" s="1"/>
  <c r="S18" i="58"/>
  <c r="AC11" i="58"/>
  <c r="AB12" i="58" s="1"/>
  <c r="S12" i="58"/>
  <c r="AC5" i="58"/>
  <c r="AB6" i="58" s="1"/>
  <c r="S6" i="58"/>
  <c r="Z23" i="91"/>
  <c r="AH24" i="98"/>
  <c r="AS5" i="37"/>
  <c r="AL5" i="37"/>
  <c r="AU5" i="37" s="1"/>
  <c r="AS7" i="36"/>
  <c r="AL7" i="36"/>
  <c r="AU7" i="36" s="1"/>
  <c r="AS9" i="78"/>
  <c r="AL9" i="78"/>
  <c r="AU9" i="78" s="1"/>
  <c r="Z23" i="17"/>
  <c r="AI23" i="90"/>
  <c r="AF22" i="95"/>
  <c r="AE22" i="95"/>
  <c r="W23" i="95"/>
  <c r="AG22" i="95"/>
  <c r="AS17" i="29"/>
  <c r="AL17" i="29"/>
  <c r="AU17" i="29" s="1"/>
  <c r="AX22" i="69"/>
  <c r="S22" i="69" s="1"/>
  <c r="AC22" i="69" s="1"/>
  <c r="AB23" i="69" s="1"/>
  <c r="AS6" i="77"/>
  <c r="AL6" i="77"/>
  <c r="AU6" i="77" s="1"/>
  <c r="AG23" i="61"/>
  <c r="AP23" i="61" s="1"/>
  <c r="AP25" i="61" s="1"/>
  <c r="AF23" i="61"/>
  <c r="AO23" i="61" s="1"/>
  <c r="AO25" i="61" s="1"/>
  <c r="AE23" i="61"/>
  <c r="AJ20" i="73"/>
  <c r="AK20" i="73"/>
  <c r="AT20" i="73" s="1"/>
  <c r="AJ14" i="73"/>
  <c r="AK14" i="73"/>
  <c r="AT14" i="73" s="1"/>
  <c r="AJ8" i="73"/>
  <c r="AK8" i="73"/>
  <c r="AT8" i="73" s="1"/>
  <c r="Z25" i="18"/>
  <c r="AF26" i="85"/>
  <c r="AE26" i="85"/>
  <c r="W27" i="85"/>
  <c r="AG26" i="85"/>
  <c r="AS12" i="37"/>
  <c r="AL12" i="37"/>
  <c r="AU12" i="37" s="1"/>
  <c r="AS20" i="36"/>
  <c r="AL20" i="36"/>
  <c r="AU20" i="36" s="1"/>
  <c r="AS10" i="78"/>
  <c r="AL10" i="78"/>
  <c r="AU10" i="78" s="1"/>
  <c r="AS4" i="9"/>
  <c r="AL4" i="9"/>
  <c r="AU4" i="9" s="1"/>
  <c r="AH24" i="87"/>
  <c r="AR22" i="17"/>
  <c r="AS23" i="9"/>
  <c r="AI23" i="88"/>
  <c r="AR23" i="58"/>
  <c r="AR25" i="58" s="1"/>
  <c r="AS19" i="29"/>
  <c r="AL19" i="29"/>
  <c r="AU19" i="29" s="1"/>
  <c r="AS19" i="78"/>
  <c r="AX22" i="70"/>
  <c r="S22" i="70" s="1"/>
  <c r="AC22" i="70" s="1"/>
  <c r="AB23" i="70" s="1"/>
  <c r="AS19" i="37"/>
  <c r="AS11" i="78"/>
  <c r="AL11" i="78"/>
  <c r="AU11" i="78" s="1"/>
  <c r="AS21" i="2"/>
  <c r="AL21" i="2"/>
  <c r="AU21" i="2" s="1"/>
  <c r="AJ18" i="65"/>
  <c r="AK18" i="65"/>
  <c r="AT18" i="65" s="1"/>
  <c r="AJ12" i="65"/>
  <c r="AK12" i="65"/>
  <c r="AT12" i="65" s="1"/>
  <c r="AJ6" i="65"/>
  <c r="AK6" i="65"/>
  <c r="AT6" i="65" s="1"/>
  <c r="AJ22" i="72"/>
  <c r="AK22" i="72"/>
  <c r="AT22" i="72" s="1"/>
  <c r="AJ16" i="72"/>
  <c r="AK16" i="72"/>
  <c r="AT16" i="72" s="1"/>
  <c r="AJ10" i="72"/>
  <c r="AK10" i="72"/>
  <c r="AT10" i="72" s="1"/>
  <c r="AR23" i="72"/>
  <c r="AR25" i="72" s="1"/>
  <c r="AJ20" i="25"/>
  <c r="AK20" i="25"/>
  <c r="AT20" i="25" s="1"/>
  <c r="AJ14" i="25"/>
  <c r="AK14" i="25"/>
  <c r="AT14" i="25" s="1"/>
  <c r="AJ8" i="25"/>
  <c r="AK8" i="25"/>
  <c r="AT8" i="25" s="1"/>
  <c r="AN23" i="30"/>
  <c r="AN25" i="30" s="1"/>
  <c r="AI23" i="30"/>
  <c r="AS22" i="36"/>
  <c r="AL22" i="36"/>
  <c r="AU22" i="36" s="1"/>
  <c r="AS18" i="78"/>
  <c r="AS3" i="2"/>
  <c r="AL3" i="2"/>
  <c r="AU3" i="2" s="1"/>
  <c r="AS5" i="36"/>
  <c r="AL5" i="36"/>
  <c r="AU5" i="36" s="1"/>
  <c r="Z25" i="94"/>
  <c r="Y23" i="104"/>
  <c r="X23" i="104"/>
  <c r="AJ8" i="34"/>
  <c r="AK8" i="34"/>
  <c r="AT8" i="34" s="1"/>
  <c r="AS12" i="36"/>
  <c r="AL12" i="36"/>
  <c r="AU12" i="36" s="1"/>
  <c r="AE24" i="49"/>
  <c r="AF24" i="49"/>
  <c r="AG24" i="49"/>
  <c r="W25" i="49"/>
  <c r="AF24" i="13"/>
  <c r="W25" i="13"/>
  <c r="AG24" i="13"/>
  <c r="AE24" i="13"/>
  <c r="AG23" i="21"/>
  <c r="AP23" i="21" s="1"/>
  <c r="AP25" i="21" s="1"/>
  <c r="AE23" i="21"/>
  <c r="AF23" i="21"/>
  <c r="AO23" i="21" s="1"/>
  <c r="AO25" i="21" s="1"/>
  <c r="AS15" i="77"/>
  <c r="AL15" i="77"/>
  <c r="AU15" i="77" s="1"/>
  <c r="AS4" i="76"/>
  <c r="AS25" i="76" s="1"/>
  <c r="AL4" i="76"/>
  <c r="AU4" i="76" s="1"/>
  <c r="AU25" i="76" s="1"/>
  <c r="C11" i="76" s="1"/>
  <c r="F20" i="57" s="1"/>
  <c r="AJ23" i="39"/>
  <c r="AS23" i="39" s="1"/>
  <c r="AK23" i="39"/>
  <c r="AT23" i="39" s="1"/>
  <c r="AJ17" i="28"/>
  <c r="AK11" i="28"/>
  <c r="AT11" i="28" s="1"/>
  <c r="AJ11" i="28"/>
  <c r="AJ5" i="28"/>
  <c r="AK5" i="28"/>
  <c r="AT5" i="28" s="1"/>
  <c r="AK19" i="39"/>
  <c r="AT19" i="39" s="1"/>
  <c r="AJ19" i="39"/>
  <c r="AK13" i="39"/>
  <c r="AT13" i="39" s="1"/>
  <c r="AJ13" i="39"/>
  <c r="AJ7" i="39"/>
  <c r="AK7" i="39"/>
  <c r="AT7" i="39" s="1"/>
  <c r="AS11" i="68"/>
  <c r="AL11" i="68"/>
  <c r="AU11" i="68" s="1"/>
  <c r="AE23" i="103"/>
  <c r="W24" i="103"/>
  <c r="AG23" i="103"/>
  <c r="AF23" i="103"/>
  <c r="AS17" i="2"/>
  <c r="AL17" i="2"/>
  <c r="AU17" i="2" s="1"/>
  <c r="AC16" i="58"/>
  <c r="AB17" i="58" s="1"/>
  <c r="S17" i="58"/>
  <c r="AC10" i="58"/>
  <c r="AB11" i="58" s="1"/>
  <c r="S11" i="58"/>
  <c r="AC4" i="58"/>
  <c r="AB5" i="58" s="1"/>
  <c r="S5" i="58"/>
  <c r="AH24" i="45"/>
  <c r="AF24" i="98"/>
  <c r="AG24" i="98"/>
  <c r="AE24" i="98"/>
  <c r="W25" i="98"/>
  <c r="AH23" i="66"/>
  <c r="AQ23" i="66" s="1"/>
  <c r="AQ25" i="66" s="1"/>
  <c r="AZ3" i="66"/>
  <c r="AX22" i="66" s="1"/>
  <c r="S22" i="66" s="1"/>
  <c r="AC22" i="66" s="1"/>
  <c r="AB23" i="66" s="1"/>
  <c r="AS19" i="2"/>
  <c r="AL19" i="2"/>
  <c r="AU19" i="2" s="1"/>
  <c r="W23" i="11"/>
  <c r="AG22" i="11"/>
  <c r="AE22" i="11"/>
  <c r="AF22" i="11"/>
  <c r="AS9" i="68"/>
  <c r="AL9" i="68"/>
  <c r="AU9" i="68" s="1"/>
  <c r="Y24" i="102"/>
  <c r="X24" i="102"/>
  <c r="AS17" i="68"/>
  <c r="AL17" i="68"/>
  <c r="AU17" i="68" s="1"/>
  <c r="AJ23" i="72"/>
  <c r="AS23" i="72" s="1"/>
  <c r="AK23" i="72"/>
  <c r="AT23" i="72" s="1"/>
  <c r="AJ19" i="73"/>
  <c r="AK19" i="73"/>
  <c r="AT19" i="73" s="1"/>
  <c r="AJ13" i="73"/>
  <c r="AK13" i="73"/>
  <c r="AT13" i="73" s="1"/>
  <c r="AJ7" i="73"/>
  <c r="AK7" i="73"/>
  <c r="AT7" i="73" s="1"/>
  <c r="AS11" i="2"/>
  <c r="AL11" i="2"/>
  <c r="AU11" i="2" s="1"/>
  <c r="AS9" i="29"/>
  <c r="AL9" i="29"/>
  <c r="AU9" i="29" s="1"/>
  <c r="AS20" i="2"/>
  <c r="AL20" i="2"/>
  <c r="AU20" i="2" s="1"/>
  <c r="W25" i="87"/>
  <c r="AG24" i="87"/>
  <c r="AF24" i="87"/>
  <c r="AE24" i="87"/>
  <c r="AH24" i="48"/>
  <c r="AS10" i="68"/>
  <c r="AL10" i="68"/>
  <c r="AU10" i="68" s="1"/>
  <c r="AS22" i="2"/>
  <c r="AL22" i="2"/>
  <c r="AU22" i="2" s="1"/>
  <c r="AS13" i="77"/>
  <c r="AL13" i="77"/>
  <c r="AU13" i="77" s="1"/>
  <c r="AS15" i="29"/>
  <c r="AL15" i="29"/>
  <c r="AU15" i="29" s="1"/>
  <c r="AS9" i="36"/>
  <c r="AL9" i="36"/>
  <c r="AU9" i="36" s="1"/>
  <c r="AJ17" i="65"/>
  <c r="AK17" i="65"/>
  <c r="AT17" i="65" s="1"/>
  <c r="AJ11" i="65"/>
  <c r="AK11" i="65"/>
  <c r="AT11" i="65" s="1"/>
  <c r="AJ5" i="65"/>
  <c r="AK5" i="65"/>
  <c r="AT5" i="65" s="1"/>
  <c r="AJ21" i="72"/>
  <c r="AK21" i="72"/>
  <c r="AT21" i="72" s="1"/>
  <c r="AJ15" i="72"/>
  <c r="AK15" i="72"/>
  <c r="AT15" i="72" s="1"/>
  <c r="AJ9" i="72"/>
  <c r="AK9" i="72"/>
  <c r="AT9" i="72" s="1"/>
  <c r="AJ3" i="72"/>
  <c r="AB4" i="72"/>
  <c r="AI22" i="43"/>
  <c r="Y23" i="52"/>
  <c r="X23" i="52"/>
  <c r="AH25" i="44"/>
  <c r="AJ19" i="25"/>
  <c r="AK19" i="25"/>
  <c r="AT19" i="25" s="1"/>
  <c r="AJ13" i="25"/>
  <c r="AK13" i="25"/>
  <c r="AT13" i="25" s="1"/>
  <c r="AJ7" i="25"/>
  <c r="AK7" i="25"/>
  <c r="AT7" i="25" s="1"/>
  <c r="AS20" i="37"/>
  <c r="AR22" i="66"/>
  <c r="AR22" i="14"/>
  <c r="AS21" i="29"/>
  <c r="AL21" i="29"/>
  <c r="AU21" i="29" s="1"/>
  <c r="Y23" i="51"/>
  <c r="X23" i="51"/>
  <c r="AK12" i="30"/>
  <c r="AT12" i="30" s="1"/>
  <c r="AJ12" i="30"/>
  <c r="AS16" i="37"/>
  <c r="AJ17" i="30"/>
  <c r="AK17" i="30"/>
  <c r="AT17" i="30" s="1"/>
  <c r="AJ11" i="30"/>
  <c r="AK11" i="30"/>
  <c r="AT11" i="30" s="1"/>
  <c r="AJ5" i="30"/>
  <c r="AK5" i="30"/>
  <c r="AT5" i="30" s="1"/>
  <c r="AK19" i="34"/>
  <c r="AT19" i="34" s="1"/>
  <c r="AJ19" i="34"/>
  <c r="AK13" i="34"/>
  <c r="AT13" i="34" s="1"/>
  <c r="AJ13" i="34"/>
  <c r="AJ7" i="34"/>
  <c r="AK7" i="34"/>
  <c r="AT7" i="34" s="1"/>
  <c r="AS8" i="78"/>
  <c r="AL8" i="78"/>
  <c r="AU8" i="78" s="1"/>
  <c r="AS18" i="2"/>
  <c r="AL18" i="2"/>
  <c r="AU18" i="2" s="1"/>
  <c r="AS14" i="68"/>
  <c r="AL14" i="68"/>
  <c r="AU14" i="68" s="1"/>
  <c r="AS16" i="29"/>
  <c r="AL16" i="29"/>
  <c r="AU16" i="29" s="1"/>
  <c r="AS3" i="77"/>
  <c r="AL3" i="77"/>
  <c r="AU3" i="77" s="1"/>
  <c r="AJ23" i="28"/>
  <c r="AS23" i="28" s="1"/>
  <c r="AJ22" i="28"/>
  <c r="AJ16" i="28"/>
  <c r="AK10" i="28"/>
  <c r="AT10" i="28" s="1"/>
  <c r="AJ10" i="28"/>
  <c r="AJ18" i="39"/>
  <c r="AK18" i="39"/>
  <c r="AT18" i="39" s="1"/>
  <c r="AJ12" i="39"/>
  <c r="AK12" i="39"/>
  <c r="AT12" i="39" s="1"/>
  <c r="AJ6" i="39"/>
  <c r="AK6" i="39"/>
  <c r="AT6" i="39" s="1"/>
  <c r="AK4" i="37"/>
  <c r="AT4" i="37" s="1"/>
  <c r="AJ4" i="37"/>
  <c r="Y26" i="41"/>
  <c r="X26" i="41"/>
  <c r="Z26" i="41" s="1"/>
  <c r="AC15" i="58"/>
  <c r="AB16" i="58" s="1"/>
  <c r="S16" i="58"/>
  <c r="AC9" i="58"/>
  <c r="AB10" i="58" s="1"/>
  <c r="S10" i="58"/>
  <c r="AC3" i="58"/>
  <c r="S4" i="58"/>
  <c r="Z24" i="45"/>
  <c r="AH23" i="26"/>
  <c r="AQ23" i="26" s="1"/>
  <c r="AQ25" i="26" s="1"/>
  <c r="AZ3" i="26"/>
  <c r="AS11" i="37"/>
  <c r="AL11" i="37"/>
  <c r="AU11" i="37" s="1"/>
  <c r="AS13" i="36"/>
  <c r="AL13" i="36"/>
  <c r="AU13" i="36" s="1"/>
  <c r="AS15" i="78"/>
  <c r="Z23" i="66"/>
  <c r="AH23" i="14"/>
  <c r="AQ23" i="14" s="1"/>
  <c r="AQ25" i="14" s="1"/>
  <c r="AZ3" i="14"/>
  <c r="AX22" i="14" s="1"/>
  <c r="S22" i="14" s="1"/>
  <c r="AC22" i="14" s="1"/>
  <c r="AB23" i="14" s="1"/>
  <c r="AX3" i="59"/>
  <c r="S3" i="59" s="1"/>
  <c r="AC3" i="59" s="1"/>
  <c r="AX23" i="59"/>
  <c r="S23" i="59" s="1"/>
  <c r="AC23" i="59" s="1"/>
  <c r="AJ23" i="59" s="1"/>
  <c r="AS2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L4" i="67"/>
  <c r="AU4" i="67" s="1"/>
  <c r="AS4" i="67"/>
  <c r="AS25" i="67" s="1"/>
  <c r="AS5" i="29"/>
  <c r="AL5" i="29"/>
  <c r="AU5" i="29" s="1"/>
  <c r="AH25" i="47"/>
  <c r="AS7" i="29"/>
  <c r="AL7" i="29"/>
  <c r="AU7" i="29" s="1"/>
  <c r="AS8" i="29"/>
  <c r="AL8" i="29"/>
  <c r="AU8" i="29" s="1"/>
  <c r="AJ18" i="73"/>
  <c r="AK18" i="73"/>
  <c r="AT18" i="73" s="1"/>
  <c r="AJ12" i="73"/>
  <c r="AK12" i="73"/>
  <c r="AT12" i="73" s="1"/>
  <c r="AK6" i="73"/>
  <c r="AT6" i="73" s="1"/>
  <c r="AJ6" i="73"/>
  <c r="AS4" i="33"/>
  <c r="AS25" i="33" s="1"/>
  <c r="AL4" i="33"/>
  <c r="AU4" i="33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14" i="77"/>
  <c r="AL14" i="77"/>
  <c r="AU14" i="77" s="1"/>
  <c r="W24" i="97"/>
  <c r="AG23" i="97"/>
  <c r="AE23" i="97"/>
  <c r="AF23" i="97"/>
  <c r="AS18" i="37"/>
  <c r="AS8" i="36"/>
  <c r="AL8" i="36"/>
  <c r="AU8" i="36" s="1"/>
  <c r="AS16" i="78"/>
  <c r="Z24" i="48"/>
  <c r="AN22" i="75"/>
  <c r="AI22" i="75"/>
  <c r="AS11" i="77"/>
  <c r="AL11" i="77"/>
  <c r="AU11" i="77" s="1"/>
  <c r="AR23" i="34"/>
  <c r="AR25" i="34" s="1"/>
  <c r="AL23" i="34"/>
  <c r="AU23" i="34" s="1"/>
  <c r="Y23" i="42"/>
  <c r="X23" i="42"/>
  <c r="AH23" i="27"/>
  <c r="AQ23" i="27" s="1"/>
  <c r="AQ25" i="27" s="1"/>
  <c r="AZ3" i="27"/>
  <c r="AS7" i="37"/>
  <c r="AL7" i="37"/>
  <c r="AU7" i="37" s="1"/>
  <c r="AS17" i="78"/>
  <c r="AS9" i="2"/>
  <c r="AL9" i="2"/>
  <c r="AU9" i="2" s="1"/>
  <c r="AJ22" i="65"/>
  <c r="AK22" i="65"/>
  <c r="AT22" i="65" s="1"/>
  <c r="AJ16" i="65"/>
  <c r="AK16" i="65"/>
  <c r="AT16" i="65" s="1"/>
  <c r="AJ10" i="65"/>
  <c r="AK10" i="65"/>
  <c r="AT10" i="65" s="1"/>
  <c r="AJ20" i="72"/>
  <c r="AK20" i="72"/>
  <c r="AT20" i="72" s="1"/>
  <c r="AJ14" i="72"/>
  <c r="AK14" i="72"/>
  <c r="AT14" i="72" s="1"/>
  <c r="AJ8" i="72"/>
  <c r="AK8" i="72"/>
  <c r="AT8" i="72" s="1"/>
  <c r="AH23" i="92"/>
  <c r="Z25" i="44"/>
  <c r="AJ18" i="25"/>
  <c r="AK18" i="25"/>
  <c r="AT18" i="25" s="1"/>
  <c r="AJ12" i="25"/>
  <c r="AK12" i="25"/>
  <c r="AT12" i="25" s="1"/>
  <c r="AJ6" i="25"/>
  <c r="AK6" i="25"/>
  <c r="AT6" i="25" s="1"/>
  <c r="AI23" i="55"/>
  <c r="AS10" i="36"/>
  <c r="AL10" i="36"/>
  <c r="AU10" i="36" s="1"/>
  <c r="AS6" i="78"/>
  <c r="AL6" i="78"/>
  <c r="AU6" i="78" s="1"/>
  <c r="AI22" i="104"/>
  <c r="AK6" i="30"/>
  <c r="AT6" i="30" s="1"/>
  <c r="AJ6" i="30"/>
  <c r="AK16" i="30"/>
  <c r="AT16" i="30" s="1"/>
  <c r="AJ16" i="30"/>
  <c r="AK10" i="30"/>
  <c r="AT10" i="30" s="1"/>
  <c r="AJ10" i="30"/>
  <c r="AS22" i="37"/>
  <c r="AK18" i="34"/>
  <c r="AT18" i="34" s="1"/>
  <c r="AJ18" i="34"/>
  <c r="AK12" i="34"/>
  <c r="AT12" i="34" s="1"/>
  <c r="AJ12" i="34"/>
  <c r="AJ6" i="34"/>
  <c r="AK6" i="34"/>
  <c r="AT6" i="34" s="1"/>
  <c r="AS18" i="36"/>
  <c r="AL18" i="36"/>
  <c r="AU18" i="36" s="1"/>
  <c r="AH23" i="50"/>
  <c r="AH23" i="93"/>
  <c r="AI24" i="16"/>
  <c r="AS4" i="62"/>
  <c r="AS25" i="62" s="1"/>
  <c r="AL4" i="62"/>
  <c r="AU4" i="62" s="1"/>
  <c r="AJ4" i="77"/>
  <c r="AK4" i="77"/>
  <c r="AT4" i="77" s="1"/>
  <c r="AT25" i="77" s="1"/>
  <c r="AS21" i="77"/>
  <c r="AL21" i="77"/>
  <c r="AU21" i="77" s="1"/>
  <c r="AX3" i="60"/>
  <c r="S3" i="60" s="1"/>
  <c r="AC3" i="60" s="1"/>
  <c r="AX23" i="60"/>
  <c r="S23" i="60" s="1"/>
  <c r="AC23" i="60" s="1"/>
  <c r="AJ23" i="60" s="1"/>
  <c r="AS2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S10" i="77"/>
  <c r="AL10" i="77"/>
  <c r="AU10" i="77" s="1"/>
  <c r="AJ21" i="28"/>
  <c r="AJ15" i="28"/>
  <c r="AK9" i="28"/>
  <c r="AT9" i="28" s="1"/>
  <c r="AJ9" i="28"/>
  <c r="AB4" i="28"/>
  <c r="AJ3" i="28"/>
  <c r="AJ17" i="39"/>
  <c r="AK17" i="39"/>
  <c r="AT17" i="39" s="1"/>
  <c r="AJ11" i="39"/>
  <c r="AK11" i="39"/>
  <c r="AT11" i="39" s="1"/>
  <c r="AJ5" i="39"/>
  <c r="AK5" i="39"/>
  <c r="AT5" i="39" s="1"/>
  <c r="AS18" i="77"/>
  <c r="AL18" i="77"/>
  <c r="AU18" i="77" s="1"/>
  <c r="AS10" i="2"/>
  <c r="AL10" i="2"/>
  <c r="AU10" i="2" s="1"/>
  <c r="AS3" i="37"/>
  <c r="AL3" i="37"/>
  <c r="AU3" i="37" s="1"/>
  <c r="AS11" i="36"/>
  <c r="AL11" i="36"/>
  <c r="AU11" i="36" s="1"/>
  <c r="S21" i="58"/>
  <c r="AC20" i="58"/>
  <c r="AB21" i="58" s="1"/>
  <c r="AC14" i="58"/>
  <c r="AB15" i="58" s="1"/>
  <c r="S15" i="58"/>
  <c r="AC8" i="58"/>
  <c r="AB9" i="58" s="1"/>
  <c r="S9" i="58"/>
  <c r="AS7" i="2"/>
  <c r="AL7" i="2"/>
  <c r="AU7" i="2" s="1"/>
  <c r="AF22" i="101"/>
  <c r="AE22" i="101"/>
  <c r="AG22" i="101"/>
  <c r="W23" i="101"/>
  <c r="AS15" i="68"/>
  <c r="AL15" i="68"/>
  <c r="AU15" i="68" s="1"/>
  <c r="Y24" i="90"/>
  <c r="X24" i="90"/>
  <c r="AS5" i="77"/>
  <c r="AL5" i="77"/>
  <c r="AU5" i="77" s="1"/>
  <c r="AN23" i="65"/>
  <c r="AN25" i="65" s="1"/>
  <c r="AI23" i="65"/>
  <c r="AJ17" i="73"/>
  <c r="AK17" i="73"/>
  <c r="AT17" i="73" s="1"/>
  <c r="AJ11" i="73"/>
  <c r="AK11" i="73"/>
  <c r="AT11" i="73" s="1"/>
  <c r="AJ5" i="73"/>
  <c r="AK5" i="73"/>
  <c r="AT5" i="73" s="1"/>
  <c r="AS17" i="36"/>
  <c r="AL17" i="36"/>
  <c r="AU17" i="36" s="1"/>
  <c r="AX22" i="61"/>
  <c r="S22" i="61" s="1"/>
  <c r="AC22" i="61" s="1"/>
  <c r="AB23" i="61" s="1"/>
  <c r="Y26" i="89"/>
  <c r="X26" i="89"/>
  <c r="AH24" i="35"/>
  <c r="AE25" i="53"/>
  <c r="AF25" i="53"/>
  <c r="AG25" i="53"/>
  <c r="W26" i="53"/>
  <c r="AS8" i="2"/>
  <c r="AL8" i="2"/>
  <c r="AU8" i="2" s="1"/>
  <c r="AS16" i="68"/>
  <c r="AL16" i="68"/>
  <c r="AU16" i="68" s="1"/>
  <c r="Y24" i="88"/>
  <c r="X24" i="88"/>
  <c r="AS12" i="77"/>
  <c r="AL12" i="77"/>
  <c r="AU12" i="77" s="1"/>
  <c r="AS12" i="68"/>
  <c r="AL12" i="68"/>
  <c r="AU12" i="68" s="1"/>
  <c r="AS9" i="37"/>
  <c r="AL9" i="37"/>
  <c r="AU9" i="37" s="1"/>
  <c r="AE22" i="10"/>
  <c r="W23" i="10"/>
  <c r="AG22" i="10"/>
  <c r="AF22" i="10"/>
  <c r="AJ23" i="25"/>
  <c r="AS23" i="25" s="1"/>
  <c r="AK23" i="25"/>
  <c r="AT23" i="25" s="1"/>
  <c r="AS15" i="36"/>
  <c r="AL15" i="36"/>
  <c r="AU15" i="36" s="1"/>
  <c r="AJ21" i="65"/>
  <c r="AK21" i="65"/>
  <c r="AT21" i="65" s="1"/>
  <c r="AJ15" i="65"/>
  <c r="AK15" i="65"/>
  <c r="AT15" i="65" s="1"/>
  <c r="AJ9" i="65"/>
  <c r="AK9" i="65"/>
  <c r="AT9" i="65" s="1"/>
  <c r="AJ3" i="65"/>
  <c r="AB4" i="65"/>
  <c r="AJ19" i="72"/>
  <c r="AK19" i="72"/>
  <c r="AT19" i="72" s="1"/>
  <c r="AJ13" i="72"/>
  <c r="AK13" i="72"/>
  <c r="AT13" i="72" s="1"/>
  <c r="AJ7" i="72"/>
  <c r="AK7" i="72"/>
  <c r="AT7" i="72" s="1"/>
  <c r="AS21" i="37"/>
  <c r="AJ4" i="29"/>
  <c r="AK4" i="29"/>
  <c r="AT4" i="29" s="1"/>
  <c r="AT25" i="29" s="1"/>
  <c r="Z23" i="92"/>
  <c r="AH23" i="86"/>
  <c r="AJ17" i="25"/>
  <c r="AK17" i="25"/>
  <c r="AT17" i="25" s="1"/>
  <c r="AJ11" i="25"/>
  <c r="AK11" i="25"/>
  <c r="AT11" i="25" s="1"/>
  <c r="AJ5" i="25"/>
  <c r="AK5" i="25"/>
  <c r="AT5" i="25" s="1"/>
  <c r="AS8" i="37"/>
  <c r="AL8" i="37"/>
  <c r="AU8" i="37" s="1"/>
  <c r="AS20" i="29"/>
  <c r="AL20" i="29"/>
  <c r="AU20" i="29" s="1"/>
  <c r="AH23" i="40"/>
  <c r="AQ23" i="40" s="1"/>
  <c r="AQ25" i="40" s="1"/>
  <c r="AZ3" i="40"/>
  <c r="AE23" i="19" l="1"/>
  <c r="AF23" i="19"/>
  <c r="AO23" i="19" s="1"/>
  <c r="AO25" i="19" s="1"/>
  <c r="AG23" i="19"/>
  <c r="AP23" i="19" s="1"/>
  <c r="AP25" i="19" s="1"/>
  <c r="AH23" i="19"/>
  <c r="AQ23" i="19" s="1"/>
  <c r="AQ25" i="19" s="1"/>
  <c r="AZ3" i="19"/>
  <c r="AX22" i="19" s="1"/>
  <c r="S22" i="19" s="1"/>
  <c r="AC22" i="19" s="1"/>
  <c r="AB23" i="19" s="1"/>
  <c r="AX5" i="19"/>
  <c r="S5" i="19" s="1"/>
  <c r="AC5" i="19" s="1"/>
  <c r="AB6" i="19" s="1"/>
  <c r="AX8" i="19"/>
  <c r="S8" i="19" s="1"/>
  <c r="AC8" i="19" s="1"/>
  <c r="AB9" i="19" s="1"/>
  <c r="AF23" i="26"/>
  <c r="AO23" i="26" s="1"/>
  <c r="AO25" i="26" s="1"/>
  <c r="AE23" i="26"/>
  <c r="AN23" i="26" s="1"/>
  <c r="AN25" i="26" s="1"/>
  <c r="AJ22" i="58"/>
  <c r="AK23" i="59"/>
  <c r="AT23" i="59" s="1"/>
  <c r="AI22" i="24"/>
  <c r="AR22" i="24" s="1"/>
  <c r="Z24" i="105"/>
  <c r="W25" i="105" s="1"/>
  <c r="AS25" i="9"/>
  <c r="AI22" i="51"/>
  <c r="W24" i="50"/>
  <c r="AG23" i="14"/>
  <c r="AP23" i="14" s="1"/>
  <c r="AP25" i="14" s="1"/>
  <c r="AG23" i="50"/>
  <c r="AF23" i="14"/>
  <c r="AO23" i="14" s="1"/>
  <c r="AO25" i="14" s="1"/>
  <c r="AF23" i="50"/>
  <c r="AG23" i="40"/>
  <c r="AP23" i="40" s="1"/>
  <c r="AP25" i="40" s="1"/>
  <c r="AE22" i="32"/>
  <c r="AF22" i="32"/>
  <c r="AG22" i="32"/>
  <c r="W23" i="32"/>
  <c r="AF23" i="40"/>
  <c r="AO23" i="40" s="1"/>
  <c r="AO25" i="40" s="1"/>
  <c r="Z23" i="104"/>
  <c r="AE23" i="99"/>
  <c r="AE23" i="93"/>
  <c r="W26" i="46"/>
  <c r="AG23" i="93"/>
  <c r="Z23" i="43"/>
  <c r="AF23" i="43" s="1"/>
  <c r="AE23" i="63"/>
  <c r="AN23" i="63" s="1"/>
  <c r="AN25" i="63" s="1"/>
  <c r="X23" i="24"/>
  <c r="AH23" i="24" s="1"/>
  <c r="AQ23" i="24" s="1"/>
  <c r="AQ25" i="24" s="1"/>
  <c r="AF23" i="63"/>
  <c r="AO23" i="63" s="1"/>
  <c r="AO25" i="63" s="1"/>
  <c r="W26" i="47"/>
  <c r="AE25" i="47"/>
  <c r="AE23" i="27"/>
  <c r="AN23" i="27" s="1"/>
  <c r="AN25" i="27" s="1"/>
  <c r="Z25" i="16"/>
  <c r="AE25" i="16" s="1"/>
  <c r="Z23" i="75"/>
  <c r="AG23" i="75" s="1"/>
  <c r="AP23" i="75" s="1"/>
  <c r="AP25" i="75" s="1"/>
  <c r="AF23" i="99"/>
  <c r="AG25" i="46"/>
  <c r="AG23" i="99"/>
  <c r="Z23" i="54"/>
  <c r="AE23" i="54" s="1"/>
  <c r="AG25" i="47"/>
  <c r="AG23" i="27"/>
  <c r="AP23" i="27" s="1"/>
  <c r="AP25" i="27" s="1"/>
  <c r="Z24" i="90"/>
  <c r="W25" i="90" s="1"/>
  <c r="Z23" i="42"/>
  <c r="W24" i="42" s="1"/>
  <c r="Z24" i="88"/>
  <c r="W25" i="88" s="1"/>
  <c r="AE25" i="46"/>
  <c r="Z23" i="51"/>
  <c r="AF23" i="75"/>
  <c r="AO23" i="75" s="1"/>
  <c r="AO25" i="75" s="1"/>
  <c r="AE23" i="75"/>
  <c r="AX3" i="40"/>
  <c r="S3" i="40" s="1"/>
  <c r="AC3" i="40" s="1"/>
  <c r="AX23" i="40"/>
  <c r="S23" i="40" s="1"/>
  <c r="AC23" i="40" s="1"/>
  <c r="AX4" i="40"/>
  <c r="S4" i="40" s="1"/>
  <c r="AC4" i="40" s="1"/>
  <c r="AB5" i="40" s="1"/>
  <c r="AX5" i="40"/>
  <c r="S5" i="40" s="1"/>
  <c r="AC5" i="40" s="1"/>
  <c r="AB6" i="40" s="1"/>
  <c r="AX6" i="40"/>
  <c r="S6" i="40" s="1"/>
  <c r="AC6" i="40" s="1"/>
  <c r="AB7" i="40" s="1"/>
  <c r="AX7" i="40"/>
  <c r="S7" i="40" s="1"/>
  <c r="AC7" i="40" s="1"/>
  <c r="AB8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1" i="40"/>
  <c r="S11" i="40" s="1"/>
  <c r="AC11" i="40" s="1"/>
  <c r="AB12" i="40" s="1"/>
  <c r="AX12" i="40"/>
  <c r="S12" i="40" s="1"/>
  <c r="AC12" i="40" s="1"/>
  <c r="AB13" i="40" s="1"/>
  <c r="AX13" i="40"/>
  <c r="S13" i="40" s="1"/>
  <c r="AC13" i="40" s="1"/>
  <c r="AB14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AS4" i="29"/>
  <c r="AS25" i="29" s="1"/>
  <c r="AL4" i="29"/>
  <c r="AU4" i="29" s="1"/>
  <c r="AH26" i="89"/>
  <c r="AR23" i="65"/>
  <c r="AR25" i="65" s="1"/>
  <c r="AL23" i="65"/>
  <c r="AU23" i="65" s="1"/>
  <c r="AJ9" i="58"/>
  <c r="AK9" i="58"/>
  <c r="AT9" i="58" s="1"/>
  <c r="AK11" i="60"/>
  <c r="AT11" i="60" s="1"/>
  <c r="AJ11" i="60"/>
  <c r="AK23" i="61"/>
  <c r="AT23" i="61" s="1"/>
  <c r="AJ23" i="61"/>
  <c r="AS23" i="61" s="1"/>
  <c r="AS11" i="73"/>
  <c r="AL11" i="73"/>
  <c r="AU11" i="73" s="1"/>
  <c r="AJ21" i="58"/>
  <c r="AJ15" i="60"/>
  <c r="AK15" i="60"/>
  <c r="AT15" i="60" s="1"/>
  <c r="AS17" i="25"/>
  <c r="AL17" i="25"/>
  <c r="AU17" i="25" s="1"/>
  <c r="AF23" i="92"/>
  <c r="AE23" i="92"/>
  <c r="AG23" i="92"/>
  <c r="W24" i="92"/>
  <c r="AS7" i="72"/>
  <c r="AL7" i="72"/>
  <c r="AU7" i="72" s="1"/>
  <c r="AL3" i="65"/>
  <c r="AU3" i="65" s="1"/>
  <c r="AS3" i="65"/>
  <c r="AS21" i="65"/>
  <c r="AL21" i="65"/>
  <c r="AU21" i="65" s="1"/>
  <c r="Y26" i="53"/>
  <c r="X26" i="53"/>
  <c r="AH24" i="90"/>
  <c r="AS3" i="28"/>
  <c r="AL3" i="28"/>
  <c r="AU3" i="28" s="1"/>
  <c r="AS21" i="28"/>
  <c r="AK20" i="60"/>
  <c r="AT20" i="60" s="1"/>
  <c r="AJ20" i="60"/>
  <c r="AK14" i="60"/>
  <c r="AT14" i="60" s="1"/>
  <c r="AJ14" i="60"/>
  <c r="AK8" i="60"/>
  <c r="AT8" i="60" s="1"/>
  <c r="AJ8" i="60"/>
  <c r="AS12" i="34"/>
  <c r="AL12" i="34"/>
  <c r="AU12" i="34" s="1"/>
  <c r="AS10" i="30"/>
  <c r="AL10" i="30"/>
  <c r="AU10" i="30" s="1"/>
  <c r="AS12" i="25"/>
  <c r="AL12" i="25"/>
  <c r="AU12" i="25" s="1"/>
  <c r="AG24" i="105"/>
  <c r="AE24" i="105"/>
  <c r="AS20" i="72"/>
  <c r="AL20" i="72"/>
  <c r="AU20" i="72" s="1"/>
  <c r="AS22" i="65"/>
  <c r="AL22" i="65"/>
  <c r="AU22" i="65" s="1"/>
  <c r="AR22" i="75"/>
  <c r="AJ18" i="61"/>
  <c r="AK18" i="61"/>
  <c r="AT18" i="61" s="1"/>
  <c r="AJ12" i="61"/>
  <c r="AK12" i="61"/>
  <c r="AT12" i="61" s="1"/>
  <c r="AJ6" i="61"/>
  <c r="AK6" i="61"/>
  <c r="AT6" i="61" s="1"/>
  <c r="AS6" i="73"/>
  <c r="AL6" i="73"/>
  <c r="AU6" i="73" s="1"/>
  <c r="AG23" i="54"/>
  <c r="W24" i="54"/>
  <c r="AJ19" i="59"/>
  <c r="AK19" i="59"/>
  <c r="AT19" i="59" s="1"/>
  <c r="AJ13" i="59"/>
  <c r="AK13" i="59"/>
  <c r="AT13" i="59" s="1"/>
  <c r="AJ7" i="59"/>
  <c r="AK7" i="59"/>
  <c r="AT7" i="59" s="1"/>
  <c r="AE24" i="45"/>
  <c r="AF24" i="45"/>
  <c r="AG24" i="45"/>
  <c r="W25" i="45"/>
  <c r="AJ16" i="58"/>
  <c r="AS18" i="39"/>
  <c r="AL18" i="39"/>
  <c r="AU18" i="39" s="1"/>
  <c r="AS7" i="34"/>
  <c r="AL7" i="34"/>
  <c r="AU7" i="34" s="1"/>
  <c r="AS17" i="30"/>
  <c r="AL17" i="30"/>
  <c r="AU17" i="30" s="1"/>
  <c r="AS7" i="25"/>
  <c r="AL7" i="25"/>
  <c r="AU7" i="25" s="1"/>
  <c r="AJ4" i="72"/>
  <c r="AK4" i="72"/>
  <c r="AT4" i="72" s="1"/>
  <c r="AT25" i="72" s="1"/>
  <c r="AS13" i="73"/>
  <c r="AL13" i="73"/>
  <c r="AU13" i="73" s="1"/>
  <c r="AX3" i="66"/>
  <c r="S3" i="66" s="1"/>
  <c r="AC3" i="66" s="1"/>
  <c r="AX23" i="66"/>
  <c r="S23" i="66" s="1"/>
  <c r="AC23" i="66" s="1"/>
  <c r="AJ23" i="66" s="1"/>
  <c r="AS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J17" i="58"/>
  <c r="AS7" i="39"/>
  <c r="AL7" i="39"/>
  <c r="AU7" i="39" s="1"/>
  <c r="AS5" i="28"/>
  <c r="AL5" i="28"/>
  <c r="AU5" i="28" s="1"/>
  <c r="AN23" i="21"/>
  <c r="AN25" i="21" s="1"/>
  <c r="AI23" i="21"/>
  <c r="Y25" i="49"/>
  <c r="X25" i="49"/>
  <c r="AL23" i="72"/>
  <c r="AU23" i="72" s="1"/>
  <c r="AJ23" i="70"/>
  <c r="AS23" i="70" s="1"/>
  <c r="AI23" i="61"/>
  <c r="AN23" i="61"/>
  <c r="AN25" i="61" s="1"/>
  <c r="AS18" i="28"/>
  <c r="Y24" i="84"/>
  <c r="X24" i="84"/>
  <c r="AS13" i="30"/>
  <c r="AL13" i="30"/>
  <c r="AU13" i="30" s="1"/>
  <c r="AX3" i="63"/>
  <c r="S3" i="63" s="1"/>
  <c r="AC3" i="63" s="1"/>
  <c r="AX23" i="63"/>
  <c r="S23" i="63" s="1"/>
  <c r="AC23" i="63" s="1"/>
  <c r="AJ23" i="63" s="1"/>
  <c r="AS2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Y26" i="100"/>
  <c r="X26" i="100"/>
  <c r="AS21" i="30"/>
  <c r="AL21" i="30"/>
  <c r="AU21" i="30" s="1"/>
  <c r="AS14" i="34"/>
  <c r="AL14" i="34"/>
  <c r="AU14" i="34" s="1"/>
  <c r="AL4" i="2"/>
  <c r="AU4" i="2" s="1"/>
  <c r="AU25" i="2" s="1"/>
  <c r="C11" i="2" s="1"/>
  <c r="AS4" i="2"/>
  <c r="AS25" i="2" s="1"/>
  <c r="AS7" i="65"/>
  <c r="AL7" i="65"/>
  <c r="AU7" i="65" s="1"/>
  <c r="AJ22" i="70"/>
  <c r="AJ16" i="70"/>
  <c r="AJ10" i="70"/>
  <c r="AK10" i="70"/>
  <c r="AT10" i="70" s="1"/>
  <c r="AS15" i="73"/>
  <c r="AL15" i="73"/>
  <c r="AU15" i="73" s="1"/>
  <c r="AJ17" i="69"/>
  <c r="AK17" i="69"/>
  <c r="AT17" i="69" s="1"/>
  <c r="AJ11" i="69"/>
  <c r="AK11" i="69"/>
  <c r="AT11" i="69" s="1"/>
  <c r="AJ5" i="69"/>
  <c r="AK5" i="69"/>
  <c r="AT5" i="69" s="1"/>
  <c r="AJ13" i="58"/>
  <c r="AK13" i="58"/>
  <c r="AT13" i="58" s="1"/>
  <c r="AK17" i="81"/>
  <c r="AT17" i="81" s="1"/>
  <c r="AJ17" i="81"/>
  <c r="AK11" i="81"/>
  <c r="AT11" i="81" s="1"/>
  <c r="AJ11" i="81"/>
  <c r="AJ5" i="81"/>
  <c r="AK5" i="81"/>
  <c r="AT5" i="81" s="1"/>
  <c r="AI23" i="86"/>
  <c r="AR23" i="73"/>
  <c r="AR25" i="73" s="1"/>
  <c r="AL23" i="73"/>
  <c r="AU23" i="73" s="1"/>
  <c r="AS6" i="72"/>
  <c r="AL6" i="72"/>
  <c r="AU6" i="72" s="1"/>
  <c r="AS8" i="65"/>
  <c r="AL8" i="65"/>
  <c r="AU8" i="65" s="1"/>
  <c r="AK18" i="21"/>
  <c r="AT18" i="21" s="1"/>
  <c r="AJ18" i="21"/>
  <c r="AJ12" i="21"/>
  <c r="AK12" i="21"/>
  <c r="AT12" i="21" s="1"/>
  <c r="AJ6" i="21"/>
  <c r="AK6" i="21"/>
  <c r="AT6" i="21" s="1"/>
  <c r="AN23" i="81"/>
  <c r="AN25" i="81" s="1"/>
  <c r="AI23" i="81"/>
  <c r="AS18" i="30"/>
  <c r="AL18" i="30"/>
  <c r="AU18" i="30" s="1"/>
  <c r="AS17" i="73"/>
  <c r="AL17" i="73"/>
  <c r="AU17" i="73" s="1"/>
  <c r="AS5" i="39"/>
  <c r="AL5" i="39"/>
  <c r="AU5" i="39" s="1"/>
  <c r="AK4" i="28"/>
  <c r="AT4" i="28" s="1"/>
  <c r="AJ4" i="28"/>
  <c r="AJ19" i="60"/>
  <c r="AK19" i="60"/>
  <c r="AT19" i="60" s="1"/>
  <c r="AJ13" i="60"/>
  <c r="AK13" i="60"/>
  <c r="AT13" i="60" s="1"/>
  <c r="AJ7" i="60"/>
  <c r="AK7" i="60"/>
  <c r="AT7" i="60" s="1"/>
  <c r="AI23" i="97"/>
  <c r="AK17" i="61"/>
  <c r="AT17" i="61" s="1"/>
  <c r="AJ17" i="61"/>
  <c r="AK11" i="61"/>
  <c r="AT11" i="61" s="1"/>
  <c r="AJ11" i="61"/>
  <c r="AJ5" i="61"/>
  <c r="AK5" i="61"/>
  <c r="AT5" i="61" s="1"/>
  <c r="AJ18" i="59"/>
  <c r="AK18" i="59"/>
  <c r="AT18" i="59" s="1"/>
  <c r="AJ12" i="59"/>
  <c r="AK12" i="59"/>
  <c r="AT12" i="59" s="1"/>
  <c r="AK6" i="59"/>
  <c r="AT6" i="59" s="1"/>
  <c r="AJ6" i="59"/>
  <c r="AH26" i="41"/>
  <c r="AS10" i="28"/>
  <c r="AL10" i="28"/>
  <c r="AU10" i="28" s="1"/>
  <c r="AS13" i="34"/>
  <c r="AL13" i="34"/>
  <c r="AU13" i="34" s="1"/>
  <c r="AE23" i="51"/>
  <c r="AF23" i="51"/>
  <c r="AG23" i="51"/>
  <c r="W24" i="51"/>
  <c r="AH23" i="52"/>
  <c r="AS3" i="72"/>
  <c r="AL3" i="72"/>
  <c r="AU3" i="72" s="1"/>
  <c r="AS21" i="72"/>
  <c r="AL21" i="72"/>
  <c r="AU21" i="72" s="1"/>
  <c r="AS11" i="65"/>
  <c r="AL11" i="65"/>
  <c r="AU11" i="65" s="1"/>
  <c r="AH24" i="102"/>
  <c r="AI22" i="11"/>
  <c r="Y25" i="98"/>
  <c r="X25" i="98"/>
  <c r="Y24" i="103"/>
  <c r="X24" i="103"/>
  <c r="AS13" i="39"/>
  <c r="AL13" i="39"/>
  <c r="AU13" i="39" s="1"/>
  <c r="AS11" i="28"/>
  <c r="AL11" i="28"/>
  <c r="AU11" i="28" s="1"/>
  <c r="AS8" i="34"/>
  <c r="AL8" i="34"/>
  <c r="AU8" i="34" s="1"/>
  <c r="AF25" i="94"/>
  <c r="W26" i="94"/>
  <c r="AE25" i="94"/>
  <c r="AG25" i="94"/>
  <c r="AS8" i="25"/>
  <c r="AL8" i="25"/>
  <c r="AU8" i="25" s="1"/>
  <c r="AS10" i="72"/>
  <c r="AL10" i="72"/>
  <c r="AU10" i="72" s="1"/>
  <c r="AS6" i="65"/>
  <c r="AL6" i="65"/>
  <c r="AU6" i="65" s="1"/>
  <c r="AS8" i="73"/>
  <c r="AL8" i="73"/>
  <c r="AU8" i="73" s="1"/>
  <c r="AJ18" i="58"/>
  <c r="AS20" i="39"/>
  <c r="AL20" i="39"/>
  <c r="AU20" i="39" s="1"/>
  <c r="AN23" i="59"/>
  <c r="AN25" i="59" s="1"/>
  <c r="AI23" i="59"/>
  <c r="AS3" i="34"/>
  <c r="AL3" i="34"/>
  <c r="AU3" i="34" s="1"/>
  <c r="AS21" i="34"/>
  <c r="AL21" i="34"/>
  <c r="AU21" i="34" s="1"/>
  <c r="AS16" i="34"/>
  <c r="AL16" i="34"/>
  <c r="AU16" i="34" s="1"/>
  <c r="AS16" i="39"/>
  <c r="AL16" i="39"/>
  <c r="AU16" i="39" s="1"/>
  <c r="AS15" i="25"/>
  <c r="AL15" i="25"/>
  <c r="AU15" i="25" s="1"/>
  <c r="W25" i="82"/>
  <c r="AE24" i="82"/>
  <c r="AG24" i="82"/>
  <c r="AF24" i="82"/>
  <c r="AJ21" i="70"/>
  <c r="AJ15" i="70"/>
  <c r="AJ9" i="70"/>
  <c r="AK9" i="70"/>
  <c r="AT9" i="70" s="1"/>
  <c r="AB4" i="70"/>
  <c r="AJ3" i="70"/>
  <c r="AJ4" i="73"/>
  <c r="AK4" i="73"/>
  <c r="AT4" i="73" s="1"/>
  <c r="AT25" i="73" s="1"/>
  <c r="AJ22" i="69"/>
  <c r="AK22" i="69"/>
  <c r="AT22" i="69" s="1"/>
  <c r="AJ16" i="69"/>
  <c r="AK16" i="69"/>
  <c r="AT16" i="69" s="1"/>
  <c r="AJ10" i="69"/>
  <c r="AK10" i="69"/>
  <c r="AT10" i="69" s="1"/>
  <c r="AX3" i="17"/>
  <c r="S3" i="17" s="1"/>
  <c r="AC3" i="17" s="1"/>
  <c r="AX23" i="17"/>
  <c r="S23" i="17" s="1"/>
  <c r="AC2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S15" i="39"/>
  <c r="AL15" i="39"/>
  <c r="AU15" i="39" s="1"/>
  <c r="AS7" i="28"/>
  <c r="AL7" i="28"/>
  <c r="AU7" i="28" s="1"/>
  <c r="AK22" i="81"/>
  <c r="AT22" i="81" s="1"/>
  <c r="AJ22" i="81"/>
  <c r="AK16" i="81"/>
  <c r="AT16" i="81" s="1"/>
  <c r="AJ16" i="81"/>
  <c r="AK10" i="81"/>
  <c r="AT10" i="81" s="1"/>
  <c r="AJ10" i="81"/>
  <c r="AJ3" i="81"/>
  <c r="AB4" i="81"/>
  <c r="AL23" i="39"/>
  <c r="AU23" i="39" s="1"/>
  <c r="Y24" i="93"/>
  <c r="X24" i="93"/>
  <c r="AS5" i="34"/>
  <c r="AL5" i="34"/>
  <c r="AU5" i="34" s="1"/>
  <c r="AS20" i="34"/>
  <c r="AL20" i="34"/>
  <c r="AU20" i="34" s="1"/>
  <c r="AS16" i="25"/>
  <c r="AL16" i="25"/>
  <c r="AU16" i="25" s="1"/>
  <c r="AJ17" i="21"/>
  <c r="AK17" i="21"/>
  <c r="AT17" i="21" s="1"/>
  <c r="AK11" i="21"/>
  <c r="AT11" i="21" s="1"/>
  <c r="AJ11" i="21"/>
  <c r="AK5" i="21"/>
  <c r="AT5" i="21" s="1"/>
  <c r="AJ5" i="21"/>
  <c r="AX22" i="40"/>
  <c r="S22" i="40" s="1"/>
  <c r="AC22" i="40" s="1"/>
  <c r="AB23" i="40" s="1"/>
  <c r="AS9" i="28"/>
  <c r="AL9" i="28"/>
  <c r="AU9" i="28" s="1"/>
  <c r="AJ6" i="60"/>
  <c r="AK6" i="60"/>
  <c r="AT6" i="60" s="1"/>
  <c r="AS18" i="34"/>
  <c r="AL18" i="34"/>
  <c r="AU18" i="34" s="1"/>
  <c r="AS16" i="30"/>
  <c r="AL16" i="30"/>
  <c r="AU16" i="30" s="1"/>
  <c r="AS18" i="25"/>
  <c r="AL18" i="25"/>
  <c r="AU18" i="25" s="1"/>
  <c r="AS8" i="72"/>
  <c r="AL8" i="72"/>
  <c r="AU8" i="72" s="1"/>
  <c r="AS10" i="65"/>
  <c r="AL10" i="65"/>
  <c r="AU10" i="65" s="1"/>
  <c r="AX23" i="27"/>
  <c r="S23" i="27" s="1"/>
  <c r="AC23" i="27" s="1"/>
  <c r="AX3" i="27"/>
  <c r="S3" i="27" s="1"/>
  <c r="AC3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AK22" i="61"/>
  <c r="AT22" i="61" s="1"/>
  <c r="AJ22" i="61"/>
  <c r="AK16" i="61"/>
  <c r="AT16" i="61" s="1"/>
  <c r="AJ16" i="61"/>
  <c r="AK10" i="61"/>
  <c r="AT10" i="61" s="1"/>
  <c r="AJ10" i="61"/>
  <c r="AJ3" i="61"/>
  <c r="AB4" i="61"/>
  <c r="AJ17" i="59"/>
  <c r="AK17" i="59"/>
  <c r="AT17" i="59" s="1"/>
  <c r="AJ11" i="59"/>
  <c r="AK11" i="59"/>
  <c r="AT11" i="59" s="1"/>
  <c r="AJ5" i="59"/>
  <c r="AK5" i="59"/>
  <c r="AT5" i="59" s="1"/>
  <c r="AG23" i="66"/>
  <c r="AP23" i="66" s="1"/>
  <c r="AP25" i="66" s="1"/>
  <c r="AF23" i="66"/>
  <c r="AO23" i="66" s="1"/>
  <c r="AO25" i="66" s="1"/>
  <c r="AE23" i="66"/>
  <c r="AJ3" i="58"/>
  <c r="AB4" i="58"/>
  <c r="AS6" i="39"/>
  <c r="AL6" i="39"/>
  <c r="AU6" i="39" s="1"/>
  <c r="AS5" i="30"/>
  <c r="AL5" i="30"/>
  <c r="AU5" i="30" s="1"/>
  <c r="AZ3" i="24"/>
  <c r="AX22" i="24" s="1"/>
  <c r="S22" i="24" s="1"/>
  <c r="AC22" i="24" s="1"/>
  <c r="AB23" i="24" s="1"/>
  <c r="AS13" i="25"/>
  <c r="AL13" i="25"/>
  <c r="AU13" i="25" s="1"/>
  <c r="Z23" i="52"/>
  <c r="Y25" i="87"/>
  <c r="X25" i="87"/>
  <c r="AS19" i="73"/>
  <c r="AL19" i="73"/>
  <c r="AU19" i="73" s="1"/>
  <c r="Z24" i="102"/>
  <c r="AI24" i="98"/>
  <c r="AK5" i="58"/>
  <c r="AT5" i="58" s="1"/>
  <c r="AJ5" i="58"/>
  <c r="AI23" i="103"/>
  <c r="AI24" i="13"/>
  <c r="AH23" i="104"/>
  <c r="AG23" i="17"/>
  <c r="AP23" i="17" s="1"/>
  <c r="AP25" i="17" s="1"/>
  <c r="AF23" i="17"/>
  <c r="AO23" i="17" s="1"/>
  <c r="AO25" i="17" s="1"/>
  <c r="AE23" i="17"/>
  <c r="AS6" i="28"/>
  <c r="AL6" i="28"/>
  <c r="AU6" i="28" s="1"/>
  <c r="AJ4" i="34"/>
  <c r="AK4" i="34"/>
  <c r="AT4" i="34" s="1"/>
  <c r="AT25" i="34" s="1"/>
  <c r="AS19" i="30"/>
  <c r="AL19" i="30"/>
  <c r="AU19" i="30" s="1"/>
  <c r="AS8" i="30"/>
  <c r="AL8" i="30"/>
  <c r="AU8" i="30" s="1"/>
  <c r="AL4" i="78"/>
  <c r="AU4" i="78" s="1"/>
  <c r="AS4" i="78"/>
  <c r="AS25" i="78" s="1"/>
  <c r="AI24" i="35"/>
  <c r="Y26" i="47"/>
  <c r="X26" i="47"/>
  <c r="AK8" i="58"/>
  <c r="AT8" i="58" s="1"/>
  <c r="AJ8" i="58"/>
  <c r="AS11" i="34"/>
  <c r="AL11" i="34"/>
  <c r="AU11" i="34" s="1"/>
  <c r="AS22" i="58"/>
  <c r="AJ4" i="25"/>
  <c r="AK4" i="25"/>
  <c r="AT4" i="25" s="1"/>
  <c r="AT25" i="25" s="1"/>
  <c r="AS11" i="72"/>
  <c r="AL11" i="72"/>
  <c r="AU11" i="72" s="1"/>
  <c r="AS13" i="65"/>
  <c r="AL13" i="65"/>
  <c r="AU13" i="65" s="1"/>
  <c r="AG25" i="15"/>
  <c r="AF25" i="15"/>
  <c r="W26" i="15"/>
  <c r="AE25" i="15"/>
  <c r="AJ20" i="70"/>
  <c r="AJ14" i="70"/>
  <c r="AJ8" i="70"/>
  <c r="AK8" i="70"/>
  <c r="AT8" i="70" s="1"/>
  <c r="AL3" i="73"/>
  <c r="AU3" i="73" s="1"/>
  <c r="AS3" i="73"/>
  <c r="AS21" i="73"/>
  <c r="AL21" i="73"/>
  <c r="AU21" i="73" s="1"/>
  <c r="AJ21" i="69"/>
  <c r="AK21" i="69"/>
  <c r="AT21" i="69" s="1"/>
  <c r="AJ15" i="69"/>
  <c r="AK15" i="69"/>
  <c r="AT15" i="69" s="1"/>
  <c r="AJ9" i="69"/>
  <c r="AK9" i="69"/>
  <c r="AT9" i="69" s="1"/>
  <c r="AJ3" i="69"/>
  <c r="AB4" i="69"/>
  <c r="AX22" i="17"/>
  <c r="S22" i="17" s="1"/>
  <c r="AC22" i="17" s="1"/>
  <c r="AB23" i="17" s="1"/>
  <c r="AJ19" i="58"/>
  <c r="AJ4" i="39"/>
  <c r="AK4" i="39"/>
  <c r="AT4" i="39" s="1"/>
  <c r="AT25" i="39" s="1"/>
  <c r="AS13" i="28"/>
  <c r="AL13" i="28"/>
  <c r="AU13" i="28" s="1"/>
  <c r="AJ21" i="81"/>
  <c r="AK21" i="81"/>
  <c r="AT21" i="81" s="1"/>
  <c r="AJ15" i="81"/>
  <c r="AK15" i="81"/>
  <c r="AT15" i="81" s="1"/>
  <c r="AJ9" i="81"/>
  <c r="AK9" i="81"/>
  <c r="AT9" i="81" s="1"/>
  <c r="AJ14" i="58"/>
  <c r="AS10" i="39"/>
  <c r="AL10" i="39"/>
  <c r="AU10" i="39" s="1"/>
  <c r="AH23" i="43"/>
  <c r="AS12" i="72"/>
  <c r="AL12" i="72"/>
  <c r="AU12" i="72" s="1"/>
  <c r="AS14" i="65"/>
  <c r="AL14" i="65"/>
  <c r="AU14" i="65" s="1"/>
  <c r="AS4" i="36"/>
  <c r="AS25" i="36" s="1"/>
  <c r="AL4" i="36"/>
  <c r="AU4" i="36" s="1"/>
  <c r="AU25" i="36" s="1"/>
  <c r="C11" i="36" s="1"/>
  <c r="AJ22" i="21"/>
  <c r="AK22" i="21"/>
  <c r="AT22" i="21" s="1"/>
  <c r="AJ16" i="21"/>
  <c r="AK16" i="21"/>
  <c r="AT16" i="21" s="1"/>
  <c r="AJ10" i="21"/>
  <c r="AK10" i="21"/>
  <c r="AT10" i="21" s="1"/>
  <c r="AS22" i="39"/>
  <c r="AL22" i="39"/>
  <c r="AU22" i="39" s="1"/>
  <c r="AS17" i="34"/>
  <c r="AL17" i="34"/>
  <c r="AU17" i="34" s="1"/>
  <c r="Y24" i="99"/>
  <c r="X24" i="99"/>
  <c r="AJ5" i="60"/>
  <c r="AK5" i="60"/>
  <c r="AT5" i="60" s="1"/>
  <c r="AE25" i="44"/>
  <c r="W26" i="44"/>
  <c r="AF25" i="44"/>
  <c r="AG25" i="44"/>
  <c r="AX22" i="27"/>
  <c r="S22" i="27" s="1"/>
  <c r="AC22" i="27" s="1"/>
  <c r="AB23" i="27" s="1"/>
  <c r="AE24" i="48"/>
  <c r="W25" i="48"/>
  <c r="AF24" i="48"/>
  <c r="AG24" i="48"/>
  <c r="Y24" i="97"/>
  <c r="X24" i="97"/>
  <c r="AJ15" i="61"/>
  <c r="AK15" i="61"/>
  <c r="AT15" i="61" s="1"/>
  <c r="AJ22" i="59"/>
  <c r="AK22" i="59"/>
  <c r="AT22" i="59" s="1"/>
  <c r="AJ10" i="59"/>
  <c r="AK10" i="59"/>
  <c r="AT10" i="59" s="1"/>
  <c r="AX3" i="26"/>
  <c r="S3" i="26" s="1"/>
  <c r="AC3" i="26" s="1"/>
  <c r="AX23" i="26"/>
  <c r="S23" i="26" s="1"/>
  <c r="AC23" i="26" s="1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AE26" i="41"/>
  <c r="W27" i="41"/>
  <c r="AF26" i="41"/>
  <c r="AG26" i="41"/>
  <c r="AS16" i="28"/>
  <c r="AS19" i="34"/>
  <c r="AL19" i="34"/>
  <c r="AU19" i="34" s="1"/>
  <c r="AS12" i="30"/>
  <c r="AL12" i="30"/>
  <c r="AU12" i="30" s="1"/>
  <c r="AS9" i="72"/>
  <c r="AL9" i="72"/>
  <c r="AU9" i="72" s="1"/>
  <c r="AS17" i="65"/>
  <c r="AL17" i="65"/>
  <c r="AU17" i="65" s="1"/>
  <c r="Y23" i="11"/>
  <c r="X23" i="11"/>
  <c r="AS19" i="39"/>
  <c r="AL19" i="39"/>
  <c r="AU19" i="39" s="1"/>
  <c r="AS17" i="28"/>
  <c r="AI24" i="49"/>
  <c r="AF23" i="104"/>
  <c r="AE23" i="104"/>
  <c r="AG23" i="104"/>
  <c r="W24" i="104"/>
  <c r="AS14" i="25"/>
  <c r="AL14" i="25"/>
  <c r="AU14" i="25" s="1"/>
  <c r="AS16" i="72"/>
  <c r="AL16" i="72"/>
  <c r="AU16" i="72" s="1"/>
  <c r="AS12" i="65"/>
  <c r="AL12" i="65"/>
  <c r="AU12" i="65" s="1"/>
  <c r="AS14" i="73"/>
  <c r="AL14" i="73"/>
  <c r="AU14" i="73" s="1"/>
  <c r="Y23" i="95"/>
  <c r="X23" i="95"/>
  <c r="AJ6" i="58"/>
  <c r="AK6" i="58"/>
  <c r="AT6" i="58" s="1"/>
  <c r="AS8" i="39"/>
  <c r="AL8" i="39"/>
  <c r="AU8" i="39" s="1"/>
  <c r="AI23" i="84"/>
  <c r="AS9" i="34"/>
  <c r="AL9" i="34"/>
  <c r="AU9" i="34" s="1"/>
  <c r="AG23" i="23"/>
  <c r="AP23" i="23" s="1"/>
  <c r="AP25" i="23" s="1"/>
  <c r="AE23" i="23"/>
  <c r="AF23" i="23"/>
  <c r="AO23" i="23" s="1"/>
  <c r="AO25" i="23" s="1"/>
  <c r="AS22" i="34"/>
  <c r="AL22" i="34"/>
  <c r="AU22" i="34" s="1"/>
  <c r="Y25" i="35"/>
  <c r="X25" i="35"/>
  <c r="AS10" i="73"/>
  <c r="AL10" i="73"/>
  <c r="AU10" i="73" s="1"/>
  <c r="AI25" i="100"/>
  <c r="Y24" i="50"/>
  <c r="X24" i="50"/>
  <c r="AJ4" i="30"/>
  <c r="AK4" i="30"/>
  <c r="AT4" i="30" s="1"/>
  <c r="AT25" i="30" s="1"/>
  <c r="AH24" i="55"/>
  <c r="AS3" i="25"/>
  <c r="AL3" i="25"/>
  <c r="AU3" i="25" s="1"/>
  <c r="AS21" i="25"/>
  <c r="AL21" i="25"/>
  <c r="AU21" i="25" s="1"/>
  <c r="AJ19" i="70"/>
  <c r="AJ13" i="70"/>
  <c r="AK13" i="70"/>
  <c r="AT13" i="70" s="1"/>
  <c r="AJ7" i="70"/>
  <c r="AK7" i="70"/>
  <c r="AT7" i="70" s="1"/>
  <c r="AJ23" i="21"/>
  <c r="AS23" i="21" s="1"/>
  <c r="AK23" i="21"/>
  <c r="AT23" i="21" s="1"/>
  <c r="AJ20" i="69"/>
  <c r="AK20" i="69"/>
  <c r="AT20" i="69" s="1"/>
  <c r="AJ14" i="69"/>
  <c r="AK14" i="69"/>
  <c r="AT14" i="69" s="1"/>
  <c r="AJ8" i="69"/>
  <c r="AK8" i="69"/>
  <c r="AT8" i="69" s="1"/>
  <c r="AS3" i="39"/>
  <c r="AL3" i="39"/>
  <c r="AU3" i="39" s="1"/>
  <c r="AS21" i="39"/>
  <c r="AL21" i="39"/>
  <c r="AU21" i="39" s="1"/>
  <c r="Y24" i="20"/>
  <c r="X24" i="20"/>
  <c r="AS14" i="30"/>
  <c r="AL14" i="30"/>
  <c r="AU14" i="30" s="1"/>
  <c r="AK20" i="81"/>
  <c r="AT20" i="81" s="1"/>
  <c r="AJ20" i="81"/>
  <c r="AK14" i="81"/>
  <c r="AT14" i="81" s="1"/>
  <c r="AJ14" i="81"/>
  <c r="AK8" i="81"/>
  <c r="AT8" i="81" s="1"/>
  <c r="AJ8" i="81"/>
  <c r="AS9" i="30"/>
  <c r="AL9" i="30"/>
  <c r="AU9" i="30" s="1"/>
  <c r="AN23" i="40"/>
  <c r="AN25" i="40" s="1"/>
  <c r="AS22" i="25"/>
  <c r="AL22" i="25"/>
  <c r="AU22" i="25" s="1"/>
  <c r="AJ21" i="21"/>
  <c r="AK21" i="21"/>
  <c r="AT21" i="21" s="1"/>
  <c r="AJ15" i="21"/>
  <c r="AK15" i="21"/>
  <c r="AT15" i="21" s="1"/>
  <c r="AK9" i="21"/>
  <c r="AT9" i="21" s="1"/>
  <c r="AJ9" i="21"/>
  <c r="AB4" i="21"/>
  <c r="AJ3" i="21"/>
  <c r="AN23" i="14"/>
  <c r="AN25" i="14" s="1"/>
  <c r="Y26" i="46"/>
  <c r="X26" i="46"/>
  <c r="AS9" i="65"/>
  <c r="AL9" i="65"/>
  <c r="AU9" i="65" s="1"/>
  <c r="AJ12" i="60"/>
  <c r="AK12" i="60"/>
  <c r="AT12" i="60" s="1"/>
  <c r="Y23" i="10"/>
  <c r="X23" i="10"/>
  <c r="AI25" i="53"/>
  <c r="Z26" i="89"/>
  <c r="AS11" i="39"/>
  <c r="AL11" i="39"/>
  <c r="AU11" i="39" s="1"/>
  <c r="AJ21" i="61"/>
  <c r="AK21" i="61"/>
  <c r="AT21" i="61" s="1"/>
  <c r="AJ9" i="61"/>
  <c r="AK9" i="61"/>
  <c r="AT9" i="61" s="1"/>
  <c r="AS12" i="73"/>
  <c r="AL12" i="73"/>
  <c r="AU12" i="73" s="1"/>
  <c r="AJ16" i="59"/>
  <c r="AK16" i="59"/>
  <c r="AT16" i="59" s="1"/>
  <c r="AS11" i="25"/>
  <c r="AL11" i="25"/>
  <c r="AU11" i="25" s="1"/>
  <c r="AS19" i="72"/>
  <c r="AL19" i="72"/>
  <c r="AU19" i="72" s="1"/>
  <c r="AS15" i="65"/>
  <c r="AL15" i="65"/>
  <c r="AU15" i="65" s="1"/>
  <c r="AI22" i="10"/>
  <c r="AJ15" i="58"/>
  <c r="AS15" i="28"/>
  <c r="AJ22" i="60"/>
  <c r="AK22" i="60"/>
  <c r="AT22" i="60" s="1"/>
  <c r="AJ16" i="60"/>
  <c r="AK16" i="60"/>
  <c r="AT16" i="60" s="1"/>
  <c r="AJ10" i="60"/>
  <c r="AK10" i="60"/>
  <c r="AT10" i="60" s="1"/>
  <c r="AS6" i="30"/>
  <c r="AL6" i="30"/>
  <c r="AU6" i="30" s="1"/>
  <c r="AS6" i="25"/>
  <c r="AL6" i="25"/>
  <c r="AU6" i="25" s="1"/>
  <c r="AS14" i="72"/>
  <c r="AL14" i="72"/>
  <c r="AU14" i="72" s="1"/>
  <c r="AS16" i="65"/>
  <c r="AL16" i="65"/>
  <c r="AU16" i="65" s="1"/>
  <c r="AK20" i="61"/>
  <c r="AT20" i="61" s="1"/>
  <c r="AJ20" i="61"/>
  <c r="AK14" i="61"/>
  <c r="AT14" i="61" s="1"/>
  <c r="AJ14" i="61"/>
  <c r="AK8" i="61"/>
  <c r="AT8" i="61" s="1"/>
  <c r="AJ8" i="61"/>
  <c r="AJ21" i="59"/>
  <c r="AK21" i="59"/>
  <c r="AT21" i="59" s="1"/>
  <c r="AJ15" i="59"/>
  <c r="AK15" i="59"/>
  <c r="AT15" i="59" s="1"/>
  <c r="AJ9" i="59"/>
  <c r="AK9" i="59"/>
  <c r="AT9" i="59" s="1"/>
  <c r="AJ3" i="59"/>
  <c r="AB4" i="59"/>
  <c r="AX22" i="26"/>
  <c r="S22" i="26" s="1"/>
  <c r="AC22" i="26" s="1"/>
  <c r="AB23" i="26" s="1"/>
  <c r="AJ10" i="58"/>
  <c r="AK10" i="58"/>
  <c r="AT10" i="58" s="1"/>
  <c r="AS4" i="37"/>
  <c r="AS25" i="37" s="1"/>
  <c r="AL4" i="37"/>
  <c r="AU4" i="37" s="1"/>
  <c r="AS12" i="39"/>
  <c r="AL12" i="39"/>
  <c r="AU12" i="39" s="1"/>
  <c r="AS11" i="30"/>
  <c r="AL11" i="30"/>
  <c r="AU11" i="30" s="1"/>
  <c r="AS19" i="25"/>
  <c r="AL19" i="25"/>
  <c r="AU19" i="25" s="1"/>
  <c r="AS7" i="73"/>
  <c r="AL7" i="73"/>
  <c r="AU7" i="73" s="1"/>
  <c r="AK11" i="58"/>
  <c r="AT11" i="58" s="1"/>
  <c r="AJ11" i="58"/>
  <c r="Y25" i="13"/>
  <c r="X25" i="13"/>
  <c r="AR23" i="30"/>
  <c r="AR25" i="30" s="1"/>
  <c r="AL23" i="30"/>
  <c r="AU23" i="30" s="1"/>
  <c r="Y27" i="85"/>
  <c r="X27" i="85"/>
  <c r="AI22" i="95"/>
  <c r="AS12" i="28"/>
  <c r="AL12" i="28"/>
  <c r="AU12" i="28" s="1"/>
  <c r="AH25" i="16"/>
  <c r="AJ20" i="58"/>
  <c r="AS8" i="28"/>
  <c r="AL8" i="28"/>
  <c r="AU8" i="28" s="1"/>
  <c r="AL3" i="30"/>
  <c r="AU3" i="30" s="1"/>
  <c r="AS3" i="30"/>
  <c r="Z24" i="55"/>
  <c r="AF23" i="83"/>
  <c r="AG23" i="83"/>
  <c r="AE23" i="83"/>
  <c r="W24" i="83"/>
  <c r="AS17" i="72"/>
  <c r="AL17" i="72"/>
  <c r="AU17" i="72" s="1"/>
  <c r="AS19" i="65"/>
  <c r="AL19" i="65"/>
  <c r="AU19" i="65" s="1"/>
  <c r="AJ18" i="70"/>
  <c r="AJ12" i="70"/>
  <c r="AK12" i="70"/>
  <c r="AT12" i="70" s="1"/>
  <c r="AJ6" i="70"/>
  <c r="AK6" i="70"/>
  <c r="AT6" i="70" s="1"/>
  <c r="AH23" i="75"/>
  <c r="AQ23" i="75" s="1"/>
  <c r="AQ25" i="75" s="1"/>
  <c r="AZ3" i="75"/>
  <c r="AI23" i="70"/>
  <c r="AN23" i="70"/>
  <c r="AN25" i="70" s="1"/>
  <c r="AS9" i="73"/>
  <c r="AL9" i="73"/>
  <c r="AU9" i="73" s="1"/>
  <c r="AJ19" i="69"/>
  <c r="AK19" i="69"/>
  <c r="AT19" i="69" s="1"/>
  <c r="AJ13" i="69"/>
  <c r="AK13" i="69"/>
  <c r="AT13" i="69" s="1"/>
  <c r="AJ7" i="69"/>
  <c r="AK7" i="69"/>
  <c r="AT7" i="69" s="1"/>
  <c r="AJ7" i="58"/>
  <c r="AK7" i="58"/>
  <c r="AT7" i="58" s="1"/>
  <c r="AS19" i="28"/>
  <c r="AI23" i="20"/>
  <c r="AK19" i="81"/>
  <c r="AT19" i="81" s="1"/>
  <c r="AJ19" i="81"/>
  <c r="AK13" i="81"/>
  <c r="AT13" i="81" s="1"/>
  <c r="AJ13" i="81"/>
  <c r="AK7" i="81"/>
  <c r="AT7" i="81" s="1"/>
  <c r="AJ7" i="81"/>
  <c r="AS16" i="73"/>
  <c r="AL16" i="73"/>
  <c r="AU16" i="73" s="1"/>
  <c r="AL4" i="68"/>
  <c r="AU4" i="68" s="1"/>
  <c r="AU25" i="68" s="1"/>
  <c r="C11" i="68" s="1"/>
  <c r="F12" i="57" s="1"/>
  <c r="AS4" i="68"/>
  <c r="AS25" i="68" s="1"/>
  <c r="AS14" i="28"/>
  <c r="AS22" i="30"/>
  <c r="AL22" i="30"/>
  <c r="AU22" i="30" s="1"/>
  <c r="Y24" i="86"/>
  <c r="X24" i="86"/>
  <c r="AS18" i="72"/>
  <c r="AL18" i="72"/>
  <c r="AU18" i="72" s="1"/>
  <c r="AS20" i="65"/>
  <c r="AL20" i="65"/>
  <c r="AU20" i="65" s="1"/>
  <c r="AK20" i="21"/>
  <c r="AT20" i="21" s="1"/>
  <c r="AJ20" i="21"/>
  <c r="AK14" i="21"/>
  <c r="AT14" i="21" s="1"/>
  <c r="AJ14" i="21"/>
  <c r="AJ8" i="21"/>
  <c r="AK8" i="21"/>
  <c r="AT8" i="21" s="1"/>
  <c r="AS22" i="73"/>
  <c r="AL22" i="73"/>
  <c r="AU22" i="73" s="1"/>
  <c r="AN23" i="69"/>
  <c r="AN25" i="69" s="1"/>
  <c r="AI23" i="69"/>
  <c r="AS15" i="30"/>
  <c r="AL15" i="30"/>
  <c r="AU15" i="30" s="1"/>
  <c r="AI22" i="101"/>
  <c r="AS5" i="25"/>
  <c r="AL5" i="25"/>
  <c r="AU5" i="25" s="1"/>
  <c r="AS13" i="72"/>
  <c r="AL13" i="72"/>
  <c r="AU13" i="72" s="1"/>
  <c r="AJ18" i="60"/>
  <c r="AK18" i="60"/>
  <c r="AT18" i="60" s="1"/>
  <c r="AS5" i="73"/>
  <c r="AL5" i="73"/>
  <c r="AU5" i="73" s="1"/>
  <c r="AK17" i="60"/>
  <c r="AT17" i="60" s="1"/>
  <c r="AJ17" i="60"/>
  <c r="AL4" i="77"/>
  <c r="AU4" i="77" s="1"/>
  <c r="AU25" i="77" s="1"/>
  <c r="C11" i="77" s="1"/>
  <c r="F21" i="57" s="1"/>
  <c r="AS4" i="77"/>
  <c r="AS25" i="77" s="1"/>
  <c r="AJ4" i="65"/>
  <c r="AK4" i="65"/>
  <c r="AT4" i="65" s="1"/>
  <c r="AT25" i="65" s="1"/>
  <c r="AH24" i="88"/>
  <c r="Y23" i="101"/>
  <c r="X23" i="101"/>
  <c r="AS17" i="39"/>
  <c r="AL17" i="39"/>
  <c r="AU17" i="39" s="1"/>
  <c r="AJ21" i="60"/>
  <c r="AK21" i="60"/>
  <c r="AT21" i="60" s="1"/>
  <c r="AJ9" i="60"/>
  <c r="AK9" i="60"/>
  <c r="AT9" i="60" s="1"/>
  <c r="AB4" i="60"/>
  <c r="AJ3" i="60"/>
  <c r="AS6" i="34"/>
  <c r="AL6" i="34"/>
  <c r="AU6" i="34" s="1"/>
  <c r="AH23" i="42"/>
  <c r="AK19" i="61"/>
  <c r="AT19" i="61" s="1"/>
  <c r="AJ19" i="61"/>
  <c r="AK13" i="61"/>
  <c r="AT13" i="61" s="1"/>
  <c r="AJ13" i="61"/>
  <c r="AK7" i="61"/>
  <c r="AT7" i="61" s="1"/>
  <c r="AJ7" i="61"/>
  <c r="AS18" i="73"/>
  <c r="AL18" i="73"/>
  <c r="AU18" i="73" s="1"/>
  <c r="AJ20" i="59"/>
  <c r="AK20" i="59"/>
  <c r="AT20" i="59" s="1"/>
  <c r="AJ14" i="59"/>
  <c r="AK14" i="59"/>
  <c r="AT14" i="59" s="1"/>
  <c r="AJ8" i="59"/>
  <c r="AK8" i="59"/>
  <c r="AT8" i="59" s="1"/>
  <c r="AX23" i="14"/>
  <c r="S23" i="14" s="1"/>
  <c r="AC23" i="14" s="1"/>
  <c r="AJ23" i="14" s="1"/>
  <c r="AS23" i="14" s="1"/>
  <c r="AX3" i="14"/>
  <c r="S3" i="14" s="1"/>
  <c r="AC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22" i="28"/>
  <c r="AH23" i="51"/>
  <c r="AS15" i="72"/>
  <c r="AL15" i="72"/>
  <c r="AU15" i="72" s="1"/>
  <c r="AS5" i="65"/>
  <c r="AL5" i="65"/>
  <c r="AU5" i="65" s="1"/>
  <c r="AI24" i="87"/>
  <c r="AS20" i="25"/>
  <c r="AL20" i="25"/>
  <c r="AU20" i="25" s="1"/>
  <c r="AS22" i="72"/>
  <c r="AL22" i="72"/>
  <c r="AU22" i="72" s="1"/>
  <c r="AS18" i="65"/>
  <c r="AL18" i="65"/>
  <c r="AU18" i="65" s="1"/>
  <c r="AI26" i="85"/>
  <c r="AF25" i="18"/>
  <c r="AG25" i="18"/>
  <c r="AE25" i="18"/>
  <c r="W26" i="18"/>
  <c r="AS20" i="73"/>
  <c r="AL20" i="73"/>
  <c r="AU20" i="73" s="1"/>
  <c r="AJ23" i="69"/>
  <c r="AS23" i="69" s="1"/>
  <c r="AK23" i="69"/>
  <c r="AT23" i="69" s="1"/>
  <c r="AE23" i="91"/>
  <c r="W24" i="91"/>
  <c r="AG23" i="91"/>
  <c r="AF23" i="91"/>
  <c r="AJ12" i="58"/>
  <c r="AK12" i="58"/>
  <c r="AT12" i="58" s="1"/>
  <c r="AS14" i="39"/>
  <c r="AL14" i="39"/>
  <c r="AU14" i="39" s="1"/>
  <c r="AF25" i="16"/>
  <c r="AS15" i="34"/>
  <c r="AL15" i="34"/>
  <c r="AU15" i="34" s="1"/>
  <c r="AS7" i="30"/>
  <c r="AL7" i="30"/>
  <c r="AU7" i="30" s="1"/>
  <c r="AX3" i="23"/>
  <c r="S3" i="23" s="1"/>
  <c r="AC3" i="23" s="1"/>
  <c r="AX23" i="23"/>
  <c r="S23" i="23" s="1"/>
  <c r="AC23" i="23" s="1"/>
  <c r="AJ23" i="23" s="1"/>
  <c r="AS2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20" i="30"/>
  <c r="AL20" i="30"/>
  <c r="AU20" i="30" s="1"/>
  <c r="AS20" i="28"/>
  <c r="AS9" i="25"/>
  <c r="AL9" i="25"/>
  <c r="AU9" i="25" s="1"/>
  <c r="AL23" i="25"/>
  <c r="AU23" i="25" s="1"/>
  <c r="AS5" i="72"/>
  <c r="AL5" i="72"/>
  <c r="AU5" i="72" s="1"/>
  <c r="AK23" i="81"/>
  <c r="AT23" i="81" s="1"/>
  <c r="AJ23" i="81"/>
  <c r="AS23" i="81" s="1"/>
  <c r="AJ17" i="70"/>
  <c r="AJ11" i="70"/>
  <c r="AK11" i="70"/>
  <c r="AT11" i="70" s="1"/>
  <c r="AJ5" i="70"/>
  <c r="AK5" i="70"/>
  <c r="AT5" i="70" s="1"/>
  <c r="AR23" i="60"/>
  <c r="AR25" i="60" s="1"/>
  <c r="AL23" i="60"/>
  <c r="AU23" i="60" s="1"/>
  <c r="AJ18" i="69"/>
  <c r="AK18" i="69"/>
  <c r="AT18" i="69" s="1"/>
  <c r="AJ12" i="69"/>
  <c r="AK12" i="69"/>
  <c r="AT12" i="69" s="1"/>
  <c r="AJ6" i="69"/>
  <c r="AK6" i="69"/>
  <c r="AT6" i="69" s="1"/>
  <c r="W24" i="96"/>
  <c r="AG23" i="96"/>
  <c r="AF23" i="96"/>
  <c r="AE23" i="96"/>
  <c r="AS9" i="39"/>
  <c r="AL9" i="39"/>
  <c r="AU9" i="39" s="1"/>
  <c r="AS10" i="34"/>
  <c r="AL10" i="34"/>
  <c r="AU10" i="34" s="1"/>
  <c r="AJ18" i="81"/>
  <c r="AK18" i="81"/>
  <c r="AT18" i="81" s="1"/>
  <c r="AJ12" i="81"/>
  <c r="AK12" i="81"/>
  <c r="AT12" i="81" s="1"/>
  <c r="AJ6" i="81"/>
  <c r="AK6" i="81"/>
  <c r="AT6" i="81" s="1"/>
  <c r="AJ23" i="58"/>
  <c r="AS10" i="25"/>
  <c r="AL10" i="25"/>
  <c r="AU10" i="25" s="1"/>
  <c r="AU25" i="29"/>
  <c r="C11" i="29" s="1"/>
  <c r="AJ19" i="21"/>
  <c r="AK19" i="21"/>
  <c r="AT19" i="21" s="1"/>
  <c r="AJ13" i="21"/>
  <c r="AK13" i="21"/>
  <c r="AT13" i="21" s="1"/>
  <c r="AJ7" i="21"/>
  <c r="AK7" i="21"/>
  <c r="AT7" i="21" s="1"/>
  <c r="AX21" i="19" l="1"/>
  <c r="S21" i="19" s="1"/>
  <c r="AC21" i="19" s="1"/>
  <c r="AB22" i="19" s="1"/>
  <c r="AJ22" i="19" s="1"/>
  <c r="AS22" i="19" s="1"/>
  <c r="AX12" i="19"/>
  <c r="S12" i="19" s="1"/>
  <c r="AC12" i="19" s="1"/>
  <c r="AB13" i="19" s="1"/>
  <c r="AX4" i="19"/>
  <c r="S4" i="19" s="1"/>
  <c r="AC4" i="19" s="1"/>
  <c r="AB5" i="19" s="1"/>
  <c r="AX19" i="19"/>
  <c r="S19" i="19" s="1"/>
  <c r="AC19" i="19" s="1"/>
  <c r="AB20" i="19" s="1"/>
  <c r="AX11" i="19"/>
  <c r="S11" i="19" s="1"/>
  <c r="AC11" i="19" s="1"/>
  <c r="AB12" i="19" s="1"/>
  <c r="AX13" i="19"/>
  <c r="S13" i="19" s="1"/>
  <c r="AC13" i="19" s="1"/>
  <c r="AB14" i="19" s="1"/>
  <c r="AJ14" i="19" s="1"/>
  <c r="AS14" i="19" s="1"/>
  <c r="AX17" i="19"/>
  <c r="S17" i="19" s="1"/>
  <c r="AC17" i="19" s="1"/>
  <c r="AB18" i="19" s="1"/>
  <c r="AX9" i="19"/>
  <c r="S9" i="19" s="1"/>
  <c r="AC9" i="19" s="1"/>
  <c r="AB10" i="19" s="1"/>
  <c r="AK10" i="19" s="1"/>
  <c r="AT10" i="19" s="1"/>
  <c r="AX16" i="19"/>
  <c r="S16" i="19" s="1"/>
  <c r="AC16" i="19" s="1"/>
  <c r="AB17" i="19" s="1"/>
  <c r="AK13" i="19"/>
  <c r="AT13" i="19" s="1"/>
  <c r="AK5" i="19"/>
  <c r="AT5" i="19" s="1"/>
  <c r="AJ5" i="19"/>
  <c r="AK6" i="19"/>
  <c r="AT6" i="19" s="1"/>
  <c r="AJ12" i="19"/>
  <c r="AK12" i="19"/>
  <c r="AT12" i="19" s="1"/>
  <c r="AK9" i="19"/>
  <c r="AT9" i="19" s="1"/>
  <c r="AF24" i="105"/>
  <c r="AX23" i="19"/>
  <c r="S23" i="19" s="1"/>
  <c r="AC23" i="19" s="1"/>
  <c r="AJ23" i="19" s="1"/>
  <c r="AS23" i="19" s="1"/>
  <c r="AX15" i="19"/>
  <c r="S15" i="19" s="1"/>
  <c r="AC15" i="19" s="1"/>
  <c r="AB16" i="19" s="1"/>
  <c r="AJ16" i="19" s="1"/>
  <c r="AS16" i="19" s="1"/>
  <c r="AX18" i="19"/>
  <c r="S18" i="19" s="1"/>
  <c r="AC18" i="19" s="1"/>
  <c r="AB19" i="19" s="1"/>
  <c r="AJ19" i="19" s="1"/>
  <c r="AS19" i="19" s="1"/>
  <c r="AX7" i="19"/>
  <c r="S7" i="19" s="1"/>
  <c r="AC7" i="19" s="1"/>
  <c r="AB8" i="19" s="1"/>
  <c r="AX10" i="19"/>
  <c r="S10" i="19" s="1"/>
  <c r="AC10" i="19" s="1"/>
  <c r="AB11" i="19" s="1"/>
  <c r="AX14" i="19"/>
  <c r="S14" i="19" s="1"/>
  <c r="AC14" i="19" s="1"/>
  <c r="AB15" i="19" s="1"/>
  <c r="AX20" i="19"/>
  <c r="S20" i="19" s="1"/>
  <c r="AC20" i="19" s="1"/>
  <c r="AB21" i="19" s="1"/>
  <c r="AJ21" i="19" s="1"/>
  <c r="AS21" i="19" s="1"/>
  <c r="AX3" i="19"/>
  <c r="S3" i="19" s="1"/>
  <c r="AC3" i="19" s="1"/>
  <c r="AX6" i="19"/>
  <c r="S6" i="19" s="1"/>
  <c r="AC6" i="19" s="1"/>
  <c r="AB7" i="19" s="1"/>
  <c r="AN23" i="19"/>
  <c r="AN25" i="19" s="1"/>
  <c r="AI23" i="19"/>
  <c r="AR23" i="19" s="1"/>
  <c r="AR25" i="19" s="1"/>
  <c r="AI23" i="26"/>
  <c r="AE24" i="90"/>
  <c r="AE23" i="42"/>
  <c r="AF24" i="90"/>
  <c r="AG24" i="90"/>
  <c r="AI24" i="90" s="1"/>
  <c r="AI23" i="40"/>
  <c r="AR23" i="40" s="1"/>
  <c r="AR25" i="40" s="1"/>
  <c r="AI23" i="14"/>
  <c r="AR23" i="14" s="1"/>
  <c r="AR25" i="14" s="1"/>
  <c r="AI23" i="63"/>
  <c r="AR23" i="63" s="1"/>
  <c r="AR25" i="63" s="1"/>
  <c r="AK23" i="14"/>
  <c r="AT23" i="14" s="1"/>
  <c r="Z23" i="24"/>
  <c r="AI23" i="50"/>
  <c r="AI22" i="32"/>
  <c r="Z24" i="103"/>
  <c r="Y23" i="32"/>
  <c r="X23" i="32"/>
  <c r="AI23" i="93"/>
  <c r="AI23" i="99"/>
  <c r="AF23" i="42"/>
  <c r="AI25" i="46"/>
  <c r="AG25" i="16"/>
  <c r="AE23" i="43"/>
  <c r="W26" i="16"/>
  <c r="Y26" i="16" s="1"/>
  <c r="W24" i="43"/>
  <c r="X24" i="43" s="1"/>
  <c r="Z24" i="50"/>
  <c r="Z24" i="97"/>
  <c r="W25" i="97" s="1"/>
  <c r="AF23" i="54"/>
  <c r="Z25" i="87"/>
  <c r="W26" i="87" s="1"/>
  <c r="AI23" i="27"/>
  <c r="AR23" i="27" s="1"/>
  <c r="AR25" i="27" s="1"/>
  <c r="AG23" i="43"/>
  <c r="AI25" i="47"/>
  <c r="AG23" i="42"/>
  <c r="Z24" i="86"/>
  <c r="AF24" i="88"/>
  <c r="AG24" i="88"/>
  <c r="Z25" i="98"/>
  <c r="AF25" i="98" s="1"/>
  <c r="AE24" i="88"/>
  <c r="Z23" i="11"/>
  <c r="AG23" i="11" s="1"/>
  <c r="Z26" i="100"/>
  <c r="W27" i="100" s="1"/>
  <c r="AJ18" i="23"/>
  <c r="AJ6" i="14"/>
  <c r="AK6" i="14"/>
  <c r="AT6" i="14" s="1"/>
  <c r="AS7" i="81"/>
  <c r="AL7" i="81"/>
  <c r="AU7" i="81" s="1"/>
  <c r="AS18" i="70"/>
  <c r="AH26" i="46"/>
  <c r="AK22" i="26"/>
  <c r="AT22" i="26" s="1"/>
  <c r="AJ22" i="26"/>
  <c r="AS10" i="21"/>
  <c r="AL10" i="21"/>
  <c r="AU10" i="21" s="1"/>
  <c r="AS9" i="69"/>
  <c r="AL9" i="69"/>
  <c r="AU9" i="69" s="1"/>
  <c r="AJ20" i="27"/>
  <c r="AJ19" i="63"/>
  <c r="AJ13" i="63"/>
  <c r="AK13" i="63"/>
  <c r="AT13" i="63" s="1"/>
  <c r="AJ22" i="66"/>
  <c r="AJ10" i="66"/>
  <c r="AK10" i="66"/>
  <c r="AT10" i="66" s="1"/>
  <c r="AS20" i="60"/>
  <c r="AL20" i="60"/>
  <c r="AU20" i="60" s="1"/>
  <c r="Y24" i="92"/>
  <c r="X24" i="92"/>
  <c r="Y25" i="90"/>
  <c r="X25" i="90"/>
  <c r="AJ17" i="40"/>
  <c r="AK17" i="40"/>
  <c r="AT17" i="40" s="1"/>
  <c r="AS12" i="81"/>
  <c r="AL12" i="81"/>
  <c r="AU12" i="81" s="1"/>
  <c r="AS20" i="21"/>
  <c r="AL20" i="21"/>
  <c r="AU20" i="21" s="1"/>
  <c r="AS7" i="69"/>
  <c r="AL7" i="69"/>
  <c r="AU7" i="69" s="1"/>
  <c r="AS9" i="59"/>
  <c r="AL9" i="59"/>
  <c r="AU9" i="59" s="1"/>
  <c r="AS22" i="60"/>
  <c r="AL22" i="60"/>
  <c r="AU22" i="60" s="1"/>
  <c r="AS9" i="61"/>
  <c r="AL9" i="61"/>
  <c r="AU9" i="61" s="1"/>
  <c r="AS12" i="60"/>
  <c r="AL12" i="60"/>
  <c r="AU12" i="60" s="1"/>
  <c r="Z26" i="46"/>
  <c r="AS9" i="21"/>
  <c r="AL9" i="21"/>
  <c r="AU9" i="21" s="1"/>
  <c r="Y24" i="43"/>
  <c r="AS8" i="81"/>
  <c r="AL8" i="81"/>
  <c r="AU8" i="81" s="1"/>
  <c r="AS14" i="69"/>
  <c r="AL14" i="69"/>
  <c r="AU14" i="69" s="1"/>
  <c r="AS7" i="70"/>
  <c r="AL7" i="70"/>
  <c r="AU7" i="70" s="1"/>
  <c r="AS4" i="30"/>
  <c r="AS25" i="30" s="1"/>
  <c r="AL4" i="30"/>
  <c r="AU4" i="30" s="1"/>
  <c r="AU25" i="30" s="1"/>
  <c r="C11" i="30" s="1"/>
  <c r="AH23" i="95"/>
  <c r="AJ21" i="26"/>
  <c r="AK21" i="26"/>
  <c r="AT21" i="26" s="1"/>
  <c r="AJ15" i="26"/>
  <c r="AK15" i="26"/>
  <c r="AT15" i="26" s="1"/>
  <c r="AJ9" i="26"/>
  <c r="AK9" i="26"/>
  <c r="AT9" i="26" s="1"/>
  <c r="AJ3" i="26"/>
  <c r="AB4" i="26"/>
  <c r="AS15" i="61"/>
  <c r="AL15" i="61"/>
  <c r="AU15" i="61" s="1"/>
  <c r="Y25" i="48"/>
  <c r="X25" i="48"/>
  <c r="AI25" i="44"/>
  <c r="AS21" i="81"/>
  <c r="AL21" i="81"/>
  <c r="AU21" i="81" s="1"/>
  <c r="AS19" i="58"/>
  <c r="AH26" i="47"/>
  <c r="AS4" i="34"/>
  <c r="AS25" i="34" s="1"/>
  <c r="AL4" i="34"/>
  <c r="AU4" i="34" s="1"/>
  <c r="AU25" i="34" s="1"/>
  <c r="C11" i="34" s="1"/>
  <c r="AS5" i="58"/>
  <c r="AL5" i="58"/>
  <c r="AU5" i="58" s="1"/>
  <c r="AS17" i="59"/>
  <c r="AL17" i="59"/>
  <c r="AU17" i="59" s="1"/>
  <c r="AJ19" i="27"/>
  <c r="AJ13" i="27"/>
  <c r="AK13" i="27"/>
  <c r="AT13" i="27" s="1"/>
  <c r="AJ7" i="27"/>
  <c r="AK7" i="27"/>
  <c r="AT7" i="27" s="1"/>
  <c r="AK4" i="81"/>
  <c r="AT4" i="81" s="1"/>
  <c r="AT25" i="81" s="1"/>
  <c r="AJ4" i="81"/>
  <c r="AS22" i="81"/>
  <c r="AL22" i="81"/>
  <c r="AU22" i="81" s="1"/>
  <c r="AJ22" i="17"/>
  <c r="AJ16" i="17"/>
  <c r="AK10" i="17"/>
  <c r="AT10" i="17" s="1"/>
  <c r="AJ10" i="17"/>
  <c r="AJ4" i="70"/>
  <c r="AK4" i="70"/>
  <c r="AT4" i="70" s="1"/>
  <c r="AS21" i="70"/>
  <c r="AS18" i="58"/>
  <c r="Y24" i="51"/>
  <c r="X24" i="51"/>
  <c r="AS11" i="61"/>
  <c r="AL11" i="61"/>
  <c r="AU11" i="61" s="1"/>
  <c r="AS11" i="69"/>
  <c r="AL11" i="69"/>
  <c r="AU11" i="69" s="1"/>
  <c r="AJ18" i="63"/>
  <c r="AJ12" i="63"/>
  <c r="AK12" i="63"/>
  <c r="AT12" i="63" s="1"/>
  <c r="AJ6" i="63"/>
  <c r="AK6" i="63"/>
  <c r="AT6" i="63" s="1"/>
  <c r="AH24" i="84"/>
  <c r="AH25" i="49"/>
  <c r="AJ21" i="66"/>
  <c r="AJ15" i="66"/>
  <c r="AJ9" i="66"/>
  <c r="AK9" i="66"/>
  <c r="AT9" i="66" s="1"/>
  <c r="AJ3" i="66"/>
  <c r="AB4" i="66"/>
  <c r="AI24" i="45"/>
  <c r="AS19" i="59"/>
  <c r="AL19" i="59"/>
  <c r="AU19" i="59" s="1"/>
  <c r="AS18" i="61"/>
  <c r="AL18" i="61"/>
  <c r="AU18" i="61" s="1"/>
  <c r="AS15" i="60"/>
  <c r="AL15" i="60"/>
  <c r="AU15" i="60" s="1"/>
  <c r="AK22" i="40"/>
  <c r="AT22" i="40" s="1"/>
  <c r="AJ22" i="40"/>
  <c r="AK16" i="40"/>
  <c r="AT16" i="40" s="1"/>
  <c r="AJ16" i="40"/>
  <c r="AK10" i="40"/>
  <c r="AT10" i="40" s="1"/>
  <c r="AJ10" i="40"/>
  <c r="AK6" i="23"/>
  <c r="AT6" i="23" s="1"/>
  <c r="AJ6" i="23"/>
  <c r="AK12" i="14"/>
  <c r="AT12" i="14" s="1"/>
  <c r="AJ12" i="14"/>
  <c r="AI23" i="83"/>
  <c r="AF26" i="89"/>
  <c r="AE26" i="89"/>
  <c r="W27" i="89"/>
  <c r="AG26" i="89"/>
  <c r="AK10" i="26"/>
  <c r="AT10" i="26" s="1"/>
  <c r="AJ10" i="26"/>
  <c r="Y26" i="44"/>
  <c r="X26" i="44"/>
  <c r="AJ5" i="17"/>
  <c r="AK5" i="17"/>
  <c r="AT5" i="17" s="1"/>
  <c r="AJ17" i="23"/>
  <c r="AI23" i="91"/>
  <c r="AK5" i="14"/>
  <c r="AT5" i="14" s="1"/>
  <c r="AJ5" i="14"/>
  <c r="AS14" i="59"/>
  <c r="AL14" i="59"/>
  <c r="AU14" i="59" s="1"/>
  <c r="AS9" i="60"/>
  <c r="AL9" i="60"/>
  <c r="AU9" i="60" s="1"/>
  <c r="AH23" i="101"/>
  <c r="AS13" i="21"/>
  <c r="AL13" i="21"/>
  <c r="AU13" i="21" s="1"/>
  <c r="AI23" i="96"/>
  <c r="AS6" i="69"/>
  <c r="AL6" i="69"/>
  <c r="AU6" i="69" s="1"/>
  <c r="AS11" i="70"/>
  <c r="AL11" i="70"/>
  <c r="AU11" i="70" s="1"/>
  <c r="AJ22" i="23"/>
  <c r="AJ16" i="23"/>
  <c r="AK10" i="23"/>
  <c r="AT10" i="23" s="1"/>
  <c r="AJ10" i="23"/>
  <c r="AJ22" i="14"/>
  <c r="AK22" i="14"/>
  <c r="AT22" i="14" s="1"/>
  <c r="AK16" i="14"/>
  <c r="AT16" i="14" s="1"/>
  <c r="AJ16" i="14"/>
  <c r="AK10" i="14"/>
  <c r="AT10" i="14" s="1"/>
  <c r="AJ10" i="14"/>
  <c r="AJ3" i="14"/>
  <c r="AB4" i="14"/>
  <c r="AS13" i="61"/>
  <c r="AL13" i="61"/>
  <c r="AU13" i="61" s="1"/>
  <c r="Z23" i="101"/>
  <c r="AH24" i="86"/>
  <c r="AS13" i="81"/>
  <c r="AL13" i="81"/>
  <c r="AU13" i="81" s="1"/>
  <c r="AS6" i="70"/>
  <c r="AL6" i="70"/>
  <c r="AU6" i="70" s="1"/>
  <c r="AS20" i="58"/>
  <c r="AS10" i="58"/>
  <c r="AL10" i="58"/>
  <c r="AU10" i="58" s="1"/>
  <c r="AS14" i="61"/>
  <c r="AL14" i="61"/>
  <c r="AU14" i="61" s="1"/>
  <c r="AH24" i="50"/>
  <c r="Z23" i="95"/>
  <c r="Y24" i="104"/>
  <c r="X24" i="104"/>
  <c r="AJ20" i="26"/>
  <c r="AK20" i="26"/>
  <c r="AT20" i="26" s="1"/>
  <c r="AJ14" i="26"/>
  <c r="AK14" i="26"/>
  <c r="AT14" i="26" s="1"/>
  <c r="AJ8" i="26"/>
  <c r="AK8" i="26"/>
  <c r="AT8" i="26" s="1"/>
  <c r="AH24" i="97"/>
  <c r="AI24" i="48"/>
  <c r="AS16" i="21"/>
  <c r="AL16" i="21"/>
  <c r="AU16" i="21" s="1"/>
  <c r="AJ23" i="17"/>
  <c r="AS23" i="17" s="1"/>
  <c r="AS15" i="69"/>
  <c r="AL15" i="69"/>
  <c r="AU15" i="69" s="1"/>
  <c r="AS20" i="70"/>
  <c r="AH25" i="87"/>
  <c r="AX23" i="24"/>
  <c r="S23" i="24" s="1"/>
  <c r="AC23" i="24" s="1"/>
  <c r="AJ23" i="24" s="1"/>
  <c r="AS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K4" i="61"/>
  <c r="AT4" i="61" s="1"/>
  <c r="AT25" i="61" s="1"/>
  <c r="AJ4" i="61"/>
  <c r="AS22" i="61"/>
  <c r="AL22" i="61"/>
  <c r="AU22" i="61" s="1"/>
  <c r="AJ18" i="27"/>
  <c r="AJ12" i="27"/>
  <c r="AK12" i="27"/>
  <c r="AT12" i="27" s="1"/>
  <c r="AJ6" i="27"/>
  <c r="AK6" i="27"/>
  <c r="AT6" i="27" s="1"/>
  <c r="AJ23" i="40"/>
  <c r="AS23" i="40" s="1"/>
  <c r="AK23" i="40"/>
  <c r="AT23" i="40" s="1"/>
  <c r="AS17" i="21"/>
  <c r="AL17" i="21"/>
  <c r="AU17" i="21" s="1"/>
  <c r="AL3" i="81"/>
  <c r="AU3" i="81" s="1"/>
  <c r="AS3" i="81"/>
  <c r="AJ21" i="17"/>
  <c r="AJ15" i="17"/>
  <c r="AJ9" i="17"/>
  <c r="AK9" i="17"/>
  <c r="AT9" i="17" s="1"/>
  <c r="AJ3" i="17"/>
  <c r="AB4" i="17"/>
  <c r="AS22" i="69"/>
  <c r="AL22" i="69"/>
  <c r="AU22" i="69" s="1"/>
  <c r="AR23" i="59"/>
  <c r="AR25" i="59" s="1"/>
  <c r="AL23" i="59"/>
  <c r="AU23" i="59" s="1"/>
  <c r="AH24" i="103"/>
  <c r="AS12" i="59"/>
  <c r="AL12" i="59"/>
  <c r="AU12" i="59" s="1"/>
  <c r="AS13" i="60"/>
  <c r="AL13" i="60"/>
  <c r="AU13" i="60" s="1"/>
  <c r="AS12" i="21"/>
  <c r="AL12" i="21"/>
  <c r="AU12" i="21" s="1"/>
  <c r="AS5" i="81"/>
  <c r="AL5" i="81"/>
  <c r="AU5" i="81" s="1"/>
  <c r="AS13" i="58"/>
  <c r="AL13" i="58"/>
  <c r="AU13" i="58" s="1"/>
  <c r="AS10" i="70"/>
  <c r="AL10" i="70"/>
  <c r="AU10" i="70" s="1"/>
  <c r="AJ17" i="63"/>
  <c r="AJ11" i="63"/>
  <c r="AK11" i="63"/>
  <c r="AT11" i="63" s="1"/>
  <c r="AJ5" i="63"/>
  <c r="AK5" i="63"/>
  <c r="AT5" i="63" s="1"/>
  <c r="Z24" i="84"/>
  <c r="Z25" i="49"/>
  <c r="AJ20" i="66"/>
  <c r="AJ14" i="66"/>
  <c r="AJ8" i="66"/>
  <c r="AK8" i="66"/>
  <c r="AT8" i="66" s="1"/>
  <c r="Y24" i="54"/>
  <c r="X24" i="54"/>
  <c r="AI24" i="105"/>
  <c r="AS8" i="60"/>
  <c r="AL8" i="60"/>
  <c r="AU8" i="60" s="1"/>
  <c r="AI23" i="92"/>
  <c r="AS11" i="60"/>
  <c r="AL11" i="60"/>
  <c r="AU11" i="60" s="1"/>
  <c r="AJ21" i="40"/>
  <c r="AK21" i="40"/>
  <c r="AT21" i="40" s="1"/>
  <c r="AJ15" i="40"/>
  <c r="AK15" i="40"/>
  <c r="AT15" i="40" s="1"/>
  <c r="AJ9" i="40"/>
  <c r="AK9" i="40"/>
  <c r="AT9" i="40" s="1"/>
  <c r="AJ3" i="40"/>
  <c r="AB4" i="40"/>
  <c r="AS18" i="69"/>
  <c r="AL18" i="69"/>
  <c r="AU18" i="69" s="1"/>
  <c r="AK16" i="26"/>
  <c r="AT16" i="26" s="1"/>
  <c r="AJ16" i="26"/>
  <c r="AK8" i="27"/>
  <c r="AT8" i="27" s="1"/>
  <c r="AJ8" i="27"/>
  <c r="AS3" i="70"/>
  <c r="AL3" i="70"/>
  <c r="AU3" i="70" s="1"/>
  <c r="AK5" i="40"/>
  <c r="AT5" i="40" s="1"/>
  <c r="AJ5" i="40"/>
  <c r="AK11" i="23"/>
  <c r="AT11" i="23" s="1"/>
  <c r="AJ11" i="23"/>
  <c r="AI25" i="18"/>
  <c r="AJ21" i="23"/>
  <c r="AJ9" i="14"/>
  <c r="AK9" i="14"/>
  <c r="AT9" i="14" s="1"/>
  <c r="AS20" i="59"/>
  <c r="AL20" i="59"/>
  <c r="AU20" i="59" s="1"/>
  <c r="AS21" i="60"/>
  <c r="AL21" i="60"/>
  <c r="AU21" i="60" s="1"/>
  <c r="AL4" i="65"/>
  <c r="AU4" i="65" s="1"/>
  <c r="AU25" i="65" s="1"/>
  <c r="C11" i="65" s="1"/>
  <c r="F9" i="57" s="1"/>
  <c r="AS4" i="65"/>
  <c r="AS25" i="65" s="1"/>
  <c r="AF24" i="86"/>
  <c r="AG24" i="86"/>
  <c r="AE24" i="86"/>
  <c r="W25" i="86"/>
  <c r="AS13" i="69"/>
  <c r="AL13" i="69"/>
  <c r="AU13" i="69" s="1"/>
  <c r="AR23" i="70"/>
  <c r="AR25" i="70" s="1"/>
  <c r="AE24" i="55"/>
  <c r="AF24" i="55"/>
  <c r="AG24" i="55"/>
  <c r="W25" i="55"/>
  <c r="AS11" i="58"/>
  <c r="AL11" i="58"/>
  <c r="AU11" i="58" s="1"/>
  <c r="AJ23" i="26"/>
  <c r="AS23" i="26" s="1"/>
  <c r="AK23" i="26"/>
  <c r="AT23" i="26" s="1"/>
  <c r="AS15" i="59"/>
  <c r="AL15" i="59"/>
  <c r="AU15" i="59" s="1"/>
  <c r="AS10" i="60"/>
  <c r="AL10" i="60"/>
  <c r="AU10" i="60" s="1"/>
  <c r="AS16" i="59"/>
  <c r="AL16" i="59"/>
  <c r="AU16" i="59" s="1"/>
  <c r="AS21" i="61"/>
  <c r="AL21" i="61"/>
  <c r="AU21" i="61" s="1"/>
  <c r="AH23" i="10"/>
  <c r="AS14" i="81"/>
  <c r="AL14" i="81"/>
  <c r="AU14" i="81" s="1"/>
  <c r="AH24" i="20"/>
  <c r="AS20" i="69"/>
  <c r="AL20" i="69"/>
  <c r="AU20" i="69" s="1"/>
  <c r="AS13" i="70"/>
  <c r="AL13" i="70"/>
  <c r="AU13" i="70" s="1"/>
  <c r="AE24" i="50"/>
  <c r="AF24" i="50"/>
  <c r="AG24" i="50"/>
  <c r="W25" i="50"/>
  <c r="AH25" i="35"/>
  <c r="AN23" i="23"/>
  <c r="AN25" i="23" s="1"/>
  <c r="AI23" i="23"/>
  <c r="AK19" i="26"/>
  <c r="AT19" i="26" s="1"/>
  <c r="AJ19" i="26"/>
  <c r="AK13" i="26"/>
  <c r="AT13" i="26" s="1"/>
  <c r="AJ13" i="26"/>
  <c r="AK7" i="26"/>
  <c r="AT7" i="26" s="1"/>
  <c r="AJ7" i="26"/>
  <c r="AS10" i="59"/>
  <c r="AL10" i="59"/>
  <c r="AU10" i="59" s="1"/>
  <c r="AF24" i="97"/>
  <c r="AJ23" i="27"/>
  <c r="AS23" i="27" s="1"/>
  <c r="AS5" i="60"/>
  <c r="AL5" i="60"/>
  <c r="AU5" i="60" s="1"/>
  <c r="AS9" i="81"/>
  <c r="AL9" i="81"/>
  <c r="AU9" i="81" s="1"/>
  <c r="AJ4" i="69"/>
  <c r="AK4" i="69"/>
  <c r="AT4" i="69" s="1"/>
  <c r="AT25" i="69" s="1"/>
  <c r="AI25" i="15"/>
  <c r="Z26" i="47"/>
  <c r="AE25" i="87"/>
  <c r="AK4" i="58"/>
  <c r="AT4" i="58" s="1"/>
  <c r="AJ4" i="58"/>
  <c r="AS5" i="59"/>
  <c r="AL5" i="59"/>
  <c r="AU5" i="59" s="1"/>
  <c r="AL3" i="61"/>
  <c r="AU3" i="61" s="1"/>
  <c r="AS3" i="61"/>
  <c r="AJ17" i="27"/>
  <c r="AK11" i="27"/>
  <c r="AT11" i="27" s="1"/>
  <c r="AJ11" i="27"/>
  <c r="AK5" i="27"/>
  <c r="AT5" i="27" s="1"/>
  <c r="AJ5" i="27"/>
  <c r="AS5" i="21"/>
  <c r="AL5" i="21"/>
  <c r="AU5" i="21" s="1"/>
  <c r="AH24" i="93"/>
  <c r="AS10" i="81"/>
  <c r="AL10" i="81"/>
  <c r="AU10" i="81" s="1"/>
  <c r="AJ20" i="17"/>
  <c r="AJ14" i="17"/>
  <c r="AK8" i="17"/>
  <c r="AT8" i="17" s="1"/>
  <c r="AJ8" i="17"/>
  <c r="AS9" i="70"/>
  <c r="AL9" i="70"/>
  <c r="AU9" i="70" s="1"/>
  <c r="AE24" i="103"/>
  <c r="W25" i="103"/>
  <c r="AG24" i="103"/>
  <c r="AF24" i="103"/>
  <c r="AS17" i="61"/>
  <c r="AL17" i="61"/>
  <c r="AU17" i="61" s="1"/>
  <c r="AR23" i="81"/>
  <c r="AR25" i="81" s="1"/>
  <c r="AL23" i="81"/>
  <c r="AU23" i="81" s="1"/>
  <c r="AS18" i="21"/>
  <c r="AL18" i="21"/>
  <c r="AU18" i="21" s="1"/>
  <c r="AS11" i="81"/>
  <c r="AL11" i="81"/>
  <c r="AU11" i="81" s="1"/>
  <c r="AS17" i="69"/>
  <c r="AL17" i="69"/>
  <c r="AU17" i="69" s="1"/>
  <c r="AJ22" i="63"/>
  <c r="AJ16" i="63"/>
  <c r="AJ10" i="63"/>
  <c r="AK10" i="63"/>
  <c r="AT10" i="63" s="1"/>
  <c r="AR23" i="61"/>
  <c r="AR25" i="61" s="1"/>
  <c r="AL23" i="61"/>
  <c r="AU23" i="61" s="1"/>
  <c r="AJ19" i="66"/>
  <c r="AJ13" i="66"/>
  <c r="AK13" i="66"/>
  <c r="AT13" i="66" s="1"/>
  <c r="AJ7" i="66"/>
  <c r="AK7" i="66"/>
  <c r="AT7" i="66" s="1"/>
  <c r="AS16" i="58"/>
  <c r="AS7" i="59"/>
  <c r="AL7" i="59"/>
  <c r="AU7" i="59" s="1"/>
  <c r="AS6" i="61"/>
  <c r="AL6" i="61"/>
  <c r="AU6" i="61" s="1"/>
  <c r="AH26" i="53"/>
  <c r="AS21" i="58"/>
  <c r="AJ20" i="40"/>
  <c r="AK20" i="40"/>
  <c r="AT20" i="40" s="1"/>
  <c r="AJ14" i="40"/>
  <c r="AK14" i="40"/>
  <c r="AT14" i="40" s="1"/>
  <c r="AJ8" i="40"/>
  <c r="AK8" i="40"/>
  <c r="AT8" i="40" s="1"/>
  <c r="Y24" i="42"/>
  <c r="X24" i="42"/>
  <c r="AK12" i="23"/>
  <c r="AT12" i="23" s="1"/>
  <c r="AJ12" i="23"/>
  <c r="Y24" i="91"/>
  <c r="X24" i="91"/>
  <c r="Y26" i="18"/>
  <c r="X26" i="18"/>
  <c r="AS21" i="21"/>
  <c r="AL21" i="21"/>
  <c r="AU21" i="21" s="1"/>
  <c r="AS6" i="58"/>
  <c r="AL6" i="58"/>
  <c r="AU6" i="58" s="1"/>
  <c r="AS14" i="70"/>
  <c r="AS4" i="25"/>
  <c r="AS25" i="25" s="1"/>
  <c r="AL4" i="25"/>
  <c r="AU4" i="25" s="1"/>
  <c r="AU25" i="25" s="1"/>
  <c r="C11" i="25" s="1"/>
  <c r="AS16" i="61"/>
  <c r="AL16" i="61"/>
  <c r="AU16" i="61" s="1"/>
  <c r="AJ11" i="17"/>
  <c r="AK11" i="17"/>
  <c r="AT11" i="17" s="1"/>
  <c r="Y25" i="82"/>
  <c r="X25" i="82"/>
  <c r="AS6" i="21"/>
  <c r="AL6" i="21"/>
  <c r="AU6" i="21" s="1"/>
  <c r="AK5" i="23"/>
  <c r="AT5" i="23" s="1"/>
  <c r="AJ5" i="23"/>
  <c r="AJ17" i="14"/>
  <c r="AK17" i="14"/>
  <c r="AT17" i="14" s="1"/>
  <c r="AJ15" i="23"/>
  <c r="AB4" i="23"/>
  <c r="AJ3" i="23"/>
  <c r="AS12" i="58"/>
  <c r="AL12" i="58"/>
  <c r="AU12" i="58" s="1"/>
  <c r="AK21" i="14"/>
  <c r="AT21" i="14" s="1"/>
  <c r="AJ21" i="14"/>
  <c r="AS19" i="21"/>
  <c r="AL19" i="21"/>
  <c r="AU19" i="21" s="1"/>
  <c r="AJ8" i="23"/>
  <c r="AK8" i="23"/>
  <c r="AT8" i="23" s="1"/>
  <c r="AK8" i="14"/>
  <c r="AT8" i="14" s="1"/>
  <c r="AJ8" i="14"/>
  <c r="AS19" i="61"/>
  <c r="AL19" i="61"/>
  <c r="AU19" i="61" s="1"/>
  <c r="AS3" i="60"/>
  <c r="AL3" i="60"/>
  <c r="AU3" i="60" s="1"/>
  <c r="AR23" i="69"/>
  <c r="AR25" i="69" s="1"/>
  <c r="AL23" i="69"/>
  <c r="AU23" i="69" s="1"/>
  <c r="AS8" i="21"/>
  <c r="AL8" i="21"/>
  <c r="AU8" i="21" s="1"/>
  <c r="AS19" i="81"/>
  <c r="AL19" i="81"/>
  <c r="AU19" i="81" s="1"/>
  <c r="AX23" i="75"/>
  <c r="S23" i="75" s="1"/>
  <c r="AC23" i="75" s="1"/>
  <c r="AX3" i="75"/>
  <c r="S3" i="75" s="1"/>
  <c r="AC3" i="75" s="1"/>
  <c r="AX4" i="75"/>
  <c r="S4" i="75" s="1"/>
  <c r="AC4" i="75" s="1"/>
  <c r="AB5" i="75" s="1"/>
  <c r="AX5" i="75"/>
  <c r="S5" i="75" s="1"/>
  <c r="AC5" i="75" s="1"/>
  <c r="AB6" i="75" s="1"/>
  <c r="AX6" i="75"/>
  <c r="S6" i="75" s="1"/>
  <c r="AC6" i="75" s="1"/>
  <c r="AB7" i="75" s="1"/>
  <c r="AX7" i="75"/>
  <c r="S7" i="75" s="1"/>
  <c r="AC7" i="75" s="1"/>
  <c r="AB8" i="75" s="1"/>
  <c r="AX8" i="75"/>
  <c r="S8" i="75" s="1"/>
  <c r="AC8" i="75" s="1"/>
  <c r="AB9" i="75" s="1"/>
  <c r="AX9" i="75"/>
  <c r="S9" i="75" s="1"/>
  <c r="AC9" i="75" s="1"/>
  <c r="AB10" i="75" s="1"/>
  <c r="AX10" i="75"/>
  <c r="S10" i="75" s="1"/>
  <c r="AC10" i="75" s="1"/>
  <c r="AB11" i="75" s="1"/>
  <c r="AX11" i="75"/>
  <c r="S11" i="75" s="1"/>
  <c r="AC11" i="75" s="1"/>
  <c r="AB12" i="75" s="1"/>
  <c r="AX12" i="75"/>
  <c r="S12" i="75" s="1"/>
  <c r="AC12" i="75" s="1"/>
  <c r="AB13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6" i="75"/>
  <c r="S16" i="75" s="1"/>
  <c r="AC16" i="75" s="1"/>
  <c r="AB17" i="75" s="1"/>
  <c r="AX17" i="75"/>
  <c r="S17" i="75" s="1"/>
  <c r="AC17" i="75" s="1"/>
  <c r="AB18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S12" i="70"/>
  <c r="AL12" i="70"/>
  <c r="AU12" i="70" s="1"/>
  <c r="AH27" i="85"/>
  <c r="AH25" i="13"/>
  <c r="AJ4" i="59"/>
  <c r="AK4" i="59"/>
  <c r="AT4" i="59" s="1"/>
  <c r="AT25" i="59" s="1"/>
  <c r="AS20" i="61"/>
  <c r="AL20" i="61"/>
  <c r="AU20" i="61" s="1"/>
  <c r="Z23" i="10"/>
  <c r="AS15" i="21"/>
  <c r="AL15" i="21"/>
  <c r="AU15" i="21" s="1"/>
  <c r="Z24" i="20"/>
  <c r="Z25" i="35"/>
  <c r="AI23" i="104"/>
  <c r="Y27" i="41"/>
  <c r="X27" i="41"/>
  <c r="AJ18" i="26"/>
  <c r="AK18" i="26"/>
  <c r="AT18" i="26" s="1"/>
  <c r="AJ12" i="26"/>
  <c r="AK12" i="26"/>
  <c r="AT12" i="26" s="1"/>
  <c r="AJ6" i="26"/>
  <c r="AK6" i="26"/>
  <c r="AT6" i="26" s="1"/>
  <c r="AH24" i="99"/>
  <c r="AS22" i="21"/>
  <c r="AL22" i="21"/>
  <c r="AU22" i="21" s="1"/>
  <c r="AS14" i="58"/>
  <c r="AS3" i="69"/>
  <c r="AL3" i="69"/>
  <c r="AU3" i="69" s="1"/>
  <c r="AS21" i="69"/>
  <c r="AL21" i="69"/>
  <c r="AU21" i="69" s="1"/>
  <c r="AS8" i="70"/>
  <c r="AL8" i="70"/>
  <c r="AU8" i="70" s="1"/>
  <c r="Y26" i="15"/>
  <c r="X26" i="15"/>
  <c r="AI23" i="17"/>
  <c r="AN23" i="17"/>
  <c r="AN25" i="17" s="1"/>
  <c r="AS3" i="58"/>
  <c r="AL3" i="58"/>
  <c r="AU3" i="58" s="1"/>
  <c r="AS10" i="61"/>
  <c r="AL10" i="61"/>
  <c r="AU10" i="61" s="1"/>
  <c r="AJ22" i="27"/>
  <c r="AJ16" i="27"/>
  <c r="AJ10" i="27"/>
  <c r="AK10" i="27"/>
  <c r="AT10" i="27" s="1"/>
  <c r="AJ3" i="27"/>
  <c r="AB4" i="27"/>
  <c r="Z24" i="93"/>
  <c r="AJ19" i="17"/>
  <c r="AJ13" i="17"/>
  <c r="AK13" i="17"/>
  <c r="AT13" i="17" s="1"/>
  <c r="AJ7" i="17"/>
  <c r="AK7" i="17"/>
  <c r="AT7" i="17" s="1"/>
  <c r="AS10" i="69"/>
  <c r="AL10" i="69"/>
  <c r="AU10" i="69" s="1"/>
  <c r="AS4" i="73"/>
  <c r="AS25" i="73" s="1"/>
  <c r="AL4" i="73"/>
  <c r="AU4" i="73" s="1"/>
  <c r="AU25" i="73" s="1"/>
  <c r="C11" i="73" s="1"/>
  <c r="F17" i="57" s="1"/>
  <c r="AI23" i="51"/>
  <c r="AS18" i="59"/>
  <c r="AL18" i="59"/>
  <c r="AU18" i="59" s="1"/>
  <c r="AS19" i="60"/>
  <c r="AL19" i="60"/>
  <c r="AU19" i="60" s="1"/>
  <c r="AS16" i="70"/>
  <c r="AJ21" i="63"/>
  <c r="AJ15" i="63"/>
  <c r="AJ9" i="63"/>
  <c r="AK9" i="63"/>
  <c r="AT9" i="63" s="1"/>
  <c r="AB4" i="63"/>
  <c r="AJ3" i="63"/>
  <c r="AR23" i="21"/>
  <c r="AR25" i="21" s="1"/>
  <c r="AL23" i="21"/>
  <c r="AU23" i="21" s="1"/>
  <c r="AS17" i="58"/>
  <c r="AJ18" i="66"/>
  <c r="AJ12" i="66"/>
  <c r="AK12" i="66"/>
  <c r="AT12" i="66" s="1"/>
  <c r="AJ6" i="66"/>
  <c r="AK6" i="66"/>
  <c r="AT6" i="66" s="1"/>
  <c r="Y25" i="45"/>
  <c r="X25" i="45"/>
  <c r="AS14" i="60"/>
  <c r="AL14" i="60"/>
  <c r="AU14" i="60" s="1"/>
  <c r="AK19" i="40"/>
  <c r="AT19" i="40" s="1"/>
  <c r="AJ19" i="40"/>
  <c r="AK13" i="40"/>
  <c r="AT13" i="40" s="1"/>
  <c r="AJ13" i="40"/>
  <c r="AK7" i="40"/>
  <c r="AT7" i="40" s="1"/>
  <c r="AJ7" i="40"/>
  <c r="Y25" i="88"/>
  <c r="X25" i="88"/>
  <c r="AS7" i="21"/>
  <c r="AL7" i="21"/>
  <c r="AU7" i="21" s="1"/>
  <c r="AS5" i="70"/>
  <c r="AL5" i="70"/>
  <c r="AU5" i="70" s="1"/>
  <c r="AK18" i="14"/>
  <c r="AT18" i="14" s="1"/>
  <c r="AJ18" i="14"/>
  <c r="AS7" i="61"/>
  <c r="AL7" i="61"/>
  <c r="AU7" i="61" s="1"/>
  <c r="AS17" i="60"/>
  <c r="AL17" i="60"/>
  <c r="AU17" i="60" s="1"/>
  <c r="AS8" i="61"/>
  <c r="AL8" i="61"/>
  <c r="AU8" i="61" s="1"/>
  <c r="AJ4" i="21"/>
  <c r="AK4" i="21"/>
  <c r="AT4" i="21" s="1"/>
  <c r="AT25" i="21" s="1"/>
  <c r="AH23" i="11"/>
  <c r="AJ14" i="27"/>
  <c r="AJ17" i="17"/>
  <c r="AS16" i="69"/>
  <c r="AL16" i="69"/>
  <c r="AU16" i="69" s="1"/>
  <c r="Y26" i="94"/>
  <c r="X26" i="94"/>
  <c r="AS5" i="61"/>
  <c r="AL5" i="61"/>
  <c r="AU5" i="61" s="1"/>
  <c r="AS7" i="60"/>
  <c r="AL7" i="60"/>
  <c r="AU7" i="60" s="1"/>
  <c r="AR23" i="26"/>
  <c r="AR25" i="26" s="1"/>
  <c r="AS22" i="70"/>
  <c r="AH26" i="100"/>
  <c r="AJ7" i="63"/>
  <c r="AK7" i="63"/>
  <c r="AT7" i="63" s="1"/>
  <c r="AJ16" i="66"/>
  <c r="AJ11" i="40"/>
  <c r="AK11" i="40"/>
  <c r="AT11" i="40" s="1"/>
  <c r="AK11" i="14"/>
  <c r="AT11" i="14" s="1"/>
  <c r="AJ11" i="14"/>
  <c r="AS23" i="58"/>
  <c r="AS18" i="81"/>
  <c r="AL18" i="81"/>
  <c r="AU18" i="81" s="1"/>
  <c r="AK9" i="23"/>
  <c r="AT9" i="23" s="1"/>
  <c r="AJ9" i="23"/>
  <c r="AK15" i="14"/>
  <c r="AT15" i="14" s="1"/>
  <c r="AJ15" i="14"/>
  <c r="AS12" i="69"/>
  <c r="AL12" i="69"/>
  <c r="AU12" i="69" s="1"/>
  <c r="AS17" i="70"/>
  <c r="AJ20" i="23"/>
  <c r="AJ14" i="23"/>
  <c r="AJ20" i="14"/>
  <c r="AK20" i="14"/>
  <c r="AT20" i="14" s="1"/>
  <c r="AJ14" i="14"/>
  <c r="AK14" i="14"/>
  <c r="AT14" i="14" s="1"/>
  <c r="AS6" i="81"/>
  <c r="AL6" i="81"/>
  <c r="AU6" i="81" s="1"/>
  <c r="Y24" i="96"/>
  <c r="X24" i="96"/>
  <c r="AJ19" i="23"/>
  <c r="AK13" i="23"/>
  <c r="AT13" i="23" s="1"/>
  <c r="AJ13" i="23"/>
  <c r="AK7" i="23"/>
  <c r="AT7" i="23" s="1"/>
  <c r="AJ7" i="23"/>
  <c r="AK19" i="14"/>
  <c r="AT19" i="14" s="1"/>
  <c r="AJ19" i="14"/>
  <c r="AJ13" i="14"/>
  <c r="AK13" i="14"/>
  <c r="AT13" i="14" s="1"/>
  <c r="AJ7" i="14"/>
  <c r="AK7" i="14"/>
  <c r="AT7" i="14" s="1"/>
  <c r="AS8" i="59"/>
  <c r="AL8" i="59"/>
  <c r="AU8" i="59" s="1"/>
  <c r="AJ4" i="60"/>
  <c r="AK4" i="60"/>
  <c r="AT4" i="60" s="1"/>
  <c r="AT25" i="60" s="1"/>
  <c r="AS18" i="60"/>
  <c r="AL18" i="60"/>
  <c r="AU18" i="60" s="1"/>
  <c r="AS14" i="21"/>
  <c r="AL14" i="21"/>
  <c r="AU14" i="21" s="1"/>
  <c r="AS7" i="58"/>
  <c r="AL7" i="58"/>
  <c r="AU7" i="58" s="1"/>
  <c r="AS19" i="69"/>
  <c r="AL19" i="69"/>
  <c r="AU19" i="69" s="1"/>
  <c r="AX22" i="75"/>
  <c r="S22" i="75" s="1"/>
  <c r="AC22" i="75" s="1"/>
  <c r="AB23" i="75" s="1"/>
  <c r="Y24" i="83"/>
  <c r="X24" i="83"/>
  <c r="Z27" i="85"/>
  <c r="Z25" i="13"/>
  <c r="AF23" i="24"/>
  <c r="AO23" i="24" s="1"/>
  <c r="AO25" i="24" s="1"/>
  <c r="AG23" i="24"/>
  <c r="AP23" i="24" s="1"/>
  <c r="AP25" i="24" s="1"/>
  <c r="AE23" i="24"/>
  <c r="AL3" i="59"/>
  <c r="AU3" i="59" s="1"/>
  <c r="AS3" i="59"/>
  <c r="AS21" i="59"/>
  <c r="AL21" i="59"/>
  <c r="AU21" i="59" s="1"/>
  <c r="AS16" i="60"/>
  <c r="AL16" i="60"/>
  <c r="AU16" i="60" s="1"/>
  <c r="AS15" i="58"/>
  <c r="AS3" i="21"/>
  <c r="AL3" i="21"/>
  <c r="AU3" i="21" s="1"/>
  <c r="AS20" i="81"/>
  <c r="AL20" i="81"/>
  <c r="AU20" i="81" s="1"/>
  <c r="AS8" i="69"/>
  <c r="AL8" i="69"/>
  <c r="AU8" i="69" s="1"/>
  <c r="AS19" i="70"/>
  <c r="AI26" i="41"/>
  <c r="AJ17" i="26"/>
  <c r="AK17" i="26"/>
  <c r="AT17" i="26" s="1"/>
  <c r="AJ11" i="26"/>
  <c r="AK11" i="26"/>
  <c r="AT11" i="26" s="1"/>
  <c r="AK5" i="26"/>
  <c r="AT5" i="26" s="1"/>
  <c r="AJ5" i="26"/>
  <c r="AS22" i="59"/>
  <c r="AL22" i="59"/>
  <c r="AU22" i="59" s="1"/>
  <c r="Z24" i="99"/>
  <c r="AS15" i="81"/>
  <c r="AL15" i="81"/>
  <c r="AU15" i="81" s="1"/>
  <c r="AS4" i="39"/>
  <c r="AS25" i="39" s="1"/>
  <c r="AL4" i="39"/>
  <c r="AU4" i="39" s="1"/>
  <c r="AU25" i="39" s="1"/>
  <c r="C11" i="39" s="1"/>
  <c r="AS8" i="58"/>
  <c r="AL8" i="58"/>
  <c r="AU8" i="58" s="1"/>
  <c r="W25" i="102"/>
  <c r="AG24" i="102"/>
  <c r="AF24" i="102"/>
  <c r="AE24" i="102"/>
  <c r="AE23" i="52"/>
  <c r="AF23" i="52"/>
  <c r="AG23" i="52"/>
  <c r="W24" i="52"/>
  <c r="AN23" i="66"/>
  <c r="AN25" i="66" s="1"/>
  <c r="AI23" i="66"/>
  <c r="AS11" i="59"/>
  <c r="AL11" i="59"/>
  <c r="AU11" i="59" s="1"/>
  <c r="AJ21" i="27"/>
  <c r="AJ15" i="27"/>
  <c r="AJ9" i="27"/>
  <c r="AK9" i="27"/>
  <c r="AT9" i="27" s="1"/>
  <c r="AS6" i="60"/>
  <c r="AL6" i="60"/>
  <c r="AU6" i="60" s="1"/>
  <c r="AS11" i="21"/>
  <c r="AL11" i="21"/>
  <c r="AU11" i="21" s="1"/>
  <c r="AS16" i="81"/>
  <c r="AL16" i="81"/>
  <c r="AU16" i="81" s="1"/>
  <c r="AJ18" i="17"/>
  <c r="AK12" i="17"/>
  <c r="AT12" i="17" s="1"/>
  <c r="AJ12" i="17"/>
  <c r="AK6" i="17"/>
  <c r="AT6" i="17" s="1"/>
  <c r="AJ6" i="17"/>
  <c r="AS15" i="70"/>
  <c r="AI24" i="82"/>
  <c r="AI25" i="94"/>
  <c r="AH25" i="98"/>
  <c r="AS6" i="59"/>
  <c r="AL6" i="59"/>
  <c r="AU6" i="59" s="1"/>
  <c r="AS4" i="28"/>
  <c r="AS25" i="28" s="1"/>
  <c r="AL4" i="28"/>
  <c r="AU4" i="28" s="1"/>
  <c r="AS17" i="81"/>
  <c r="AL17" i="81"/>
  <c r="AU17" i="81" s="1"/>
  <c r="AS5" i="69"/>
  <c r="AL5" i="69"/>
  <c r="AU5" i="69" s="1"/>
  <c r="AJ20" i="63"/>
  <c r="AJ14" i="63"/>
  <c r="AJ8" i="63"/>
  <c r="AK8" i="63"/>
  <c r="AT8" i="63" s="1"/>
  <c r="AJ17" i="66"/>
  <c r="AJ11" i="66"/>
  <c r="AK11" i="66"/>
  <c r="AT11" i="66" s="1"/>
  <c r="AJ5" i="66"/>
  <c r="AK5" i="66"/>
  <c r="AT5" i="66" s="1"/>
  <c r="AL4" i="72"/>
  <c r="AU4" i="72" s="1"/>
  <c r="AU25" i="72" s="1"/>
  <c r="C11" i="72" s="1"/>
  <c r="F16" i="57" s="1"/>
  <c r="AS4" i="72"/>
  <c r="AS25" i="72" s="1"/>
  <c r="AS13" i="59"/>
  <c r="AL13" i="59"/>
  <c r="AU13" i="59" s="1"/>
  <c r="AI23" i="54"/>
  <c r="AS12" i="61"/>
  <c r="AL12" i="61"/>
  <c r="AU12" i="61" s="1"/>
  <c r="Y25" i="105"/>
  <c r="X25" i="105"/>
  <c r="Z26" i="53"/>
  <c r="AS9" i="58"/>
  <c r="AL9" i="58"/>
  <c r="AU9" i="58" s="1"/>
  <c r="AJ18" i="40"/>
  <c r="AK18" i="40"/>
  <c r="AT18" i="40" s="1"/>
  <c r="AJ12" i="40"/>
  <c r="AK12" i="40"/>
  <c r="AT12" i="40" s="1"/>
  <c r="AJ6" i="40"/>
  <c r="AK6" i="40"/>
  <c r="AT6" i="40" s="1"/>
  <c r="AN23" i="75"/>
  <c r="AN25" i="75" s="1"/>
  <c r="AI23" i="75"/>
  <c r="AJ9" i="19" l="1"/>
  <c r="AJ15" i="19"/>
  <c r="AS15" i="19" s="1"/>
  <c r="AJ13" i="19"/>
  <c r="AJ17" i="19"/>
  <c r="AS17" i="19" s="1"/>
  <c r="AJ3" i="19"/>
  <c r="AB4" i="19"/>
  <c r="AS9" i="19"/>
  <c r="AL9" i="19"/>
  <c r="AU9" i="19" s="1"/>
  <c r="AJ10" i="19"/>
  <c r="AK11" i="19"/>
  <c r="AT11" i="19" s="1"/>
  <c r="AJ11" i="19"/>
  <c r="AS5" i="19"/>
  <c r="AL5" i="19"/>
  <c r="AU5" i="19" s="1"/>
  <c r="AK8" i="19"/>
  <c r="AT8" i="19" s="1"/>
  <c r="AJ8" i="19"/>
  <c r="AS12" i="19"/>
  <c r="AL12" i="19"/>
  <c r="AU12" i="19" s="1"/>
  <c r="AJ18" i="19"/>
  <c r="AS18" i="19" s="1"/>
  <c r="AJ6" i="19"/>
  <c r="AJ7" i="19"/>
  <c r="AK7" i="19"/>
  <c r="AT7" i="19" s="1"/>
  <c r="AJ20" i="19"/>
  <c r="AS20" i="19" s="1"/>
  <c r="AS13" i="19"/>
  <c r="AL13" i="19"/>
  <c r="AU13" i="19" s="1"/>
  <c r="AE25" i="98"/>
  <c r="AG24" i="97"/>
  <c r="AG25" i="98"/>
  <c r="AI25" i="98" s="1"/>
  <c r="AE24" i="97"/>
  <c r="W26" i="98"/>
  <c r="AL23" i="14"/>
  <c r="AU23" i="14" s="1"/>
  <c r="AI23" i="43"/>
  <c r="Z25" i="48"/>
  <c r="Z23" i="32"/>
  <c r="AH23" i="32"/>
  <c r="Z26" i="94"/>
  <c r="Z26" i="15"/>
  <c r="W27" i="15" s="1"/>
  <c r="AI23" i="42"/>
  <c r="AI25" i="16"/>
  <c r="AG26" i="100"/>
  <c r="Z25" i="105"/>
  <c r="W26" i="105" s="1"/>
  <c r="W24" i="11"/>
  <c r="X24" i="11" s="1"/>
  <c r="AF25" i="87"/>
  <c r="X26" i="16"/>
  <c r="AH26" i="16" s="1"/>
  <c r="AG25" i="87"/>
  <c r="Z24" i="96"/>
  <c r="AF24" i="96" s="1"/>
  <c r="AI24" i="88"/>
  <c r="AE23" i="11"/>
  <c r="Z24" i="54"/>
  <c r="AG24" i="54" s="1"/>
  <c r="AF26" i="100"/>
  <c r="AL23" i="40"/>
  <c r="AU23" i="40" s="1"/>
  <c r="AF23" i="11"/>
  <c r="AE26" i="100"/>
  <c r="Z27" i="41"/>
  <c r="W28" i="41" s="1"/>
  <c r="AL23" i="26"/>
  <c r="AU23" i="26" s="1"/>
  <c r="Z25" i="82"/>
  <c r="AE25" i="82" s="1"/>
  <c r="Z24" i="104"/>
  <c r="AE24" i="104" s="1"/>
  <c r="AS17" i="26"/>
  <c r="AL17" i="26"/>
  <c r="AU17" i="26" s="1"/>
  <c r="AS17" i="17"/>
  <c r="AJ9" i="75"/>
  <c r="AK9" i="75"/>
  <c r="AT9" i="75" s="1"/>
  <c r="AJ20" i="24"/>
  <c r="AL3" i="14"/>
  <c r="AU3" i="14" s="1"/>
  <c r="AS3" i="14"/>
  <c r="AS22" i="14"/>
  <c r="AL22" i="14"/>
  <c r="AU22" i="14" s="1"/>
  <c r="AS17" i="23"/>
  <c r="AS12" i="63"/>
  <c r="AL12" i="63"/>
  <c r="AU12" i="63" s="1"/>
  <c r="AS10" i="17"/>
  <c r="AL10" i="17"/>
  <c r="AU10" i="17" s="1"/>
  <c r="AH24" i="43"/>
  <c r="AL4" i="60"/>
  <c r="AU4" i="60" s="1"/>
  <c r="AU25" i="60" s="1"/>
  <c r="C11" i="60" s="1"/>
  <c r="F4" i="57" s="1"/>
  <c r="AS4" i="60"/>
  <c r="AS25" i="60" s="1"/>
  <c r="AS11" i="40"/>
  <c r="AL11" i="40"/>
  <c r="AU11" i="40" s="1"/>
  <c r="AS14" i="27"/>
  <c r="AS18" i="14"/>
  <c r="AL18" i="14"/>
  <c r="AU18" i="14" s="1"/>
  <c r="AH25" i="88"/>
  <c r="AH25" i="45"/>
  <c r="AS12" i="66"/>
  <c r="AL12" i="66"/>
  <c r="AU12" i="66" s="1"/>
  <c r="AS15" i="63"/>
  <c r="AS7" i="17"/>
  <c r="AL7" i="17"/>
  <c r="AU7" i="17" s="1"/>
  <c r="AJ4" i="27"/>
  <c r="AK4" i="27"/>
  <c r="AT4" i="27" s="1"/>
  <c r="AS18" i="26"/>
  <c r="AL18" i="26"/>
  <c r="AU18" i="26" s="1"/>
  <c r="W26" i="35"/>
  <c r="AE25" i="35"/>
  <c r="AF25" i="35"/>
  <c r="AG25" i="35"/>
  <c r="AJ20" i="75"/>
  <c r="AJ14" i="75"/>
  <c r="AK8" i="75"/>
  <c r="AT8" i="75" s="1"/>
  <c r="AJ8" i="75"/>
  <c r="AS15" i="23"/>
  <c r="AH24" i="91"/>
  <c r="AS7" i="66"/>
  <c r="AL7" i="66"/>
  <c r="AU7" i="66" s="1"/>
  <c r="AS22" i="63"/>
  <c r="AS17" i="27"/>
  <c r="AL4" i="58"/>
  <c r="AU4" i="58" s="1"/>
  <c r="AS4" i="58"/>
  <c r="AS25" i="58" s="1"/>
  <c r="Y25" i="97"/>
  <c r="X25" i="97"/>
  <c r="AI24" i="86"/>
  <c r="AL3" i="40"/>
  <c r="AU3" i="40" s="1"/>
  <c r="AS3" i="40"/>
  <c r="AS21" i="40"/>
  <c r="AL21" i="40"/>
  <c r="AU21" i="40" s="1"/>
  <c r="AS20" i="66"/>
  <c r="AS11" i="63"/>
  <c r="AL11" i="63"/>
  <c r="AU11" i="63" s="1"/>
  <c r="AS9" i="17"/>
  <c r="AL9" i="17"/>
  <c r="AU9" i="17" s="1"/>
  <c r="AS6" i="27"/>
  <c r="AL6" i="27"/>
  <c r="AU6" i="27" s="1"/>
  <c r="AJ19" i="24"/>
  <c r="AK13" i="24"/>
  <c r="AT13" i="24" s="1"/>
  <c r="AJ13" i="24"/>
  <c r="AK7" i="24"/>
  <c r="AT7" i="24" s="1"/>
  <c r="AJ7" i="24"/>
  <c r="AS8" i="26"/>
  <c r="AL8" i="26"/>
  <c r="AU8" i="26" s="1"/>
  <c r="AS10" i="14"/>
  <c r="AL10" i="14"/>
  <c r="AU10" i="14" s="1"/>
  <c r="AS10" i="23"/>
  <c r="AL10" i="23"/>
  <c r="AU10" i="23" s="1"/>
  <c r="AS5" i="17"/>
  <c r="AL5" i="17"/>
  <c r="AU5" i="17" s="1"/>
  <c r="AS10" i="40"/>
  <c r="AL10" i="40"/>
  <c r="AU10" i="40" s="1"/>
  <c r="AH24" i="51"/>
  <c r="AS13" i="27"/>
  <c r="AL13" i="27"/>
  <c r="AU13" i="27" s="1"/>
  <c r="AS9" i="26"/>
  <c r="AL9" i="26"/>
  <c r="AU9" i="26" s="1"/>
  <c r="Z24" i="43"/>
  <c r="AH24" i="92"/>
  <c r="AS10" i="66"/>
  <c r="AL10" i="66"/>
  <c r="AU10" i="66" s="1"/>
  <c r="AS19" i="63"/>
  <c r="AS6" i="14"/>
  <c r="AL6" i="14"/>
  <c r="AU6" i="14" s="1"/>
  <c r="AS12" i="40"/>
  <c r="AL12" i="40"/>
  <c r="AU12" i="40" s="1"/>
  <c r="AS20" i="63"/>
  <c r="AS7" i="23"/>
  <c r="AL7" i="23"/>
  <c r="AU7" i="23" s="1"/>
  <c r="AS20" i="14"/>
  <c r="AL20" i="14"/>
  <c r="AU20" i="14" s="1"/>
  <c r="AS16" i="27"/>
  <c r="AS8" i="17"/>
  <c r="AL8" i="17"/>
  <c r="AU8" i="17" s="1"/>
  <c r="AS13" i="26"/>
  <c r="AL13" i="26"/>
  <c r="AU13" i="26" s="1"/>
  <c r="Y25" i="86"/>
  <c r="X25" i="86"/>
  <c r="AS16" i="26"/>
  <c r="AL16" i="26"/>
  <c r="AU16" i="26" s="1"/>
  <c r="AF24" i="54"/>
  <c r="AJ14" i="24"/>
  <c r="AS9" i="27"/>
  <c r="AL9" i="27"/>
  <c r="AU9" i="27" s="1"/>
  <c r="AS5" i="26"/>
  <c r="AL5" i="26"/>
  <c r="AU5" i="26" s="1"/>
  <c r="AJ23" i="75"/>
  <c r="AS23" i="75" s="1"/>
  <c r="AS14" i="23"/>
  <c r="AS18" i="40"/>
  <c r="AL18" i="40"/>
  <c r="AU18" i="40" s="1"/>
  <c r="AH25" i="105"/>
  <c r="AS5" i="66"/>
  <c r="AL5" i="66"/>
  <c r="AU5" i="66" s="1"/>
  <c r="AS8" i="63"/>
  <c r="AL8" i="63"/>
  <c r="AU8" i="63" s="1"/>
  <c r="AS12" i="17"/>
  <c r="AL12" i="17"/>
  <c r="AU12" i="17" s="1"/>
  <c r="AR23" i="66"/>
  <c r="AR25" i="66" s="1"/>
  <c r="AI24" i="102"/>
  <c r="W28" i="85"/>
  <c r="AE27" i="85"/>
  <c r="AG27" i="85"/>
  <c r="AF27" i="85"/>
  <c r="AS19" i="14"/>
  <c r="AL19" i="14"/>
  <c r="AU19" i="14" s="1"/>
  <c r="AS13" i="23"/>
  <c r="AL13" i="23"/>
  <c r="AU13" i="23" s="1"/>
  <c r="AH24" i="96"/>
  <c r="AS15" i="14"/>
  <c r="AL15" i="14"/>
  <c r="AU15" i="14" s="1"/>
  <c r="Z25" i="88"/>
  <c r="AS19" i="40"/>
  <c r="AL19" i="40"/>
  <c r="AU19" i="40" s="1"/>
  <c r="Z25" i="45"/>
  <c r="AS3" i="63"/>
  <c r="AL3" i="63"/>
  <c r="AU3" i="63" s="1"/>
  <c r="AL3" i="27"/>
  <c r="AU3" i="27" s="1"/>
  <c r="AS3" i="27"/>
  <c r="AS22" i="27"/>
  <c r="AH27" i="41"/>
  <c r="AG24" i="20"/>
  <c r="AF24" i="20"/>
  <c r="AE24" i="20"/>
  <c r="W25" i="20"/>
  <c r="AJ19" i="75"/>
  <c r="AK13" i="75"/>
  <c r="AT13" i="75" s="1"/>
  <c r="AJ13" i="75"/>
  <c r="AK7" i="75"/>
  <c r="AT7" i="75" s="1"/>
  <c r="AJ7" i="75"/>
  <c r="AS8" i="23"/>
  <c r="AL8" i="23"/>
  <c r="AU8" i="23" s="1"/>
  <c r="Z24" i="91"/>
  <c r="AS8" i="40"/>
  <c r="AL8" i="40"/>
  <c r="AU8" i="40" s="1"/>
  <c r="Y25" i="103"/>
  <c r="X25" i="103"/>
  <c r="AS14" i="17"/>
  <c r="Y26" i="87"/>
  <c r="X26" i="87"/>
  <c r="AS19" i="26"/>
  <c r="AL19" i="26"/>
  <c r="AU19" i="26" s="1"/>
  <c r="Y25" i="50"/>
  <c r="X25" i="50"/>
  <c r="Y25" i="55"/>
  <c r="X25" i="55"/>
  <c r="AE25" i="49"/>
  <c r="AF25" i="49"/>
  <c r="W26" i="49"/>
  <c r="AG25" i="49"/>
  <c r="AL4" i="61"/>
  <c r="AU4" i="61" s="1"/>
  <c r="AU25" i="61" s="1"/>
  <c r="C11" i="61" s="1"/>
  <c r="F5" i="57" s="1"/>
  <c r="AS4" i="61"/>
  <c r="AS25" i="61" s="1"/>
  <c r="AJ18" i="24"/>
  <c r="AK12" i="24"/>
  <c r="AT12" i="24" s="1"/>
  <c r="AJ12" i="24"/>
  <c r="AK6" i="24"/>
  <c r="AT6" i="24" s="1"/>
  <c r="AJ6" i="24"/>
  <c r="AF23" i="101"/>
  <c r="AE23" i="101"/>
  <c r="AG23" i="101"/>
  <c r="W24" i="101"/>
  <c r="AS5" i="14"/>
  <c r="AL5" i="14"/>
  <c r="AU5" i="14" s="1"/>
  <c r="AH26" i="44"/>
  <c r="Y27" i="89"/>
  <c r="X27" i="89"/>
  <c r="AS15" i="66"/>
  <c r="AS18" i="63"/>
  <c r="AS16" i="17"/>
  <c r="AL4" i="81"/>
  <c r="AU4" i="81" s="1"/>
  <c r="AU25" i="81" s="1"/>
  <c r="C11" i="81" s="1"/>
  <c r="F25" i="57" s="1"/>
  <c r="AS4" i="81"/>
  <c r="AS25" i="81" s="1"/>
  <c r="Z24" i="92"/>
  <c r="AS20" i="27"/>
  <c r="AS22" i="26"/>
  <c r="AL22" i="26"/>
  <c r="AU22" i="26" s="1"/>
  <c r="AS18" i="23"/>
  <c r="AJ21" i="75"/>
  <c r="AK4" i="23"/>
  <c r="AT4" i="23" s="1"/>
  <c r="AJ4" i="23"/>
  <c r="AS21" i="23"/>
  <c r="AJ8" i="24"/>
  <c r="AK8" i="24"/>
  <c r="AT8" i="24" s="1"/>
  <c r="AH24" i="104"/>
  <c r="AI23" i="52"/>
  <c r="AF25" i="105"/>
  <c r="AE25" i="105"/>
  <c r="AE24" i="96"/>
  <c r="AS20" i="23"/>
  <c r="AS16" i="66"/>
  <c r="AS18" i="66"/>
  <c r="AJ4" i="63"/>
  <c r="AK4" i="63"/>
  <c r="AT4" i="63" s="1"/>
  <c r="AS21" i="63"/>
  <c r="AS13" i="17"/>
  <c r="AL13" i="17"/>
  <c r="AU13" i="17" s="1"/>
  <c r="AS6" i="26"/>
  <c r="AL6" i="26"/>
  <c r="AU6" i="26" s="1"/>
  <c r="AS4" i="59"/>
  <c r="AS25" i="59" s="1"/>
  <c r="AL4" i="59"/>
  <c r="AU4" i="59" s="1"/>
  <c r="AU25" i="59" s="1"/>
  <c r="C11" i="59" s="1"/>
  <c r="F3" i="57" s="1"/>
  <c r="AJ18" i="75"/>
  <c r="AJ12" i="75"/>
  <c r="AK12" i="75"/>
  <c r="AT12" i="75" s="1"/>
  <c r="AK6" i="75"/>
  <c r="AT6" i="75" s="1"/>
  <c r="AJ6" i="75"/>
  <c r="AS11" i="17"/>
  <c r="AL11" i="17"/>
  <c r="AU11" i="17" s="1"/>
  <c r="AS13" i="66"/>
  <c r="AL13" i="66"/>
  <c r="AU13" i="66" s="1"/>
  <c r="AS10" i="63"/>
  <c r="AL10" i="63"/>
  <c r="AU10" i="63" s="1"/>
  <c r="AI24" i="103"/>
  <c r="AS5" i="27"/>
  <c r="AL5" i="27"/>
  <c r="AU5" i="27" s="1"/>
  <c r="AL4" i="69"/>
  <c r="AU4" i="69" s="1"/>
  <c r="AU25" i="69" s="1"/>
  <c r="C11" i="69" s="1"/>
  <c r="F13" i="57" s="1"/>
  <c r="AS4" i="69"/>
  <c r="AS25" i="69" s="1"/>
  <c r="AS9" i="40"/>
  <c r="AL9" i="40"/>
  <c r="AU9" i="40" s="1"/>
  <c r="AS8" i="66"/>
  <c r="AL8" i="66"/>
  <c r="AU8" i="66" s="1"/>
  <c r="W25" i="84"/>
  <c r="AG24" i="84"/>
  <c r="AF24" i="84"/>
  <c r="AE24" i="84"/>
  <c r="AS17" i="63"/>
  <c r="AS15" i="17"/>
  <c r="AS12" i="27"/>
  <c r="AL12" i="27"/>
  <c r="AU12" i="27" s="1"/>
  <c r="AJ17" i="24"/>
  <c r="AK11" i="24"/>
  <c r="AT11" i="24" s="1"/>
  <c r="AJ11" i="24"/>
  <c r="AK5" i="24"/>
  <c r="AT5" i="24" s="1"/>
  <c r="AJ5" i="24"/>
  <c r="AS14" i="26"/>
  <c r="AL14" i="26"/>
  <c r="AU14" i="26" s="1"/>
  <c r="AF23" i="95"/>
  <c r="AE23" i="95"/>
  <c r="AG23" i="95"/>
  <c r="W24" i="95"/>
  <c r="AS16" i="14"/>
  <c r="AL16" i="14"/>
  <c r="AU16" i="14" s="1"/>
  <c r="AS16" i="23"/>
  <c r="Y26" i="98"/>
  <c r="X26" i="98"/>
  <c r="Z26" i="44"/>
  <c r="AI26" i="89"/>
  <c r="AS12" i="14"/>
  <c r="AL12" i="14"/>
  <c r="AU12" i="14" s="1"/>
  <c r="AS16" i="40"/>
  <c r="AL16" i="40"/>
  <c r="AU16" i="40" s="1"/>
  <c r="AJ4" i="66"/>
  <c r="AK4" i="66"/>
  <c r="AT4" i="66" s="1"/>
  <c r="Z24" i="51"/>
  <c r="AS19" i="27"/>
  <c r="AS15" i="26"/>
  <c r="AL15" i="26"/>
  <c r="AU15" i="26" s="1"/>
  <c r="AS17" i="40"/>
  <c r="AL17" i="40"/>
  <c r="AU17" i="40" s="1"/>
  <c r="AS22" i="66"/>
  <c r="AS17" i="66"/>
  <c r="AS6" i="17"/>
  <c r="AL6" i="17"/>
  <c r="AU6" i="17" s="1"/>
  <c r="AS4" i="21"/>
  <c r="AS25" i="21" s="1"/>
  <c r="AL4" i="21"/>
  <c r="AU4" i="21" s="1"/>
  <c r="AU25" i="21" s="1"/>
  <c r="C11" i="21" s="1"/>
  <c r="AJ15" i="75"/>
  <c r="AS20" i="40"/>
  <c r="AL20" i="40"/>
  <c r="AU20" i="40" s="1"/>
  <c r="AS5" i="40"/>
  <c r="AL5" i="40"/>
  <c r="AU5" i="40" s="1"/>
  <c r="W26" i="13"/>
  <c r="AF25" i="13"/>
  <c r="AG25" i="13"/>
  <c r="AE25" i="13"/>
  <c r="AS13" i="14"/>
  <c r="AL13" i="14"/>
  <c r="AU13" i="14" s="1"/>
  <c r="AS15" i="27"/>
  <c r="AS14" i="14"/>
  <c r="AL14" i="14"/>
  <c r="AU14" i="14" s="1"/>
  <c r="AS9" i="23"/>
  <c r="AL9" i="23"/>
  <c r="AU9" i="23" s="1"/>
  <c r="AS7" i="40"/>
  <c r="AL7" i="40"/>
  <c r="AU7" i="40" s="1"/>
  <c r="AS10" i="27"/>
  <c r="AL10" i="27"/>
  <c r="AU10" i="27" s="1"/>
  <c r="AR23" i="17"/>
  <c r="AR25" i="17" s="1"/>
  <c r="AJ17" i="75"/>
  <c r="AK11" i="75"/>
  <c r="AT11" i="75" s="1"/>
  <c r="AJ11" i="75"/>
  <c r="AJ5" i="75"/>
  <c r="AK5" i="75"/>
  <c r="AT5" i="75" s="1"/>
  <c r="AS17" i="14"/>
  <c r="AL17" i="14"/>
  <c r="AU17" i="14" s="1"/>
  <c r="AH26" i="18"/>
  <c r="AS12" i="23"/>
  <c r="AL12" i="23"/>
  <c r="AU12" i="23" s="1"/>
  <c r="AH24" i="42"/>
  <c r="AS14" i="40"/>
  <c r="AL14" i="40"/>
  <c r="AU14" i="40" s="1"/>
  <c r="AS20" i="17"/>
  <c r="AS7" i="26"/>
  <c r="AL7" i="26"/>
  <c r="AU7" i="26" s="1"/>
  <c r="AR23" i="23"/>
  <c r="AR25" i="23" s="1"/>
  <c r="AS11" i="23"/>
  <c r="AL11" i="23"/>
  <c r="AU11" i="23" s="1"/>
  <c r="AS8" i="27"/>
  <c r="AL8" i="27"/>
  <c r="AU8" i="27" s="1"/>
  <c r="AK4" i="17"/>
  <c r="AT4" i="17" s="1"/>
  <c r="AJ4" i="17"/>
  <c r="AJ22" i="24"/>
  <c r="AJ16" i="24"/>
  <c r="AK10" i="24"/>
  <c r="AT10" i="24" s="1"/>
  <c r="AJ10" i="24"/>
  <c r="AB4" i="24"/>
  <c r="AJ3" i="24"/>
  <c r="AS3" i="66"/>
  <c r="AL3" i="66"/>
  <c r="AU3" i="66" s="1"/>
  <c r="AS21" i="66"/>
  <c r="AS6" i="63"/>
  <c r="AL6" i="63"/>
  <c r="AU6" i="63" s="1"/>
  <c r="AS22" i="17"/>
  <c r="AJ4" i="26"/>
  <c r="AK4" i="26"/>
  <c r="AT4" i="26" s="1"/>
  <c r="AT25" i="26" s="1"/>
  <c r="AH25" i="90"/>
  <c r="AE26" i="53"/>
  <c r="AF26" i="53"/>
  <c r="W27" i="53"/>
  <c r="AG26" i="53"/>
  <c r="AF26" i="94"/>
  <c r="AE26" i="94"/>
  <c r="W27" i="94"/>
  <c r="AG26" i="94"/>
  <c r="AS13" i="40"/>
  <c r="AL13" i="40"/>
  <c r="AU13" i="40" s="1"/>
  <c r="W25" i="93"/>
  <c r="AG24" i="93"/>
  <c r="AF24" i="93"/>
  <c r="AE24" i="93"/>
  <c r="W26" i="82"/>
  <c r="AF25" i="82"/>
  <c r="AJ4" i="40"/>
  <c r="AK4" i="40"/>
  <c r="AT4" i="40" s="1"/>
  <c r="AT25" i="40" s="1"/>
  <c r="AS9" i="66"/>
  <c r="AL9" i="66"/>
  <c r="AU9" i="66" s="1"/>
  <c r="AE25" i="48"/>
  <c r="W26" i="48"/>
  <c r="AF25" i="48"/>
  <c r="AG25" i="48"/>
  <c r="AR23" i="75"/>
  <c r="AR25" i="75" s="1"/>
  <c r="AS6" i="40"/>
  <c r="AL6" i="40"/>
  <c r="AU6" i="40" s="1"/>
  <c r="AS11" i="66"/>
  <c r="AL11" i="66"/>
  <c r="AU11" i="66" s="1"/>
  <c r="AS14" i="63"/>
  <c r="AS18" i="17"/>
  <c r="Y24" i="52"/>
  <c r="X24" i="52"/>
  <c r="W25" i="99"/>
  <c r="AG24" i="99"/>
  <c r="AF24" i="99"/>
  <c r="AE24" i="99"/>
  <c r="AS11" i="26"/>
  <c r="AL11" i="26"/>
  <c r="AU11" i="26" s="1"/>
  <c r="AI23" i="24"/>
  <c r="AN23" i="24"/>
  <c r="AN25" i="24" s="1"/>
  <c r="AH24" i="83"/>
  <c r="AS19" i="23"/>
  <c r="AS11" i="14"/>
  <c r="AL11" i="14"/>
  <c r="AU11" i="14" s="1"/>
  <c r="AS21" i="27"/>
  <c r="Y25" i="102"/>
  <c r="X25" i="102"/>
  <c r="Z24" i="83"/>
  <c r="AS7" i="14"/>
  <c r="AL7" i="14"/>
  <c r="AU7" i="14" s="1"/>
  <c r="Z26" i="16"/>
  <c r="AS7" i="63"/>
  <c r="AL7" i="63"/>
  <c r="AU7" i="63" s="1"/>
  <c r="AH26" i="94"/>
  <c r="AS6" i="66"/>
  <c r="AL6" i="66"/>
  <c r="AU6" i="66" s="1"/>
  <c r="AS9" i="63"/>
  <c r="AL9" i="63"/>
  <c r="AU9" i="63" s="1"/>
  <c r="AS19" i="17"/>
  <c r="AH26" i="15"/>
  <c r="AS12" i="26"/>
  <c r="AL12" i="26"/>
  <c r="AU12" i="26" s="1"/>
  <c r="AE23" i="10"/>
  <c r="W24" i="10"/>
  <c r="AF23" i="10"/>
  <c r="AG23" i="10"/>
  <c r="AJ22" i="75"/>
  <c r="AJ16" i="75"/>
  <c r="AK10" i="75"/>
  <c r="AT10" i="75" s="1"/>
  <c r="AJ10" i="75"/>
  <c r="AJ3" i="75"/>
  <c r="AB4" i="75"/>
  <c r="AS8" i="14"/>
  <c r="AL8" i="14"/>
  <c r="AU8" i="14" s="1"/>
  <c r="AS21" i="14"/>
  <c r="AL21" i="14"/>
  <c r="AU21" i="14" s="1"/>
  <c r="AS3" i="23"/>
  <c r="AL3" i="23"/>
  <c r="AU3" i="23" s="1"/>
  <c r="AS5" i="23"/>
  <c r="AL5" i="23"/>
  <c r="AU5" i="23" s="1"/>
  <c r="AH25" i="82"/>
  <c r="Z26" i="18"/>
  <c r="Z24" i="42"/>
  <c r="AS19" i="66"/>
  <c r="AS16" i="63"/>
  <c r="AS11" i="27"/>
  <c r="AL11" i="27"/>
  <c r="AU11" i="27" s="1"/>
  <c r="AE26" i="47"/>
  <c r="AF26" i="47"/>
  <c r="AG26" i="47"/>
  <c r="W27" i="47"/>
  <c r="AI24" i="50"/>
  <c r="AI24" i="55"/>
  <c r="AS9" i="14"/>
  <c r="AL9" i="14"/>
  <c r="AU9" i="14" s="1"/>
  <c r="AS15" i="40"/>
  <c r="AL15" i="40"/>
  <c r="AU15" i="40" s="1"/>
  <c r="AH24" i="54"/>
  <c r="AS14" i="66"/>
  <c r="AS5" i="63"/>
  <c r="AL5" i="63"/>
  <c r="AU5" i="63" s="1"/>
  <c r="AS3" i="17"/>
  <c r="AL3" i="17"/>
  <c r="AU3" i="17" s="1"/>
  <c r="AS21" i="17"/>
  <c r="AS18" i="27"/>
  <c r="AJ21" i="24"/>
  <c r="AJ15" i="24"/>
  <c r="AK9" i="24"/>
  <c r="AT9" i="24" s="1"/>
  <c r="AJ9" i="24"/>
  <c r="AS20" i="26"/>
  <c r="AL20" i="26"/>
  <c r="AU20" i="26" s="1"/>
  <c r="AK4" i="14"/>
  <c r="AT4" i="14" s="1"/>
  <c r="AT25" i="14" s="1"/>
  <c r="AJ4" i="14"/>
  <c r="AS22" i="23"/>
  <c r="AS10" i="26"/>
  <c r="AL10" i="26"/>
  <c r="AU10" i="26" s="1"/>
  <c r="AS6" i="23"/>
  <c r="AL6" i="23"/>
  <c r="AU6" i="23" s="1"/>
  <c r="AS22" i="40"/>
  <c r="AL22" i="40"/>
  <c r="AU22" i="40" s="1"/>
  <c r="AL4" i="70"/>
  <c r="AU4" i="70" s="1"/>
  <c r="AS4" i="70"/>
  <c r="AS25" i="70" s="1"/>
  <c r="AS7" i="27"/>
  <c r="AL7" i="27"/>
  <c r="AU7" i="27" s="1"/>
  <c r="AH25" i="48"/>
  <c r="AL3" i="26"/>
  <c r="AU3" i="26" s="1"/>
  <c r="AS3" i="26"/>
  <c r="AS21" i="26"/>
  <c r="AL21" i="26"/>
  <c r="AU21" i="26" s="1"/>
  <c r="W27" i="46"/>
  <c r="AE26" i="46"/>
  <c r="AF26" i="46"/>
  <c r="AG26" i="46"/>
  <c r="Z25" i="90"/>
  <c r="AS13" i="63"/>
  <c r="AL13" i="63"/>
  <c r="AU13" i="63" s="1"/>
  <c r="Y27" i="100"/>
  <c r="X27" i="100"/>
  <c r="AS7" i="19" l="1"/>
  <c r="AL7" i="19"/>
  <c r="AU7" i="19" s="1"/>
  <c r="AS6" i="19"/>
  <c r="AL6" i="19"/>
  <c r="AU6" i="19" s="1"/>
  <c r="AS11" i="19"/>
  <c r="AL11" i="19"/>
  <c r="AU11" i="19" s="1"/>
  <c r="AS10" i="19"/>
  <c r="AL10" i="19"/>
  <c r="AU10" i="19" s="1"/>
  <c r="AS8" i="19"/>
  <c r="AL8" i="19"/>
  <c r="AU8" i="19" s="1"/>
  <c r="AJ4" i="19"/>
  <c r="AK4" i="19"/>
  <c r="AT4" i="19" s="1"/>
  <c r="AL3" i="19"/>
  <c r="AU3" i="19" s="1"/>
  <c r="AS3" i="19"/>
  <c r="AG27" i="41"/>
  <c r="AI26" i="100"/>
  <c r="AI24" i="97"/>
  <c r="AG25" i="105"/>
  <c r="AI25" i="105" s="1"/>
  <c r="AE24" i="54"/>
  <c r="Y24" i="11"/>
  <c r="AE26" i="15"/>
  <c r="AG26" i="15"/>
  <c r="AI26" i="15" s="1"/>
  <c r="AF26" i="15"/>
  <c r="W25" i="54"/>
  <c r="Y25" i="54" s="1"/>
  <c r="AF27" i="41"/>
  <c r="AE23" i="32"/>
  <c r="AF23" i="32"/>
  <c r="AG23" i="32"/>
  <c r="W24" i="32"/>
  <c r="AE27" i="41"/>
  <c r="AG25" i="82"/>
  <c r="AI23" i="11"/>
  <c r="AG24" i="96"/>
  <c r="AI24" i="96" s="1"/>
  <c r="AG24" i="104"/>
  <c r="W25" i="96"/>
  <c r="Y25" i="96" s="1"/>
  <c r="AI25" i="87"/>
  <c r="Z27" i="100"/>
  <c r="AF27" i="100" s="1"/>
  <c r="W25" i="104"/>
  <c r="X25" i="104" s="1"/>
  <c r="Z25" i="86"/>
  <c r="AF25" i="86" s="1"/>
  <c r="AF24" i="104"/>
  <c r="Z25" i="55"/>
  <c r="AG25" i="55" s="1"/>
  <c r="Z26" i="98"/>
  <c r="AG26" i="98" s="1"/>
  <c r="Z27" i="89"/>
  <c r="AF27" i="89" s="1"/>
  <c r="Z25" i="97"/>
  <c r="AF25" i="97" s="1"/>
  <c r="Z25" i="103"/>
  <c r="AE25" i="103" s="1"/>
  <c r="AE27" i="100"/>
  <c r="W26" i="86"/>
  <c r="AJ4" i="75"/>
  <c r="AK4" i="75"/>
  <c r="AT4" i="75" s="1"/>
  <c r="AH25" i="102"/>
  <c r="Y26" i="48"/>
  <c r="X26" i="48"/>
  <c r="AS5" i="75"/>
  <c r="AL5" i="75"/>
  <c r="AU5" i="75" s="1"/>
  <c r="AS21" i="75"/>
  <c r="AS11" i="75"/>
  <c r="AL11" i="75"/>
  <c r="AU11" i="75" s="1"/>
  <c r="AI25" i="13"/>
  <c r="AL4" i="66"/>
  <c r="AU4" i="66" s="1"/>
  <c r="AS4" i="66"/>
  <c r="AS25" i="66" s="1"/>
  <c r="Y25" i="84"/>
  <c r="X25" i="84"/>
  <c r="AI23" i="101"/>
  <c r="AS18" i="24"/>
  <c r="AH26" i="87"/>
  <c r="AE24" i="91"/>
  <c r="W25" i="91"/>
  <c r="AG24" i="91"/>
  <c r="AF24" i="91"/>
  <c r="AS7" i="75"/>
  <c r="AL7" i="75"/>
  <c r="AU7" i="75" s="1"/>
  <c r="Y25" i="20"/>
  <c r="X25" i="20"/>
  <c r="AE25" i="45"/>
  <c r="AF25" i="45"/>
  <c r="AG25" i="45"/>
  <c r="W26" i="45"/>
  <c r="AI24" i="54"/>
  <c r="AS19" i="24"/>
  <c r="AS20" i="24"/>
  <c r="AI26" i="46"/>
  <c r="AS22" i="75"/>
  <c r="AS16" i="24"/>
  <c r="AS11" i="24"/>
  <c r="AL11" i="24"/>
  <c r="AU11" i="24" s="1"/>
  <c r="AF24" i="92"/>
  <c r="AE24" i="92"/>
  <c r="AG24" i="92"/>
  <c r="W25" i="92"/>
  <c r="Y26" i="49"/>
  <c r="X26" i="49"/>
  <c r="AH25" i="103"/>
  <c r="AL3" i="75"/>
  <c r="AU3" i="75" s="1"/>
  <c r="AS3" i="75"/>
  <c r="Z25" i="102"/>
  <c r="AI25" i="48"/>
  <c r="W26" i="90"/>
  <c r="AG25" i="90"/>
  <c r="AF25" i="90"/>
  <c r="AE25" i="90"/>
  <c r="AI26" i="47"/>
  <c r="AS10" i="75"/>
  <c r="AL10" i="75"/>
  <c r="AU10" i="75" s="1"/>
  <c r="AE26" i="16"/>
  <c r="W27" i="16"/>
  <c r="AF26" i="16"/>
  <c r="AG26" i="16"/>
  <c r="AR23" i="24"/>
  <c r="AR25" i="24" s="1"/>
  <c r="Y25" i="99"/>
  <c r="X25" i="99"/>
  <c r="AS4" i="40"/>
  <c r="AS25" i="40" s="1"/>
  <c r="AL4" i="40"/>
  <c r="AU4" i="40" s="1"/>
  <c r="AU25" i="40" s="1"/>
  <c r="C11" i="40" s="1"/>
  <c r="AI24" i="93"/>
  <c r="AS3" i="24"/>
  <c r="AL3" i="24"/>
  <c r="AU3" i="24" s="1"/>
  <c r="AS22" i="24"/>
  <c r="AE26" i="44"/>
  <c r="W27" i="44"/>
  <c r="AF26" i="44"/>
  <c r="AG26" i="44"/>
  <c r="Y26" i="105"/>
  <c r="X26" i="105"/>
  <c r="AI25" i="49"/>
  <c r="AH25" i="50"/>
  <c r="Z26" i="87"/>
  <c r="AI24" i="20"/>
  <c r="AS14" i="24"/>
  <c r="AE24" i="43"/>
  <c r="AF24" i="43"/>
  <c r="W25" i="43"/>
  <c r="AG24" i="43"/>
  <c r="AS14" i="75"/>
  <c r="AI25" i="35"/>
  <c r="AL4" i="27"/>
  <c r="AU4" i="27" s="1"/>
  <c r="AS4" i="27"/>
  <c r="AS25" i="27" s="1"/>
  <c r="Y28" i="41"/>
  <c r="X28" i="41"/>
  <c r="AS8" i="75"/>
  <c r="AL8" i="75"/>
  <c r="AU8" i="75" s="1"/>
  <c r="AS9" i="75"/>
  <c r="AL9" i="75"/>
  <c r="AU9" i="75" s="1"/>
  <c r="AH27" i="100"/>
  <c r="AL4" i="14"/>
  <c r="AU4" i="14" s="1"/>
  <c r="AU25" i="14" s="1"/>
  <c r="C11" i="14" s="1"/>
  <c r="AS4" i="14"/>
  <c r="AS25" i="14" s="1"/>
  <c r="AS9" i="24"/>
  <c r="AL9" i="24"/>
  <c r="AU9" i="24" s="1"/>
  <c r="AH24" i="52"/>
  <c r="Y27" i="94"/>
  <c r="X27" i="94"/>
  <c r="Y27" i="53"/>
  <c r="X27" i="53"/>
  <c r="AK4" i="24"/>
  <c r="AT4" i="24" s="1"/>
  <c r="AJ4" i="24"/>
  <c r="AS17" i="75"/>
  <c r="AH26" i="98"/>
  <c r="AS17" i="24"/>
  <c r="AS12" i="75"/>
  <c r="AL12" i="75"/>
  <c r="AU12" i="75" s="1"/>
  <c r="AL4" i="63"/>
  <c r="AU4" i="63" s="1"/>
  <c r="AS4" i="63"/>
  <c r="AS25" i="63" s="1"/>
  <c r="AS4" i="23"/>
  <c r="AS25" i="23" s="1"/>
  <c r="AL4" i="23"/>
  <c r="AU4" i="23" s="1"/>
  <c r="AH27" i="89"/>
  <c r="AS6" i="24"/>
  <c r="AL6" i="24"/>
  <c r="AU6" i="24" s="1"/>
  <c r="AS13" i="75"/>
  <c r="AL13" i="75"/>
  <c r="AU13" i="75" s="1"/>
  <c r="AI27" i="85"/>
  <c r="AH24" i="11"/>
  <c r="AS7" i="24"/>
  <c r="AL7" i="24"/>
  <c r="AU7" i="24" s="1"/>
  <c r="Y26" i="35"/>
  <c r="X26" i="35"/>
  <c r="Y25" i="104"/>
  <c r="Y27" i="46"/>
  <c r="X27" i="46"/>
  <c r="AE24" i="42"/>
  <c r="AF24" i="42"/>
  <c r="AG24" i="42"/>
  <c r="W25" i="42"/>
  <c r="AI23" i="95"/>
  <c r="AS6" i="75"/>
  <c r="AL6" i="75"/>
  <c r="AU6" i="75" s="1"/>
  <c r="AH25" i="97"/>
  <c r="AS21" i="24"/>
  <c r="AF26" i="18"/>
  <c r="AG26" i="18"/>
  <c r="W27" i="18"/>
  <c r="AE26" i="18"/>
  <c r="AS16" i="75"/>
  <c r="Y24" i="10"/>
  <c r="X24" i="10"/>
  <c r="Z24" i="52"/>
  <c r="AI26" i="94"/>
  <c r="AS10" i="24"/>
  <c r="AL10" i="24"/>
  <c r="AU10" i="24" s="1"/>
  <c r="AL4" i="17"/>
  <c r="AU4" i="17" s="1"/>
  <c r="AS4" i="17"/>
  <c r="AS25" i="17" s="1"/>
  <c r="Y26" i="13"/>
  <c r="X26" i="13"/>
  <c r="AS15" i="75"/>
  <c r="Y24" i="95"/>
  <c r="X24" i="95"/>
  <c r="AS5" i="24"/>
  <c r="AL5" i="24"/>
  <c r="AU5" i="24" s="1"/>
  <c r="AI24" i="84"/>
  <c r="AS8" i="24"/>
  <c r="AL8" i="24"/>
  <c r="AU8" i="24" s="1"/>
  <c r="Y27" i="15"/>
  <c r="X27" i="15"/>
  <c r="Z25" i="50"/>
  <c r="AF25" i="88"/>
  <c r="AE25" i="88"/>
  <c r="W26" i="88"/>
  <c r="AG25" i="88"/>
  <c r="Y28" i="85"/>
  <c r="X28" i="85"/>
  <c r="AH25" i="86"/>
  <c r="Z24" i="11"/>
  <c r="AS20" i="75"/>
  <c r="AI27" i="41"/>
  <c r="AS15" i="24"/>
  <c r="Y27" i="47"/>
  <c r="X27" i="47"/>
  <c r="AI23" i="10"/>
  <c r="AF24" i="83"/>
  <c r="AE24" i="83"/>
  <c r="AG24" i="83"/>
  <c r="W25" i="83"/>
  <c r="AI24" i="99"/>
  <c r="Y26" i="82"/>
  <c r="X26" i="82"/>
  <c r="Y25" i="93"/>
  <c r="X25" i="93"/>
  <c r="AI26" i="53"/>
  <c r="AS4" i="26"/>
  <c r="AS25" i="26" s="1"/>
  <c r="AL4" i="26"/>
  <c r="AU4" i="26" s="1"/>
  <c r="AU25" i="26" s="1"/>
  <c r="C11" i="26" s="1"/>
  <c r="AE24" i="51"/>
  <c r="AF24" i="51"/>
  <c r="AG24" i="51"/>
  <c r="W25" i="51"/>
  <c r="AS18" i="75"/>
  <c r="Y24" i="101"/>
  <c r="X24" i="101"/>
  <c r="AS12" i="24"/>
  <c r="AL12" i="24"/>
  <c r="AU12" i="24" s="1"/>
  <c r="AH25" i="55"/>
  <c r="AS19" i="75"/>
  <c r="AS13" i="24"/>
  <c r="AL13" i="24"/>
  <c r="AU13" i="24" s="1"/>
  <c r="AS4" i="19" l="1"/>
  <c r="AS25" i="19" s="1"/>
  <c r="AL4" i="19"/>
  <c r="AU4" i="19" s="1"/>
  <c r="X25" i="54"/>
  <c r="AG27" i="100"/>
  <c r="W28" i="100"/>
  <c r="Z24" i="10"/>
  <c r="AE24" i="10" s="1"/>
  <c r="Z24" i="95"/>
  <c r="AI25" i="82"/>
  <c r="AI24" i="104"/>
  <c r="AG25" i="86"/>
  <c r="Z26" i="105"/>
  <c r="W27" i="105" s="1"/>
  <c r="AG25" i="97"/>
  <c r="W27" i="98"/>
  <c r="AE25" i="55"/>
  <c r="W26" i="97"/>
  <c r="X26" i="97" s="1"/>
  <c r="Y24" i="32"/>
  <c r="X24" i="32"/>
  <c r="AI23" i="32"/>
  <c r="AE25" i="86"/>
  <c r="AE26" i="98"/>
  <c r="AG25" i="103"/>
  <c r="AF25" i="55"/>
  <c r="Z27" i="46"/>
  <c r="AF27" i="46" s="1"/>
  <c r="Z27" i="47"/>
  <c r="AE27" i="47" s="1"/>
  <c r="Z25" i="54"/>
  <c r="W26" i="103"/>
  <c r="X25" i="96"/>
  <c r="Z25" i="96" s="1"/>
  <c r="W26" i="55"/>
  <c r="AF25" i="103"/>
  <c r="Z26" i="49"/>
  <c r="AG26" i="49" s="1"/>
  <c r="AE25" i="97"/>
  <c r="W28" i="89"/>
  <c r="Y28" i="89" s="1"/>
  <c r="AG27" i="89"/>
  <c r="AF26" i="98"/>
  <c r="AE27" i="89"/>
  <c r="Z26" i="13"/>
  <c r="AF26" i="13" s="1"/>
  <c r="Z27" i="53"/>
  <c r="AE27" i="53" s="1"/>
  <c r="Z25" i="84"/>
  <c r="AF25" i="84" s="1"/>
  <c r="Z26" i="48"/>
  <c r="AE26" i="48" s="1"/>
  <c r="Z27" i="15"/>
  <c r="AF27" i="15" s="1"/>
  <c r="Z28" i="41"/>
  <c r="AE28" i="41" s="1"/>
  <c r="AF24" i="10"/>
  <c r="AE25" i="54"/>
  <c r="AF25" i="54"/>
  <c r="AG25" i="54"/>
  <c r="W26" i="54"/>
  <c r="AF24" i="95"/>
  <c r="AE24" i="95"/>
  <c r="AG24" i="95"/>
  <c r="W25" i="95"/>
  <c r="Y25" i="42"/>
  <c r="X25" i="42"/>
  <c r="AH26" i="35"/>
  <c r="AH27" i="94"/>
  <c r="AH28" i="85"/>
  <c r="AH25" i="104"/>
  <c r="Z27" i="94"/>
  <c r="Y25" i="92"/>
  <c r="X25" i="92"/>
  <c r="AI25" i="45"/>
  <c r="AH25" i="84"/>
  <c r="AH24" i="101"/>
  <c r="AH26" i="82"/>
  <c r="W27" i="87"/>
  <c r="AG26" i="87"/>
  <c r="AF26" i="87"/>
  <c r="AE26" i="87"/>
  <c r="Z24" i="101"/>
  <c r="Y25" i="51"/>
  <c r="X25" i="51"/>
  <c r="Z26" i="82"/>
  <c r="AI24" i="83"/>
  <c r="Z28" i="85"/>
  <c r="Z25" i="104"/>
  <c r="Z26" i="35"/>
  <c r="Y26" i="90"/>
  <c r="X26" i="90"/>
  <c r="AH25" i="20"/>
  <c r="Y26" i="97"/>
  <c r="Y26" i="86"/>
  <c r="X26" i="86"/>
  <c r="Y28" i="100"/>
  <c r="X28" i="100"/>
  <c r="AI25" i="88"/>
  <c r="W25" i="11"/>
  <c r="AG24" i="11"/>
  <c r="AF24" i="11"/>
  <c r="AE24" i="11"/>
  <c r="AE25" i="50"/>
  <c r="W26" i="50"/>
  <c r="AF25" i="50"/>
  <c r="AG25" i="50"/>
  <c r="AE24" i="52"/>
  <c r="AF24" i="52"/>
  <c r="AG24" i="52"/>
  <c r="W25" i="52"/>
  <c r="AI24" i="42"/>
  <c r="AH27" i="53"/>
  <c r="Y25" i="43"/>
  <c r="X25" i="43"/>
  <c r="AH25" i="99"/>
  <c r="AI24" i="92"/>
  <c r="Z25" i="20"/>
  <c r="Y25" i="91"/>
  <c r="X25" i="91"/>
  <c r="AI27" i="100"/>
  <c r="Y27" i="98"/>
  <c r="X27" i="98"/>
  <c r="AS4" i="24"/>
  <c r="AS25" i="24" s="1"/>
  <c r="AL4" i="24"/>
  <c r="AU4" i="24" s="1"/>
  <c r="Y26" i="55"/>
  <c r="X26" i="55"/>
  <c r="AG26" i="105"/>
  <c r="AF26" i="105"/>
  <c r="AE26" i="105"/>
  <c r="AF26" i="48"/>
  <c r="AG26" i="48"/>
  <c r="AH25" i="93"/>
  <c r="AI24" i="51"/>
  <c r="Z25" i="93"/>
  <c r="AH25" i="54"/>
  <c r="AH27" i="15"/>
  <c r="AH26" i="13"/>
  <c r="AH24" i="10"/>
  <c r="AI26" i="18"/>
  <c r="AH27" i="46"/>
  <c r="AH28" i="41"/>
  <c r="Y27" i="44"/>
  <c r="X27" i="44"/>
  <c r="Z25" i="99"/>
  <c r="Y27" i="16"/>
  <c r="X27" i="16"/>
  <c r="AH26" i="49"/>
  <c r="Y26" i="45"/>
  <c r="X26" i="45"/>
  <c r="AI24" i="91"/>
  <c r="X28" i="89"/>
  <c r="AI26" i="98"/>
  <c r="Y25" i="83"/>
  <c r="X25" i="83"/>
  <c r="AH27" i="47"/>
  <c r="Y26" i="88"/>
  <c r="X26" i="88"/>
  <c r="AH24" i="95"/>
  <c r="Y27" i="18"/>
  <c r="X27" i="18"/>
  <c r="AF27" i="53"/>
  <c r="AG27" i="53"/>
  <c r="W28" i="53"/>
  <c r="AI24" i="43"/>
  <c r="AH26" i="105"/>
  <c r="AI26" i="44"/>
  <c r="AI26" i="16"/>
  <c r="AI25" i="90"/>
  <c r="W26" i="102"/>
  <c r="AG25" i="102"/>
  <c r="AF25" i="102"/>
  <c r="AE25" i="102"/>
  <c r="AH26" i="48"/>
  <c r="AL4" i="75"/>
  <c r="AU4" i="75" s="1"/>
  <c r="AS4" i="75"/>
  <c r="AS25" i="75" s="1"/>
  <c r="Y26" i="103"/>
  <c r="X26" i="103"/>
  <c r="AI25" i="55" l="1"/>
  <c r="AH25" i="96"/>
  <c r="AI25" i="97"/>
  <c r="AG25" i="96"/>
  <c r="W26" i="96"/>
  <c r="AF25" i="96"/>
  <c r="AE25" i="96"/>
  <c r="AG24" i="10"/>
  <c r="AI24" i="10" s="1"/>
  <c r="W25" i="10"/>
  <c r="AG25" i="84"/>
  <c r="AI25" i="86"/>
  <c r="W27" i="48"/>
  <c r="Y27" i="48" s="1"/>
  <c r="W26" i="84"/>
  <c r="W28" i="47"/>
  <c r="Y28" i="47" s="1"/>
  <c r="AI27" i="89"/>
  <c r="Z24" i="32"/>
  <c r="AH24" i="32"/>
  <c r="AE25" i="84"/>
  <c r="AE27" i="46"/>
  <c r="AE26" i="49"/>
  <c r="Z25" i="51"/>
  <c r="W28" i="46"/>
  <c r="Y28" i="46" s="1"/>
  <c r="AG27" i="47"/>
  <c r="AF26" i="49"/>
  <c r="AE27" i="15"/>
  <c r="W27" i="13"/>
  <c r="AF27" i="47"/>
  <c r="W29" i="41"/>
  <c r="X29" i="41" s="1"/>
  <c r="AG26" i="13"/>
  <c r="AI25" i="103"/>
  <c r="AG28" i="41"/>
  <c r="AG27" i="46"/>
  <c r="W27" i="49"/>
  <c r="Z26" i="45"/>
  <c r="AG26" i="45" s="1"/>
  <c r="AG27" i="15"/>
  <c r="Z25" i="91"/>
  <c r="AE25" i="91" s="1"/>
  <c r="AF28" i="41"/>
  <c r="AE26" i="13"/>
  <c r="W28" i="15"/>
  <c r="Y28" i="15" s="1"/>
  <c r="Z27" i="18"/>
  <c r="Z26" i="88"/>
  <c r="W27" i="88" s="1"/>
  <c r="Z28" i="100"/>
  <c r="W29" i="100" s="1"/>
  <c r="Z26" i="90"/>
  <c r="W27" i="90" s="1"/>
  <c r="Z25" i="92"/>
  <c r="AE25" i="92" s="1"/>
  <c r="Z25" i="42"/>
  <c r="AE25" i="42" s="1"/>
  <c r="Z26" i="97"/>
  <c r="AG26" i="97" s="1"/>
  <c r="AE26" i="90"/>
  <c r="AH28" i="89"/>
  <c r="AI25" i="54"/>
  <c r="AH27" i="44"/>
  <c r="AH27" i="98"/>
  <c r="AE25" i="20"/>
  <c r="AF25" i="20"/>
  <c r="W26" i="20"/>
  <c r="AG25" i="20"/>
  <c r="AH25" i="43"/>
  <c r="Y25" i="11"/>
  <c r="X25" i="11"/>
  <c r="AH26" i="86"/>
  <c r="AE28" i="85"/>
  <c r="W29" i="85"/>
  <c r="AG28" i="85"/>
  <c r="AF28" i="85"/>
  <c r="Y27" i="87"/>
  <c r="X27" i="87"/>
  <c r="Y27" i="13"/>
  <c r="X27" i="13"/>
  <c r="X28" i="46"/>
  <c r="W26" i="93"/>
  <c r="AG25" i="93"/>
  <c r="AF25" i="93"/>
  <c r="AE25" i="93"/>
  <c r="AH26" i="55"/>
  <c r="Z27" i="98"/>
  <c r="Z25" i="43"/>
  <c r="Y25" i="52"/>
  <c r="X25" i="52"/>
  <c r="Y26" i="50"/>
  <c r="X26" i="50"/>
  <c r="Z26" i="86"/>
  <c r="AF24" i="101"/>
  <c r="AE24" i="101"/>
  <c r="AG24" i="101"/>
  <c r="W25" i="101"/>
  <c r="AE25" i="51"/>
  <c r="AF25" i="51"/>
  <c r="AG25" i="51"/>
  <c r="W26" i="51"/>
  <c r="AH25" i="92"/>
  <c r="AH25" i="83"/>
  <c r="Y27" i="105"/>
  <c r="X27" i="105"/>
  <c r="Z25" i="83"/>
  <c r="Y28" i="53"/>
  <c r="X28" i="53"/>
  <c r="AH27" i="18"/>
  <c r="AI26" i="48"/>
  <c r="Z26" i="55"/>
  <c r="AI25" i="50"/>
  <c r="AH26" i="90"/>
  <c r="AE26" i="35"/>
  <c r="W27" i="35"/>
  <c r="AF26" i="35"/>
  <c r="AG26" i="35"/>
  <c r="Y25" i="95"/>
  <c r="X25" i="95"/>
  <c r="Y26" i="54"/>
  <c r="X26" i="54"/>
  <c r="AI27" i="53"/>
  <c r="W27" i="45"/>
  <c r="Y26" i="96"/>
  <c r="X26" i="96"/>
  <c r="Z28" i="89"/>
  <c r="Z27" i="44"/>
  <c r="Y26" i="102"/>
  <c r="X26" i="102"/>
  <c r="AH26" i="88"/>
  <c r="AH27" i="16"/>
  <c r="Z27" i="16"/>
  <c r="AI26" i="105"/>
  <c r="AH25" i="91"/>
  <c r="AI24" i="11"/>
  <c r="AH28" i="100"/>
  <c r="AH26" i="97"/>
  <c r="Y26" i="84"/>
  <c r="X26" i="84"/>
  <c r="AF25" i="104"/>
  <c r="W26" i="104"/>
  <c r="AE25" i="104"/>
  <c r="AG25" i="104"/>
  <c r="AE26" i="82"/>
  <c r="AF26" i="82"/>
  <c r="W27" i="82"/>
  <c r="AG26" i="82"/>
  <c r="AI26" i="87"/>
  <c r="W28" i="94"/>
  <c r="AE27" i="94"/>
  <c r="AG27" i="94"/>
  <c r="AF27" i="94"/>
  <c r="AH25" i="42"/>
  <c r="AH26" i="103"/>
  <c r="Z26" i="103"/>
  <c r="AI25" i="102"/>
  <c r="AE27" i="18"/>
  <c r="W28" i="18"/>
  <c r="AF27" i="18"/>
  <c r="AG27" i="18"/>
  <c r="AH26" i="45"/>
  <c r="W26" i="99"/>
  <c r="AG25" i="99"/>
  <c r="AF25" i="99"/>
  <c r="AE25" i="99"/>
  <c r="AI24" i="52"/>
  <c r="AH25" i="51"/>
  <c r="AI24" i="95"/>
  <c r="Y27" i="49"/>
  <c r="X27" i="49"/>
  <c r="Y25" i="10"/>
  <c r="X25" i="10"/>
  <c r="Y29" i="41" l="1"/>
  <c r="AF25" i="92"/>
  <c r="AI26" i="49"/>
  <c r="AI25" i="96"/>
  <c r="AI25" i="84"/>
  <c r="X28" i="47"/>
  <c r="Z28" i="47" s="1"/>
  <c r="X27" i="48"/>
  <c r="Z27" i="48" s="1"/>
  <c r="AG26" i="90"/>
  <c r="AI26" i="90" s="1"/>
  <c r="W26" i="42"/>
  <c r="AF26" i="90"/>
  <c r="AG25" i="42"/>
  <c r="AI27" i="46"/>
  <c r="AF26" i="45"/>
  <c r="AE26" i="45"/>
  <c r="AG25" i="92"/>
  <c r="AI25" i="92" s="1"/>
  <c r="AI27" i="47"/>
  <c r="X28" i="15"/>
  <c r="Z28" i="15" s="1"/>
  <c r="AI26" i="13"/>
  <c r="AE26" i="97"/>
  <c r="Z25" i="10"/>
  <c r="AE25" i="10" s="1"/>
  <c r="Z29" i="41"/>
  <c r="AF26" i="97"/>
  <c r="AG24" i="32"/>
  <c r="W25" i="32"/>
  <c r="AE24" i="32"/>
  <c r="AF24" i="32"/>
  <c r="AF25" i="42"/>
  <c r="AE26" i="88"/>
  <c r="Z28" i="46"/>
  <c r="W29" i="46" s="1"/>
  <c r="Z25" i="95"/>
  <c r="AG25" i="95" s="1"/>
  <c r="AF26" i="88"/>
  <c r="AG25" i="91"/>
  <c r="AG26" i="88"/>
  <c r="W26" i="91"/>
  <c r="AF25" i="91"/>
  <c r="AI27" i="15"/>
  <c r="W26" i="92"/>
  <c r="X26" i="92" s="1"/>
  <c r="Z27" i="105"/>
  <c r="AG27" i="105" s="1"/>
  <c r="AE28" i="100"/>
  <c r="W27" i="97"/>
  <c r="Y27" i="97" s="1"/>
  <c r="Z25" i="11"/>
  <c r="AF25" i="11" s="1"/>
  <c r="AF28" i="100"/>
  <c r="AG28" i="100"/>
  <c r="AI28" i="41"/>
  <c r="Z27" i="87"/>
  <c r="AE27" i="87" s="1"/>
  <c r="Z26" i="96"/>
  <c r="W27" i="96" s="1"/>
  <c r="Z28" i="53"/>
  <c r="AE28" i="53" s="1"/>
  <c r="Z25" i="52"/>
  <c r="AF25" i="52" s="1"/>
  <c r="AH26" i="84"/>
  <c r="Y26" i="93"/>
  <c r="X26" i="93"/>
  <c r="Y27" i="88"/>
  <c r="X27" i="88"/>
  <c r="AH25" i="10"/>
  <c r="AI25" i="99"/>
  <c r="AI26" i="82"/>
  <c r="Z26" i="84"/>
  <c r="AE27" i="16"/>
  <c r="AF27" i="16"/>
  <c r="W28" i="16"/>
  <c r="AG27" i="16"/>
  <c r="AH26" i="96"/>
  <c r="AI26" i="35"/>
  <c r="AH27" i="105"/>
  <c r="AI25" i="51"/>
  <c r="AH28" i="47"/>
  <c r="Y25" i="101"/>
  <c r="X25" i="101"/>
  <c r="AH28" i="46"/>
  <c r="AH27" i="87"/>
  <c r="AH25" i="11"/>
  <c r="Y26" i="20"/>
  <c r="X26" i="20"/>
  <c r="Y26" i="91"/>
  <c r="X26" i="91"/>
  <c r="AE26" i="55"/>
  <c r="AF26" i="55"/>
  <c r="AG26" i="55"/>
  <c r="W27" i="55"/>
  <c r="W26" i="10"/>
  <c r="AF25" i="10"/>
  <c r="AI27" i="94"/>
  <c r="AH26" i="102"/>
  <c r="AG26" i="96"/>
  <c r="AH26" i="54"/>
  <c r="AH28" i="15"/>
  <c r="AH29" i="41"/>
  <c r="AH26" i="50"/>
  <c r="AE25" i="43"/>
  <c r="AF25" i="43"/>
  <c r="W26" i="43"/>
  <c r="AG25" i="43"/>
  <c r="Y29" i="100"/>
  <c r="X29" i="100"/>
  <c r="Y26" i="92"/>
  <c r="AF28" i="89"/>
  <c r="AE28" i="89"/>
  <c r="W29" i="89"/>
  <c r="AG28" i="89"/>
  <c r="AF25" i="95"/>
  <c r="W26" i="95"/>
  <c r="AE25" i="95"/>
  <c r="Y27" i="35"/>
  <c r="X27" i="35"/>
  <c r="AF25" i="83"/>
  <c r="W26" i="83"/>
  <c r="AE25" i="83"/>
  <c r="AG25" i="83"/>
  <c r="Y28" i="18"/>
  <c r="X28" i="18"/>
  <c r="AF26" i="103"/>
  <c r="W27" i="103"/>
  <c r="AG26" i="103"/>
  <c r="AE26" i="103"/>
  <c r="Y28" i="94"/>
  <c r="X28" i="94"/>
  <c r="AI25" i="104"/>
  <c r="Z26" i="102"/>
  <c r="Y27" i="45"/>
  <c r="X27" i="45"/>
  <c r="Z26" i="54"/>
  <c r="AI24" i="101"/>
  <c r="Z26" i="50"/>
  <c r="AF27" i="98"/>
  <c r="AE27" i="98"/>
  <c r="AG27" i="98"/>
  <c r="W28" i="98"/>
  <c r="AI25" i="93"/>
  <c r="AI25" i="20"/>
  <c r="AH27" i="49"/>
  <c r="Y26" i="99"/>
  <c r="X26" i="99"/>
  <c r="AI27" i="18"/>
  <c r="Y26" i="51"/>
  <c r="X26" i="51"/>
  <c r="AE29" i="41"/>
  <c r="AG29" i="41"/>
  <c r="W30" i="41"/>
  <c r="AF29" i="41"/>
  <c r="AH27" i="13"/>
  <c r="Y29" i="85"/>
  <c r="X29" i="85"/>
  <c r="AI26" i="97"/>
  <c r="Y26" i="42"/>
  <c r="X26" i="42"/>
  <c r="Y26" i="104"/>
  <c r="X26" i="104"/>
  <c r="Z27" i="49"/>
  <c r="Y27" i="82"/>
  <c r="X27" i="82"/>
  <c r="AE27" i="44"/>
  <c r="AF27" i="44"/>
  <c r="AG27" i="44"/>
  <c r="W28" i="44"/>
  <c r="AI26" i="45"/>
  <c r="AH25" i="95"/>
  <c r="AH28" i="53"/>
  <c r="AF26" i="86"/>
  <c r="AE26" i="86"/>
  <c r="AG26" i="86"/>
  <c r="W27" i="86"/>
  <c r="AH25" i="52"/>
  <c r="Z27" i="13"/>
  <c r="AI28" i="85"/>
  <c r="Y27" i="90"/>
  <c r="X27" i="90"/>
  <c r="X27" i="97" l="1"/>
  <c r="AF28" i="47"/>
  <c r="AG28" i="47"/>
  <c r="AE26" i="96"/>
  <c r="AH27" i="48"/>
  <c r="AF26" i="96"/>
  <c r="AG28" i="46"/>
  <c r="AG25" i="10"/>
  <c r="AE28" i="46"/>
  <c r="W29" i="47"/>
  <c r="X25" i="32"/>
  <c r="AH25" i="32" s="1"/>
  <c r="Y25" i="32"/>
  <c r="Z26" i="92"/>
  <c r="W27" i="92" s="1"/>
  <c r="AE25" i="52"/>
  <c r="AG25" i="11"/>
  <c r="AE25" i="11"/>
  <c r="AI25" i="42"/>
  <c r="W26" i="11"/>
  <c r="AI24" i="32"/>
  <c r="AE28" i="47"/>
  <c r="Z25" i="101"/>
  <c r="AF25" i="101" s="1"/>
  <c r="Z26" i="93"/>
  <c r="AE26" i="93" s="1"/>
  <c r="W29" i="53"/>
  <c r="Y29" i="53" s="1"/>
  <c r="AF28" i="46"/>
  <c r="Z29" i="85"/>
  <c r="AE29" i="85" s="1"/>
  <c r="Z27" i="82"/>
  <c r="W28" i="87"/>
  <c r="AF27" i="87"/>
  <c r="AI25" i="91"/>
  <c r="AG27" i="87"/>
  <c r="AI28" i="100"/>
  <c r="AI26" i="88"/>
  <c r="W28" i="105"/>
  <c r="Y28" i="105" s="1"/>
  <c r="AG28" i="53"/>
  <c r="AE27" i="105"/>
  <c r="W26" i="52"/>
  <c r="Y26" i="52" s="1"/>
  <c r="AF28" i="53"/>
  <c r="AF27" i="105"/>
  <c r="AG25" i="52"/>
  <c r="Z26" i="51"/>
  <c r="AE26" i="51" s="1"/>
  <c r="Z26" i="99"/>
  <c r="W27" i="99" s="1"/>
  <c r="Z28" i="94"/>
  <c r="AF28" i="94" s="1"/>
  <c r="Z27" i="97"/>
  <c r="AE27" i="97" s="1"/>
  <c r="Z28" i="18"/>
  <c r="AE28" i="18" s="1"/>
  <c r="Z27" i="35"/>
  <c r="AG27" i="35" s="1"/>
  <c r="Z27" i="88"/>
  <c r="AE27" i="88" s="1"/>
  <c r="AF28" i="18"/>
  <c r="AG28" i="18"/>
  <c r="Y26" i="95"/>
  <c r="X26" i="95"/>
  <c r="AI26" i="55"/>
  <c r="AI27" i="16"/>
  <c r="Y29" i="47"/>
  <c r="X29" i="47"/>
  <c r="AH26" i="104"/>
  <c r="AE26" i="54"/>
  <c r="W27" i="54"/>
  <c r="AF26" i="54"/>
  <c r="AG26" i="54"/>
  <c r="Y26" i="10"/>
  <c r="X26" i="10"/>
  <c r="W27" i="84"/>
  <c r="AG26" i="84"/>
  <c r="AF26" i="84"/>
  <c r="AE26" i="84"/>
  <c r="AI27" i="98"/>
  <c r="AH29" i="100"/>
  <c r="Y28" i="44"/>
  <c r="X28" i="44"/>
  <c r="AH27" i="82"/>
  <c r="AH29" i="85"/>
  <c r="Y30" i="41"/>
  <c r="X30" i="41"/>
  <c r="AE26" i="50"/>
  <c r="AF26" i="50"/>
  <c r="W27" i="50"/>
  <c r="AG26" i="50"/>
  <c r="Y27" i="103"/>
  <c r="X27" i="103"/>
  <c r="AH26" i="92"/>
  <c r="Z29" i="100"/>
  <c r="Y27" i="96"/>
  <c r="X27" i="96"/>
  <c r="AH26" i="20"/>
  <c r="Y26" i="11"/>
  <c r="X26" i="11"/>
  <c r="AH27" i="45"/>
  <c r="AH27" i="35"/>
  <c r="AH27" i="90"/>
  <c r="Y27" i="86"/>
  <c r="X27" i="86"/>
  <c r="W28" i="82"/>
  <c r="AG27" i="82"/>
  <c r="AF27" i="82"/>
  <c r="AE27" i="82"/>
  <c r="AH26" i="42"/>
  <c r="AF29" i="85"/>
  <c r="Z27" i="45"/>
  <c r="Y29" i="89"/>
  <c r="X29" i="89"/>
  <c r="AF26" i="92"/>
  <c r="AE26" i="92"/>
  <c r="Y26" i="43"/>
  <c r="X26" i="43"/>
  <c r="Y27" i="55"/>
  <c r="X27" i="55"/>
  <c r="AH26" i="91"/>
  <c r="AE27" i="48"/>
  <c r="W28" i="48"/>
  <c r="AF27" i="48"/>
  <c r="AG27" i="48"/>
  <c r="AI26" i="103"/>
  <c r="AH27" i="97"/>
  <c r="AH28" i="94"/>
  <c r="Z27" i="90"/>
  <c r="W28" i="13"/>
  <c r="AG27" i="13"/>
  <c r="AF27" i="13"/>
  <c r="AE27" i="13"/>
  <c r="Z26" i="42"/>
  <c r="AI29" i="41"/>
  <c r="AH26" i="99"/>
  <c r="Y28" i="98"/>
  <c r="X28" i="98"/>
  <c r="W27" i="102"/>
  <c r="AG26" i="102"/>
  <c r="AF26" i="102"/>
  <c r="AE26" i="102"/>
  <c r="AH28" i="18"/>
  <c r="AI25" i="83"/>
  <c r="AI28" i="89"/>
  <c r="Z26" i="91"/>
  <c r="Z26" i="20"/>
  <c r="AH25" i="101"/>
  <c r="Y28" i="16"/>
  <c r="X28" i="16"/>
  <c r="AH27" i="88"/>
  <c r="AH26" i="93"/>
  <c r="Y28" i="87"/>
  <c r="X28" i="87"/>
  <c r="W27" i="51"/>
  <c r="AF26" i="51"/>
  <c r="Z26" i="104"/>
  <c r="AI26" i="86"/>
  <c r="AI27" i="44"/>
  <c r="AE27" i="49"/>
  <c r="AF27" i="49"/>
  <c r="AG27" i="49"/>
  <c r="W28" i="49"/>
  <c r="AH26" i="51"/>
  <c r="AG28" i="15"/>
  <c r="AF28" i="15"/>
  <c r="W29" i="15"/>
  <c r="AE28" i="15"/>
  <c r="Y26" i="83"/>
  <c r="X26" i="83"/>
  <c r="AI25" i="95"/>
  <c r="AI25" i="43"/>
  <c r="AI26" i="96"/>
  <c r="Y29" i="46"/>
  <c r="X29" i="46"/>
  <c r="AI28" i="47" l="1"/>
  <c r="AG29" i="85"/>
  <c r="AI29" i="85" s="1"/>
  <c r="AG26" i="92"/>
  <c r="AI26" i="92" s="1"/>
  <c r="W30" i="85"/>
  <c r="AF26" i="99"/>
  <c r="X28" i="105"/>
  <c r="W29" i="18"/>
  <c r="AI25" i="10"/>
  <c r="AF26" i="93"/>
  <c r="Z26" i="95"/>
  <c r="AE26" i="95" s="1"/>
  <c r="AG26" i="93"/>
  <c r="Z25" i="32"/>
  <c r="AG25" i="32" s="1"/>
  <c r="AI25" i="11"/>
  <c r="W27" i="93"/>
  <c r="Y27" i="93" s="1"/>
  <c r="AG25" i="101"/>
  <c r="W26" i="101"/>
  <c r="Y26" i="101" s="1"/>
  <c r="Z29" i="89"/>
  <c r="Z27" i="103"/>
  <c r="W28" i="103" s="1"/>
  <c r="X29" i="53"/>
  <c r="Z29" i="53" s="1"/>
  <c r="AE29" i="53" s="1"/>
  <c r="AE27" i="35"/>
  <c r="AE25" i="101"/>
  <c r="W28" i="35"/>
  <c r="Y28" i="35" s="1"/>
  <c r="AI27" i="87"/>
  <c r="AE28" i="94"/>
  <c r="AI28" i="46"/>
  <c r="Z30" i="41"/>
  <c r="AE30" i="41" s="1"/>
  <c r="Z28" i="87"/>
  <c r="W29" i="87" s="1"/>
  <c r="AI28" i="53"/>
  <c r="W28" i="97"/>
  <c r="X28" i="97" s="1"/>
  <c r="AF27" i="97"/>
  <c r="W29" i="94"/>
  <c r="Y29" i="94" s="1"/>
  <c r="AG28" i="94"/>
  <c r="AI28" i="94" s="1"/>
  <c r="X26" i="52"/>
  <c r="Z26" i="52" s="1"/>
  <c r="AG27" i="97"/>
  <c r="AE26" i="99"/>
  <c r="AG26" i="51"/>
  <c r="W28" i="88"/>
  <c r="AI25" i="52"/>
  <c r="AF27" i="35"/>
  <c r="AG26" i="99"/>
  <c r="AF27" i="88"/>
  <c r="AI27" i="105"/>
  <c r="AG27" i="88"/>
  <c r="Z26" i="83"/>
  <c r="AE26" i="83" s="1"/>
  <c r="Z27" i="96"/>
  <c r="AG27" i="96" s="1"/>
  <c r="Z28" i="44"/>
  <c r="W29" i="44" s="1"/>
  <c r="Z29" i="46"/>
  <c r="AF29" i="46" s="1"/>
  <c r="Z28" i="16"/>
  <c r="AF28" i="16" s="1"/>
  <c r="Z27" i="55"/>
  <c r="AG28" i="87"/>
  <c r="AF28" i="44"/>
  <c r="AG28" i="44"/>
  <c r="AH28" i="98"/>
  <c r="AI27" i="82"/>
  <c r="Y27" i="84"/>
  <c r="X27" i="84"/>
  <c r="AI28" i="15"/>
  <c r="Y28" i="49"/>
  <c r="X28" i="49"/>
  <c r="Z28" i="98"/>
  <c r="Y28" i="13"/>
  <c r="X28" i="13"/>
  <c r="AH26" i="43"/>
  <c r="AH28" i="105"/>
  <c r="Y27" i="92"/>
  <c r="X27" i="92"/>
  <c r="AH29" i="47"/>
  <c r="AF26" i="95"/>
  <c r="Y29" i="15"/>
  <c r="X29" i="15"/>
  <c r="Y27" i="51"/>
  <c r="X27" i="51"/>
  <c r="AE26" i="20"/>
  <c r="W27" i="20"/>
  <c r="AF26" i="20"/>
  <c r="AG26" i="20"/>
  <c r="W28" i="90"/>
  <c r="AG27" i="90"/>
  <c r="AF27" i="90"/>
  <c r="AE27" i="90"/>
  <c r="AH26" i="52"/>
  <c r="AH27" i="55"/>
  <c r="Z26" i="43"/>
  <c r="AH29" i="89"/>
  <c r="Y30" i="85"/>
  <c r="X30" i="85"/>
  <c r="Z28" i="105"/>
  <c r="W30" i="100"/>
  <c r="AE29" i="100"/>
  <c r="AG29" i="100"/>
  <c r="AF29" i="100"/>
  <c r="Z29" i="47"/>
  <c r="Y29" i="18"/>
  <c r="X29" i="18"/>
  <c r="AI26" i="102"/>
  <c r="AF26" i="104"/>
  <c r="W27" i="104"/>
  <c r="AG26" i="104"/>
  <c r="AE26" i="104"/>
  <c r="AF26" i="91"/>
  <c r="W27" i="91"/>
  <c r="AG26" i="91"/>
  <c r="AE26" i="91"/>
  <c r="Y27" i="102"/>
  <c r="X27" i="102"/>
  <c r="AE26" i="42"/>
  <c r="AF26" i="42"/>
  <c r="W27" i="42"/>
  <c r="AG26" i="42"/>
  <c r="AE27" i="55"/>
  <c r="AF27" i="55"/>
  <c r="AG27" i="55"/>
  <c r="W28" i="55"/>
  <c r="AF29" i="89"/>
  <c r="AG29" i="89"/>
  <c r="AE29" i="89"/>
  <c r="W30" i="89"/>
  <c r="Y28" i="82"/>
  <c r="X28" i="82"/>
  <c r="Y27" i="50"/>
  <c r="X27" i="50"/>
  <c r="AI26" i="84"/>
  <c r="AH26" i="10"/>
  <c r="AI28" i="18"/>
  <c r="Y27" i="99"/>
  <c r="X27" i="99"/>
  <c r="W28" i="96"/>
  <c r="AH26" i="83"/>
  <c r="AI27" i="49"/>
  <c r="AH28" i="87"/>
  <c r="AI27" i="13"/>
  <c r="Y28" i="48"/>
  <c r="X28" i="48"/>
  <c r="AH27" i="86"/>
  <c r="AH26" i="11"/>
  <c r="AH30" i="41"/>
  <c r="Z26" i="10"/>
  <c r="Y27" i="54"/>
  <c r="X27" i="54"/>
  <c r="AH29" i="46"/>
  <c r="AH28" i="16"/>
  <c r="AI27" i="48"/>
  <c r="AE27" i="45"/>
  <c r="AF27" i="45"/>
  <c r="W28" i="45"/>
  <c r="AG27" i="45"/>
  <c r="Z27" i="86"/>
  <c r="Z26" i="11"/>
  <c r="AH27" i="96"/>
  <c r="AH27" i="103"/>
  <c r="AI26" i="50"/>
  <c r="AH28" i="44"/>
  <c r="AI26" i="54"/>
  <c r="AH26" i="95"/>
  <c r="Y28" i="88"/>
  <c r="X28" i="88"/>
  <c r="AF28" i="87" l="1"/>
  <c r="AH29" i="53"/>
  <c r="AG30" i="41"/>
  <c r="AF25" i="32"/>
  <c r="AI27" i="35"/>
  <c r="AE25" i="32"/>
  <c r="AI26" i="93"/>
  <c r="X29" i="94"/>
  <c r="AG26" i="95"/>
  <c r="AI26" i="95" s="1"/>
  <c r="W27" i="95"/>
  <c r="AI25" i="101"/>
  <c r="AG29" i="53"/>
  <c r="W26" i="32"/>
  <c r="Y26" i="32" s="1"/>
  <c r="X26" i="101"/>
  <c r="Z26" i="101" s="1"/>
  <c r="Z27" i="50"/>
  <c r="AG27" i="50" s="1"/>
  <c r="AF29" i="53"/>
  <c r="AE27" i="96"/>
  <c r="AE27" i="103"/>
  <c r="X27" i="93"/>
  <c r="Z27" i="93" s="1"/>
  <c r="AF30" i="41"/>
  <c r="AF27" i="96"/>
  <c r="AG27" i="103"/>
  <c r="W31" i="41"/>
  <c r="Y31" i="41" s="1"/>
  <c r="AE28" i="44"/>
  <c r="AI28" i="44" s="1"/>
  <c r="AF27" i="103"/>
  <c r="AE28" i="87"/>
  <c r="W27" i="83"/>
  <c r="Y27" i="83" s="1"/>
  <c r="AF26" i="83"/>
  <c r="X28" i="35"/>
  <c r="X26" i="32"/>
  <c r="AI25" i="32"/>
  <c r="Z27" i="51"/>
  <c r="AE27" i="51" s="1"/>
  <c r="AG26" i="83"/>
  <c r="W30" i="53"/>
  <c r="Y30" i="53" s="1"/>
  <c r="AI26" i="99"/>
  <c r="AF26" i="52"/>
  <c r="AG26" i="52"/>
  <c r="W27" i="52"/>
  <c r="X27" i="52" s="1"/>
  <c r="AE26" i="52"/>
  <c r="Z28" i="48"/>
  <c r="AG28" i="48" s="1"/>
  <c r="Y28" i="97"/>
  <c r="Z28" i="97" s="1"/>
  <c r="AE28" i="97" s="1"/>
  <c r="AI27" i="97"/>
  <c r="AI26" i="51"/>
  <c r="AE28" i="16"/>
  <c r="AI27" i="88"/>
  <c r="W30" i="46"/>
  <c r="X30" i="46" s="1"/>
  <c r="AE29" i="46"/>
  <c r="W29" i="16"/>
  <c r="X29" i="16" s="1"/>
  <c r="AG28" i="16"/>
  <c r="AG29" i="46"/>
  <c r="Z29" i="18"/>
  <c r="AF29" i="18" s="1"/>
  <c r="Z28" i="88"/>
  <c r="AE28" i="88" s="1"/>
  <c r="Z29" i="15"/>
  <c r="AG29" i="15" s="1"/>
  <c r="W29" i="105"/>
  <c r="AG28" i="105"/>
  <c r="AF28" i="105"/>
  <c r="AE28" i="105"/>
  <c r="Y28" i="103"/>
  <c r="X28" i="103"/>
  <c r="AE26" i="10"/>
  <c r="W27" i="10"/>
  <c r="AG26" i="10"/>
  <c r="AF26" i="10"/>
  <c r="AH27" i="99"/>
  <c r="Y30" i="89"/>
  <c r="X30" i="89"/>
  <c r="AH27" i="102"/>
  <c r="AH30" i="85"/>
  <c r="AI26" i="20"/>
  <c r="Y27" i="95"/>
  <c r="X27" i="95"/>
  <c r="AH27" i="92"/>
  <c r="AH27" i="93"/>
  <c r="AF28" i="98"/>
  <c r="AE28" i="98"/>
  <c r="W29" i="98"/>
  <c r="AG28" i="98"/>
  <c r="AH27" i="84"/>
  <c r="Z27" i="99"/>
  <c r="AH28" i="82"/>
  <c r="AI29" i="89"/>
  <c r="AI27" i="55"/>
  <c r="Z27" i="102"/>
  <c r="AI29" i="100"/>
  <c r="Z30" i="85"/>
  <c r="AI27" i="90"/>
  <c r="Z27" i="92"/>
  <c r="AH28" i="49"/>
  <c r="Z27" i="84"/>
  <c r="Y29" i="44"/>
  <c r="X29" i="44"/>
  <c r="AI28" i="87"/>
  <c r="AI27" i="45"/>
  <c r="AI26" i="42"/>
  <c r="Y27" i="104"/>
  <c r="X27" i="104"/>
  <c r="AH29" i="18"/>
  <c r="AF27" i="86"/>
  <c r="AE27" i="86"/>
  <c r="AG27" i="86"/>
  <c r="W28" i="86"/>
  <c r="AI27" i="96"/>
  <c r="AH27" i="50"/>
  <c r="Z28" i="82"/>
  <c r="AG29" i="47"/>
  <c r="AE29" i="47"/>
  <c r="AF29" i="47"/>
  <c r="W30" i="47"/>
  <c r="Y30" i="100"/>
  <c r="X30" i="100"/>
  <c r="AH29" i="15"/>
  <c r="Z28" i="49"/>
  <c r="AI30" i="41"/>
  <c r="Y28" i="96"/>
  <c r="X28" i="96"/>
  <c r="Y27" i="91"/>
  <c r="X27" i="91"/>
  <c r="W27" i="11"/>
  <c r="AF26" i="11"/>
  <c r="AE26" i="11"/>
  <c r="AG26" i="11"/>
  <c r="AH28" i="97"/>
  <c r="Y28" i="45"/>
  <c r="X28" i="45"/>
  <c r="AH27" i="54"/>
  <c r="AH28" i="48"/>
  <c r="Y27" i="42"/>
  <c r="X27" i="42"/>
  <c r="AI26" i="91"/>
  <c r="AI26" i="104"/>
  <c r="AE26" i="43"/>
  <c r="AF26" i="43"/>
  <c r="AG26" i="43"/>
  <c r="W27" i="43"/>
  <c r="AH27" i="51"/>
  <c r="AH29" i="94"/>
  <c r="AH28" i="35"/>
  <c r="AH28" i="13"/>
  <c r="Y27" i="52"/>
  <c r="Y27" i="20"/>
  <c r="X27" i="20"/>
  <c r="AH28" i="88"/>
  <c r="Z27" i="54"/>
  <c r="Y28" i="55"/>
  <c r="X28" i="55"/>
  <c r="Y28" i="90"/>
  <c r="X28" i="90"/>
  <c r="Z29" i="94"/>
  <c r="Z28" i="35"/>
  <c r="Z28" i="13"/>
  <c r="Y29" i="87"/>
  <c r="X29" i="87"/>
  <c r="AF29" i="15" l="1"/>
  <c r="AE29" i="15"/>
  <c r="AI27" i="103"/>
  <c r="Y29" i="16"/>
  <c r="Y30" i="46"/>
  <c r="AI29" i="53"/>
  <c r="AE27" i="50"/>
  <c r="X31" i="41"/>
  <c r="X30" i="53"/>
  <c r="AF27" i="50"/>
  <c r="W28" i="50"/>
  <c r="AH26" i="101"/>
  <c r="AI26" i="83"/>
  <c r="X27" i="83"/>
  <c r="Z27" i="83" s="1"/>
  <c r="AG27" i="83" s="1"/>
  <c r="W28" i="51"/>
  <c r="Y28" i="51" s="1"/>
  <c r="AG27" i="51"/>
  <c r="AF27" i="51"/>
  <c r="Z26" i="32"/>
  <c r="AH26" i="32"/>
  <c r="AF28" i="88"/>
  <c r="AF28" i="97"/>
  <c r="AI29" i="46"/>
  <c r="AF28" i="48"/>
  <c r="Z29" i="87"/>
  <c r="W30" i="87" s="1"/>
  <c r="Z30" i="100"/>
  <c r="AE30" i="100" s="1"/>
  <c r="Z27" i="104"/>
  <c r="AF27" i="104" s="1"/>
  <c r="AI26" i="52"/>
  <c r="AE29" i="18"/>
  <c r="Z28" i="103"/>
  <c r="W30" i="18"/>
  <c r="X30" i="18" s="1"/>
  <c r="AE28" i="48"/>
  <c r="AI28" i="16"/>
  <c r="AG29" i="18"/>
  <c r="W29" i="48"/>
  <c r="Z27" i="42"/>
  <c r="W28" i="42" s="1"/>
  <c r="W30" i="15"/>
  <c r="Y30" i="15" s="1"/>
  <c r="AG28" i="88"/>
  <c r="AG28" i="97"/>
  <c r="Z30" i="53"/>
  <c r="W31" i="53" s="1"/>
  <c r="W29" i="88"/>
  <c r="Y29" i="88" s="1"/>
  <c r="W29" i="97"/>
  <c r="Y29" i="97" s="1"/>
  <c r="Z27" i="91"/>
  <c r="AF27" i="91" s="1"/>
  <c r="Z28" i="90"/>
  <c r="AG28" i="90" s="1"/>
  <c r="Z27" i="52"/>
  <c r="AE27" i="52" s="1"/>
  <c r="Z28" i="96"/>
  <c r="W29" i="96" s="1"/>
  <c r="Z28" i="55"/>
  <c r="AG28" i="55" s="1"/>
  <c r="Z27" i="20"/>
  <c r="AG27" i="20" s="1"/>
  <c r="Z27" i="95"/>
  <c r="AF27" i="95" s="1"/>
  <c r="Z30" i="89"/>
  <c r="AF30" i="89" s="1"/>
  <c r="Z30" i="46"/>
  <c r="AG30" i="46" s="1"/>
  <c r="Z29" i="44"/>
  <c r="W30" i="44" s="1"/>
  <c r="Z29" i="16"/>
  <c r="AG29" i="16" s="1"/>
  <c r="AG28" i="96"/>
  <c r="AH28" i="45"/>
  <c r="Y30" i="47"/>
  <c r="X30" i="47"/>
  <c r="AF27" i="83"/>
  <c r="AE27" i="83"/>
  <c r="Y28" i="50"/>
  <c r="X28" i="50"/>
  <c r="Z28" i="45"/>
  <c r="AH31" i="41"/>
  <c r="W28" i="93"/>
  <c r="AG27" i="93"/>
  <c r="AF27" i="93"/>
  <c r="AE27" i="93"/>
  <c r="W31" i="85"/>
  <c r="AG30" i="85"/>
  <c r="AE30" i="85"/>
  <c r="AF30" i="85"/>
  <c r="Y29" i="98"/>
  <c r="X29" i="98"/>
  <c r="AI26" i="10"/>
  <c r="AI29" i="15"/>
  <c r="AH28" i="96"/>
  <c r="W29" i="82"/>
  <c r="AG28" i="82"/>
  <c r="AF28" i="82"/>
  <c r="AE28" i="82"/>
  <c r="W28" i="102"/>
  <c r="AG27" i="102"/>
  <c r="AF27" i="102"/>
  <c r="AE27" i="102"/>
  <c r="AH27" i="95"/>
  <c r="AF26" i="101"/>
  <c r="AE26" i="101"/>
  <c r="AG26" i="101"/>
  <c r="W27" i="101"/>
  <c r="AE28" i="49"/>
  <c r="W29" i="49"/>
  <c r="AF28" i="49"/>
  <c r="AG28" i="49"/>
  <c r="AG28" i="13"/>
  <c r="W29" i="13"/>
  <c r="AF28" i="13"/>
  <c r="AE28" i="13"/>
  <c r="AH28" i="55"/>
  <c r="AE27" i="54"/>
  <c r="AF27" i="54"/>
  <c r="AG27" i="54"/>
  <c r="W28" i="54"/>
  <c r="AH30" i="53"/>
  <c r="Y27" i="11"/>
  <c r="X27" i="11"/>
  <c r="AI29" i="47"/>
  <c r="AH29" i="44"/>
  <c r="AF27" i="92"/>
  <c r="AG27" i="92"/>
  <c r="AE27" i="92"/>
  <c r="W28" i="92"/>
  <c r="AI28" i="98"/>
  <c r="AH29" i="16"/>
  <c r="AI28" i="105"/>
  <c r="Y27" i="43"/>
  <c r="X27" i="43"/>
  <c r="Y27" i="10"/>
  <c r="X27" i="10"/>
  <c r="Y29" i="48"/>
  <c r="X29" i="48"/>
  <c r="AH29" i="87"/>
  <c r="AE28" i="35"/>
  <c r="AF28" i="35"/>
  <c r="AG28" i="35"/>
  <c r="W29" i="35"/>
  <c r="AI26" i="43"/>
  <c r="AH27" i="91"/>
  <c r="AH30" i="46"/>
  <c r="AH30" i="100"/>
  <c r="Y28" i="86"/>
  <c r="X28" i="86"/>
  <c r="AH27" i="104"/>
  <c r="Z31" i="41"/>
  <c r="W28" i="99"/>
  <c r="AG27" i="99"/>
  <c r="AF27" i="99"/>
  <c r="AE27" i="99"/>
  <c r="AH30" i="89"/>
  <c r="AH28" i="90"/>
  <c r="W28" i="20"/>
  <c r="AI26" i="11"/>
  <c r="AE28" i="103"/>
  <c r="W29" i="103"/>
  <c r="AG28" i="103"/>
  <c r="AF28" i="103"/>
  <c r="AF29" i="94"/>
  <c r="AE29" i="94"/>
  <c r="W30" i="94"/>
  <c r="AG29" i="94"/>
  <c r="AE30" i="53"/>
  <c r="AG30" i="53"/>
  <c r="AF30" i="53"/>
  <c r="AH27" i="42"/>
  <c r="AF29" i="44"/>
  <c r="W28" i="84"/>
  <c r="AG27" i="84"/>
  <c r="AF27" i="84"/>
  <c r="AE27" i="84"/>
  <c r="AE30" i="89"/>
  <c r="X28" i="51"/>
  <c r="AF29" i="16"/>
  <c r="AH27" i="20"/>
  <c r="AH27" i="52"/>
  <c r="AI27" i="86"/>
  <c r="AH27" i="83"/>
  <c r="AH28" i="103"/>
  <c r="Y29" i="105"/>
  <c r="X29" i="105"/>
  <c r="X29" i="97"/>
  <c r="W30" i="16" l="1"/>
  <c r="AE29" i="16"/>
  <c r="AF28" i="96"/>
  <c r="W28" i="52"/>
  <c r="AI27" i="50"/>
  <c r="AF30" i="46"/>
  <c r="W28" i="104"/>
  <c r="Y28" i="104" s="1"/>
  <c r="W28" i="83"/>
  <c r="W29" i="55"/>
  <c r="AG27" i="104"/>
  <c r="AF28" i="55"/>
  <c r="Z27" i="11"/>
  <c r="AE28" i="55"/>
  <c r="AG27" i="91"/>
  <c r="AI28" i="97"/>
  <c r="AE29" i="44"/>
  <c r="AE27" i="104"/>
  <c r="AG29" i="44"/>
  <c r="AI29" i="18"/>
  <c r="AG27" i="42"/>
  <c r="AF28" i="90"/>
  <c r="AE27" i="42"/>
  <c r="X29" i="88"/>
  <c r="AH29" i="88" s="1"/>
  <c r="AG27" i="95"/>
  <c r="AI27" i="51"/>
  <c r="W27" i="32"/>
  <c r="AE26" i="32"/>
  <c r="AF26" i="32"/>
  <c r="AG26" i="32"/>
  <c r="W31" i="46"/>
  <c r="Y31" i="46" s="1"/>
  <c r="AG27" i="52"/>
  <c r="AE28" i="96"/>
  <c r="AI28" i="96" s="1"/>
  <c r="AF27" i="42"/>
  <c r="AF30" i="100"/>
  <c r="W31" i="89"/>
  <c r="Y30" i="18"/>
  <c r="W28" i="95"/>
  <c r="Y28" i="95" s="1"/>
  <c r="AE28" i="90"/>
  <c r="AG30" i="89"/>
  <c r="AI28" i="48"/>
  <c r="AF29" i="87"/>
  <c r="W28" i="91"/>
  <c r="X28" i="91" s="1"/>
  <c r="AG30" i="100"/>
  <c r="W29" i="90"/>
  <c r="X30" i="15"/>
  <c r="Z30" i="15" s="1"/>
  <c r="AG29" i="87"/>
  <c r="W31" i="100"/>
  <c r="Y31" i="100" s="1"/>
  <c r="AE29" i="87"/>
  <c r="AI28" i="88"/>
  <c r="AE27" i="20"/>
  <c r="Z27" i="10"/>
  <c r="AF27" i="10" s="1"/>
  <c r="AE30" i="46"/>
  <c r="AF27" i="52"/>
  <c r="AE27" i="95"/>
  <c r="AF27" i="20"/>
  <c r="AE27" i="91"/>
  <c r="Z28" i="51"/>
  <c r="AG28" i="51" s="1"/>
  <c r="Z29" i="97"/>
  <c r="AF29" i="97" s="1"/>
  <c r="Z30" i="47"/>
  <c r="AE30" i="47" s="1"/>
  <c r="Z27" i="43"/>
  <c r="AG27" i="43" s="1"/>
  <c r="Y27" i="101"/>
  <c r="X27" i="101"/>
  <c r="AI27" i="102"/>
  <c r="AH30" i="18"/>
  <c r="Y31" i="85"/>
  <c r="X31" i="85"/>
  <c r="X28" i="104"/>
  <c r="X31" i="100"/>
  <c r="AH28" i="51"/>
  <c r="Y30" i="94"/>
  <c r="X30" i="94"/>
  <c r="AI28" i="103"/>
  <c r="AE31" i="41"/>
  <c r="W32" i="41"/>
  <c r="AF31" i="41"/>
  <c r="AG31" i="41"/>
  <c r="Y29" i="82"/>
  <c r="X29" i="82"/>
  <c r="AI27" i="93"/>
  <c r="Y28" i="83"/>
  <c r="X28" i="83"/>
  <c r="Y30" i="44"/>
  <c r="X30" i="44"/>
  <c r="Y28" i="20"/>
  <c r="X28" i="20"/>
  <c r="Y29" i="35"/>
  <c r="X29" i="35"/>
  <c r="AG27" i="10"/>
  <c r="AH27" i="43"/>
  <c r="Y28" i="99"/>
  <c r="X28" i="99"/>
  <c r="AH29" i="48"/>
  <c r="Y28" i="54"/>
  <c r="X28" i="54"/>
  <c r="AI28" i="13"/>
  <c r="AI26" i="101"/>
  <c r="Z30" i="18"/>
  <c r="AI27" i="83"/>
  <c r="Y29" i="55"/>
  <c r="X29" i="55"/>
  <c r="Y31" i="53"/>
  <c r="X31" i="53"/>
  <c r="AI28" i="35"/>
  <c r="Z29" i="48"/>
  <c r="AH27" i="11"/>
  <c r="Y28" i="102"/>
  <c r="X28" i="102"/>
  <c r="AE28" i="45"/>
  <c r="AF28" i="45"/>
  <c r="AG28" i="45"/>
  <c r="W29" i="45"/>
  <c r="Y29" i="96"/>
  <c r="X29" i="96"/>
  <c r="Y30" i="87"/>
  <c r="X30" i="87"/>
  <c r="AH29" i="105"/>
  <c r="AI27" i="84"/>
  <c r="AI29" i="94"/>
  <c r="Y30" i="16"/>
  <c r="X30" i="16"/>
  <c r="Y31" i="89"/>
  <c r="X31" i="89"/>
  <c r="AH28" i="86"/>
  <c r="Y28" i="92"/>
  <c r="X28" i="92"/>
  <c r="W28" i="11"/>
  <c r="AG27" i="11"/>
  <c r="AF27" i="11"/>
  <c r="AE27" i="11"/>
  <c r="Y29" i="13"/>
  <c r="X29" i="13"/>
  <c r="Y29" i="49"/>
  <c r="X29" i="49"/>
  <c r="AI28" i="82"/>
  <c r="AH29" i="98"/>
  <c r="AI30" i="85"/>
  <c r="Y28" i="93"/>
  <c r="X28" i="93"/>
  <c r="AH28" i="50"/>
  <c r="Y28" i="52"/>
  <c r="X28" i="52"/>
  <c r="Y28" i="42"/>
  <c r="X28" i="42"/>
  <c r="Y29" i="103"/>
  <c r="X29" i="103"/>
  <c r="AE28" i="51"/>
  <c r="AF28" i="51"/>
  <c r="W29" i="51"/>
  <c r="Z29" i="105"/>
  <c r="AH29" i="97"/>
  <c r="AI29" i="16"/>
  <c r="Y28" i="84"/>
  <c r="X28" i="84"/>
  <c r="AI30" i="53"/>
  <c r="AI27" i="99"/>
  <c r="Z28" i="86"/>
  <c r="AH27" i="10"/>
  <c r="AI27" i="92"/>
  <c r="AI27" i="54"/>
  <c r="AI28" i="49"/>
  <c r="Z29" i="98"/>
  <c r="Z28" i="50"/>
  <c r="AH30" i="47"/>
  <c r="AI28" i="55"/>
  <c r="Y29" i="90"/>
  <c r="X29" i="90"/>
  <c r="Z28" i="99" l="1"/>
  <c r="AI27" i="104"/>
  <c r="AI28" i="90"/>
  <c r="AI27" i="91"/>
  <c r="AI30" i="46"/>
  <c r="AI29" i="44"/>
  <c r="AI30" i="89"/>
  <c r="X31" i="46"/>
  <c r="Z31" i="46" s="1"/>
  <c r="AI27" i="42"/>
  <c r="Z29" i="88"/>
  <c r="AH30" i="15"/>
  <c r="W28" i="10"/>
  <c r="Y28" i="10" s="1"/>
  <c r="AE27" i="10"/>
  <c r="AI27" i="10" s="1"/>
  <c r="X27" i="32"/>
  <c r="AH27" i="32" s="1"/>
  <c r="Y27" i="32"/>
  <c r="Z27" i="32" s="1"/>
  <c r="Z28" i="20"/>
  <c r="AI29" i="87"/>
  <c r="AI27" i="52"/>
  <c r="Y28" i="91"/>
  <c r="AG29" i="97"/>
  <c r="W30" i="97"/>
  <c r="X30" i="97" s="1"/>
  <c r="Z31" i="89"/>
  <c r="AE31" i="89" s="1"/>
  <c r="AI26" i="32"/>
  <c r="AE29" i="97"/>
  <c r="Z29" i="82"/>
  <c r="Z28" i="104"/>
  <c r="AF28" i="104" s="1"/>
  <c r="AG30" i="15"/>
  <c r="AF30" i="15"/>
  <c r="AE30" i="15"/>
  <c r="W31" i="15"/>
  <c r="Y31" i="15" s="1"/>
  <c r="X28" i="95"/>
  <c r="Z28" i="95" s="1"/>
  <c r="AI30" i="100"/>
  <c r="AI27" i="20"/>
  <c r="AI27" i="95"/>
  <c r="AF27" i="43"/>
  <c r="W31" i="47"/>
  <c r="AE27" i="43"/>
  <c r="AG30" i="47"/>
  <c r="AI30" i="47" s="1"/>
  <c r="W28" i="43"/>
  <c r="Y28" i="43" s="1"/>
  <c r="AF30" i="47"/>
  <c r="Z30" i="44"/>
  <c r="W31" i="44" s="1"/>
  <c r="Z30" i="94"/>
  <c r="AE30" i="94" s="1"/>
  <c r="Z31" i="100"/>
  <c r="AF31" i="100" s="1"/>
  <c r="Z28" i="93"/>
  <c r="AE28" i="93" s="1"/>
  <c r="Z29" i="90"/>
  <c r="AG29" i="90" s="1"/>
  <c r="Z28" i="54"/>
  <c r="AE28" i="54" s="1"/>
  <c r="Z28" i="84"/>
  <c r="AG28" i="84" s="1"/>
  <c r="Z29" i="49"/>
  <c r="AE29" i="49" s="1"/>
  <c r="Z29" i="96"/>
  <c r="AE29" i="96" s="1"/>
  <c r="AF28" i="93"/>
  <c r="AH28" i="42"/>
  <c r="AH31" i="46"/>
  <c r="W30" i="88"/>
  <c r="AE29" i="88"/>
  <c r="AG29" i="88"/>
  <c r="AF29" i="88"/>
  <c r="AH27" i="101"/>
  <c r="AH28" i="93"/>
  <c r="AI27" i="11"/>
  <c r="W29" i="99"/>
  <c r="AG28" i="99"/>
  <c r="AF28" i="99"/>
  <c r="AE28" i="99"/>
  <c r="AI31" i="41"/>
  <c r="AH28" i="91"/>
  <c r="AE28" i="50"/>
  <c r="AF28" i="50"/>
  <c r="AG28" i="50"/>
  <c r="W29" i="50"/>
  <c r="AF28" i="86"/>
  <c r="AE28" i="86"/>
  <c r="W29" i="86"/>
  <c r="AG28" i="86"/>
  <c r="Y29" i="51"/>
  <c r="X29" i="51"/>
  <c r="Z28" i="91"/>
  <c r="AF29" i="98"/>
  <c r="AE29" i="98"/>
  <c r="W30" i="98"/>
  <c r="AG29" i="98"/>
  <c r="AH28" i="84"/>
  <c r="Z28" i="42"/>
  <c r="AH30" i="16"/>
  <c r="W30" i="48"/>
  <c r="AE29" i="48"/>
  <c r="AF29" i="48"/>
  <c r="AG29" i="48"/>
  <c r="AH29" i="35"/>
  <c r="AH30" i="44"/>
  <c r="AH29" i="82"/>
  <c r="AH31" i="100"/>
  <c r="Z27" i="101"/>
  <c r="Y31" i="47"/>
  <c r="AH29" i="49"/>
  <c r="AH29" i="96"/>
  <c r="AI28" i="45"/>
  <c r="AI28" i="51"/>
  <c r="AH29" i="13"/>
  <c r="Y28" i="11"/>
  <c r="X28" i="11"/>
  <c r="AH30" i="87"/>
  <c r="Y29" i="45"/>
  <c r="X29" i="45"/>
  <c r="AH28" i="102"/>
  <c r="AH31" i="53"/>
  <c r="AE30" i="44"/>
  <c r="AF30" i="44"/>
  <c r="AG30" i="44"/>
  <c r="AH28" i="83"/>
  <c r="AE29" i="82"/>
  <c r="AF29" i="82"/>
  <c r="W30" i="82"/>
  <c r="AG29" i="82"/>
  <c r="AH28" i="54"/>
  <c r="AF28" i="20"/>
  <c r="W29" i="20"/>
  <c r="AG28" i="20"/>
  <c r="AE28" i="20"/>
  <c r="AH29" i="90"/>
  <c r="AH29" i="103"/>
  <c r="AH28" i="52"/>
  <c r="Z29" i="13"/>
  <c r="AH28" i="92"/>
  <c r="Z30" i="16"/>
  <c r="Z30" i="87"/>
  <c r="Z28" i="102"/>
  <c r="AH29" i="55"/>
  <c r="Z29" i="35"/>
  <c r="Z28" i="83"/>
  <c r="AH31" i="85"/>
  <c r="W30" i="105"/>
  <c r="AG29" i="105"/>
  <c r="AF29" i="105"/>
  <c r="AE29" i="105"/>
  <c r="Z29" i="103"/>
  <c r="Z28" i="52"/>
  <c r="Z28" i="92"/>
  <c r="AH31" i="89"/>
  <c r="Z31" i="53"/>
  <c r="Z29" i="55"/>
  <c r="AE30" i="18"/>
  <c r="W31" i="18"/>
  <c r="AF30" i="18"/>
  <c r="AG30" i="18"/>
  <c r="AH28" i="99"/>
  <c r="X28" i="10"/>
  <c r="AH28" i="20"/>
  <c r="Y32" i="41"/>
  <c r="X32" i="41"/>
  <c r="AH30" i="94"/>
  <c r="AH28" i="104"/>
  <c r="Z31" i="85"/>
  <c r="AF31" i="89" l="1"/>
  <c r="W32" i="46"/>
  <c r="AG31" i="46"/>
  <c r="AF28" i="84"/>
  <c r="W29" i="93"/>
  <c r="AF31" i="46"/>
  <c r="AE31" i="46"/>
  <c r="W32" i="89"/>
  <c r="X32" i="89" s="1"/>
  <c r="AG31" i="89"/>
  <c r="AI31" i="89" s="1"/>
  <c r="AI29" i="97"/>
  <c r="W32" i="100"/>
  <c r="AG28" i="104"/>
  <c r="Y30" i="97"/>
  <c r="Z30" i="97" s="1"/>
  <c r="AE28" i="104"/>
  <c r="AE27" i="32"/>
  <c r="AF27" i="32"/>
  <c r="W28" i="32"/>
  <c r="AG27" i="32"/>
  <c r="AE28" i="84"/>
  <c r="AI28" i="84" s="1"/>
  <c r="AI30" i="15"/>
  <c r="AI27" i="43"/>
  <c r="W29" i="84"/>
  <c r="X29" i="84" s="1"/>
  <c r="X31" i="15"/>
  <c r="Z31" i="15" s="1"/>
  <c r="AE31" i="15" s="1"/>
  <c r="W29" i="104"/>
  <c r="Y29" i="104" s="1"/>
  <c r="W31" i="94"/>
  <c r="AG28" i="54"/>
  <c r="AE29" i="90"/>
  <c r="Z29" i="51"/>
  <c r="AG29" i="51" s="1"/>
  <c r="W30" i="90"/>
  <c r="X30" i="90" s="1"/>
  <c r="AE31" i="100"/>
  <c r="AH28" i="95"/>
  <c r="AG31" i="100"/>
  <c r="AF30" i="94"/>
  <c r="AF29" i="96"/>
  <c r="AG29" i="96"/>
  <c r="W30" i="96"/>
  <c r="Y30" i="96" s="1"/>
  <c r="AG28" i="93"/>
  <c r="AG29" i="49"/>
  <c r="X28" i="43"/>
  <c r="AH28" i="43" s="1"/>
  <c r="X31" i="47"/>
  <c r="Z31" i="47" s="1"/>
  <c r="AG31" i="47" s="1"/>
  <c r="AG30" i="94"/>
  <c r="W29" i="54"/>
  <c r="Y29" i="54" s="1"/>
  <c r="W30" i="49"/>
  <c r="X30" i="49" s="1"/>
  <c r="AF28" i="54"/>
  <c r="Z32" i="41"/>
  <c r="W33" i="41" s="1"/>
  <c r="AF29" i="49"/>
  <c r="AF29" i="90"/>
  <c r="Y32" i="89"/>
  <c r="AH28" i="11"/>
  <c r="AF27" i="101"/>
  <c r="W28" i="101"/>
  <c r="AE27" i="101"/>
  <c r="AG27" i="101"/>
  <c r="Y30" i="98"/>
  <c r="X30" i="98"/>
  <c r="Y30" i="88"/>
  <c r="X30" i="88"/>
  <c r="Y31" i="94"/>
  <c r="X31" i="94"/>
  <c r="AH28" i="10"/>
  <c r="AF28" i="92"/>
  <c r="AE28" i="92"/>
  <c r="W29" i="92"/>
  <c r="AG28" i="92"/>
  <c r="AI28" i="20"/>
  <c r="Y32" i="100"/>
  <c r="X32" i="100"/>
  <c r="AH29" i="45"/>
  <c r="Z28" i="11"/>
  <c r="Y32" i="46"/>
  <c r="X32" i="46"/>
  <c r="AI29" i="98"/>
  <c r="Y29" i="50"/>
  <c r="X29" i="50"/>
  <c r="AI28" i="99"/>
  <c r="X30" i="96"/>
  <c r="Z28" i="10"/>
  <c r="Y31" i="18"/>
  <c r="X31" i="18"/>
  <c r="AG29" i="55"/>
  <c r="AE29" i="55"/>
  <c r="AF29" i="55"/>
  <c r="W30" i="55"/>
  <c r="AE28" i="52"/>
  <c r="AF28" i="52"/>
  <c r="AG28" i="52"/>
  <c r="W29" i="52"/>
  <c r="Y30" i="105"/>
  <c r="X30" i="105"/>
  <c r="AF28" i="83"/>
  <c r="AE28" i="83"/>
  <c r="AG28" i="83"/>
  <c r="W29" i="83"/>
  <c r="AI29" i="82"/>
  <c r="AI29" i="48"/>
  <c r="AI29" i="90"/>
  <c r="Y30" i="49"/>
  <c r="AI28" i="86"/>
  <c r="AI29" i="88"/>
  <c r="AE30" i="16"/>
  <c r="AG30" i="16"/>
  <c r="W31" i="16"/>
  <c r="AF30" i="16"/>
  <c r="Y30" i="82"/>
  <c r="X30" i="82"/>
  <c r="AI30" i="18"/>
  <c r="AE31" i="53"/>
  <c r="AF31" i="53"/>
  <c r="W32" i="53"/>
  <c r="AG31" i="53"/>
  <c r="AF28" i="95"/>
  <c r="AE28" i="95"/>
  <c r="AG28" i="95"/>
  <c r="W29" i="95"/>
  <c r="AE29" i="35"/>
  <c r="W30" i="35"/>
  <c r="AF29" i="35"/>
  <c r="AG29" i="35"/>
  <c r="W30" i="13"/>
  <c r="AG29" i="13"/>
  <c r="AF29" i="13"/>
  <c r="AE29" i="13"/>
  <c r="Y29" i="20"/>
  <c r="X29" i="20"/>
  <c r="AI30" i="44"/>
  <c r="Z29" i="45"/>
  <c r="AH30" i="97"/>
  <c r="Y30" i="48"/>
  <c r="X30" i="48"/>
  <c r="AE28" i="42"/>
  <c r="AF28" i="42"/>
  <c r="W29" i="42"/>
  <c r="AG28" i="42"/>
  <c r="W29" i="91"/>
  <c r="AG28" i="91"/>
  <c r="AE28" i="91"/>
  <c r="AF28" i="91"/>
  <c r="X29" i="104"/>
  <c r="Y29" i="93"/>
  <c r="X29" i="93"/>
  <c r="W32" i="85"/>
  <c r="AG31" i="85"/>
  <c r="AF31" i="85"/>
  <c r="AE31" i="85"/>
  <c r="AI29" i="105"/>
  <c r="W31" i="87"/>
  <c r="AG30" i="87"/>
  <c r="AF30" i="87"/>
  <c r="AE30" i="87"/>
  <c r="AE29" i="51"/>
  <c r="AF29" i="51"/>
  <c r="W30" i="51"/>
  <c r="AH32" i="41"/>
  <c r="AE29" i="103"/>
  <c r="W30" i="103"/>
  <c r="AG29" i="103"/>
  <c r="AF29" i="103"/>
  <c r="W29" i="102"/>
  <c r="AG28" i="102"/>
  <c r="AF28" i="102"/>
  <c r="AE28" i="102"/>
  <c r="Y31" i="44"/>
  <c r="X31" i="44"/>
  <c r="Y29" i="84"/>
  <c r="AH29" i="51"/>
  <c r="Y29" i="86"/>
  <c r="X29" i="86"/>
  <c r="AI28" i="50"/>
  <c r="Y29" i="99"/>
  <c r="X29" i="99"/>
  <c r="AI29" i="49" l="1"/>
  <c r="Y30" i="90"/>
  <c r="AI31" i="46"/>
  <c r="W31" i="97"/>
  <c r="X31" i="97" s="1"/>
  <c r="AF30" i="97"/>
  <c r="AI28" i="104"/>
  <c r="Z29" i="86"/>
  <c r="AH31" i="15"/>
  <c r="AI31" i="100"/>
  <c r="X29" i="54"/>
  <c r="AF32" i="41"/>
  <c r="AF31" i="15"/>
  <c r="Z30" i="82"/>
  <c r="AE30" i="82" s="1"/>
  <c r="AE32" i="41"/>
  <c r="X28" i="32"/>
  <c r="AH28" i="32" s="1"/>
  <c r="Y28" i="32"/>
  <c r="AH31" i="47"/>
  <c r="W32" i="15"/>
  <c r="Y32" i="15" s="1"/>
  <c r="AI27" i="32"/>
  <c r="AI28" i="93"/>
  <c r="Z30" i="49"/>
  <c r="AF30" i="49" s="1"/>
  <c r="AI30" i="94"/>
  <c r="AG31" i="15"/>
  <c r="W32" i="47"/>
  <c r="X32" i="47" s="1"/>
  <c r="AI29" i="96"/>
  <c r="AG32" i="41"/>
  <c r="AI28" i="54"/>
  <c r="AF31" i="47"/>
  <c r="Z28" i="43"/>
  <c r="AF28" i="43" s="1"/>
  <c r="Z30" i="96"/>
  <c r="AG30" i="96" s="1"/>
  <c r="AE31" i="47"/>
  <c r="AE30" i="97"/>
  <c r="AG30" i="97"/>
  <c r="Z30" i="48"/>
  <c r="AG30" i="48" s="1"/>
  <c r="Z31" i="94"/>
  <c r="AE31" i="94" s="1"/>
  <c r="Z32" i="89"/>
  <c r="AE32" i="89" s="1"/>
  <c r="Z29" i="84"/>
  <c r="AG29" i="84" s="1"/>
  <c r="Z30" i="105"/>
  <c r="W31" i="105" s="1"/>
  <c r="Z30" i="98"/>
  <c r="AE30" i="98" s="1"/>
  <c r="AF30" i="48"/>
  <c r="AH29" i="99"/>
  <c r="Y29" i="102"/>
  <c r="X29" i="102"/>
  <c r="Y29" i="91"/>
  <c r="X29" i="91"/>
  <c r="Y30" i="35"/>
  <c r="X30" i="35"/>
  <c r="AH31" i="18"/>
  <c r="AH29" i="54"/>
  <c r="X32" i="15"/>
  <c r="AF29" i="86"/>
  <c r="AE29" i="86"/>
  <c r="W30" i="86"/>
  <c r="AG29" i="86"/>
  <c r="AI29" i="51"/>
  <c r="AH29" i="93"/>
  <c r="AH30" i="48"/>
  <c r="AH30" i="98"/>
  <c r="Y31" i="97"/>
  <c r="Z29" i="99"/>
  <c r="AH31" i="44"/>
  <c r="Z29" i="93"/>
  <c r="AH29" i="104"/>
  <c r="AI29" i="13"/>
  <c r="AH29" i="84"/>
  <c r="Z31" i="44"/>
  <c r="AI30" i="87"/>
  <c r="AI31" i="85"/>
  <c r="Z29" i="104"/>
  <c r="AI29" i="35"/>
  <c r="Y32" i="53"/>
  <c r="X32" i="53"/>
  <c r="AH30" i="105"/>
  <c r="AI28" i="52"/>
  <c r="Z31" i="18"/>
  <c r="Z29" i="54"/>
  <c r="AH29" i="50"/>
  <c r="Y33" i="41"/>
  <c r="X33" i="41"/>
  <c r="AG30" i="82"/>
  <c r="AI28" i="92"/>
  <c r="Y29" i="42"/>
  <c r="X29" i="42"/>
  <c r="AH29" i="20"/>
  <c r="AH30" i="90"/>
  <c r="W29" i="11"/>
  <c r="AG28" i="11"/>
  <c r="AF28" i="11"/>
  <c r="AE28" i="11"/>
  <c r="AH31" i="94"/>
  <c r="Y31" i="16"/>
  <c r="X31" i="16"/>
  <c r="Y29" i="83"/>
  <c r="X29" i="83"/>
  <c r="Y30" i="55"/>
  <c r="X30" i="55"/>
  <c r="AH32" i="46"/>
  <c r="AH32" i="100"/>
  <c r="AH30" i="88"/>
  <c r="AI28" i="102"/>
  <c r="Y30" i="103"/>
  <c r="X30" i="103"/>
  <c r="Y30" i="51"/>
  <c r="X30" i="51"/>
  <c r="Y30" i="13"/>
  <c r="X30" i="13"/>
  <c r="AI31" i="53"/>
  <c r="AH30" i="49"/>
  <c r="AE28" i="10"/>
  <c r="W29" i="10"/>
  <c r="AG28" i="10"/>
  <c r="AF28" i="10"/>
  <c r="AH30" i="96"/>
  <c r="Z29" i="50"/>
  <c r="Z32" i="46"/>
  <c r="Z32" i="100"/>
  <c r="Z30" i="88"/>
  <c r="AI27" i="101"/>
  <c r="Z30" i="90"/>
  <c r="AH32" i="89"/>
  <c r="Y29" i="95"/>
  <c r="X29" i="95"/>
  <c r="AH29" i="86"/>
  <c r="AI29" i="103"/>
  <c r="Y31" i="87"/>
  <c r="X31" i="87"/>
  <c r="Y32" i="85"/>
  <c r="X32" i="85"/>
  <c r="AI28" i="91"/>
  <c r="AI28" i="42"/>
  <c r="W30" i="45"/>
  <c r="AE29" i="45"/>
  <c r="AF29" i="45"/>
  <c r="AG29" i="45"/>
  <c r="Z29" i="20"/>
  <c r="AI28" i="95"/>
  <c r="AH30" i="82"/>
  <c r="AI30" i="16"/>
  <c r="AI28" i="83"/>
  <c r="Y29" i="52"/>
  <c r="X29" i="52"/>
  <c r="AI29" i="55"/>
  <c r="Y29" i="92"/>
  <c r="X29" i="92"/>
  <c r="Y28" i="101"/>
  <c r="X28" i="101"/>
  <c r="Z28" i="32" l="1"/>
  <c r="AE30" i="49"/>
  <c r="AG30" i="49"/>
  <c r="AI30" i="49" s="1"/>
  <c r="AE30" i="48"/>
  <c r="W31" i="49"/>
  <c r="AF30" i="82"/>
  <c r="AI30" i="82" s="1"/>
  <c r="W31" i="82"/>
  <c r="X31" i="82" s="1"/>
  <c r="W32" i="94"/>
  <c r="X32" i="94" s="1"/>
  <c r="Y32" i="47"/>
  <c r="AI31" i="15"/>
  <c r="AI32" i="41"/>
  <c r="AI30" i="97"/>
  <c r="AI31" i="47"/>
  <c r="W29" i="43"/>
  <c r="Y29" i="43" s="1"/>
  <c r="AE28" i="43"/>
  <c r="AG31" i="94"/>
  <c r="AE28" i="32"/>
  <c r="W29" i="32"/>
  <c r="AG28" i="32"/>
  <c r="AF28" i="32"/>
  <c r="AG28" i="43"/>
  <c r="Z29" i="91"/>
  <c r="W30" i="91" s="1"/>
  <c r="AE30" i="105"/>
  <c r="AF30" i="105"/>
  <c r="AG30" i="105"/>
  <c r="AF31" i="94"/>
  <c r="Z30" i="13"/>
  <c r="AE30" i="13" s="1"/>
  <c r="W31" i="96"/>
  <c r="AF32" i="89"/>
  <c r="Z29" i="83"/>
  <c r="AE29" i="83" s="1"/>
  <c r="AE30" i="96"/>
  <c r="AG32" i="89"/>
  <c r="AF30" i="96"/>
  <c r="W33" i="89"/>
  <c r="X33" i="89" s="1"/>
  <c r="AE29" i="84"/>
  <c r="Z29" i="42"/>
  <c r="W30" i="84"/>
  <c r="AF30" i="98"/>
  <c r="Z32" i="47"/>
  <c r="AE32" i="47" s="1"/>
  <c r="AG30" i="98"/>
  <c r="W31" i="48"/>
  <c r="X31" i="48" s="1"/>
  <c r="W31" i="98"/>
  <c r="Y31" i="98" s="1"/>
  <c r="Z32" i="53"/>
  <c r="AG32" i="53" s="1"/>
  <c r="AF29" i="84"/>
  <c r="Z31" i="87"/>
  <c r="AG31" i="87" s="1"/>
  <c r="Z30" i="103"/>
  <c r="W31" i="103" s="1"/>
  <c r="Z31" i="16"/>
  <c r="W32" i="16" s="1"/>
  <c r="Z29" i="95"/>
  <c r="AF29" i="95" s="1"/>
  <c r="Z29" i="52"/>
  <c r="AE29" i="52" s="1"/>
  <c r="Z30" i="55"/>
  <c r="AE30" i="55" s="1"/>
  <c r="Z30" i="35"/>
  <c r="Z31" i="97"/>
  <c r="AG31" i="97" s="1"/>
  <c r="AE32" i="46"/>
  <c r="AF32" i="46"/>
  <c r="AG32" i="46"/>
  <c r="W33" i="46"/>
  <c r="AH29" i="83"/>
  <c r="AI28" i="11"/>
  <c r="AH29" i="42"/>
  <c r="AE29" i="54"/>
  <c r="AG29" i="54"/>
  <c r="AF29" i="54"/>
  <c r="W30" i="54"/>
  <c r="AH32" i="53"/>
  <c r="AE31" i="44"/>
  <c r="AF31" i="44"/>
  <c r="AG31" i="44"/>
  <c r="W32" i="44"/>
  <c r="Y31" i="96"/>
  <c r="X31" i="96"/>
  <c r="Y31" i="105"/>
  <c r="X31" i="105"/>
  <c r="AH33" i="41"/>
  <c r="AE29" i="50"/>
  <c r="AG29" i="50"/>
  <c r="W30" i="50"/>
  <c r="AF29" i="50"/>
  <c r="AH30" i="51"/>
  <c r="AG29" i="42"/>
  <c r="W30" i="42"/>
  <c r="AE29" i="42"/>
  <c r="AF29" i="42"/>
  <c r="Z33" i="41"/>
  <c r="AF31" i="18"/>
  <c r="AG31" i="18"/>
  <c r="AE31" i="18"/>
  <c r="W32" i="18"/>
  <c r="AF29" i="104"/>
  <c r="AG29" i="104"/>
  <c r="AE29" i="104"/>
  <c r="W30" i="104"/>
  <c r="AH32" i="15"/>
  <c r="AH30" i="35"/>
  <c r="AH29" i="102"/>
  <c r="Y31" i="49"/>
  <c r="X31" i="49"/>
  <c r="AH28" i="101"/>
  <c r="AH29" i="95"/>
  <c r="W31" i="90"/>
  <c r="AG30" i="90"/>
  <c r="AF30" i="90"/>
  <c r="AE30" i="90"/>
  <c r="W31" i="13"/>
  <c r="AF30" i="103"/>
  <c r="AH30" i="55"/>
  <c r="AH31" i="97"/>
  <c r="AI29" i="86"/>
  <c r="X29" i="43"/>
  <c r="Z28" i="101"/>
  <c r="AH29" i="92"/>
  <c r="W31" i="88"/>
  <c r="AG30" i="88"/>
  <c r="AF30" i="88"/>
  <c r="AE30" i="88"/>
  <c r="Y29" i="10"/>
  <c r="X29" i="10"/>
  <c r="W30" i="99"/>
  <c r="AG29" i="99"/>
  <c r="AF29" i="99"/>
  <c r="AE29" i="99"/>
  <c r="Z32" i="15"/>
  <c r="Z29" i="102"/>
  <c r="AG29" i="52"/>
  <c r="AE31" i="87"/>
  <c r="AE32" i="100"/>
  <c r="W33" i="100"/>
  <c r="AG32" i="100"/>
  <c r="AF32" i="100"/>
  <c r="Y32" i="94"/>
  <c r="AI29" i="45"/>
  <c r="AH32" i="85"/>
  <c r="Y30" i="45"/>
  <c r="X30" i="45"/>
  <c r="Z32" i="85"/>
  <c r="Z29" i="92"/>
  <c r="AH29" i="52"/>
  <c r="AI28" i="10"/>
  <c r="Z30" i="51"/>
  <c r="AH31" i="16"/>
  <c r="Y30" i="84"/>
  <c r="X30" i="84"/>
  <c r="Y29" i="11"/>
  <c r="X29" i="11"/>
  <c r="Y31" i="82"/>
  <c r="W30" i="93"/>
  <c r="AG29" i="93"/>
  <c r="AF29" i="93"/>
  <c r="AE29" i="93"/>
  <c r="AG30" i="35"/>
  <c r="AF30" i="35"/>
  <c r="AE30" i="35"/>
  <c r="W31" i="35"/>
  <c r="AE29" i="20"/>
  <c r="W30" i="20"/>
  <c r="AF29" i="20"/>
  <c r="AG29" i="20"/>
  <c r="AH31" i="87"/>
  <c r="AH30" i="13"/>
  <c r="AH30" i="103"/>
  <c r="Y30" i="86"/>
  <c r="X30" i="86"/>
  <c r="AH32" i="47"/>
  <c r="AH29" i="91"/>
  <c r="AI30" i="48"/>
  <c r="AI28" i="43" l="1"/>
  <c r="AE29" i="91"/>
  <c r="AG29" i="91"/>
  <c r="AF29" i="91"/>
  <c r="W30" i="95"/>
  <c r="Y31" i="48"/>
  <c r="Z31" i="48" s="1"/>
  <c r="AF29" i="83"/>
  <c r="AF31" i="87"/>
  <c r="W32" i="87"/>
  <c r="Y33" i="89"/>
  <c r="W30" i="52"/>
  <c r="Z33" i="89"/>
  <c r="AE33" i="89" s="1"/>
  <c r="AF29" i="52"/>
  <c r="AI30" i="98"/>
  <c r="AI31" i="94"/>
  <c r="X31" i="98"/>
  <c r="Z31" i="98" s="1"/>
  <c r="AF30" i="13"/>
  <c r="AG30" i="13"/>
  <c r="AG29" i="95"/>
  <c r="AI30" i="96"/>
  <c r="W30" i="83"/>
  <c r="Y30" i="83" s="1"/>
  <c r="Z29" i="10"/>
  <c r="W30" i="10" s="1"/>
  <c r="AI30" i="105"/>
  <c r="AG32" i="47"/>
  <c r="AF31" i="16"/>
  <c r="Y29" i="32"/>
  <c r="X29" i="32"/>
  <c r="AE32" i="53"/>
  <c r="AI28" i="32"/>
  <c r="AG29" i="83"/>
  <c r="AG31" i="16"/>
  <c r="AI29" i="84"/>
  <c r="W33" i="47"/>
  <c r="X33" i="47" s="1"/>
  <c r="AF32" i="47"/>
  <c r="Z30" i="45"/>
  <c r="AE30" i="45" s="1"/>
  <c r="AI32" i="89"/>
  <c r="Z31" i="96"/>
  <c r="AG31" i="96" s="1"/>
  <c r="AE31" i="16"/>
  <c r="AG30" i="103"/>
  <c r="AE31" i="97"/>
  <c r="AF32" i="53"/>
  <c r="W32" i="97"/>
  <c r="Y32" i="97" s="1"/>
  <c r="W31" i="55"/>
  <c r="Y31" i="55" s="1"/>
  <c r="AE30" i="103"/>
  <c r="AE29" i="95"/>
  <c r="W33" i="53"/>
  <c r="X33" i="53" s="1"/>
  <c r="Z32" i="94"/>
  <c r="AF31" i="97"/>
  <c r="AF30" i="55"/>
  <c r="AG30" i="55"/>
  <c r="Z31" i="105"/>
  <c r="W32" i="105" s="1"/>
  <c r="AF29" i="92"/>
  <c r="AE29" i="92"/>
  <c r="W30" i="92"/>
  <c r="AG29" i="92"/>
  <c r="AH30" i="86"/>
  <c r="AG33" i="89"/>
  <c r="W34" i="89"/>
  <c r="Y30" i="95"/>
  <c r="X30" i="95"/>
  <c r="Y30" i="20"/>
  <c r="X30" i="20"/>
  <c r="AH29" i="11"/>
  <c r="AI29" i="52"/>
  <c r="Y30" i="99"/>
  <c r="X30" i="99"/>
  <c r="AI30" i="90"/>
  <c r="AI31" i="18"/>
  <c r="Y30" i="42"/>
  <c r="X30" i="42"/>
  <c r="AI31" i="44"/>
  <c r="AI32" i="46"/>
  <c r="Y33" i="53"/>
  <c r="Z30" i="86"/>
  <c r="AI29" i="20"/>
  <c r="AI29" i="93"/>
  <c r="Z29" i="11"/>
  <c r="AH31" i="98"/>
  <c r="W30" i="102"/>
  <c r="AG29" i="102"/>
  <c r="AF29" i="102"/>
  <c r="AE29" i="102"/>
  <c r="AH29" i="10"/>
  <c r="Y31" i="88"/>
  <c r="X31" i="88"/>
  <c r="Y31" i="103"/>
  <c r="X31" i="103"/>
  <c r="Y30" i="104"/>
  <c r="X30" i="104"/>
  <c r="AH31" i="96"/>
  <c r="Y30" i="54"/>
  <c r="X30" i="54"/>
  <c r="AI31" i="87"/>
  <c r="AI29" i="42"/>
  <c r="AH31" i="105"/>
  <c r="Y31" i="35"/>
  <c r="X31" i="35"/>
  <c r="W31" i="51"/>
  <c r="AE30" i="51"/>
  <c r="AF30" i="51"/>
  <c r="AG30" i="51"/>
  <c r="AE29" i="10"/>
  <c r="AI29" i="104"/>
  <c r="Y30" i="50"/>
  <c r="X30" i="50"/>
  <c r="W32" i="96"/>
  <c r="Y32" i="16"/>
  <c r="X32" i="16"/>
  <c r="Y32" i="18"/>
  <c r="X32" i="18"/>
  <c r="AE32" i="85"/>
  <c r="W33" i="85"/>
  <c r="AG32" i="85"/>
  <c r="AF32" i="85"/>
  <c r="AI30" i="35"/>
  <c r="AH31" i="82"/>
  <c r="AH30" i="84"/>
  <c r="Y30" i="52"/>
  <c r="X30" i="52"/>
  <c r="AI29" i="99"/>
  <c r="AH29" i="43"/>
  <c r="Y31" i="13"/>
  <c r="X31" i="13"/>
  <c r="Y31" i="90"/>
  <c r="X31" i="90"/>
  <c r="AH31" i="49"/>
  <c r="AE33" i="41"/>
  <c r="AF33" i="41"/>
  <c r="W34" i="41"/>
  <c r="AG33" i="41"/>
  <c r="Y32" i="44"/>
  <c r="X32" i="44"/>
  <c r="Y33" i="46"/>
  <c r="X33" i="46"/>
  <c r="W33" i="94"/>
  <c r="AG32" i="94"/>
  <c r="AF32" i="94"/>
  <c r="AE32" i="94"/>
  <c r="Y32" i="87"/>
  <c r="X32" i="87"/>
  <c r="W33" i="15"/>
  <c r="AE32" i="15"/>
  <c r="AG32" i="15"/>
  <c r="AF32" i="15"/>
  <c r="AF28" i="101"/>
  <c r="AE28" i="101"/>
  <c r="AG28" i="101"/>
  <c r="W29" i="101"/>
  <c r="AH30" i="45"/>
  <c r="Y33" i="100"/>
  <c r="X33" i="100"/>
  <c r="Y30" i="93"/>
  <c r="X30" i="93"/>
  <c r="Z31" i="82"/>
  <c r="Z30" i="84"/>
  <c r="AH32" i="94"/>
  <c r="AI32" i="100"/>
  <c r="AH31" i="48"/>
  <c r="AI30" i="88"/>
  <c r="Z29" i="43"/>
  <c r="Z31" i="49"/>
  <c r="AI29" i="50"/>
  <c r="Y30" i="91"/>
  <c r="X30" i="91"/>
  <c r="AH33" i="89"/>
  <c r="AI29" i="54"/>
  <c r="Y33" i="47"/>
  <c r="AI31" i="16" l="1"/>
  <c r="AI29" i="91"/>
  <c r="Z31" i="13"/>
  <c r="AI32" i="53"/>
  <c r="AI30" i="13"/>
  <c r="AI30" i="103"/>
  <c r="W32" i="98"/>
  <c r="X32" i="98" s="1"/>
  <c r="AG31" i="98"/>
  <c r="AF31" i="98"/>
  <c r="AE31" i="98"/>
  <c r="W32" i="48"/>
  <c r="AE31" i="48"/>
  <c r="AF31" i="48"/>
  <c r="AG31" i="48"/>
  <c r="AF33" i="89"/>
  <c r="AG29" i="10"/>
  <c r="AE31" i="96"/>
  <c r="AF29" i="10"/>
  <c r="AF31" i="96"/>
  <c r="AI32" i="47"/>
  <c r="AI29" i="95"/>
  <c r="AI29" i="83"/>
  <c r="X30" i="83"/>
  <c r="Z30" i="83" s="1"/>
  <c r="AG30" i="83" s="1"/>
  <c r="AI30" i="55"/>
  <c r="AF30" i="45"/>
  <c r="W31" i="45"/>
  <c r="Y31" i="45" s="1"/>
  <c r="AH29" i="32"/>
  <c r="Z29" i="32"/>
  <c r="AG30" i="45"/>
  <c r="X31" i="55"/>
  <c r="Z31" i="55" s="1"/>
  <c r="AE31" i="55" s="1"/>
  <c r="AF31" i="105"/>
  <c r="AG31" i="105"/>
  <c r="AE31" i="105"/>
  <c r="Z32" i="18"/>
  <c r="AG32" i="18" s="1"/>
  <c r="Z33" i="46"/>
  <c r="AF33" i="46" s="1"/>
  <c r="X32" i="97"/>
  <c r="AH32" i="97" s="1"/>
  <c r="AI31" i="97"/>
  <c r="Z33" i="100"/>
  <c r="AE33" i="100" s="1"/>
  <c r="Z30" i="52"/>
  <c r="AE30" i="52" s="1"/>
  <c r="Z30" i="42"/>
  <c r="W31" i="42" s="1"/>
  <c r="Z31" i="90"/>
  <c r="AG31" i="90" s="1"/>
  <c r="Z30" i="104"/>
  <c r="AE30" i="104" s="1"/>
  <c r="Z33" i="47"/>
  <c r="AF33" i="47" s="1"/>
  <c r="Z30" i="54"/>
  <c r="W31" i="54" s="1"/>
  <c r="Y34" i="41"/>
  <c r="X34" i="41"/>
  <c r="AH31" i="88"/>
  <c r="Y34" i="89"/>
  <c r="X34" i="89"/>
  <c r="W31" i="84"/>
  <c r="AG30" i="84"/>
  <c r="AF30" i="84"/>
  <c r="AE30" i="84"/>
  <c r="Y29" i="101"/>
  <c r="X29" i="101"/>
  <c r="AI32" i="15"/>
  <c r="Y33" i="94"/>
  <c r="X33" i="94"/>
  <c r="AH32" i="44"/>
  <c r="AH32" i="16"/>
  <c r="Y32" i="96"/>
  <c r="X32" i="96"/>
  <c r="AI30" i="51"/>
  <c r="Z31" i="88"/>
  <c r="AH33" i="53"/>
  <c r="AH30" i="99"/>
  <c r="AH30" i="95"/>
  <c r="AI33" i="89"/>
  <c r="Z32" i="97"/>
  <c r="AE31" i="82"/>
  <c r="W32" i="82"/>
  <c r="AG31" i="82"/>
  <c r="AF31" i="82"/>
  <c r="AH33" i="100"/>
  <c r="Y33" i="15"/>
  <c r="X33" i="15"/>
  <c r="Z32" i="44"/>
  <c r="AI33" i="41"/>
  <c r="AH31" i="13"/>
  <c r="AH32" i="18"/>
  <c r="Z32" i="16"/>
  <c r="Y31" i="51"/>
  <c r="X31" i="51"/>
  <c r="Y30" i="102"/>
  <c r="X30" i="102"/>
  <c r="Z30" i="99"/>
  <c r="Z30" i="95"/>
  <c r="AE31" i="49"/>
  <c r="W32" i="49"/>
  <c r="AF31" i="49"/>
  <c r="AG31" i="49"/>
  <c r="AH30" i="93"/>
  <c r="AI28" i="101"/>
  <c r="AH32" i="87"/>
  <c r="W32" i="13"/>
  <c r="AG31" i="13"/>
  <c r="AF31" i="13"/>
  <c r="AE31" i="13"/>
  <c r="W33" i="18"/>
  <c r="AF32" i="18"/>
  <c r="Y30" i="10"/>
  <c r="X30" i="10"/>
  <c r="AH31" i="35"/>
  <c r="Y32" i="48"/>
  <c r="X32" i="48"/>
  <c r="X31" i="45"/>
  <c r="AH31" i="103"/>
  <c r="Z33" i="53"/>
  <c r="W32" i="90"/>
  <c r="AH33" i="47"/>
  <c r="AH30" i="91"/>
  <c r="Z30" i="93"/>
  <c r="Z32" i="87"/>
  <c r="AI32" i="94"/>
  <c r="AH33" i="46"/>
  <c r="Y33" i="85"/>
  <c r="X33" i="85"/>
  <c r="AI31" i="96"/>
  <c r="AH30" i="50"/>
  <c r="Z31" i="35"/>
  <c r="Z31" i="103"/>
  <c r="AH30" i="20"/>
  <c r="Y30" i="92"/>
  <c r="X30" i="92"/>
  <c r="AE33" i="46"/>
  <c r="W34" i="46"/>
  <c r="AG33" i="46"/>
  <c r="AH30" i="104"/>
  <c r="AF30" i="86"/>
  <c r="AE30" i="86"/>
  <c r="AG30" i="86"/>
  <c r="W31" i="86"/>
  <c r="AH30" i="42"/>
  <c r="AE29" i="43"/>
  <c r="AG29" i="43"/>
  <c r="AF29" i="43"/>
  <c r="W30" i="43"/>
  <c r="Z30" i="91"/>
  <c r="AH31" i="90"/>
  <c r="AH30" i="52"/>
  <c r="Y32" i="98"/>
  <c r="AI32" i="85"/>
  <c r="Z30" i="50"/>
  <c r="AH30" i="54"/>
  <c r="AI29" i="102"/>
  <c r="AF29" i="11"/>
  <c r="AG29" i="11"/>
  <c r="W30" i="11"/>
  <c r="AE29" i="11"/>
  <c r="Z30" i="20"/>
  <c r="AI29" i="92"/>
  <c r="Y32" i="105"/>
  <c r="X32" i="105"/>
  <c r="AI31" i="48" l="1"/>
  <c r="AI29" i="10"/>
  <c r="AH30" i="83"/>
  <c r="AI31" i="98"/>
  <c r="AF30" i="42"/>
  <c r="AH31" i="55"/>
  <c r="AI31" i="105"/>
  <c r="Z34" i="41"/>
  <c r="AE34" i="41" s="1"/>
  <c r="AI30" i="45"/>
  <c r="AE30" i="54"/>
  <c r="AG30" i="42"/>
  <c r="AE30" i="42"/>
  <c r="AE32" i="18"/>
  <c r="AI32" i="18" s="1"/>
  <c r="AG30" i="52"/>
  <c r="W30" i="32"/>
  <c r="AE29" i="32"/>
  <c r="AF29" i="32"/>
  <c r="AG29" i="32"/>
  <c r="AE30" i="83"/>
  <c r="W31" i="83"/>
  <c r="Y31" i="83" s="1"/>
  <c r="AF30" i="104"/>
  <c r="AF30" i="83"/>
  <c r="AI30" i="83" s="1"/>
  <c r="W31" i="104"/>
  <c r="X31" i="104" s="1"/>
  <c r="AG30" i="104"/>
  <c r="AE33" i="47"/>
  <c r="Z32" i="48"/>
  <c r="AE32" i="48" s="1"/>
  <c r="AF33" i="100"/>
  <c r="AF30" i="52"/>
  <c r="AG31" i="55"/>
  <c r="AG33" i="47"/>
  <c r="AG33" i="100"/>
  <c r="AG30" i="54"/>
  <c r="W31" i="52"/>
  <c r="Y31" i="52" s="1"/>
  <c r="AF31" i="55"/>
  <c r="W34" i="47"/>
  <c r="X34" i="47" s="1"/>
  <c r="W34" i="100"/>
  <c r="Y34" i="100" s="1"/>
  <c r="AF30" i="54"/>
  <c r="W32" i="55"/>
  <c r="Y32" i="55" s="1"/>
  <c r="AE31" i="90"/>
  <c r="Z32" i="98"/>
  <c r="AE32" i="98" s="1"/>
  <c r="Z32" i="105"/>
  <c r="AE32" i="105" s="1"/>
  <c r="AF31" i="90"/>
  <c r="Z31" i="51"/>
  <c r="AE31" i="51" s="1"/>
  <c r="AH32" i="96"/>
  <c r="AH29" i="101"/>
  <c r="AF34" i="41"/>
  <c r="W35" i="41"/>
  <c r="AG34" i="41"/>
  <c r="Y32" i="90"/>
  <c r="X32" i="90"/>
  <c r="AH31" i="45"/>
  <c r="Y33" i="18"/>
  <c r="X33" i="18"/>
  <c r="AH33" i="15"/>
  <c r="AE31" i="88"/>
  <c r="W32" i="88"/>
  <c r="AG31" i="88"/>
  <c r="AF31" i="88"/>
  <c r="Z32" i="96"/>
  <c r="AH33" i="94"/>
  <c r="Z29" i="101"/>
  <c r="AH34" i="89"/>
  <c r="Y31" i="42"/>
  <c r="X31" i="42"/>
  <c r="AH30" i="92"/>
  <c r="W33" i="97"/>
  <c r="AG32" i="97"/>
  <c r="AF32" i="97"/>
  <c r="AE32" i="97"/>
  <c r="AI29" i="43"/>
  <c r="Z30" i="92"/>
  <c r="Y30" i="11"/>
  <c r="X30" i="11"/>
  <c r="AH32" i="98"/>
  <c r="AI30" i="86"/>
  <c r="AF31" i="35"/>
  <c r="AG31" i="35"/>
  <c r="W32" i="35"/>
  <c r="AE31" i="35"/>
  <c r="W33" i="87"/>
  <c r="AG32" i="87"/>
  <c r="AF32" i="87"/>
  <c r="AE32" i="87"/>
  <c r="AE33" i="53"/>
  <c r="AF33" i="53"/>
  <c r="AG33" i="53"/>
  <c r="W34" i="53"/>
  <c r="Z31" i="45"/>
  <c r="AI31" i="13"/>
  <c r="Y32" i="49"/>
  <c r="X32" i="49"/>
  <c r="Z33" i="15"/>
  <c r="Y32" i="82"/>
  <c r="X32" i="82"/>
  <c r="Z33" i="94"/>
  <c r="Z34" i="89"/>
  <c r="X31" i="83"/>
  <c r="AI29" i="11"/>
  <c r="AG30" i="50"/>
  <c r="AE30" i="50"/>
  <c r="AF30" i="50"/>
  <c r="W31" i="50"/>
  <c r="AG32" i="98"/>
  <c r="Y34" i="47"/>
  <c r="AH30" i="10"/>
  <c r="AI31" i="49"/>
  <c r="AH30" i="102"/>
  <c r="AI31" i="82"/>
  <c r="AI30" i="84"/>
  <c r="AH31" i="51"/>
  <c r="W31" i="91"/>
  <c r="AG30" i="91"/>
  <c r="AF30" i="91"/>
  <c r="AE30" i="91"/>
  <c r="AH33" i="85"/>
  <c r="W31" i="93"/>
  <c r="AG30" i="93"/>
  <c r="AF30" i="93"/>
  <c r="AE30" i="93"/>
  <c r="AG30" i="20"/>
  <c r="AF30" i="20"/>
  <c r="AE30" i="20"/>
  <c r="W31" i="20"/>
  <c r="Y30" i="43"/>
  <c r="X30" i="43"/>
  <c r="Y34" i="46"/>
  <c r="X34" i="46"/>
  <c r="Z33" i="85"/>
  <c r="AH32" i="48"/>
  <c r="Z30" i="10"/>
  <c r="AF30" i="95"/>
  <c r="AE30" i="95"/>
  <c r="W31" i="95"/>
  <c r="AG30" i="95"/>
  <c r="Z30" i="102"/>
  <c r="Y31" i="54"/>
  <c r="X31" i="54"/>
  <c r="AH34" i="41"/>
  <c r="Y31" i="86"/>
  <c r="X31" i="86"/>
  <c r="AE32" i="44"/>
  <c r="AF32" i="44"/>
  <c r="W33" i="44"/>
  <c r="AG32" i="44"/>
  <c r="Y31" i="84"/>
  <c r="X31" i="84"/>
  <c r="AH32" i="105"/>
  <c r="AI33" i="46"/>
  <c r="AE31" i="103"/>
  <c r="W32" i="103"/>
  <c r="AG31" i="103"/>
  <c r="AF31" i="103"/>
  <c r="Y32" i="13"/>
  <c r="X32" i="13"/>
  <c r="Z32" i="13" s="1"/>
  <c r="W31" i="99"/>
  <c r="AG30" i="99"/>
  <c r="AF30" i="99"/>
  <c r="AE30" i="99"/>
  <c r="AE32" i="16"/>
  <c r="AF32" i="16"/>
  <c r="AG32" i="16"/>
  <c r="W33" i="16"/>
  <c r="Y31" i="104"/>
  <c r="W33" i="48" l="1"/>
  <c r="Y33" i="48" s="1"/>
  <c r="AI30" i="42"/>
  <c r="AI30" i="52"/>
  <c r="AG32" i="48"/>
  <c r="AF32" i="48"/>
  <c r="Z34" i="47"/>
  <c r="AG34" i="47" s="1"/>
  <c r="X31" i="52"/>
  <c r="AI30" i="54"/>
  <c r="Z30" i="43"/>
  <c r="W31" i="43" s="1"/>
  <c r="AI31" i="55"/>
  <c r="AI29" i="32"/>
  <c r="AG32" i="105"/>
  <c r="Y30" i="32"/>
  <c r="X30" i="32"/>
  <c r="W33" i="105"/>
  <c r="Z34" i="46"/>
  <c r="AG34" i="46" s="1"/>
  <c r="X34" i="100"/>
  <c r="AH34" i="100" s="1"/>
  <c r="AI30" i="104"/>
  <c r="AI33" i="47"/>
  <c r="AG31" i="51"/>
  <c r="Z31" i="86"/>
  <c r="AG31" i="86" s="1"/>
  <c r="W32" i="51"/>
  <c r="X32" i="55"/>
  <c r="Z32" i="55" s="1"/>
  <c r="AI33" i="100"/>
  <c r="AF32" i="98"/>
  <c r="AF32" i="105"/>
  <c r="W33" i="98"/>
  <c r="Y33" i="98" s="1"/>
  <c r="Z33" i="18"/>
  <c r="AG33" i="18" s="1"/>
  <c r="AF31" i="51"/>
  <c r="Z31" i="84"/>
  <c r="W32" i="84" s="1"/>
  <c r="Z31" i="83"/>
  <c r="W32" i="83" s="1"/>
  <c r="Z32" i="49"/>
  <c r="AF32" i="49" s="1"/>
  <c r="AI31" i="90"/>
  <c r="Z32" i="82"/>
  <c r="AF32" i="82" s="1"/>
  <c r="Z32" i="90"/>
  <c r="AG32" i="90" s="1"/>
  <c r="Z31" i="104"/>
  <c r="AE31" i="104" s="1"/>
  <c r="W34" i="18"/>
  <c r="AG32" i="13"/>
  <c r="W33" i="13"/>
  <c r="AF32" i="13"/>
  <c r="AE32" i="13"/>
  <c r="AE31" i="45"/>
  <c r="AF31" i="45"/>
  <c r="W32" i="45"/>
  <c r="AG31" i="45"/>
  <c r="Y33" i="97"/>
  <c r="X33" i="97"/>
  <c r="AI31" i="103"/>
  <c r="AE30" i="10"/>
  <c r="AG30" i="10"/>
  <c r="W31" i="10"/>
  <c r="AF30" i="10"/>
  <c r="AH34" i="46"/>
  <c r="Y31" i="20"/>
  <c r="X31" i="20"/>
  <c r="AI30" i="91"/>
  <c r="AH34" i="47"/>
  <c r="AE33" i="94"/>
  <c r="W34" i="94"/>
  <c r="AG33" i="94"/>
  <c r="AF33" i="94"/>
  <c r="Y34" i="53"/>
  <c r="X34" i="53"/>
  <c r="AI32" i="87"/>
  <c r="AH30" i="11"/>
  <c r="W32" i="86"/>
  <c r="Y32" i="35"/>
  <c r="X32" i="35"/>
  <c r="Y33" i="16"/>
  <c r="X33" i="16"/>
  <c r="Y31" i="99"/>
  <c r="X31" i="99"/>
  <c r="Y33" i="44"/>
  <c r="X33" i="44"/>
  <c r="W31" i="102"/>
  <c r="AG30" i="102"/>
  <c r="AF30" i="102"/>
  <c r="AE30" i="102"/>
  <c r="AI30" i="20"/>
  <c r="Y31" i="93"/>
  <c r="X31" i="93"/>
  <c r="Y31" i="50"/>
  <c r="X31" i="50"/>
  <c r="AH32" i="82"/>
  <c r="AH32" i="49"/>
  <c r="Z30" i="11"/>
  <c r="AF29" i="101"/>
  <c r="AE29" i="101"/>
  <c r="W30" i="101"/>
  <c r="AG29" i="101"/>
  <c r="Y32" i="88"/>
  <c r="X32" i="88"/>
  <c r="Y35" i="41"/>
  <c r="X35" i="41"/>
  <c r="Y32" i="103"/>
  <c r="X32" i="103"/>
  <c r="AH31" i="83"/>
  <c r="AH31" i="54"/>
  <c r="AE34" i="47"/>
  <c r="W35" i="47"/>
  <c r="AF34" i="47"/>
  <c r="AH31" i="52"/>
  <c r="AI32" i="97"/>
  <c r="AH31" i="42"/>
  <c r="AI31" i="88"/>
  <c r="Y32" i="51"/>
  <c r="X32" i="51"/>
  <c r="AF30" i="92"/>
  <c r="AE30" i="92"/>
  <c r="W31" i="92"/>
  <c r="AG30" i="92"/>
  <c r="X33" i="48"/>
  <c r="AE34" i="46"/>
  <c r="AF34" i="46"/>
  <c r="W35" i="46"/>
  <c r="AH31" i="104"/>
  <c r="AI32" i="16"/>
  <c r="AH31" i="84"/>
  <c r="AI32" i="44"/>
  <c r="AH32" i="55"/>
  <c r="Z31" i="54"/>
  <c r="Y31" i="95"/>
  <c r="X31" i="95"/>
  <c r="AH30" i="43"/>
  <c r="Y31" i="91"/>
  <c r="X31" i="91"/>
  <c r="AI30" i="50"/>
  <c r="AI33" i="53"/>
  <c r="Y33" i="87"/>
  <c r="X33" i="87"/>
  <c r="Z31" i="42"/>
  <c r="AH32" i="90"/>
  <c r="AI34" i="41"/>
  <c r="AE33" i="85"/>
  <c r="W34" i="85"/>
  <c r="AG33" i="85"/>
  <c r="AF33" i="85"/>
  <c r="AF34" i="89"/>
  <c r="AE34" i="89"/>
  <c r="AG34" i="89"/>
  <c r="W35" i="89"/>
  <c r="AI30" i="99"/>
  <c r="AH32" i="13"/>
  <c r="AH31" i="86"/>
  <c r="AI30" i="95"/>
  <c r="AI30" i="93"/>
  <c r="Y33" i="105"/>
  <c r="X33" i="105"/>
  <c r="Z31" i="52"/>
  <c r="AF33" i="15"/>
  <c r="AE33" i="15"/>
  <c r="W34" i="15"/>
  <c r="AG33" i="15"/>
  <c r="AI31" i="35"/>
  <c r="W33" i="96"/>
  <c r="AG32" i="96"/>
  <c r="AF32" i="96"/>
  <c r="AE32" i="96"/>
  <c r="AH33" i="18"/>
  <c r="AF33" i="18" l="1"/>
  <c r="AF31" i="86"/>
  <c r="AE31" i="86"/>
  <c r="AI31" i="86" s="1"/>
  <c r="AF30" i="43"/>
  <c r="W33" i="90"/>
  <c r="Y33" i="90" s="1"/>
  <c r="AE30" i="43"/>
  <c r="AI32" i="48"/>
  <c r="AG30" i="43"/>
  <c r="AI30" i="43" s="1"/>
  <c r="Z34" i="100"/>
  <c r="W35" i="100" s="1"/>
  <c r="AE33" i="18"/>
  <c r="AI32" i="98"/>
  <c r="AG32" i="82"/>
  <c r="W33" i="82"/>
  <c r="AF32" i="90"/>
  <c r="AE32" i="82"/>
  <c r="Z30" i="32"/>
  <c r="AH30" i="32"/>
  <c r="AG31" i="83"/>
  <c r="AE32" i="49"/>
  <c r="Z32" i="51"/>
  <c r="AE32" i="51" s="1"/>
  <c r="AG32" i="49"/>
  <c r="AI32" i="105"/>
  <c r="W33" i="49"/>
  <c r="X33" i="49" s="1"/>
  <c r="AI31" i="51"/>
  <c r="AG31" i="84"/>
  <c r="AE32" i="90"/>
  <c r="AE32" i="55"/>
  <c r="AF32" i="55"/>
  <c r="AG32" i="55"/>
  <c r="W33" i="55"/>
  <c r="AE34" i="100"/>
  <c r="AE31" i="83"/>
  <c r="AG34" i="100"/>
  <c r="AF31" i="83"/>
  <c r="X33" i="98"/>
  <c r="Z33" i="98" s="1"/>
  <c r="AF31" i="104"/>
  <c r="Z35" i="41"/>
  <c r="W32" i="104"/>
  <c r="X32" i="104" s="1"/>
  <c r="AE31" i="84"/>
  <c r="Z31" i="50"/>
  <c r="AG31" i="50" s="1"/>
  <c r="Z32" i="35"/>
  <c r="W33" i="35" s="1"/>
  <c r="AG31" i="104"/>
  <c r="AF31" i="84"/>
  <c r="W36" i="41"/>
  <c r="AE35" i="41"/>
  <c r="AF35" i="41"/>
  <c r="AG35" i="41"/>
  <c r="Y33" i="96"/>
  <c r="X33" i="96"/>
  <c r="Y34" i="18"/>
  <c r="X34" i="18"/>
  <c r="Y31" i="43"/>
  <c r="X31" i="43"/>
  <c r="AH33" i="105"/>
  <c r="AH33" i="87"/>
  <c r="AI34" i="46"/>
  <c r="AH33" i="44"/>
  <c r="Y32" i="86"/>
  <c r="X32" i="86"/>
  <c r="AH33" i="97"/>
  <c r="AI31" i="45"/>
  <c r="AI33" i="18"/>
  <c r="Y33" i="49"/>
  <c r="Z33" i="87"/>
  <c r="AH33" i="48"/>
  <c r="AI29" i="101"/>
  <c r="Z33" i="44"/>
  <c r="Y34" i="94"/>
  <c r="X34" i="94"/>
  <c r="Y31" i="10"/>
  <c r="X31" i="10"/>
  <c r="Z33" i="97"/>
  <c r="AI32" i="13"/>
  <c r="AI33" i="85"/>
  <c r="Y31" i="92"/>
  <c r="X31" i="92"/>
  <c r="AH35" i="41"/>
  <c r="AH32" i="35"/>
  <c r="Y30" i="101"/>
  <c r="X30" i="101"/>
  <c r="Y34" i="15"/>
  <c r="X34" i="15"/>
  <c r="AH31" i="95"/>
  <c r="AI32" i="96"/>
  <c r="Y35" i="89"/>
  <c r="X35" i="89"/>
  <c r="AE31" i="42"/>
  <c r="AF31" i="42"/>
  <c r="W32" i="42"/>
  <c r="AG31" i="42"/>
  <c r="Z31" i="95"/>
  <c r="Z33" i="48"/>
  <c r="Y35" i="47"/>
  <c r="X35" i="47"/>
  <c r="AH32" i="103"/>
  <c r="AH32" i="88"/>
  <c r="AI30" i="102"/>
  <c r="AH33" i="16"/>
  <c r="AH34" i="53"/>
  <c r="AI33" i="94"/>
  <c r="Y33" i="55"/>
  <c r="X33" i="55"/>
  <c r="AF32" i="51"/>
  <c r="AG32" i="51"/>
  <c r="W33" i="51"/>
  <c r="Y31" i="102"/>
  <c r="X31" i="102"/>
  <c r="Y35" i="100"/>
  <c r="X35" i="100"/>
  <c r="Z33" i="105"/>
  <c r="AH31" i="91"/>
  <c r="AI30" i="92"/>
  <c r="Z31" i="91"/>
  <c r="AI33" i="15"/>
  <c r="AI34" i="47"/>
  <c r="Z32" i="103"/>
  <c r="Z32" i="88"/>
  <c r="W31" i="11"/>
  <c r="AG30" i="11"/>
  <c r="AE30" i="11"/>
  <c r="AF30" i="11"/>
  <c r="AH31" i="93"/>
  <c r="AH31" i="99"/>
  <c r="AH31" i="20"/>
  <c r="AI30" i="10"/>
  <c r="Y33" i="13"/>
  <c r="X33" i="13"/>
  <c r="Y32" i="84"/>
  <c r="X32" i="84"/>
  <c r="Y32" i="83"/>
  <c r="X32" i="83"/>
  <c r="AE31" i="52"/>
  <c r="W32" i="52"/>
  <c r="AF31" i="52"/>
  <c r="AG31" i="52"/>
  <c r="AI34" i="89"/>
  <c r="Y34" i="85"/>
  <c r="X34" i="85"/>
  <c r="AE31" i="54"/>
  <c r="AF31" i="54"/>
  <c r="AG31" i="54"/>
  <c r="W32" i="54"/>
  <c r="Y35" i="46"/>
  <c r="X35" i="46"/>
  <c r="AH32" i="51"/>
  <c r="Y33" i="82"/>
  <c r="X33" i="82"/>
  <c r="AH31" i="50"/>
  <c r="Z31" i="93"/>
  <c r="Z31" i="99"/>
  <c r="Z33" i="16"/>
  <c r="Z34" i="53"/>
  <c r="Z31" i="20"/>
  <c r="Y32" i="45"/>
  <c r="X32" i="45"/>
  <c r="X33" i="90"/>
  <c r="AF31" i="50" l="1"/>
  <c r="AI32" i="82"/>
  <c r="AF34" i="100"/>
  <c r="AI32" i="90"/>
  <c r="AI32" i="49"/>
  <c r="AI31" i="104"/>
  <c r="AG30" i="32"/>
  <c r="W31" i="32"/>
  <c r="AE30" i="32"/>
  <c r="AF30" i="32"/>
  <c r="AE31" i="50"/>
  <c r="AI31" i="84"/>
  <c r="Z33" i="13"/>
  <c r="Z32" i="83"/>
  <c r="Z35" i="46"/>
  <c r="AE35" i="46" s="1"/>
  <c r="Z35" i="47"/>
  <c r="AF35" i="47" s="1"/>
  <c r="Z31" i="92"/>
  <c r="AF31" i="92" s="1"/>
  <c r="AI32" i="55"/>
  <c r="Z32" i="86"/>
  <c r="AF32" i="86" s="1"/>
  <c r="AH33" i="98"/>
  <c r="Y32" i="104"/>
  <c r="AI34" i="100"/>
  <c r="W32" i="50"/>
  <c r="AI31" i="83"/>
  <c r="Z32" i="45"/>
  <c r="AF32" i="45" s="1"/>
  <c r="AG33" i="98"/>
  <c r="Z34" i="18"/>
  <c r="AF34" i="18" s="1"/>
  <c r="AG32" i="35"/>
  <c r="Z30" i="101"/>
  <c r="AG30" i="101" s="1"/>
  <c r="Z35" i="89"/>
  <c r="AF35" i="89" s="1"/>
  <c r="W34" i="98"/>
  <c r="X34" i="98" s="1"/>
  <c r="Z31" i="43"/>
  <c r="AE31" i="43" s="1"/>
  <c r="AF32" i="35"/>
  <c r="Z34" i="15"/>
  <c r="AE33" i="98"/>
  <c r="Z34" i="94"/>
  <c r="W35" i="94" s="1"/>
  <c r="AF33" i="98"/>
  <c r="AE32" i="35"/>
  <c r="AF30" i="101"/>
  <c r="AE35" i="47"/>
  <c r="AG35" i="47"/>
  <c r="W36" i="47"/>
  <c r="W32" i="91"/>
  <c r="AG31" i="91"/>
  <c r="AF31" i="91"/>
  <c r="AE31" i="91"/>
  <c r="AF31" i="95"/>
  <c r="AE31" i="95"/>
  <c r="W32" i="95"/>
  <c r="AG31" i="95"/>
  <c r="AH31" i="10"/>
  <c r="AH33" i="49"/>
  <c r="AH33" i="96"/>
  <c r="Y36" i="41"/>
  <c r="X36" i="41"/>
  <c r="W32" i="93"/>
  <c r="AG31" i="93"/>
  <c r="AF31" i="93"/>
  <c r="AE31" i="93"/>
  <c r="AH34" i="85"/>
  <c r="AH32" i="84"/>
  <c r="W34" i="87"/>
  <c r="AG33" i="87"/>
  <c r="AF33" i="87"/>
  <c r="AE33" i="87"/>
  <c r="AH31" i="43"/>
  <c r="Z34" i="85"/>
  <c r="AH31" i="102"/>
  <c r="Y31" i="11"/>
  <c r="X31" i="11"/>
  <c r="Z31" i="102"/>
  <c r="AH33" i="55"/>
  <c r="Z31" i="10"/>
  <c r="Z33" i="49"/>
  <c r="AH32" i="104"/>
  <c r="Z33" i="96"/>
  <c r="AH35" i="89"/>
  <c r="AH30" i="101"/>
  <c r="AH34" i="94"/>
  <c r="AI32" i="51"/>
  <c r="AE31" i="20"/>
  <c r="AF31" i="20"/>
  <c r="W32" i="20"/>
  <c r="AG31" i="20"/>
  <c r="AH32" i="45"/>
  <c r="AE34" i="53"/>
  <c r="AF34" i="53"/>
  <c r="AG34" i="53"/>
  <c r="W35" i="53"/>
  <c r="AH35" i="46"/>
  <c r="AI31" i="54"/>
  <c r="AH32" i="83"/>
  <c r="AH33" i="13"/>
  <c r="AE32" i="88"/>
  <c r="W33" i="88"/>
  <c r="AG32" i="88"/>
  <c r="AF32" i="88"/>
  <c r="W34" i="105"/>
  <c r="AG33" i="105"/>
  <c r="AF33" i="105"/>
  <c r="AE33" i="105"/>
  <c r="Z33" i="55"/>
  <c r="AH35" i="47"/>
  <c r="Y32" i="42"/>
  <c r="X32" i="42"/>
  <c r="AH34" i="15"/>
  <c r="AH31" i="92"/>
  <c r="AE33" i="44"/>
  <c r="AF33" i="44"/>
  <c r="W34" i="44"/>
  <c r="AG33" i="44"/>
  <c r="Z32" i="104"/>
  <c r="AI31" i="52"/>
  <c r="AI35" i="41"/>
  <c r="AH33" i="90"/>
  <c r="AE33" i="16"/>
  <c r="AF33" i="16"/>
  <c r="W34" i="16"/>
  <c r="AG33" i="16"/>
  <c r="AF32" i="83"/>
  <c r="AE32" i="83"/>
  <c r="W33" i="83"/>
  <c r="AG32" i="83"/>
  <c r="W34" i="13"/>
  <c r="AG33" i="13"/>
  <c r="AF33" i="13"/>
  <c r="AE33" i="13"/>
  <c r="W33" i="103"/>
  <c r="AE32" i="103"/>
  <c r="AG32" i="103"/>
  <c r="AF32" i="103"/>
  <c r="AH35" i="100"/>
  <c r="Y32" i="50"/>
  <c r="X32" i="50"/>
  <c r="Y33" i="51"/>
  <c r="X33" i="51"/>
  <c r="AE33" i="48"/>
  <c r="AF33" i="48"/>
  <c r="AG33" i="48"/>
  <c r="W34" i="48"/>
  <c r="AG34" i="15"/>
  <c r="W35" i="15"/>
  <c r="AF34" i="15"/>
  <c r="AE34" i="15"/>
  <c r="AE31" i="92"/>
  <c r="AG31" i="92"/>
  <c r="AH32" i="86"/>
  <c r="Y33" i="35"/>
  <c r="X33" i="35"/>
  <c r="Y32" i="54"/>
  <c r="X32" i="54"/>
  <c r="AI30" i="11"/>
  <c r="W34" i="97"/>
  <c r="AE33" i="97"/>
  <c r="AG33" i="97"/>
  <c r="AF33" i="97"/>
  <c r="Z32" i="84"/>
  <c r="AH33" i="82"/>
  <c r="Z33" i="90"/>
  <c r="W32" i="99"/>
  <c r="AG31" i="99"/>
  <c r="AF31" i="99"/>
  <c r="AE31" i="99"/>
  <c r="Z33" i="82"/>
  <c r="Y32" i="52"/>
  <c r="X32" i="52"/>
  <c r="Z35" i="100"/>
  <c r="AI31" i="42"/>
  <c r="AH34" i="18"/>
  <c r="AE30" i="101" l="1"/>
  <c r="W36" i="89"/>
  <c r="W31" i="101"/>
  <c r="AG35" i="89"/>
  <c r="AI35" i="89" s="1"/>
  <c r="W32" i="92"/>
  <c r="Y32" i="92" s="1"/>
  <c r="W33" i="86"/>
  <c r="AE32" i="86"/>
  <c r="AG34" i="94"/>
  <c r="W33" i="45"/>
  <c r="AG32" i="86"/>
  <c r="AI31" i="50"/>
  <c r="AE32" i="45"/>
  <c r="W36" i="46"/>
  <c r="AE34" i="18"/>
  <c r="AF35" i="46"/>
  <c r="AF34" i="94"/>
  <c r="AI30" i="32"/>
  <c r="AG35" i="46"/>
  <c r="AE34" i="94"/>
  <c r="Y31" i="32"/>
  <c r="X31" i="32"/>
  <c r="AG32" i="45"/>
  <c r="W32" i="43"/>
  <c r="AI32" i="35"/>
  <c r="Z32" i="52"/>
  <c r="AE35" i="89"/>
  <c r="Y34" i="98"/>
  <c r="Z34" i="98" s="1"/>
  <c r="AG31" i="43"/>
  <c r="AI33" i="98"/>
  <c r="AF31" i="43"/>
  <c r="AG34" i="18"/>
  <c r="Z33" i="35"/>
  <c r="W34" i="35" s="1"/>
  <c r="Z32" i="42"/>
  <c r="AE32" i="42" s="1"/>
  <c r="W35" i="18"/>
  <c r="X35" i="18" s="1"/>
  <c r="W34" i="90"/>
  <c r="AG33" i="90"/>
  <c r="AF33" i="90"/>
  <c r="AE33" i="90"/>
  <c r="Y34" i="97"/>
  <c r="X34" i="97"/>
  <c r="X32" i="92"/>
  <c r="Y35" i="15"/>
  <c r="X35" i="15"/>
  <c r="AH33" i="51"/>
  <c r="AI33" i="13"/>
  <c r="AI33" i="44"/>
  <c r="AE33" i="55"/>
  <c r="AF33" i="55"/>
  <c r="AG33" i="55"/>
  <c r="W34" i="55"/>
  <c r="Y36" i="47"/>
  <c r="X36" i="47"/>
  <c r="Y32" i="43"/>
  <c r="X32" i="43"/>
  <c r="AI30" i="101"/>
  <c r="AH32" i="52"/>
  <c r="AH33" i="35"/>
  <c r="Y34" i="16"/>
  <c r="X34" i="16"/>
  <c r="AH32" i="42"/>
  <c r="AI33" i="105"/>
  <c r="Y32" i="91"/>
  <c r="X32" i="91"/>
  <c r="AI32" i="83"/>
  <c r="AH34" i="98"/>
  <c r="Y32" i="99"/>
  <c r="X32" i="99"/>
  <c r="Y33" i="45"/>
  <c r="X33" i="45"/>
  <c r="AI31" i="92"/>
  <c r="Y34" i="48"/>
  <c r="X34" i="48"/>
  <c r="Z33" i="51"/>
  <c r="Y36" i="46"/>
  <c r="X36" i="46"/>
  <c r="Y35" i="53"/>
  <c r="X35" i="53"/>
  <c r="W32" i="102"/>
  <c r="AG31" i="102"/>
  <c r="AF31" i="102"/>
  <c r="AE31" i="102"/>
  <c r="W35" i="85"/>
  <c r="AE34" i="85"/>
  <c r="AG34" i="85"/>
  <c r="AF34" i="85"/>
  <c r="Y34" i="87"/>
  <c r="X34" i="87"/>
  <c r="Y32" i="93"/>
  <c r="X32" i="93"/>
  <c r="Y36" i="89"/>
  <c r="X36" i="89"/>
  <c r="AH31" i="11"/>
  <c r="AH36" i="41"/>
  <c r="Y32" i="95"/>
  <c r="X32" i="95"/>
  <c r="AI35" i="47"/>
  <c r="Y33" i="86"/>
  <c r="X33" i="86"/>
  <c r="AH32" i="50"/>
  <c r="Y34" i="13"/>
  <c r="X34" i="13"/>
  <c r="AI33" i="16"/>
  <c r="Y33" i="88"/>
  <c r="X33" i="88"/>
  <c r="W36" i="100"/>
  <c r="AG35" i="100"/>
  <c r="AF35" i="100"/>
  <c r="AE35" i="100"/>
  <c r="AE33" i="82"/>
  <c r="W34" i="82"/>
  <c r="AG33" i="82"/>
  <c r="AF33" i="82"/>
  <c r="AH32" i="54"/>
  <c r="AI34" i="15"/>
  <c r="Z32" i="50"/>
  <c r="AI32" i="103"/>
  <c r="AF32" i="104"/>
  <c r="AE32" i="104"/>
  <c r="AG32" i="104"/>
  <c r="W33" i="104"/>
  <c r="Y34" i="44"/>
  <c r="X34" i="44"/>
  <c r="Y34" i="105"/>
  <c r="X34" i="105"/>
  <c r="AI32" i="88"/>
  <c r="AE33" i="49"/>
  <c r="W34" i="49"/>
  <c r="AF33" i="49"/>
  <c r="AG33" i="49"/>
  <c r="Z31" i="11"/>
  <c r="AI31" i="95"/>
  <c r="AI31" i="91"/>
  <c r="Y31" i="101"/>
  <c r="X31" i="101"/>
  <c r="AE32" i="52"/>
  <c r="W33" i="52"/>
  <c r="AF32" i="52"/>
  <c r="AG32" i="52"/>
  <c r="Y32" i="20"/>
  <c r="X32" i="20"/>
  <c r="W33" i="84"/>
  <c r="AG32" i="84"/>
  <c r="AF32" i="84"/>
  <c r="AE32" i="84"/>
  <c r="AI31" i="99"/>
  <c r="AI33" i="97"/>
  <c r="Z32" i="54"/>
  <c r="AI33" i="48"/>
  <c r="Y33" i="103"/>
  <c r="X33" i="103"/>
  <c r="Y33" i="83"/>
  <c r="X33" i="83"/>
  <c r="AI34" i="53"/>
  <c r="AI31" i="20"/>
  <c r="W34" i="96"/>
  <c r="AG33" i="96"/>
  <c r="AF33" i="96"/>
  <c r="AE33" i="96"/>
  <c r="AE31" i="10"/>
  <c r="AG31" i="10"/>
  <c r="W32" i="10"/>
  <c r="AF31" i="10"/>
  <c r="AI33" i="87"/>
  <c r="AI31" i="93"/>
  <c r="Z36" i="41"/>
  <c r="Y35" i="94"/>
  <c r="X35" i="94"/>
  <c r="AI35" i="46" l="1"/>
  <c r="AI32" i="86"/>
  <c r="Z32" i="95"/>
  <c r="AI34" i="94"/>
  <c r="Z35" i="53"/>
  <c r="AI32" i="45"/>
  <c r="Y35" i="18"/>
  <c r="Z35" i="18" s="1"/>
  <c r="Z31" i="32"/>
  <c r="AH31" i="32"/>
  <c r="AF33" i="35"/>
  <c r="AI31" i="43"/>
  <c r="AG32" i="42"/>
  <c r="AG33" i="35"/>
  <c r="W33" i="42"/>
  <c r="X33" i="42" s="1"/>
  <c r="Z35" i="94"/>
  <c r="W36" i="94" s="1"/>
  <c r="AE33" i="35"/>
  <c r="Z34" i="87"/>
  <c r="AF34" i="87" s="1"/>
  <c r="AF34" i="98"/>
  <c r="W35" i="98"/>
  <c r="AG34" i="98"/>
  <c r="AE34" i="98"/>
  <c r="Z34" i="105"/>
  <c r="W35" i="105" s="1"/>
  <c r="AF32" i="42"/>
  <c r="AI34" i="18"/>
  <c r="Z34" i="48"/>
  <c r="AG34" i="48" s="1"/>
  <c r="Z32" i="91"/>
  <c r="AG32" i="91" s="1"/>
  <c r="Z33" i="86"/>
  <c r="AF33" i="86" s="1"/>
  <c r="Z36" i="47"/>
  <c r="AG36" i="47" s="1"/>
  <c r="Z36" i="46"/>
  <c r="W37" i="46" s="1"/>
  <c r="Z32" i="20"/>
  <c r="W33" i="20" s="1"/>
  <c r="Z32" i="93"/>
  <c r="Z31" i="101"/>
  <c r="AF31" i="101" s="1"/>
  <c r="Z33" i="103"/>
  <c r="W34" i="103" s="1"/>
  <c r="Z36" i="89"/>
  <c r="AF36" i="89" s="1"/>
  <c r="Z32" i="99"/>
  <c r="AG32" i="99" s="1"/>
  <c r="Z33" i="88"/>
  <c r="W34" i="88" s="1"/>
  <c r="Z32" i="43"/>
  <c r="AE32" i="43" s="1"/>
  <c r="W32" i="101"/>
  <c r="AE35" i="94"/>
  <c r="AF35" i="94"/>
  <c r="Y32" i="102"/>
  <c r="X32" i="102"/>
  <c r="AG31" i="11"/>
  <c r="W32" i="11"/>
  <c r="AE31" i="11"/>
  <c r="AF31" i="11"/>
  <c r="AI32" i="104"/>
  <c r="AI33" i="82"/>
  <c r="AH34" i="13"/>
  <c r="AI34" i="85"/>
  <c r="AH35" i="15"/>
  <c r="AH34" i="97"/>
  <c r="AH33" i="88"/>
  <c r="AH36" i="89"/>
  <c r="AI33" i="90"/>
  <c r="AI31" i="10"/>
  <c r="AH35" i="94"/>
  <c r="AI33" i="96"/>
  <c r="AH33" i="83"/>
  <c r="Y33" i="84"/>
  <c r="X33" i="84"/>
  <c r="Y33" i="52"/>
  <c r="X33" i="52"/>
  <c r="AH34" i="44"/>
  <c r="AI35" i="100"/>
  <c r="Z34" i="13"/>
  <c r="AH34" i="87"/>
  <c r="Y35" i="85"/>
  <c r="X35" i="85"/>
  <c r="AH34" i="16"/>
  <c r="Z35" i="15"/>
  <c r="Z34" i="97"/>
  <c r="AH33" i="86"/>
  <c r="Z33" i="83"/>
  <c r="AH32" i="20"/>
  <c r="AI32" i="52"/>
  <c r="Z34" i="44"/>
  <c r="W35" i="87"/>
  <c r="AI31" i="102"/>
  <c r="AH35" i="53"/>
  <c r="AE33" i="51"/>
  <c r="AF33" i="51"/>
  <c r="AG33" i="51"/>
  <c r="W34" i="51"/>
  <c r="AH33" i="45"/>
  <c r="Y35" i="98"/>
  <c r="X35" i="98"/>
  <c r="AH32" i="91"/>
  <c r="Z34" i="16"/>
  <c r="AH32" i="43"/>
  <c r="Y34" i="55"/>
  <c r="X34" i="55"/>
  <c r="Y34" i="90"/>
  <c r="X34" i="90"/>
  <c r="AH31" i="101"/>
  <c r="AH35" i="18"/>
  <c r="Y34" i="82"/>
  <c r="X34" i="82"/>
  <c r="AF32" i="95"/>
  <c r="AE32" i="95"/>
  <c r="W33" i="95"/>
  <c r="AG32" i="95"/>
  <c r="AH32" i="99"/>
  <c r="AE32" i="54"/>
  <c r="AF32" i="54"/>
  <c r="AG32" i="54"/>
  <c r="W33" i="54"/>
  <c r="Y34" i="49"/>
  <c r="X34" i="49"/>
  <c r="AH34" i="48"/>
  <c r="Z33" i="45"/>
  <c r="AH32" i="92"/>
  <c r="Y33" i="42"/>
  <c r="W33" i="93"/>
  <c r="AG32" i="93"/>
  <c r="AF32" i="93"/>
  <c r="AE32" i="93"/>
  <c r="AH36" i="46"/>
  <c r="AH36" i="47"/>
  <c r="AI33" i="55"/>
  <c r="AE36" i="41"/>
  <c r="AF36" i="41"/>
  <c r="AG36" i="41"/>
  <c r="W37" i="41"/>
  <c r="Y32" i="10"/>
  <c r="X32" i="10"/>
  <c r="Y34" i="96"/>
  <c r="X34" i="96"/>
  <c r="AH33" i="103"/>
  <c r="AI32" i="84"/>
  <c r="AI33" i="49"/>
  <c r="AH34" i="105"/>
  <c r="Y33" i="104"/>
  <c r="X33" i="104"/>
  <c r="AE32" i="50"/>
  <c r="AF32" i="50"/>
  <c r="AG32" i="50"/>
  <c r="W33" i="50"/>
  <c r="Y36" i="100"/>
  <c r="X36" i="100"/>
  <c r="AH32" i="95"/>
  <c r="AH32" i="93"/>
  <c r="W36" i="53"/>
  <c r="AE35" i="53"/>
  <c r="AF35" i="53"/>
  <c r="AG35" i="53"/>
  <c r="Z32" i="92"/>
  <c r="Y34" i="35"/>
  <c r="X34" i="35"/>
  <c r="AF34" i="105" l="1"/>
  <c r="AG34" i="87"/>
  <c r="Z33" i="84"/>
  <c r="AE32" i="91"/>
  <c r="AE34" i="48"/>
  <c r="AE34" i="87"/>
  <c r="W33" i="91"/>
  <c r="AF36" i="46"/>
  <c r="AG31" i="101"/>
  <c r="AE31" i="101"/>
  <c r="AI33" i="35"/>
  <c r="W34" i="86"/>
  <c r="AF36" i="47"/>
  <c r="AF35" i="18"/>
  <c r="AG35" i="18"/>
  <c r="AE35" i="18"/>
  <c r="W36" i="18"/>
  <c r="Y36" i="18" s="1"/>
  <c r="AG33" i="86"/>
  <c r="AG35" i="94"/>
  <c r="AE33" i="86"/>
  <c r="AG33" i="103"/>
  <c r="AE34" i="105"/>
  <c r="AG34" i="105"/>
  <c r="AI32" i="42"/>
  <c r="Z34" i="35"/>
  <c r="AE34" i="35" s="1"/>
  <c r="AF31" i="32"/>
  <c r="W32" i="32"/>
  <c r="AG31" i="32"/>
  <c r="AE31" i="32"/>
  <c r="AF33" i="88"/>
  <c r="AF32" i="91"/>
  <c r="AI32" i="91" s="1"/>
  <c r="AE36" i="46"/>
  <c r="W37" i="89"/>
  <c r="Y37" i="89" s="1"/>
  <c r="AF34" i="48"/>
  <c r="AE33" i="88"/>
  <c r="AG36" i="89"/>
  <c r="W35" i="48"/>
  <c r="Y35" i="48" s="1"/>
  <c r="AG33" i="88"/>
  <c r="AE36" i="89"/>
  <c r="AE32" i="20"/>
  <c r="AG32" i="20"/>
  <c r="AF32" i="20"/>
  <c r="AE33" i="103"/>
  <c r="AI34" i="98"/>
  <c r="W37" i="47"/>
  <c r="Y37" i="47" s="1"/>
  <c r="AG36" i="46"/>
  <c r="W33" i="99"/>
  <c r="Y33" i="99" s="1"/>
  <c r="Z34" i="49"/>
  <c r="W35" i="49" s="1"/>
  <c r="AF33" i="103"/>
  <c r="AE36" i="47"/>
  <c r="AE32" i="99"/>
  <c r="AF32" i="99"/>
  <c r="W33" i="43"/>
  <c r="Y33" i="43" s="1"/>
  <c r="AG32" i="43"/>
  <c r="Z34" i="96"/>
  <c r="W35" i="96" s="1"/>
  <c r="Z34" i="82"/>
  <c r="AF34" i="82" s="1"/>
  <c r="AF32" i="43"/>
  <c r="Z33" i="104"/>
  <c r="W34" i="104" s="1"/>
  <c r="Y36" i="94"/>
  <c r="X36" i="94"/>
  <c r="Y37" i="46"/>
  <c r="X37" i="46"/>
  <c r="AE33" i="45"/>
  <c r="AF33" i="45"/>
  <c r="AG33" i="45"/>
  <c r="W34" i="45"/>
  <c r="AI35" i="53"/>
  <c r="AI32" i="50"/>
  <c r="AH33" i="42"/>
  <c r="AH34" i="55"/>
  <c r="AI34" i="87"/>
  <c r="AI34" i="48"/>
  <c r="W34" i="84"/>
  <c r="AG33" i="84"/>
  <c r="AF33" i="84"/>
  <c r="AE33" i="84"/>
  <c r="Y33" i="20"/>
  <c r="X33" i="20"/>
  <c r="Y36" i="53"/>
  <c r="X36" i="53"/>
  <c r="Y33" i="93"/>
  <c r="X33" i="93"/>
  <c r="Z33" i="42"/>
  <c r="Z34" i="55"/>
  <c r="Y34" i="51"/>
  <c r="X34" i="51"/>
  <c r="AF33" i="83"/>
  <c r="AE33" i="83"/>
  <c r="W34" i="83"/>
  <c r="AG33" i="83"/>
  <c r="Y34" i="103"/>
  <c r="X34" i="103"/>
  <c r="AH35" i="85"/>
  <c r="AH33" i="52"/>
  <c r="Y32" i="101"/>
  <c r="X32" i="101"/>
  <c r="AH36" i="100"/>
  <c r="AF32" i="92"/>
  <c r="AE32" i="92"/>
  <c r="W33" i="92"/>
  <c r="AG32" i="92"/>
  <c r="Z36" i="100"/>
  <c r="Y33" i="95"/>
  <c r="X33" i="95"/>
  <c r="AH35" i="98"/>
  <c r="AE34" i="44"/>
  <c r="AF34" i="44"/>
  <c r="W35" i="44"/>
  <c r="AG34" i="44"/>
  <c r="Z35" i="85"/>
  <c r="AG34" i="13"/>
  <c r="AF34" i="13"/>
  <c r="AE34" i="13"/>
  <c r="W35" i="13"/>
  <c r="Z33" i="52"/>
  <c r="AH32" i="102"/>
  <c r="Y33" i="91"/>
  <c r="X33" i="91"/>
  <c r="AH34" i="82"/>
  <c r="AE34" i="16"/>
  <c r="W35" i="16"/>
  <c r="AF34" i="16"/>
  <c r="AG34" i="16"/>
  <c r="AI36" i="41"/>
  <c r="AI32" i="95"/>
  <c r="AH34" i="90"/>
  <c r="Z35" i="98"/>
  <c r="Y35" i="87"/>
  <c r="X35" i="87"/>
  <c r="W35" i="97"/>
  <c r="AE34" i="97"/>
  <c r="AG34" i="97"/>
  <c r="AF34" i="97"/>
  <c r="AI31" i="11"/>
  <c r="Z32" i="102"/>
  <c r="X35" i="48"/>
  <c r="Y34" i="86"/>
  <c r="X34" i="86"/>
  <c r="AH33" i="104"/>
  <c r="AH32" i="10"/>
  <c r="Y33" i="54"/>
  <c r="X33" i="54"/>
  <c r="Z32" i="10"/>
  <c r="Y33" i="50"/>
  <c r="X33" i="50"/>
  <c r="AH34" i="35"/>
  <c r="AH34" i="96"/>
  <c r="Y37" i="41"/>
  <c r="X37" i="41"/>
  <c r="AI32" i="93"/>
  <c r="AH34" i="49"/>
  <c r="AI32" i="54"/>
  <c r="Z34" i="90"/>
  <c r="AI33" i="51"/>
  <c r="W36" i="15"/>
  <c r="AF35" i="15"/>
  <c r="AG35" i="15"/>
  <c r="AE35" i="15"/>
  <c r="AH33" i="84"/>
  <c r="Y35" i="105"/>
  <c r="X35" i="105"/>
  <c r="Y32" i="11"/>
  <c r="X32" i="11"/>
  <c r="Y34" i="88"/>
  <c r="X34" i="88"/>
  <c r="AI31" i="101" l="1"/>
  <c r="AI36" i="46"/>
  <c r="AG34" i="49"/>
  <c r="AF34" i="49"/>
  <c r="AE34" i="49"/>
  <c r="X33" i="99"/>
  <c r="AI36" i="89"/>
  <c r="AG34" i="96"/>
  <c r="AI35" i="18"/>
  <c r="AI34" i="105"/>
  <c r="AI33" i="86"/>
  <c r="AI32" i="20"/>
  <c r="AI35" i="94"/>
  <c r="W35" i="35"/>
  <c r="Y35" i="35" s="1"/>
  <c r="Z34" i="51"/>
  <c r="AI36" i="47"/>
  <c r="AI32" i="99"/>
  <c r="AG34" i="35"/>
  <c r="X37" i="89"/>
  <c r="Z37" i="89" s="1"/>
  <c r="X36" i="18"/>
  <c r="AH36" i="18" s="1"/>
  <c r="X37" i="47"/>
  <c r="Z37" i="47" s="1"/>
  <c r="AI31" i="32"/>
  <c r="AF34" i="35"/>
  <c r="X32" i="32"/>
  <c r="AH32" i="32" s="1"/>
  <c r="Y32" i="32"/>
  <c r="X33" i="43"/>
  <c r="Z36" i="94"/>
  <c r="W37" i="94" s="1"/>
  <c r="AF33" i="104"/>
  <c r="Z37" i="41"/>
  <c r="AG37" i="41" s="1"/>
  <c r="Z34" i="88"/>
  <c r="AF34" i="88" s="1"/>
  <c r="AG33" i="104"/>
  <c r="Z33" i="50"/>
  <c r="W34" i="50" s="1"/>
  <c r="AE33" i="104"/>
  <c r="AI33" i="88"/>
  <c r="AI33" i="103"/>
  <c r="Z33" i="91"/>
  <c r="AG33" i="91" s="1"/>
  <c r="AE34" i="96"/>
  <c r="AF34" i="96"/>
  <c r="AI32" i="43"/>
  <c r="AE34" i="82"/>
  <c r="AG34" i="82"/>
  <c r="Z32" i="11"/>
  <c r="AF32" i="11" s="1"/>
  <c r="W35" i="82"/>
  <c r="Y35" i="82" s="1"/>
  <c r="Z35" i="105"/>
  <c r="W36" i="105" s="1"/>
  <c r="Z36" i="53"/>
  <c r="AE36" i="53" s="1"/>
  <c r="AE37" i="41"/>
  <c r="W38" i="41"/>
  <c r="AE33" i="50"/>
  <c r="AH34" i="86"/>
  <c r="AI33" i="45"/>
  <c r="W33" i="102"/>
  <c r="AG32" i="102"/>
  <c r="AF32" i="102"/>
  <c r="AE32" i="102"/>
  <c r="AH35" i="87"/>
  <c r="AH33" i="95"/>
  <c r="AI32" i="92"/>
  <c r="AH34" i="103"/>
  <c r="AH33" i="93"/>
  <c r="AH33" i="20"/>
  <c r="Y34" i="84"/>
  <c r="X34" i="84"/>
  <c r="Y33" i="92"/>
  <c r="X33" i="92"/>
  <c r="AH33" i="54"/>
  <c r="Z34" i="86"/>
  <c r="AH35" i="48"/>
  <c r="AH34" i="88"/>
  <c r="Y36" i="15"/>
  <c r="X36" i="15"/>
  <c r="AE32" i="10"/>
  <c r="W33" i="10"/>
  <c r="AG32" i="10"/>
  <c r="AF32" i="10"/>
  <c r="Z33" i="54"/>
  <c r="Z35" i="48"/>
  <c r="Z35" i="87"/>
  <c r="AH33" i="91"/>
  <c r="W36" i="85"/>
  <c r="AE35" i="85"/>
  <c r="AG35" i="85"/>
  <c r="AF35" i="85"/>
  <c r="Y35" i="44"/>
  <c r="X35" i="44"/>
  <c r="Z33" i="95"/>
  <c r="Z34" i="103"/>
  <c r="AH34" i="51"/>
  <c r="Z33" i="93"/>
  <c r="Z33" i="20"/>
  <c r="AH36" i="94"/>
  <c r="Y35" i="96"/>
  <c r="X35" i="96"/>
  <c r="Y34" i="104"/>
  <c r="X34" i="104"/>
  <c r="AI35" i="15"/>
  <c r="AH35" i="105"/>
  <c r="Y35" i="97"/>
  <c r="X35" i="97"/>
  <c r="AI33" i="83"/>
  <c r="AH32" i="11"/>
  <c r="W35" i="90"/>
  <c r="AG34" i="90"/>
  <c r="AF34" i="90"/>
  <c r="AE34" i="90"/>
  <c r="AH33" i="50"/>
  <c r="AH33" i="43"/>
  <c r="AE33" i="52"/>
  <c r="W34" i="52"/>
  <c r="AF33" i="52"/>
  <c r="AG33" i="52"/>
  <c r="AH32" i="101"/>
  <c r="AE34" i="51"/>
  <c r="AF34" i="51"/>
  <c r="AG34" i="51"/>
  <c r="W35" i="51"/>
  <c r="AH33" i="99"/>
  <c r="Y34" i="45"/>
  <c r="X34" i="45"/>
  <c r="AH37" i="46"/>
  <c r="AE36" i="94"/>
  <c r="AE33" i="42"/>
  <c r="AF33" i="42"/>
  <c r="AG33" i="42"/>
  <c r="W34" i="42"/>
  <c r="AH37" i="41"/>
  <c r="AF35" i="98"/>
  <c r="AE35" i="98"/>
  <c r="AG35" i="98"/>
  <c r="W36" i="98"/>
  <c r="Z33" i="43"/>
  <c r="Y35" i="16"/>
  <c r="X35" i="16"/>
  <c r="Y35" i="13"/>
  <c r="X35" i="13"/>
  <c r="AI34" i="44"/>
  <c r="W37" i="100"/>
  <c r="AG36" i="100"/>
  <c r="AF36" i="100"/>
  <c r="AE36" i="100"/>
  <c r="Z32" i="101"/>
  <c r="AH36" i="53"/>
  <c r="AI33" i="84"/>
  <c r="Y35" i="49"/>
  <c r="X35" i="49"/>
  <c r="Z33" i="99"/>
  <c r="Z37" i="46"/>
  <c r="AI34" i="97"/>
  <c r="AI34" i="16"/>
  <c r="AI34" i="13"/>
  <c r="Y34" i="83"/>
  <c r="X34" i="83"/>
  <c r="AE34" i="55"/>
  <c r="AF34" i="55"/>
  <c r="AG34" i="55"/>
  <c r="W35" i="55"/>
  <c r="AI34" i="49"/>
  <c r="AF33" i="50" l="1"/>
  <c r="W34" i="91"/>
  <c r="AG32" i="11"/>
  <c r="AF37" i="41"/>
  <c r="Z32" i="32"/>
  <c r="AF36" i="94"/>
  <c r="AE33" i="91"/>
  <c r="Z36" i="15"/>
  <c r="AG36" i="15" s="1"/>
  <c r="AG36" i="94"/>
  <c r="AF33" i="91"/>
  <c r="Z36" i="18"/>
  <c r="AE36" i="18" s="1"/>
  <c r="AH37" i="47"/>
  <c r="AI33" i="104"/>
  <c r="AI34" i="35"/>
  <c r="AG37" i="47"/>
  <c r="W38" i="47"/>
  <c r="Y38" i="47" s="1"/>
  <c r="AF37" i="47"/>
  <c r="AE37" i="47"/>
  <c r="AH37" i="89"/>
  <c r="X35" i="35"/>
  <c r="AH35" i="35" s="1"/>
  <c r="AE35" i="105"/>
  <c r="AF35" i="105"/>
  <c r="AF37" i="89"/>
  <c r="AG37" i="89"/>
  <c r="AE37" i="89"/>
  <c r="W38" i="89"/>
  <c r="X38" i="89" s="1"/>
  <c r="AI34" i="96"/>
  <c r="X35" i="82"/>
  <c r="Z35" i="82" s="1"/>
  <c r="AG34" i="88"/>
  <c r="AE32" i="32"/>
  <c r="W33" i="32"/>
  <c r="AF32" i="32"/>
  <c r="AG32" i="32"/>
  <c r="W35" i="88"/>
  <c r="AG33" i="50"/>
  <c r="AE34" i="88"/>
  <c r="AI34" i="82"/>
  <c r="Z35" i="44"/>
  <c r="AE35" i="44" s="1"/>
  <c r="W37" i="53"/>
  <c r="AG36" i="53"/>
  <c r="AF36" i="53"/>
  <c r="AG35" i="105"/>
  <c r="Z35" i="96"/>
  <c r="W36" i="96" s="1"/>
  <c r="W33" i="11"/>
  <c r="X33" i="11" s="1"/>
  <c r="Z35" i="49"/>
  <c r="W36" i="49" s="1"/>
  <c r="Z34" i="83"/>
  <c r="W35" i="83" s="1"/>
  <c r="Z35" i="16"/>
  <c r="W36" i="16" s="1"/>
  <c r="AE32" i="11"/>
  <c r="AI32" i="11" s="1"/>
  <c r="W35" i="103"/>
  <c r="AE34" i="103"/>
  <c r="AG34" i="103"/>
  <c r="AF34" i="103"/>
  <c r="AH34" i="84"/>
  <c r="AH35" i="13"/>
  <c r="X38" i="47"/>
  <c r="AI33" i="42"/>
  <c r="Y35" i="51"/>
  <c r="X35" i="51"/>
  <c r="Y34" i="91"/>
  <c r="X34" i="91"/>
  <c r="AE33" i="54"/>
  <c r="AF33" i="54"/>
  <c r="W34" i="54"/>
  <c r="AG33" i="54"/>
  <c r="Z34" i="84"/>
  <c r="Y34" i="50"/>
  <c r="X34" i="50"/>
  <c r="Y36" i="105"/>
  <c r="X36" i="105"/>
  <c r="AI34" i="90"/>
  <c r="Y34" i="52"/>
  <c r="X34" i="52"/>
  <c r="AG33" i="20"/>
  <c r="AF33" i="20"/>
  <c r="AE33" i="20"/>
  <c r="W34" i="20"/>
  <c r="AH36" i="15"/>
  <c r="Y33" i="102"/>
  <c r="X33" i="102"/>
  <c r="Y38" i="41"/>
  <c r="X38" i="41"/>
  <c r="AH35" i="96"/>
  <c r="Z35" i="13"/>
  <c r="Y37" i="100"/>
  <c r="X37" i="100"/>
  <c r="AH35" i="16"/>
  <c r="AI35" i="98"/>
  <c r="Y37" i="94"/>
  <c r="X37" i="94"/>
  <c r="AI33" i="52"/>
  <c r="Y35" i="90"/>
  <c r="X35" i="90"/>
  <c r="AH34" i="104"/>
  <c r="W34" i="93"/>
  <c r="AG33" i="93"/>
  <c r="AF33" i="93"/>
  <c r="AE33" i="93"/>
  <c r="AF33" i="95"/>
  <c r="AE33" i="95"/>
  <c r="W34" i="95"/>
  <c r="AG33" i="95"/>
  <c r="AI35" i="85"/>
  <c r="W37" i="15"/>
  <c r="AF36" i="15"/>
  <c r="X37" i="53"/>
  <c r="AI37" i="41"/>
  <c r="AH35" i="49"/>
  <c r="AI36" i="100"/>
  <c r="Y38" i="89"/>
  <c r="AG35" i="48"/>
  <c r="AE35" i="48"/>
  <c r="W36" i="48"/>
  <c r="AF35" i="48"/>
  <c r="AE37" i="46"/>
  <c r="AF37" i="46"/>
  <c r="AG37" i="46"/>
  <c r="W38" i="46"/>
  <c r="AF35" i="16"/>
  <c r="Y34" i="42"/>
  <c r="X34" i="42"/>
  <c r="AH34" i="45"/>
  <c r="AI34" i="51"/>
  <c r="AI33" i="91"/>
  <c r="AH35" i="97"/>
  <c r="Z34" i="104"/>
  <c r="AH35" i="44"/>
  <c r="Y36" i="85"/>
  <c r="X36" i="85"/>
  <c r="Y33" i="10"/>
  <c r="X33" i="10"/>
  <c r="AH33" i="92"/>
  <c r="AE33" i="43"/>
  <c r="W34" i="43"/>
  <c r="AF33" i="43"/>
  <c r="AG33" i="43"/>
  <c r="Y35" i="55"/>
  <c r="X35" i="55"/>
  <c r="Y36" i="98"/>
  <c r="X36" i="98"/>
  <c r="AI34" i="55"/>
  <c r="AH34" i="83"/>
  <c r="W34" i="99"/>
  <c r="AG33" i="99"/>
  <c r="AF33" i="99"/>
  <c r="AE33" i="99"/>
  <c r="AF32" i="101"/>
  <c r="AE32" i="101"/>
  <c r="AG32" i="101"/>
  <c r="W33" i="101"/>
  <c r="Z34" i="45"/>
  <c r="Z35" i="97"/>
  <c r="W36" i="87"/>
  <c r="AG35" i="87"/>
  <c r="AF35" i="87"/>
  <c r="AE35" i="87"/>
  <c r="AI32" i="10"/>
  <c r="AF34" i="86"/>
  <c r="AE34" i="86"/>
  <c r="AG34" i="86"/>
  <c r="W35" i="86"/>
  <c r="Z33" i="92"/>
  <c r="AI32" i="102"/>
  <c r="Y35" i="88"/>
  <c r="X35" i="88"/>
  <c r="AE36" i="15" l="1"/>
  <c r="AI36" i="94"/>
  <c r="AE35" i="16"/>
  <c r="AG35" i="16"/>
  <c r="AG36" i="18"/>
  <c r="AF36" i="18"/>
  <c r="W37" i="18"/>
  <c r="AI33" i="50"/>
  <c r="AI35" i="105"/>
  <c r="AI37" i="47"/>
  <c r="AI34" i="88"/>
  <c r="Z35" i="35"/>
  <c r="AE35" i="35" s="1"/>
  <c r="AH35" i="82"/>
  <c r="Z37" i="100"/>
  <c r="AG37" i="100" s="1"/>
  <c r="AI37" i="89"/>
  <c r="AI32" i="32"/>
  <c r="AG35" i="96"/>
  <c r="AG35" i="44"/>
  <c r="AF35" i="44"/>
  <c r="Y33" i="32"/>
  <c r="Z33" i="32" s="1"/>
  <c r="X33" i="32"/>
  <c r="AH33" i="32" s="1"/>
  <c r="W36" i="44"/>
  <c r="Y36" i="44" s="1"/>
  <c r="AE35" i="96"/>
  <c r="AI36" i="53"/>
  <c r="AF35" i="96"/>
  <c r="Y33" i="11"/>
  <c r="Z33" i="11" s="1"/>
  <c r="AE35" i="49"/>
  <c r="Y37" i="53"/>
  <c r="Z37" i="53" s="1"/>
  <c r="Z34" i="91"/>
  <c r="AF34" i="91" s="1"/>
  <c r="AG34" i="83"/>
  <c r="AE34" i="83"/>
  <c r="Z36" i="105"/>
  <c r="W37" i="105" s="1"/>
  <c r="Z36" i="85"/>
  <c r="AG36" i="85" s="1"/>
  <c r="AF34" i="83"/>
  <c r="Z33" i="102"/>
  <c r="AF33" i="102" s="1"/>
  <c r="Z34" i="42"/>
  <c r="W35" i="42" s="1"/>
  <c r="AG35" i="49"/>
  <c r="AF35" i="49"/>
  <c r="AI32" i="101"/>
  <c r="Y38" i="46"/>
  <c r="X38" i="46"/>
  <c r="AI35" i="48"/>
  <c r="AI33" i="93"/>
  <c r="AH38" i="41"/>
  <c r="X36" i="44"/>
  <c r="AE35" i="97"/>
  <c r="W36" i="97"/>
  <c r="AG35" i="97"/>
  <c r="AF35" i="97"/>
  <c r="AH36" i="98"/>
  <c r="AH36" i="85"/>
  <c r="AH34" i="42"/>
  <c r="Y36" i="48"/>
  <c r="X36" i="48"/>
  <c r="Y35" i="83"/>
  <c r="X35" i="83"/>
  <c r="AH33" i="102"/>
  <c r="W35" i="84"/>
  <c r="AG34" i="84"/>
  <c r="AF34" i="84"/>
  <c r="AE34" i="84"/>
  <c r="Y36" i="96"/>
  <c r="X36" i="96"/>
  <c r="AE34" i="45"/>
  <c r="AF34" i="45"/>
  <c r="AG34" i="45"/>
  <c r="W35" i="45"/>
  <c r="AH37" i="94"/>
  <c r="AF35" i="35"/>
  <c r="AI33" i="54"/>
  <c r="Y35" i="86"/>
  <c r="X35" i="86"/>
  <c r="AH35" i="55"/>
  <c r="AH33" i="10"/>
  <c r="Y36" i="16"/>
  <c r="X36" i="16"/>
  <c r="AH38" i="89"/>
  <c r="AH35" i="90"/>
  <c r="Z37" i="94"/>
  <c r="Z38" i="41"/>
  <c r="AE35" i="82"/>
  <c r="W36" i="82"/>
  <c r="AG35" i="82"/>
  <c r="AF35" i="82"/>
  <c r="Y34" i="20"/>
  <c r="X34" i="20"/>
  <c r="AH34" i="52"/>
  <c r="AH34" i="50"/>
  <c r="Y37" i="18"/>
  <c r="X37" i="18"/>
  <c r="AH38" i="47"/>
  <c r="AI35" i="16"/>
  <c r="Y37" i="15"/>
  <c r="X37" i="15"/>
  <c r="AH36" i="105"/>
  <c r="Z36" i="98"/>
  <c r="AH35" i="88"/>
  <c r="AI35" i="87"/>
  <c r="AI33" i="99"/>
  <c r="Z35" i="88"/>
  <c r="AI34" i="86"/>
  <c r="Z35" i="55"/>
  <c r="Z33" i="10"/>
  <c r="AI37" i="46"/>
  <c r="Z38" i="89"/>
  <c r="AH37" i="53"/>
  <c r="AI36" i="15"/>
  <c r="Y34" i="95"/>
  <c r="X34" i="95"/>
  <c r="Y34" i="93"/>
  <c r="X34" i="93"/>
  <c r="Z35" i="90"/>
  <c r="W36" i="13"/>
  <c r="AG35" i="13"/>
  <c r="AE35" i="13"/>
  <c r="AF35" i="13"/>
  <c r="AI33" i="20"/>
  <c r="Z34" i="50"/>
  <c r="Y34" i="54"/>
  <c r="X34" i="54"/>
  <c r="AH35" i="51"/>
  <c r="AI34" i="103"/>
  <c r="AF33" i="92"/>
  <c r="AE33" i="92"/>
  <c r="AG33" i="92"/>
  <c r="W34" i="92"/>
  <c r="Y33" i="101"/>
  <c r="X33" i="101"/>
  <c r="Y34" i="43"/>
  <c r="X34" i="43"/>
  <c r="AH33" i="11"/>
  <c r="Y36" i="87"/>
  <c r="X36" i="87"/>
  <c r="Y34" i="99"/>
  <c r="X34" i="99"/>
  <c r="AI33" i="43"/>
  <c r="AF34" i="104"/>
  <c r="AE34" i="104"/>
  <c r="AG34" i="104"/>
  <c r="W35" i="104"/>
  <c r="AI33" i="95"/>
  <c r="AH37" i="100"/>
  <c r="Z34" i="52"/>
  <c r="AH34" i="91"/>
  <c r="Z35" i="51"/>
  <c r="Z38" i="47"/>
  <c r="Y35" i="103"/>
  <c r="X35" i="103"/>
  <c r="Y36" i="49"/>
  <c r="X36" i="49"/>
  <c r="AG35" i="35" l="1"/>
  <c r="AI35" i="35" s="1"/>
  <c r="AI36" i="18"/>
  <c r="W36" i="35"/>
  <c r="W38" i="100"/>
  <c r="AF37" i="100"/>
  <c r="AE37" i="100"/>
  <c r="W37" i="85"/>
  <c r="AI35" i="44"/>
  <c r="AI35" i="96"/>
  <c r="AF34" i="42"/>
  <c r="AE34" i="42"/>
  <c r="AE36" i="105"/>
  <c r="AE33" i="32"/>
  <c r="AG33" i="32"/>
  <c r="W34" i="32"/>
  <c r="AF33" i="32"/>
  <c r="AG34" i="42"/>
  <c r="AF36" i="105"/>
  <c r="AG36" i="105"/>
  <c r="AF33" i="11"/>
  <c r="AE33" i="11"/>
  <c r="AG33" i="11"/>
  <c r="W34" i="11"/>
  <c r="X34" i="11" s="1"/>
  <c r="AG34" i="91"/>
  <c r="W35" i="91"/>
  <c r="X35" i="91" s="1"/>
  <c r="AE36" i="85"/>
  <c r="AE34" i="91"/>
  <c r="AF36" i="85"/>
  <c r="AE33" i="102"/>
  <c r="AI34" i="83"/>
  <c r="W34" i="102"/>
  <c r="AF37" i="53"/>
  <c r="AG37" i="53"/>
  <c r="W38" i="53"/>
  <c r="Y38" i="53" s="1"/>
  <c r="AE37" i="53"/>
  <c r="AG33" i="102"/>
  <c r="AI35" i="49"/>
  <c r="Z35" i="86"/>
  <c r="AF35" i="86" s="1"/>
  <c r="Z34" i="43"/>
  <c r="W35" i="43" s="1"/>
  <c r="Z34" i="20"/>
  <c r="AE34" i="20" s="1"/>
  <c r="Z34" i="93"/>
  <c r="AF34" i="93" s="1"/>
  <c r="AE34" i="52"/>
  <c r="AF34" i="52"/>
  <c r="AG34" i="52"/>
  <c r="W35" i="52"/>
  <c r="Y36" i="35"/>
  <c r="X36" i="35"/>
  <c r="AH36" i="96"/>
  <c r="Y35" i="84"/>
  <c r="X35" i="84"/>
  <c r="Y35" i="42"/>
  <c r="X35" i="42"/>
  <c r="AH37" i="18"/>
  <c r="AE38" i="41"/>
  <c r="AG38" i="41"/>
  <c r="AF38" i="41"/>
  <c r="W39" i="41"/>
  <c r="Z36" i="96"/>
  <c r="AH35" i="83"/>
  <c r="AH38" i="46"/>
  <c r="Y34" i="11"/>
  <c r="Y34" i="102"/>
  <c r="X34" i="102"/>
  <c r="AF38" i="89"/>
  <c r="AE38" i="89"/>
  <c r="W39" i="89"/>
  <c r="AG38" i="89"/>
  <c r="Z37" i="18"/>
  <c r="AE37" i="94"/>
  <c r="W38" i="94"/>
  <c r="AF37" i="94"/>
  <c r="AG37" i="94"/>
  <c r="Y35" i="45"/>
  <c r="X35" i="45"/>
  <c r="Z35" i="83"/>
  <c r="Y36" i="97"/>
  <c r="X36" i="97"/>
  <c r="Z38" i="46"/>
  <c r="W39" i="47"/>
  <c r="AE38" i="47"/>
  <c r="AF38" i="47"/>
  <c r="AG38" i="47"/>
  <c r="AH34" i="54"/>
  <c r="W36" i="90"/>
  <c r="AG35" i="90"/>
  <c r="AF35" i="90"/>
  <c r="AE35" i="90"/>
  <c r="AI35" i="82"/>
  <c r="Z34" i="54"/>
  <c r="AI35" i="13"/>
  <c r="AI34" i="84"/>
  <c r="AI35" i="97"/>
  <c r="AE33" i="10"/>
  <c r="W34" i="10"/>
  <c r="AG33" i="10"/>
  <c r="AF33" i="10"/>
  <c r="AH34" i="20"/>
  <c r="AH35" i="103"/>
  <c r="AH34" i="99"/>
  <c r="AE35" i="55"/>
  <c r="W36" i="55"/>
  <c r="AF35" i="55"/>
  <c r="AG35" i="55"/>
  <c r="Z35" i="103"/>
  <c r="Z34" i="99"/>
  <c r="AH33" i="101"/>
  <c r="Y34" i="92"/>
  <c r="X34" i="92"/>
  <c r="AI34" i="104"/>
  <c r="AE34" i="50"/>
  <c r="AF34" i="50"/>
  <c r="W35" i="50"/>
  <c r="AG34" i="50"/>
  <c r="AH34" i="95"/>
  <c r="AH37" i="15"/>
  <c r="AH36" i="16"/>
  <c r="AI37" i="100"/>
  <c r="AH36" i="48"/>
  <c r="AH36" i="44"/>
  <c r="AG35" i="51"/>
  <c r="AE35" i="51"/>
  <c r="W36" i="51"/>
  <c r="AF35" i="51"/>
  <c r="Y35" i="104"/>
  <c r="X35" i="104"/>
  <c r="AH34" i="93"/>
  <c r="Z33" i="101"/>
  <c r="AH36" i="49"/>
  <c r="AH36" i="87"/>
  <c r="AI33" i="92"/>
  <c r="AE35" i="88"/>
  <c r="W36" i="88"/>
  <c r="AG35" i="88"/>
  <c r="AF35" i="88"/>
  <c r="Z36" i="49"/>
  <c r="Z36" i="87"/>
  <c r="AH34" i="43"/>
  <c r="Y36" i="13"/>
  <c r="X36" i="13"/>
  <c r="Z34" i="95"/>
  <c r="AF36" i="98"/>
  <c r="AE36" i="98"/>
  <c r="AG36" i="98"/>
  <c r="W37" i="98"/>
  <c r="Z37" i="15"/>
  <c r="Y36" i="82"/>
  <c r="X36" i="82"/>
  <c r="Z36" i="16"/>
  <c r="AH35" i="86"/>
  <c r="AI34" i="45"/>
  <c r="Y38" i="100"/>
  <c r="X38" i="100"/>
  <c r="Z36" i="48"/>
  <c r="Z36" i="44"/>
  <c r="Y37" i="85"/>
  <c r="X37" i="85"/>
  <c r="Y37" i="105"/>
  <c r="X37" i="105"/>
  <c r="AI36" i="85" l="1"/>
  <c r="X38" i="53"/>
  <c r="AI34" i="42"/>
  <c r="Z35" i="104"/>
  <c r="AE35" i="104" s="1"/>
  <c r="AI33" i="102"/>
  <c r="Y35" i="91"/>
  <c r="Z35" i="91" s="1"/>
  <c r="Y34" i="32"/>
  <c r="X34" i="32"/>
  <c r="AH34" i="32" s="1"/>
  <c r="AI36" i="105"/>
  <c r="AI33" i="32"/>
  <c r="AE34" i="43"/>
  <c r="Z34" i="11"/>
  <c r="AG34" i="11" s="1"/>
  <c r="AI33" i="11"/>
  <c r="AG35" i="86"/>
  <c r="AE35" i="86"/>
  <c r="W35" i="93"/>
  <c r="Y35" i="93" s="1"/>
  <c r="Z36" i="35"/>
  <c r="W37" i="35" s="1"/>
  <c r="AI34" i="91"/>
  <c r="W36" i="86"/>
  <c r="Y36" i="86" s="1"/>
  <c r="AG34" i="93"/>
  <c r="W35" i="20"/>
  <c r="Y35" i="20" s="1"/>
  <c r="AG34" i="43"/>
  <c r="AG34" i="20"/>
  <c r="AF34" i="43"/>
  <c r="AI37" i="53"/>
  <c r="AE34" i="93"/>
  <c r="AF34" i="20"/>
  <c r="Z37" i="85"/>
  <c r="AG37" i="85" s="1"/>
  <c r="Z38" i="100"/>
  <c r="AG38" i="100" s="1"/>
  <c r="Z35" i="42"/>
  <c r="AE35" i="42" s="1"/>
  <c r="Z36" i="13"/>
  <c r="AF36" i="13" s="1"/>
  <c r="Z35" i="45"/>
  <c r="AG35" i="45" s="1"/>
  <c r="AH36" i="82"/>
  <c r="AI34" i="50"/>
  <c r="AI37" i="94"/>
  <c r="AH35" i="84"/>
  <c r="AH37" i="85"/>
  <c r="Z36" i="82"/>
  <c r="Y37" i="98"/>
  <c r="X37" i="98"/>
  <c r="AF34" i="95"/>
  <c r="AE34" i="95"/>
  <c r="AG34" i="95"/>
  <c r="W35" i="95"/>
  <c r="AF33" i="101"/>
  <c r="AE33" i="101"/>
  <c r="AG33" i="101"/>
  <c r="W34" i="101"/>
  <c r="Y36" i="51"/>
  <c r="X36" i="51"/>
  <c r="AH34" i="92"/>
  <c r="Y34" i="10"/>
  <c r="X34" i="10"/>
  <c r="Y35" i="43"/>
  <c r="X35" i="43"/>
  <c r="AF37" i="18"/>
  <c r="AG37" i="18"/>
  <c r="AE37" i="18"/>
  <c r="W38" i="18"/>
  <c r="AH34" i="11"/>
  <c r="Z35" i="84"/>
  <c r="X35" i="93"/>
  <c r="AE37" i="15"/>
  <c r="W38" i="15"/>
  <c r="AG37" i="15"/>
  <c r="AF37" i="15"/>
  <c r="AE36" i="49"/>
  <c r="AF36" i="49"/>
  <c r="W37" i="49"/>
  <c r="AG36" i="49"/>
  <c r="AG36" i="35"/>
  <c r="Y35" i="52"/>
  <c r="X35" i="52"/>
  <c r="AH36" i="13"/>
  <c r="AI35" i="51"/>
  <c r="Z34" i="92"/>
  <c r="AI33" i="10"/>
  <c r="AE34" i="54"/>
  <c r="AF34" i="54"/>
  <c r="AG34" i="54"/>
  <c r="W35" i="54"/>
  <c r="Y36" i="90"/>
  <c r="X36" i="90"/>
  <c r="AF35" i="83"/>
  <c r="AG35" i="83"/>
  <c r="AE35" i="83"/>
  <c r="W36" i="83"/>
  <c r="W37" i="96"/>
  <c r="AG36" i="96"/>
  <c r="AF36" i="96"/>
  <c r="AE36" i="96"/>
  <c r="AI38" i="41"/>
  <c r="AH37" i="105"/>
  <c r="AH38" i="100"/>
  <c r="AI36" i="98"/>
  <c r="Y36" i="88"/>
  <c r="X36" i="88"/>
  <c r="AH35" i="104"/>
  <c r="AH38" i="53"/>
  <c r="W35" i="99"/>
  <c r="AG34" i="99"/>
  <c r="AF34" i="99"/>
  <c r="AE34" i="99"/>
  <c r="Y36" i="55"/>
  <c r="X36" i="55"/>
  <c r="AI38" i="47"/>
  <c r="AE38" i="46"/>
  <c r="AF38" i="46"/>
  <c r="AG38" i="46"/>
  <c r="W39" i="46"/>
  <c r="AH35" i="45"/>
  <c r="Y39" i="89"/>
  <c r="X39" i="89"/>
  <c r="AI34" i="52"/>
  <c r="AH34" i="102"/>
  <c r="AE36" i="44"/>
  <c r="AF36" i="44"/>
  <c r="AG36" i="44"/>
  <c r="W37" i="44"/>
  <c r="AI35" i="88"/>
  <c r="AF35" i="104"/>
  <c r="AG35" i="104"/>
  <c r="W36" i="104"/>
  <c r="Y35" i="50"/>
  <c r="X35" i="50"/>
  <c r="AE35" i="103"/>
  <c r="W36" i="103"/>
  <c r="AG35" i="103"/>
  <c r="AF35" i="103"/>
  <c r="AI35" i="55"/>
  <c r="Y39" i="47"/>
  <c r="X39" i="47"/>
  <c r="AH36" i="97"/>
  <c r="AI38" i="89"/>
  <c r="Z37" i="105"/>
  <c r="AE36" i="48"/>
  <c r="AF36" i="48"/>
  <c r="AG36" i="48"/>
  <c r="W37" i="48"/>
  <c r="AE36" i="16"/>
  <c r="AF36" i="16"/>
  <c r="W37" i="16"/>
  <c r="AG36" i="16"/>
  <c r="W37" i="87"/>
  <c r="AG36" i="87"/>
  <c r="AF36" i="87"/>
  <c r="AE36" i="87"/>
  <c r="Z38" i="53"/>
  <c r="AH35" i="91"/>
  <c r="AI35" i="90"/>
  <c r="Z36" i="97"/>
  <c r="Y38" i="94"/>
  <c r="X38" i="94"/>
  <c r="Z34" i="102"/>
  <c r="Y39" i="41"/>
  <c r="X39" i="41"/>
  <c r="AH35" i="42"/>
  <c r="AH36" i="35"/>
  <c r="AF35" i="45" l="1"/>
  <c r="AI35" i="86"/>
  <c r="W39" i="100"/>
  <c r="AE34" i="11"/>
  <c r="AF34" i="11"/>
  <c r="W36" i="42"/>
  <c r="AF36" i="35"/>
  <c r="AI36" i="35" s="1"/>
  <c r="AF38" i="100"/>
  <c r="AI34" i="93"/>
  <c r="X35" i="20"/>
  <c r="AE38" i="100"/>
  <c r="W36" i="91"/>
  <c r="AG35" i="91"/>
  <c r="AF35" i="91"/>
  <c r="W35" i="11"/>
  <c r="X36" i="86"/>
  <c r="AH36" i="86" s="1"/>
  <c r="AE36" i="35"/>
  <c r="Z34" i="32"/>
  <c r="AI34" i="20"/>
  <c r="AI34" i="43"/>
  <c r="AF35" i="42"/>
  <c r="AF37" i="85"/>
  <c r="AI37" i="85" s="1"/>
  <c r="AG35" i="42"/>
  <c r="W38" i="85"/>
  <c r="Z35" i="20"/>
  <c r="W36" i="20" s="1"/>
  <c r="W37" i="13"/>
  <c r="Y37" i="13" s="1"/>
  <c r="AG36" i="13"/>
  <c r="Z35" i="50"/>
  <c r="AG35" i="50" s="1"/>
  <c r="AE36" i="13"/>
  <c r="W36" i="45"/>
  <c r="Y36" i="45" s="1"/>
  <c r="AE35" i="91"/>
  <c r="AE37" i="85"/>
  <c r="AE35" i="45"/>
  <c r="Z39" i="47"/>
  <c r="W40" i="47" s="1"/>
  <c r="Z36" i="90"/>
  <c r="AG36" i="90" s="1"/>
  <c r="Z39" i="89"/>
  <c r="AE39" i="89" s="1"/>
  <c r="Z36" i="55"/>
  <c r="W37" i="55" s="1"/>
  <c r="Z36" i="51"/>
  <c r="W37" i="51" s="1"/>
  <c r="Z34" i="10"/>
  <c r="AE34" i="10" s="1"/>
  <c r="AH39" i="41"/>
  <c r="Y37" i="87"/>
  <c r="X37" i="87"/>
  <c r="AI35" i="104"/>
  <c r="AI34" i="54"/>
  <c r="AH35" i="52"/>
  <c r="Y37" i="49"/>
  <c r="X37" i="49"/>
  <c r="AI37" i="15"/>
  <c r="Z39" i="41"/>
  <c r="AI36" i="48"/>
  <c r="Y36" i="103"/>
  <c r="X36" i="103"/>
  <c r="AI36" i="44"/>
  <c r="AH39" i="89"/>
  <c r="AI34" i="99"/>
  <c r="AH36" i="88"/>
  <c r="AI35" i="83"/>
  <c r="AF34" i="92"/>
  <c r="AE34" i="92"/>
  <c r="AG34" i="92"/>
  <c r="W35" i="92"/>
  <c r="Z35" i="52"/>
  <c r="AH35" i="93"/>
  <c r="Y38" i="18"/>
  <c r="X38" i="18"/>
  <c r="AH35" i="43"/>
  <c r="AI33" i="101"/>
  <c r="AI34" i="95"/>
  <c r="AI36" i="87"/>
  <c r="Z36" i="88"/>
  <c r="AI36" i="96"/>
  <c r="AI36" i="49"/>
  <c r="Z35" i="93"/>
  <c r="AI37" i="18"/>
  <c r="Z35" i="43"/>
  <c r="Y39" i="100"/>
  <c r="X39" i="100"/>
  <c r="AI34" i="11"/>
  <c r="AF34" i="10"/>
  <c r="W35" i="10"/>
  <c r="Y35" i="95"/>
  <c r="X35" i="95"/>
  <c r="Y36" i="42"/>
  <c r="X36" i="42"/>
  <c r="Y36" i="83"/>
  <c r="X36" i="83"/>
  <c r="AH36" i="51"/>
  <c r="W37" i="82"/>
  <c r="AG36" i="82"/>
  <c r="AF36" i="82"/>
  <c r="AE36" i="82"/>
  <c r="W38" i="105"/>
  <c r="AG37" i="105"/>
  <c r="AF37" i="105"/>
  <c r="AE37" i="105"/>
  <c r="AH38" i="94"/>
  <c r="AI36" i="16"/>
  <c r="AH35" i="50"/>
  <c r="AI38" i="46"/>
  <c r="AH35" i="20"/>
  <c r="Y35" i="54"/>
  <c r="X35" i="54"/>
  <c r="AH37" i="98"/>
  <c r="AI38" i="100"/>
  <c r="AE35" i="20"/>
  <c r="AF35" i="20"/>
  <c r="AG35" i="20"/>
  <c r="Y37" i="96"/>
  <c r="X37" i="96"/>
  <c r="Y38" i="15"/>
  <c r="X38" i="15"/>
  <c r="Y34" i="101"/>
  <c r="X34" i="101"/>
  <c r="Y38" i="85"/>
  <c r="X38" i="85"/>
  <c r="W37" i="97"/>
  <c r="AG36" i="97"/>
  <c r="AF36" i="97"/>
  <c r="AE36" i="97"/>
  <c r="Y39" i="46"/>
  <c r="X39" i="46"/>
  <c r="AH36" i="90"/>
  <c r="AE38" i="53"/>
  <c r="AF38" i="53"/>
  <c r="AG38" i="53"/>
  <c r="W39" i="53"/>
  <c r="Y37" i="16"/>
  <c r="X37" i="16"/>
  <c r="W35" i="102"/>
  <c r="AG34" i="102"/>
  <c r="AF34" i="102"/>
  <c r="AE34" i="102"/>
  <c r="AI35" i="103"/>
  <c r="Z38" i="94"/>
  <c r="Y37" i="48"/>
  <c r="X37" i="48"/>
  <c r="AH39" i="47"/>
  <c r="Y36" i="104"/>
  <c r="X36" i="104"/>
  <c r="Y37" i="44"/>
  <c r="X37" i="44"/>
  <c r="AH36" i="55"/>
  <c r="Y35" i="99"/>
  <c r="X35" i="99"/>
  <c r="Y37" i="35"/>
  <c r="X37" i="35"/>
  <c r="Y36" i="91"/>
  <c r="X36" i="91"/>
  <c r="W36" i="84"/>
  <c r="AG35" i="84"/>
  <c r="AF35" i="84"/>
  <c r="AE35" i="84"/>
  <c r="AH34" i="10"/>
  <c r="Z37" i="98"/>
  <c r="Y35" i="11"/>
  <c r="X35" i="11"/>
  <c r="Z36" i="86" l="1"/>
  <c r="AF36" i="86" s="1"/>
  <c r="AG34" i="10"/>
  <c r="AG39" i="47"/>
  <c r="AE36" i="55"/>
  <c r="AE35" i="50"/>
  <c r="AF39" i="89"/>
  <c r="AF36" i="55"/>
  <c r="AI35" i="91"/>
  <c r="X36" i="45"/>
  <c r="Z36" i="45" s="1"/>
  <c r="AF36" i="45" s="1"/>
  <c r="X37" i="13"/>
  <c r="AG36" i="51"/>
  <c r="AF36" i="51"/>
  <c r="W35" i="32"/>
  <c r="AG34" i="32"/>
  <c r="AE34" i="32"/>
  <c r="AF34" i="32"/>
  <c r="AE36" i="51"/>
  <c r="W36" i="50"/>
  <c r="AF35" i="50"/>
  <c r="AI36" i="13"/>
  <c r="AI35" i="42"/>
  <c r="AG36" i="55"/>
  <c r="AF36" i="90"/>
  <c r="W37" i="90"/>
  <c r="X37" i="90" s="1"/>
  <c r="AF39" i="47"/>
  <c r="W37" i="86"/>
  <c r="X37" i="86" s="1"/>
  <c r="AE39" i="47"/>
  <c r="AI39" i="47" s="1"/>
  <c r="AG36" i="86"/>
  <c r="AE36" i="86"/>
  <c r="AI35" i="45"/>
  <c r="Z36" i="104"/>
  <c r="W37" i="104" s="1"/>
  <c r="AG39" i="89"/>
  <c r="AI39" i="89" s="1"/>
  <c r="W40" i="89"/>
  <c r="X40" i="89" s="1"/>
  <c r="AE36" i="90"/>
  <c r="Z36" i="103"/>
  <c r="AF36" i="103" s="1"/>
  <c r="Z36" i="91"/>
  <c r="AE36" i="91" s="1"/>
  <c r="Z39" i="46"/>
  <c r="W40" i="46" s="1"/>
  <c r="Z37" i="49"/>
  <c r="AG37" i="49" s="1"/>
  <c r="Z35" i="95"/>
  <c r="AG35" i="95" s="1"/>
  <c r="Z34" i="101"/>
  <c r="AF34" i="101" s="1"/>
  <c r="Z37" i="13"/>
  <c r="AG37" i="13" s="1"/>
  <c r="AH35" i="99"/>
  <c r="W36" i="93"/>
  <c r="AG35" i="93"/>
  <c r="AF35" i="93"/>
  <c r="AE35" i="93"/>
  <c r="Y40" i="47"/>
  <c r="X40" i="47"/>
  <c r="AH37" i="35"/>
  <c r="AH37" i="48"/>
  <c r="Y35" i="102"/>
  <c r="X35" i="102"/>
  <c r="AH37" i="96"/>
  <c r="AI34" i="10"/>
  <c r="AH37" i="87"/>
  <c r="AI38" i="53"/>
  <c r="AH38" i="15"/>
  <c r="Z37" i="96"/>
  <c r="AH35" i="54"/>
  <c r="AI37" i="105"/>
  <c r="AI36" i="82"/>
  <c r="AH36" i="83"/>
  <c r="AE39" i="41"/>
  <c r="AF39" i="41"/>
  <c r="W40" i="41"/>
  <c r="AG39" i="41"/>
  <c r="Y37" i="55"/>
  <c r="X37" i="55"/>
  <c r="Z37" i="87"/>
  <c r="AH35" i="11"/>
  <c r="Z35" i="11"/>
  <c r="AH37" i="44"/>
  <c r="AH37" i="13"/>
  <c r="AI35" i="50"/>
  <c r="Y35" i="92"/>
  <c r="X35" i="92"/>
  <c r="AH37" i="49"/>
  <c r="Z37" i="44"/>
  <c r="Z37" i="48"/>
  <c r="AH37" i="16"/>
  <c r="AF37" i="98"/>
  <c r="AE37" i="98"/>
  <c r="W38" i="98"/>
  <c r="AG37" i="98"/>
  <c r="Y36" i="84"/>
  <c r="X36" i="84"/>
  <c r="Y37" i="97"/>
  <c r="X37" i="97"/>
  <c r="Z38" i="15"/>
  <c r="Z35" i="54"/>
  <c r="Z36" i="83"/>
  <c r="AE35" i="43"/>
  <c r="AG35" i="43"/>
  <c r="W36" i="43"/>
  <c r="AF35" i="43"/>
  <c r="W37" i="88"/>
  <c r="AG36" i="88"/>
  <c r="AF36" i="88"/>
  <c r="AE36" i="88"/>
  <c r="AI34" i="92"/>
  <c r="AH36" i="103"/>
  <c r="AI35" i="84"/>
  <c r="AI36" i="97"/>
  <c r="Y40" i="89"/>
  <c r="Z35" i="99"/>
  <c r="AI35" i="20"/>
  <c r="AH35" i="95"/>
  <c r="Z37" i="35"/>
  <c r="AH36" i="91"/>
  <c r="AH36" i="104"/>
  <c r="AF38" i="94"/>
  <c r="W39" i="94"/>
  <c r="AE38" i="94"/>
  <c r="AG38" i="94"/>
  <c r="AI34" i="102"/>
  <c r="Z37" i="16"/>
  <c r="AH38" i="85"/>
  <c r="AH36" i="42"/>
  <c r="Y35" i="10"/>
  <c r="X35" i="10"/>
  <c r="Y36" i="50"/>
  <c r="X36" i="50"/>
  <c r="AH39" i="100"/>
  <c r="AH38" i="18"/>
  <c r="W37" i="103"/>
  <c r="AG36" i="103"/>
  <c r="Y36" i="20"/>
  <c r="X36" i="20"/>
  <c r="AE35" i="52"/>
  <c r="AF35" i="52"/>
  <c r="AG35" i="52"/>
  <c r="W36" i="52"/>
  <c r="Y39" i="53"/>
  <c r="X39" i="53"/>
  <c r="AH39" i="46"/>
  <c r="Z38" i="85"/>
  <c r="AH34" i="101"/>
  <c r="Y38" i="105"/>
  <c r="X38" i="105"/>
  <c r="Y37" i="82"/>
  <c r="X37" i="82"/>
  <c r="Z36" i="42"/>
  <c r="Z39" i="100"/>
  <c r="Z38" i="18"/>
  <c r="Y37" i="51"/>
  <c r="X37" i="51"/>
  <c r="Y37" i="90" l="1"/>
  <c r="Z36" i="84"/>
  <c r="W38" i="49"/>
  <c r="AE37" i="49"/>
  <c r="W35" i="101"/>
  <c r="AG34" i="101"/>
  <c r="AE36" i="103"/>
  <c r="AE34" i="101"/>
  <c r="AI34" i="101" s="1"/>
  <c r="AH36" i="45"/>
  <c r="AF37" i="49"/>
  <c r="AI36" i="86"/>
  <c r="Z35" i="102"/>
  <c r="AI36" i="55"/>
  <c r="AI36" i="51"/>
  <c r="AG36" i="104"/>
  <c r="Z38" i="105"/>
  <c r="AG38" i="105" s="1"/>
  <c r="AI36" i="90"/>
  <c r="AE36" i="104"/>
  <c r="AI34" i="32"/>
  <c r="AE39" i="46"/>
  <c r="W36" i="95"/>
  <c r="X36" i="95" s="1"/>
  <c r="Y35" i="32"/>
  <c r="X35" i="32"/>
  <c r="AG36" i="45"/>
  <c r="AF36" i="104"/>
  <c r="W37" i="45"/>
  <c r="Y37" i="45" s="1"/>
  <c r="AE37" i="13"/>
  <c r="AE36" i="45"/>
  <c r="AF37" i="13"/>
  <c r="Y37" i="86"/>
  <c r="Z37" i="86" s="1"/>
  <c r="W37" i="91"/>
  <c r="Y37" i="91" s="1"/>
  <c r="Z35" i="10"/>
  <c r="W36" i="10" s="1"/>
  <c r="AG39" i="46"/>
  <c r="AF39" i="46"/>
  <c r="AG36" i="91"/>
  <c r="AF36" i="91"/>
  <c r="AE35" i="95"/>
  <c r="AF35" i="95"/>
  <c r="AI35" i="95" s="1"/>
  <c r="Z40" i="47"/>
  <c r="AG40" i="47" s="1"/>
  <c r="Z39" i="53"/>
  <c r="W40" i="53" s="1"/>
  <c r="Z40" i="89"/>
  <c r="W41" i="89" s="1"/>
  <c r="Z37" i="97"/>
  <c r="AE37" i="97" s="1"/>
  <c r="Z36" i="20"/>
  <c r="AF36" i="20" s="1"/>
  <c r="W38" i="13"/>
  <c r="X38" i="13" s="1"/>
  <c r="Z35" i="92"/>
  <c r="W36" i="92" s="1"/>
  <c r="AE40" i="89"/>
  <c r="W36" i="102"/>
  <c r="AG35" i="102"/>
  <c r="AF35" i="102"/>
  <c r="AE35" i="102"/>
  <c r="AE39" i="100"/>
  <c r="W40" i="100"/>
  <c r="AF39" i="100"/>
  <c r="AG39" i="100"/>
  <c r="AH37" i="86"/>
  <c r="Y36" i="43"/>
  <c r="X36" i="43"/>
  <c r="AI37" i="98"/>
  <c r="AH37" i="82"/>
  <c r="AI35" i="52"/>
  <c r="Y35" i="101"/>
  <c r="X35" i="101"/>
  <c r="W39" i="15"/>
  <c r="AF38" i="15"/>
  <c r="AG38" i="15"/>
  <c r="AE38" i="15"/>
  <c r="AH36" i="84"/>
  <c r="AI35" i="93"/>
  <c r="Y38" i="49"/>
  <c r="X38" i="49"/>
  <c r="Y36" i="95"/>
  <c r="AH40" i="89"/>
  <c r="W38" i="44"/>
  <c r="AE37" i="44"/>
  <c r="AF37" i="44"/>
  <c r="AG37" i="44"/>
  <c r="AH37" i="55"/>
  <c r="AI39" i="41"/>
  <c r="AI36" i="103"/>
  <c r="AH36" i="50"/>
  <c r="AE35" i="54"/>
  <c r="AF35" i="54"/>
  <c r="W36" i="54"/>
  <c r="AG35" i="54"/>
  <c r="AH35" i="92"/>
  <c r="Z37" i="55"/>
  <c r="Y38" i="13"/>
  <c r="AH37" i="51"/>
  <c r="Z36" i="50"/>
  <c r="AI38" i="94"/>
  <c r="W36" i="99"/>
  <c r="AG35" i="99"/>
  <c r="AF35" i="99"/>
  <c r="AE35" i="99"/>
  <c r="Y37" i="88"/>
  <c r="X37" i="88"/>
  <c r="AI35" i="43"/>
  <c r="W37" i="84"/>
  <c r="AG36" i="84"/>
  <c r="AF36" i="84"/>
  <c r="AE36" i="84"/>
  <c r="W39" i="105"/>
  <c r="Y37" i="103"/>
  <c r="X37" i="103"/>
  <c r="AI37" i="13"/>
  <c r="AH37" i="90"/>
  <c r="Z37" i="82"/>
  <c r="Z37" i="90"/>
  <c r="Z37" i="51"/>
  <c r="AH35" i="10"/>
  <c r="Y39" i="94"/>
  <c r="X39" i="94"/>
  <c r="AE37" i="35"/>
  <c r="AF37" i="35"/>
  <c r="AG37" i="35"/>
  <c r="W38" i="35"/>
  <c r="AF36" i="83"/>
  <c r="AE36" i="83"/>
  <c r="AG36" i="83"/>
  <c r="W37" i="83"/>
  <c r="AG35" i="11"/>
  <c r="W36" i="11"/>
  <c r="AF35" i="11"/>
  <c r="AE35" i="11"/>
  <c r="Y40" i="41"/>
  <c r="X40" i="41"/>
  <c r="AH35" i="102"/>
  <c r="Y37" i="104"/>
  <c r="X37" i="104"/>
  <c r="AF38" i="85"/>
  <c r="W39" i="85"/>
  <c r="AG38" i="85"/>
  <c r="AE38" i="85"/>
  <c r="AI36" i="88"/>
  <c r="Y38" i="98"/>
  <c r="X38" i="98"/>
  <c r="Y40" i="46"/>
  <c r="X40" i="46"/>
  <c r="AE36" i="42"/>
  <c r="AF36" i="42"/>
  <c r="W37" i="42"/>
  <c r="AG36" i="42"/>
  <c r="AH39" i="53"/>
  <c r="AG38" i="18"/>
  <c r="AF38" i="18"/>
  <c r="AE38" i="18"/>
  <c r="W39" i="18"/>
  <c r="AH38" i="105"/>
  <c r="Y36" i="52"/>
  <c r="X36" i="52"/>
  <c r="AH36" i="20"/>
  <c r="W38" i="16"/>
  <c r="AE37" i="16"/>
  <c r="AF37" i="16"/>
  <c r="AG37" i="16"/>
  <c r="AH37" i="97"/>
  <c r="W38" i="48"/>
  <c r="AE37" i="48"/>
  <c r="AF37" i="48"/>
  <c r="AG37" i="48"/>
  <c r="W38" i="87"/>
  <c r="AG37" i="87"/>
  <c r="AF37" i="87"/>
  <c r="AE37" i="87"/>
  <c r="W38" i="96"/>
  <c r="AG37" i="96"/>
  <c r="AF37" i="96"/>
  <c r="AE37" i="96"/>
  <c r="AH40" i="47"/>
  <c r="Y36" i="93"/>
  <c r="X36" i="93"/>
  <c r="AI37" i="49"/>
  <c r="AF40" i="47" l="1"/>
  <c r="AE38" i="105"/>
  <c r="X37" i="91"/>
  <c r="AF38" i="105"/>
  <c r="W38" i="97"/>
  <c r="AI36" i="45"/>
  <c r="AF40" i="89"/>
  <c r="AE35" i="10"/>
  <c r="AI36" i="91"/>
  <c r="AI36" i="104"/>
  <c r="X37" i="45"/>
  <c r="Z37" i="45" s="1"/>
  <c r="AG37" i="45" s="1"/>
  <c r="AG37" i="97"/>
  <c r="Z35" i="32"/>
  <c r="AH35" i="32"/>
  <c r="AF39" i="53"/>
  <c r="AG40" i="89"/>
  <c r="AF35" i="10"/>
  <c r="AG35" i="10"/>
  <c r="AG39" i="53"/>
  <c r="AG35" i="92"/>
  <c r="AE35" i="92"/>
  <c r="AE39" i="53"/>
  <c r="AF35" i="92"/>
  <c r="AE40" i="47"/>
  <c r="AI40" i="47" s="1"/>
  <c r="AI39" i="46"/>
  <c r="AE36" i="20"/>
  <c r="W37" i="20"/>
  <c r="Y37" i="20" s="1"/>
  <c r="AF37" i="97"/>
  <c r="AG36" i="20"/>
  <c r="W41" i="47"/>
  <c r="Z40" i="41"/>
  <c r="W41" i="41" s="1"/>
  <c r="Z38" i="98"/>
  <c r="AE38" i="98" s="1"/>
  <c r="Z36" i="52"/>
  <c r="Z36" i="93"/>
  <c r="W37" i="93" s="1"/>
  <c r="AI38" i="85"/>
  <c r="Y38" i="35"/>
  <c r="X38" i="35"/>
  <c r="AH38" i="49"/>
  <c r="AH36" i="93"/>
  <c r="Y38" i="96"/>
  <c r="X38" i="96"/>
  <c r="AH37" i="104"/>
  <c r="Z37" i="104"/>
  <c r="AF37" i="82"/>
  <c r="W38" i="82"/>
  <c r="AG37" i="82"/>
  <c r="AE37" i="82"/>
  <c r="AI35" i="99"/>
  <c r="Y38" i="16"/>
  <c r="X38" i="16"/>
  <c r="Y39" i="18"/>
  <c r="X39" i="18"/>
  <c r="Y39" i="85"/>
  <c r="X39" i="85"/>
  <c r="AI35" i="11"/>
  <c r="Y37" i="83"/>
  <c r="X37" i="83"/>
  <c r="AH37" i="103"/>
  <c r="Y39" i="105"/>
  <c r="X39" i="105"/>
  <c r="AH36" i="95"/>
  <c r="Z38" i="49"/>
  <c r="AI38" i="15"/>
  <c r="AH36" i="43"/>
  <c r="Y38" i="97"/>
  <c r="X38" i="97"/>
  <c r="AI35" i="102"/>
  <c r="AH37" i="88"/>
  <c r="AF37" i="86"/>
  <c r="W38" i="86"/>
  <c r="AE37" i="86"/>
  <c r="AG37" i="86"/>
  <c r="AE37" i="45"/>
  <c r="AF37" i="45"/>
  <c r="AH37" i="91"/>
  <c r="AI37" i="87"/>
  <c r="Z37" i="88"/>
  <c r="Y41" i="89"/>
  <c r="X41" i="89"/>
  <c r="AI38" i="18"/>
  <c r="AI36" i="42"/>
  <c r="AI37" i="35"/>
  <c r="Z37" i="103"/>
  <c r="Y37" i="84"/>
  <c r="X37" i="84"/>
  <c r="AE37" i="55"/>
  <c r="W38" i="55"/>
  <c r="AF37" i="55"/>
  <c r="AG37" i="55"/>
  <c r="Y36" i="54"/>
  <c r="X36" i="54"/>
  <c r="Z36" i="95"/>
  <c r="AH35" i="101"/>
  <c r="Z36" i="43"/>
  <c r="Y40" i="100"/>
  <c r="X40" i="100"/>
  <c r="AE36" i="52"/>
  <c r="AF36" i="52"/>
  <c r="W37" i="52"/>
  <c r="AG36" i="52"/>
  <c r="W38" i="90"/>
  <c r="AG37" i="90"/>
  <c r="AF37" i="90"/>
  <c r="AE37" i="90"/>
  <c r="AH38" i="98"/>
  <c r="AH40" i="46"/>
  <c r="AI36" i="83"/>
  <c r="AH39" i="94"/>
  <c r="Y36" i="99"/>
  <c r="X36" i="99"/>
  <c r="AH38" i="13"/>
  <c r="AI37" i="44"/>
  <c r="Z35" i="101"/>
  <c r="AI39" i="100"/>
  <c r="Y40" i="53"/>
  <c r="X40" i="53"/>
  <c r="Y36" i="92"/>
  <c r="X36" i="92"/>
  <c r="Y36" i="10"/>
  <c r="X36" i="10"/>
  <c r="AI36" i="84"/>
  <c r="Y41" i="47"/>
  <c r="X41" i="47"/>
  <c r="AI37" i="16"/>
  <c r="Y37" i="42"/>
  <c r="X37" i="42"/>
  <c r="AE36" i="50"/>
  <c r="AF36" i="50"/>
  <c r="AG36" i="50"/>
  <c r="W37" i="50"/>
  <c r="Z37" i="91"/>
  <c r="AI37" i="96"/>
  <c r="AI37" i="48"/>
  <c r="Y38" i="87"/>
  <c r="X38" i="87"/>
  <c r="Y38" i="48"/>
  <c r="X38" i="48"/>
  <c r="Y36" i="11"/>
  <c r="X36" i="11"/>
  <c r="AH36" i="52"/>
  <c r="Z40" i="46"/>
  <c r="AH40" i="41"/>
  <c r="Z39" i="94"/>
  <c r="AE37" i="51"/>
  <c r="W38" i="51"/>
  <c r="AF37" i="51"/>
  <c r="AG37" i="51"/>
  <c r="AI38" i="105"/>
  <c r="Z38" i="13"/>
  <c r="AI35" i="54"/>
  <c r="Y38" i="44"/>
  <c r="X38" i="44"/>
  <c r="Y39" i="15"/>
  <c r="X39" i="15"/>
  <c r="AH37" i="45"/>
  <c r="Y36" i="102"/>
  <c r="X36" i="102"/>
  <c r="W38" i="45" l="1"/>
  <c r="X37" i="20"/>
  <c r="Z37" i="42"/>
  <c r="AI39" i="53"/>
  <c r="AI40" i="89"/>
  <c r="AI36" i="20"/>
  <c r="AI35" i="10"/>
  <c r="AG38" i="98"/>
  <c r="AI38" i="98" s="1"/>
  <c r="AF38" i="98"/>
  <c r="W39" i="98"/>
  <c r="AG35" i="32"/>
  <c r="AF35" i="32"/>
  <c r="AE35" i="32"/>
  <c r="W36" i="32"/>
  <c r="Z38" i="87"/>
  <c r="AG38" i="87" s="1"/>
  <c r="AG40" i="41"/>
  <c r="AE40" i="41"/>
  <c r="AE36" i="93"/>
  <c r="Z40" i="100"/>
  <c r="AI37" i="97"/>
  <c r="AI35" i="92"/>
  <c r="Z38" i="96"/>
  <c r="W39" i="96" s="1"/>
  <c r="AF36" i="93"/>
  <c r="AG36" i="93"/>
  <c r="AF40" i="41"/>
  <c r="Z36" i="102"/>
  <c r="AG36" i="102" s="1"/>
  <c r="Z36" i="11"/>
  <c r="W37" i="11" s="1"/>
  <c r="Z39" i="85"/>
  <c r="AE39" i="85" s="1"/>
  <c r="Z38" i="97"/>
  <c r="Z38" i="48"/>
  <c r="AE38" i="48" s="1"/>
  <c r="Z36" i="54"/>
  <c r="AE36" i="54" s="1"/>
  <c r="Z38" i="16"/>
  <c r="AG38" i="16" s="1"/>
  <c r="AH36" i="10"/>
  <c r="AH40" i="53"/>
  <c r="AH36" i="99"/>
  <c r="AI36" i="50"/>
  <c r="Z36" i="10"/>
  <c r="Z36" i="99"/>
  <c r="Y38" i="55"/>
  <c r="X38" i="55"/>
  <c r="AH37" i="20"/>
  <c r="AH37" i="83"/>
  <c r="AI37" i="82"/>
  <c r="AH38" i="35"/>
  <c r="Y37" i="93"/>
  <c r="X37" i="93"/>
  <c r="AH36" i="11"/>
  <c r="AI36" i="52"/>
  <c r="AF37" i="88"/>
  <c r="W38" i="88"/>
  <c r="AG37" i="88"/>
  <c r="AE37" i="88"/>
  <c r="AH39" i="85"/>
  <c r="AH41" i="47"/>
  <c r="AH36" i="102"/>
  <c r="AH38" i="44"/>
  <c r="Y38" i="51"/>
  <c r="X38" i="51"/>
  <c r="AH38" i="87"/>
  <c r="AH37" i="42"/>
  <c r="Z40" i="53"/>
  <c r="Y38" i="90"/>
  <c r="X38" i="90"/>
  <c r="AH36" i="54"/>
  <c r="AI37" i="55"/>
  <c r="AF37" i="103"/>
  <c r="AE37" i="103"/>
  <c r="W38" i="103"/>
  <c r="AG37" i="103"/>
  <c r="Y38" i="45"/>
  <c r="X38" i="45"/>
  <c r="AI37" i="86"/>
  <c r="Z37" i="20"/>
  <c r="AH38" i="97"/>
  <c r="AH39" i="105"/>
  <c r="Z37" i="83"/>
  <c r="AH38" i="96"/>
  <c r="Y41" i="41"/>
  <c r="X41" i="41"/>
  <c r="W39" i="48"/>
  <c r="AH39" i="15"/>
  <c r="AI37" i="51"/>
  <c r="AE40" i="46"/>
  <c r="AF40" i="46"/>
  <c r="AG40" i="46"/>
  <c r="W41" i="46"/>
  <c r="W39" i="87"/>
  <c r="AE38" i="87"/>
  <c r="AF37" i="91"/>
  <c r="AE37" i="91"/>
  <c r="W38" i="91"/>
  <c r="AG37" i="91"/>
  <c r="AE37" i="42"/>
  <c r="AF37" i="42"/>
  <c r="W38" i="42"/>
  <c r="AG37" i="42"/>
  <c r="Z41" i="47"/>
  <c r="AH36" i="92"/>
  <c r="AH37" i="84"/>
  <c r="AH41" i="89"/>
  <c r="Y38" i="86"/>
  <c r="X38" i="86"/>
  <c r="AE38" i="97"/>
  <c r="W39" i="97"/>
  <c r="AF38" i="97"/>
  <c r="AG38" i="97"/>
  <c r="AE38" i="49"/>
  <c r="AF38" i="49"/>
  <c r="AG38" i="49"/>
  <c r="W39" i="49"/>
  <c r="Z39" i="105"/>
  <c r="AH39" i="18"/>
  <c r="Y38" i="82"/>
  <c r="X38" i="82"/>
  <c r="Z38" i="35"/>
  <c r="Y39" i="98"/>
  <c r="X39" i="98"/>
  <c r="AF38" i="13"/>
  <c r="AG38" i="13"/>
  <c r="AE38" i="13"/>
  <c r="W39" i="13"/>
  <c r="W41" i="100"/>
  <c r="AE40" i="100"/>
  <c r="AG40" i="100"/>
  <c r="AF40" i="100"/>
  <c r="AH38" i="16"/>
  <c r="Z39" i="15"/>
  <c r="Z38" i="44"/>
  <c r="AF39" i="94"/>
  <c r="W40" i="94"/>
  <c r="AG39" i="94"/>
  <c r="AE39" i="94"/>
  <c r="Y37" i="50"/>
  <c r="X37" i="50"/>
  <c r="Z36" i="92"/>
  <c r="Y37" i="52"/>
  <c r="X37" i="52"/>
  <c r="Z37" i="84"/>
  <c r="Z41" i="89"/>
  <c r="AI37" i="45"/>
  <c r="AH38" i="48"/>
  <c r="AF35" i="101"/>
  <c r="AG35" i="101"/>
  <c r="AE35" i="101"/>
  <c r="W36" i="101"/>
  <c r="AI37" i="90"/>
  <c r="AH40" i="100"/>
  <c r="AE36" i="43"/>
  <c r="AF36" i="43"/>
  <c r="AG36" i="43"/>
  <c r="W37" i="43"/>
  <c r="AF36" i="95"/>
  <c r="AE36" i="95"/>
  <c r="AG36" i="95"/>
  <c r="W37" i="95"/>
  <c r="Z39" i="18"/>
  <c r="AF37" i="104"/>
  <c r="AE37" i="104"/>
  <c r="W38" i="104"/>
  <c r="AG37" i="104"/>
  <c r="W37" i="54" l="1"/>
  <c r="AF36" i="54"/>
  <c r="AG36" i="54"/>
  <c r="AF38" i="87"/>
  <c r="AI40" i="41"/>
  <c r="AE38" i="16"/>
  <c r="Y36" i="32"/>
  <c r="X36" i="32"/>
  <c r="AH36" i="32" s="1"/>
  <c r="AI35" i="32"/>
  <c r="AF36" i="11"/>
  <c r="AE38" i="96"/>
  <c r="AF38" i="96"/>
  <c r="W40" i="85"/>
  <c r="AG38" i="96"/>
  <c r="AF39" i="85"/>
  <c r="AG39" i="85"/>
  <c r="W37" i="102"/>
  <c r="X37" i="102" s="1"/>
  <c r="Z38" i="86"/>
  <c r="AE38" i="86" s="1"/>
  <c r="Z41" i="41"/>
  <c r="W39" i="16"/>
  <c r="Z37" i="52"/>
  <c r="W38" i="52" s="1"/>
  <c r="AG38" i="48"/>
  <c r="AG36" i="11"/>
  <c r="AE36" i="102"/>
  <c r="AI36" i="102" s="1"/>
  <c r="AF38" i="48"/>
  <c r="AF38" i="16"/>
  <c r="AE36" i="11"/>
  <c r="AI36" i="93"/>
  <c r="AF36" i="102"/>
  <c r="Z39" i="98"/>
  <c r="Z38" i="45"/>
  <c r="AE38" i="45" s="1"/>
  <c r="Z38" i="90"/>
  <c r="AF38" i="90" s="1"/>
  <c r="Z38" i="51"/>
  <c r="AE38" i="51" s="1"/>
  <c r="AF38" i="86"/>
  <c r="W39" i="86"/>
  <c r="AE39" i="18"/>
  <c r="W40" i="18"/>
  <c r="AF39" i="18"/>
  <c r="AG39" i="18"/>
  <c r="AI40" i="100"/>
  <c r="Y39" i="97"/>
  <c r="X39" i="97"/>
  <c r="AH38" i="55"/>
  <c r="AE36" i="10"/>
  <c r="W37" i="10"/>
  <c r="AG36" i="10"/>
  <c r="AF36" i="10"/>
  <c r="AE37" i="52"/>
  <c r="W40" i="105"/>
  <c r="AG39" i="105"/>
  <c r="AF39" i="105"/>
  <c r="AE39" i="105"/>
  <c r="AI37" i="42"/>
  <c r="AI40" i="46"/>
  <c r="AI36" i="43"/>
  <c r="AI39" i="94"/>
  <c r="AH38" i="82"/>
  <c r="Y39" i="49"/>
  <c r="X39" i="49"/>
  <c r="AI38" i="87"/>
  <c r="AF37" i="83"/>
  <c r="AG37" i="83"/>
  <c r="AE37" i="83"/>
  <c r="W38" i="83"/>
  <c r="AF37" i="20"/>
  <c r="W38" i="20"/>
  <c r="AG37" i="20"/>
  <c r="AE37" i="20"/>
  <c r="Y38" i="104"/>
  <c r="X38" i="104"/>
  <c r="AI36" i="95"/>
  <c r="Y41" i="100"/>
  <c r="X41" i="100"/>
  <c r="AE38" i="35"/>
  <c r="W39" i="35"/>
  <c r="AF38" i="35"/>
  <c r="AG38" i="35"/>
  <c r="Z38" i="82"/>
  <c r="AI38" i="97"/>
  <c r="Y37" i="54"/>
  <c r="X37" i="54"/>
  <c r="AE41" i="47"/>
  <c r="W42" i="47"/>
  <c r="AF41" i="47"/>
  <c r="AG41" i="47"/>
  <c r="Y38" i="91"/>
  <c r="X38" i="91"/>
  <c r="Y39" i="87"/>
  <c r="X39" i="87"/>
  <c r="AH41" i="41"/>
  <c r="AI37" i="88"/>
  <c r="Z38" i="55"/>
  <c r="Y37" i="95"/>
  <c r="X37" i="95"/>
  <c r="Y39" i="96"/>
  <c r="X39" i="96"/>
  <c r="AE40" i="53"/>
  <c r="AF40" i="53"/>
  <c r="AG40" i="53"/>
  <c r="W41" i="53"/>
  <c r="W37" i="99"/>
  <c r="AG36" i="99"/>
  <c r="AF36" i="99"/>
  <c r="AE36" i="99"/>
  <c r="AI35" i="101"/>
  <c r="AF36" i="92"/>
  <c r="AE36" i="92"/>
  <c r="AG36" i="92"/>
  <c r="W37" i="92"/>
  <c r="AI37" i="104"/>
  <c r="W38" i="84"/>
  <c r="AG37" i="84"/>
  <c r="AF37" i="84"/>
  <c r="AE37" i="84"/>
  <c r="Y40" i="94"/>
  <c r="X40" i="94"/>
  <c r="AE38" i="44"/>
  <c r="AG38" i="44"/>
  <c r="AF38" i="44"/>
  <c r="W39" i="44"/>
  <c r="AH39" i="98"/>
  <c r="AH38" i="86"/>
  <c r="AI37" i="91"/>
  <c r="Y41" i="46"/>
  <c r="X41" i="46"/>
  <c r="AH38" i="90"/>
  <c r="Y37" i="11"/>
  <c r="X37" i="11"/>
  <c r="AF41" i="89"/>
  <c r="AE41" i="89"/>
  <c r="AG41" i="89"/>
  <c r="W42" i="89"/>
  <c r="Y37" i="43"/>
  <c r="X37" i="43"/>
  <c r="AH37" i="52"/>
  <c r="AH37" i="50"/>
  <c r="W40" i="15"/>
  <c r="AG39" i="15"/>
  <c r="AE39" i="15"/>
  <c r="AF39" i="15"/>
  <c r="AF39" i="98"/>
  <c r="W40" i="98"/>
  <c r="AE39" i="98"/>
  <c r="AG39" i="98"/>
  <c r="AI38" i="49"/>
  <c r="Y38" i="42"/>
  <c r="X38" i="42"/>
  <c r="Y39" i="48"/>
  <c r="X39" i="48"/>
  <c r="AE41" i="41"/>
  <c r="W42" i="41"/>
  <c r="AF41" i="41"/>
  <c r="AG41" i="41"/>
  <c r="AH38" i="45"/>
  <c r="Y38" i="103"/>
  <c r="X38" i="103"/>
  <c r="Y38" i="88"/>
  <c r="X38" i="88"/>
  <c r="AH37" i="93"/>
  <c r="Y40" i="85"/>
  <c r="X40" i="85"/>
  <c r="Y36" i="101"/>
  <c r="X36" i="101"/>
  <c r="AI38" i="13"/>
  <c r="Z37" i="50"/>
  <c r="Y39" i="13"/>
  <c r="X39" i="13"/>
  <c r="AI36" i="54"/>
  <c r="AI37" i="103"/>
  <c r="AH38" i="51"/>
  <c r="Z37" i="93"/>
  <c r="Y39" i="16"/>
  <c r="X39" i="16"/>
  <c r="AG38" i="86" l="1"/>
  <c r="AI38" i="86" s="1"/>
  <c r="Z36" i="32"/>
  <c r="AF36" i="32" s="1"/>
  <c r="AI38" i="96"/>
  <c r="Z38" i="88"/>
  <c r="W39" i="88" s="1"/>
  <c r="Y37" i="102"/>
  <c r="Z37" i="102" s="1"/>
  <c r="AE36" i="32"/>
  <c r="AG36" i="32"/>
  <c r="W37" i="32"/>
  <c r="AG38" i="90"/>
  <c r="W39" i="90"/>
  <c r="Y39" i="90" s="1"/>
  <c r="AI38" i="48"/>
  <c r="Z38" i="42"/>
  <c r="AG38" i="42" s="1"/>
  <c r="AF37" i="52"/>
  <c r="W39" i="51"/>
  <c r="AI39" i="85"/>
  <c r="AI36" i="11"/>
  <c r="AG37" i="52"/>
  <c r="AI38" i="16"/>
  <c r="Z39" i="96"/>
  <c r="AF39" i="96" s="1"/>
  <c r="AG38" i="51"/>
  <c r="AG38" i="45"/>
  <c r="AF38" i="45"/>
  <c r="Z39" i="48"/>
  <c r="W40" i="48" s="1"/>
  <c r="Z39" i="97"/>
  <c r="AG39" i="97" s="1"/>
  <c r="Z39" i="16"/>
  <c r="AE39" i="16" s="1"/>
  <c r="Z38" i="103"/>
  <c r="AF38" i="103" s="1"/>
  <c r="W39" i="45"/>
  <c r="Y39" i="45" s="1"/>
  <c r="Z37" i="11"/>
  <c r="AG37" i="11" s="1"/>
  <c r="AF38" i="51"/>
  <c r="AE38" i="90"/>
  <c r="AG39" i="16"/>
  <c r="Y42" i="47"/>
  <c r="X42" i="47"/>
  <c r="AH41" i="100"/>
  <c r="AI37" i="83"/>
  <c r="Y37" i="10"/>
  <c r="X37" i="10"/>
  <c r="X39" i="90"/>
  <c r="W38" i="93"/>
  <c r="AG37" i="93"/>
  <c r="AF37" i="93"/>
  <c r="AE37" i="93"/>
  <c r="AE37" i="50"/>
  <c r="AG37" i="50"/>
  <c r="AF37" i="50"/>
  <c r="W38" i="50"/>
  <c r="AH38" i="88"/>
  <c r="AI41" i="41"/>
  <c r="Y42" i="89"/>
  <c r="X42" i="89"/>
  <c r="AI37" i="84"/>
  <c r="Y41" i="53"/>
  <c r="X41" i="53"/>
  <c r="AH38" i="91"/>
  <c r="AI41" i="47"/>
  <c r="AE38" i="82"/>
  <c r="W39" i="82"/>
  <c r="AG38" i="82"/>
  <c r="AF38" i="82"/>
  <c r="Z41" i="100"/>
  <c r="AI37" i="20"/>
  <c r="AH39" i="49"/>
  <c r="Y38" i="52"/>
  <c r="X38" i="52"/>
  <c r="AI36" i="10"/>
  <c r="W39" i="42"/>
  <c r="AF38" i="42"/>
  <c r="AH41" i="46"/>
  <c r="Y37" i="99"/>
  <c r="X37" i="99"/>
  <c r="AH39" i="13"/>
  <c r="AH39" i="48"/>
  <c r="AI39" i="98"/>
  <c r="Y40" i="15"/>
  <c r="X40" i="15"/>
  <c r="Z41" i="46"/>
  <c r="AH37" i="95"/>
  <c r="Z38" i="91"/>
  <c r="AH37" i="54"/>
  <c r="AH38" i="104"/>
  <c r="Z39" i="49"/>
  <c r="AI39" i="105"/>
  <c r="AH39" i="97"/>
  <c r="Y39" i="51"/>
  <c r="X39" i="51"/>
  <c r="Y39" i="86"/>
  <c r="X39" i="86"/>
  <c r="Y42" i="41"/>
  <c r="X42" i="41"/>
  <c r="AI39" i="15"/>
  <c r="Y39" i="44"/>
  <c r="X39" i="44"/>
  <c r="Z39" i="13"/>
  <c r="AH40" i="85"/>
  <c r="AF39" i="48"/>
  <c r="AG39" i="48"/>
  <c r="Y40" i="98"/>
  <c r="X40" i="98"/>
  <c r="AI41" i="89"/>
  <c r="AI38" i="44"/>
  <c r="Y37" i="92"/>
  <c r="X37" i="92"/>
  <c r="AI36" i="99"/>
  <c r="Z37" i="95"/>
  <c r="AE38" i="55"/>
  <c r="AF38" i="55"/>
  <c r="AG38" i="55"/>
  <c r="W39" i="55"/>
  <c r="Z37" i="54"/>
  <c r="AH37" i="102"/>
  <c r="Z38" i="104"/>
  <c r="Y38" i="20"/>
  <c r="X38" i="20"/>
  <c r="AF37" i="11"/>
  <c r="AI39" i="18"/>
  <c r="AH39" i="16"/>
  <c r="Z40" i="85"/>
  <c r="AH40" i="94"/>
  <c r="Y38" i="84"/>
  <c r="X38" i="84"/>
  <c r="AI40" i="53"/>
  <c r="AH39" i="87"/>
  <c r="Y39" i="35"/>
  <c r="X39" i="35"/>
  <c r="AH36" i="101"/>
  <c r="AH37" i="43"/>
  <c r="Z36" i="101"/>
  <c r="AH38" i="103"/>
  <c r="AH38" i="42"/>
  <c r="Z37" i="43"/>
  <c r="AH37" i="11"/>
  <c r="Z40" i="94"/>
  <c r="AI36" i="92"/>
  <c r="AH39" i="96"/>
  <c r="Z39" i="87"/>
  <c r="AI38" i="35"/>
  <c r="Y38" i="83"/>
  <c r="X38" i="83"/>
  <c r="Y40" i="105"/>
  <c r="X40" i="105"/>
  <c r="Y40" i="18"/>
  <c r="X40" i="18"/>
  <c r="AE39" i="48" l="1"/>
  <c r="AE39" i="96"/>
  <c r="AG38" i="88"/>
  <c r="AE38" i="88"/>
  <c r="AI38" i="90"/>
  <c r="AI37" i="52"/>
  <c r="AF37" i="102"/>
  <c r="W38" i="102"/>
  <c r="AG37" i="102"/>
  <c r="AE37" i="102"/>
  <c r="AF39" i="97"/>
  <c r="W40" i="97"/>
  <c r="X40" i="97" s="1"/>
  <c r="X39" i="45"/>
  <c r="AF38" i="88"/>
  <c r="AE38" i="42"/>
  <c r="AI38" i="42" s="1"/>
  <c r="AG39" i="96"/>
  <c r="AE39" i="97"/>
  <c r="Z39" i="51"/>
  <c r="AE39" i="51" s="1"/>
  <c r="W40" i="96"/>
  <c r="Y37" i="32"/>
  <c r="X37" i="32"/>
  <c r="AH37" i="32" s="1"/>
  <c r="AI36" i="32"/>
  <c r="AG38" i="103"/>
  <c r="AE38" i="103"/>
  <c r="W38" i="11"/>
  <c r="X38" i="11" s="1"/>
  <c r="AI38" i="51"/>
  <c r="Z37" i="10"/>
  <c r="AG37" i="10" s="1"/>
  <c r="W40" i="16"/>
  <c r="Y40" i="16" s="1"/>
  <c r="AI38" i="45"/>
  <c r="AF39" i="16"/>
  <c r="AI39" i="16" s="1"/>
  <c r="W39" i="103"/>
  <c r="Y39" i="103" s="1"/>
  <c r="AE37" i="11"/>
  <c r="Z39" i="35"/>
  <c r="W40" i="35" s="1"/>
  <c r="Z39" i="86"/>
  <c r="AE39" i="86" s="1"/>
  <c r="Z40" i="18"/>
  <c r="W41" i="18" s="1"/>
  <c r="Z37" i="92"/>
  <c r="AE37" i="92" s="1"/>
  <c r="Z40" i="15"/>
  <c r="AE40" i="15" s="1"/>
  <c r="Z42" i="41"/>
  <c r="AF42" i="41" s="1"/>
  <c r="Z42" i="47"/>
  <c r="AG42" i="47" s="1"/>
  <c r="AF37" i="10"/>
  <c r="AF36" i="101"/>
  <c r="AG36" i="101"/>
  <c r="AE36" i="101"/>
  <c r="W37" i="101"/>
  <c r="AF37" i="95"/>
  <c r="AE37" i="95"/>
  <c r="W38" i="95"/>
  <c r="AG37" i="95"/>
  <c r="Y38" i="93"/>
  <c r="X38" i="93"/>
  <c r="AI37" i="50"/>
  <c r="AG39" i="13"/>
  <c r="AF39" i="13"/>
  <c r="AE39" i="13"/>
  <c r="W40" i="13"/>
  <c r="AH39" i="45"/>
  <c r="AH39" i="90"/>
  <c r="AF40" i="85"/>
  <c r="W41" i="85"/>
  <c r="AG40" i="85"/>
  <c r="AE40" i="85"/>
  <c r="Y39" i="55"/>
  <c r="X39" i="55"/>
  <c r="Y40" i="48"/>
  <c r="X40" i="48"/>
  <c r="AH39" i="44"/>
  <c r="Z39" i="45"/>
  <c r="Y39" i="88"/>
  <c r="X39" i="88"/>
  <c r="AH37" i="99"/>
  <c r="AI38" i="82"/>
  <c r="Z39" i="90"/>
  <c r="AH40" i="105"/>
  <c r="AH38" i="20"/>
  <c r="AH38" i="52"/>
  <c r="AH41" i="53"/>
  <c r="W40" i="87"/>
  <c r="AG39" i="87"/>
  <c r="AF39" i="87"/>
  <c r="AE39" i="87"/>
  <c r="AH38" i="84"/>
  <c r="Z38" i="20"/>
  <c r="AH37" i="92"/>
  <c r="Z39" i="44"/>
  <c r="AG38" i="91"/>
  <c r="AE38" i="91"/>
  <c r="W39" i="91"/>
  <c r="AF38" i="91"/>
  <c r="Z37" i="99"/>
  <c r="Z38" i="52"/>
  <c r="Z41" i="53"/>
  <c r="Y38" i="50"/>
  <c r="X38" i="50"/>
  <c r="AI37" i="93"/>
  <c r="AE37" i="43"/>
  <c r="AG37" i="43"/>
  <c r="AF37" i="43"/>
  <c r="W38" i="43"/>
  <c r="AH39" i="35"/>
  <c r="AH40" i="98"/>
  <c r="AE37" i="54"/>
  <c r="AF37" i="54"/>
  <c r="AG37" i="54"/>
  <c r="W38" i="54"/>
  <c r="AH40" i="15"/>
  <c r="Y39" i="82"/>
  <c r="X39" i="82"/>
  <c r="Y40" i="96"/>
  <c r="X40" i="96"/>
  <c r="AH38" i="83"/>
  <c r="Z38" i="83"/>
  <c r="AH40" i="18"/>
  <c r="W41" i="94"/>
  <c r="AG40" i="94"/>
  <c r="AE40" i="94"/>
  <c r="AF40" i="94"/>
  <c r="Z38" i="84"/>
  <c r="AI39" i="97"/>
  <c r="AF38" i="104"/>
  <c r="AE38" i="104"/>
  <c r="W39" i="104"/>
  <c r="AG38" i="104"/>
  <c r="AH39" i="86"/>
  <c r="AH39" i="51"/>
  <c r="AE39" i="49"/>
  <c r="W40" i="49"/>
  <c r="AF39" i="49"/>
  <c r="AG39" i="49"/>
  <c r="AE41" i="100"/>
  <c r="W42" i="100"/>
  <c r="AG41" i="100"/>
  <c r="AF41" i="100"/>
  <c r="AH37" i="10"/>
  <c r="W40" i="51"/>
  <c r="AG39" i="51"/>
  <c r="AE41" i="46"/>
  <c r="W42" i="46"/>
  <c r="AF41" i="46"/>
  <c r="AG41" i="46"/>
  <c r="AH42" i="89"/>
  <c r="Z40" i="98"/>
  <c r="AI39" i="48"/>
  <c r="AH42" i="41"/>
  <c r="Z42" i="89"/>
  <c r="AH42" i="47"/>
  <c r="Z40" i="105"/>
  <c r="Y38" i="102"/>
  <c r="X38" i="102"/>
  <c r="AI38" i="55"/>
  <c r="Y39" i="42"/>
  <c r="X39" i="42"/>
  <c r="AI38" i="88" l="1"/>
  <c r="AE40" i="18"/>
  <c r="AG40" i="18"/>
  <c r="AF40" i="18"/>
  <c r="AF39" i="51"/>
  <c r="Z37" i="32"/>
  <c r="AE37" i="32" s="1"/>
  <c r="AI38" i="103"/>
  <c r="AI37" i="102"/>
  <c r="AI39" i="96"/>
  <c r="Y40" i="97"/>
  <c r="Z40" i="97" s="1"/>
  <c r="W41" i="97" s="1"/>
  <c r="W40" i="86"/>
  <c r="AG40" i="15"/>
  <c r="AG37" i="92"/>
  <c r="W38" i="92"/>
  <c r="AG37" i="32"/>
  <c r="AG39" i="86"/>
  <c r="AF39" i="86"/>
  <c r="AI37" i="11"/>
  <c r="W43" i="41"/>
  <c r="AF39" i="35"/>
  <c r="W38" i="10"/>
  <c r="AE37" i="10"/>
  <c r="X39" i="103"/>
  <c r="W43" i="47"/>
  <c r="Y43" i="47" s="1"/>
  <c r="AG42" i="41"/>
  <c r="Y38" i="11"/>
  <c r="AF40" i="15"/>
  <c r="AF37" i="92"/>
  <c r="AE39" i="35"/>
  <c r="AF42" i="47"/>
  <c r="AE42" i="41"/>
  <c r="W41" i="15"/>
  <c r="X41" i="15" s="1"/>
  <c r="AG39" i="35"/>
  <c r="AE42" i="47"/>
  <c r="X40" i="16"/>
  <c r="AH40" i="16" s="1"/>
  <c r="Z38" i="102"/>
  <c r="W39" i="102" s="1"/>
  <c r="Z38" i="93"/>
  <c r="AE38" i="93" s="1"/>
  <c r="AH40" i="96"/>
  <c r="Y41" i="18"/>
  <c r="X41" i="18"/>
  <c r="Y42" i="100"/>
  <c r="X42" i="100"/>
  <c r="Y40" i="49"/>
  <c r="X40" i="49"/>
  <c r="AF38" i="83"/>
  <c r="W39" i="83"/>
  <c r="AG38" i="83"/>
  <c r="AE38" i="83"/>
  <c r="Z40" i="96"/>
  <c r="AI37" i="43"/>
  <c r="AH38" i="50"/>
  <c r="W39" i="52"/>
  <c r="AE38" i="52"/>
  <c r="AF38" i="52"/>
  <c r="AG38" i="52"/>
  <c r="AE39" i="44"/>
  <c r="AF39" i="44"/>
  <c r="AG39" i="44"/>
  <c r="W40" i="44"/>
  <c r="AI39" i="87"/>
  <c r="AE39" i="45"/>
  <c r="AF39" i="45"/>
  <c r="W40" i="45"/>
  <c r="AG39" i="45"/>
  <c r="AH39" i="55"/>
  <c r="AI40" i="85"/>
  <c r="AI36" i="101"/>
  <c r="AI40" i="18"/>
  <c r="AG38" i="93"/>
  <c r="AH39" i="42"/>
  <c r="AI41" i="100"/>
  <c r="AI39" i="49"/>
  <c r="Y39" i="104"/>
  <c r="X39" i="104"/>
  <c r="AI40" i="94"/>
  <c r="Y38" i="54"/>
  <c r="X38" i="54"/>
  <c r="Z38" i="50"/>
  <c r="W38" i="99"/>
  <c r="AG37" i="99"/>
  <c r="AF37" i="99"/>
  <c r="AE37" i="99"/>
  <c r="AH38" i="11"/>
  <c r="Z39" i="55"/>
  <c r="Y40" i="86"/>
  <c r="X40" i="86"/>
  <c r="Y38" i="10"/>
  <c r="X38" i="10"/>
  <c r="AI41" i="46"/>
  <c r="Y37" i="101"/>
  <c r="X37" i="101"/>
  <c r="AI38" i="104"/>
  <c r="W39" i="84"/>
  <c r="AG38" i="84"/>
  <c r="AE38" i="84"/>
  <c r="AF38" i="84"/>
  <c r="AH39" i="82"/>
  <c r="Z38" i="11"/>
  <c r="Y41" i="85"/>
  <c r="X41" i="85"/>
  <c r="Y40" i="13"/>
  <c r="X40" i="13"/>
  <c r="Y38" i="95"/>
  <c r="X38" i="95"/>
  <c r="Y38" i="92"/>
  <c r="X38" i="92"/>
  <c r="Y43" i="41"/>
  <c r="X43" i="41"/>
  <c r="Y40" i="51"/>
  <c r="X40" i="51"/>
  <c r="Y41" i="94"/>
  <c r="X41" i="94"/>
  <c r="Z39" i="82"/>
  <c r="Y38" i="43"/>
  <c r="X38" i="43"/>
  <c r="AE41" i="53"/>
  <c r="AF41" i="53"/>
  <c r="AG41" i="53"/>
  <c r="W42" i="53"/>
  <c r="Y39" i="91"/>
  <c r="X39" i="91"/>
  <c r="AE38" i="20"/>
  <c r="W39" i="20"/>
  <c r="AF38" i="20"/>
  <c r="AG38" i="20"/>
  <c r="Y40" i="87"/>
  <c r="X40" i="87"/>
  <c r="AH39" i="88"/>
  <c r="AH40" i="48"/>
  <c r="AH39" i="103"/>
  <c r="AI39" i="13"/>
  <c r="AI37" i="95"/>
  <c r="Y40" i="35"/>
  <c r="X40" i="35"/>
  <c r="Z39" i="42"/>
  <c r="AH38" i="102"/>
  <c r="W41" i="105"/>
  <c r="AG40" i="105"/>
  <c r="AF40" i="105"/>
  <c r="AE40" i="105"/>
  <c r="AF42" i="89"/>
  <c r="AE42" i="89"/>
  <c r="W43" i="89"/>
  <c r="AG42" i="89"/>
  <c r="AF40" i="98"/>
  <c r="AE40" i="98"/>
  <c r="W41" i="98"/>
  <c r="AG40" i="98"/>
  <c r="Y42" i="46"/>
  <c r="X42" i="46"/>
  <c r="AI39" i="51"/>
  <c r="AI37" i="54"/>
  <c r="AI38" i="91"/>
  <c r="AH40" i="97"/>
  <c r="W40" i="90"/>
  <c r="AG39" i="90"/>
  <c r="AF39" i="90"/>
  <c r="AE39" i="90"/>
  <c r="Z39" i="88"/>
  <c r="Z40" i="48"/>
  <c r="Z39" i="103"/>
  <c r="AH38" i="93"/>
  <c r="AI39" i="86" l="1"/>
  <c r="AF37" i="32"/>
  <c r="W38" i="32"/>
  <c r="Z40" i="16"/>
  <c r="AI39" i="35"/>
  <c r="AI40" i="15"/>
  <c r="AI42" i="41"/>
  <c r="AF38" i="93"/>
  <c r="Z39" i="104"/>
  <c r="AF39" i="104" s="1"/>
  <c r="X43" i="47"/>
  <c r="X38" i="32"/>
  <c r="AH38" i="32" s="1"/>
  <c r="Y38" i="32"/>
  <c r="Z38" i="32" s="1"/>
  <c r="AI37" i="32"/>
  <c r="AI42" i="47"/>
  <c r="AI37" i="10"/>
  <c r="Z38" i="10"/>
  <c r="AE38" i="10" s="1"/>
  <c r="AI37" i="92"/>
  <c r="Z42" i="46"/>
  <c r="W43" i="46" s="1"/>
  <c r="Y41" i="15"/>
  <c r="W39" i="93"/>
  <c r="AF38" i="102"/>
  <c r="AE38" i="102"/>
  <c r="AG38" i="102"/>
  <c r="Z41" i="18"/>
  <c r="AG41" i="18" s="1"/>
  <c r="AF40" i="97"/>
  <c r="Z40" i="87"/>
  <c r="W41" i="87" s="1"/>
  <c r="Z40" i="35"/>
  <c r="AF40" i="35" s="1"/>
  <c r="Z38" i="43"/>
  <c r="AF38" i="43" s="1"/>
  <c r="Z40" i="86"/>
  <c r="AE40" i="86" s="1"/>
  <c r="AE40" i="97"/>
  <c r="Z41" i="94"/>
  <c r="AG41" i="94" s="1"/>
  <c r="Z43" i="47"/>
  <c r="W44" i="47" s="1"/>
  <c r="Z40" i="13"/>
  <c r="W41" i="13" s="1"/>
  <c r="AG40" i="97"/>
  <c r="Z41" i="15"/>
  <c r="AF41" i="15" s="1"/>
  <c r="AE41" i="15"/>
  <c r="AE40" i="35"/>
  <c r="AI41" i="53"/>
  <c r="Y40" i="45"/>
  <c r="X40" i="45"/>
  <c r="Y39" i="52"/>
  <c r="X39" i="52"/>
  <c r="AI38" i="83"/>
  <c r="AH40" i="49"/>
  <c r="AH39" i="91"/>
  <c r="AH38" i="92"/>
  <c r="AH38" i="54"/>
  <c r="Z39" i="91"/>
  <c r="AH43" i="41"/>
  <c r="Z38" i="54"/>
  <c r="Z40" i="49"/>
  <c r="AH41" i="15"/>
  <c r="Y41" i="98"/>
  <c r="X41" i="98"/>
  <c r="AH42" i="46"/>
  <c r="AI40" i="98"/>
  <c r="AI40" i="105"/>
  <c r="AH38" i="43"/>
  <c r="W39" i="11"/>
  <c r="AE38" i="11"/>
  <c r="AG38" i="11"/>
  <c r="AF38" i="11"/>
  <c r="Y39" i="84"/>
  <c r="X39" i="84"/>
  <c r="AH38" i="10"/>
  <c r="AE39" i="55"/>
  <c r="W40" i="55"/>
  <c r="AF39" i="55"/>
  <c r="AG39" i="55"/>
  <c r="Y38" i="99"/>
  <c r="X38" i="99"/>
  <c r="AI39" i="45"/>
  <c r="AI39" i="44"/>
  <c r="Y39" i="83"/>
  <c r="X39" i="83"/>
  <c r="W39" i="43"/>
  <c r="AE38" i="43"/>
  <c r="Z43" i="41"/>
  <c r="AH38" i="95"/>
  <c r="AH41" i="85"/>
  <c r="AH37" i="101"/>
  <c r="AE38" i="50"/>
  <c r="W39" i="50"/>
  <c r="AF38" i="50"/>
  <c r="AG38" i="50"/>
  <c r="AH42" i="100"/>
  <c r="AI39" i="90"/>
  <c r="Y42" i="53"/>
  <c r="X42" i="53"/>
  <c r="AF39" i="103"/>
  <c r="AE39" i="103"/>
  <c r="W40" i="103"/>
  <c r="AG39" i="103"/>
  <c r="Y40" i="90"/>
  <c r="X40" i="90"/>
  <c r="AE39" i="42"/>
  <c r="W40" i="42"/>
  <c r="AF39" i="42"/>
  <c r="AG39" i="42"/>
  <c r="Y39" i="20"/>
  <c r="X39" i="20"/>
  <c r="AH40" i="51"/>
  <c r="Z38" i="95"/>
  <c r="Z41" i="85"/>
  <c r="Z37" i="101"/>
  <c r="Z42" i="100"/>
  <c r="AH41" i="18"/>
  <c r="Y41" i="97"/>
  <c r="X41" i="97"/>
  <c r="AG39" i="88"/>
  <c r="AF39" i="88"/>
  <c r="W40" i="88"/>
  <c r="AE39" i="88"/>
  <c r="AI42" i="89"/>
  <c r="AH41" i="94"/>
  <c r="AH40" i="13"/>
  <c r="AI38" i="84"/>
  <c r="AH40" i="35"/>
  <c r="AE40" i="16"/>
  <c r="AF40" i="16"/>
  <c r="AG40" i="16"/>
  <c r="W41" i="16"/>
  <c r="Z38" i="92"/>
  <c r="AE42" i="46"/>
  <c r="AE40" i="48"/>
  <c r="AF40" i="48"/>
  <c r="AG40" i="48"/>
  <c r="W41" i="48"/>
  <c r="Y43" i="89"/>
  <c r="X43" i="89"/>
  <c r="Y41" i="105"/>
  <c r="X41" i="105"/>
  <c r="AH40" i="87"/>
  <c r="AI38" i="20"/>
  <c r="AG39" i="82"/>
  <c r="W40" i="82"/>
  <c r="AF39" i="82"/>
  <c r="AE39" i="82"/>
  <c r="AH43" i="47"/>
  <c r="Z40" i="51"/>
  <c r="AH40" i="86"/>
  <c r="AI37" i="99"/>
  <c r="AH39" i="104"/>
  <c r="Y39" i="93"/>
  <c r="X39" i="93"/>
  <c r="Y40" i="44"/>
  <c r="X40" i="44"/>
  <c r="AI38" i="52"/>
  <c r="W41" i="96"/>
  <c r="AG40" i="96"/>
  <c r="AF40" i="96"/>
  <c r="AE40" i="96"/>
  <c r="Y39" i="102"/>
  <c r="X39" i="102"/>
  <c r="AG38" i="10" l="1"/>
  <c r="AI38" i="10" s="1"/>
  <c r="AF38" i="10"/>
  <c r="W39" i="10"/>
  <c r="W40" i="104"/>
  <c r="Y40" i="104" s="1"/>
  <c r="AE39" i="104"/>
  <c r="AE41" i="94"/>
  <c r="AG39" i="104"/>
  <c r="AI39" i="104" s="1"/>
  <c r="AI38" i="93"/>
  <c r="AF40" i="87"/>
  <c r="AE40" i="13"/>
  <c r="AE38" i="32"/>
  <c r="AG38" i="32"/>
  <c r="W39" i="32"/>
  <c r="AF38" i="32"/>
  <c r="AG38" i="43"/>
  <c r="AF40" i="13"/>
  <c r="W41" i="35"/>
  <c r="X41" i="35" s="1"/>
  <c r="Z38" i="99"/>
  <c r="AF41" i="18"/>
  <c r="W42" i="18"/>
  <c r="X42" i="18" s="1"/>
  <c r="AG42" i="46"/>
  <c r="AF42" i="46"/>
  <c r="AF40" i="86"/>
  <c r="W42" i="15"/>
  <c r="Y42" i="15" s="1"/>
  <c r="Z41" i="105"/>
  <c r="AF41" i="105" s="1"/>
  <c r="AG40" i="86"/>
  <c r="W41" i="86"/>
  <c r="AG41" i="15"/>
  <c r="AI38" i="102"/>
  <c r="AE41" i="18"/>
  <c r="AG40" i="35"/>
  <c r="AE40" i="87"/>
  <c r="AI40" i="97"/>
  <c r="W42" i="94"/>
  <c r="AG40" i="87"/>
  <c r="AF43" i="47"/>
  <c r="AG43" i="47"/>
  <c r="AG40" i="13"/>
  <c r="AE43" i="47"/>
  <c r="AF41" i="94"/>
  <c r="Z39" i="93"/>
  <c r="AF39" i="93" s="1"/>
  <c r="Z40" i="44"/>
  <c r="AF40" i="44" s="1"/>
  <c r="Z39" i="84"/>
  <c r="Z43" i="89"/>
  <c r="W44" i="89" s="1"/>
  <c r="Z39" i="83"/>
  <c r="W40" i="83" s="1"/>
  <c r="Z41" i="97"/>
  <c r="AG41" i="97" s="1"/>
  <c r="Z40" i="90"/>
  <c r="W41" i="90" s="1"/>
  <c r="Z41" i="98"/>
  <c r="AF41" i="98" s="1"/>
  <c r="W42" i="105"/>
  <c r="Y41" i="96"/>
  <c r="X41" i="96"/>
  <c r="AH40" i="45"/>
  <c r="Y41" i="13"/>
  <c r="X41" i="13"/>
  <c r="AE42" i="100"/>
  <c r="W43" i="100"/>
  <c r="AG42" i="100"/>
  <c r="AF42" i="100"/>
  <c r="AH39" i="20"/>
  <c r="AH42" i="53"/>
  <c r="AI38" i="50"/>
  <c r="AI38" i="11"/>
  <c r="AH39" i="102"/>
  <c r="AF37" i="101"/>
  <c r="AG37" i="101"/>
  <c r="AE37" i="101"/>
  <c r="W38" i="101"/>
  <c r="Y39" i="50"/>
  <c r="X39" i="50"/>
  <c r="Y39" i="43"/>
  <c r="X39" i="43"/>
  <c r="W39" i="99"/>
  <c r="AG38" i="99"/>
  <c r="AF38" i="99"/>
  <c r="AE38" i="99"/>
  <c r="Y40" i="82"/>
  <c r="X40" i="82"/>
  <c r="AF38" i="92"/>
  <c r="W39" i="92"/>
  <c r="AE38" i="92"/>
  <c r="AG38" i="92"/>
  <c r="AI40" i="96"/>
  <c r="AH40" i="44"/>
  <c r="Y41" i="16"/>
  <c r="X41" i="16"/>
  <c r="X40" i="104"/>
  <c r="AH41" i="97"/>
  <c r="Y40" i="42"/>
  <c r="Z40" i="42" s="1"/>
  <c r="X40" i="42"/>
  <c r="AH39" i="83"/>
  <c r="AH39" i="84"/>
  <c r="Y39" i="11"/>
  <c r="X39" i="11"/>
  <c r="AE40" i="49"/>
  <c r="AF40" i="49"/>
  <c r="AG40" i="49"/>
  <c r="W41" i="49"/>
  <c r="Y41" i="86"/>
  <c r="X41" i="86"/>
  <c r="Z40" i="45"/>
  <c r="Y42" i="94"/>
  <c r="X42" i="94"/>
  <c r="AI40" i="48"/>
  <c r="AH40" i="90"/>
  <c r="Y44" i="47"/>
  <c r="X44" i="47"/>
  <c r="AH41" i="105"/>
  <c r="Y41" i="48"/>
  <c r="X41" i="48"/>
  <c r="AE41" i="97"/>
  <c r="W42" i="85"/>
  <c r="AG41" i="85"/>
  <c r="AE41" i="85"/>
  <c r="AF41" i="85"/>
  <c r="Z39" i="20"/>
  <c r="AI39" i="42"/>
  <c r="Z42" i="53"/>
  <c r="AE43" i="41"/>
  <c r="AF43" i="41"/>
  <c r="W44" i="41"/>
  <c r="AG43" i="41"/>
  <c r="Y41" i="87"/>
  <c r="X41" i="87"/>
  <c r="AF39" i="83"/>
  <c r="AE39" i="83"/>
  <c r="AG39" i="83"/>
  <c r="W40" i="84"/>
  <c r="AG39" i="84"/>
  <c r="AF39" i="84"/>
  <c r="AE39" i="84"/>
  <c r="AH39" i="52"/>
  <c r="Y41" i="35"/>
  <c r="Z39" i="102"/>
  <c r="AH43" i="89"/>
  <c r="AH39" i="93"/>
  <c r="AE40" i="51"/>
  <c r="AF40" i="51"/>
  <c r="AG40" i="51"/>
  <c r="W41" i="51"/>
  <c r="Y43" i="46"/>
  <c r="X43" i="46"/>
  <c r="AI39" i="88"/>
  <c r="AF38" i="95"/>
  <c r="W39" i="95"/>
  <c r="AE38" i="95"/>
  <c r="AG38" i="95"/>
  <c r="Y40" i="103"/>
  <c r="X40" i="103"/>
  <c r="Y39" i="10"/>
  <c r="X39" i="10"/>
  <c r="Y40" i="55"/>
  <c r="X40" i="55"/>
  <c r="AH41" i="98"/>
  <c r="AG39" i="91"/>
  <c r="AF39" i="91"/>
  <c r="AE39" i="91"/>
  <c r="W40" i="91"/>
  <c r="Z39" i="52"/>
  <c r="X42" i="15"/>
  <c r="AI39" i="82"/>
  <c r="AI40" i="16"/>
  <c r="Y40" i="88"/>
  <c r="X40" i="88"/>
  <c r="AI39" i="103"/>
  <c r="AH38" i="99"/>
  <c r="AI39" i="55"/>
  <c r="AE38" i="54"/>
  <c r="AF38" i="54"/>
  <c r="AG38" i="54"/>
  <c r="W39" i="54"/>
  <c r="Y42" i="18"/>
  <c r="Z41" i="86" l="1"/>
  <c r="AI40" i="87"/>
  <c r="AI43" i="47"/>
  <c r="AI38" i="43"/>
  <c r="AI40" i="86"/>
  <c r="AI40" i="35"/>
  <c r="W42" i="97"/>
  <c r="AG41" i="105"/>
  <c r="AI42" i="46"/>
  <c r="AF41" i="97"/>
  <c r="Y39" i="32"/>
  <c r="X39" i="32"/>
  <c r="AH39" i="32" s="1"/>
  <c r="AI38" i="32"/>
  <c r="AI41" i="15"/>
  <c r="AG39" i="93"/>
  <c r="AE43" i="89"/>
  <c r="AI41" i="18"/>
  <c r="AE40" i="90"/>
  <c r="AE41" i="105"/>
  <c r="AF40" i="90"/>
  <c r="AE41" i="98"/>
  <c r="AE40" i="44"/>
  <c r="AG41" i="98"/>
  <c r="W40" i="93"/>
  <c r="W42" i="98"/>
  <c r="Y42" i="98" s="1"/>
  <c r="AF43" i="89"/>
  <c r="AG40" i="44"/>
  <c r="AE39" i="93"/>
  <c r="AG40" i="90"/>
  <c r="AG43" i="89"/>
  <c r="W41" i="44"/>
  <c r="Y41" i="44" s="1"/>
  <c r="AI41" i="94"/>
  <c r="AI40" i="13"/>
  <c r="Z44" i="47"/>
  <c r="AG44" i="47" s="1"/>
  <c r="Z39" i="11"/>
  <c r="W40" i="11" s="1"/>
  <c r="Z39" i="50"/>
  <c r="AE39" i="50" s="1"/>
  <c r="Z40" i="104"/>
  <c r="AF40" i="104" s="1"/>
  <c r="Z40" i="88"/>
  <c r="AE40" i="88" s="1"/>
  <c r="Z40" i="55"/>
  <c r="AE40" i="55" s="1"/>
  <c r="AG40" i="104"/>
  <c r="AH41" i="13"/>
  <c r="Y39" i="92"/>
  <c r="X39" i="92"/>
  <c r="Y39" i="99"/>
  <c r="X39" i="99"/>
  <c r="AH39" i="10"/>
  <c r="Y40" i="83"/>
  <c r="X40" i="83"/>
  <c r="Y42" i="85"/>
  <c r="X42" i="85"/>
  <c r="Z41" i="13"/>
  <c r="AH41" i="96"/>
  <c r="Y42" i="105"/>
  <c r="X42" i="105"/>
  <c r="AE42" i="53"/>
  <c r="AF42" i="53"/>
  <c r="AG42" i="53"/>
  <c r="W43" i="53"/>
  <c r="AI38" i="95"/>
  <c r="AI39" i="83"/>
  <c r="Y44" i="41"/>
  <c r="X44" i="41"/>
  <c r="AH41" i="48"/>
  <c r="AE40" i="45"/>
  <c r="AF40" i="45"/>
  <c r="AG40" i="45"/>
  <c r="W41" i="45"/>
  <c r="Y41" i="49"/>
  <c r="X41" i="49"/>
  <c r="AH40" i="82"/>
  <c r="Z41" i="96"/>
  <c r="AI40" i="51"/>
  <c r="Z39" i="10"/>
  <c r="Y40" i="84"/>
  <c r="X40" i="84"/>
  <c r="AG39" i="20"/>
  <c r="AF39" i="20"/>
  <c r="AE39" i="20"/>
  <c r="W40" i="20"/>
  <c r="Z41" i="48"/>
  <c r="AH42" i="94"/>
  <c r="AH40" i="42"/>
  <c r="AH41" i="16"/>
  <c r="Z40" i="82"/>
  <c r="AI38" i="99"/>
  <c r="AH39" i="43"/>
  <c r="Y38" i="101"/>
  <c r="X38" i="101"/>
  <c r="Y41" i="90"/>
  <c r="X41" i="90"/>
  <c r="Y44" i="89"/>
  <c r="X44" i="89"/>
  <c r="AF41" i="86"/>
  <c r="AE41" i="86"/>
  <c r="AG41" i="86"/>
  <c r="W42" i="86"/>
  <c r="AH39" i="11"/>
  <c r="AH40" i="104"/>
  <c r="AH43" i="46"/>
  <c r="AH41" i="35"/>
  <c r="AH42" i="18"/>
  <c r="AE39" i="52"/>
  <c r="AF39" i="52"/>
  <c r="W40" i="52"/>
  <c r="AG39" i="52"/>
  <c r="Y39" i="95"/>
  <c r="X39" i="95"/>
  <c r="Z43" i="46"/>
  <c r="AH40" i="103"/>
  <c r="Y41" i="51"/>
  <c r="X41" i="51"/>
  <c r="Z41" i="35"/>
  <c r="AH41" i="87"/>
  <c r="AI43" i="41"/>
  <c r="AI41" i="97"/>
  <c r="Z42" i="94"/>
  <c r="AE40" i="42"/>
  <c r="AF40" i="42"/>
  <c r="AG40" i="42"/>
  <c r="W41" i="42"/>
  <c r="Z41" i="16"/>
  <c r="Z39" i="43"/>
  <c r="AI37" i="101"/>
  <c r="Y43" i="100"/>
  <c r="X43" i="100"/>
  <c r="AH40" i="55"/>
  <c r="AI39" i="84"/>
  <c r="AH44" i="47"/>
  <c r="AH39" i="50"/>
  <c r="Y39" i="54"/>
  <c r="X39" i="54"/>
  <c r="AH40" i="88"/>
  <c r="AH42" i="15"/>
  <c r="Y40" i="91"/>
  <c r="X40" i="91"/>
  <c r="Z42" i="18"/>
  <c r="AI38" i="54"/>
  <c r="Z42" i="15"/>
  <c r="AI39" i="91"/>
  <c r="Z40" i="103"/>
  <c r="W40" i="102"/>
  <c r="AG39" i="102"/>
  <c r="AF39" i="102"/>
  <c r="AE39" i="102"/>
  <c r="Z41" i="87"/>
  <c r="AI41" i="85"/>
  <c r="Y42" i="97"/>
  <c r="X42" i="97"/>
  <c r="AH41" i="86"/>
  <c r="AI40" i="49"/>
  <c r="AI38" i="92"/>
  <c r="AI42" i="100"/>
  <c r="Y40" i="93"/>
  <c r="X40" i="93"/>
  <c r="AF40" i="55" l="1"/>
  <c r="Z40" i="91"/>
  <c r="W40" i="50"/>
  <c r="Y40" i="50" s="1"/>
  <c r="X41" i="44"/>
  <c r="AI41" i="105"/>
  <c r="AI39" i="93"/>
  <c r="AG39" i="50"/>
  <c r="Z39" i="54"/>
  <c r="AI40" i="90"/>
  <c r="Z39" i="32"/>
  <c r="AG39" i="32" s="1"/>
  <c r="AF39" i="50"/>
  <c r="X42" i="98"/>
  <c r="Z42" i="98" s="1"/>
  <c r="AF39" i="11"/>
  <c r="AG40" i="88"/>
  <c r="AI41" i="98"/>
  <c r="AF40" i="88"/>
  <c r="AG40" i="55"/>
  <c r="W41" i="88"/>
  <c r="Y41" i="88" s="1"/>
  <c r="AE44" i="47"/>
  <c r="W41" i="55"/>
  <c r="AF44" i="47"/>
  <c r="W41" i="104"/>
  <c r="AI40" i="44"/>
  <c r="AE39" i="11"/>
  <c r="AE40" i="104"/>
  <c r="AI40" i="104" s="1"/>
  <c r="AG39" i="11"/>
  <c r="W45" i="47"/>
  <c r="Y45" i="47" s="1"/>
  <c r="AI43" i="89"/>
  <c r="Z42" i="105"/>
  <c r="AF42" i="105" s="1"/>
  <c r="Z43" i="100"/>
  <c r="Z40" i="93"/>
  <c r="W41" i="93" s="1"/>
  <c r="Z41" i="44"/>
  <c r="AE41" i="44" s="1"/>
  <c r="Z40" i="84"/>
  <c r="Z40" i="83"/>
  <c r="AG40" i="83" s="1"/>
  <c r="Z39" i="92"/>
  <c r="AG39" i="92" s="1"/>
  <c r="Y40" i="102"/>
  <c r="X40" i="102"/>
  <c r="AH44" i="89"/>
  <c r="AH38" i="101"/>
  <c r="W42" i="96"/>
  <c r="AG41" i="96"/>
  <c r="AF41" i="96"/>
  <c r="AE41" i="96"/>
  <c r="Y41" i="45"/>
  <c r="X41" i="45"/>
  <c r="AE41" i="35"/>
  <c r="W42" i="35"/>
  <c r="AF41" i="35"/>
  <c r="AG41" i="35"/>
  <c r="AH40" i="93"/>
  <c r="AE40" i="103"/>
  <c r="W41" i="103"/>
  <c r="AG40" i="103"/>
  <c r="AF40" i="103"/>
  <c r="AH43" i="100"/>
  <c r="Y40" i="52"/>
  <c r="X40" i="52"/>
  <c r="Z44" i="89"/>
  <c r="Z38" i="101"/>
  <c r="W41" i="82"/>
  <c r="AG40" i="82"/>
  <c r="AF40" i="82"/>
  <c r="AE40" i="82"/>
  <c r="AH40" i="84"/>
  <c r="AE39" i="10"/>
  <c r="W40" i="10"/>
  <c r="AG39" i="10"/>
  <c r="AF39" i="10"/>
  <c r="Y43" i="53"/>
  <c r="X43" i="53"/>
  <c r="AH39" i="99"/>
  <c r="X45" i="47"/>
  <c r="W40" i="54"/>
  <c r="AE39" i="54"/>
  <c r="AF39" i="54"/>
  <c r="AG39" i="54"/>
  <c r="Y41" i="42"/>
  <c r="X41" i="42"/>
  <c r="AH42" i="105"/>
  <c r="W42" i="87"/>
  <c r="AG41" i="87"/>
  <c r="AF41" i="87"/>
  <c r="AE41" i="87"/>
  <c r="W44" i="100"/>
  <c r="AG43" i="100"/>
  <c r="AE43" i="100"/>
  <c r="AF43" i="100"/>
  <c r="AI40" i="42"/>
  <c r="AE43" i="46"/>
  <c r="AF43" i="46"/>
  <c r="W44" i="46"/>
  <c r="AG43" i="46"/>
  <c r="Y42" i="86"/>
  <c r="X42" i="86"/>
  <c r="AE41" i="48"/>
  <c r="AF41" i="48"/>
  <c r="AG41" i="48"/>
  <c r="W42" i="48"/>
  <c r="W41" i="84"/>
  <c r="AG40" i="84"/>
  <c r="AF40" i="84"/>
  <c r="AE40" i="84"/>
  <c r="AH44" i="41"/>
  <c r="AH40" i="83"/>
  <c r="Z39" i="99"/>
  <c r="Y40" i="11"/>
  <c r="X40" i="11"/>
  <c r="Y41" i="55"/>
  <c r="X41" i="55"/>
  <c r="AH42" i="97"/>
  <c r="AI39" i="102"/>
  <c r="AE42" i="18"/>
  <c r="W43" i="18"/>
  <c r="AF42" i="18"/>
  <c r="AG42" i="18"/>
  <c r="W40" i="43"/>
  <c r="AE39" i="43"/>
  <c r="AG39" i="43"/>
  <c r="AF39" i="43"/>
  <c r="W43" i="94"/>
  <c r="AG42" i="94"/>
  <c r="AF42" i="94"/>
  <c r="AE42" i="94"/>
  <c r="AH41" i="51"/>
  <c r="AH39" i="95"/>
  <c r="AI39" i="52"/>
  <c r="AH41" i="90"/>
  <c r="Y40" i="20"/>
  <c r="X40" i="20"/>
  <c r="AH41" i="49"/>
  <c r="AI40" i="45"/>
  <c r="AH42" i="85"/>
  <c r="Y41" i="104"/>
  <c r="X41" i="104"/>
  <c r="W41" i="91"/>
  <c r="AG40" i="91"/>
  <c r="AF40" i="91"/>
  <c r="AE40" i="91"/>
  <c r="Z42" i="97"/>
  <c r="W43" i="15"/>
  <c r="AE42" i="15"/>
  <c r="AG42" i="15"/>
  <c r="AF42" i="15"/>
  <c r="AH40" i="91"/>
  <c r="AH39" i="54"/>
  <c r="AE41" i="16"/>
  <c r="W42" i="16"/>
  <c r="AF41" i="16"/>
  <c r="AG41" i="16"/>
  <c r="Z41" i="51"/>
  <c r="Z39" i="95"/>
  <c r="AI41" i="86"/>
  <c r="Z41" i="90"/>
  <c r="AI39" i="20"/>
  <c r="AH41" i="44"/>
  <c r="Z41" i="49"/>
  <c r="Z44" i="41"/>
  <c r="AI42" i="53"/>
  <c r="AG41" i="13"/>
  <c r="AF41" i="13"/>
  <c r="AE41" i="13"/>
  <c r="W42" i="13"/>
  <c r="Z42" i="85"/>
  <c r="AH39" i="92"/>
  <c r="AI44" i="47"/>
  <c r="AI39" i="50" l="1"/>
  <c r="AH42" i="98"/>
  <c r="AF39" i="32"/>
  <c r="AE39" i="32"/>
  <c r="AE40" i="93"/>
  <c r="W42" i="44"/>
  <c r="AG41" i="44"/>
  <c r="AF40" i="93"/>
  <c r="AG40" i="93"/>
  <c r="AF41" i="44"/>
  <c r="X40" i="50"/>
  <c r="Z40" i="11"/>
  <c r="W40" i="32"/>
  <c r="AI40" i="55"/>
  <c r="AI40" i="88"/>
  <c r="AI39" i="11"/>
  <c r="AE40" i="83"/>
  <c r="AI40" i="83" s="1"/>
  <c r="AF40" i="83"/>
  <c r="W43" i="105"/>
  <c r="AF42" i="98"/>
  <c r="AG42" i="98"/>
  <c r="Y40" i="32"/>
  <c r="X40" i="32"/>
  <c r="AH40" i="32" s="1"/>
  <c r="W41" i="83"/>
  <c r="W40" i="92"/>
  <c r="AE39" i="92"/>
  <c r="AI39" i="32"/>
  <c r="AF39" i="92"/>
  <c r="X41" i="88"/>
  <c r="Z41" i="88" s="1"/>
  <c r="AF41" i="88" s="1"/>
  <c r="AE42" i="105"/>
  <c r="AG42" i="105"/>
  <c r="W43" i="98"/>
  <c r="X43" i="98" s="1"/>
  <c r="AE42" i="98"/>
  <c r="Z42" i="86"/>
  <c r="AF42" i="86" s="1"/>
  <c r="Z40" i="52"/>
  <c r="Z41" i="104"/>
  <c r="AF41" i="104" s="1"/>
  <c r="Z41" i="55"/>
  <c r="W42" i="55" s="1"/>
  <c r="Y42" i="35"/>
  <c r="X42" i="35"/>
  <c r="AI42" i="18"/>
  <c r="AH42" i="86"/>
  <c r="AI43" i="46"/>
  <c r="Y44" i="100"/>
  <c r="X44" i="100"/>
  <c r="Y42" i="87"/>
  <c r="X42" i="87"/>
  <c r="AH45" i="47"/>
  <c r="Y40" i="10"/>
  <c r="X40" i="10"/>
  <c r="AI41" i="35"/>
  <c r="Y43" i="18"/>
  <c r="X43" i="18"/>
  <c r="AI41" i="48"/>
  <c r="W40" i="99"/>
  <c r="AG39" i="99"/>
  <c r="AF39" i="99"/>
  <c r="AE39" i="99"/>
  <c r="Y41" i="84"/>
  <c r="X41" i="84"/>
  <c r="AG42" i="86"/>
  <c r="AH43" i="53"/>
  <c r="AI39" i="10"/>
  <c r="Y41" i="82"/>
  <c r="X41" i="82"/>
  <c r="Y41" i="103"/>
  <c r="X41" i="103"/>
  <c r="AH41" i="45"/>
  <c r="Y42" i="96"/>
  <c r="X42" i="96"/>
  <c r="AH40" i="102"/>
  <c r="Y41" i="91"/>
  <c r="X41" i="91"/>
  <c r="Y42" i="13"/>
  <c r="X42" i="13"/>
  <c r="AF39" i="95"/>
  <c r="AG39" i="95"/>
  <c r="AE39" i="95"/>
  <c r="W40" i="95"/>
  <c r="Y43" i="15"/>
  <c r="X43" i="15"/>
  <c r="AI42" i="94"/>
  <c r="AE41" i="49"/>
  <c r="W42" i="49"/>
  <c r="AF41" i="49"/>
  <c r="AG41" i="49"/>
  <c r="W43" i="97"/>
  <c r="AG42" i="97"/>
  <c r="AF42" i="97"/>
  <c r="AE42" i="97"/>
  <c r="AH40" i="20"/>
  <c r="Y40" i="43"/>
  <c r="X40" i="43"/>
  <c r="Y42" i="48"/>
  <c r="X42" i="48"/>
  <c r="AH41" i="42"/>
  <c r="Z45" i="47"/>
  <c r="AF38" i="101"/>
  <c r="W39" i="101"/>
  <c r="AE38" i="101"/>
  <c r="AG38" i="101"/>
  <c r="AH40" i="52"/>
  <c r="AI40" i="103"/>
  <c r="Z41" i="45"/>
  <c r="Z40" i="102"/>
  <c r="Y40" i="92"/>
  <c r="X40" i="92"/>
  <c r="W41" i="11"/>
  <c r="AG40" i="11"/>
  <c r="AF40" i="11"/>
  <c r="AE40" i="11"/>
  <c r="AE42" i="85"/>
  <c r="W43" i="85"/>
  <c r="AG42" i="85"/>
  <c r="AF42" i="85"/>
  <c r="AI39" i="43"/>
  <c r="AI41" i="13"/>
  <c r="AE41" i="51"/>
  <c r="AF41" i="51"/>
  <c r="AG41" i="51"/>
  <c r="W42" i="51"/>
  <c r="AI41" i="16"/>
  <c r="AI40" i="91"/>
  <c r="Z40" i="20"/>
  <c r="AI41" i="87"/>
  <c r="Z41" i="42"/>
  <c r="AI39" i="54"/>
  <c r="AH40" i="50"/>
  <c r="Z43" i="53"/>
  <c r="AF44" i="89"/>
  <c r="AE44" i="89"/>
  <c r="AG44" i="89"/>
  <c r="W45" i="89"/>
  <c r="AE40" i="52"/>
  <c r="AF40" i="52"/>
  <c r="AG40" i="52"/>
  <c r="W41" i="52"/>
  <c r="AI39" i="92"/>
  <c r="AH41" i="55"/>
  <c r="AI42" i="15"/>
  <c r="AE44" i="41"/>
  <c r="W45" i="41"/>
  <c r="AF44" i="41"/>
  <c r="AG44" i="41"/>
  <c r="Y42" i="16"/>
  <c r="X42" i="16"/>
  <c r="AH41" i="104"/>
  <c r="W42" i="90"/>
  <c r="AG41" i="90"/>
  <c r="AF41" i="90"/>
  <c r="AE41" i="90"/>
  <c r="Y41" i="93"/>
  <c r="X41" i="93"/>
  <c r="Y41" i="83"/>
  <c r="X41" i="83"/>
  <c r="Y43" i="94"/>
  <c r="X43" i="94"/>
  <c r="AH40" i="11"/>
  <c r="AI40" i="84"/>
  <c r="Y44" i="46"/>
  <c r="X44" i="46"/>
  <c r="AI43" i="100"/>
  <c r="Y42" i="44"/>
  <c r="X42" i="44"/>
  <c r="Y40" i="54"/>
  <c r="X40" i="54"/>
  <c r="Z40" i="50"/>
  <c r="AI40" i="82"/>
  <c r="AI41" i="96"/>
  <c r="Y43" i="105"/>
  <c r="X43" i="105"/>
  <c r="AG41" i="88" l="1"/>
  <c r="AH41" i="88"/>
  <c r="AI40" i="93"/>
  <c r="AI41" i="44"/>
  <c r="W43" i="86"/>
  <c r="AE42" i="86"/>
  <c r="Z40" i="32"/>
  <c r="AE40" i="32" s="1"/>
  <c r="AI42" i="98"/>
  <c r="AI42" i="105"/>
  <c r="W42" i="88"/>
  <c r="W42" i="104"/>
  <c r="AE41" i="88"/>
  <c r="AI41" i="88" s="1"/>
  <c r="AE41" i="55"/>
  <c r="AE41" i="104"/>
  <c r="AF41" i="55"/>
  <c r="Y43" i="98"/>
  <c r="Z43" i="98" s="1"/>
  <c r="AF43" i="98" s="1"/>
  <c r="AG41" i="104"/>
  <c r="Z41" i="83"/>
  <c r="Z42" i="16"/>
  <c r="AF42" i="16" s="1"/>
  <c r="Z43" i="15"/>
  <c r="W44" i="15" s="1"/>
  <c r="AG41" i="55"/>
  <c r="Z41" i="103"/>
  <c r="AE41" i="103" s="1"/>
  <c r="Z44" i="100"/>
  <c r="W45" i="100" s="1"/>
  <c r="Z41" i="91"/>
  <c r="AF41" i="91" s="1"/>
  <c r="Z41" i="82"/>
  <c r="W42" i="82" s="1"/>
  <c r="Z41" i="84"/>
  <c r="W42" i="84" s="1"/>
  <c r="Z43" i="105"/>
  <c r="AF43" i="105" s="1"/>
  <c r="Z40" i="54"/>
  <c r="AG40" i="54" s="1"/>
  <c r="AG41" i="91"/>
  <c r="AE40" i="50"/>
  <c r="AF40" i="50"/>
  <c r="AG40" i="50"/>
  <c r="W41" i="50"/>
  <c r="Y40" i="99"/>
  <c r="X40" i="99"/>
  <c r="W41" i="102"/>
  <c r="AG40" i="102"/>
  <c r="AF40" i="102"/>
  <c r="AE40" i="102"/>
  <c r="AH40" i="43"/>
  <c r="AH44" i="100"/>
  <c r="Y45" i="41"/>
  <c r="X45" i="41"/>
  <c r="Y41" i="52"/>
  <c r="X41" i="52"/>
  <c r="AI44" i="89"/>
  <c r="Y42" i="51"/>
  <c r="X42" i="51"/>
  <c r="AE41" i="45"/>
  <c r="W42" i="45"/>
  <c r="AF41" i="45"/>
  <c r="AG41" i="45"/>
  <c r="AI38" i="101"/>
  <c r="Z40" i="43"/>
  <c r="AI42" i="97"/>
  <c r="AH43" i="15"/>
  <c r="AH41" i="103"/>
  <c r="Y42" i="55"/>
  <c r="X42" i="55"/>
  <c r="AH41" i="91"/>
  <c r="AH40" i="54"/>
  <c r="AE40" i="20"/>
  <c r="AF40" i="20"/>
  <c r="AG40" i="20"/>
  <c r="W41" i="20"/>
  <c r="AH44" i="46"/>
  <c r="AH41" i="83"/>
  <c r="AI41" i="90"/>
  <c r="AH42" i="16"/>
  <c r="AI44" i="41"/>
  <c r="AE41" i="42"/>
  <c r="W42" i="42"/>
  <c r="AF41" i="42"/>
  <c r="AG41" i="42"/>
  <c r="Y41" i="11"/>
  <c r="X41" i="11"/>
  <c r="Y39" i="101"/>
  <c r="X39" i="101"/>
  <c r="AH42" i="13"/>
  <c r="AH42" i="96"/>
  <c r="Y43" i="86"/>
  <c r="X43" i="86"/>
  <c r="AI39" i="99"/>
  <c r="AH43" i="18"/>
  <c r="AH42" i="87"/>
  <c r="AH42" i="35"/>
  <c r="Y42" i="88"/>
  <c r="X42" i="88"/>
  <c r="AH41" i="93"/>
  <c r="Y45" i="89"/>
  <c r="X45" i="89"/>
  <c r="AI40" i="11"/>
  <c r="AI39" i="95"/>
  <c r="AH43" i="94"/>
  <c r="AE43" i="53"/>
  <c r="AF43" i="53"/>
  <c r="AG43" i="53"/>
  <c r="W44" i="53"/>
  <c r="Y43" i="85"/>
  <c r="X43" i="85"/>
  <c r="AH40" i="92"/>
  <c r="AH42" i="48"/>
  <c r="Y42" i="49"/>
  <c r="X42" i="49"/>
  <c r="Z42" i="13"/>
  <c r="Z42" i="96"/>
  <c r="AI42" i="86"/>
  <c r="Z43" i="18"/>
  <c r="AH40" i="10"/>
  <c r="Z42" i="87"/>
  <c r="Z42" i="35"/>
  <c r="Y42" i="104"/>
  <c r="X42" i="104"/>
  <c r="AH43" i="105"/>
  <c r="Y42" i="90"/>
  <c r="X42" i="90"/>
  <c r="AH41" i="84"/>
  <c r="AH43" i="98"/>
  <c r="Z41" i="93"/>
  <c r="AH42" i="44"/>
  <c r="AF41" i="83"/>
  <c r="AG41" i="83"/>
  <c r="AE41" i="83"/>
  <c r="W42" i="83"/>
  <c r="AE42" i="16"/>
  <c r="W43" i="16"/>
  <c r="Z42" i="44"/>
  <c r="Z44" i="46"/>
  <c r="Z43" i="94"/>
  <c r="AI40" i="52"/>
  <c r="AI41" i="51"/>
  <c r="AI42" i="85"/>
  <c r="Z40" i="92"/>
  <c r="AE45" i="47"/>
  <c r="AF45" i="47"/>
  <c r="AG45" i="47"/>
  <c r="W46" i="47"/>
  <c r="Z42" i="48"/>
  <c r="Y43" i="97"/>
  <c r="X43" i="97"/>
  <c r="AI41" i="49"/>
  <c r="Y40" i="95"/>
  <c r="X40" i="95"/>
  <c r="AH41" i="82"/>
  <c r="Z40" i="10"/>
  <c r="AF41" i="103" l="1"/>
  <c r="AG41" i="103"/>
  <c r="AF40" i="32"/>
  <c r="W42" i="103"/>
  <c r="W41" i="32"/>
  <c r="AG40" i="32"/>
  <c r="AI40" i="32" s="1"/>
  <c r="AF41" i="84"/>
  <c r="AG42" i="16"/>
  <c r="AI42" i="16" s="1"/>
  <c r="AI41" i="55"/>
  <c r="AI41" i="104"/>
  <c r="AF43" i="15"/>
  <c r="AF41" i="82"/>
  <c r="AG43" i="15"/>
  <c r="AG41" i="82"/>
  <c r="W42" i="91"/>
  <c r="AE41" i="91"/>
  <c r="AI41" i="91" s="1"/>
  <c r="AE43" i="15"/>
  <c r="AE41" i="84"/>
  <c r="AG41" i="84"/>
  <c r="Z45" i="89"/>
  <c r="AG45" i="89" s="1"/>
  <c r="Y41" i="32"/>
  <c r="X41" i="32"/>
  <c r="Z43" i="86"/>
  <c r="AE43" i="86" s="1"/>
  <c r="AE43" i="105"/>
  <c r="AG43" i="105"/>
  <c r="Z41" i="11"/>
  <c r="AF41" i="11" s="1"/>
  <c r="AE43" i="98"/>
  <c r="W44" i="105"/>
  <c r="AE44" i="100"/>
  <c r="Z42" i="51"/>
  <c r="AG42" i="51" s="1"/>
  <c r="W44" i="98"/>
  <c r="Y44" i="98" s="1"/>
  <c r="AG43" i="98"/>
  <c r="AF44" i="100"/>
  <c r="AF40" i="54"/>
  <c r="AG44" i="100"/>
  <c r="AE40" i="54"/>
  <c r="Z42" i="49"/>
  <c r="AE42" i="49" s="1"/>
  <c r="AE41" i="82"/>
  <c r="W41" i="54"/>
  <c r="Y41" i="54" s="1"/>
  <c r="Z43" i="97"/>
  <c r="AG43" i="97" s="1"/>
  <c r="Z45" i="41"/>
  <c r="AF45" i="41" s="1"/>
  <c r="Z42" i="104"/>
  <c r="AF42" i="104" s="1"/>
  <c r="Y44" i="15"/>
  <c r="X44" i="15"/>
  <c r="AE42" i="48"/>
  <c r="AF42" i="48"/>
  <c r="AG42" i="48"/>
  <c r="W43" i="48"/>
  <c r="AE42" i="44"/>
  <c r="AF42" i="44"/>
  <c r="AG42" i="44"/>
  <c r="W43" i="44"/>
  <c r="AH43" i="85"/>
  <c r="AF45" i="89"/>
  <c r="W46" i="89"/>
  <c r="AE45" i="89"/>
  <c r="AH42" i="55"/>
  <c r="Y46" i="47"/>
  <c r="X46" i="47"/>
  <c r="AF40" i="92"/>
  <c r="AG40" i="92"/>
  <c r="AE40" i="92"/>
  <c r="W41" i="92"/>
  <c r="Y43" i="16"/>
  <c r="X43" i="16"/>
  <c r="AH42" i="104"/>
  <c r="W43" i="87"/>
  <c r="AG42" i="87"/>
  <c r="AF42" i="87"/>
  <c r="AE42" i="87"/>
  <c r="Z43" i="85"/>
  <c r="AH42" i="88"/>
  <c r="AH39" i="101"/>
  <c r="Z42" i="55"/>
  <c r="AH41" i="52"/>
  <c r="Y42" i="84"/>
  <c r="X42" i="84"/>
  <c r="Y45" i="100"/>
  <c r="X45" i="100"/>
  <c r="AI41" i="42"/>
  <c r="AI43" i="53"/>
  <c r="Z42" i="88"/>
  <c r="AH43" i="86"/>
  <c r="Z39" i="101"/>
  <c r="Y41" i="20"/>
  <c r="X41" i="20"/>
  <c r="Y42" i="45"/>
  <c r="X42" i="45"/>
  <c r="Y41" i="102"/>
  <c r="X41" i="102"/>
  <c r="Y41" i="50"/>
  <c r="X41" i="50"/>
  <c r="AH43" i="97"/>
  <c r="Y42" i="83"/>
  <c r="X42" i="83"/>
  <c r="W42" i="93"/>
  <c r="AG41" i="93"/>
  <c r="AF41" i="93"/>
  <c r="AE41" i="93"/>
  <c r="W43" i="96"/>
  <c r="AG42" i="96"/>
  <c r="AF42" i="96"/>
  <c r="AE42" i="96"/>
  <c r="Y42" i="103"/>
  <c r="X42" i="103"/>
  <c r="W41" i="43"/>
  <c r="AE40" i="43"/>
  <c r="AF40" i="43"/>
  <c r="AG40" i="43"/>
  <c r="AI41" i="45"/>
  <c r="Z41" i="52"/>
  <c r="AH40" i="99"/>
  <c r="Y44" i="105"/>
  <c r="X44" i="105"/>
  <c r="AH40" i="95"/>
  <c r="AI45" i="47"/>
  <c r="AE43" i="94"/>
  <c r="W44" i="94"/>
  <c r="AG43" i="94"/>
  <c r="AF43" i="94"/>
  <c r="AI41" i="83"/>
  <c r="AH42" i="90"/>
  <c r="AG42" i="35"/>
  <c r="AF42" i="35"/>
  <c r="W43" i="35"/>
  <c r="AE42" i="35"/>
  <c r="AF43" i="18"/>
  <c r="AG43" i="18"/>
  <c r="AE43" i="18"/>
  <c r="W44" i="18"/>
  <c r="AF42" i="13"/>
  <c r="W43" i="13"/>
  <c r="AE42" i="13"/>
  <c r="AG42" i="13"/>
  <c r="AI41" i="103"/>
  <c r="AH41" i="11"/>
  <c r="AH42" i="51"/>
  <c r="AH45" i="41"/>
  <c r="Z40" i="99"/>
  <c r="Y42" i="91"/>
  <c r="X42" i="91"/>
  <c r="AE40" i="10"/>
  <c r="W41" i="10"/>
  <c r="AF40" i="10"/>
  <c r="AG40" i="10"/>
  <c r="Z40" i="95"/>
  <c r="W45" i="46"/>
  <c r="AE44" i="46"/>
  <c r="AF44" i="46"/>
  <c r="AG44" i="46"/>
  <c r="Z42" i="90"/>
  <c r="AH42" i="49"/>
  <c r="Y44" i="53"/>
  <c r="X44" i="53"/>
  <c r="AH45" i="89"/>
  <c r="Y42" i="42"/>
  <c r="X42" i="42"/>
  <c r="AI40" i="20"/>
  <c r="AI40" i="102"/>
  <c r="Y42" i="82"/>
  <c r="X42" i="82"/>
  <c r="AI40" i="50"/>
  <c r="AI40" i="54"/>
  <c r="W44" i="86" l="1"/>
  <c r="AI43" i="15"/>
  <c r="AI41" i="82"/>
  <c r="AI44" i="100"/>
  <c r="AF43" i="86"/>
  <c r="Z42" i="83"/>
  <c r="W43" i="83" s="1"/>
  <c r="X44" i="98"/>
  <c r="Z44" i="98" s="1"/>
  <c r="AF44" i="98" s="1"/>
  <c r="W43" i="49"/>
  <c r="Y43" i="49" s="1"/>
  <c r="X41" i="54"/>
  <c r="AH41" i="54" s="1"/>
  <c r="AG43" i="86"/>
  <c r="AI41" i="84"/>
  <c r="AG42" i="49"/>
  <c r="AE43" i="97"/>
  <c r="AE41" i="11"/>
  <c r="AG41" i="11"/>
  <c r="AI43" i="98"/>
  <c r="W42" i="11"/>
  <c r="Y42" i="11" s="1"/>
  <c r="AF42" i="49"/>
  <c r="AH41" i="32"/>
  <c r="Z41" i="32"/>
  <c r="AF42" i="51"/>
  <c r="AE42" i="51"/>
  <c r="W43" i="104"/>
  <c r="Y43" i="104" s="1"/>
  <c r="AG42" i="104"/>
  <c r="AI43" i="105"/>
  <c r="W43" i="51"/>
  <c r="Y43" i="51" s="1"/>
  <c r="AE45" i="41"/>
  <c r="W44" i="97"/>
  <c r="X44" i="97" s="1"/>
  <c r="W46" i="41"/>
  <c r="AE42" i="104"/>
  <c r="AG45" i="41"/>
  <c r="AF43" i="97"/>
  <c r="Z42" i="82"/>
  <c r="AF42" i="82" s="1"/>
  <c r="Z41" i="102"/>
  <c r="W42" i="102" s="1"/>
  <c r="Z44" i="105"/>
  <c r="AF44" i="105" s="1"/>
  <c r="Z45" i="100"/>
  <c r="AF45" i="100" s="1"/>
  <c r="Z46" i="47"/>
  <c r="AG46" i="47" s="1"/>
  <c r="AF42" i="83"/>
  <c r="AE42" i="83"/>
  <c r="AG42" i="83"/>
  <c r="AH42" i="91"/>
  <c r="AI42" i="87"/>
  <c r="AH43" i="16"/>
  <c r="AI40" i="92"/>
  <c r="Y43" i="48"/>
  <c r="X43" i="48"/>
  <c r="AH44" i="15"/>
  <c r="AI40" i="10"/>
  <c r="AI43" i="94"/>
  <c r="AH42" i="103"/>
  <c r="Y43" i="96"/>
  <c r="X43" i="96"/>
  <c r="AH45" i="100"/>
  <c r="AE43" i="85"/>
  <c r="W44" i="85"/>
  <c r="AG43" i="85"/>
  <c r="AF43" i="85"/>
  <c r="Y41" i="92"/>
  <c r="X41" i="92"/>
  <c r="AI42" i="44"/>
  <c r="Y45" i="46"/>
  <c r="X45" i="46"/>
  <c r="Y43" i="13"/>
  <c r="X43" i="13"/>
  <c r="Z42" i="103"/>
  <c r="AI41" i="93"/>
  <c r="AH42" i="82"/>
  <c r="AH44" i="53"/>
  <c r="AF40" i="95"/>
  <c r="AG40" i="95"/>
  <c r="AE40" i="95"/>
  <c r="W41" i="95"/>
  <c r="Z42" i="91"/>
  <c r="W41" i="99"/>
  <c r="AG40" i="99"/>
  <c r="AF40" i="99"/>
  <c r="AE40" i="99"/>
  <c r="Y43" i="35"/>
  <c r="X43" i="35"/>
  <c r="AF39" i="101"/>
  <c r="AE39" i="101"/>
  <c r="W40" i="101"/>
  <c r="AG39" i="101"/>
  <c r="AE42" i="55"/>
  <c r="AF42" i="55"/>
  <c r="AG42" i="55"/>
  <c r="W43" i="55"/>
  <c r="Z44" i="15"/>
  <c r="AI42" i="13"/>
  <c r="AE46" i="47"/>
  <c r="AF46" i="47"/>
  <c r="W47" i="47"/>
  <c r="X43" i="104"/>
  <c r="AI42" i="35"/>
  <c r="AH44" i="105"/>
  <c r="AH41" i="102"/>
  <c r="AE42" i="82"/>
  <c r="AG42" i="82"/>
  <c r="AH42" i="42"/>
  <c r="Y44" i="18"/>
  <c r="X44" i="18"/>
  <c r="AI42" i="96"/>
  <c r="AH41" i="20"/>
  <c r="W43" i="88"/>
  <c r="AE42" i="88"/>
  <c r="AG42" i="88"/>
  <c r="AF42" i="88"/>
  <c r="AH42" i="84"/>
  <c r="Z43" i="16"/>
  <c r="AI45" i="89"/>
  <c r="Y43" i="44"/>
  <c r="X43" i="44"/>
  <c r="AI44" i="46"/>
  <c r="W43" i="90"/>
  <c r="AG42" i="90"/>
  <c r="AF42" i="90"/>
  <c r="AE42" i="90"/>
  <c r="Z42" i="42"/>
  <c r="Z44" i="53"/>
  <c r="AI43" i="18"/>
  <c r="AH44" i="98"/>
  <c r="AI40" i="43"/>
  <c r="Y44" i="86"/>
  <c r="X44" i="86"/>
  <c r="Y42" i="93"/>
  <c r="X42" i="93"/>
  <c r="AH41" i="50"/>
  <c r="AH42" i="45"/>
  <c r="Z42" i="84"/>
  <c r="Y43" i="87"/>
  <c r="X43" i="87"/>
  <c r="AH46" i="47"/>
  <c r="AI42" i="48"/>
  <c r="Y41" i="10"/>
  <c r="X41" i="10"/>
  <c r="Y44" i="94"/>
  <c r="X44" i="94"/>
  <c r="AE41" i="52"/>
  <c r="W42" i="52"/>
  <c r="AF41" i="52"/>
  <c r="AG41" i="52"/>
  <c r="Y41" i="43"/>
  <c r="X41" i="43"/>
  <c r="AH42" i="83"/>
  <c r="Z41" i="54"/>
  <c r="Z41" i="50"/>
  <c r="Z42" i="45"/>
  <c r="Z41" i="20"/>
  <c r="Y46" i="89"/>
  <c r="X46" i="89"/>
  <c r="Y46" i="41"/>
  <c r="X46" i="41"/>
  <c r="AI42" i="51"/>
  <c r="X43" i="49" l="1"/>
  <c r="AI43" i="86"/>
  <c r="Y44" i="97"/>
  <c r="W43" i="82"/>
  <c r="AF41" i="102"/>
  <c r="X42" i="11"/>
  <c r="Z42" i="11" s="1"/>
  <c r="X43" i="51"/>
  <c r="W45" i="98"/>
  <c r="Y45" i="98" s="1"/>
  <c r="AI41" i="11"/>
  <c r="AI42" i="104"/>
  <c r="AI42" i="49"/>
  <c r="AI43" i="97"/>
  <c r="AE41" i="32"/>
  <c r="AF41" i="32"/>
  <c r="AG41" i="32"/>
  <c r="W42" i="32"/>
  <c r="Z45" i="46"/>
  <c r="AE45" i="46" s="1"/>
  <c r="AE41" i="102"/>
  <c r="AE44" i="98"/>
  <c r="Z46" i="89"/>
  <c r="Z44" i="86"/>
  <c r="AG44" i="86" s="1"/>
  <c r="AI45" i="41"/>
  <c r="AE45" i="100"/>
  <c r="AG44" i="105"/>
  <c r="AG45" i="100"/>
  <c r="W45" i="105"/>
  <c r="Y45" i="105" s="1"/>
  <c r="W46" i="100"/>
  <c r="X46" i="100" s="1"/>
  <c r="AG44" i="98"/>
  <c r="AI44" i="98" s="1"/>
  <c r="AG41" i="102"/>
  <c r="Z46" i="41"/>
  <c r="W47" i="41" s="1"/>
  <c r="AE44" i="105"/>
  <c r="Z44" i="94"/>
  <c r="AG44" i="94" s="1"/>
  <c r="Z43" i="13"/>
  <c r="W44" i="13" s="1"/>
  <c r="Z43" i="49"/>
  <c r="AG43" i="49" s="1"/>
  <c r="AI46" i="47"/>
  <c r="W43" i="84"/>
  <c r="AG42" i="84"/>
  <c r="AF42" i="84"/>
  <c r="AE42" i="84"/>
  <c r="AI39" i="101"/>
  <c r="AH44" i="97"/>
  <c r="AH43" i="104"/>
  <c r="W43" i="103"/>
  <c r="AE42" i="103"/>
  <c r="AG42" i="103"/>
  <c r="AF42" i="103"/>
  <c r="AH41" i="92"/>
  <c r="AE42" i="42"/>
  <c r="W43" i="42"/>
  <c r="AF42" i="42"/>
  <c r="AG42" i="42"/>
  <c r="AH41" i="10"/>
  <c r="AH42" i="93"/>
  <c r="AI42" i="90"/>
  <c r="AH43" i="44"/>
  <c r="AI42" i="88"/>
  <c r="AH43" i="35"/>
  <c r="Y41" i="99"/>
  <c r="X41" i="99"/>
  <c r="Z44" i="97"/>
  <c r="AH43" i="48"/>
  <c r="AF43" i="49"/>
  <c r="AE44" i="53"/>
  <c r="AF44" i="53"/>
  <c r="AG44" i="53"/>
  <c r="W45" i="53"/>
  <c r="W45" i="15"/>
  <c r="AE44" i="15"/>
  <c r="AG44" i="15"/>
  <c r="AF44" i="15"/>
  <c r="Y40" i="101"/>
  <c r="X40" i="101"/>
  <c r="W46" i="46"/>
  <c r="AE43" i="16"/>
  <c r="AF43" i="16"/>
  <c r="W44" i="16"/>
  <c r="AG43" i="16"/>
  <c r="Y43" i="55"/>
  <c r="X43" i="55"/>
  <c r="AH43" i="13"/>
  <c r="AE41" i="20"/>
  <c r="W42" i="20"/>
  <c r="AF41" i="20"/>
  <c r="AG41" i="20"/>
  <c r="AH44" i="18"/>
  <c r="AH46" i="89"/>
  <c r="W43" i="45"/>
  <c r="AE42" i="45"/>
  <c r="AF42" i="45"/>
  <c r="AG42" i="45"/>
  <c r="Y42" i="52"/>
  <c r="X42" i="52"/>
  <c r="Z41" i="10"/>
  <c r="Z42" i="93"/>
  <c r="Z43" i="44"/>
  <c r="Y43" i="88"/>
  <c r="X43" i="88"/>
  <c r="Z44" i="18"/>
  <c r="Y47" i="47"/>
  <c r="X47" i="47"/>
  <c r="AH43" i="51"/>
  <c r="Z43" i="35"/>
  <c r="AE42" i="91"/>
  <c r="W43" i="91"/>
  <c r="AG42" i="91"/>
  <c r="AF42" i="91"/>
  <c r="AH43" i="96"/>
  <c r="Z43" i="48"/>
  <c r="Y43" i="83"/>
  <c r="X43" i="83"/>
  <c r="AE44" i="94"/>
  <c r="W45" i="94"/>
  <c r="AI43" i="85"/>
  <c r="Z43" i="104"/>
  <c r="Z41" i="92"/>
  <c r="AH46" i="41"/>
  <c r="W42" i="50"/>
  <c r="AE41" i="50"/>
  <c r="AF41" i="50"/>
  <c r="AG41" i="50"/>
  <c r="AI41" i="52"/>
  <c r="Z43" i="51"/>
  <c r="AI42" i="55"/>
  <c r="Y41" i="95"/>
  <c r="X41" i="95"/>
  <c r="AH45" i="46"/>
  <c r="Z43" i="96"/>
  <c r="Y42" i="102"/>
  <c r="X42" i="102"/>
  <c r="Y46" i="100"/>
  <c r="Y43" i="82"/>
  <c r="X43" i="82"/>
  <c r="AF46" i="89"/>
  <c r="AE46" i="89"/>
  <c r="W47" i="89"/>
  <c r="AG46" i="89"/>
  <c r="AH41" i="43"/>
  <c r="AH43" i="87"/>
  <c r="AH42" i="11"/>
  <c r="W42" i="54"/>
  <c r="AE41" i="54"/>
  <c r="AF41" i="54"/>
  <c r="AG41" i="54"/>
  <c r="Z41" i="43"/>
  <c r="AH44" i="94"/>
  <c r="AH43" i="49"/>
  <c r="Z43" i="87"/>
  <c r="AH44" i="86"/>
  <c r="Y43" i="90"/>
  <c r="X43" i="90"/>
  <c r="AI42" i="82"/>
  <c r="AI40" i="99"/>
  <c r="AI40" i="95"/>
  <c r="Y44" i="85"/>
  <c r="X44" i="85"/>
  <c r="AI42" i="83"/>
  <c r="X45" i="98" l="1"/>
  <c r="AF44" i="94"/>
  <c r="AF44" i="86"/>
  <c r="AG45" i="46"/>
  <c r="AF45" i="46"/>
  <c r="W45" i="86"/>
  <c r="W43" i="11"/>
  <c r="Y43" i="11" s="1"/>
  <c r="AG42" i="11"/>
  <c r="AF42" i="11"/>
  <c r="AE42" i="11"/>
  <c r="W44" i="49"/>
  <c r="Y44" i="49" s="1"/>
  <c r="AI45" i="100"/>
  <c r="X45" i="105"/>
  <c r="AG43" i="13"/>
  <c r="AE43" i="49"/>
  <c r="Y42" i="32"/>
  <c r="X42" i="32"/>
  <c r="AH42" i="32" s="1"/>
  <c r="Z41" i="99"/>
  <c r="AF41" i="99" s="1"/>
  <c r="AI41" i="32"/>
  <c r="AE44" i="86"/>
  <c r="AF43" i="13"/>
  <c r="AI41" i="102"/>
  <c r="AG46" i="41"/>
  <c r="AI44" i="105"/>
  <c r="AF46" i="41"/>
  <c r="AE46" i="41"/>
  <c r="AE43" i="13"/>
  <c r="Z46" i="100"/>
  <c r="AG46" i="100" s="1"/>
  <c r="Z43" i="88"/>
  <c r="W44" i="88" s="1"/>
  <c r="Z42" i="102"/>
  <c r="W43" i="102" s="1"/>
  <c r="Z40" i="101"/>
  <c r="AF40" i="101" s="1"/>
  <c r="Z45" i="105"/>
  <c r="AG45" i="105" s="1"/>
  <c r="Z47" i="47"/>
  <c r="AE47" i="47" s="1"/>
  <c r="Z43" i="82"/>
  <c r="AG43" i="82" s="1"/>
  <c r="Z41" i="95"/>
  <c r="AE41" i="95" s="1"/>
  <c r="Y42" i="50"/>
  <c r="X42" i="50"/>
  <c r="AH42" i="52"/>
  <c r="Y42" i="20"/>
  <c r="X42" i="20"/>
  <c r="AH43" i="55"/>
  <c r="AI43" i="16"/>
  <c r="AH40" i="101"/>
  <c r="Y45" i="15"/>
  <c r="X45" i="15"/>
  <c r="AI43" i="49"/>
  <c r="AH43" i="90"/>
  <c r="Y43" i="91"/>
  <c r="X43" i="91"/>
  <c r="AE43" i="44"/>
  <c r="AF43" i="44"/>
  <c r="AG43" i="44"/>
  <c r="W44" i="44"/>
  <c r="AI42" i="45"/>
  <c r="AI41" i="20"/>
  <c r="Z43" i="55"/>
  <c r="Y46" i="46"/>
  <c r="X46" i="46"/>
  <c r="AI44" i="53"/>
  <c r="AF44" i="97"/>
  <c r="AE44" i="97"/>
  <c r="W45" i="97"/>
  <c r="AG44" i="97"/>
  <c r="Y45" i="86"/>
  <c r="X45" i="86"/>
  <c r="AI42" i="84"/>
  <c r="Y44" i="13"/>
  <c r="X44" i="13"/>
  <c r="AH41" i="95"/>
  <c r="AH45" i="98"/>
  <c r="Y42" i="54"/>
  <c r="X42" i="54"/>
  <c r="AE43" i="48"/>
  <c r="AF43" i="48"/>
  <c r="AG43" i="48"/>
  <c r="W44" i="48"/>
  <c r="AI42" i="91"/>
  <c r="W43" i="93"/>
  <c r="AG42" i="93"/>
  <c r="AF42" i="93"/>
  <c r="AE42" i="93"/>
  <c r="Z42" i="52"/>
  <c r="Y43" i="45"/>
  <c r="X43" i="45"/>
  <c r="X44" i="49"/>
  <c r="AH45" i="105"/>
  <c r="AH41" i="99"/>
  <c r="AI44" i="86"/>
  <c r="Y47" i="41"/>
  <c r="X47" i="41"/>
  <c r="AI41" i="50"/>
  <c r="AH44" i="85"/>
  <c r="Z44" i="85"/>
  <c r="Z43" i="90"/>
  <c r="AE41" i="43"/>
  <c r="AF41" i="43"/>
  <c r="W42" i="43"/>
  <c r="AG41" i="43"/>
  <c r="Y47" i="89"/>
  <c r="X47" i="89"/>
  <c r="AH46" i="100"/>
  <c r="AH42" i="102"/>
  <c r="W44" i="96"/>
  <c r="AG43" i="96"/>
  <c r="AF43" i="96"/>
  <c r="AE43" i="96"/>
  <c r="AF41" i="92"/>
  <c r="AE41" i="92"/>
  <c r="AG41" i="92"/>
  <c r="W42" i="92"/>
  <c r="Y45" i="94"/>
  <c r="X45" i="94"/>
  <c r="AH43" i="83"/>
  <c r="W44" i="35"/>
  <c r="AE43" i="35"/>
  <c r="AF43" i="35"/>
  <c r="AG43" i="35"/>
  <c r="AG44" i="18"/>
  <c r="AE44" i="18"/>
  <c r="W45" i="18"/>
  <c r="AF44" i="18"/>
  <c r="AE41" i="99"/>
  <c r="Y43" i="42"/>
  <c r="X43" i="42"/>
  <c r="AI42" i="103"/>
  <c r="AE41" i="10"/>
  <c r="AF41" i="10"/>
  <c r="W42" i="10"/>
  <c r="AG41" i="10"/>
  <c r="AI41" i="54"/>
  <c r="AH43" i="82"/>
  <c r="Z45" i="98"/>
  <c r="W44" i="87"/>
  <c r="AG43" i="87"/>
  <c r="AF43" i="87"/>
  <c r="AE43" i="87"/>
  <c r="AI46" i="89"/>
  <c r="AE43" i="51"/>
  <c r="AF43" i="51"/>
  <c r="AG43" i="51"/>
  <c r="W44" i="51"/>
  <c r="AF43" i="104"/>
  <c r="AE43" i="104"/>
  <c r="AG43" i="104"/>
  <c r="W44" i="104"/>
  <c r="AI44" i="94"/>
  <c r="Z43" i="83"/>
  <c r="AH47" i="47"/>
  <c r="AH43" i="88"/>
  <c r="Y44" i="16"/>
  <c r="X44" i="16"/>
  <c r="AI45" i="46"/>
  <c r="AI44" i="15"/>
  <c r="Y45" i="53"/>
  <c r="X45" i="53"/>
  <c r="AI42" i="42"/>
  <c r="Y43" i="103"/>
  <c r="X43" i="103"/>
  <c r="Y43" i="84"/>
  <c r="X43" i="84"/>
  <c r="AF43" i="88" l="1"/>
  <c r="Z42" i="32"/>
  <c r="AI42" i="11"/>
  <c r="Z44" i="13"/>
  <c r="AE44" i="13" s="1"/>
  <c r="X43" i="11"/>
  <c r="Z43" i="11" s="1"/>
  <c r="AG40" i="101"/>
  <c r="AI40" i="101" s="1"/>
  <c r="AI43" i="13"/>
  <c r="AG41" i="99"/>
  <c r="W42" i="99"/>
  <c r="AG41" i="95"/>
  <c r="W42" i="95"/>
  <c r="Y42" i="95" s="1"/>
  <c r="AF41" i="95"/>
  <c r="AE42" i="32"/>
  <c r="AF42" i="32"/>
  <c r="W43" i="32"/>
  <c r="AG42" i="32"/>
  <c r="Z47" i="41"/>
  <c r="Z42" i="54"/>
  <c r="AE43" i="82"/>
  <c r="W48" i="47"/>
  <c r="Y48" i="47" s="1"/>
  <c r="W41" i="101"/>
  <c r="X41" i="101" s="1"/>
  <c r="W47" i="100"/>
  <c r="Y47" i="100" s="1"/>
  <c r="AI46" i="41"/>
  <c r="AF45" i="105"/>
  <c r="AG47" i="47"/>
  <c r="AE40" i="101"/>
  <c r="W46" i="105"/>
  <c r="X46" i="105" s="1"/>
  <c r="Z47" i="89"/>
  <c r="W48" i="89" s="1"/>
  <c r="AF47" i="47"/>
  <c r="AF42" i="102"/>
  <c r="AE45" i="105"/>
  <c r="AE43" i="88"/>
  <c r="W44" i="82"/>
  <c r="X44" i="82" s="1"/>
  <c r="AE42" i="102"/>
  <c r="AE46" i="100"/>
  <c r="AG42" i="102"/>
  <c r="AG43" i="88"/>
  <c r="AF43" i="82"/>
  <c r="AF46" i="100"/>
  <c r="Z43" i="42"/>
  <c r="AE43" i="42" s="1"/>
  <c r="Z45" i="86"/>
  <c r="AE45" i="86" s="1"/>
  <c r="Z42" i="50"/>
  <c r="Z45" i="94"/>
  <c r="W46" i="94" s="1"/>
  <c r="Z43" i="84"/>
  <c r="W44" i="84" s="1"/>
  <c r="Z46" i="46"/>
  <c r="AF46" i="46" s="1"/>
  <c r="Z45" i="15"/>
  <c r="AG45" i="15" s="1"/>
  <c r="Y44" i="87"/>
  <c r="X44" i="87"/>
  <c r="Y44" i="88"/>
  <c r="X44" i="88"/>
  <c r="AH42" i="20"/>
  <c r="X42" i="95"/>
  <c r="AI43" i="104"/>
  <c r="AI43" i="35"/>
  <c r="AH43" i="45"/>
  <c r="AI44" i="97"/>
  <c r="Y44" i="44"/>
  <c r="X44" i="44"/>
  <c r="AH43" i="91"/>
  <c r="Z42" i="20"/>
  <c r="X47" i="100"/>
  <c r="AF44" i="85"/>
  <c r="W45" i="85"/>
  <c r="AG44" i="85"/>
  <c r="AE44" i="85"/>
  <c r="Y45" i="97"/>
  <c r="X45" i="97"/>
  <c r="Y42" i="10"/>
  <c r="X42" i="10"/>
  <c r="AF43" i="83"/>
  <c r="AE43" i="83"/>
  <c r="W44" i="83"/>
  <c r="AG43" i="83"/>
  <c r="Y42" i="99"/>
  <c r="X42" i="99"/>
  <c r="Y45" i="18"/>
  <c r="X45" i="18"/>
  <c r="Y44" i="35"/>
  <c r="X44" i="35"/>
  <c r="Y42" i="92"/>
  <c r="X42" i="92"/>
  <c r="AI43" i="96"/>
  <c r="Y42" i="43"/>
  <c r="X42" i="43"/>
  <c r="Z43" i="45"/>
  <c r="Y43" i="93"/>
  <c r="X43" i="93"/>
  <c r="AI43" i="48"/>
  <c r="AH42" i="54"/>
  <c r="AE43" i="55"/>
  <c r="AF43" i="55"/>
  <c r="AG43" i="55"/>
  <c r="W44" i="55"/>
  <c r="Z43" i="91"/>
  <c r="AH45" i="15"/>
  <c r="AH42" i="50"/>
  <c r="Y43" i="102"/>
  <c r="X43" i="102"/>
  <c r="Y41" i="101"/>
  <c r="AH45" i="86"/>
  <c r="AF45" i="98"/>
  <c r="W46" i="98"/>
  <c r="AG45" i="98"/>
  <c r="AE45" i="98"/>
  <c r="Y44" i="51"/>
  <c r="X44" i="51"/>
  <c r="AI43" i="87"/>
  <c r="AI41" i="10"/>
  <c r="AI44" i="18"/>
  <c r="W44" i="90"/>
  <c r="AG43" i="90"/>
  <c r="AF43" i="90"/>
  <c r="AE43" i="90"/>
  <c r="AH47" i="41"/>
  <c r="AH43" i="11"/>
  <c r="AE42" i="54"/>
  <c r="AF42" i="54"/>
  <c r="AG42" i="54"/>
  <c r="W43" i="54"/>
  <c r="AE42" i="50"/>
  <c r="AF42" i="50"/>
  <c r="AG42" i="50"/>
  <c r="W43" i="50"/>
  <c r="AH43" i="84"/>
  <c r="AI43" i="82"/>
  <c r="AH45" i="53"/>
  <c r="AH43" i="103"/>
  <c r="AH44" i="16"/>
  <c r="Z43" i="103"/>
  <c r="Z45" i="53"/>
  <c r="Z44" i="16"/>
  <c r="AI41" i="92"/>
  <c r="AH47" i="89"/>
  <c r="AI41" i="43"/>
  <c r="AH44" i="49"/>
  <c r="AE42" i="52"/>
  <c r="AF42" i="52"/>
  <c r="AG42" i="52"/>
  <c r="W43" i="52"/>
  <c r="AI43" i="44"/>
  <c r="AI43" i="51"/>
  <c r="AH43" i="42"/>
  <c r="Y44" i="104"/>
  <c r="X44" i="104"/>
  <c r="AH45" i="94"/>
  <c r="Y44" i="96"/>
  <c r="X44" i="96"/>
  <c r="AE47" i="41"/>
  <c r="W48" i="41"/>
  <c r="AF47" i="41"/>
  <c r="AG47" i="41"/>
  <c r="Z44" i="49"/>
  <c r="AI42" i="93"/>
  <c r="Y44" i="48"/>
  <c r="X44" i="48"/>
  <c r="AH44" i="13"/>
  <c r="AH46" i="46"/>
  <c r="X48" i="47" l="1"/>
  <c r="AG47" i="89"/>
  <c r="AF44" i="13"/>
  <c r="W45" i="13"/>
  <c r="AG44" i="13"/>
  <c r="AI44" i="13" s="1"/>
  <c r="AI45" i="105"/>
  <c r="AI41" i="95"/>
  <c r="AF45" i="86"/>
  <c r="AI42" i="102"/>
  <c r="AI41" i="99"/>
  <c r="AE45" i="94"/>
  <c r="AF45" i="94"/>
  <c r="AE47" i="89"/>
  <c r="AF47" i="89"/>
  <c r="AF43" i="84"/>
  <c r="X43" i="32"/>
  <c r="Y43" i="32"/>
  <c r="AI42" i="32"/>
  <c r="AE43" i="84"/>
  <c r="AI47" i="47"/>
  <c r="AI43" i="88"/>
  <c r="Z42" i="92"/>
  <c r="Z43" i="93"/>
  <c r="W44" i="93" s="1"/>
  <c r="AG45" i="94"/>
  <c r="Y46" i="105"/>
  <c r="AE46" i="46"/>
  <c r="AI46" i="100"/>
  <c r="Y44" i="82"/>
  <c r="W47" i="46"/>
  <c r="Y47" i="46" s="1"/>
  <c r="AG43" i="84"/>
  <c r="AG43" i="42"/>
  <c r="AG46" i="46"/>
  <c r="AI46" i="46" s="1"/>
  <c r="Z42" i="99"/>
  <c r="AG42" i="99" s="1"/>
  <c r="W46" i="15"/>
  <c r="AF43" i="42"/>
  <c r="AG45" i="86"/>
  <c r="W44" i="42"/>
  <c r="Y44" i="42" s="1"/>
  <c r="AE45" i="15"/>
  <c r="W46" i="86"/>
  <c r="Y46" i="86" s="1"/>
  <c r="AF45" i="15"/>
  <c r="AI45" i="15" s="1"/>
  <c r="Z47" i="100"/>
  <c r="W48" i="100" s="1"/>
  <c r="Z44" i="48"/>
  <c r="AE44" i="48" s="1"/>
  <c r="Z44" i="51"/>
  <c r="W45" i="51" s="1"/>
  <c r="Z45" i="97"/>
  <c r="AG45" i="97" s="1"/>
  <c r="Z42" i="10"/>
  <c r="AF42" i="10" s="1"/>
  <c r="Z45" i="18"/>
  <c r="W46" i="18" s="1"/>
  <c r="Z43" i="102"/>
  <c r="AE43" i="102" s="1"/>
  <c r="AE44" i="51"/>
  <c r="AH42" i="43"/>
  <c r="AE43" i="91"/>
  <c r="W44" i="91"/>
  <c r="AG43" i="91"/>
  <c r="AF43" i="91"/>
  <c r="Z42" i="43"/>
  <c r="AG42" i="20"/>
  <c r="AF42" i="20"/>
  <c r="AE42" i="20"/>
  <c r="W43" i="20"/>
  <c r="Y44" i="84"/>
  <c r="X44" i="84"/>
  <c r="AE44" i="49"/>
  <c r="AF44" i="49"/>
  <c r="AG44" i="49"/>
  <c r="W45" i="49"/>
  <c r="AI43" i="90"/>
  <c r="AH43" i="102"/>
  <c r="Y46" i="94"/>
  <c r="X46" i="94"/>
  <c r="AH44" i="96"/>
  <c r="AI42" i="52"/>
  <c r="Z44" i="96"/>
  <c r="Y43" i="50"/>
  <c r="X43" i="50"/>
  <c r="Y43" i="54"/>
  <c r="X43" i="54"/>
  <c r="Y44" i="55"/>
  <c r="X44" i="55"/>
  <c r="AH43" i="93"/>
  <c r="AH44" i="35"/>
  <c r="AH42" i="99"/>
  <c r="Y44" i="83"/>
  <c r="X44" i="83"/>
  <c r="AH48" i="47"/>
  <c r="AH44" i="44"/>
  <c r="AH44" i="88"/>
  <c r="AF42" i="92"/>
  <c r="AE42" i="92"/>
  <c r="AG42" i="92"/>
  <c r="W43" i="92"/>
  <c r="Y48" i="41"/>
  <c r="X48" i="41"/>
  <c r="AG43" i="11"/>
  <c r="W44" i="11"/>
  <c r="AE43" i="11"/>
  <c r="AF43" i="11"/>
  <c r="AE44" i="16"/>
  <c r="AF44" i="16"/>
  <c r="AG44" i="16"/>
  <c r="W45" i="16"/>
  <c r="AH46" i="105"/>
  <c r="Y44" i="90"/>
  <c r="X44" i="90"/>
  <c r="AI45" i="98"/>
  <c r="AH41" i="101"/>
  <c r="W43" i="99"/>
  <c r="AI43" i="83"/>
  <c r="AI44" i="85"/>
  <c r="Z44" i="44"/>
  <c r="AH42" i="95"/>
  <c r="Z44" i="88"/>
  <c r="AH44" i="87"/>
  <c r="AH44" i="51"/>
  <c r="AH45" i="97"/>
  <c r="AH44" i="82"/>
  <c r="AI47" i="41"/>
  <c r="AH44" i="104"/>
  <c r="AE45" i="53"/>
  <c r="AF45" i="53"/>
  <c r="AG45" i="53"/>
  <c r="W46" i="53"/>
  <c r="Z46" i="105"/>
  <c r="Z41" i="101"/>
  <c r="Z44" i="35"/>
  <c r="Z48" i="47"/>
  <c r="Z42" i="95"/>
  <c r="Z44" i="87"/>
  <c r="Y48" i="89"/>
  <c r="X48" i="89"/>
  <c r="AH44" i="48"/>
  <c r="Y43" i="52"/>
  <c r="X43" i="52"/>
  <c r="Z44" i="82"/>
  <c r="Z44" i="104"/>
  <c r="AE43" i="103"/>
  <c r="W44" i="103"/>
  <c r="AG43" i="103"/>
  <c r="AF43" i="103"/>
  <c r="Y45" i="13"/>
  <c r="X45" i="13"/>
  <c r="AI42" i="50"/>
  <c r="AI42" i="54"/>
  <c r="Y46" i="98"/>
  <c r="X46" i="98"/>
  <c r="AI43" i="55"/>
  <c r="AE43" i="45"/>
  <c r="W44" i="45"/>
  <c r="AF43" i="45"/>
  <c r="AG43" i="45"/>
  <c r="AH42" i="92"/>
  <c r="AH45" i="18"/>
  <c r="AH42" i="10"/>
  <c r="Y45" i="85"/>
  <c r="X45" i="85"/>
  <c r="AH47" i="100"/>
  <c r="Y46" i="15"/>
  <c r="X46" i="15"/>
  <c r="AE43" i="93" l="1"/>
  <c r="AI47" i="89"/>
  <c r="AF43" i="93"/>
  <c r="AG43" i="93"/>
  <c r="W45" i="48"/>
  <c r="W43" i="10"/>
  <c r="X44" i="42"/>
  <c r="Z44" i="42" s="1"/>
  <c r="AG44" i="51"/>
  <c r="AI44" i="51" s="1"/>
  <c r="Z48" i="89"/>
  <c r="W49" i="89" s="1"/>
  <c r="AE42" i="99"/>
  <c r="X46" i="86"/>
  <c r="AF42" i="99"/>
  <c r="AF44" i="51"/>
  <c r="AE42" i="10"/>
  <c r="AH43" i="32"/>
  <c r="Z43" i="32"/>
  <c r="AI45" i="86"/>
  <c r="AI43" i="84"/>
  <c r="AI45" i="94"/>
  <c r="W46" i="97"/>
  <c r="AE45" i="97"/>
  <c r="Z43" i="52"/>
  <c r="AG43" i="52" s="1"/>
  <c r="AF47" i="100"/>
  <c r="AG43" i="102"/>
  <c r="AE47" i="100"/>
  <c r="AG47" i="100"/>
  <c r="AG44" i="48"/>
  <c r="X47" i="46"/>
  <c r="AH47" i="46" s="1"/>
  <c r="AI43" i="42"/>
  <c r="AF44" i="48"/>
  <c r="AG42" i="10"/>
  <c r="AF45" i="97"/>
  <c r="AI45" i="97" s="1"/>
  <c r="AF43" i="102"/>
  <c r="AE45" i="18"/>
  <c r="AG45" i="18"/>
  <c r="W44" i="102"/>
  <c r="Y44" i="102" s="1"/>
  <c r="Z46" i="94"/>
  <c r="AF46" i="94" s="1"/>
  <c r="Z44" i="83"/>
  <c r="AE44" i="83" s="1"/>
  <c r="AF45" i="18"/>
  <c r="Z46" i="15"/>
  <c r="W47" i="15" s="1"/>
  <c r="Z45" i="13"/>
  <c r="AE45" i="13" s="1"/>
  <c r="Z48" i="41"/>
  <c r="W49" i="41" s="1"/>
  <c r="Z43" i="54"/>
  <c r="AE43" i="54" s="1"/>
  <c r="Z43" i="50"/>
  <c r="W44" i="50" s="1"/>
  <c r="Z45" i="85"/>
  <c r="W46" i="85" s="1"/>
  <c r="Z46" i="98"/>
  <c r="AF46" i="98" s="1"/>
  <c r="Z46" i="86"/>
  <c r="AF46" i="86" s="1"/>
  <c r="Z44" i="55"/>
  <c r="AF44" i="55" s="1"/>
  <c r="Z44" i="84"/>
  <c r="AF44" i="84" s="1"/>
  <c r="W44" i="54"/>
  <c r="AI44" i="16"/>
  <c r="W45" i="96"/>
  <c r="AG44" i="96"/>
  <c r="AF44" i="96"/>
  <c r="AE44" i="96"/>
  <c r="AF44" i="104"/>
  <c r="AG44" i="104"/>
  <c r="AE44" i="104"/>
  <c r="W45" i="104"/>
  <c r="AI45" i="53"/>
  <c r="AI42" i="20"/>
  <c r="AE44" i="44"/>
  <c r="W45" i="44"/>
  <c r="AF44" i="44"/>
  <c r="AG44" i="44"/>
  <c r="AH45" i="85"/>
  <c r="AI43" i="45"/>
  <c r="AH45" i="13"/>
  <c r="Y44" i="103"/>
  <c r="X44" i="103"/>
  <c r="AH48" i="89"/>
  <c r="W47" i="105"/>
  <c r="AG46" i="105"/>
  <c r="AF46" i="105"/>
  <c r="AE46" i="105"/>
  <c r="AI43" i="11"/>
  <c r="AH44" i="83"/>
  <c r="Y45" i="49"/>
  <c r="X45" i="49"/>
  <c r="Y44" i="91"/>
  <c r="X44" i="91"/>
  <c r="Y45" i="51"/>
  <c r="X45" i="51"/>
  <c r="Y44" i="93"/>
  <c r="X44" i="93"/>
  <c r="AH43" i="54"/>
  <c r="AH44" i="84"/>
  <c r="AE48" i="47"/>
  <c r="AF48" i="47"/>
  <c r="AG48" i="47"/>
  <c r="W49" i="47"/>
  <c r="AF48" i="89"/>
  <c r="AE48" i="89"/>
  <c r="Y46" i="53"/>
  <c r="X46" i="53"/>
  <c r="AI42" i="99"/>
  <c r="AI43" i="93"/>
  <c r="Y45" i="16"/>
  <c r="X45" i="16"/>
  <c r="Y44" i="11"/>
  <c r="X44" i="11"/>
  <c r="AH44" i="55"/>
  <c r="AH43" i="50"/>
  <c r="AH46" i="94"/>
  <c r="AE42" i="43"/>
  <c r="AF42" i="43"/>
  <c r="AG42" i="43"/>
  <c r="W43" i="43"/>
  <c r="AI43" i="91"/>
  <c r="Y48" i="100"/>
  <c r="X48" i="100"/>
  <c r="Y45" i="48"/>
  <c r="X45" i="48"/>
  <c r="AH46" i="15"/>
  <c r="Y44" i="45"/>
  <c r="X44" i="45"/>
  <c r="AE44" i="82"/>
  <c r="W45" i="82"/>
  <c r="AF44" i="82"/>
  <c r="AG44" i="82"/>
  <c r="AF45" i="13"/>
  <c r="W46" i="13"/>
  <c r="AH43" i="52"/>
  <c r="AE44" i="35"/>
  <c r="W45" i="35"/>
  <c r="AF44" i="35"/>
  <c r="AG44" i="35"/>
  <c r="AF44" i="88"/>
  <c r="W45" i="88"/>
  <c r="AG44" i="88"/>
  <c r="AE44" i="88"/>
  <c r="AH44" i="90"/>
  <c r="Y43" i="92"/>
  <c r="X43" i="92"/>
  <c r="AE44" i="55"/>
  <c r="W45" i="55"/>
  <c r="AE46" i="94"/>
  <c r="W47" i="94"/>
  <c r="AG46" i="94"/>
  <c r="Y43" i="10"/>
  <c r="X43" i="10"/>
  <c r="Y46" i="18"/>
  <c r="X46" i="18"/>
  <c r="AF42" i="95"/>
  <c r="AE42" i="95"/>
  <c r="W43" i="95"/>
  <c r="AG42" i="95"/>
  <c r="Y43" i="99"/>
  <c r="X43" i="99"/>
  <c r="AI42" i="92"/>
  <c r="Y46" i="97"/>
  <c r="X46" i="97"/>
  <c r="AI43" i="103"/>
  <c r="AH46" i="98"/>
  <c r="W45" i="87"/>
  <c r="AG44" i="87"/>
  <c r="AF44" i="87"/>
  <c r="AE44" i="87"/>
  <c r="AF41" i="101"/>
  <c r="AE41" i="101"/>
  <c r="AG41" i="101"/>
  <c r="W42" i="101"/>
  <c r="AH46" i="86"/>
  <c r="Z44" i="90"/>
  <c r="AH48" i="41"/>
  <c r="AI44" i="49"/>
  <c r="Y43" i="20"/>
  <c r="X43" i="20"/>
  <c r="AF44" i="42" l="1"/>
  <c r="W45" i="42"/>
  <c r="AG44" i="42"/>
  <c r="AE44" i="42"/>
  <c r="AG46" i="98"/>
  <c r="AH44" i="42"/>
  <c r="AG46" i="86"/>
  <c r="AI46" i="86" s="1"/>
  <c r="W47" i="86"/>
  <c r="AE46" i="86"/>
  <c r="W47" i="98"/>
  <c r="Y47" i="98" s="1"/>
  <c r="AI43" i="102"/>
  <c r="AI42" i="10"/>
  <c r="AG44" i="55"/>
  <c r="AF43" i="52"/>
  <c r="AI43" i="52" s="1"/>
  <c r="Z44" i="45"/>
  <c r="AE43" i="52"/>
  <c r="AG45" i="85"/>
  <c r="AG45" i="13"/>
  <c r="AG48" i="89"/>
  <c r="AI48" i="89" s="1"/>
  <c r="AI47" i="100"/>
  <c r="AF48" i="41"/>
  <c r="W45" i="83"/>
  <c r="Y45" i="83" s="1"/>
  <c r="W44" i="52"/>
  <c r="Y44" i="52" s="1"/>
  <c r="Z44" i="103"/>
  <c r="AG43" i="54"/>
  <c r="AF43" i="54"/>
  <c r="W44" i="32"/>
  <c r="AE43" i="32"/>
  <c r="AG43" i="32"/>
  <c r="AF43" i="32"/>
  <c r="AG48" i="41"/>
  <c r="AI44" i="48"/>
  <c r="AE48" i="41"/>
  <c r="Z43" i="20"/>
  <c r="AE43" i="20" s="1"/>
  <c r="Z43" i="92"/>
  <c r="AF43" i="92" s="1"/>
  <c r="W45" i="84"/>
  <c r="AG43" i="50"/>
  <c r="AF43" i="50"/>
  <c r="AE43" i="50"/>
  <c r="Z47" i="46"/>
  <c r="Z45" i="48"/>
  <c r="AG45" i="48" s="1"/>
  <c r="AF46" i="15"/>
  <c r="AG44" i="84"/>
  <c r="AE46" i="15"/>
  <c r="AG44" i="83"/>
  <c r="AG46" i="15"/>
  <c r="AE45" i="85"/>
  <c r="AE46" i="98"/>
  <c r="X44" i="102"/>
  <c r="AH44" i="102" s="1"/>
  <c r="AF44" i="83"/>
  <c r="AI45" i="18"/>
  <c r="AF45" i="85"/>
  <c r="AE44" i="84"/>
  <c r="Z48" i="100"/>
  <c r="AG48" i="100" s="1"/>
  <c r="Z44" i="91"/>
  <c r="W45" i="91" s="1"/>
  <c r="Z45" i="16"/>
  <c r="Z46" i="97"/>
  <c r="AG46" i="97" s="1"/>
  <c r="Z43" i="10"/>
  <c r="W44" i="10" s="1"/>
  <c r="Z46" i="53"/>
  <c r="AF46" i="53" s="1"/>
  <c r="Z44" i="93"/>
  <c r="AE44" i="93" s="1"/>
  <c r="Z46" i="18"/>
  <c r="W47" i="18" s="1"/>
  <c r="Z44" i="11"/>
  <c r="AE44" i="11" s="1"/>
  <c r="AF45" i="48"/>
  <c r="AI44" i="35"/>
  <c r="AI44" i="87"/>
  <c r="AI42" i="95"/>
  <c r="AH46" i="18"/>
  <c r="AI46" i="94"/>
  <c r="AI44" i="88"/>
  <c r="AH45" i="48"/>
  <c r="Y43" i="43"/>
  <c r="X43" i="43"/>
  <c r="AH44" i="11"/>
  <c r="AH46" i="53"/>
  <c r="Y49" i="89"/>
  <c r="X49" i="89"/>
  <c r="AI48" i="47"/>
  <c r="AI46" i="105"/>
  <c r="AI44" i="96"/>
  <c r="Y47" i="15"/>
  <c r="X47" i="15"/>
  <c r="Y49" i="41"/>
  <c r="X49" i="41"/>
  <c r="Y43" i="95"/>
  <c r="X43" i="95"/>
  <c r="AF44" i="103"/>
  <c r="AE44" i="103"/>
  <c r="W45" i="103"/>
  <c r="AG44" i="103"/>
  <c r="AH43" i="20"/>
  <c r="Y46" i="85"/>
  <c r="X46" i="85"/>
  <c r="Y47" i="86"/>
  <c r="X47" i="86"/>
  <c r="AH43" i="10"/>
  <c r="AH43" i="92"/>
  <c r="AH48" i="100"/>
  <c r="Y45" i="42"/>
  <c r="X45" i="42"/>
  <c r="Y44" i="54"/>
  <c r="X44" i="54"/>
  <c r="W45" i="90"/>
  <c r="AG44" i="90"/>
  <c r="AF44" i="90"/>
  <c r="AE44" i="90"/>
  <c r="Y47" i="94"/>
  <c r="X47" i="94"/>
  <c r="X47" i="98"/>
  <c r="AF46" i="18"/>
  <c r="AG46" i="18"/>
  <c r="AE46" i="18"/>
  <c r="AE43" i="10"/>
  <c r="Y45" i="55"/>
  <c r="X45" i="55"/>
  <c r="AE43" i="92"/>
  <c r="AG43" i="92"/>
  <c r="Y45" i="88"/>
  <c r="X45" i="88"/>
  <c r="Y45" i="82"/>
  <c r="X45" i="82"/>
  <c r="AH45" i="51"/>
  <c r="AH45" i="49"/>
  <c r="AE45" i="16"/>
  <c r="W46" i="16"/>
  <c r="AF45" i="16"/>
  <c r="AG45" i="16"/>
  <c r="AH44" i="91"/>
  <c r="Y42" i="101"/>
  <c r="X42" i="101"/>
  <c r="Y45" i="87"/>
  <c r="X45" i="87"/>
  <c r="AH43" i="99"/>
  <c r="Y46" i="13"/>
  <c r="X46" i="13"/>
  <c r="AI44" i="82"/>
  <c r="AI42" i="43"/>
  <c r="AI44" i="42"/>
  <c r="AH45" i="16"/>
  <c r="Y49" i="47"/>
  <c r="X49" i="47"/>
  <c r="Z45" i="51"/>
  <c r="Z45" i="49"/>
  <c r="Y47" i="105"/>
  <c r="X47" i="105"/>
  <c r="Y45" i="44"/>
  <c r="X45" i="44"/>
  <c r="Y45" i="104"/>
  <c r="X45" i="104"/>
  <c r="Y45" i="96"/>
  <c r="X45" i="96"/>
  <c r="Y45" i="84"/>
  <c r="X45" i="84"/>
  <c r="AE44" i="45"/>
  <c r="AF44" i="45"/>
  <c r="AG44" i="45"/>
  <c r="W45" i="45"/>
  <c r="AH44" i="93"/>
  <c r="AG43" i="20"/>
  <c r="AF43" i="20"/>
  <c r="AI41" i="101"/>
  <c r="AH46" i="97"/>
  <c r="Z43" i="99"/>
  <c r="AI46" i="98"/>
  <c r="Y44" i="50"/>
  <c r="X44" i="50"/>
  <c r="Y45" i="35"/>
  <c r="X45" i="35"/>
  <c r="AH44" i="45"/>
  <c r="AH44" i="103"/>
  <c r="AI44" i="44"/>
  <c r="AI44" i="104"/>
  <c r="AI48" i="41" l="1"/>
  <c r="W49" i="100"/>
  <c r="AF44" i="11"/>
  <c r="AF48" i="100"/>
  <c r="X45" i="83"/>
  <c r="AI46" i="15"/>
  <c r="W44" i="20"/>
  <c r="Y44" i="20" s="1"/>
  <c r="AF43" i="10"/>
  <c r="X44" i="52"/>
  <c r="AI45" i="85"/>
  <c r="AG43" i="10"/>
  <c r="AE48" i="100"/>
  <c r="W47" i="97"/>
  <c r="AI45" i="13"/>
  <c r="AI43" i="54"/>
  <c r="AI44" i="55"/>
  <c r="W44" i="92"/>
  <c r="Z44" i="102"/>
  <c r="W45" i="102" s="1"/>
  <c r="Y45" i="102" s="1"/>
  <c r="AI43" i="32"/>
  <c r="AI43" i="50"/>
  <c r="AE45" i="48"/>
  <c r="Y44" i="32"/>
  <c r="X44" i="32"/>
  <c r="AH44" i="32" s="1"/>
  <c r="AG44" i="11"/>
  <c r="W45" i="11"/>
  <c r="Y45" i="11" s="1"/>
  <c r="AI44" i="83"/>
  <c r="W46" i="48"/>
  <c r="X46" i="48" s="1"/>
  <c r="AI44" i="84"/>
  <c r="AF44" i="93"/>
  <c r="W45" i="93"/>
  <c r="X45" i="93" s="1"/>
  <c r="AG44" i="93"/>
  <c r="W47" i="53"/>
  <c r="Y47" i="53" s="1"/>
  <c r="AG46" i="53"/>
  <c r="AF44" i="91"/>
  <c r="W48" i="46"/>
  <c r="AE47" i="46"/>
  <c r="AF47" i="46"/>
  <c r="AG47" i="46"/>
  <c r="AE46" i="53"/>
  <c r="AE46" i="97"/>
  <c r="AE44" i="91"/>
  <c r="AF46" i="97"/>
  <c r="AG44" i="91"/>
  <c r="Z46" i="13"/>
  <c r="AE46" i="13" s="1"/>
  <c r="Z42" i="101"/>
  <c r="AG42" i="101" s="1"/>
  <c r="Z49" i="41"/>
  <c r="AG49" i="41" s="1"/>
  <c r="Z45" i="83"/>
  <c r="AF45" i="83" s="1"/>
  <c r="Z47" i="105"/>
  <c r="AE47" i="105" s="1"/>
  <c r="X44" i="20"/>
  <c r="W44" i="99"/>
  <c r="AG43" i="99"/>
  <c r="AF43" i="99"/>
  <c r="AE43" i="99"/>
  <c r="Y46" i="16"/>
  <c r="X46" i="16"/>
  <c r="Y49" i="100"/>
  <c r="X49" i="100"/>
  <c r="AH45" i="88"/>
  <c r="Y44" i="10"/>
  <c r="X44" i="10"/>
  <c r="AH47" i="98"/>
  <c r="Y47" i="97"/>
  <c r="X47" i="97"/>
  <c r="AH44" i="54"/>
  <c r="AH46" i="85"/>
  <c r="AI45" i="48"/>
  <c r="AH45" i="104"/>
  <c r="AH42" i="101"/>
  <c r="AH44" i="50"/>
  <c r="AI43" i="20"/>
  <c r="AI44" i="45"/>
  <c r="Z45" i="104"/>
  <c r="Z44" i="50"/>
  <c r="AH47" i="105"/>
  <c r="AE45" i="51"/>
  <c r="AF45" i="51"/>
  <c r="AG45" i="51"/>
  <c r="W46" i="51"/>
  <c r="AH46" i="13"/>
  <c r="AI45" i="16"/>
  <c r="AH45" i="82"/>
  <c r="Z45" i="88"/>
  <c r="AH45" i="55"/>
  <c r="Z47" i="98"/>
  <c r="AH47" i="94"/>
  <c r="Z44" i="54"/>
  <c r="AH47" i="86"/>
  <c r="Z46" i="85"/>
  <c r="AH43" i="95"/>
  <c r="AH47" i="15"/>
  <c r="AH45" i="96"/>
  <c r="W48" i="105"/>
  <c r="AF47" i="105"/>
  <c r="AH45" i="87"/>
  <c r="Z45" i="82"/>
  <c r="Z45" i="55"/>
  <c r="Y47" i="18"/>
  <c r="X47" i="18"/>
  <c r="Z47" i="94"/>
  <c r="AI44" i="90"/>
  <c r="AH45" i="42"/>
  <c r="Z47" i="86"/>
  <c r="Y45" i="103"/>
  <c r="X45" i="103"/>
  <c r="Z43" i="95"/>
  <c r="Z47" i="15"/>
  <c r="AH44" i="52"/>
  <c r="AH43" i="43"/>
  <c r="Y45" i="91"/>
  <c r="X45" i="91"/>
  <c r="AI43" i="92"/>
  <c r="AH45" i="44"/>
  <c r="AH49" i="47"/>
  <c r="AH45" i="35"/>
  <c r="Y45" i="45"/>
  <c r="X45" i="45"/>
  <c r="AH45" i="84"/>
  <c r="Z45" i="96"/>
  <c r="Z45" i="44"/>
  <c r="Z45" i="87"/>
  <c r="AI48" i="100"/>
  <c r="Y44" i="92"/>
  <c r="X44" i="92"/>
  <c r="AI46" i="18"/>
  <c r="Z45" i="42"/>
  <c r="AI44" i="103"/>
  <c r="AH49" i="89"/>
  <c r="Z43" i="43"/>
  <c r="Y46" i="48"/>
  <c r="Y45" i="90"/>
  <c r="X45" i="90"/>
  <c r="AE45" i="49"/>
  <c r="AF45" i="49"/>
  <c r="AG45" i="49"/>
  <c r="W46" i="49"/>
  <c r="AH45" i="83"/>
  <c r="Z45" i="35"/>
  <c r="Z45" i="84"/>
  <c r="Z49" i="47"/>
  <c r="AH49" i="41"/>
  <c r="Z44" i="52"/>
  <c r="Z49" i="89"/>
  <c r="Y45" i="93"/>
  <c r="AG47" i="105" l="1"/>
  <c r="X47" i="53"/>
  <c r="AI43" i="10"/>
  <c r="AG46" i="13"/>
  <c r="AI46" i="13" s="1"/>
  <c r="AF46" i="13"/>
  <c r="X45" i="102"/>
  <c r="Z45" i="102" s="1"/>
  <c r="AG44" i="102"/>
  <c r="AI44" i="91"/>
  <c r="AF44" i="102"/>
  <c r="Z44" i="32"/>
  <c r="AG44" i="32" s="1"/>
  <c r="AE42" i="101"/>
  <c r="X45" i="11"/>
  <c r="AF42" i="101"/>
  <c r="W47" i="13"/>
  <c r="X47" i="13" s="1"/>
  <c r="AI44" i="11"/>
  <c r="AE44" i="102"/>
  <c r="AI46" i="53"/>
  <c r="AF44" i="32"/>
  <c r="W46" i="83"/>
  <c r="Y46" i="83" s="1"/>
  <c r="Z47" i="18"/>
  <c r="W48" i="18" s="1"/>
  <c r="Z45" i="45"/>
  <c r="AI47" i="46"/>
  <c r="Y48" i="46"/>
  <c r="X48" i="46"/>
  <c r="AF49" i="41"/>
  <c r="AI44" i="93"/>
  <c r="AG45" i="83"/>
  <c r="W43" i="101"/>
  <c r="Y43" i="101" s="1"/>
  <c r="AE49" i="41"/>
  <c r="AI46" i="97"/>
  <c r="W50" i="41"/>
  <c r="Y50" i="41" s="1"/>
  <c r="AE45" i="83"/>
  <c r="Z45" i="93"/>
  <c r="AG45" i="93" s="1"/>
  <c r="Z44" i="92"/>
  <c r="AF44" i="92" s="1"/>
  <c r="Z45" i="103"/>
  <c r="W46" i="103" s="1"/>
  <c r="Z47" i="97"/>
  <c r="W48" i="97" s="1"/>
  <c r="Z47" i="53"/>
  <c r="W48" i="15"/>
  <c r="AG47" i="15"/>
  <c r="AE47" i="15"/>
  <c r="AF47" i="15"/>
  <c r="AF45" i="104"/>
  <c r="AG45" i="104"/>
  <c r="AE45" i="104"/>
  <c r="W46" i="104"/>
  <c r="AH45" i="102"/>
  <c r="AI43" i="99"/>
  <c r="AF43" i="95"/>
  <c r="AE43" i="95"/>
  <c r="AG43" i="95"/>
  <c r="W44" i="95"/>
  <c r="AH44" i="20"/>
  <c r="AE47" i="18"/>
  <c r="AI45" i="51"/>
  <c r="AH46" i="48"/>
  <c r="W46" i="87"/>
  <c r="AG45" i="87"/>
  <c r="AE45" i="87"/>
  <c r="AF45" i="87"/>
  <c r="AH45" i="93"/>
  <c r="AE44" i="52"/>
  <c r="AF44" i="52"/>
  <c r="AG44" i="52"/>
  <c r="W45" i="52"/>
  <c r="W46" i="84"/>
  <c r="AE45" i="84"/>
  <c r="AG45" i="84"/>
  <c r="AF45" i="84"/>
  <c r="Y46" i="49"/>
  <c r="X46" i="49"/>
  <c r="Z46" i="48"/>
  <c r="AE43" i="43"/>
  <c r="AF43" i="43"/>
  <c r="AG43" i="43"/>
  <c r="W44" i="43"/>
  <c r="AH45" i="45"/>
  <c r="AH45" i="103"/>
  <c r="AE45" i="55"/>
  <c r="AF45" i="55"/>
  <c r="AG45" i="55"/>
  <c r="W46" i="55"/>
  <c r="Y47" i="13"/>
  <c r="AI47" i="105"/>
  <c r="AF46" i="85"/>
  <c r="W47" i="85"/>
  <c r="AE46" i="85"/>
  <c r="AG46" i="85"/>
  <c r="W46" i="88"/>
  <c r="AG45" i="88"/>
  <c r="AF45" i="88"/>
  <c r="AE45" i="88"/>
  <c r="X46" i="83"/>
  <c r="AF49" i="89"/>
  <c r="AE49" i="89"/>
  <c r="W50" i="89"/>
  <c r="AG49" i="89"/>
  <c r="AE45" i="45"/>
  <c r="AF45" i="45"/>
  <c r="AG45" i="45"/>
  <c r="W46" i="45"/>
  <c r="AG45" i="82"/>
  <c r="AF45" i="82"/>
  <c r="W46" i="82"/>
  <c r="AE45" i="82"/>
  <c r="AH45" i="11"/>
  <c r="AF47" i="98"/>
  <c r="AE47" i="98"/>
  <c r="AG47" i="98"/>
  <c r="W48" i="98"/>
  <c r="Y46" i="51"/>
  <c r="X46" i="51"/>
  <c r="AH49" i="100"/>
  <c r="AH46" i="16"/>
  <c r="Y44" i="99"/>
  <c r="X44" i="99"/>
  <c r="Z44" i="20"/>
  <c r="AH44" i="92"/>
  <c r="AE44" i="54"/>
  <c r="AF44" i="54"/>
  <c r="AG44" i="54"/>
  <c r="W45" i="54"/>
  <c r="AI49" i="41"/>
  <c r="AG49" i="47"/>
  <c r="AE49" i="47"/>
  <c r="AF49" i="47"/>
  <c r="W50" i="47"/>
  <c r="W46" i="93"/>
  <c r="AF45" i="93"/>
  <c r="AE45" i="93"/>
  <c r="AG45" i="35"/>
  <c r="AF45" i="35"/>
  <c r="W46" i="35"/>
  <c r="AE45" i="35"/>
  <c r="AE45" i="44"/>
  <c r="AF45" i="44"/>
  <c r="W46" i="44"/>
  <c r="AG45" i="44"/>
  <c r="AH45" i="91"/>
  <c r="W48" i="94"/>
  <c r="AG47" i="94"/>
  <c r="AE47" i="94"/>
  <c r="AF47" i="94"/>
  <c r="Z45" i="11"/>
  <c r="AH44" i="10"/>
  <c r="Z49" i="100"/>
  <c r="Z46" i="16"/>
  <c r="AH47" i="53"/>
  <c r="X43" i="101"/>
  <c r="AE47" i="53"/>
  <c r="AF47" i="53"/>
  <c r="AG47" i="53"/>
  <c r="W48" i="53"/>
  <c r="AE45" i="42"/>
  <c r="AF45" i="42"/>
  <c r="AG45" i="42"/>
  <c r="W46" i="42"/>
  <c r="AH45" i="90"/>
  <c r="AI45" i="49"/>
  <c r="Z45" i="90"/>
  <c r="W46" i="96"/>
  <c r="AG45" i="96"/>
  <c r="AF45" i="96"/>
  <c r="AE45" i="96"/>
  <c r="Z45" i="91"/>
  <c r="AF47" i="86"/>
  <c r="AE47" i="86"/>
  <c r="AG47" i="86"/>
  <c r="W48" i="86"/>
  <c r="AH47" i="18"/>
  <c r="Y48" i="105"/>
  <c r="X48" i="105"/>
  <c r="AE44" i="50"/>
  <c r="AF44" i="50"/>
  <c r="AG44" i="50"/>
  <c r="W45" i="50"/>
  <c r="AH47" i="97"/>
  <c r="Z44" i="10"/>
  <c r="AF47" i="18" l="1"/>
  <c r="AG47" i="18"/>
  <c r="AI42" i="101"/>
  <c r="AI45" i="83"/>
  <c r="AF45" i="103"/>
  <c r="AI44" i="102"/>
  <c r="AE44" i="32"/>
  <c r="AI44" i="32" s="1"/>
  <c r="W45" i="32"/>
  <c r="Y45" i="32" s="1"/>
  <c r="AF47" i="97"/>
  <c r="AG44" i="92"/>
  <c r="Z46" i="49"/>
  <c r="Z43" i="101"/>
  <c r="Z46" i="83"/>
  <c r="AE46" i="83" s="1"/>
  <c r="W45" i="92"/>
  <c r="Z48" i="46"/>
  <c r="AH48" i="46"/>
  <c r="AE45" i="103"/>
  <c r="AG47" i="97"/>
  <c r="AE47" i="97"/>
  <c r="X50" i="41"/>
  <c r="AG45" i="103"/>
  <c r="AE44" i="92"/>
  <c r="Z44" i="99"/>
  <c r="W45" i="99" s="1"/>
  <c r="Z47" i="13"/>
  <c r="AE47" i="13" s="1"/>
  <c r="AE45" i="91"/>
  <c r="W46" i="91"/>
  <c r="AF45" i="91"/>
  <c r="AG45" i="91"/>
  <c r="Y48" i="94"/>
  <c r="X48" i="94"/>
  <c r="Y46" i="35"/>
  <c r="X46" i="35"/>
  <c r="Y46" i="93"/>
  <c r="X46" i="93"/>
  <c r="AH46" i="51"/>
  <c r="Y46" i="82"/>
  <c r="X46" i="82"/>
  <c r="AI45" i="45"/>
  <c r="AI46" i="85"/>
  <c r="AE46" i="48"/>
  <c r="AF46" i="48"/>
  <c r="AG46" i="48"/>
  <c r="W47" i="48"/>
  <c r="AI45" i="84"/>
  <c r="AI47" i="18"/>
  <c r="AI45" i="104"/>
  <c r="Y48" i="15"/>
  <c r="X48" i="15"/>
  <c r="W46" i="90"/>
  <c r="AG45" i="90"/>
  <c r="AF45" i="90"/>
  <c r="AE45" i="90"/>
  <c r="AE45" i="11"/>
  <c r="W46" i="11"/>
  <c r="AF45" i="11"/>
  <c r="AG45" i="11"/>
  <c r="AH47" i="13"/>
  <c r="AI43" i="43"/>
  <c r="AI44" i="50"/>
  <c r="AI45" i="96"/>
  <c r="AI45" i="42"/>
  <c r="AI47" i="53"/>
  <c r="Y50" i="47"/>
  <c r="X50" i="47"/>
  <c r="Y45" i="54"/>
  <c r="X45" i="54"/>
  <c r="AE44" i="20"/>
  <c r="W45" i="20"/>
  <c r="AF44" i="20"/>
  <c r="AG44" i="20"/>
  <c r="Z46" i="51"/>
  <c r="Y50" i="89"/>
  <c r="X50" i="89"/>
  <c r="AI45" i="88"/>
  <c r="Y47" i="85"/>
  <c r="X47" i="85"/>
  <c r="AH46" i="49"/>
  <c r="Y46" i="84"/>
  <c r="X46" i="84"/>
  <c r="AI45" i="87"/>
  <c r="Y44" i="95"/>
  <c r="X44" i="95"/>
  <c r="AI45" i="35"/>
  <c r="AH44" i="99"/>
  <c r="AI47" i="98"/>
  <c r="AF46" i="83"/>
  <c r="W47" i="83"/>
  <c r="AI45" i="55"/>
  <c r="AI44" i="52"/>
  <c r="Y48" i="18"/>
  <c r="X48" i="18"/>
  <c r="Y46" i="104"/>
  <c r="X46" i="104"/>
  <c r="AE44" i="10"/>
  <c r="W45" i="10"/>
  <c r="AG44" i="10"/>
  <c r="AF44" i="10"/>
  <c r="Y46" i="44"/>
  <c r="X46" i="44"/>
  <c r="AH50" i="41"/>
  <c r="AI49" i="89"/>
  <c r="Y46" i="55"/>
  <c r="X46" i="55"/>
  <c r="Y44" i="43"/>
  <c r="X44" i="43"/>
  <c r="AE46" i="49"/>
  <c r="AF46" i="49"/>
  <c r="AG46" i="49"/>
  <c r="W47" i="49"/>
  <c r="Y45" i="52"/>
  <c r="X45" i="52"/>
  <c r="Y48" i="97"/>
  <c r="X48" i="97"/>
  <c r="Y45" i="92"/>
  <c r="X45" i="92"/>
  <c r="AF43" i="101"/>
  <c r="AE43" i="101"/>
  <c r="AG43" i="101"/>
  <c r="W44" i="101"/>
  <c r="AI45" i="82"/>
  <c r="Y45" i="50"/>
  <c r="X45" i="50"/>
  <c r="AE46" i="16"/>
  <c r="AF46" i="16"/>
  <c r="AG46" i="16"/>
  <c r="W47" i="16"/>
  <c r="AI45" i="93"/>
  <c r="AI49" i="47"/>
  <c r="Y48" i="98"/>
  <c r="X48" i="98"/>
  <c r="Y46" i="45"/>
  <c r="X46" i="45"/>
  <c r="Y46" i="87"/>
  <c r="X46" i="87"/>
  <c r="AI43" i="95"/>
  <c r="Y48" i="86"/>
  <c r="X48" i="86"/>
  <c r="AH48" i="105"/>
  <c r="Z48" i="105"/>
  <c r="AI47" i="86"/>
  <c r="Y46" i="96"/>
  <c r="X46" i="96"/>
  <c r="Y46" i="42"/>
  <c r="X46" i="42"/>
  <c r="Y48" i="53"/>
  <c r="X48" i="53"/>
  <c r="AH43" i="101"/>
  <c r="AF49" i="100"/>
  <c r="AE49" i="100"/>
  <c r="W50" i="100"/>
  <c r="AG49" i="100"/>
  <c r="AI47" i="94"/>
  <c r="AI45" i="44"/>
  <c r="AI44" i="54"/>
  <c r="Z50" i="41"/>
  <c r="Y46" i="103"/>
  <c r="X46" i="103"/>
  <c r="AH46" i="83"/>
  <c r="Y46" i="88"/>
  <c r="X46" i="88"/>
  <c r="W46" i="102"/>
  <c r="AG45" i="102"/>
  <c r="AF45" i="102"/>
  <c r="AE45" i="102"/>
  <c r="AI47" i="15"/>
  <c r="AI44" i="92" l="1"/>
  <c r="AF47" i="13"/>
  <c r="X45" i="32"/>
  <c r="AH45" i="32" s="1"/>
  <c r="AG46" i="83"/>
  <c r="AI46" i="83" s="1"/>
  <c r="Z48" i="18"/>
  <c r="AE48" i="18" s="1"/>
  <c r="AI45" i="103"/>
  <c r="W48" i="13"/>
  <c r="Z45" i="32"/>
  <c r="AE45" i="32" s="1"/>
  <c r="Z46" i="55"/>
  <c r="Z46" i="45"/>
  <c r="AE46" i="45" s="1"/>
  <c r="Z47" i="85"/>
  <c r="AG47" i="85" s="1"/>
  <c r="AG44" i="99"/>
  <c r="Z46" i="96"/>
  <c r="AE46" i="96" s="1"/>
  <c r="Z48" i="86"/>
  <c r="AI47" i="97"/>
  <c r="AG47" i="13"/>
  <c r="AI47" i="13" s="1"/>
  <c r="AE48" i="46"/>
  <c r="W49" i="46"/>
  <c r="AF48" i="46"/>
  <c r="AG48" i="46"/>
  <c r="AE44" i="99"/>
  <c r="Z48" i="98"/>
  <c r="AE48" i="98" s="1"/>
  <c r="AF44" i="99"/>
  <c r="Z44" i="43"/>
  <c r="AF44" i="43" s="1"/>
  <c r="Z46" i="88"/>
  <c r="W47" i="88" s="1"/>
  <c r="Z45" i="50"/>
  <c r="AE45" i="50" s="1"/>
  <c r="Z48" i="53"/>
  <c r="AF48" i="53" s="1"/>
  <c r="Z48" i="97"/>
  <c r="W49" i="97" s="1"/>
  <c r="Z46" i="44"/>
  <c r="AE46" i="44" s="1"/>
  <c r="Z48" i="15"/>
  <c r="AE48" i="15" s="1"/>
  <c r="Z46" i="84"/>
  <c r="AF46" i="84" s="1"/>
  <c r="Z46" i="42"/>
  <c r="AF46" i="42" s="1"/>
  <c r="Z45" i="92"/>
  <c r="AE45" i="92" s="1"/>
  <c r="W49" i="18"/>
  <c r="AF48" i="18"/>
  <c r="AG48" i="18"/>
  <c r="W48" i="85"/>
  <c r="AH45" i="54"/>
  <c r="AI45" i="11"/>
  <c r="Y47" i="48"/>
  <c r="X47" i="48"/>
  <c r="AH46" i="35"/>
  <c r="AI45" i="102"/>
  <c r="W49" i="105"/>
  <c r="AG48" i="105"/>
  <c r="AF48" i="105"/>
  <c r="AE48" i="105"/>
  <c r="Y44" i="101"/>
  <c r="X44" i="101"/>
  <c r="AH45" i="52"/>
  <c r="AI46" i="49"/>
  <c r="AH46" i="104"/>
  <c r="Y47" i="83"/>
  <c r="X47" i="83"/>
  <c r="AH44" i="95"/>
  <c r="AE46" i="51"/>
  <c r="AF46" i="51"/>
  <c r="AG46" i="51"/>
  <c r="W47" i="51"/>
  <c r="Z45" i="54"/>
  <c r="AI45" i="90"/>
  <c r="Z46" i="35"/>
  <c r="W47" i="42"/>
  <c r="AF48" i="98"/>
  <c r="W49" i="98"/>
  <c r="AG48" i="98"/>
  <c r="AH45" i="50"/>
  <c r="AH46" i="44"/>
  <c r="AH48" i="53"/>
  <c r="AH46" i="96"/>
  <c r="AH48" i="86"/>
  <c r="AH46" i="45"/>
  <c r="AH48" i="97"/>
  <c r="AH44" i="43"/>
  <c r="Z46" i="104"/>
  <c r="Z44" i="95"/>
  <c r="AH46" i="82"/>
  <c r="Y46" i="91"/>
  <c r="X46" i="91"/>
  <c r="W46" i="92"/>
  <c r="AI44" i="10"/>
  <c r="AH46" i="84"/>
  <c r="AF48" i="86"/>
  <c r="AE48" i="86"/>
  <c r="W49" i="86"/>
  <c r="AG48" i="86"/>
  <c r="AH46" i="87"/>
  <c r="AI46" i="16"/>
  <c r="AI43" i="101"/>
  <c r="AE48" i="97"/>
  <c r="Z45" i="52"/>
  <c r="AE44" i="43"/>
  <c r="AG44" i="43"/>
  <c r="W45" i="43"/>
  <c r="AH50" i="47"/>
  <c r="AI46" i="48"/>
  <c r="Z46" i="82"/>
  <c r="AH46" i="93"/>
  <c r="AH48" i="94"/>
  <c r="AI45" i="91"/>
  <c r="Y45" i="99"/>
  <c r="X45" i="99"/>
  <c r="AI49" i="100"/>
  <c r="Y47" i="16"/>
  <c r="X47" i="16"/>
  <c r="AE46" i="55"/>
  <c r="AF46" i="55"/>
  <c r="AG46" i="55"/>
  <c r="W47" i="55"/>
  <c r="AG50" i="41"/>
  <c r="AE50" i="41"/>
  <c r="AF50" i="41"/>
  <c r="W51" i="41"/>
  <c r="Y46" i="102"/>
  <c r="X46" i="102"/>
  <c r="Z46" i="87"/>
  <c r="Y47" i="49"/>
  <c r="X47" i="49"/>
  <c r="AH48" i="18"/>
  <c r="AH50" i="89"/>
  <c r="Y45" i="20"/>
  <c r="X45" i="20"/>
  <c r="Y46" i="90"/>
  <c r="X46" i="90"/>
  <c r="Z46" i="93"/>
  <c r="Z48" i="94"/>
  <c r="AH46" i="103"/>
  <c r="AH46" i="88"/>
  <c r="Z46" i="103"/>
  <c r="Y50" i="100"/>
  <c r="X50" i="100"/>
  <c r="AH46" i="42"/>
  <c r="AH48" i="98"/>
  <c r="AH45" i="92"/>
  <c r="AH46" i="55"/>
  <c r="Y45" i="10"/>
  <c r="X45" i="10"/>
  <c r="AH47" i="85"/>
  <c r="Z50" i="89"/>
  <c r="AI44" i="20"/>
  <c r="Z50" i="47"/>
  <c r="Y46" i="11"/>
  <c r="X46" i="11"/>
  <c r="AH48" i="15"/>
  <c r="Y48" i="13"/>
  <c r="X48" i="13"/>
  <c r="Z45" i="20" l="1"/>
  <c r="AG48" i="15"/>
  <c r="AF48" i="15"/>
  <c r="AG46" i="44"/>
  <c r="AI44" i="99"/>
  <c r="AE46" i="42"/>
  <c r="AG45" i="92"/>
  <c r="AI45" i="92" s="1"/>
  <c r="AF45" i="92"/>
  <c r="AF48" i="97"/>
  <c r="AG46" i="42"/>
  <c r="AG48" i="97"/>
  <c r="AG45" i="32"/>
  <c r="AF47" i="85"/>
  <c r="AF45" i="32"/>
  <c r="AE47" i="85"/>
  <c r="AI47" i="85" s="1"/>
  <c r="AG46" i="45"/>
  <c r="W46" i="32"/>
  <c r="X46" i="32" s="1"/>
  <c r="AH46" i="32" s="1"/>
  <c r="AG46" i="96"/>
  <c r="AF46" i="45"/>
  <c r="W47" i="45"/>
  <c r="W46" i="50"/>
  <c r="Y46" i="50" s="1"/>
  <c r="W47" i="44"/>
  <c r="AF46" i="44"/>
  <c r="W49" i="15"/>
  <c r="Y49" i="15" s="1"/>
  <c r="AE48" i="53"/>
  <c r="Z48" i="13"/>
  <c r="W49" i="13" s="1"/>
  <c r="Z45" i="10"/>
  <c r="Z46" i="102"/>
  <c r="AF46" i="96"/>
  <c r="AG46" i="84"/>
  <c r="W47" i="84"/>
  <c r="Y47" i="84" s="1"/>
  <c r="AF46" i="88"/>
  <c r="W47" i="96"/>
  <c r="Y47" i="96" s="1"/>
  <c r="Y49" i="46"/>
  <c r="X49" i="46"/>
  <c r="AH49" i="46" s="1"/>
  <c r="AG46" i="88"/>
  <c r="AG45" i="50"/>
  <c r="AI48" i="46"/>
  <c r="AE46" i="88"/>
  <c r="AE46" i="84"/>
  <c r="W49" i="53"/>
  <c r="AF45" i="50"/>
  <c r="AG48" i="53"/>
  <c r="Z47" i="49"/>
  <c r="AG47" i="49" s="1"/>
  <c r="Z47" i="83"/>
  <c r="AF47" i="83" s="1"/>
  <c r="Z47" i="48"/>
  <c r="AG47" i="48" s="1"/>
  <c r="Z50" i="100"/>
  <c r="AE50" i="47"/>
  <c r="W51" i="47"/>
  <c r="AF50" i="47"/>
  <c r="AG50" i="47"/>
  <c r="Y49" i="97"/>
  <c r="X49" i="97"/>
  <c r="Y46" i="92"/>
  <c r="X46" i="92"/>
  <c r="AH44" i="101"/>
  <c r="AH46" i="11"/>
  <c r="W47" i="87"/>
  <c r="AG46" i="87"/>
  <c r="AF46" i="87"/>
  <c r="AE46" i="87"/>
  <c r="AI50" i="41"/>
  <c r="AH45" i="99"/>
  <c r="W47" i="82"/>
  <c r="AF46" i="82"/>
  <c r="AE46" i="82"/>
  <c r="AG46" i="82"/>
  <c r="AI44" i="43"/>
  <c r="AF46" i="104"/>
  <c r="AG46" i="104"/>
  <c r="AE46" i="104"/>
  <c r="W47" i="104"/>
  <c r="Y49" i="98"/>
  <c r="X49" i="98"/>
  <c r="AI46" i="51"/>
  <c r="Z44" i="101"/>
  <c r="X47" i="84"/>
  <c r="AH47" i="83"/>
  <c r="Z46" i="11"/>
  <c r="AH45" i="10"/>
  <c r="W49" i="94"/>
  <c r="AG48" i="94"/>
  <c r="AF48" i="94"/>
  <c r="AE48" i="94"/>
  <c r="AH47" i="49"/>
  <c r="AH46" i="102"/>
  <c r="AI46" i="55"/>
  <c r="Z45" i="99"/>
  <c r="AE45" i="52"/>
  <c r="AF45" i="52"/>
  <c r="AG45" i="52"/>
  <c r="W46" i="52"/>
  <c r="AI48" i="98"/>
  <c r="AE46" i="35"/>
  <c r="AF46" i="35"/>
  <c r="AG46" i="35"/>
  <c r="W47" i="35"/>
  <c r="Y49" i="105"/>
  <c r="X49" i="105"/>
  <c r="Y49" i="18"/>
  <c r="X49" i="18"/>
  <c r="Y49" i="53"/>
  <c r="X49" i="53"/>
  <c r="W47" i="93"/>
  <c r="AG46" i="93"/>
  <c r="AF46" i="93"/>
  <c r="AE46" i="93"/>
  <c r="W47" i="102"/>
  <c r="AG46" i="102"/>
  <c r="AF46" i="102"/>
  <c r="AE46" i="102"/>
  <c r="AH47" i="16"/>
  <c r="Y47" i="88"/>
  <c r="X47" i="88"/>
  <c r="AH46" i="91"/>
  <c r="AE45" i="54"/>
  <c r="AF45" i="54"/>
  <c r="AG45" i="54"/>
  <c r="W46" i="54"/>
  <c r="AH47" i="48"/>
  <c r="AI48" i="15"/>
  <c r="Y48" i="85"/>
  <c r="X48" i="85"/>
  <c r="AI48" i="18"/>
  <c r="Y47" i="44"/>
  <c r="X47" i="44"/>
  <c r="AE48" i="13"/>
  <c r="AG48" i="13"/>
  <c r="AF44" i="95"/>
  <c r="W45" i="95"/>
  <c r="AG44" i="95"/>
  <c r="AE44" i="95"/>
  <c r="Y47" i="45"/>
  <c r="X47" i="45"/>
  <c r="AF50" i="89"/>
  <c r="AE50" i="89"/>
  <c r="AG50" i="89"/>
  <c r="W51" i="89"/>
  <c r="AE45" i="10"/>
  <c r="W46" i="10"/>
  <c r="AG45" i="10"/>
  <c r="AF45" i="10"/>
  <c r="AH46" i="90"/>
  <c r="Z47" i="16"/>
  <c r="Y45" i="43"/>
  <c r="X45" i="43"/>
  <c r="Y49" i="86"/>
  <c r="X49" i="86"/>
  <c r="Z46" i="91"/>
  <c r="Y47" i="51"/>
  <c r="X47" i="51"/>
  <c r="AE50" i="100"/>
  <c r="W51" i="100"/>
  <c r="AG50" i="100"/>
  <c r="AF50" i="100"/>
  <c r="AG45" i="20"/>
  <c r="AF45" i="20"/>
  <c r="AE45" i="20"/>
  <c r="W46" i="20"/>
  <c r="Y47" i="42"/>
  <c r="X47" i="42"/>
  <c r="W47" i="103"/>
  <c r="AG46" i="103"/>
  <c r="AF46" i="103"/>
  <c r="AE46" i="103"/>
  <c r="AH48" i="13"/>
  <c r="AH50" i="100"/>
  <c r="Z46" i="90"/>
  <c r="AH45" i="20"/>
  <c r="Y51" i="41"/>
  <c r="X51" i="41"/>
  <c r="Y47" i="55"/>
  <c r="X47" i="55"/>
  <c r="AI48" i="86"/>
  <c r="AI48" i="105"/>
  <c r="AI46" i="84" l="1"/>
  <c r="AI46" i="42"/>
  <c r="AI48" i="97"/>
  <c r="AF47" i="48"/>
  <c r="AF48" i="13"/>
  <c r="AI48" i="13" s="1"/>
  <c r="W48" i="49"/>
  <c r="X49" i="15"/>
  <c r="AH49" i="15" s="1"/>
  <c r="X46" i="50"/>
  <c r="Z46" i="50" s="1"/>
  <c r="Y46" i="32"/>
  <c r="AI46" i="96"/>
  <c r="AI45" i="32"/>
  <c r="AI46" i="45"/>
  <c r="Z46" i="32"/>
  <c r="W47" i="32" s="1"/>
  <c r="AI46" i="44"/>
  <c r="Z49" i="18"/>
  <c r="AG49" i="18" s="1"/>
  <c r="Z51" i="41"/>
  <c r="AG51" i="41" s="1"/>
  <c r="W48" i="83"/>
  <c r="X48" i="83" s="1"/>
  <c r="Z49" i="46"/>
  <c r="AF49" i="46" s="1"/>
  <c r="AG47" i="83"/>
  <c r="AE49" i="46"/>
  <c r="Z45" i="43"/>
  <c r="W46" i="43" s="1"/>
  <c r="X47" i="96"/>
  <c r="Z47" i="96" s="1"/>
  <c r="AG47" i="96" s="1"/>
  <c r="AI46" i="88"/>
  <c r="AF47" i="49"/>
  <c r="AE47" i="49"/>
  <c r="AI48" i="53"/>
  <c r="AI45" i="50"/>
  <c r="AE47" i="48"/>
  <c r="AE47" i="83"/>
  <c r="Z49" i="86"/>
  <c r="AF49" i="86" s="1"/>
  <c r="Z47" i="88"/>
  <c r="AE47" i="88" s="1"/>
  <c r="W48" i="48"/>
  <c r="Y48" i="48" s="1"/>
  <c r="Z47" i="55"/>
  <c r="AE47" i="55" s="1"/>
  <c r="Z49" i="15"/>
  <c r="AG49" i="15" s="1"/>
  <c r="Z47" i="42"/>
  <c r="AG47" i="42" s="1"/>
  <c r="Z47" i="51"/>
  <c r="AE47" i="51" s="1"/>
  <c r="Z47" i="45"/>
  <c r="AE47" i="45" s="1"/>
  <c r="Z47" i="44"/>
  <c r="W48" i="44" s="1"/>
  <c r="AG47" i="55"/>
  <c r="Y47" i="103"/>
  <c r="X47" i="103"/>
  <c r="AH47" i="51"/>
  <c r="AH45" i="43"/>
  <c r="AE47" i="16"/>
  <c r="W48" i="16"/>
  <c r="AF47" i="16"/>
  <c r="AG47" i="16"/>
  <c r="AI45" i="10"/>
  <c r="Y45" i="95"/>
  <c r="X45" i="95"/>
  <c r="AH47" i="44"/>
  <c r="Y47" i="102"/>
  <c r="X47" i="102"/>
  <c r="Y46" i="52"/>
  <c r="X46" i="52"/>
  <c r="Y49" i="94"/>
  <c r="X49" i="94"/>
  <c r="AH47" i="84"/>
  <c r="AI46" i="104"/>
  <c r="AI46" i="82"/>
  <c r="AH49" i="97"/>
  <c r="AI50" i="47"/>
  <c r="Y51" i="100"/>
  <c r="X51" i="100"/>
  <c r="Y51" i="89"/>
  <c r="X51" i="89"/>
  <c r="AH48" i="85"/>
  <c r="AI45" i="54"/>
  <c r="Y48" i="49"/>
  <c r="X48" i="49"/>
  <c r="AH49" i="53"/>
  <c r="AH49" i="105"/>
  <c r="AI46" i="35"/>
  <c r="Z47" i="84"/>
  <c r="AI46" i="87"/>
  <c r="Z49" i="97"/>
  <c r="Y48" i="83"/>
  <c r="AH47" i="55"/>
  <c r="AF49" i="15"/>
  <c r="Y47" i="104"/>
  <c r="X47" i="104"/>
  <c r="Y51" i="47"/>
  <c r="X51" i="47"/>
  <c r="W47" i="90"/>
  <c r="AG46" i="90"/>
  <c r="AF46" i="90"/>
  <c r="AE46" i="90"/>
  <c r="Y46" i="20"/>
  <c r="X46" i="20"/>
  <c r="W48" i="96"/>
  <c r="AE47" i="96"/>
  <c r="AI46" i="103"/>
  <c r="AI45" i="20"/>
  <c r="AI50" i="100"/>
  <c r="Z48" i="85"/>
  <c r="Y47" i="93"/>
  <c r="X47" i="93"/>
  <c r="Z49" i="105"/>
  <c r="AH49" i="98"/>
  <c r="Y47" i="82"/>
  <c r="X47" i="82"/>
  <c r="AH47" i="45"/>
  <c r="AI46" i="93"/>
  <c r="AF49" i="18"/>
  <c r="AF45" i="43"/>
  <c r="AH51" i="41"/>
  <c r="W47" i="91"/>
  <c r="AF46" i="91"/>
  <c r="AG46" i="91"/>
  <c r="AE46" i="91"/>
  <c r="AH49" i="86"/>
  <c r="AI50" i="89"/>
  <c r="AI46" i="102"/>
  <c r="Z49" i="53"/>
  <c r="AI45" i="52"/>
  <c r="AI48" i="94"/>
  <c r="W47" i="11"/>
  <c r="AG46" i="11"/>
  <c r="AF46" i="11"/>
  <c r="AE46" i="11"/>
  <c r="AF44" i="101"/>
  <c r="W45" i="101"/>
  <c r="AE44" i="101"/>
  <c r="AG44" i="101"/>
  <c r="Z49" i="98"/>
  <c r="AH46" i="92"/>
  <c r="Y46" i="10"/>
  <c r="X46" i="10"/>
  <c r="AF51" i="41"/>
  <c r="W52" i="41"/>
  <c r="AH47" i="42"/>
  <c r="AI47" i="48"/>
  <c r="AI44" i="95"/>
  <c r="Y49" i="13"/>
  <c r="X49" i="13"/>
  <c r="Y46" i="54"/>
  <c r="X46" i="54"/>
  <c r="AH47" i="88"/>
  <c r="AH49" i="18"/>
  <c r="Y47" i="35"/>
  <c r="X47" i="35"/>
  <c r="W46" i="99"/>
  <c r="AG45" i="99"/>
  <c r="AF45" i="99"/>
  <c r="AE45" i="99"/>
  <c r="Y47" i="87"/>
  <c r="X47" i="87"/>
  <c r="Z46" i="92"/>
  <c r="W50" i="46" l="1"/>
  <c r="W48" i="55"/>
  <c r="AE51" i="41"/>
  <c r="AI51" i="41" s="1"/>
  <c r="W50" i="18"/>
  <c r="Y50" i="18" s="1"/>
  <c r="W50" i="15"/>
  <c r="Y50" i="15" s="1"/>
  <c r="AF46" i="32"/>
  <c r="AE49" i="15"/>
  <c r="AE49" i="18"/>
  <c r="X48" i="48"/>
  <c r="AE46" i="32"/>
  <c r="AE47" i="42"/>
  <c r="AG46" i="32"/>
  <c r="Z46" i="54"/>
  <c r="W47" i="54" s="1"/>
  <c r="AH46" i="50"/>
  <c r="AF47" i="42"/>
  <c r="AI47" i="83"/>
  <c r="AF47" i="96"/>
  <c r="AG47" i="44"/>
  <c r="AE47" i="44"/>
  <c r="X47" i="32"/>
  <c r="AH47" i="32" s="1"/>
  <c r="Y47" i="32"/>
  <c r="AF47" i="55"/>
  <c r="AI47" i="55" s="1"/>
  <c r="AG49" i="46"/>
  <c r="AH47" i="96"/>
  <c r="AI47" i="96" s="1"/>
  <c r="AI47" i="49"/>
  <c r="AG45" i="43"/>
  <c r="W50" i="86"/>
  <c r="Y50" i="86" s="1"/>
  <c r="Y50" i="46"/>
  <c r="X50" i="46"/>
  <c r="AE45" i="43"/>
  <c r="AG47" i="88"/>
  <c r="AE49" i="86"/>
  <c r="W48" i="45"/>
  <c r="Y48" i="45" s="1"/>
  <c r="AG49" i="86"/>
  <c r="W48" i="88"/>
  <c r="X48" i="88" s="1"/>
  <c r="AG47" i="45"/>
  <c r="Z46" i="10"/>
  <c r="W48" i="42"/>
  <c r="Y48" i="42" s="1"/>
  <c r="AF47" i="88"/>
  <c r="AF47" i="44"/>
  <c r="AG47" i="51"/>
  <c r="AF47" i="45"/>
  <c r="W48" i="51"/>
  <c r="Y48" i="51" s="1"/>
  <c r="AF47" i="51"/>
  <c r="Z47" i="82"/>
  <c r="AF47" i="82" s="1"/>
  <c r="Z51" i="100"/>
  <c r="AE51" i="100" s="1"/>
  <c r="Z46" i="52"/>
  <c r="AE46" i="52" s="1"/>
  <c r="Z47" i="93"/>
  <c r="W48" i="93" s="1"/>
  <c r="Z45" i="95"/>
  <c r="AG45" i="95" s="1"/>
  <c r="Z48" i="83"/>
  <c r="AE48" i="83" s="1"/>
  <c r="Z49" i="13"/>
  <c r="W50" i="13" s="1"/>
  <c r="Z51" i="47"/>
  <c r="AF51" i="47" s="1"/>
  <c r="AG47" i="82"/>
  <c r="AI46" i="11"/>
  <c r="Y48" i="44"/>
  <c r="X48" i="44"/>
  <c r="AH51" i="100"/>
  <c r="AI47" i="16"/>
  <c r="AH47" i="87"/>
  <c r="Y46" i="99"/>
  <c r="X46" i="99"/>
  <c r="Z47" i="87"/>
  <c r="AH47" i="35"/>
  <c r="AI44" i="101"/>
  <c r="Y47" i="91"/>
  <c r="X47" i="91"/>
  <c r="W49" i="85"/>
  <c r="AG48" i="85"/>
  <c r="AF48" i="85"/>
  <c r="AE48" i="85"/>
  <c r="Y48" i="96"/>
  <c r="X48" i="96"/>
  <c r="AH48" i="83"/>
  <c r="W48" i="84"/>
  <c r="AG47" i="84"/>
  <c r="AF47" i="84"/>
  <c r="AE47" i="84"/>
  <c r="AH49" i="94"/>
  <c r="AH47" i="103"/>
  <c r="AH49" i="13"/>
  <c r="AF49" i="98"/>
  <c r="AG49" i="98"/>
  <c r="AE49" i="98"/>
  <c r="W50" i="98"/>
  <c r="Y52" i="41"/>
  <c r="X52" i="41"/>
  <c r="Y46" i="43"/>
  <c r="X46" i="43"/>
  <c r="W50" i="105"/>
  <c r="AG49" i="105"/>
  <c r="AF49" i="105"/>
  <c r="AE49" i="105"/>
  <c r="AH46" i="20"/>
  <c r="Y47" i="90"/>
  <c r="X47" i="90"/>
  <c r="AH47" i="104"/>
  <c r="AH51" i="89"/>
  <c r="Z49" i="94"/>
  <c r="Z47" i="103"/>
  <c r="AF46" i="92"/>
  <c r="AE46" i="92"/>
  <c r="AG46" i="92"/>
  <c r="W47" i="92"/>
  <c r="AE46" i="10"/>
  <c r="W47" i="10"/>
  <c r="AG46" i="10"/>
  <c r="AF46" i="10"/>
  <c r="AH47" i="82"/>
  <c r="AG47" i="93"/>
  <c r="AF47" i="93"/>
  <c r="AE47" i="93"/>
  <c r="AI46" i="90"/>
  <c r="AH51" i="47"/>
  <c r="AE49" i="53"/>
  <c r="W50" i="53"/>
  <c r="AF49" i="53"/>
  <c r="AG49" i="53"/>
  <c r="Y47" i="11"/>
  <c r="X47" i="11"/>
  <c r="AI49" i="18"/>
  <c r="Z46" i="20"/>
  <c r="Z47" i="104"/>
  <c r="AI49" i="15"/>
  <c r="AH48" i="49"/>
  <c r="Z51" i="89"/>
  <c r="AH48" i="48"/>
  <c r="AH47" i="102"/>
  <c r="Y48" i="55"/>
  <c r="X48" i="55"/>
  <c r="Y48" i="16"/>
  <c r="X48" i="16"/>
  <c r="Y45" i="101"/>
  <c r="X45" i="101"/>
  <c r="AI45" i="99"/>
  <c r="Z47" i="35"/>
  <c r="AH46" i="54"/>
  <c r="AH46" i="10"/>
  <c r="AI46" i="91"/>
  <c r="AE46" i="50"/>
  <c r="AF46" i="50"/>
  <c r="AG46" i="50"/>
  <c r="W47" i="50"/>
  <c r="AH47" i="93"/>
  <c r="W50" i="97"/>
  <c r="AF49" i="97"/>
  <c r="AE49" i="97"/>
  <c r="AG49" i="97"/>
  <c r="Z48" i="49"/>
  <c r="Z48" i="48"/>
  <c r="AH46" i="52"/>
  <c r="Z47" i="102"/>
  <c r="AH45" i="95"/>
  <c r="AI47" i="88" l="1"/>
  <c r="AI47" i="42"/>
  <c r="X48" i="42"/>
  <c r="AI46" i="32"/>
  <c r="AI47" i="44"/>
  <c r="AG46" i="54"/>
  <c r="AF46" i="54"/>
  <c r="X48" i="45"/>
  <c r="AH48" i="45" s="1"/>
  <c r="W46" i="95"/>
  <c r="AE46" i="54"/>
  <c r="X48" i="51"/>
  <c r="AF45" i="95"/>
  <c r="AI45" i="95" s="1"/>
  <c r="X50" i="15"/>
  <c r="Z50" i="15" s="1"/>
  <c r="AF48" i="83"/>
  <c r="X50" i="18"/>
  <c r="Z50" i="18" s="1"/>
  <c r="X50" i="86"/>
  <c r="Z50" i="86" s="1"/>
  <c r="Z47" i="32"/>
  <c r="W48" i="32" s="1"/>
  <c r="AI49" i="86"/>
  <c r="Y48" i="88"/>
  <c r="AI47" i="51"/>
  <c r="AG48" i="83"/>
  <c r="W49" i="83"/>
  <c r="AI45" i="43"/>
  <c r="AE47" i="82"/>
  <c r="AI47" i="82" s="1"/>
  <c r="AE47" i="32"/>
  <c r="AI49" i="46"/>
  <c r="AG49" i="13"/>
  <c r="AE49" i="13"/>
  <c r="AG51" i="100"/>
  <c r="W52" i="100"/>
  <c r="AF49" i="13"/>
  <c r="Z48" i="51"/>
  <c r="W49" i="51" s="1"/>
  <c r="W48" i="82"/>
  <c r="Y48" i="82" s="1"/>
  <c r="AE51" i="47"/>
  <c r="Z50" i="46"/>
  <c r="AH50" i="46"/>
  <c r="AE45" i="95"/>
  <c r="AF51" i="100"/>
  <c r="W52" i="47"/>
  <c r="W47" i="52"/>
  <c r="Y47" i="52" s="1"/>
  <c r="AG46" i="52"/>
  <c r="AI47" i="45"/>
  <c r="AF46" i="52"/>
  <c r="AG51" i="47"/>
  <c r="Z48" i="44"/>
  <c r="AE48" i="44" s="1"/>
  <c r="Z46" i="43"/>
  <c r="AE46" i="43" s="1"/>
  <c r="Z45" i="101"/>
  <c r="AF45" i="101" s="1"/>
  <c r="Z48" i="88"/>
  <c r="W49" i="88" s="1"/>
  <c r="Z48" i="55"/>
  <c r="AF48" i="55" s="1"/>
  <c r="AE48" i="48"/>
  <c r="AF48" i="48"/>
  <c r="AG48" i="48"/>
  <c r="W49" i="48"/>
  <c r="Y47" i="10"/>
  <c r="X47" i="10"/>
  <c r="Y47" i="92"/>
  <c r="X47" i="92"/>
  <c r="AF47" i="104"/>
  <c r="AE47" i="104"/>
  <c r="AG47" i="104"/>
  <c r="W48" i="104"/>
  <c r="AH47" i="11"/>
  <c r="AI46" i="10"/>
  <c r="Y50" i="105"/>
  <c r="X50" i="105"/>
  <c r="AH48" i="96"/>
  <c r="Y49" i="85"/>
  <c r="X49" i="85"/>
  <c r="W48" i="87"/>
  <c r="AG47" i="87"/>
  <c r="AF47" i="87"/>
  <c r="AE47" i="87"/>
  <c r="AH48" i="42"/>
  <c r="AF51" i="89"/>
  <c r="AG51" i="89"/>
  <c r="AE51" i="89"/>
  <c r="W52" i="89"/>
  <c r="AI46" i="50"/>
  <c r="AH48" i="16"/>
  <c r="AE46" i="20"/>
  <c r="AF46" i="20"/>
  <c r="W47" i="20"/>
  <c r="AG46" i="20"/>
  <c r="Z47" i="11"/>
  <c r="Y50" i="53"/>
  <c r="X50" i="53"/>
  <c r="AI47" i="93"/>
  <c r="Y47" i="54"/>
  <c r="X47" i="54"/>
  <c r="AI46" i="92"/>
  <c r="AH52" i="41"/>
  <c r="Y50" i="98"/>
  <c r="X50" i="98"/>
  <c r="Y48" i="84"/>
  <c r="X48" i="84"/>
  <c r="Z48" i="96"/>
  <c r="AH47" i="91"/>
  <c r="AH46" i="99"/>
  <c r="Y46" i="95"/>
  <c r="X46" i="95"/>
  <c r="Z48" i="42"/>
  <c r="Y50" i="13"/>
  <c r="X50" i="13"/>
  <c r="AH50" i="15"/>
  <c r="AE47" i="35"/>
  <c r="W48" i="35"/>
  <c r="AF47" i="35"/>
  <c r="AG47" i="35"/>
  <c r="W48" i="102"/>
  <c r="AF47" i="102"/>
  <c r="AG47" i="102"/>
  <c r="AE47" i="102"/>
  <c r="AI49" i="97"/>
  <c r="AH45" i="101"/>
  <c r="AI49" i="53"/>
  <c r="AF49" i="94"/>
  <c r="W50" i="94"/>
  <c r="AE49" i="94"/>
  <c r="AG49" i="94"/>
  <c r="AH47" i="90"/>
  <c r="AI49" i="98"/>
  <c r="Z47" i="91"/>
  <c r="Z46" i="99"/>
  <c r="Y52" i="47"/>
  <c r="X52" i="47"/>
  <c r="AE48" i="49"/>
  <c r="AF48" i="49"/>
  <c r="AG48" i="49"/>
  <c r="W49" i="49"/>
  <c r="Z48" i="16"/>
  <c r="W48" i="103"/>
  <c r="AG47" i="103"/>
  <c r="AE47" i="103"/>
  <c r="AF47" i="103"/>
  <c r="Y49" i="83"/>
  <c r="X49" i="83"/>
  <c r="Z47" i="90"/>
  <c r="AI49" i="105"/>
  <c r="Z52" i="41"/>
  <c r="AI48" i="85"/>
  <c r="Y52" i="100"/>
  <c r="X52" i="100"/>
  <c r="AH48" i="44"/>
  <c r="Y50" i="97"/>
  <c r="X50" i="97"/>
  <c r="Y47" i="50"/>
  <c r="X47" i="50"/>
  <c r="AH48" i="55"/>
  <c r="Y48" i="93"/>
  <c r="X48" i="93"/>
  <c r="AI46" i="54"/>
  <c r="AH46" i="43"/>
  <c r="AH48" i="51"/>
  <c r="AI47" i="84"/>
  <c r="AH48" i="88"/>
  <c r="Z48" i="45" l="1"/>
  <c r="AH50" i="86"/>
  <c r="AG48" i="51"/>
  <c r="AI48" i="51" s="1"/>
  <c r="AF48" i="51"/>
  <c r="AE48" i="51"/>
  <c r="AI48" i="83"/>
  <c r="AE50" i="18"/>
  <c r="AG50" i="18"/>
  <c r="AH50" i="18"/>
  <c r="W49" i="55"/>
  <c r="X49" i="55" s="1"/>
  <c r="AG47" i="32"/>
  <c r="AG48" i="55"/>
  <c r="AF47" i="32"/>
  <c r="AI47" i="32" s="1"/>
  <c r="AG48" i="44"/>
  <c r="AI48" i="44" s="1"/>
  <c r="AF50" i="18"/>
  <c r="AE48" i="88"/>
  <c r="W51" i="18"/>
  <c r="X51" i="18" s="1"/>
  <c r="AI46" i="52"/>
  <c r="AF48" i="88"/>
  <c r="AF48" i="44"/>
  <c r="X48" i="82"/>
  <c r="AH48" i="82" s="1"/>
  <c r="AI49" i="13"/>
  <c r="X47" i="52"/>
  <c r="Z47" i="52" s="1"/>
  <c r="Z52" i="47"/>
  <c r="AE52" i="47" s="1"/>
  <c r="Y48" i="32"/>
  <c r="X48" i="32"/>
  <c r="AH48" i="32" s="1"/>
  <c r="W49" i="44"/>
  <c r="Y49" i="44" s="1"/>
  <c r="AG48" i="88"/>
  <c r="AE48" i="55"/>
  <c r="W47" i="43"/>
  <c r="Y47" i="43" s="1"/>
  <c r="AE50" i="46"/>
  <c r="AF50" i="46"/>
  <c r="W51" i="46"/>
  <c r="AG50" i="46"/>
  <c r="Z47" i="92"/>
  <c r="W46" i="101"/>
  <c r="AI51" i="47"/>
  <c r="AG46" i="43"/>
  <c r="AG45" i="101"/>
  <c r="AF46" i="43"/>
  <c r="AE45" i="101"/>
  <c r="AI51" i="100"/>
  <c r="Z47" i="54"/>
  <c r="Z47" i="10"/>
  <c r="AE47" i="10" s="1"/>
  <c r="Z48" i="93"/>
  <c r="W49" i="93" s="1"/>
  <c r="Z50" i="97"/>
  <c r="W51" i="97" s="1"/>
  <c r="Z50" i="13"/>
  <c r="AE50" i="13" s="1"/>
  <c r="Y48" i="102"/>
  <c r="X48" i="102"/>
  <c r="AH50" i="53"/>
  <c r="Y52" i="89"/>
  <c r="X52" i="89"/>
  <c r="AI47" i="87"/>
  <c r="Y48" i="104"/>
  <c r="X48" i="104"/>
  <c r="Y49" i="48"/>
  <c r="X49" i="48"/>
  <c r="W51" i="15"/>
  <c r="AG50" i="15"/>
  <c r="AF50" i="15"/>
  <c r="AE50" i="15"/>
  <c r="AH48" i="84"/>
  <c r="AI46" i="20"/>
  <c r="AI51" i="89"/>
  <c r="X47" i="43"/>
  <c r="AH47" i="50"/>
  <c r="AH52" i="100"/>
  <c r="W48" i="90"/>
  <c r="AG47" i="90"/>
  <c r="AF47" i="90"/>
  <c r="AE47" i="90"/>
  <c r="AE48" i="16"/>
  <c r="AF48" i="16"/>
  <c r="W49" i="16"/>
  <c r="AG48" i="16"/>
  <c r="Y49" i="49"/>
  <c r="X49" i="49"/>
  <c r="Y51" i="18"/>
  <c r="AI49" i="94"/>
  <c r="W49" i="42"/>
  <c r="AE48" i="42"/>
  <c r="AF48" i="42"/>
  <c r="AG48" i="42"/>
  <c r="Z48" i="84"/>
  <c r="AH50" i="98"/>
  <c r="Z50" i="53"/>
  <c r="AI47" i="104"/>
  <c r="AH47" i="92"/>
  <c r="Y49" i="55"/>
  <c r="AH48" i="93"/>
  <c r="AE47" i="54"/>
  <c r="AF47" i="54"/>
  <c r="AG47" i="54"/>
  <c r="W48" i="54"/>
  <c r="Z47" i="50"/>
  <c r="Z52" i="100"/>
  <c r="AH49" i="83"/>
  <c r="Y48" i="103"/>
  <c r="X48" i="103"/>
  <c r="W47" i="99"/>
  <c r="AG46" i="99"/>
  <c r="AF46" i="99"/>
  <c r="AE46" i="99"/>
  <c r="Y50" i="94"/>
  <c r="X50" i="94"/>
  <c r="AI47" i="102"/>
  <c r="Y48" i="35"/>
  <c r="X48" i="35"/>
  <c r="AH46" i="95"/>
  <c r="Z50" i="98"/>
  <c r="AF47" i="11"/>
  <c r="AG47" i="11"/>
  <c r="AE47" i="11"/>
  <c r="W48" i="11"/>
  <c r="Y48" i="87"/>
  <c r="X48" i="87"/>
  <c r="AH50" i="105"/>
  <c r="Y49" i="88"/>
  <c r="X49" i="88"/>
  <c r="AF47" i="92"/>
  <c r="AE47" i="92"/>
  <c r="AG47" i="92"/>
  <c r="W48" i="92"/>
  <c r="AI48" i="48"/>
  <c r="W49" i="96"/>
  <c r="AG48" i="96"/>
  <c r="AF48" i="96"/>
  <c r="AE48" i="96"/>
  <c r="AI47" i="103"/>
  <c r="AE48" i="45"/>
  <c r="AF48" i="45"/>
  <c r="W49" i="45"/>
  <c r="AG48" i="45"/>
  <c r="Z49" i="83"/>
  <c r="AF50" i="86"/>
  <c r="AE50" i="86"/>
  <c r="AG50" i="86"/>
  <c r="W51" i="86"/>
  <c r="W48" i="91"/>
  <c r="AG47" i="91"/>
  <c r="AE47" i="91"/>
  <c r="AF47" i="91"/>
  <c r="AI47" i="35"/>
  <c r="Z46" i="95"/>
  <c r="AH49" i="85"/>
  <c r="Z50" i="105"/>
  <c r="Y49" i="51"/>
  <c r="X49" i="51"/>
  <c r="AH50" i="97"/>
  <c r="AH47" i="52"/>
  <c r="AG52" i="41"/>
  <c r="AE52" i="41"/>
  <c r="AF52" i="41"/>
  <c r="W53" i="41"/>
  <c r="AI48" i="49"/>
  <c r="AH52" i="47"/>
  <c r="AH50" i="13"/>
  <c r="AH47" i="54"/>
  <c r="Y47" i="20"/>
  <c r="X47" i="20"/>
  <c r="Z49" i="85"/>
  <c r="AH47" i="10"/>
  <c r="Y46" i="101"/>
  <c r="X46" i="101"/>
  <c r="AG52" i="47" l="1"/>
  <c r="AI50" i="18"/>
  <c r="AI48" i="55"/>
  <c r="AE47" i="52"/>
  <c r="AG47" i="52"/>
  <c r="AF47" i="52"/>
  <c r="W48" i="52"/>
  <c r="AF52" i="47"/>
  <c r="W53" i="47"/>
  <c r="AE48" i="93"/>
  <c r="AF47" i="10"/>
  <c r="AI45" i="101"/>
  <c r="AI48" i="88"/>
  <c r="Z48" i="32"/>
  <c r="AG48" i="32" s="1"/>
  <c r="Z48" i="82"/>
  <c r="AG48" i="82" s="1"/>
  <c r="X49" i="44"/>
  <c r="AE50" i="97"/>
  <c r="Y51" i="46"/>
  <c r="X51" i="46"/>
  <c r="AH51" i="46" s="1"/>
  <c r="AF48" i="93"/>
  <c r="AF50" i="97"/>
  <c r="AG50" i="97"/>
  <c r="AG48" i="93"/>
  <c r="AI50" i="46"/>
  <c r="AF50" i="13"/>
  <c r="Z48" i="35"/>
  <c r="AF48" i="35" s="1"/>
  <c r="AI46" i="43"/>
  <c r="AG47" i="10"/>
  <c r="W48" i="10"/>
  <c r="AG50" i="13"/>
  <c r="Z47" i="20"/>
  <c r="AG47" i="20" s="1"/>
  <c r="W51" i="13"/>
  <c r="X51" i="13" s="1"/>
  <c r="Z48" i="103"/>
  <c r="W49" i="103" s="1"/>
  <c r="Z49" i="48"/>
  <c r="AF49" i="48" s="1"/>
  <c r="Z51" i="18"/>
  <c r="AE51" i="18" s="1"/>
  <c r="AI48" i="96"/>
  <c r="AH48" i="87"/>
  <c r="Y47" i="99"/>
  <c r="X47" i="99"/>
  <c r="AI47" i="52"/>
  <c r="W51" i="105"/>
  <c r="AG50" i="105"/>
  <c r="AF50" i="105"/>
  <c r="AE50" i="105"/>
  <c r="AI48" i="45"/>
  <c r="AF50" i="98"/>
  <c r="AE50" i="98"/>
  <c r="W51" i="98"/>
  <c r="AG50" i="98"/>
  <c r="AH49" i="55"/>
  <c r="AH49" i="49"/>
  <c r="AI47" i="91"/>
  <c r="AI47" i="92"/>
  <c r="AE52" i="100"/>
  <c r="W53" i="100"/>
  <c r="AG52" i="100"/>
  <c r="AF52" i="100"/>
  <c r="Z49" i="55"/>
  <c r="AE50" i="53"/>
  <c r="AG50" i="53"/>
  <c r="AF50" i="53"/>
  <c r="W51" i="53"/>
  <c r="AI48" i="42"/>
  <c r="Z49" i="49"/>
  <c r="AI47" i="90"/>
  <c r="AH47" i="43"/>
  <c r="Y51" i="15"/>
  <c r="X51" i="15"/>
  <c r="AH48" i="104"/>
  <c r="Y53" i="47"/>
  <c r="X53" i="47"/>
  <c r="AH51" i="18"/>
  <c r="Y53" i="41"/>
  <c r="X53" i="41"/>
  <c r="AF49" i="85"/>
  <c r="AE49" i="85"/>
  <c r="W50" i="85"/>
  <c r="AG49" i="85"/>
  <c r="Y51" i="97"/>
  <c r="X51" i="97"/>
  <c r="AF49" i="83"/>
  <c r="W50" i="83"/>
  <c r="AG49" i="83"/>
  <c r="AE49" i="83"/>
  <c r="Y49" i="96"/>
  <c r="X49" i="96"/>
  <c r="Y48" i="11"/>
  <c r="X48" i="11"/>
  <c r="AI46" i="99"/>
  <c r="AH48" i="103"/>
  <c r="AE47" i="50"/>
  <c r="AF47" i="50"/>
  <c r="AG47" i="50"/>
  <c r="W48" i="50"/>
  <c r="AI47" i="54"/>
  <c r="Y49" i="42"/>
  <c r="X49" i="42"/>
  <c r="Z47" i="43"/>
  <c r="Y48" i="52"/>
  <c r="X48" i="52"/>
  <c r="Z48" i="104"/>
  <c r="AH52" i="89"/>
  <c r="AI52" i="47"/>
  <c r="Y48" i="92"/>
  <c r="X48" i="92"/>
  <c r="Y48" i="54"/>
  <c r="X48" i="54"/>
  <c r="AI50" i="86"/>
  <c r="AI52" i="41"/>
  <c r="Y48" i="91"/>
  <c r="X48" i="91"/>
  <c r="AH49" i="88"/>
  <c r="AI47" i="11"/>
  <c r="AH50" i="94"/>
  <c r="AG48" i="103"/>
  <c r="AE48" i="103"/>
  <c r="AH49" i="44"/>
  <c r="Y48" i="10"/>
  <c r="X48" i="10"/>
  <c r="Z52" i="89"/>
  <c r="AH48" i="102"/>
  <c r="AH46" i="101"/>
  <c r="Z48" i="87"/>
  <c r="AI48" i="16"/>
  <c r="Z46" i="101"/>
  <c r="AH49" i="51"/>
  <c r="AF46" i="95"/>
  <c r="AE46" i="95"/>
  <c r="W47" i="95"/>
  <c r="AG46" i="95"/>
  <c r="AH47" i="20"/>
  <c r="W49" i="82"/>
  <c r="AE48" i="82"/>
  <c r="Z49" i="51"/>
  <c r="Y51" i="86"/>
  <c r="X51" i="86"/>
  <c r="Y49" i="45"/>
  <c r="X49" i="45"/>
  <c r="Z49" i="88"/>
  <c r="AH48" i="35"/>
  <c r="Z50" i="94"/>
  <c r="Z49" i="44"/>
  <c r="W49" i="84"/>
  <c r="AG48" i="84"/>
  <c r="AF48" i="84"/>
  <c r="AE48" i="84"/>
  <c r="Y49" i="16"/>
  <c r="X49" i="16"/>
  <c r="Y48" i="90"/>
  <c r="X48" i="90"/>
  <c r="AI50" i="15"/>
  <c r="AH49" i="48"/>
  <c r="Z48" i="102"/>
  <c r="Y49" i="93"/>
  <c r="X49" i="93"/>
  <c r="W49" i="32" l="1"/>
  <c r="AF48" i="82"/>
  <c r="AF48" i="32"/>
  <c r="AE48" i="32"/>
  <c r="AI48" i="32" s="1"/>
  <c r="AI47" i="10"/>
  <c r="AF51" i="18"/>
  <c r="W48" i="20"/>
  <c r="Y48" i="20" s="1"/>
  <c r="Z51" i="46"/>
  <c r="AG51" i="46" s="1"/>
  <c r="AF48" i="103"/>
  <c r="Z47" i="99"/>
  <c r="AF47" i="99" s="1"/>
  <c r="AG48" i="35"/>
  <c r="Y49" i="32"/>
  <c r="X49" i="32"/>
  <c r="Z49" i="42"/>
  <c r="W50" i="42" s="1"/>
  <c r="AE49" i="48"/>
  <c r="AI48" i="93"/>
  <c r="AG51" i="18"/>
  <c r="Z48" i="10"/>
  <c r="AE48" i="10" s="1"/>
  <c r="W52" i="18"/>
  <c r="X52" i="18" s="1"/>
  <c r="Z51" i="15"/>
  <c r="W52" i="15" s="1"/>
  <c r="AF47" i="20"/>
  <c r="Z49" i="93"/>
  <c r="W50" i="93" s="1"/>
  <c r="Z48" i="52"/>
  <c r="AE48" i="52" s="1"/>
  <c r="AE47" i="20"/>
  <c r="Y51" i="13"/>
  <c r="W49" i="35"/>
  <c r="Y49" i="35" s="1"/>
  <c r="AI50" i="13"/>
  <c r="AE48" i="35"/>
  <c r="Z48" i="90"/>
  <c r="AE48" i="90" s="1"/>
  <c r="AI50" i="97"/>
  <c r="AG49" i="48"/>
  <c r="Z49" i="16"/>
  <c r="W50" i="16" s="1"/>
  <c r="Z53" i="47"/>
  <c r="AE53" i="47" s="1"/>
  <c r="W50" i="48"/>
  <c r="Z48" i="91"/>
  <c r="AF48" i="91" s="1"/>
  <c r="Z49" i="96"/>
  <c r="W50" i="96" s="1"/>
  <c r="AF49" i="42"/>
  <c r="AF49" i="49"/>
  <c r="W50" i="49"/>
  <c r="AE49" i="49"/>
  <c r="AG49" i="49"/>
  <c r="AI47" i="50"/>
  <c r="AE49" i="55"/>
  <c r="W50" i="55"/>
  <c r="AF49" i="55"/>
  <c r="AG49" i="55"/>
  <c r="AI48" i="103"/>
  <c r="AI49" i="83"/>
  <c r="AG51" i="15"/>
  <c r="AF51" i="15"/>
  <c r="AE51" i="15"/>
  <c r="AH48" i="92"/>
  <c r="W49" i="102"/>
  <c r="AG48" i="102"/>
  <c r="AF48" i="102"/>
  <c r="AE48" i="102"/>
  <c r="AF52" i="89"/>
  <c r="AE52" i="89"/>
  <c r="AG52" i="89"/>
  <c r="W53" i="89"/>
  <c r="Z48" i="92"/>
  <c r="Y50" i="83"/>
  <c r="X50" i="83"/>
  <c r="Y50" i="85"/>
  <c r="X50" i="85"/>
  <c r="AI50" i="105"/>
  <c r="Y50" i="48"/>
  <c r="X50" i="48"/>
  <c r="AH48" i="11"/>
  <c r="AI50" i="53"/>
  <c r="W48" i="99"/>
  <c r="AG47" i="99"/>
  <c r="AH51" i="86"/>
  <c r="AH49" i="16"/>
  <c r="Y49" i="84"/>
  <c r="X49" i="84"/>
  <c r="Z51" i="86"/>
  <c r="Y49" i="82"/>
  <c r="X49" i="82"/>
  <c r="AE49" i="44"/>
  <c r="AF49" i="44"/>
  <c r="AG49" i="44"/>
  <c r="W50" i="44"/>
  <c r="AF46" i="101"/>
  <c r="AE46" i="101"/>
  <c r="W47" i="101"/>
  <c r="AG46" i="101"/>
  <c r="AH48" i="10"/>
  <c r="Y49" i="103"/>
  <c r="X49" i="103"/>
  <c r="AH49" i="96"/>
  <c r="AI49" i="85"/>
  <c r="AH53" i="41"/>
  <c r="Y51" i="53"/>
  <c r="X51" i="53"/>
  <c r="Y51" i="98"/>
  <c r="X51" i="98"/>
  <c r="W49" i="87"/>
  <c r="AG48" i="87"/>
  <c r="AF48" i="87"/>
  <c r="AE48" i="87"/>
  <c r="AH48" i="91"/>
  <c r="Z48" i="11"/>
  <c r="AH49" i="45"/>
  <c r="Y47" i="95"/>
  <c r="X47" i="95"/>
  <c r="AH48" i="54"/>
  <c r="AF48" i="104"/>
  <c r="AE48" i="104"/>
  <c r="W49" i="104"/>
  <c r="AG48" i="104"/>
  <c r="AE47" i="43"/>
  <c r="AF47" i="43"/>
  <c r="AG47" i="43"/>
  <c r="W48" i="43"/>
  <c r="Y48" i="50"/>
  <c r="X48" i="50"/>
  <c r="AH51" i="97"/>
  <c r="AH53" i="47"/>
  <c r="Y53" i="100"/>
  <c r="X53" i="100"/>
  <c r="AI50" i="98"/>
  <c r="AH51" i="13"/>
  <c r="Y52" i="18"/>
  <c r="X49" i="35"/>
  <c r="AF49" i="88"/>
  <c r="AE49" i="88"/>
  <c r="W50" i="88"/>
  <c r="AG49" i="88"/>
  <c r="W51" i="94"/>
  <c r="AG50" i="94"/>
  <c r="AF50" i="94"/>
  <c r="AE50" i="94"/>
  <c r="AE49" i="51"/>
  <c r="AF49" i="51"/>
  <c r="AG49" i="51"/>
  <c r="W50" i="51"/>
  <c r="AH49" i="93"/>
  <c r="AH48" i="90"/>
  <c r="AI48" i="84"/>
  <c r="Z49" i="45"/>
  <c r="AI48" i="82"/>
  <c r="AI46" i="95"/>
  <c r="Z48" i="54"/>
  <c r="AH48" i="52"/>
  <c r="AH49" i="42"/>
  <c r="Z51" i="97"/>
  <c r="Z53" i="41"/>
  <c r="AH51" i="15"/>
  <c r="AI52" i="100"/>
  <c r="Y51" i="105"/>
  <c r="X51" i="105"/>
  <c r="Z51" i="13"/>
  <c r="AH47" i="99"/>
  <c r="AI48" i="35"/>
  <c r="AF49" i="96" l="1"/>
  <c r="W49" i="90"/>
  <c r="W49" i="52"/>
  <c r="AG48" i="52"/>
  <c r="AF51" i="46"/>
  <c r="AI51" i="46" s="1"/>
  <c r="X48" i="20"/>
  <c r="AG49" i="42"/>
  <c r="W52" i="46"/>
  <c r="AE51" i="46"/>
  <c r="AG53" i="47"/>
  <c r="AE49" i="42"/>
  <c r="AF49" i="93"/>
  <c r="W54" i="47"/>
  <c r="X54" i="47" s="1"/>
  <c r="AG49" i="93"/>
  <c r="AE47" i="99"/>
  <c r="AF48" i="90"/>
  <c r="AE49" i="96"/>
  <c r="AG48" i="90"/>
  <c r="AI51" i="18"/>
  <c r="AG49" i="96"/>
  <c r="AF48" i="10"/>
  <c r="AG48" i="10"/>
  <c r="W49" i="10"/>
  <c r="AF48" i="52"/>
  <c r="AI49" i="48"/>
  <c r="Z49" i="84"/>
  <c r="AE49" i="16"/>
  <c r="Z49" i="32"/>
  <c r="AH49" i="32"/>
  <c r="AF53" i="47"/>
  <c r="AG48" i="91"/>
  <c r="Z53" i="100"/>
  <c r="W54" i="100" s="1"/>
  <c r="AE49" i="93"/>
  <c r="W49" i="91"/>
  <c r="AF49" i="16"/>
  <c r="AG49" i="16"/>
  <c r="AI47" i="20"/>
  <c r="Y52" i="46"/>
  <c r="X52" i="46"/>
  <c r="AH52" i="46" s="1"/>
  <c r="AE48" i="91"/>
  <c r="Z51" i="98"/>
  <c r="AE51" i="98" s="1"/>
  <c r="Z51" i="53"/>
  <c r="AE51" i="53" s="1"/>
  <c r="Z49" i="82"/>
  <c r="AG49" i="82" s="1"/>
  <c r="Z51" i="105"/>
  <c r="AG51" i="105" s="1"/>
  <c r="Z52" i="18"/>
  <c r="W53" i="18" s="1"/>
  <c r="Z48" i="50"/>
  <c r="AG48" i="50" s="1"/>
  <c r="Z49" i="35"/>
  <c r="AF49" i="35" s="1"/>
  <c r="Z50" i="83"/>
  <c r="W51" i="83" s="1"/>
  <c r="AF51" i="13"/>
  <c r="AE51" i="13"/>
  <c r="AG51" i="13"/>
  <c r="W52" i="13"/>
  <c r="W52" i="97"/>
  <c r="AG51" i="97"/>
  <c r="AE51" i="97"/>
  <c r="AF51" i="97"/>
  <c r="W49" i="11"/>
  <c r="AG48" i="11"/>
  <c r="AE48" i="11"/>
  <c r="AF48" i="11"/>
  <c r="Y48" i="43"/>
  <c r="X48" i="43"/>
  <c r="AF51" i="86"/>
  <c r="AE51" i="86"/>
  <c r="AG51" i="86"/>
  <c r="W52" i="86"/>
  <c r="AI53" i="47"/>
  <c r="Y50" i="49"/>
  <c r="X50" i="49"/>
  <c r="AI49" i="42"/>
  <c r="AG53" i="100"/>
  <c r="Y49" i="104"/>
  <c r="X49" i="104"/>
  <c r="AF51" i="98"/>
  <c r="AH48" i="20"/>
  <c r="AH50" i="83"/>
  <c r="Y49" i="102"/>
  <c r="X49" i="102"/>
  <c r="AI49" i="49"/>
  <c r="AE48" i="54"/>
  <c r="AF48" i="54"/>
  <c r="AG48" i="54"/>
  <c r="W49" i="54"/>
  <c r="AI52" i="89"/>
  <c r="AF49" i="45"/>
  <c r="AG49" i="45"/>
  <c r="AE49" i="45"/>
  <c r="W50" i="45"/>
  <c r="Y50" i="88"/>
  <c r="X50" i="88"/>
  <c r="AH52" i="18"/>
  <c r="Y50" i="16"/>
  <c r="X50" i="16"/>
  <c r="AH51" i="53"/>
  <c r="AH49" i="84"/>
  <c r="Y54" i="47"/>
  <c r="Y49" i="90"/>
  <c r="X49" i="90"/>
  <c r="Z48" i="20"/>
  <c r="Y52" i="15"/>
  <c r="X52" i="15"/>
  <c r="Y49" i="52"/>
  <c r="X49" i="52"/>
  <c r="AH51" i="105"/>
  <c r="Y49" i="87"/>
  <c r="X49" i="87"/>
  <c r="Y50" i="44"/>
  <c r="X50" i="44"/>
  <c r="Y48" i="99"/>
  <c r="X48" i="99"/>
  <c r="AI50" i="94"/>
  <c r="AI48" i="104"/>
  <c r="AI49" i="88"/>
  <c r="Y49" i="10"/>
  <c r="X49" i="10"/>
  <c r="AH47" i="95"/>
  <c r="AI48" i="87"/>
  <c r="AH49" i="103"/>
  <c r="Y47" i="101"/>
  <c r="X47" i="101"/>
  <c r="AI49" i="44"/>
  <c r="W50" i="84"/>
  <c r="AG49" i="84"/>
  <c r="AF49" i="84"/>
  <c r="AE49" i="84"/>
  <c r="AI47" i="99"/>
  <c r="AH50" i="48"/>
  <c r="AH50" i="85"/>
  <c r="AI48" i="102"/>
  <c r="AI49" i="51"/>
  <c r="AI49" i="55"/>
  <c r="Y50" i="93"/>
  <c r="X50" i="93"/>
  <c r="Y50" i="96"/>
  <c r="X50" i="96"/>
  <c r="Y50" i="51"/>
  <c r="X50" i="51"/>
  <c r="AF52" i="18"/>
  <c r="AE52" i="18"/>
  <c r="W54" i="41"/>
  <c r="AE53" i="41"/>
  <c r="AF53" i="41"/>
  <c r="AG53" i="41"/>
  <c r="Y51" i="94"/>
  <c r="X51" i="94"/>
  <c r="AH48" i="50"/>
  <c r="AI47" i="43"/>
  <c r="Z47" i="95"/>
  <c r="Z49" i="103"/>
  <c r="AI46" i="101"/>
  <c r="AH49" i="82"/>
  <c r="Z50" i="48"/>
  <c r="Z50" i="85"/>
  <c r="AF48" i="92"/>
  <c r="AE48" i="92"/>
  <c r="W49" i="92"/>
  <c r="AG48" i="92"/>
  <c r="Y50" i="42"/>
  <c r="X50" i="42"/>
  <c r="AH49" i="35"/>
  <c r="AH53" i="100"/>
  <c r="AH51" i="98"/>
  <c r="Y53" i="89"/>
  <c r="X53" i="89"/>
  <c r="AI51" i="15"/>
  <c r="Y50" i="55"/>
  <c r="X50" i="55"/>
  <c r="AI48" i="52"/>
  <c r="Y49" i="91"/>
  <c r="X49" i="91"/>
  <c r="AF53" i="100" l="1"/>
  <c r="AI49" i="96"/>
  <c r="AE53" i="100"/>
  <c r="AI48" i="90"/>
  <c r="AE51" i="105"/>
  <c r="AG52" i="18"/>
  <c r="AI52" i="18" s="1"/>
  <c r="W52" i="105"/>
  <c r="AI49" i="93"/>
  <c r="AI49" i="16"/>
  <c r="W52" i="98"/>
  <c r="X52" i="98" s="1"/>
  <c r="AG51" i="98"/>
  <c r="AI51" i="98" s="1"/>
  <c r="AI48" i="10"/>
  <c r="AI48" i="91"/>
  <c r="Z47" i="101"/>
  <c r="AG47" i="101" s="1"/>
  <c r="Z48" i="43"/>
  <c r="AE48" i="43" s="1"/>
  <c r="AF48" i="50"/>
  <c r="AE49" i="32"/>
  <c r="AF49" i="32"/>
  <c r="AG49" i="32"/>
  <c r="W50" i="32"/>
  <c r="AF49" i="82"/>
  <c r="AE48" i="50"/>
  <c r="Z53" i="89"/>
  <c r="AF53" i="89" s="1"/>
  <c r="AF51" i="105"/>
  <c r="Z49" i="102"/>
  <c r="AF49" i="102" s="1"/>
  <c r="W52" i="53"/>
  <c r="Y52" i="53" s="1"/>
  <c r="AG51" i="53"/>
  <c r="W50" i="82"/>
  <c r="W50" i="35"/>
  <c r="X50" i="35" s="1"/>
  <c r="AF51" i="53"/>
  <c r="W49" i="50"/>
  <c r="Y49" i="50" s="1"/>
  <c r="AE49" i="82"/>
  <c r="AG49" i="35"/>
  <c r="Z52" i="46"/>
  <c r="AE49" i="35"/>
  <c r="AF50" i="83"/>
  <c r="AG50" i="83"/>
  <c r="Z54" i="47"/>
  <c r="AF54" i="47" s="1"/>
  <c r="Z50" i="96"/>
  <c r="AG50" i="96" s="1"/>
  <c r="Z52" i="15"/>
  <c r="W53" i="15" s="1"/>
  <c r="Z50" i="88"/>
  <c r="W51" i="88" s="1"/>
  <c r="Z50" i="55"/>
  <c r="AE50" i="55" s="1"/>
  <c r="Z51" i="94"/>
  <c r="W52" i="94" s="1"/>
  <c r="Z50" i="93"/>
  <c r="AF50" i="93" s="1"/>
  <c r="Z49" i="52"/>
  <c r="W50" i="52" s="1"/>
  <c r="Z50" i="49"/>
  <c r="AG50" i="49" s="1"/>
  <c r="Z49" i="91"/>
  <c r="W50" i="91" s="1"/>
  <c r="Z50" i="16"/>
  <c r="AF50" i="16" s="1"/>
  <c r="AE50" i="83"/>
  <c r="AH48" i="99"/>
  <c r="AH49" i="87"/>
  <c r="Z48" i="99"/>
  <c r="Z49" i="87"/>
  <c r="AG48" i="20"/>
  <c r="AF48" i="20"/>
  <c r="AE48" i="20"/>
  <c r="W49" i="20"/>
  <c r="AI53" i="100"/>
  <c r="AI51" i="86"/>
  <c r="AE53" i="89"/>
  <c r="AH50" i="88"/>
  <c r="Y52" i="98"/>
  <c r="AF48" i="43"/>
  <c r="AG48" i="43"/>
  <c r="W49" i="43"/>
  <c r="Y52" i="13"/>
  <c r="X52" i="13"/>
  <c r="X49" i="50"/>
  <c r="AH50" i="42"/>
  <c r="AF47" i="95"/>
  <c r="AE47" i="95"/>
  <c r="AG47" i="95"/>
  <c r="W48" i="95"/>
  <c r="AH50" i="51"/>
  <c r="Y50" i="84"/>
  <c r="X50" i="84"/>
  <c r="AH49" i="10"/>
  <c r="AH49" i="90"/>
  <c r="AI48" i="54"/>
  <c r="AI51" i="13"/>
  <c r="AH50" i="96"/>
  <c r="AH50" i="55"/>
  <c r="Z50" i="42"/>
  <c r="AE50" i="85"/>
  <c r="W51" i="85"/>
  <c r="AG50" i="85"/>
  <c r="AF50" i="85"/>
  <c r="Z50" i="51"/>
  <c r="Z49" i="10"/>
  <c r="AH50" i="44"/>
  <c r="Z49" i="90"/>
  <c r="Y50" i="45"/>
  <c r="X50" i="45"/>
  <c r="AI48" i="11"/>
  <c r="AI51" i="97"/>
  <c r="Y51" i="83"/>
  <c r="X51" i="83"/>
  <c r="AF49" i="103"/>
  <c r="AE49" i="103"/>
  <c r="W50" i="103"/>
  <c r="AG49" i="103"/>
  <c r="Y49" i="92"/>
  <c r="X49" i="92"/>
  <c r="AF47" i="101"/>
  <c r="AE47" i="101"/>
  <c r="W48" i="101"/>
  <c r="AE50" i="49"/>
  <c r="AF50" i="49"/>
  <c r="AI48" i="92"/>
  <c r="AH49" i="91"/>
  <c r="AH53" i="89"/>
  <c r="AE50" i="48"/>
  <c r="AG50" i="48"/>
  <c r="AF50" i="48"/>
  <c r="W51" i="48"/>
  <c r="AI53" i="41"/>
  <c r="Y53" i="18"/>
  <c r="X53" i="18"/>
  <c r="AH50" i="93"/>
  <c r="Z50" i="44"/>
  <c r="AH52" i="15"/>
  <c r="AH50" i="16"/>
  <c r="AI49" i="45"/>
  <c r="AH49" i="104"/>
  <c r="Y54" i="100"/>
  <c r="X54" i="100"/>
  <c r="X52" i="53"/>
  <c r="AH51" i="94"/>
  <c r="Y54" i="41"/>
  <c r="X54" i="41"/>
  <c r="W51" i="93"/>
  <c r="AG50" i="93"/>
  <c r="AE50" i="93"/>
  <c r="AI49" i="84"/>
  <c r="AH47" i="101"/>
  <c r="AH49" i="52"/>
  <c r="AH54" i="47"/>
  <c r="Y49" i="54"/>
  <c r="X49" i="54"/>
  <c r="AH49" i="102"/>
  <c r="Z49" i="104"/>
  <c r="AH50" i="49"/>
  <c r="Y52" i="86"/>
  <c r="X52" i="86"/>
  <c r="AH48" i="43"/>
  <c r="Y49" i="11"/>
  <c r="X49" i="11"/>
  <c r="Y52" i="97"/>
  <c r="X52" i="97"/>
  <c r="Y52" i="105"/>
  <c r="X52" i="105"/>
  <c r="Y50" i="82"/>
  <c r="X50" i="82"/>
  <c r="AE54" i="47" l="1"/>
  <c r="W51" i="96"/>
  <c r="AI48" i="50"/>
  <c r="AE49" i="102"/>
  <c r="AI51" i="105"/>
  <c r="AG49" i="102"/>
  <c r="AI49" i="102" s="1"/>
  <c r="AG50" i="88"/>
  <c r="W50" i="102"/>
  <c r="X50" i="102" s="1"/>
  <c r="AG52" i="15"/>
  <c r="W54" i="89"/>
  <c r="X54" i="89" s="1"/>
  <c r="AG53" i="89"/>
  <c r="AI53" i="89" s="1"/>
  <c r="AE49" i="52"/>
  <c r="AI49" i="82"/>
  <c r="AE50" i="88"/>
  <c r="AF52" i="15"/>
  <c r="AG49" i="52"/>
  <c r="AI49" i="52" s="1"/>
  <c r="AG50" i="55"/>
  <c r="AI49" i="32"/>
  <c r="Y50" i="35"/>
  <c r="Z54" i="100"/>
  <c r="W55" i="100" s="1"/>
  <c r="AE50" i="96"/>
  <c r="X50" i="32"/>
  <c r="Y50" i="32"/>
  <c r="Z54" i="41"/>
  <c r="AE54" i="41" s="1"/>
  <c r="AF50" i="96"/>
  <c r="AI49" i="35"/>
  <c r="AF49" i="91"/>
  <c r="AF50" i="88"/>
  <c r="AI51" i="53"/>
  <c r="W51" i="49"/>
  <c r="Y51" i="49" s="1"/>
  <c r="AF52" i="46"/>
  <c r="AE52" i="46"/>
  <c r="AG52" i="46"/>
  <c r="W53" i="46"/>
  <c r="AI50" i="83"/>
  <c r="AG49" i="91"/>
  <c r="AE50" i="16"/>
  <c r="AF49" i="52"/>
  <c r="AE52" i="15"/>
  <c r="AE49" i="91"/>
  <c r="W51" i="55"/>
  <c r="AF51" i="94"/>
  <c r="AF50" i="55"/>
  <c r="AG54" i="47"/>
  <c r="AE51" i="94"/>
  <c r="W55" i="47"/>
  <c r="Y55" i="47" s="1"/>
  <c r="AG51" i="94"/>
  <c r="Z52" i="53"/>
  <c r="AF52" i="53" s="1"/>
  <c r="Z50" i="45"/>
  <c r="W51" i="45" s="1"/>
  <c r="Z52" i="98"/>
  <c r="AE52" i="98" s="1"/>
  <c r="AG50" i="16"/>
  <c r="Z49" i="92"/>
  <c r="AG49" i="92" s="1"/>
  <c r="W51" i="16"/>
  <c r="AE49" i="10"/>
  <c r="W50" i="10"/>
  <c r="AG49" i="10"/>
  <c r="AF49" i="10"/>
  <c r="AH50" i="82"/>
  <c r="AI50" i="93"/>
  <c r="AH51" i="83"/>
  <c r="AH50" i="84"/>
  <c r="AH52" i="13"/>
  <c r="AI48" i="43"/>
  <c r="W49" i="99"/>
  <c r="AG48" i="99"/>
  <c r="AF48" i="99"/>
  <c r="AE48" i="99"/>
  <c r="Y54" i="89"/>
  <c r="W50" i="87"/>
  <c r="AG49" i="87"/>
  <c r="AF49" i="87"/>
  <c r="AE49" i="87"/>
  <c r="AH52" i="97"/>
  <c r="AH49" i="54"/>
  <c r="AI50" i="48"/>
  <c r="AI47" i="101"/>
  <c r="Z51" i="83"/>
  <c r="Z50" i="84"/>
  <c r="Y48" i="95"/>
  <c r="X48" i="95"/>
  <c r="Z52" i="13"/>
  <c r="AH50" i="35"/>
  <c r="Y49" i="20"/>
  <c r="X49" i="20"/>
  <c r="AI50" i="96"/>
  <c r="AE50" i="42"/>
  <c r="AG50" i="42"/>
  <c r="W51" i="42"/>
  <c r="AF50" i="42"/>
  <c r="Y50" i="91"/>
  <c r="X50" i="91"/>
  <c r="AI50" i="49"/>
  <c r="W50" i="90"/>
  <c r="AG49" i="90"/>
  <c r="AF49" i="90"/>
  <c r="AE49" i="90"/>
  <c r="AE50" i="51"/>
  <c r="AF50" i="51"/>
  <c r="AG50" i="51"/>
  <c r="W51" i="51"/>
  <c r="AI48" i="20"/>
  <c r="Y51" i="88"/>
  <c r="X51" i="88"/>
  <c r="AH52" i="53"/>
  <c r="Y48" i="101"/>
  <c r="X48" i="101"/>
  <c r="Z52" i="97"/>
  <c r="Z49" i="54"/>
  <c r="AH52" i="86"/>
  <c r="AH52" i="105"/>
  <c r="AG50" i="44"/>
  <c r="AE50" i="44"/>
  <c r="W51" i="44"/>
  <c r="AF50" i="44"/>
  <c r="AH53" i="18"/>
  <c r="Y50" i="103"/>
  <c r="X50" i="103"/>
  <c r="Y51" i="85"/>
  <c r="X51" i="85"/>
  <c r="AI47" i="95"/>
  <c r="AH49" i="50"/>
  <c r="Y49" i="43"/>
  <c r="X49" i="43"/>
  <c r="Z50" i="35"/>
  <c r="AI52" i="15"/>
  <c r="AE54" i="100"/>
  <c r="AG54" i="100"/>
  <c r="AF54" i="100"/>
  <c r="AH49" i="92"/>
  <c r="AH50" i="45"/>
  <c r="Y51" i="55"/>
  <c r="X51" i="55"/>
  <c r="Z50" i="82"/>
  <c r="AH49" i="11"/>
  <c r="Z52" i="86"/>
  <c r="AF49" i="104"/>
  <c r="AG49" i="104"/>
  <c r="AE49" i="104"/>
  <c r="W50" i="104"/>
  <c r="Y51" i="93"/>
  <c r="X51" i="93"/>
  <c r="Z52" i="105"/>
  <c r="Z49" i="11"/>
  <c r="AH54" i="41"/>
  <c r="AH54" i="100"/>
  <c r="Z53" i="18"/>
  <c r="Y51" i="48"/>
  <c r="X51" i="48"/>
  <c r="AI49" i="103"/>
  <c r="AI50" i="85"/>
  <c r="Z49" i="50"/>
  <c r="AH52" i="98"/>
  <c r="Y50" i="102"/>
  <c r="Y51" i="16"/>
  <c r="X51" i="16"/>
  <c r="Y52" i="94"/>
  <c r="X52" i="94"/>
  <c r="Y50" i="52"/>
  <c r="X50" i="52"/>
  <c r="Y53" i="15"/>
  <c r="X53" i="15"/>
  <c r="Y51" i="96"/>
  <c r="X51" i="96"/>
  <c r="AF54" i="41" l="1"/>
  <c r="X55" i="47"/>
  <c r="Z48" i="95"/>
  <c r="AF48" i="95" s="1"/>
  <c r="AG52" i="53"/>
  <c r="AI50" i="55"/>
  <c r="AI50" i="88"/>
  <c r="AG54" i="41"/>
  <c r="AI54" i="41" s="1"/>
  <c r="W55" i="41"/>
  <c r="Y55" i="41" s="1"/>
  <c r="AH50" i="32"/>
  <c r="Z50" i="32"/>
  <c r="AI54" i="47"/>
  <c r="Z51" i="48"/>
  <c r="AG51" i="48" s="1"/>
  <c r="AG50" i="45"/>
  <c r="AE50" i="45"/>
  <c r="Z51" i="88"/>
  <c r="W52" i="88" s="1"/>
  <c r="AE49" i="92"/>
  <c r="AI51" i="94"/>
  <c r="W50" i="92"/>
  <c r="AI49" i="91"/>
  <c r="Y53" i="46"/>
  <c r="X53" i="46"/>
  <c r="AH53" i="46" s="1"/>
  <c r="X51" i="49"/>
  <c r="Z50" i="102"/>
  <c r="W51" i="102" s="1"/>
  <c r="AF50" i="45"/>
  <c r="AI52" i="46"/>
  <c r="Z51" i="85"/>
  <c r="AG51" i="85" s="1"/>
  <c r="AF52" i="98"/>
  <c r="AE52" i="53"/>
  <c r="AG52" i="98"/>
  <c r="W53" i="98"/>
  <c r="W53" i="53"/>
  <c r="Y53" i="53" s="1"/>
  <c r="AI50" i="16"/>
  <c r="Z52" i="94"/>
  <c r="AG52" i="94" s="1"/>
  <c r="Z51" i="55"/>
  <c r="AG51" i="55" s="1"/>
  <c r="Z50" i="91"/>
  <c r="AE50" i="91" s="1"/>
  <c r="Z49" i="43"/>
  <c r="AF49" i="43" s="1"/>
  <c r="Z51" i="49"/>
  <c r="AF51" i="49" s="1"/>
  <c r="Z54" i="89"/>
  <c r="AF54" i="89" s="1"/>
  <c r="AF49" i="92"/>
  <c r="AF51" i="85"/>
  <c r="AE48" i="95"/>
  <c r="W49" i="95"/>
  <c r="AG48" i="95"/>
  <c r="Y49" i="99"/>
  <c r="X49" i="99"/>
  <c r="AH51" i="93"/>
  <c r="Y51" i="44"/>
  <c r="X51" i="44"/>
  <c r="AH48" i="101"/>
  <c r="AI50" i="51"/>
  <c r="AI49" i="87"/>
  <c r="AI49" i="10"/>
  <c r="Y51" i="45"/>
  <c r="X51" i="45"/>
  <c r="AH51" i="96"/>
  <c r="AF51" i="88"/>
  <c r="AE51" i="88"/>
  <c r="W55" i="89"/>
  <c r="AH55" i="47"/>
  <c r="Y50" i="10"/>
  <c r="X50" i="10"/>
  <c r="AH50" i="103"/>
  <c r="AI50" i="44"/>
  <c r="Z48" i="101"/>
  <c r="AI49" i="90"/>
  <c r="Y51" i="42"/>
  <c r="X51" i="42"/>
  <c r="W51" i="84"/>
  <c r="AG50" i="84"/>
  <c r="AF50" i="84"/>
  <c r="AE50" i="84"/>
  <c r="Z55" i="47"/>
  <c r="Y50" i="92"/>
  <c r="X50" i="92"/>
  <c r="AH50" i="52"/>
  <c r="W53" i="105"/>
  <c r="AG52" i="105"/>
  <c r="AF52" i="105"/>
  <c r="AE52" i="105"/>
  <c r="AF52" i="86"/>
  <c r="AE52" i="86"/>
  <c r="AG52" i="86"/>
  <c r="W53" i="86"/>
  <c r="Y55" i="100"/>
  <c r="X55" i="100"/>
  <c r="AH51" i="85"/>
  <c r="Z50" i="103"/>
  <c r="AH49" i="20"/>
  <c r="Y53" i="98"/>
  <c r="X53" i="98"/>
  <c r="AI48" i="99"/>
  <c r="AG50" i="102"/>
  <c r="AF50" i="102"/>
  <c r="AE50" i="102"/>
  <c r="AG51" i="49"/>
  <c r="Z50" i="52"/>
  <c r="AG53" i="18"/>
  <c r="AE53" i="18"/>
  <c r="W54" i="18"/>
  <c r="AF53" i="18"/>
  <c r="Z51" i="93"/>
  <c r="AH53" i="15"/>
  <c r="Z53" i="15"/>
  <c r="AE49" i="50"/>
  <c r="W50" i="50"/>
  <c r="AF49" i="50"/>
  <c r="AG49" i="50"/>
  <c r="Y50" i="104"/>
  <c r="X50" i="104"/>
  <c r="AI54" i="100"/>
  <c r="Y51" i="51"/>
  <c r="X51" i="51"/>
  <c r="AH50" i="91"/>
  <c r="AI50" i="42"/>
  <c r="Z49" i="20"/>
  <c r="AE52" i="13"/>
  <c r="W53" i="13"/>
  <c r="AG52" i="13"/>
  <c r="AF52" i="13"/>
  <c r="Y50" i="87"/>
  <c r="X50" i="87"/>
  <c r="AH51" i="16"/>
  <c r="AE51" i="48"/>
  <c r="AF51" i="48"/>
  <c r="AH51" i="55"/>
  <c r="AH49" i="43"/>
  <c r="W53" i="97"/>
  <c r="AG52" i="97"/>
  <c r="AF52" i="97"/>
  <c r="AE52" i="97"/>
  <c r="Z51" i="96"/>
  <c r="Z51" i="16"/>
  <c r="AH52" i="94"/>
  <c r="AH50" i="102"/>
  <c r="AH51" i="48"/>
  <c r="W50" i="11"/>
  <c r="AF49" i="11"/>
  <c r="AG49" i="11"/>
  <c r="AE49" i="11"/>
  <c r="AI49" i="104"/>
  <c r="AE50" i="82"/>
  <c r="W51" i="82"/>
  <c r="AG50" i="82"/>
  <c r="AF50" i="82"/>
  <c r="AE50" i="35"/>
  <c r="W51" i="35"/>
  <c r="AF50" i="35"/>
  <c r="AG50" i="35"/>
  <c r="AH51" i="49"/>
  <c r="AE49" i="54"/>
  <c r="AF49" i="54"/>
  <c r="AG49" i="54"/>
  <c r="W50" i="54"/>
  <c r="AH51" i="88"/>
  <c r="Y50" i="90"/>
  <c r="X50" i="90"/>
  <c r="AH48" i="95"/>
  <c r="AF51" i="83"/>
  <c r="AE51" i="83"/>
  <c r="AG51" i="83"/>
  <c r="W52" i="83"/>
  <c r="AH54" i="89"/>
  <c r="AI49" i="92" l="1"/>
  <c r="X55" i="41"/>
  <c r="AG51" i="88"/>
  <c r="AE49" i="43"/>
  <c r="W50" i="43"/>
  <c r="X50" i="43" s="1"/>
  <c r="AE51" i="49"/>
  <c r="AG49" i="43"/>
  <c r="W52" i="48"/>
  <c r="Y52" i="48" s="1"/>
  <c r="X53" i="53"/>
  <c r="AH53" i="53" s="1"/>
  <c r="AE52" i="94"/>
  <c r="AI52" i="53"/>
  <c r="AE51" i="55"/>
  <c r="AF50" i="32"/>
  <c r="AE50" i="32"/>
  <c r="AG50" i="32"/>
  <c r="W51" i="32"/>
  <c r="Z53" i="46"/>
  <c r="AG53" i="46" s="1"/>
  <c r="AE51" i="85"/>
  <c r="W52" i="85"/>
  <c r="AI50" i="45"/>
  <c r="W53" i="94"/>
  <c r="X53" i="94" s="1"/>
  <c r="AF51" i="55"/>
  <c r="W52" i="49"/>
  <c r="Y52" i="49" s="1"/>
  <c r="AF52" i="94"/>
  <c r="AI52" i="94" s="1"/>
  <c r="AG50" i="91"/>
  <c r="W52" i="55"/>
  <c r="AI52" i="98"/>
  <c r="AG54" i="89"/>
  <c r="W51" i="91"/>
  <c r="X51" i="91" s="1"/>
  <c r="AE54" i="89"/>
  <c r="Z50" i="92"/>
  <c r="AF50" i="92" s="1"/>
  <c r="Z55" i="41"/>
  <c r="W56" i="41" s="1"/>
  <c r="Z51" i="42"/>
  <c r="W52" i="42" s="1"/>
  <c r="AF50" i="91"/>
  <c r="Y52" i="88"/>
  <c r="X52" i="88"/>
  <c r="AI51" i="83"/>
  <c r="Y53" i="13"/>
  <c r="X53" i="13"/>
  <c r="W54" i="15"/>
  <c r="AG53" i="15"/>
  <c r="AF53" i="15"/>
  <c r="AE53" i="15"/>
  <c r="AE50" i="52"/>
  <c r="AF50" i="52"/>
  <c r="AG50" i="52"/>
  <c r="W51" i="52"/>
  <c r="AH53" i="98"/>
  <c r="AH55" i="100"/>
  <c r="AH51" i="44"/>
  <c r="Y53" i="94"/>
  <c r="Y50" i="43"/>
  <c r="AI49" i="54"/>
  <c r="Y51" i="82"/>
  <c r="X51" i="82"/>
  <c r="AI50" i="82"/>
  <c r="AH50" i="87"/>
  <c r="AI52" i="13"/>
  <c r="AH51" i="51"/>
  <c r="W52" i="93"/>
  <c r="AG51" i="93"/>
  <c r="AF51" i="93"/>
  <c r="AE51" i="93"/>
  <c r="Z53" i="98"/>
  <c r="Z55" i="100"/>
  <c r="Y53" i="86"/>
  <c r="X53" i="86"/>
  <c r="AF55" i="47"/>
  <c r="AE55" i="47"/>
  <c r="AG55" i="47"/>
  <c r="W56" i="47"/>
  <c r="Y51" i="84"/>
  <c r="X51" i="84"/>
  <c r="AF48" i="101"/>
  <c r="AE48" i="101"/>
  <c r="W49" i="101"/>
  <c r="AG48" i="101"/>
  <c r="AH50" i="10"/>
  <c r="Z51" i="44"/>
  <c r="Y52" i="55"/>
  <c r="X52" i="55"/>
  <c r="W52" i="96"/>
  <c r="AG51" i="96"/>
  <c r="AF51" i="96"/>
  <c r="AE51" i="96"/>
  <c r="AI49" i="50"/>
  <c r="AI50" i="102"/>
  <c r="Y53" i="105"/>
  <c r="X53" i="105"/>
  <c r="Y51" i="35"/>
  <c r="X51" i="35"/>
  <c r="Y50" i="54"/>
  <c r="X50" i="54"/>
  <c r="Z50" i="87"/>
  <c r="AE49" i="20"/>
  <c r="AF49" i="20"/>
  <c r="W50" i="20"/>
  <c r="AG49" i="20"/>
  <c r="Y51" i="102"/>
  <c r="X51" i="102"/>
  <c r="AI52" i="105"/>
  <c r="AH50" i="92"/>
  <c r="AH51" i="42"/>
  <c r="Z50" i="10"/>
  <c r="AI51" i="88"/>
  <c r="AH51" i="45"/>
  <c r="AI51" i="85"/>
  <c r="AI50" i="35"/>
  <c r="Y50" i="11"/>
  <c r="X50" i="11"/>
  <c r="AI51" i="48"/>
  <c r="Z51" i="51"/>
  <c r="AH50" i="104"/>
  <c r="Y54" i="18"/>
  <c r="X54" i="18"/>
  <c r="W51" i="103"/>
  <c r="AG50" i="103"/>
  <c r="AE50" i="103"/>
  <c r="AF50" i="103"/>
  <c r="AI52" i="86"/>
  <c r="Z51" i="45"/>
  <c r="AH49" i="99"/>
  <c r="Y49" i="95"/>
  <c r="X49" i="95"/>
  <c r="Y53" i="97"/>
  <c r="X53" i="97"/>
  <c r="AI52" i="97"/>
  <c r="Y52" i="83"/>
  <c r="X52" i="83"/>
  <c r="AH50" i="90"/>
  <c r="Z50" i="90"/>
  <c r="AI49" i="11"/>
  <c r="AE51" i="16"/>
  <c r="AF51" i="16"/>
  <c r="AG51" i="16"/>
  <c r="W52" i="16"/>
  <c r="AH55" i="41"/>
  <c r="Z50" i="104"/>
  <c r="Y50" i="50"/>
  <c r="X50" i="50"/>
  <c r="AI53" i="18"/>
  <c r="AI51" i="49"/>
  <c r="AI50" i="84"/>
  <c r="Y55" i="89"/>
  <c r="X55" i="89"/>
  <c r="Z49" i="99"/>
  <c r="AI48" i="95"/>
  <c r="Y52" i="85"/>
  <c r="X52" i="85"/>
  <c r="X52" i="48" l="1"/>
  <c r="Z53" i="53"/>
  <c r="X52" i="49"/>
  <c r="Z52" i="49" s="1"/>
  <c r="AI49" i="43"/>
  <c r="Z50" i="50"/>
  <c r="AF50" i="50" s="1"/>
  <c r="Z51" i="84"/>
  <c r="Y51" i="32"/>
  <c r="X51" i="32"/>
  <c r="AH51" i="32" s="1"/>
  <c r="AE53" i="46"/>
  <c r="AF53" i="46"/>
  <c r="AI53" i="46" s="1"/>
  <c r="AI50" i="32"/>
  <c r="W54" i="46"/>
  <c r="Z54" i="18"/>
  <c r="AE54" i="18" s="1"/>
  <c r="Z52" i="88"/>
  <c r="AE52" i="88" s="1"/>
  <c r="W51" i="92"/>
  <c r="X51" i="92" s="1"/>
  <c r="AG55" i="41"/>
  <c r="AE50" i="92"/>
  <c r="Y54" i="46"/>
  <c r="X54" i="46"/>
  <c r="AH54" i="46" s="1"/>
  <c r="AG50" i="92"/>
  <c r="AI50" i="91"/>
  <c r="AI51" i="55"/>
  <c r="Y51" i="91"/>
  <c r="AI54" i="89"/>
  <c r="AG51" i="42"/>
  <c r="Z55" i="89"/>
  <c r="AF55" i="89" s="1"/>
  <c r="AF51" i="42"/>
  <c r="AE51" i="42"/>
  <c r="AE55" i="41"/>
  <c r="Z52" i="83"/>
  <c r="AG52" i="83" s="1"/>
  <c r="Z53" i="13"/>
  <c r="AG53" i="13" s="1"/>
  <c r="AF55" i="41"/>
  <c r="AH51" i="35"/>
  <c r="Y49" i="101"/>
  <c r="X49" i="101"/>
  <c r="AH52" i="48"/>
  <c r="AH50" i="54"/>
  <c r="Y52" i="96"/>
  <c r="X52" i="96"/>
  <c r="AH53" i="86"/>
  <c r="AH50" i="43"/>
  <c r="AI51" i="93"/>
  <c r="Y54" i="15"/>
  <c r="X54" i="15"/>
  <c r="AH49" i="95"/>
  <c r="Y51" i="92"/>
  <c r="AH50" i="11"/>
  <c r="Z51" i="35"/>
  <c r="AI48" i="101"/>
  <c r="AH52" i="85"/>
  <c r="Z49" i="95"/>
  <c r="AE51" i="45"/>
  <c r="W52" i="45"/>
  <c r="AF51" i="45"/>
  <c r="AG51" i="45"/>
  <c r="AI50" i="103"/>
  <c r="Z50" i="11"/>
  <c r="AH51" i="102"/>
  <c r="Z50" i="54"/>
  <c r="AH52" i="55"/>
  <c r="AI55" i="47"/>
  <c r="Z53" i="86"/>
  <c r="Z50" i="43"/>
  <c r="AI50" i="52"/>
  <c r="Y56" i="41"/>
  <c r="X56" i="41"/>
  <c r="AI51" i="16"/>
  <c r="AF50" i="104"/>
  <c r="AE50" i="104"/>
  <c r="AG50" i="104"/>
  <c r="W51" i="104"/>
  <c r="AH53" i="97"/>
  <c r="Z52" i="85"/>
  <c r="W50" i="99"/>
  <c r="AG49" i="99"/>
  <c r="AF49" i="99"/>
  <c r="AE49" i="99"/>
  <c r="AH52" i="83"/>
  <c r="Z53" i="97"/>
  <c r="Y52" i="42"/>
  <c r="X52" i="42"/>
  <c r="AE50" i="10"/>
  <c r="W51" i="10"/>
  <c r="AG50" i="10"/>
  <c r="AF50" i="10"/>
  <c r="Z51" i="102"/>
  <c r="Y50" i="20"/>
  <c r="X50" i="20"/>
  <c r="AH53" i="105"/>
  <c r="Z52" i="55"/>
  <c r="AH51" i="84"/>
  <c r="Y52" i="93"/>
  <c r="X52" i="93"/>
  <c r="AI53" i="15"/>
  <c r="AE50" i="50"/>
  <c r="W51" i="87"/>
  <c r="AG50" i="87"/>
  <c r="AF50" i="87"/>
  <c r="AE50" i="87"/>
  <c r="AE51" i="44"/>
  <c r="W52" i="44"/>
  <c r="AF51" i="44"/>
  <c r="AG51" i="44"/>
  <c r="Y56" i="47"/>
  <c r="X56" i="47"/>
  <c r="Y52" i="16"/>
  <c r="X52" i="16"/>
  <c r="W51" i="90"/>
  <c r="AG50" i="90"/>
  <c r="AF50" i="90"/>
  <c r="AE50" i="90"/>
  <c r="AF52" i="83"/>
  <c r="AE52" i="83"/>
  <c r="Y51" i="103"/>
  <c r="X51" i="103"/>
  <c r="AE51" i="51"/>
  <c r="AF51" i="51"/>
  <c r="AG51" i="51"/>
  <c r="W52" i="51"/>
  <c r="Z53" i="105"/>
  <c r="AI51" i="96"/>
  <c r="W52" i="84"/>
  <c r="AG51" i="84"/>
  <c r="AF51" i="84"/>
  <c r="AE51" i="84"/>
  <c r="W56" i="100"/>
  <c r="AG55" i="100"/>
  <c r="AF55" i="100"/>
  <c r="AE55" i="100"/>
  <c r="AH51" i="82"/>
  <c r="AH51" i="91"/>
  <c r="AH53" i="94"/>
  <c r="AE55" i="89"/>
  <c r="W56" i="89"/>
  <c r="W54" i="53"/>
  <c r="AE53" i="53"/>
  <c r="AF53" i="53"/>
  <c r="AG53" i="53"/>
  <c r="AG52" i="88"/>
  <c r="AF52" i="88"/>
  <c r="Z52" i="48"/>
  <c r="AH55" i="89"/>
  <c r="AH50" i="50"/>
  <c r="AH54" i="18"/>
  <c r="AH52" i="49"/>
  <c r="AI49" i="20"/>
  <c r="AF53" i="98"/>
  <c r="AE53" i="98"/>
  <c r="AG53" i="98"/>
  <c r="W54" i="98"/>
  <c r="Z51" i="82"/>
  <c r="Z51" i="91"/>
  <c r="Z53" i="94"/>
  <c r="Y51" i="52"/>
  <c r="X51" i="52"/>
  <c r="AH53" i="13"/>
  <c r="AH52" i="88"/>
  <c r="AG54" i="18" l="1"/>
  <c r="W55" i="18"/>
  <c r="AE52" i="49"/>
  <c r="W53" i="49"/>
  <c r="W51" i="50"/>
  <c r="AG55" i="89"/>
  <c r="AI55" i="89" s="1"/>
  <c r="AG50" i="50"/>
  <c r="AI50" i="50" s="1"/>
  <c r="AF54" i="18"/>
  <c r="W54" i="13"/>
  <c r="W53" i="88"/>
  <c r="AF53" i="13"/>
  <c r="Z51" i="32"/>
  <c r="AF51" i="32" s="1"/>
  <c r="W53" i="83"/>
  <c r="Y53" i="83" s="1"/>
  <c r="AI51" i="42"/>
  <c r="AG52" i="49"/>
  <c r="AF52" i="49"/>
  <c r="Z54" i="46"/>
  <c r="W55" i="46" s="1"/>
  <c r="AI50" i="92"/>
  <c r="AI55" i="41"/>
  <c r="Z51" i="103"/>
  <c r="AF51" i="103" s="1"/>
  <c r="AE53" i="13"/>
  <c r="Z52" i="16"/>
  <c r="Z52" i="96"/>
  <c r="AG52" i="96" s="1"/>
  <c r="Y52" i="84"/>
  <c r="X52" i="84"/>
  <c r="AE53" i="97"/>
  <c r="W54" i="97"/>
  <c r="AG53" i="97"/>
  <c r="AF53" i="97"/>
  <c r="Y50" i="99"/>
  <c r="X50" i="99"/>
  <c r="Y52" i="44"/>
  <c r="X52" i="44"/>
  <c r="AG52" i="55"/>
  <c r="AE52" i="55"/>
  <c r="W53" i="55"/>
  <c r="AF52" i="55"/>
  <c r="AH50" i="20"/>
  <c r="Y51" i="10"/>
  <c r="X51" i="10"/>
  <c r="W53" i="85"/>
  <c r="AG52" i="85"/>
  <c r="AE52" i="85"/>
  <c r="AF52" i="85"/>
  <c r="Y51" i="104"/>
  <c r="X51" i="104"/>
  <c r="AE50" i="43"/>
  <c r="AF50" i="43"/>
  <c r="AG50" i="43"/>
  <c r="W51" i="43"/>
  <c r="AF49" i="95"/>
  <c r="W50" i="95"/>
  <c r="AE49" i="95"/>
  <c r="AG49" i="95"/>
  <c r="Y52" i="51"/>
  <c r="X52" i="51"/>
  <c r="Y51" i="87"/>
  <c r="X51" i="87"/>
  <c r="AI51" i="45"/>
  <c r="AG51" i="35"/>
  <c r="AF51" i="35"/>
  <c r="W52" i="35"/>
  <c r="AE51" i="35"/>
  <c r="Y56" i="100"/>
  <c r="X56" i="100"/>
  <c r="AI52" i="83"/>
  <c r="Y51" i="90"/>
  <c r="X51" i="90"/>
  <c r="AH56" i="47"/>
  <c r="AI51" i="44"/>
  <c r="AH52" i="93"/>
  <c r="AI50" i="10"/>
  <c r="AH54" i="15"/>
  <c r="AH49" i="101"/>
  <c r="AI53" i="53"/>
  <c r="Y56" i="89"/>
  <c r="X56" i="89"/>
  <c r="W52" i="82"/>
  <c r="AG51" i="82"/>
  <c r="AE51" i="82"/>
  <c r="AF51" i="82"/>
  <c r="AG52" i="48"/>
  <c r="W53" i="48"/>
  <c r="AE52" i="48"/>
  <c r="AF52" i="48"/>
  <c r="AI51" i="84"/>
  <c r="W54" i="105"/>
  <c r="AG53" i="105"/>
  <c r="AF53" i="105"/>
  <c r="AE53" i="105"/>
  <c r="AI51" i="51"/>
  <c r="AH52" i="16"/>
  <c r="AI50" i="87"/>
  <c r="Y51" i="50"/>
  <c r="X51" i="50"/>
  <c r="Z52" i="93"/>
  <c r="Z50" i="20"/>
  <c r="AH52" i="42"/>
  <c r="AI49" i="99"/>
  <c r="AI50" i="104"/>
  <c r="AH56" i="41"/>
  <c r="AH51" i="92"/>
  <c r="Z54" i="15"/>
  <c r="Z49" i="101"/>
  <c r="W54" i="94"/>
  <c r="AE53" i="94"/>
  <c r="AG53" i="94"/>
  <c r="AF53" i="94"/>
  <c r="W52" i="91"/>
  <c r="AG51" i="91"/>
  <c r="AE51" i="91"/>
  <c r="AF51" i="91"/>
  <c r="Y53" i="88"/>
  <c r="X53" i="88"/>
  <c r="Y54" i="98"/>
  <c r="X54" i="98"/>
  <c r="AH51" i="103"/>
  <c r="Z56" i="47"/>
  <c r="W52" i="102"/>
  <c r="AG51" i="102"/>
  <c r="AF51" i="102"/>
  <c r="AE51" i="102"/>
  <c r="Z52" i="42"/>
  <c r="Y54" i="13"/>
  <c r="X54" i="13"/>
  <c r="AF53" i="86"/>
  <c r="AE53" i="86"/>
  <c r="AG53" i="86"/>
  <c r="W54" i="86"/>
  <c r="W51" i="11"/>
  <c r="AG50" i="11"/>
  <c r="AF50" i="11"/>
  <c r="AE50" i="11"/>
  <c r="Z51" i="92"/>
  <c r="Y55" i="18"/>
  <c r="X55" i="18"/>
  <c r="W53" i="96"/>
  <c r="AF52" i="96"/>
  <c r="AE52" i="96"/>
  <c r="AH51" i="52"/>
  <c r="Z51" i="52"/>
  <c r="Y54" i="53"/>
  <c r="X54" i="53"/>
  <c r="AI53" i="98"/>
  <c r="AI52" i="88"/>
  <c r="AI55" i="100"/>
  <c r="AI50" i="90"/>
  <c r="W53" i="16"/>
  <c r="AE52" i="16"/>
  <c r="AF52" i="16"/>
  <c r="AG52" i="16"/>
  <c r="AI53" i="13"/>
  <c r="Z56" i="41"/>
  <c r="AG50" i="54"/>
  <c r="AE50" i="54"/>
  <c r="AF50" i="54"/>
  <c r="W51" i="54"/>
  <c r="Y52" i="45"/>
  <c r="X52" i="45"/>
  <c r="Y53" i="49"/>
  <c r="X53" i="49"/>
  <c r="AH52" i="96"/>
  <c r="AI54" i="18"/>
  <c r="AE51" i="32" l="1"/>
  <c r="X53" i="83"/>
  <c r="W52" i="32"/>
  <c r="Y52" i="32" s="1"/>
  <c r="AF54" i="46"/>
  <c r="AI52" i="49"/>
  <c r="AG51" i="32"/>
  <c r="Z51" i="87"/>
  <c r="AF51" i="87" s="1"/>
  <c r="AE54" i="46"/>
  <c r="Z54" i="13"/>
  <c r="AG54" i="13" s="1"/>
  <c r="AG54" i="46"/>
  <c r="Z54" i="53"/>
  <c r="Z52" i="84"/>
  <c r="AG52" i="84" s="1"/>
  <c r="Z55" i="18"/>
  <c r="AE55" i="18" s="1"/>
  <c r="W52" i="103"/>
  <c r="Y52" i="103" s="1"/>
  <c r="X55" i="46"/>
  <c r="Y55" i="46"/>
  <c r="AG51" i="103"/>
  <c r="Z52" i="45"/>
  <c r="AE51" i="103"/>
  <c r="Z51" i="90"/>
  <c r="W52" i="90" s="1"/>
  <c r="Z52" i="44"/>
  <c r="AF52" i="44" s="1"/>
  <c r="Z54" i="98"/>
  <c r="AE54" i="98" s="1"/>
  <c r="W53" i="84"/>
  <c r="AE52" i="84"/>
  <c r="W53" i="93"/>
  <c r="AG52" i="93"/>
  <c r="AF52" i="93"/>
  <c r="AE52" i="93"/>
  <c r="Y53" i="48"/>
  <c r="X53" i="48"/>
  <c r="AH56" i="89"/>
  <c r="AH52" i="51"/>
  <c r="AI49" i="95"/>
  <c r="AI50" i="43"/>
  <c r="Y54" i="97"/>
  <c r="X54" i="97"/>
  <c r="AH53" i="49"/>
  <c r="AI50" i="54"/>
  <c r="Y53" i="16"/>
  <c r="X53" i="16"/>
  <c r="AF51" i="92"/>
  <c r="AE51" i="92"/>
  <c r="AG51" i="92"/>
  <c r="W52" i="92"/>
  <c r="Y52" i="102"/>
  <c r="X52" i="102"/>
  <c r="AF49" i="101"/>
  <c r="W50" i="101"/>
  <c r="AE49" i="101"/>
  <c r="AG49" i="101"/>
  <c r="AH56" i="100"/>
  <c r="Z53" i="49"/>
  <c r="AH53" i="88"/>
  <c r="AE50" i="20"/>
  <c r="W51" i="20"/>
  <c r="AF50" i="20"/>
  <c r="AG50" i="20"/>
  <c r="AI52" i="48"/>
  <c r="Y52" i="82"/>
  <c r="X52" i="82"/>
  <c r="Z56" i="100"/>
  <c r="AE56" i="41"/>
  <c r="W57" i="41"/>
  <c r="AF56" i="41"/>
  <c r="AG56" i="41"/>
  <c r="W53" i="42"/>
  <c r="AE52" i="42"/>
  <c r="AG52" i="42"/>
  <c r="AF52" i="42"/>
  <c r="Z53" i="88"/>
  <c r="AH54" i="53"/>
  <c r="AI52" i="96"/>
  <c r="AH55" i="18"/>
  <c r="AI50" i="11"/>
  <c r="AI53" i="86"/>
  <c r="AI51" i="102"/>
  <c r="AE56" i="47"/>
  <c r="AG56" i="47"/>
  <c r="W57" i="47"/>
  <c r="AF56" i="47"/>
  <c r="AH51" i="50"/>
  <c r="Y54" i="105"/>
  <c r="X54" i="105"/>
  <c r="Z56" i="89"/>
  <c r="AI51" i="35"/>
  <c r="Z52" i="51"/>
  <c r="Y50" i="95"/>
  <c r="X50" i="95"/>
  <c r="AH51" i="104"/>
  <c r="Y53" i="85"/>
  <c r="X53" i="85"/>
  <c r="AH50" i="99"/>
  <c r="AI53" i="97"/>
  <c r="Y53" i="96"/>
  <c r="X53" i="96"/>
  <c r="Y51" i="11"/>
  <c r="X51" i="11"/>
  <c r="AI53" i="105"/>
  <c r="W52" i="87"/>
  <c r="AG51" i="87"/>
  <c r="AE51" i="87"/>
  <c r="Y52" i="91"/>
  <c r="X52" i="91"/>
  <c r="Y51" i="54"/>
  <c r="X51" i="54"/>
  <c r="AI53" i="94"/>
  <c r="Y52" i="35"/>
  <c r="X52" i="35"/>
  <c r="Z51" i="104"/>
  <c r="AH51" i="10"/>
  <c r="Y53" i="55"/>
  <c r="X53" i="55"/>
  <c r="AH53" i="83"/>
  <c r="Z50" i="99"/>
  <c r="AH52" i="84"/>
  <c r="W53" i="45"/>
  <c r="AE52" i="45"/>
  <c r="AF52" i="45"/>
  <c r="AG52" i="45"/>
  <c r="W55" i="13"/>
  <c r="AE54" i="13"/>
  <c r="AF54" i="13"/>
  <c r="Y54" i="86"/>
  <c r="X54" i="86"/>
  <c r="AF54" i="15"/>
  <c r="AE54" i="15"/>
  <c r="AG54" i="15"/>
  <c r="W55" i="15"/>
  <c r="AH51" i="90"/>
  <c r="AI52" i="85"/>
  <c r="AH52" i="44"/>
  <c r="AE51" i="52"/>
  <c r="AF51" i="52"/>
  <c r="AG51" i="52"/>
  <c r="W52" i="52"/>
  <c r="AH54" i="98"/>
  <c r="AH52" i="45"/>
  <c r="AI52" i="16"/>
  <c r="AE54" i="53"/>
  <c r="AF54" i="53"/>
  <c r="AG54" i="53"/>
  <c r="W55" i="53"/>
  <c r="AH54" i="13"/>
  <c r="AI51" i="91"/>
  <c r="Y54" i="94"/>
  <c r="X54" i="94"/>
  <c r="Z51" i="50"/>
  <c r="AI51" i="82"/>
  <c r="AH51" i="87"/>
  <c r="Y51" i="43"/>
  <c r="X51" i="43"/>
  <c r="Z51" i="10"/>
  <c r="AI52" i="55"/>
  <c r="Z53" i="83"/>
  <c r="AF51" i="90" l="1"/>
  <c r="Z53" i="85"/>
  <c r="AE51" i="90"/>
  <c r="AG55" i="18"/>
  <c r="AF55" i="18"/>
  <c r="X52" i="32"/>
  <c r="Z52" i="32" s="1"/>
  <c r="AF52" i="84"/>
  <c r="AI52" i="84" s="1"/>
  <c r="AI51" i="32"/>
  <c r="X52" i="103"/>
  <c r="Z52" i="103" s="1"/>
  <c r="W56" i="18"/>
  <c r="Z54" i="86"/>
  <c r="AE54" i="86" s="1"/>
  <c r="AI54" i="46"/>
  <c r="AG51" i="90"/>
  <c r="AE52" i="44"/>
  <c r="AG52" i="44"/>
  <c r="AH55" i="46"/>
  <c r="Z55" i="46"/>
  <c r="AI51" i="103"/>
  <c r="W53" i="44"/>
  <c r="X53" i="44" s="1"/>
  <c r="AF54" i="98"/>
  <c r="AG54" i="98"/>
  <c r="W55" i="98"/>
  <c r="Z51" i="43"/>
  <c r="W52" i="43" s="1"/>
  <c r="Z51" i="11"/>
  <c r="W52" i="11" s="1"/>
  <c r="Z54" i="94"/>
  <c r="AG54" i="94" s="1"/>
  <c r="Z52" i="102"/>
  <c r="AF52" i="102" s="1"/>
  <c r="AF54" i="86"/>
  <c r="AG52" i="51"/>
  <c r="W53" i="51"/>
  <c r="AE52" i="51"/>
  <c r="AF52" i="51"/>
  <c r="AI52" i="45"/>
  <c r="AH53" i="55"/>
  <c r="W57" i="100"/>
  <c r="AG56" i="100"/>
  <c r="AF56" i="100"/>
  <c r="AE56" i="100"/>
  <c r="AH53" i="16"/>
  <c r="AH53" i="48"/>
  <c r="Y53" i="93"/>
  <c r="X53" i="93"/>
  <c r="AI54" i="53"/>
  <c r="AI51" i="52"/>
  <c r="AH52" i="91"/>
  <c r="AI54" i="15"/>
  <c r="AH52" i="102"/>
  <c r="Y55" i="53"/>
  <c r="X55" i="53"/>
  <c r="Y52" i="52"/>
  <c r="X52" i="52"/>
  <c r="AH54" i="86"/>
  <c r="AI54" i="13"/>
  <c r="Y53" i="45"/>
  <c r="X53" i="45"/>
  <c r="W51" i="99"/>
  <c r="AG50" i="99"/>
  <c r="AF50" i="99"/>
  <c r="AE50" i="99"/>
  <c r="Z53" i="55"/>
  <c r="AH51" i="54"/>
  <c r="AI51" i="87"/>
  <c r="AI56" i="47"/>
  <c r="AH52" i="82"/>
  <c r="AH54" i="97"/>
  <c r="Z53" i="48"/>
  <c r="AF51" i="104"/>
  <c r="AE51" i="104"/>
  <c r="AG51" i="104"/>
  <c r="W52" i="104"/>
  <c r="Z52" i="91"/>
  <c r="AH51" i="43"/>
  <c r="AF53" i="83"/>
  <c r="AE53" i="83"/>
  <c r="W54" i="83"/>
  <c r="AG53" i="83"/>
  <c r="AH52" i="103"/>
  <c r="AH52" i="35"/>
  <c r="Z51" i="54"/>
  <c r="AH53" i="96"/>
  <c r="AH50" i="95"/>
  <c r="AF56" i="89"/>
  <c r="AE56" i="89"/>
  <c r="AG56" i="89"/>
  <c r="W57" i="89"/>
  <c r="AI52" i="42"/>
  <c r="Y57" i="41"/>
  <c r="X57" i="41"/>
  <c r="Z52" i="82"/>
  <c r="Y51" i="20"/>
  <c r="X51" i="20"/>
  <c r="AE53" i="49"/>
  <c r="AG53" i="49"/>
  <c r="AF53" i="49"/>
  <c r="W54" i="49"/>
  <c r="AI49" i="101"/>
  <c r="Y52" i="92"/>
  <c r="X52" i="92"/>
  <c r="Z53" i="16"/>
  <c r="Z54" i="97"/>
  <c r="Y53" i="84"/>
  <c r="X53" i="84"/>
  <c r="Y55" i="98"/>
  <c r="X55" i="98"/>
  <c r="Y52" i="87"/>
  <c r="X52" i="87"/>
  <c r="AE51" i="10"/>
  <c r="W52" i="10"/>
  <c r="AG51" i="10"/>
  <c r="AF51" i="10"/>
  <c r="AE51" i="50"/>
  <c r="AF51" i="50"/>
  <c r="AG51" i="50"/>
  <c r="W52" i="50"/>
  <c r="AH51" i="11"/>
  <c r="Y57" i="47"/>
  <c r="X57" i="47"/>
  <c r="W54" i="88"/>
  <c r="AG53" i="88"/>
  <c r="AE53" i="88"/>
  <c r="AF53" i="88"/>
  <c r="AH54" i="94"/>
  <c r="Y55" i="15"/>
  <c r="X55" i="15"/>
  <c r="Y55" i="13"/>
  <c r="X55" i="13"/>
  <c r="Z52" i="35"/>
  <c r="Z53" i="96"/>
  <c r="AH53" i="85"/>
  <c r="Z50" i="95"/>
  <c r="AH54" i="105"/>
  <c r="Y53" i="42"/>
  <c r="X53" i="42"/>
  <c r="AI56" i="41"/>
  <c r="AI50" i="20"/>
  <c r="Y50" i="101"/>
  <c r="X50" i="101"/>
  <c r="AI52" i="93"/>
  <c r="Y56" i="18"/>
  <c r="X56" i="18"/>
  <c r="AE53" i="85"/>
  <c r="W54" i="85"/>
  <c r="AG53" i="85"/>
  <c r="AF53" i="85"/>
  <c r="Z54" i="105"/>
  <c r="AI51" i="92"/>
  <c r="Y52" i="90"/>
  <c r="X52" i="90"/>
  <c r="Z53" i="84" l="1"/>
  <c r="AH52" i="32"/>
  <c r="AI55" i="18"/>
  <c r="W53" i="103"/>
  <c r="AG52" i="103"/>
  <c r="Y53" i="44"/>
  <c r="Z53" i="44" s="1"/>
  <c r="AF53" i="44" s="1"/>
  <c r="W55" i="86"/>
  <c r="AG54" i="86"/>
  <c r="AI54" i="86" s="1"/>
  <c r="AI51" i="90"/>
  <c r="AI52" i="44"/>
  <c r="Z55" i="98"/>
  <c r="AG55" i="98" s="1"/>
  <c r="AF52" i="103"/>
  <c r="AE52" i="32"/>
  <c r="AG52" i="32"/>
  <c r="W53" i="32"/>
  <c r="AF52" i="32"/>
  <c r="AE52" i="102"/>
  <c r="AG51" i="43"/>
  <c r="AE51" i="43"/>
  <c r="Z56" i="18"/>
  <c r="AF56" i="18" s="1"/>
  <c r="AG52" i="102"/>
  <c r="W53" i="102"/>
  <c r="AE51" i="11"/>
  <c r="AF55" i="46"/>
  <c r="AG55" i="46"/>
  <c r="W56" i="46"/>
  <c r="AE55" i="46"/>
  <c r="Z52" i="87"/>
  <c r="W53" i="87" s="1"/>
  <c r="AE52" i="103"/>
  <c r="AF51" i="11"/>
  <c r="AF51" i="43"/>
  <c r="AF54" i="94"/>
  <c r="AE54" i="94"/>
  <c r="W55" i="94"/>
  <c r="AI54" i="98"/>
  <c r="AG51" i="11"/>
  <c r="Z57" i="47"/>
  <c r="AE57" i="47" s="1"/>
  <c r="Z57" i="41"/>
  <c r="AE57" i="41" s="1"/>
  <c r="Z52" i="90"/>
  <c r="AG52" i="90" s="1"/>
  <c r="Z55" i="53"/>
  <c r="W56" i="53" s="1"/>
  <c r="Z53" i="42"/>
  <c r="AG53" i="42" s="1"/>
  <c r="Z50" i="101"/>
  <c r="AE50" i="101" s="1"/>
  <c r="AE52" i="90"/>
  <c r="W54" i="84"/>
  <c r="AG53" i="84"/>
  <c r="AF53" i="84"/>
  <c r="AE53" i="84"/>
  <c r="AI51" i="104"/>
  <c r="AH52" i="52"/>
  <c r="Y55" i="86"/>
  <c r="X55" i="86"/>
  <c r="AH51" i="20"/>
  <c r="AH53" i="45"/>
  <c r="AI52" i="51"/>
  <c r="Y53" i="102"/>
  <c r="X53" i="102"/>
  <c r="Y54" i="85"/>
  <c r="X54" i="85"/>
  <c r="AH55" i="15"/>
  <c r="Y54" i="88"/>
  <c r="X54" i="88"/>
  <c r="Z55" i="15"/>
  <c r="AH57" i="47"/>
  <c r="AH55" i="98"/>
  <c r="W55" i="97"/>
  <c r="AG54" i="97"/>
  <c r="AF54" i="97"/>
  <c r="AE54" i="97"/>
  <c r="Z51" i="20"/>
  <c r="AI56" i="89"/>
  <c r="AE51" i="54"/>
  <c r="AF51" i="54"/>
  <c r="AG51" i="54"/>
  <c r="W52" i="54"/>
  <c r="AE53" i="55"/>
  <c r="AF53" i="55"/>
  <c r="W54" i="55"/>
  <c r="AG53" i="55"/>
  <c r="Z52" i="52"/>
  <c r="AH53" i="93"/>
  <c r="Y57" i="100"/>
  <c r="X57" i="100"/>
  <c r="Y53" i="51"/>
  <c r="X53" i="51"/>
  <c r="W54" i="96"/>
  <c r="AG53" i="96"/>
  <c r="AF53" i="96"/>
  <c r="AE53" i="96"/>
  <c r="AI51" i="50"/>
  <c r="Y57" i="89"/>
  <c r="X57" i="89"/>
  <c r="AG53" i="48"/>
  <c r="AE53" i="48"/>
  <c r="W54" i="48"/>
  <c r="AF53" i="48"/>
  <c r="Y51" i="99"/>
  <c r="X51" i="99"/>
  <c r="AI53" i="85"/>
  <c r="AH53" i="42"/>
  <c r="AH52" i="90"/>
  <c r="W55" i="105"/>
  <c r="AG54" i="105"/>
  <c r="AF54" i="105"/>
  <c r="AE54" i="105"/>
  <c r="AF50" i="95"/>
  <c r="AE50" i="95"/>
  <c r="W51" i="95"/>
  <c r="AG50" i="95"/>
  <c r="W53" i="35"/>
  <c r="AE52" i="35"/>
  <c r="AF52" i="35"/>
  <c r="AG52" i="35"/>
  <c r="Y52" i="50"/>
  <c r="X52" i="50"/>
  <c r="Y52" i="10"/>
  <c r="X52" i="10"/>
  <c r="AF55" i="98"/>
  <c r="W56" i="98"/>
  <c r="AG53" i="16"/>
  <c r="AE53" i="16"/>
  <c r="AF53" i="16"/>
  <c r="W54" i="16"/>
  <c r="Y54" i="49"/>
  <c r="X54" i="49"/>
  <c r="AE52" i="91"/>
  <c r="W53" i="91"/>
  <c r="AG52" i="91"/>
  <c r="AF52" i="91"/>
  <c r="AI50" i="99"/>
  <c r="Z53" i="45"/>
  <c r="Z53" i="93"/>
  <c r="Y55" i="94"/>
  <c r="X55" i="94"/>
  <c r="AG56" i="18"/>
  <c r="AE56" i="18"/>
  <c r="W57" i="18"/>
  <c r="AH50" i="101"/>
  <c r="AF52" i="87"/>
  <c r="AI53" i="49"/>
  <c r="AH53" i="44"/>
  <c r="AH56" i="18"/>
  <c r="AH55" i="13"/>
  <c r="AI51" i="10"/>
  <c r="AH52" i="92"/>
  <c r="W53" i="82"/>
  <c r="AG52" i="82"/>
  <c r="AF52" i="82"/>
  <c r="AE52" i="82"/>
  <c r="Y54" i="83"/>
  <c r="X54" i="83"/>
  <c r="Y52" i="104"/>
  <c r="X52" i="104"/>
  <c r="Z55" i="13"/>
  <c r="AI53" i="88"/>
  <c r="AH52" i="87"/>
  <c r="AH53" i="84"/>
  <c r="Z52" i="92"/>
  <c r="AH57" i="41"/>
  <c r="AI53" i="83"/>
  <c r="AH55" i="53"/>
  <c r="AI56" i="100"/>
  <c r="Y52" i="43"/>
  <c r="X52" i="43"/>
  <c r="Y53" i="103"/>
  <c r="X53" i="103"/>
  <c r="Y52" i="11"/>
  <c r="X52" i="11"/>
  <c r="AI52" i="102" l="1"/>
  <c r="W53" i="90"/>
  <c r="AI51" i="11"/>
  <c r="AF50" i="101"/>
  <c r="AI51" i="43"/>
  <c r="AE55" i="98"/>
  <c r="AE52" i="87"/>
  <c r="AI54" i="94"/>
  <c r="AE55" i="53"/>
  <c r="AG52" i="87"/>
  <c r="AI52" i="103"/>
  <c r="Z52" i="50"/>
  <c r="AF52" i="90"/>
  <c r="Z52" i="104"/>
  <c r="AF53" i="42"/>
  <c r="AI53" i="42" s="1"/>
  <c r="Y53" i="32"/>
  <c r="X53" i="32"/>
  <c r="Z52" i="10"/>
  <c r="AG52" i="10" s="1"/>
  <c r="AF57" i="41"/>
  <c r="AI52" i="32"/>
  <c r="AG53" i="44"/>
  <c r="Z54" i="85"/>
  <c r="AG54" i="85" s="1"/>
  <c r="AE53" i="44"/>
  <c r="AF55" i="53"/>
  <c r="W54" i="44"/>
  <c r="X54" i="44" s="1"/>
  <c r="W51" i="101"/>
  <c r="AG50" i="101"/>
  <c r="AI55" i="46"/>
  <c r="AG55" i="53"/>
  <c r="Y56" i="46"/>
  <c r="X56" i="46"/>
  <c r="Z54" i="83"/>
  <c r="AF54" i="83" s="1"/>
  <c r="W54" i="42"/>
  <c r="X54" i="42" s="1"/>
  <c r="W58" i="41"/>
  <c r="X58" i="41" s="1"/>
  <c r="AG57" i="47"/>
  <c r="AE53" i="42"/>
  <c r="AG57" i="41"/>
  <c r="AI57" i="41" s="1"/>
  <c r="AF57" i="47"/>
  <c r="W58" i="47"/>
  <c r="Z55" i="94"/>
  <c r="W56" i="94" s="1"/>
  <c r="Z57" i="89"/>
  <c r="W58" i="89" s="1"/>
  <c r="Z57" i="100"/>
  <c r="W58" i="100" s="1"/>
  <c r="Z52" i="43"/>
  <c r="AE52" i="43" s="1"/>
  <c r="Z54" i="88"/>
  <c r="W55" i="88" s="1"/>
  <c r="Z54" i="49"/>
  <c r="AE54" i="49" s="1"/>
  <c r="Z53" i="51"/>
  <c r="AE53" i="51" s="1"/>
  <c r="Z53" i="102"/>
  <c r="AF53" i="102" s="1"/>
  <c r="AE54" i="88"/>
  <c r="AH52" i="11"/>
  <c r="Y55" i="105"/>
  <c r="X55" i="105"/>
  <c r="AI53" i="48"/>
  <c r="Y55" i="97"/>
  <c r="X55" i="97"/>
  <c r="AI53" i="84"/>
  <c r="Y51" i="101"/>
  <c r="X51" i="101"/>
  <c r="AI52" i="82"/>
  <c r="Y57" i="18"/>
  <c r="X57" i="18"/>
  <c r="AE53" i="45"/>
  <c r="AG53" i="45"/>
  <c r="AF53" i="45"/>
  <c r="W54" i="45"/>
  <c r="Y56" i="98"/>
  <c r="X56" i="98"/>
  <c r="AI52" i="35"/>
  <c r="AI53" i="96"/>
  <c r="AE52" i="52"/>
  <c r="W53" i="52"/>
  <c r="AF52" i="52"/>
  <c r="AG52" i="52"/>
  <c r="AH55" i="86"/>
  <c r="W56" i="13"/>
  <c r="AG55" i="13"/>
  <c r="AF55" i="13"/>
  <c r="AE55" i="13"/>
  <c r="AH54" i="83"/>
  <c r="AI56" i="18"/>
  <c r="Y53" i="91"/>
  <c r="X53" i="91"/>
  <c r="AI55" i="98"/>
  <c r="AH52" i="50"/>
  <c r="Y53" i="35"/>
  <c r="X53" i="35"/>
  <c r="AH57" i="89"/>
  <c r="AH57" i="100"/>
  <c r="Z55" i="86"/>
  <c r="Y54" i="42"/>
  <c r="Y56" i="53"/>
  <c r="X56" i="53"/>
  <c r="Y52" i="54"/>
  <c r="X52" i="54"/>
  <c r="AG51" i="20"/>
  <c r="AF51" i="20"/>
  <c r="AE51" i="20"/>
  <c r="W52" i="20"/>
  <c r="AH54" i="88"/>
  <c r="AH53" i="102"/>
  <c r="AH53" i="103"/>
  <c r="AI52" i="91"/>
  <c r="Y54" i="16"/>
  <c r="X54" i="16"/>
  <c r="AE52" i="50"/>
  <c r="AG52" i="50"/>
  <c r="AF52" i="50"/>
  <c r="W53" i="50"/>
  <c r="AI54" i="105"/>
  <c r="AH51" i="99"/>
  <c r="AE57" i="89"/>
  <c r="Y54" i="55"/>
  <c r="X54" i="55"/>
  <c r="AI51" i="54"/>
  <c r="AI54" i="97"/>
  <c r="W56" i="15"/>
  <c r="AG55" i="15"/>
  <c r="AF55" i="15"/>
  <c r="AE55" i="15"/>
  <c r="AH54" i="85"/>
  <c r="Y54" i="84"/>
  <c r="X54" i="84"/>
  <c r="Y53" i="90"/>
  <c r="X53" i="90"/>
  <c r="AH52" i="43"/>
  <c r="AF52" i="104"/>
  <c r="AE52" i="104"/>
  <c r="AG52" i="104"/>
  <c r="W53" i="104"/>
  <c r="AH54" i="49"/>
  <c r="AG53" i="51"/>
  <c r="Z52" i="11"/>
  <c r="Z53" i="103"/>
  <c r="Y53" i="82"/>
  <c r="X53" i="82"/>
  <c r="Y53" i="87"/>
  <c r="X53" i="87"/>
  <c r="W54" i="93"/>
  <c r="AG53" i="93"/>
  <c r="AF53" i="93"/>
  <c r="AE53" i="93"/>
  <c r="Y51" i="95"/>
  <c r="X51" i="95"/>
  <c r="Z51" i="99"/>
  <c r="Y54" i="96"/>
  <c r="X54" i="96"/>
  <c r="AF52" i="92"/>
  <c r="AE52" i="92"/>
  <c r="W53" i="92"/>
  <c r="AG52" i="92"/>
  <c r="AH52" i="104"/>
  <c r="AH55" i="94"/>
  <c r="AI53" i="16"/>
  <c r="AH52" i="10"/>
  <c r="AI50" i="95"/>
  <c r="Y54" i="48"/>
  <c r="X54" i="48"/>
  <c r="AH53" i="51"/>
  <c r="AI53" i="55"/>
  <c r="AG52" i="43" l="1"/>
  <c r="AI53" i="44"/>
  <c r="AF54" i="49"/>
  <c r="AE54" i="85"/>
  <c r="AF54" i="85"/>
  <c r="W55" i="85"/>
  <c r="W55" i="49"/>
  <c r="W53" i="43"/>
  <c r="Y53" i="43" s="1"/>
  <c r="W54" i="102"/>
  <c r="AG54" i="49"/>
  <c r="AI50" i="101"/>
  <c r="Y54" i="44"/>
  <c r="Z54" i="44" s="1"/>
  <c r="AI52" i="87"/>
  <c r="AE52" i="10"/>
  <c r="AF54" i="88"/>
  <c r="AG54" i="88"/>
  <c r="AI52" i="90"/>
  <c r="W55" i="83"/>
  <c r="AG54" i="83"/>
  <c r="W53" i="10"/>
  <c r="Y53" i="10" s="1"/>
  <c r="AE54" i="83"/>
  <c r="AF52" i="10"/>
  <c r="Z57" i="18"/>
  <c r="AE57" i="18" s="1"/>
  <c r="AF53" i="51"/>
  <c r="AI53" i="51" s="1"/>
  <c r="Z56" i="53"/>
  <c r="AF56" i="53" s="1"/>
  <c r="AH53" i="32"/>
  <c r="Z53" i="32"/>
  <c r="Z53" i="91"/>
  <c r="AG53" i="91" s="1"/>
  <c r="AE55" i="94"/>
  <c r="AG57" i="89"/>
  <c r="Y58" i="41"/>
  <c r="Z58" i="41" s="1"/>
  <c r="W59" i="41" s="1"/>
  <c r="AF55" i="94"/>
  <c r="AG53" i="102"/>
  <c r="AI55" i="53"/>
  <c r="AF57" i="89"/>
  <c r="AG55" i="94"/>
  <c r="W54" i="51"/>
  <c r="Y54" i="51" s="1"/>
  <c r="Z51" i="101"/>
  <c r="AF51" i="101" s="1"/>
  <c r="AI57" i="47"/>
  <c r="Z56" i="46"/>
  <c r="AH56" i="46"/>
  <c r="AF57" i="100"/>
  <c r="X58" i="47"/>
  <c r="AF52" i="43"/>
  <c r="AG57" i="100"/>
  <c r="Y58" i="47"/>
  <c r="AE57" i="100"/>
  <c r="AE53" i="102"/>
  <c r="Z51" i="95"/>
  <c r="AF51" i="95" s="1"/>
  <c r="Z53" i="87"/>
  <c r="W54" i="87" s="1"/>
  <c r="Z54" i="96"/>
  <c r="AE54" i="96" s="1"/>
  <c r="Z53" i="82"/>
  <c r="W54" i="82" s="1"/>
  <c r="Z53" i="35"/>
  <c r="W54" i="35" s="1"/>
  <c r="Z56" i="98"/>
  <c r="AF56" i="98" s="1"/>
  <c r="Z55" i="105"/>
  <c r="AF55" i="105" s="1"/>
  <c r="Y54" i="45"/>
  <c r="X54" i="45"/>
  <c r="Y56" i="94"/>
  <c r="X56" i="94"/>
  <c r="AI52" i="92"/>
  <c r="AH54" i="84"/>
  <c r="AH54" i="16"/>
  <c r="AH54" i="42"/>
  <c r="Y56" i="13"/>
  <c r="X56" i="13"/>
  <c r="Y53" i="52"/>
  <c r="X53" i="52"/>
  <c r="AH55" i="97"/>
  <c r="Y55" i="85"/>
  <c r="X55" i="85"/>
  <c r="AI53" i="93"/>
  <c r="W54" i="103"/>
  <c r="AG53" i="103"/>
  <c r="AE53" i="103"/>
  <c r="AF53" i="103"/>
  <c r="Z54" i="84"/>
  <c r="AI55" i="15"/>
  <c r="AH52" i="54"/>
  <c r="AH56" i="53"/>
  <c r="Z54" i="42"/>
  <c r="AH53" i="35"/>
  <c r="AI52" i="52"/>
  <c r="AH58" i="47"/>
  <c r="Z55" i="97"/>
  <c r="AH54" i="48"/>
  <c r="AI52" i="104"/>
  <c r="Z54" i="48"/>
  <c r="AH54" i="96"/>
  <c r="AH53" i="82"/>
  <c r="W53" i="11"/>
  <c r="AG52" i="11"/>
  <c r="AF52" i="11"/>
  <c r="AE52" i="11"/>
  <c r="X54" i="51"/>
  <c r="Y53" i="50"/>
  <c r="X53" i="50"/>
  <c r="Z54" i="16"/>
  <c r="Z52" i="54"/>
  <c r="AH53" i="91"/>
  <c r="AH56" i="98"/>
  <c r="AI53" i="45"/>
  <c r="AI54" i="49"/>
  <c r="Y55" i="83"/>
  <c r="X55" i="83"/>
  <c r="W58" i="18"/>
  <c r="AF57" i="18"/>
  <c r="AG57" i="18"/>
  <c r="AH55" i="105"/>
  <c r="W52" i="99"/>
  <c r="AG51" i="99"/>
  <c r="AF51" i="99"/>
  <c r="AE51" i="99"/>
  <c r="AH54" i="44"/>
  <c r="Y53" i="104"/>
  <c r="X53" i="104"/>
  <c r="AH53" i="90"/>
  <c r="AH54" i="55"/>
  <c r="Y58" i="100"/>
  <c r="X58" i="100"/>
  <c r="Y52" i="20"/>
  <c r="X52" i="20"/>
  <c r="AE56" i="53"/>
  <c r="AE53" i="35"/>
  <c r="AG53" i="35"/>
  <c r="W54" i="91"/>
  <c r="AI55" i="13"/>
  <c r="AH57" i="18"/>
  <c r="AI54" i="85"/>
  <c r="Y55" i="88"/>
  <c r="X55" i="88"/>
  <c r="Y53" i="92"/>
  <c r="X53" i="92"/>
  <c r="AH53" i="87"/>
  <c r="AI52" i="50"/>
  <c r="Y55" i="49"/>
  <c r="X55" i="49"/>
  <c r="AH51" i="95"/>
  <c r="Y54" i="93"/>
  <c r="X54" i="93"/>
  <c r="Z53" i="90"/>
  <c r="Y56" i="15"/>
  <c r="X56" i="15"/>
  <c r="Z54" i="55"/>
  <c r="Y58" i="89"/>
  <c r="X58" i="89"/>
  <c r="AI51" i="20"/>
  <c r="AH58" i="41"/>
  <c r="AF55" i="86"/>
  <c r="AE55" i="86"/>
  <c r="AG55" i="86"/>
  <c r="W56" i="86"/>
  <c r="AH51" i="101"/>
  <c r="Y54" i="102"/>
  <c r="X54" i="102"/>
  <c r="X53" i="43" l="1"/>
  <c r="AI57" i="89"/>
  <c r="AI52" i="10"/>
  <c r="AE53" i="82"/>
  <c r="W52" i="101"/>
  <c r="AI57" i="100"/>
  <c r="AI54" i="88"/>
  <c r="AI55" i="94"/>
  <c r="AF53" i="35"/>
  <c r="X53" i="10"/>
  <c r="Z53" i="10" s="1"/>
  <c r="W57" i="53"/>
  <c r="AI54" i="83"/>
  <c r="AG54" i="96"/>
  <c r="AF53" i="82"/>
  <c r="AE53" i="91"/>
  <c r="AG56" i="53"/>
  <c r="AI56" i="53" s="1"/>
  <c r="AG53" i="82"/>
  <c r="AI52" i="43"/>
  <c r="AF53" i="91"/>
  <c r="AI53" i="102"/>
  <c r="AF54" i="96"/>
  <c r="AG53" i="32"/>
  <c r="W54" i="32"/>
  <c r="AF53" i="32"/>
  <c r="AE53" i="32"/>
  <c r="AE51" i="101"/>
  <c r="W55" i="96"/>
  <c r="AG58" i="41"/>
  <c r="AE58" i="41"/>
  <c r="AG55" i="105"/>
  <c r="AG51" i="101"/>
  <c r="AF58" i="41"/>
  <c r="AF53" i="87"/>
  <c r="AG56" i="46"/>
  <c r="AE56" i="46"/>
  <c r="AF56" i="46"/>
  <c r="W57" i="46"/>
  <c r="W56" i="105"/>
  <c r="Y56" i="105" s="1"/>
  <c r="Z58" i="47"/>
  <c r="W59" i="47" s="1"/>
  <c r="Z56" i="15"/>
  <c r="AG56" i="15" s="1"/>
  <c r="AG56" i="98"/>
  <c r="Z53" i="50"/>
  <c r="AF53" i="50" s="1"/>
  <c r="W52" i="95"/>
  <c r="X52" i="95" s="1"/>
  <c r="AE53" i="87"/>
  <c r="AG51" i="95"/>
  <c r="W57" i="98"/>
  <c r="X57" i="98" s="1"/>
  <c r="AE56" i="98"/>
  <c r="AE51" i="95"/>
  <c r="Z55" i="85"/>
  <c r="AE55" i="85" s="1"/>
  <c r="Z53" i="52"/>
  <c r="AG53" i="52" s="1"/>
  <c r="AG53" i="87"/>
  <c r="AE55" i="105"/>
  <c r="Z56" i="94"/>
  <c r="AF56" i="94" s="1"/>
  <c r="Z54" i="45"/>
  <c r="AG54" i="45" s="1"/>
  <c r="Z55" i="88"/>
  <c r="W56" i="88" s="1"/>
  <c r="Z55" i="83"/>
  <c r="AF55" i="83" s="1"/>
  <c r="Z54" i="102"/>
  <c r="W55" i="102" s="1"/>
  <c r="Z54" i="93"/>
  <c r="AF54" i="93" s="1"/>
  <c r="Z54" i="51"/>
  <c r="AE54" i="51" s="1"/>
  <c r="Z53" i="92"/>
  <c r="AE53" i="92" s="1"/>
  <c r="Z55" i="49"/>
  <c r="AG55" i="49" s="1"/>
  <c r="AH53" i="43"/>
  <c r="AH58" i="89"/>
  <c r="Y54" i="35"/>
  <c r="X54" i="35"/>
  <c r="AE54" i="48"/>
  <c r="W55" i="48"/>
  <c r="AF54" i="48"/>
  <c r="AG54" i="48"/>
  <c r="Y54" i="103"/>
  <c r="X54" i="103"/>
  <c r="AH56" i="13"/>
  <c r="Y52" i="101"/>
  <c r="X52" i="101"/>
  <c r="W56" i="97"/>
  <c r="AG55" i="97"/>
  <c r="AE55" i="97"/>
  <c r="AF55" i="97"/>
  <c r="Z53" i="43"/>
  <c r="AH52" i="20"/>
  <c r="Z58" i="89"/>
  <c r="W54" i="90"/>
  <c r="AG53" i="90"/>
  <c r="AF53" i="90"/>
  <c r="AE53" i="90"/>
  <c r="AH53" i="92"/>
  <c r="AI53" i="91"/>
  <c r="Z52" i="20"/>
  <c r="AH58" i="100"/>
  <c r="AI51" i="99"/>
  <c r="W53" i="54"/>
  <c r="AE52" i="54"/>
  <c r="AG52" i="54"/>
  <c r="AF52" i="54"/>
  <c r="AI52" i="11"/>
  <c r="Z56" i="13"/>
  <c r="Y57" i="98"/>
  <c r="Y54" i="82"/>
  <c r="X54" i="82"/>
  <c r="AH55" i="49"/>
  <c r="AH55" i="88"/>
  <c r="AE54" i="44"/>
  <c r="W55" i="44"/>
  <c r="AF54" i="44"/>
  <c r="AG54" i="44"/>
  <c r="Y57" i="53"/>
  <c r="X57" i="53"/>
  <c r="Z58" i="100"/>
  <c r="AH53" i="104"/>
  <c r="Y58" i="18"/>
  <c r="X58" i="18"/>
  <c r="AE54" i="16"/>
  <c r="W55" i="16"/>
  <c r="AF54" i="16"/>
  <c r="AG54" i="16"/>
  <c r="AE54" i="42"/>
  <c r="AF54" i="42"/>
  <c r="AG54" i="42"/>
  <c r="W55" i="42"/>
  <c r="W55" i="84"/>
  <c r="AG54" i="84"/>
  <c r="AF54" i="84"/>
  <c r="AE54" i="84"/>
  <c r="Y55" i="96"/>
  <c r="X55" i="96"/>
  <c r="Y59" i="41"/>
  <c r="X59" i="41"/>
  <c r="AI55" i="86"/>
  <c r="AH54" i="102"/>
  <c r="AE54" i="55"/>
  <c r="AF54" i="55"/>
  <c r="AG54" i="55"/>
  <c r="W55" i="55"/>
  <c r="AH54" i="93"/>
  <c r="Y54" i="91"/>
  <c r="X54" i="91"/>
  <c r="Z53" i="104"/>
  <c r="AI57" i="18"/>
  <c r="AH53" i="50"/>
  <c r="AH55" i="85"/>
  <c r="AH53" i="52"/>
  <c r="AH56" i="94"/>
  <c r="Y54" i="87"/>
  <c r="X54" i="87"/>
  <c r="Y56" i="86"/>
  <c r="X56" i="86"/>
  <c r="AH56" i="15"/>
  <c r="Y52" i="99"/>
  <c r="X52" i="99"/>
  <c r="AH55" i="83"/>
  <c r="AH54" i="51"/>
  <c r="Y53" i="11"/>
  <c r="X53" i="11"/>
  <c r="AI53" i="103"/>
  <c r="AH54" i="45"/>
  <c r="AF55" i="88" l="1"/>
  <c r="AF53" i="52"/>
  <c r="W54" i="92"/>
  <c r="AE54" i="93"/>
  <c r="AE53" i="50"/>
  <c r="AI51" i="101"/>
  <c r="AH53" i="10"/>
  <c r="AF54" i="102"/>
  <c r="AE54" i="102"/>
  <c r="AE58" i="47"/>
  <c r="AF55" i="85"/>
  <c r="AI54" i="96"/>
  <c r="AI58" i="41"/>
  <c r="W56" i="49"/>
  <c r="AI55" i="105"/>
  <c r="W55" i="93"/>
  <c r="AG54" i="51"/>
  <c r="AI53" i="82"/>
  <c r="AE56" i="94"/>
  <c r="AE56" i="15"/>
  <c r="AF56" i="15"/>
  <c r="AI53" i="35"/>
  <c r="W57" i="15"/>
  <c r="X57" i="15" s="1"/>
  <c r="W54" i="50"/>
  <c r="Y54" i="50" s="1"/>
  <c r="AI51" i="95"/>
  <c r="AI53" i="32"/>
  <c r="AF54" i="51"/>
  <c r="X54" i="32"/>
  <c r="AH54" i="32" s="1"/>
  <c r="Y54" i="32"/>
  <c r="AG53" i="50"/>
  <c r="AI53" i="50" s="1"/>
  <c r="W56" i="83"/>
  <c r="Y56" i="83" s="1"/>
  <c r="AE55" i="88"/>
  <c r="AI53" i="87"/>
  <c r="AG55" i="88"/>
  <c r="AG55" i="85"/>
  <c r="W56" i="85"/>
  <c r="Y56" i="85" s="1"/>
  <c r="Y59" i="47"/>
  <c r="X59" i="47"/>
  <c r="W54" i="52"/>
  <c r="X54" i="52" s="1"/>
  <c r="AE53" i="52"/>
  <c r="Z52" i="101"/>
  <c r="W53" i="101" s="1"/>
  <c r="AG55" i="83"/>
  <c r="X57" i="46"/>
  <c r="AH57" i="46" s="1"/>
  <c r="Y57" i="46"/>
  <c r="X56" i="105"/>
  <c r="Z56" i="105" s="1"/>
  <c r="W57" i="105" s="1"/>
  <c r="AE55" i="83"/>
  <c r="AG54" i="102"/>
  <c r="AI54" i="102" s="1"/>
  <c r="AF55" i="49"/>
  <c r="AF58" i="47"/>
  <c r="AE55" i="49"/>
  <c r="AG58" i="47"/>
  <c r="AI56" i="46"/>
  <c r="Z54" i="87"/>
  <c r="AE54" i="87" s="1"/>
  <c r="Z59" i="41"/>
  <c r="W57" i="94"/>
  <c r="Y57" i="94" s="1"/>
  <c r="W55" i="51"/>
  <c r="Y55" i="51" s="1"/>
  <c r="Y52" i="95"/>
  <c r="Z52" i="95" s="1"/>
  <c r="AG53" i="92"/>
  <c r="AI56" i="98"/>
  <c r="AF53" i="92"/>
  <c r="AG54" i="93"/>
  <c r="AI54" i="93" s="1"/>
  <c r="W55" i="45"/>
  <c r="X55" i="45" s="1"/>
  <c r="AG56" i="94"/>
  <c r="AI56" i="94" s="1"/>
  <c r="Z54" i="82"/>
  <c r="W55" i="82" s="1"/>
  <c r="Z54" i="35"/>
  <c r="AF54" i="35" s="1"/>
  <c r="AF54" i="45"/>
  <c r="AE54" i="45"/>
  <c r="Z52" i="99"/>
  <c r="AG52" i="99" s="1"/>
  <c r="Z54" i="91"/>
  <c r="AF54" i="91" s="1"/>
  <c r="Z55" i="96"/>
  <c r="W56" i="96" s="1"/>
  <c r="Z57" i="53"/>
  <c r="AF57" i="53" s="1"/>
  <c r="Z54" i="103"/>
  <c r="AG54" i="103" s="1"/>
  <c r="Z58" i="18"/>
  <c r="AF58" i="18" s="1"/>
  <c r="Z56" i="86"/>
  <c r="W57" i="86" s="1"/>
  <c r="Z53" i="11"/>
  <c r="AG53" i="11" s="1"/>
  <c r="AG52" i="101"/>
  <c r="W55" i="87"/>
  <c r="AF54" i="87"/>
  <c r="Y55" i="16"/>
  <c r="X55" i="16"/>
  <c r="AI53" i="90"/>
  <c r="Y55" i="93"/>
  <c r="X55" i="93"/>
  <c r="AI54" i="84"/>
  <c r="AI52" i="54"/>
  <c r="AH54" i="91"/>
  <c r="AI54" i="55"/>
  <c r="Y54" i="52"/>
  <c r="AH57" i="98"/>
  <c r="Y56" i="97"/>
  <c r="X56" i="97"/>
  <c r="AH55" i="96"/>
  <c r="AI55" i="97"/>
  <c r="AF53" i="104"/>
  <c r="AE53" i="104"/>
  <c r="AG53" i="104"/>
  <c r="W54" i="104"/>
  <c r="AI54" i="16"/>
  <c r="AH59" i="41"/>
  <c r="AE53" i="10"/>
  <c r="W54" i="10"/>
  <c r="AG53" i="10"/>
  <c r="AF53" i="10"/>
  <c r="Y55" i="84"/>
  <c r="X55" i="84"/>
  <c r="AE58" i="100"/>
  <c r="W59" i="100"/>
  <c r="AG58" i="100"/>
  <c r="AF58" i="100"/>
  <c r="Y54" i="92"/>
  <c r="X54" i="92"/>
  <c r="Y55" i="44"/>
  <c r="X55" i="44"/>
  <c r="Z57" i="98"/>
  <c r="AF56" i="13"/>
  <c r="AE56" i="13"/>
  <c r="W57" i="13"/>
  <c r="AG56" i="13"/>
  <c r="Y54" i="90"/>
  <c r="X54" i="90"/>
  <c r="AE53" i="43"/>
  <c r="AG53" i="43"/>
  <c r="W54" i="43"/>
  <c r="AF53" i="43"/>
  <c r="AH54" i="103"/>
  <c r="Y56" i="88"/>
  <c r="X56" i="88"/>
  <c r="AG52" i="20"/>
  <c r="AE52" i="20"/>
  <c r="AF52" i="20"/>
  <c r="W53" i="20"/>
  <c r="AH52" i="99"/>
  <c r="AI54" i="42"/>
  <c r="Y53" i="54"/>
  <c r="X53" i="54"/>
  <c r="AH59" i="47"/>
  <c r="AH53" i="11"/>
  <c r="Y55" i="42"/>
  <c r="X55" i="42"/>
  <c r="AH58" i="18"/>
  <c r="AH57" i="53"/>
  <c r="AI54" i="44"/>
  <c r="AF58" i="89"/>
  <c r="AE58" i="89"/>
  <c r="AG58" i="89"/>
  <c r="W59" i="89"/>
  <c r="AH52" i="101"/>
  <c r="Y55" i="48"/>
  <c r="X55" i="48"/>
  <c r="AH54" i="35"/>
  <c r="Y56" i="49"/>
  <c r="X56" i="49"/>
  <c r="AH56" i="86"/>
  <c r="AH52" i="95"/>
  <c r="AH54" i="87"/>
  <c r="Y55" i="55"/>
  <c r="X55" i="55"/>
  <c r="AE59" i="41"/>
  <c r="AF59" i="41"/>
  <c r="AG59" i="41"/>
  <c r="W60" i="41"/>
  <c r="AH54" i="82"/>
  <c r="AI54" i="48"/>
  <c r="Y55" i="102"/>
  <c r="X55" i="102"/>
  <c r="W58" i="53" l="1"/>
  <c r="Z59" i="47"/>
  <c r="AG59" i="47" s="1"/>
  <c r="Y57" i="15"/>
  <c r="X54" i="50"/>
  <c r="X56" i="83"/>
  <c r="Z55" i="42"/>
  <c r="AG54" i="87"/>
  <c r="AI54" i="87" s="1"/>
  <c r="AI56" i="15"/>
  <c r="Z55" i="16"/>
  <c r="AE54" i="35"/>
  <c r="Z54" i="32"/>
  <c r="AF54" i="32" s="1"/>
  <c r="X56" i="85"/>
  <c r="W55" i="91"/>
  <c r="AI53" i="92"/>
  <c r="AE53" i="11"/>
  <c r="W54" i="11"/>
  <c r="Y54" i="11" s="1"/>
  <c r="AI55" i="85"/>
  <c r="AF52" i="101"/>
  <c r="AI55" i="88"/>
  <c r="AE52" i="101"/>
  <c r="AE54" i="82"/>
  <c r="AF54" i="82"/>
  <c r="AI54" i="51"/>
  <c r="AG54" i="82"/>
  <c r="AE57" i="53"/>
  <c r="AG57" i="53"/>
  <c r="AE55" i="96"/>
  <c r="AF55" i="96"/>
  <c r="AE54" i="32"/>
  <c r="AG54" i="32"/>
  <c r="X57" i="94"/>
  <c r="Z57" i="94" s="1"/>
  <c r="Z54" i="90"/>
  <c r="W55" i="90" s="1"/>
  <c r="AE54" i="103"/>
  <c r="AG54" i="35"/>
  <c r="AI54" i="35" s="1"/>
  <c r="AI55" i="83"/>
  <c r="AF53" i="11"/>
  <c r="AE59" i="47"/>
  <c r="W55" i="35"/>
  <c r="Y55" i="35" s="1"/>
  <c r="AI55" i="49"/>
  <c r="Z57" i="46"/>
  <c r="AG57" i="46" s="1"/>
  <c r="Y55" i="45"/>
  <c r="W55" i="103"/>
  <c r="AF59" i="47"/>
  <c r="AE56" i="105"/>
  <c r="Z56" i="49"/>
  <c r="W57" i="49" s="1"/>
  <c r="AI53" i="52"/>
  <c r="AF56" i="105"/>
  <c r="AE58" i="18"/>
  <c r="AI58" i="47"/>
  <c r="AH56" i="105"/>
  <c r="X55" i="51"/>
  <c r="AH55" i="51" s="1"/>
  <c r="AG56" i="105"/>
  <c r="AG58" i="18"/>
  <c r="AF54" i="103"/>
  <c r="AI54" i="103" s="1"/>
  <c r="W60" i="47"/>
  <c r="Y60" i="47" s="1"/>
  <c r="W59" i="18"/>
  <c r="Y59" i="18" s="1"/>
  <c r="W53" i="95"/>
  <c r="Y53" i="95" s="1"/>
  <c r="AF52" i="95"/>
  <c r="AG52" i="95"/>
  <c r="AE52" i="95"/>
  <c r="AG54" i="91"/>
  <c r="W53" i="99"/>
  <c r="Y53" i="99" s="1"/>
  <c r="AG56" i="86"/>
  <c r="Z56" i="85"/>
  <c r="AE56" i="85" s="1"/>
  <c r="AG55" i="96"/>
  <c r="AE52" i="99"/>
  <c r="AI54" i="45"/>
  <c r="Z55" i="84"/>
  <c r="W56" i="84" s="1"/>
  <c r="AE54" i="91"/>
  <c r="AF52" i="99"/>
  <c r="AE56" i="86"/>
  <c r="AF56" i="86"/>
  <c r="Z55" i="44"/>
  <c r="AF55" i="44" s="1"/>
  <c r="Z56" i="97"/>
  <c r="W57" i="97" s="1"/>
  <c r="Z55" i="45"/>
  <c r="AG55" i="45" s="1"/>
  <c r="Z56" i="83"/>
  <c r="AE56" i="83" s="1"/>
  <c r="Z54" i="52"/>
  <c r="AE54" i="52" s="1"/>
  <c r="AI52" i="20"/>
  <c r="Y57" i="86"/>
  <c r="X57" i="86"/>
  <c r="AH55" i="48"/>
  <c r="AH53" i="54"/>
  <c r="AI53" i="43"/>
  <c r="Y54" i="104"/>
  <c r="X54" i="104"/>
  <c r="AH56" i="97"/>
  <c r="AH55" i="102"/>
  <c r="AI59" i="41"/>
  <c r="AH55" i="45"/>
  <c r="Y55" i="82"/>
  <c r="X55" i="82"/>
  <c r="Z55" i="102"/>
  <c r="AH56" i="83"/>
  <c r="Z55" i="48"/>
  <c r="AH55" i="42"/>
  <c r="Z53" i="54"/>
  <c r="AH54" i="90"/>
  <c r="Y57" i="13"/>
  <c r="X57" i="13"/>
  <c r="Y59" i="100"/>
  <c r="X59" i="100"/>
  <c r="AH55" i="16"/>
  <c r="Y55" i="87"/>
  <c r="X55" i="87"/>
  <c r="X60" i="47"/>
  <c r="Y59" i="89"/>
  <c r="X59" i="89"/>
  <c r="AE55" i="42"/>
  <c r="AF55" i="42"/>
  <c r="AG55" i="42"/>
  <c r="W56" i="42"/>
  <c r="AH56" i="88"/>
  <c r="AI56" i="13"/>
  <c r="AH54" i="92"/>
  <c r="AI58" i="100"/>
  <c r="Y54" i="10"/>
  <c r="X54" i="10"/>
  <c r="AI53" i="104"/>
  <c r="Y57" i="105"/>
  <c r="X57" i="105"/>
  <c r="AH55" i="93"/>
  <c r="AE55" i="16"/>
  <c r="AF55" i="16"/>
  <c r="W56" i="16"/>
  <c r="AG55" i="16"/>
  <c r="Y53" i="20"/>
  <c r="X53" i="20"/>
  <c r="AH56" i="85"/>
  <c r="Z56" i="88"/>
  <c r="Z54" i="92"/>
  <c r="AH55" i="84"/>
  <c r="AI53" i="10"/>
  <c r="Y55" i="91"/>
  <c r="X55" i="91"/>
  <c r="Z55" i="51"/>
  <c r="Z55" i="93"/>
  <c r="Y53" i="101"/>
  <c r="X53" i="101"/>
  <c r="AH55" i="44"/>
  <c r="AH54" i="50"/>
  <c r="AH57" i="15"/>
  <c r="Y60" i="41"/>
  <c r="X60" i="41"/>
  <c r="AH55" i="55"/>
  <c r="Z54" i="50"/>
  <c r="Z57" i="15"/>
  <c r="Z55" i="55"/>
  <c r="AH56" i="49"/>
  <c r="AI58" i="89"/>
  <c r="Y54" i="43"/>
  <c r="X54" i="43"/>
  <c r="AF57" i="98"/>
  <c r="AE57" i="98"/>
  <c r="AG57" i="98"/>
  <c r="W58" i="98"/>
  <c r="Y58" i="53"/>
  <c r="X58" i="53"/>
  <c r="AH54" i="52"/>
  <c r="AI53" i="11"/>
  <c r="Y55" i="103"/>
  <c r="X55" i="103"/>
  <c r="Y56" i="96"/>
  <c r="X56" i="96"/>
  <c r="W57" i="83" l="1"/>
  <c r="AI52" i="101"/>
  <c r="AE54" i="90"/>
  <c r="AF54" i="90"/>
  <c r="AG54" i="90"/>
  <c r="W55" i="32"/>
  <c r="Z55" i="82"/>
  <c r="X54" i="11"/>
  <c r="AI59" i="47"/>
  <c r="Z55" i="91"/>
  <c r="AF56" i="83"/>
  <c r="X53" i="95"/>
  <c r="AI57" i="53"/>
  <c r="AI54" i="82"/>
  <c r="AH57" i="94"/>
  <c r="AI52" i="95"/>
  <c r="AG56" i="83"/>
  <c r="AF56" i="85"/>
  <c r="W55" i="52"/>
  <c r="AE56" i="49"/>
  <c r="AG56" i="85"/>
  <c r="X55" i="32"/>
  <c r="Y55" i="32"/>
  <c r="AI58" i="18"/>
  <c r="AF55" i="45"/>
  <c r="AE57" i="46"/>
  <c r="X55" i="35"/>
  <c r="AE55" i="45"/>
  <c r="AI55" i="96"/>
  <c r="AF57" i="46"/>
  <c r="AI54" i="32"/>
  <c r="W56" i="45"/>
  <c r="Y56" i="45" s="1"/>
  <c r="X59" i="18"/>
  <c r="W57" i="85"/>
  <c r="W58" i="46"/>
  <c r="Y58" i="46" s="1"/>
  <c r="AI54" i="91"/>
  <c r="AG55" i="44"/>
  <c r="AI56" i="86"/>
  <c r="AG54" i="52"/>
  <c r="AG56" i="49"/>
  <c r="AI52" i="99"/>
  <c r="X53" i="99"/>
  <c r="AH53" i="99" s="1"/>
  <c r="Z53" i="95"/>
  <c r="AF54" i="52"/>
  <c r="AF56" i="49"/>
  <c r="AI56" i="105"/>
  <c r="Z58" i="53"/>
  <c r="W59" i="53" s="1"/>
  <c r="W56" i="44"/>
  <c r="X56" i="44" s="1"/>
  <c r="AE56" i="97"/>
  <c r="AF55" i="84"/>
  <c r="AF56" i="97"/>
  <c r="AE55" i="44"/>
  <c r="AE55" i="84"/>
  <c r="AG55" i="84"/>
  <c r="AG56" i="97"/>
  <c r="Z60" i="47"/>
  <c r="W61" i="47" s="1"/>
  <c r="Z54" i="10"/>
  <c r="AE54" i="10" s="1"/>
  <c r="Z53" i="101"/>
  <c r="AG53" i="101" s="1"/>
  <c r="Z57" i="105"/>
  <c r="W58" i="105" s="1"/>
  <c r="Z59" i="89"/>
  <c r="AF59" i="89" s="1"/>
  <c r="Z54" i="104"/>
  <c r="AF54" i="104" s="1"/>
  <c r="Z60" i="41"/>
  <c r="AF60" i="41" s="1"/>
  <c r="Z55" i="87"/>
  <c r="W56" i="87" s="1"/>
  <c r="Z56" i="96"/>
  <c r="AF56" i="96" s="1"/>
  <c r="AF54" i="10"/>
  <c r="AH55" i="35"/>
  <c r="AE55" i="51"/>
  <c r="AF55" i="51"/>
  <c r="AG55" i="51"/>
  <c r="W56" i="51"/>
  <c r="AH53" i="20"/>
  <c r="Z55" i="35"/>
  <c r="Y56" i="16"/>
  <c r="X56" i="16"/>
  <c r="AH54" i="11"/>
  <c r="AH59" i="100"/>
  <c r="AH59" i="18"/>
  <c r="Y56" i="84"/>
  <c r="X56" i="84"/>
  <c r="Y57" i="97"/>
  <c r="X57" i="97"/>
  <c r="AE55" i="55"/>
  <c r="AF55" i="55"/>
  <c r="AG55" i="55"/>
  <c r="W56" i="55"/>
  <c r="AF53" i="101"/>
  <c r="AH54" i="10"/>
  <c r="AE54" i="50"/>
  <c r="AF54" i="50"/>
  <c r="AG54" i="50"/>
  <c r="W55" i="50"/>
  <c r="AH55" i="91"/>
  <c r="AI55" i="42"/>
  <c r="Y57" i="83"/>
  <c r="X57" i="83"/>
  <c r="X56" i="45"/>
  <c r="Z54" i="11"/>
  <c r="Z59" i="100"/>
  <c r="AE55" i="48"/>
  <c r="AF55" i="48"/>
  <c r="AG55" i="48"/>
  <c r="W56" i="48"/>
  <c r="AH55" i="82"/>
  <c r="Z59" i="18"/>
  <c r="AH57" i="86"/>
  <c r="Y56" i="44"/>
  <c r="AE57" i="105"/>
  <c r="AH60" i="47"/>
  <c r="AE54" i="104"/>
  <c r="AG54" i="104"/>
  <c r="AF53" i="95"/>
  <c r="AE53" i="95"/>
  <c r="AG53" i="95"/>
  <c r="W54" i="95"/>
  <c r="AI57" i="98"/>
  <c r="Y57" i="49"/>
  <c r="X57" i="49"/>
  <c r="W56" i="91"/>
  <c r="AG55" i="91"/>
  <c r="AE55" i="91"/>
  <c r="AF55" i="91"/>
  <c r="AF54" i="92"/>
  <c r="AE54" i="92"/>
  <c r="AG54" i="92"/>
  <c r="W55" i="92"/>
  <c r="Z53" i="20"/>
  <c r="AI55" i="16"/>
  <c r="AI54" i="90"/>
  <c r="AE53" i="54"/>
  <c r="W54" i="54"/>
  <c r="AF53" i="54"/>
  <c r="AG53" i="54"/>
  <c r="W56" i="82"/>
  <c r="AG55" i="82"/>
  <c r="AE55" i="82"/>
  <c r="AF55" i="82"/>
  <c r="Z57" i="86"/>
  <c r="AG58" i="53"/>
  <c r="Y55" i="90"/>
  <c r="X55" i="90"/>
  <c r="AH55" i="87"/>
  <c r="AF57" i="15"/>
  <c r="AE57" i="15"/>
  <c r="W58" i="15"/>
  <c r="AG57" i="15"/>
  <c r="AH54" i="43"/>
  <c r="W56" i="93"/>
  <c r="AG55" i="93"/>
  <c r="AF55" i="93"/>
  <c r="AE55" i="93"/>
  <c r="W57" i="88"/>
  <c r="AG56" i="88"/>
  <c r="AF56" i="88"/>
  <c r="AE56" i="88"/>
  <c r="AH57" i="13"/>
  <c r="W58" i="94"/>
  <c r="AG57" i="94"/>
  <c r="AF57" i="94"/>
  <c r="AE57" i="94"/>
  <c r="AE59" i="89"/>
  <c r="W60" i="89"/>
  <c r="AH56" i="96"/>
  <c r="AH55" i="103"/>
  <c r="AH58" i="53"/>
  <c r="Z54" i="43"/>
  <c r="Z55" i="103"/>
  <c r="Y58" i="98"/>
  <c r="X58" i="98"/>
  <c r="AH60" i="41"/>
  <c r="Y55" i="52"/>
  <c r="X55" i="52"/>
  <c r="AH53" i="101"/>
  <c r="AH57" i="105"/>
  <c r="Y56" i="42"/>
  <c r="X56" i="42"/>
  <c r="AH59" i="89"/>
  <c r="Z57" i="13"/>
  <c r="W56" i="102"/>
  <c r="AG55" i="102"/>
  <c r="AF55" i="102"/>
  <c r="AE55" i="102"/>
  <c r="Z53" i="99"/>
  <c r="AH54" i="104"/>
  <c r="AH53" i="95"/>
  <c r="Y57" i="85"/>
  <c r="X57" i="85"/>
  <c r="AI56" i="97" l="1"/>
  <c r="AF57" i="105"/>
  <c r="AG57" i="105"/>
  <c r="W55" i="104"/>
  <c r="AF58" i="53"/>
  <c r="AE58" i="53"/>
  <c r="AI55" i="44"/>
  <c r="AI55" i="84"/>
  <c r="AI56" i="83"/>
  <c r="AI56" i="49"/>
  <c r="AI56" i="85"/>
  <c r="AI54" i="52"/>
  <c r="AI57" i="46"/>
  <c r="AI55" i="45"/>
  <c r="AG56" i="96"/>
  <c r="X58" i="46"/>
  <c r="Z55" i="32"/>
  <c r="AH55" i="32"/>
  <c r="AE55" i="87"/>
  <c r="Z58" i="98"/>
  <c r="AE58" i="98" s="1"/>
  <c r="AG55" i="87"/>
  <c r="W55" i="10"/>
  <c r="X55" i="10" s="1"/>
  <c r="AG60" i="41"/>
  <c r="AF60" i="47"/>
  <c r="Z56" i="44"/>
  <c r="AF56" i="44" s="1"/>
  <c r="W57" i="96"/>
  <c r="Y57" i="96" s="1"/>
  <c r="W61" i="41"/>
  <c r="Y61" i="41" s="1"/>
  <c r="AE60" i="47"/>
  <c r="AG59" i="89"/>
  <c r="AI59" i="89" s="1"/>
  <c r="W54" i="101"/>
  <c r="Y54" i="101" s="1"/>
  <c r="AF55" i="87"/>
  <c r="AE60" i="41"/>
  <c r="AG54" i="10"/>
  <c r="AE53" i="101"/>
  <c r="AI53" i="101" s="1"/>
  <c r="AE56" i="96"/>
  <c r="AG60" i="47"/>
  <c r="Z56" i="42"/>
  <c r="W57" i="42" s="1"/>
  <c r="Z56" i="84"/>
  <c r="W57" i="84" s="1"/>
  <c r="AF57" i="86"/>
  <c r="AG57" i="86"/>
  <c r="AE57" i="86"/>
  <c r="W58" i="86"/>
  <c r="Y56" i="48"/>
  <c r="X56" i="48"/>
  <c r="AH56" i="45"/>
  <c r="AI57" i="94"/>
  <c r="AI55" i="93"/>
  <c r="AI57" i="15"/>
  <c r="AH55" i="90"/>
  <c r="Y59" i="53"/>
  <c r="X59" i="53"/>
  <c r="Y54" i="54"/>
  <c r="X54" i="54"/>
  <c r="AE53" i="20"/>
  <c r="W54" i="20"/>
  <c r="AF53" i="20"/>
  <c r="AG53" i="20"/>
  <c r="AI55" i="91"/>
  <c r="AG59" i="18"/>
  <c r="AE59" i="18"/>
  <c r="W60" i="18"/>
  <c r="AF59" i="18"/>
  <c r="Z56" i="45"/>
  <c r="AI54" i="50"/>
  <c r="AI55" i="55"/>
  <c r="AH55" i="52"/>
  <c r="AH58" i="98"/>
  <c r="AE54" i="43"/>
  <c r="AF54" i="43"/>
  <c r="W55" i="43"/>
  <c r="AG54" i="43"/>
  <c r="Z55" i="90"/>
  <c r="AI55" i="82"/>
  <c r="AI53" i="54"/>
  <c r="Y55" i="92"/>
  <c r="X55" i="92"/>
  <c r="Y55" i="104"/>
  <c r="X55" i="104"/>
  <c r="Y58" i="105"/>
  <c r="X58" i="105"/>
  <c r="AH57" i="97"/>
  <c r="AH56" i="16"/>
  <c r="Y56" i="51"/>
  <c r="X56" i="51"/>
  <c r="Y55" i="10"/>
  <c r="Y58" i="15"/>
  <c r="X58" i="15"/>
  <c r="Y60" i="89"/>
  <c r="X60" i="89"/>
  <c r="AI56" i="88"/>
  <c r="Y56" i="91"/>
  <c r="X56" i="91"/>
  <c r="AI55" i="48"/>
  <c r="AH57" i="83"/>
  <c r="Z57" i="97"/>
  <c r="W54" i="99"/>
  <c r="AG53" i="99"/>
  <c r="AF53" i="99"/>
  <c r="AE53" i="99"/>
  <c r="AH56" i="42"/>
  <c r="AI53" i="95"/>
  <c r="AG56" i="84"/>
  <c r="AH57" i="85"/>
  <c r="AF58" i="98"/>
  <c r="W59" i="98"/>
  <c r="Z57" i="85"/>
  <c r="Y56" i="102"/>
  <c r="X56" i="102"/>
  <c r="Z55" i="52"/>
  <c r="Y58" i="94"/>
  <c r="X58" i="94"/>
  <c r="Y56" i="93"/>
  <c r="X56" i="93"/>
  <c r="Y56" i="82"/>
  <c r="X56" i="82"/>
  <c r="AI54" i="92"/>
  <c r="AH57" i="49"/>
  <c r="Y54" i="95"/>
  <c r="X54" i="95"/>
  <c r="AI54" i="104"/>
  <c r="W60" i="100"/>
  <c r="AG59" i="100"/>
  <c r="AF59" i="100"/>
  <c r="AE59" i="100"/>
  <c r="Z57" i="83"/>
  <c r="Y55" i="50"/>
  <c r="X55" i="50"/>
  <c r="Y56" i="55"/>
  <c r="X56" i="55"/>
  <c r="Z56" i="16"/>
  <c r="Y57" i="88"/>
  <c r="X57" i="88"/>
  <c r="AI58" i="53"/>
  <c r="AI55" i="102"/>
  <c r="W58" i="13"/>
  <c r="AG57" i="13"/>
  <c r="AF57" i="13"/>
  <c r="AE57" i="13"/>
  <c r="W56" i="103"/>
  <c r="AE55" i="103"/>
  <c r="AG55" i="103"/>
  <c r="AF55" i="103"/>
  <c r="Z57" i="49"/>
  <c r="AH56" i="44"/>
  <c r="AF54" i="11"/>
  <c r="AE54" i="11"/>
  <c r="AG54" i="11"/>
  <c r="W55" i="11"/>
  <c r="AH56" i="84"/>
  <c r="AE55" i="35"/>
  <c r="AF55" i="35"/>
  <c r="AG55" i="35"/>
  <c r="W56" i="35"/>
  <c r="AI55" i="51"/>
  <c r="Y56" i="87"/>
  <c r="X56" i="87"/>
  <c r="Y61" i="47"/>
  <c r="X61" i="47"/>
  <c r="AG58" i="98" l="1"/>
  <c r="AI57" i="105"/>
  <c r="AE56" i="84"/>
  <c r="AF56" i="84"/>
  <c r="AI60" i="41"/>
  <c r="AI54" i="10"/>
  <c r="X61" i="41"/>
  <c r="AG55" i="32"/>
  <c r="AE55" i="32"/>
  <c r="AF55" i="32"/>
  <c r="W56" i="32"/>
  <c r="AH58" i="46"/>
  <c r="Z58" i="46"/>
  <c r="AF56" i="42"/>
  <c r="AG56" i="42"/>
  <c r="AI56" i="42" s="1"/>
  <c r="W57" i="44"/>
  <c r="X57" i="44" s="1"/>
  <c r="AE56" i="44"/>
  <c r="AG56" i="44"/>
  <c r="AI60" i="47"/>
  <c r="AE56" i="42"/>
  <c r="X54" i="101"/>
  <c r="AH54" i="101" s="1"/>
  <c r="AI55" i="87"/>
  <c r="Z61" i="47"/>
  <c r="AG61" i="47" s="1"/>
  <c r="X57" i="96"/>
  <c r="AH57" i="96" s="1"/>
  <c r="AI56" i="96"/>
  <c r="Z56" i="91"/>
  <c r="AF56" i="91" s="1"/>
  <c r="Z55" i="10"/>
  <c r="AE55" i="10" s="1"/>
  <c r="Z55" i="104"/>
  <c r="Z59" i="53"/>
  <c r="AE59" i="53" s="1"/>
  <c r="Z57" i="88"/>
  <c r="AF57" i="88" s="1"/>
  <c r="Z56" i="55"/>
  <c r="AG56" i="55" s="1"/>
  <c r="Z58" i="105"/>
  <c r="W59" i="105" s="1"/>
  <c r="Z55" i="92"/>
  <c r="AF55" i="92" s="1"/>
  <c r="Z56" i="51"/>
  <c r="W57" i="51" s="1"/>
  <c r="AH54" i="95"/>
  <c r="W56" i="90"/>
  <c r="AG55" i="90"/>
  <c r="AF55" i="90"/>
  <c r="AE55" i="90"/>
  <c r="AI59" i="18"/>
  <c r="AI53" i="20"/>
  <c r="AH61" i="47"/>
  <c r="AI57" i="13"/>
  <c r="Z54" i="95"/>
  <c r="AH56" i="82"/>
  <c r="AH58" i="94"/>
  <c r="AH56" i="102"/>
  <c r="AI58" i="98"/>
  <c r="AI53" i="99"/>
  <c r="W58" i="97"/>
  <c r="AE57" i="97"/>
  <c r="AG57" i="97"/>
  <c r="AF57" i="97"/>
  <c r="AH61" i="41"/>
  <c r="Y56" i="103"/>
  <c r="X56" i="103"/>
  <c r="AI59" i="100"/>
  <c r="AH55" i="50"/>
  <c r="Z56" i="82"/>
  <c r="Z58" i="94"/>
  <c r="Z56" i="102"/>
  <c r="Y57" i="84"/>
  <c r="X57" i="84"/>
  <c r="AH55" i="104"/>
  <c r="Y55" i="43"/>
  <c r="X55" i="43"/>
  <c r="AH60" i="89"/>
  <c r="AH58" i="15"/>
  <c r="AF55" i="104"/>
  <c r="AE55" i="104"/>
  <c r="AG55" i="104"/>
  <c r="W56" i="104"/>
  <c r="Z61" i="41"/>
  <c r="W57" i="45"/>
  <c r="AE56" i="45"/>
  <c r="AG56" i="45"/>
  <c r="AF56" i="45"/>
  <c r="AH54" i="54"/>
  <c r="AH56" i="48"/>
  <c r="AI55" i="35"/>
  <c r="AH56" i="91"/>
  <c r="AH55" i="10"/>
  <c r="Y56" i="35"/>
  <c r="X56" i="35"/>
  <c r="Y58" i="13"/>
  <c r="X58" i="13"/>
  <c r="W57" i="16"/>
  <c r="AE56" i="16"/>
  <c r="AG56" i="16"/>
  <c r="AF56" i="16"/>
  <c r="Z55" i="50"/>
  <c r="AH56" i="93"/>
  <c r="AE55" i="52"/>
  <c r="AF55" i="52"/>
  <c r="AG55" i="52"/>
  <c r="W56" i="52"/>
  <c r="W58" i="85"/>
  <c r="AE57" i="85"/>
  <c r="AG57" i="85"/>
  <c r="AF57" i="85"/>
  <c r="Y54" i="99"/>
  <c r="X54" i="99"/>
  <c r="Z60" i="89"/>
  <c r="Z58" i="15"/>
  <c r="AI54" i="43"/>
  <c r="Z54" i="54"/>
  <c r="Z56" i="48"/>
  <c r="Y58" i="86"/>
  <c r="X58" i="86"/>
  <c r="AH59" i="53"/>
  <c r="AE61" i="47"/>
  <c r="W62" i="47"/>
  <c r="Y55" i="11"/>
  <c r="X55" i="11"/>
  <c r="Y60" i="100"/>
  <c r="X60" i="100"/>
  <c r="AH56" i="87"/>
  <c r="Z56" i="87"/>
  <c r="AI54" i="11"/>
  <c r="W58" i="49"/>
  <c r="AE57" i="49"/>
  <c r="AF57" i="49"/>
  <c r="AG57" i="49"/>
  <c r="AI55" i="103"/>
  <c r="AH57" i="88"/>
  <c r="AH56" i="55"/>
  <c r="AF57" i="83"/>
  <c r="AE57" i="83"/>
  <c r="AG57" i="83"/>
  <c r="W58" i="83"/>
  <c r="Z56" i="93"/>
  <c r="Y59" i="98"/>
  <c r="X59" i="98"/>
  <c r="AI56" i="84"/>
  <c r="AH56" i="51"/>
  <c r="AH58" i="105"/>
  <c r="AH55" i="92"/>
  <c r="Y60" i="18"/>
  <c r="X60" i="18"/>
  <c r="Y54" i="20"/>
  <c r="X54" i="20"/>
  <c r="AI57" i="86"/>
  <c r="Y57" i="42"/>
  <c r="X57" i="42"/>
  <c r="Y57" i="44" l="1"/>
  <c r="AE57" i="88"/>
  <c r="Z57" i="96"/>
  <c r="AE57" i="96" s="1"/>
  <c r="AG58" i="105"/>
  <c r="AI56" i="44"/>
  <c r="W60" i="53"/>
  <c r="Y60" i="53" s="1"/>
  <c r="Z54" i="101"/>
  <c r="W55" i="101" s="1"/>
  <c r="AG59" i="53"/>
  <c r="AF56" i="55"/>
  <c r="AG58" i="46"/>
  <c r="W59" i="46"/>
  <c r="AF58" i="46"/>
  <c r="AE58" i="46"/>
  <c r="AF61" i="47"/>
  <c r="Y56" i="32"/>
  <c r="X56" i="32"/>
  <c r="AH56" i="32" s="1"/>
  <c r="AI55" i="32"/>
  <c r="W57" i="55"/>
  <c r="Y57" i="55" s="1"/>
  <c r="AF59" i="53"/>
  <c r="AE56" i="55"/>
  <c r="W57" i="91"/>
  <c r="Y57" i="91" s="1"/>
  <c r="W58" i="88"/>
  <c r="Y58" i="88" s="1"/>
  <c r="AF56" i="51"/>
  <c r="Z55" i="11"/>
  <c r="W56" i="11" s="1"/>
  <c r="AF55" i="10"/>
  <c r="AG56" i="51"/>
  <c r="AE58" i="105"/>
  <c r="AE56" i="51"/>
  <c r="AF58" i="105"/>
  <c r="AG57" i="88"/>
  <c r="AG55" i="10"/>
  <c r="AG56" i="91"/>
  <c r="W56" i="92"/>
  <c r="Y56" i="92" s="1"/>
  <c r="W56" i="10"/>
  <c r="Y56" i="10" s="1"/>
  <c r="AG55" i="92"/>
  <c r="AE55" i="92"/>
  <c r="AE56" i="91"/>
  <c r="Z58" i="13"/>
  <c r="AE58" i="13" s="1"/>
  <c r="Z57" i="42"/>
  <c r="AF57" i="42" s="1"/>
  <c r="Z57" i="84"/>
  <c r="W58" i="84" s="1"/>
  <c r="Z60" i="18"/>
  <c r="W61" i="18" s="1"/>
  <c r="Z58" i="86"/>
  <c r="AE58" i="86" s="1"/>
  <c r="Z59" i="98"/>
  <c r="AF59" i="98" s="1"/>
  <c r="Z55" i="43"/>
  <c r="W56" i="43" s="1"/>
  <c r="AF58" i="13"/>
  <c r="AG58" i="13"/>
  <c r="AG60" i="18"/>
  <c r="AH54" i="20"/>
  <c r="Y56" i="52"/>
  <c r="X56" i="52"/>
  <c r="AH56" i="103"/>
  <c r="AI57" i="97"/>
  <c r="AF54" i="95"/>
  <c r="AE54" i="95"/>
  <c r="W55" i="95"/>
  <c r="AG54" i="95"/>
  <c r="X58" i="88"/>
  <c r="Y58" i="83"/>
  <c r="X58" i="83"/>
  <c r="AI57" i="49"/>
  <c r="W59" i="86"/>
  <c r="Y58" i="85"/>
  <c r="X58" i="85"/>
  <c r="Y58" i="49"/>
  <c r="X58" i="49"/>
  <c r="Z54" i="20"/>
  <c r="AF57" i="96"/>
  <c r="AI57" i="83"/>
  <c r="AH55" i="11"/>
  <c r="AG56" i="48"/>
  <c r="W57" i="48"/>
  <c r="AE56" i="48"/>
  <c r="AF56" i="48"/>
  <c r="W59" i="15"/>
  <c r="AG58" i="15"/>
  <c r="AF58" i="15"/>
  <c r="AE58" i="15"/>
  <c r="AI56" i="16"/>
  <c r="W57" i="102"/>
  <c r="AG56" i="102"/>
  <c r="AF56" i="102"/>
  <c r="AE56" i="102"/>
  <c r="Z56" i="103"/>
  <c r="Y58" i="97"/>
  <c r="X58" i="97"/>
  <c r="AI55" i="90"/>
  <c r="X60" i="53"/>
  <c r="AH58" i="13"/>
  <c r="AH55" i="43"/>
  <c r="W57" i="93"/>
  <c r="AG56" i="93"/>
  <c r="AF56" i="93"/>
  <c r="AE56" i="93"/>
  <c r="AH60" i="100"/>
  <c r="AE54" i="54"/>
  <c r="AF54" i="54"/>
  <c r="AG54" i="54"/>
  <c r="W55" i="54"/>
  <c r="AF60" i="89"/>
  <c r="AG60" i="89"/>
  <c r="AE60" i="89"/>
  <c r="W61" i="89"/>
  <c r="Y57" i="16"/>
  <c r="X57" i="16"/>
  <c r="AH56" i="35"/>
  <c r="Y59" i="105"/>
  <c r="X59" i="105"/>
  <c r="X57" i="55"/>
  <c r="Y56" i="104"/>
  <c r="X56" i="104"/>
  <c r="W59" i="94"/>
  <c r="AE58" i="94"/>
  <c r="AG58" i="94"/>
  <c r="AF58" i="94"/>
  <c r="AH57" i="42"/>
  <c r="AH59" i="98"/>
  <c r="AH54" i="99"/>
  <c r="AI55" i="52"/>
  <c r="AI56" i="55"/>
  <c r="AI56" i="45"/>
  <c r="W57" i="82"/>
  <c r="AG56" i="82"/>
  <c r="AF56" i="82"/>
  <c r="AE56" i="82"/>
  <c r="AH57" i="44"/>
  <c r="AG61" i="41"/>
  <c r="AE61" i="41"/>
  <c r="AF61" i="41"/>
  <c r="W62" i="41"/>
  <c r="W57" i="87"/>
  <c r="AG56" i="87"/>
  <c r="AF56" i="87"/>
  <c r="AE56" i="87"/>
  <c r="Z60" i="100"/>
  <c r="AH60" i="18"/>
  <c r="Y62" i="47"/>
  <c r="X62" i="47"/>
  <c r="AH58" i="86"/>
  <c r="Z54" i="99"/>
  <c r="AI57" i="85"/>
  <c r="AE55" i="50"/>
  <c r="AF55" i="50"/>
  <c r="AG55" i="50"/>
  <c r="W56" i="50"/>
  <c r="Z56" i="35"/>
  <c r="Y57" i="45"/>
  <c r="X57" i="45"/>
  <c r="AI55" i="104"/>
  <c r="AH57" i="84"/>
  <c r="Z57" i="44"/>
  <c r="Y56" i="90"/>
  <c r="X56" i="90"/>
  <c r="Y57" i="51"/>
  <c r="X57" i="51"/>
  <c r="AI55" i="10" l="1"/>
  <c r="AE57" i="42"/>
  <c r="X56" i="92"/>
  <c r="AI59" i="53"/>
  <c r="AG57" i="96"/>
  <c r="AI57" i="96" s="1"/>
  <c r="AG57" i="42"/>
  <c r="AI57" i="42" s="1"/>
  <c r="AE55" i="11"/>
  <c r="AF55" i="11"/>
  <c r="W58" i="96"/>
  <c r="W58" i="42"/>
  <c r="AG54" i="101"/>
  <c r="AI54" i="101" s="1"/>
  <c r="AG55" i="11"/>
  <c r="AE54" i="101"/>
  <c r="AE55" i="43"/>
  <c r="AF57" i="84"/>
  <c r="AI56" i="91"/>
  <c r="AI55" i="92"/>
  <c r="AF54" i="101"/>
  <c r="AI58" i="105"/>
  <c r="X57" i="91"/>
  <c r="AH57" i="91" s="1"/>
  <c r="W59" i="13"/>
  <c r="AI57" i="88"/>
  <c r="AI61" i="47"/>
  <c r="AG58" i="86"/>
  <c r="AI58" i="46"/>
  <c r="Y59" i="46"/>
  <c r="X59" i="46"/>
  <c r="AF60" i="18"/>
  <c r="AG55" i="43"/>
  <c r="Z56" i="32"/>
  <c r="AF58" i="86"/>
  <c r="Z57" i="16"/>
  <c r="AE57" i="16" s="1"/>
  <c r="AE57" i="84"/>
  <c r="AG57" i="84"/>
  <c r="AE60" i="18"/>
  <c r="AF55" i="43"/>
  <c r="X56" i="10"/>
  <c r="Z56" i="10" s="1"/>
  <c r="AI56" i="51"/>
  <c r="W60" i="98"/>
  <c r="Y60" i="98" s="1"/>
  <c r="AE59" i="98"/>
  <c r="AG59" i="98"/>
  <c r="Z59" i="105"/>
  <c r="W60" i="105" s="1"/>
  <c r="Z58" i="49"/>
  <c r="AG58" i="49" s="1"/>
  <c r="Z56" i="104"/>
  <c r="AE56" i="104" s="1"/>
  <c r="AI54" i="95"/>
  <c r="AH56" i="92"/>
  <c r="AI56" i="82"/>
  <c r="Y56" i="11"/>
  <c r="X56" i="11"/>
  <c r="Y57" i="102"/>
  <c r="X57" i="102"/>
  <c r="Y59" i="15"/>
  <c r="X59" i="15"/>
  <c r="Y59" i="86"/>
  <c r="X59" i="86"/>
  <c r="AH58" i="83"/>
  <c r="AH58" i="88"/>
  <c r="Z56" i="92"/>
  <c r="Y59" i="13"/>
  <c r="X59" i="13"/>
  <c r="AH57" i="45"/>
  <c r="AH62" i="47"/>
  <c r="AH59" i="105"/>
  <c r="AI55" i="50"/>
  <c r="Z62" i="47"/>
  <c r="AI56" i="87"/>
  <c r="AI58" i="94"/>
  <c r="Y61" i="89"/>
  <c r="X61" i="89"/>
  <c r="Y55" i="54"/>
  <c r="X55" i="54"/>
  <c r="AI56" i="93"/>
  <c r="AH58" i="97"/>
  <c r="Z58" i="83"/>
  <c r="Z58" i="88"/>
  <c r="AH56" i="52"/>
  <c r="AI58" i="13"/>
  <c r="AI61" i="41"/>
  <c r="Z57" i="45"/>
  <c r="AH56" i="90"/>
  <c r="AE56" i="35"/>
  <c r="W57" i="35"/>
  <c r="AF56" i="35"/>
  <c r="AG56" i="35"/>
  <c r="Y59" i="94"/>
  <c r="X59" i="94"/>
  <c r="AH57" i="55"/>
  <c r="AI60" i="89"/>
  <c r="AH60" i="53"/>
  <c r="Z58" i="97"/>
  <c r="W57" i="103"/>
  <c r="AG56" i="103"/>
  <c r="AE56" i="103"/>
  <c r="AF56" i="103"/>
  <c r="AI56" i="48"/>
  <c r="Y58" i="96"/>
  <c r="X58" i="96"/>
  <c r="Z56" i="52"/>
  <c r="Y58" i="42"/>
  <c r="X58" i="42"/>
  <c r="AH56" i="104"/>
  <c r="AF60" i="100"/>
  <c r="AG60" i="100"/>
  <c r="W61" i="100"/>
  <c r="AE60" i="100"/>
  <c r="Z56" i="90"/>
  <c r="W55" i="99"/>
  <c r="AG54" i="99"/>
  <c r="AF54" i="99"/>
  <c r="AE54" i="99"/>
  <c r="Z57" i="55"/>
  <c r="AI56" i="102"/>
  <c r="AI58" i="15"/>
  <c r="Y57" i="48"/>
  <c r="X57" i="48"/>
  <c r="AG54" i="20"/>
  <c r="AF54" i="20"/>
  <c r="AE54" i="20"/>
  <c r="W55" i="20"/>
  <c r="AH58" i="85"/>
  <c r="Y56" i="43"/>
  <c r="X56" i="43"/>
  <c r="W58" i="44"/>
  <c r="AE57" i="44"/>
  <c r="AF57" i="44"/>
  <c r="AG57" i="44"/>
  <c r="AH57" i="51"/>
  <c r="Y56" i="50"/>
  <c r="X56" i="50"/>
  <c r="Y62" i="41"/>
  <c r="X62" i="41"/>
  <c r="Y57" i="82"/>
  <c r="X57" i="82"/>
  <c r="Z57" i="51"/>
  <c r="Y57" i="87"/>
  <c r="X57" i="87"/>
  <c r="Y58" i="84"/>
  <c r="X58" i="84"/>
  <c r="AH57" i="16"/>
  <c r="AI54" i="54"/>
  <c r="Y57" i="93"/>
  <c r="X57" i="93"/>
  <c r="Z60" i="53"/>
  <c r="Y55" i="101"/>
  <c r="X55" i="101"/>
  <c r="AH58" i="49"/>
  <c r="Z58" i="85"/>
  <c r="Z57" i="91"/>
  <c r="Y55" i="95"/>
  <c r="X55" i="95"/>
  <c r="Y61" i="18"/>
  <c r="X61" i="18"/>
  <c r="AI60" i="18" l="1"/>
  <c r="AI55" i="11"/>
  <c r="AI58" i="86"/>
  <c r="AI55" i="43"/>
  <c r="W58" i="16"/>
  <c r="Y58" i="16" s="1"/>
  <c r="AF57" i="16"/>
  <c r="Z57" i="48"/>
  <c r="AG57" i="16"/>
  <c r="AI57" i="16" s="1"/>
  <c r="Z59" i="15"/>
  <c r="Z57" i="82"/>
  <c r="AG57" i="82" s="1"/>
  <c r="AG56" i="32"/>
  <c r="AE56" i="32"/>
  <c r="AF56" i="32"/>
  <c r="W57" i="32"/>
  <c r="AE58" i="49"/>
  <c r="AH59" i="46"/>
  <c r="Z59" i="46"/>
  <c r="AI57" i="84"/>
  <c r="Z55" i="54"/>
  <c r="AE55" i="54" s="1"/>
  <c r="AG59" i="105"/>
  <c r="W57" i="10"/>
  <c r="Y57" i="10" s="1"/>
  <c r="AG56" i="10"/>
  <c r="AE56" i="10"/>
  <c r="AF56" i="10"/>
  <c r="AH56" i="10"/>
  <c r="X60" i="98"/>
  <c r="Z60" i="98" s="1"/>
  <c r="AG56" i="104"/>
  <c r="AF56" i="104"/>
  <c r="AE59" i="105"/>
  <c r="AF59" i="105"/>
  <c r="AF58" i="49"/>
  <c r="AI58" i="49" s="1"/>
  <c r="Z62" i="41"/>
  <c r="W63" i="41" s="1"/>
  <c r="W59" i="49"/>
  <c r="Y59" i="49" s="1"/>
  <c r="W57" i="104"/>
  <c r="Y57" i="104" s="1"/>
  <c r="AI59" i="98"/>
  <c r="Z57" i="87"/>
  <c r="W58" i="87" s="1"/>
  <c r="Z59" i="13"/>
  <c r="AG59" i="13" s="1"/>
  <c r="Z55" i="95"/>
  <c r="W56" i="95" s="1"/>
  <c r="Z55" i="101"/>
  <c r="W56" i="101" s="1"/>
  <c r="Z56" i="50"/>
  <c r="AE56" i="50" s="1"/>
  <c r="Z61" i="18"/>
  <c r="AG61" i="18" s="1"/>
  <c r="Z61" i="89"/>
  <c r="AG61" i="89" s="1"/>
  <c r="Y55" i="99"/>
  <c r="X55" i="99"/>
  <c r="AG55" i="101"/>
  <c r="AE57" i="55"/>
  <c r="AF57" i="55"/>
  <c r="AG57" i="55"/>
  <c r="W58" i="55"/>
  <c r="AH58" i="42"/>
  <c r="Y57" i="103"/>
  <c r="X57" i="103"/>
  <c r="Y57" i="35"/>
  <c r="X57" i="35"/>
  <c r="AH56" i="11"/>
  <c r="W57" i="90"/>
  <c r="AG56" i="90"/>
  <c r="AF56" i="90"/>
  <c r="AE56" i="90"/>
  <c r="AI56" i="35"/>
  <c r="X58" i="16"/>
  <c r="AH59" i="86"/>
  <c r="AH57" i="102"/>
  <c r="Z56" i="11"/>
  <c r="AF58" i="85"/>
  <c r="AE58" i="85"/>
  <c r="W59" i="85"/>
  <c r="AG58" i="85"/>
  <c r="AE62" i="41"/>
  <c r="AF62" i="41"/>
  <c r="AG62" i="41"/>
  <c r="AH56" i="43"/>
  <c r="AH59" i="94"/>
  <c r="Z56" i="43"/>
  <c r="Z59" i="94"/>
  <c r="AH58" i="84"/>
  <c r="AE57" i="91"/>
  <c r="W58" i="91"/>
  <c r="AG57" i="91"/>
  <c r="AF57" i="91"/>
  <c r="AH57" i="93"/>
  <c r="Z58" i="84"/>
  <c r="Y58" i="44"/>
  <c r="X58" i="44"/>
  <c r="AI54" i="99"/>
  <c r="Y61" i="100"/>
  <c r="X61" i="100"/>
  <c r="AG56" i="52"/>
  <c r="AE56" i="52"/>
  <c r="W57" i="52"/>
  <c r="AF56" i="52"/>
  <c r="AH55" i="54"/>
  <c r="AF56" i="92"/>
  <c r="AE56" i="92"/>
  <c r="W57" i="92"/>
  <c r="AG56" i="92"/>
  <c r="Z59" i="86"/>
  <c r="Z57" i="102"/>
  <c r="AH55" i="95"/>
  <c r="W58" i="82"/>
  <c r="AE57" i="48"/>
  <c r="AF57" i="48"/>
  <c r="W58" i="48"/>
  <c r="AG57" i="48"/>
  <c r="AH59" i="13"/>
  <c r="AF59" i="15"/>
  <c r="AE59" i="15"/>
  <c r="AG59" i="15"/>
  <c r="W60" i="15"/>
  <c r="AH56" i="50"/>
  <c r="Y55" i="20"/>
  <c r="X55" i="20"/>
  <c r="W59" i="97"/>
  <c r="AE58" i="97"/>
  <c r="AG58" i="97"/>
  <c r="AF58" i="97"/>
  <c r="AE60" i="53"/>
  <c r="AF60" i="53"/>
  <c r="AG60" i="53"/>
  <c r="W61" i="53"/>
  <c r="AI57" i="44"/>
  <c r="AI54" i="20"/>
  <c r="AI60" i="100"/>
  <c r="AE57" i="51"/>
  <c r="AF57" i="51"/>
  <c r="AG57" i="51"/>
  <c r="W58" i="51"/>
  <c r="AH62" i="41"/>
  <c r="AH58" i="96"/>
  <c r="AI56" i="103"/>
  <c r="W59" i="88"/>
  <c r="AF58" i="88"/>
  <c r="AE58" i="88"/>
  <c r="AG58" i="88"/>
  <c r="AH61" i="89"/>
  <c r="Z58" i="42"/>
  <c r="AH61" i="18"/>
  <c r="Z57" i="93"/>
  <c r="AH55" i="101"/>
  <c r="AH57" i="87"/>
  <c r="AH57" i="82"/>
  <c r="AH57" i="48"/>
  <c r="Z58" i="96"/>
  <c r="AE57" i="45"/>
  <c r="AF57" i="45"/>
  <c r="AG57" i="45"/>
  <c r="W58" i="45"/>
  <c r="AF58" i="83"/>
  <c r="AE58" i="83"/>
  <c r="W59" i="83"/>
  <c r="AG58" i="83"/>
  <c r="AE62" i="47"/>
  <c r="AF62" i="47"/>
  <c r="AG62" i="47"/>
  <c r="W63" i="47"/>
  <c r="AH59" i="15"/>
  <c r="Y60" i="105"/>
  <c r="X60" i="105"/>
  <c r="AE57" i="87" l="1"/>
  <c r="AG57" i="87"/>
  <c r="W57" i="50"/>
  <c r="Z60" i="105"/>
  <c r="AF55" i="101"/>
  <c r="AG55" i="54"/>
  <c r="AF55" i="54"/>
  <c r="W56" i="54"/>
  <c r="Y56" i="54" s="1"/>
  <c r="AI59" i="105"/>
  <c r="AF56" i="50"/>
  <c r="AG55" i="95"/>
  <c r="AE57" i="82"/>
  <c r="X57" i="10"/>
  <c r="Z57" i="10" s="1"/>
  <c r="AF57" i="10" s="1"/>
  <c r="AF57" i="82"/>
  <c r="AG59" i="46"/>
  <c r="AE59" i="46"/>
  <c r="AF59" i="46"/>
  <c r="W60" i="46"/>
  <c r="Z58" i="16"/>
  <c r="W60" i="13"/>
  <c r="X59" i="49"/>
  <c r="Z59" i="49" s="1"/>
  <c r="Y57" i="32"/>
  <c r="X57" i="32"/>
  <c r="AH57" i="32" s="1"/>
  <c r="AE61" i="89"/>
  <c r="AI61" i="89" s="1"/>
  <c r="AI56" i="32"/>
  <c r="W62" i="18"/>
  <c r="AE59" i="13"/>
  <c r="AF61" i="18"/>
  <c r="AH60" i="98"/>
  <c r="AF55" i="95"/>
  <c r="AI56" i="104"/>
  <c r="AE55" i="95"/>
  <c r="AI56" i="10"/>
  <c r="AE55" i="101"/>
  <c r="AE61" i="18"/>
  <c r="W62" i="89"/>
  <c r="AF57" i="87"/>
  <c r="AF61" i="89"/>
  <c r="AG56" i="50"/>
  <c r="AF59" i="13"/>
  <c r="X57" i="104"/>
  <c r="Z57" i="104" s="1"/>
  <c r="Z58" i="44"/>
  <c r="W59" i="44" s="1"/>
  <c r="Z57" i="35"/>
  <c r="AE57" i="35" s="1"/>
  <c r="Y59" i="83"/>
  <c r="X59" i="83"/>
  <c r="AG57" i="35"/>
  <c r="AF57" i="35"/>
  <c r="Y58" i="55"/>
  <c r="X58" i="55"/>
  <c r="AH55" i="99"/>
  <c r="W58" i="93"/>
  <c r="AG57" i="93"/>
  <c r="AF57" i="93"/>
  <c r="AE57" i="93"/>
  <c r="AH55" i="20"/>
  <c r="Y57" i="52"/>
  <c r="X57" i="52"/>
  <c r="Y59" i="85"/>
  <c r="X59" i="85"/>
  <c r="AH57" i="103"/>
  <c r="Y58" i="87"/>
  <c r="X58" i="87"/>
  <c r="Z55" i="99"/>
  <c r="AI62" i="47"/>
  <c r="Y58" i="45"/>
  <c r="X58" i="45"/>
  <c r="Y59" i="97"/>
  <c r="X59" i="97"/>
  <c r="AI56" i="92"/>
  <c r="AH60" i="105"/>
  <c r="AI57" i="51"/>
  <c r="Z55" i="20"/>
  <c r="AI59" i="15"/>
  <c r="W58" i="102"/>
  <c r="AG57" i="102"/>
  <c r="AF57" i="102"/>
  <c r="AE57" i="102"/>
  <c r="AI56" i="52"/>
  <c r="AH58" i="44"/>
  <c r="W59" i="84"/>
  <c r="AG58" i="84"/>
  <c r="AF58" i="84"/>
  <c r="AE58" i="84"/>
  <c r="AE59" i="94"/>
  <c r="W60" i="94"/>
  <c r="AG59" i="94"/>
  <c r="AF59" i="94"/>
  <c r="AI58" i="85"/>
  <c r="AI56" i="90"/>
  <c r="Z57" i="103"/>
  <c r="Y56" i="101"/>
  <c r="X56" i="101"/>
  <c r="Y62" i="18"/>
  <c r="X62" i="18"/>
  <c r="Y56" i="95"/>
  <c r="X56" i="95"/>
  <c r="Y59" i="88"/>
  <c r="X59" i="88"/>
  <c r="Y60" i="15"/>
  <c r="X60" i="15"/>
  <c r="AH57" i="10"/>
  <c r="Y57" i="50"/>
  <c r="X57" i="50"/>
  <c r="AI58" i="83"/>
  <c r="Y63" i="47"/>
  <c r="X63" i="47"/>
  <c r="AF60" i="98"/>
  <c r="AG60" i="98"/>
  <c r="AE60" i="98"/>
  <c r="W61" i="98"/>
  <c r="Y61" i="53"/>
  <c r="X61" i="53"/>
  <c r="Y58" i="48"/>
  <c r="X58" i="48"/>
  <c r="Y58" i="82"/>
  <c r="X58" i="82"/>
  <c r="AF59" i="86"/>
  <c r="AE59" i="86"/>
  <c r="AG59" i="86"/>
  <c r="W60" i="86"/>
  <c r="AE56" i="43"/>
  <c r="AF56" i="43"/>
  <c r="AG56" i="43"/>
  <c r="W57" i="43"/>
  <c r="Y63" i="41"/>
  <c r="X63" i="41"/>
  <c r="AH58" i="16"/>
  <c r="AI57" i="55"/>
  <c r="AI61" i="18"/>
  <c r="AI60" i="53"/>
  <c r="Y60" i="13"/>
  <c r="X60" i="13"/>
  <c r="W61" i="105"/>
  <c r="AG60" i="105"/>
  <c r="AF60" i="105"/>
  <c r="AE60" i="105"/>
  <c r="W59" i="96"/>
  <c r="AG58" i="96"/>
  <c r="AF58" i="96"/>
  <c r="AE58" i="96"/>
  <c r="AE58" i="42"/>
  <c r="AF58" i="42"/>
  <c r="AG58" i="42"/>
  <c r="W59" i="42"/>
  <c r="AH61" i="100"/>
  <c r="Y58" i="91"/>
  <c r="X58" i="91"/>
  <c r="AE58" i="16"/>
  <c r="AG58" i="16"/>
  <c r="AF58" i="16"/>
  <c r="W59" i="16"/>
  <c r="AH57" i="35"/>
  <c r="AI57" i="87"/>
  <c r="Y62" i="89"/>
  <c r="X62" i="89"/>
  <c r="AI57" i="82"/>
  <c r="AI57" i="45"/>
  <c r="AI58" i="88"/>
  <c r="X56" i="54"/>
  <c r="Y58" i="51"/>
  <c r="X58" i="51"/>
  <c r="AI58" i="97"/>
  <c r="AI57" i="48"/>
  <c r="Y57" i="92"/>
  <c r="X57" i="92"/>
  <c r="Z61" i="100"/>
  <c r="AH59" i="49"/>
  <c r="AI57" i="91"/>
  <c r="AI62" i="41"/>
  <c r="W57" i="11"/>
  <c r="AG56" i="11"/>
  <c r="AF56" i="11"/>
  <c r="AE56" i="11"/>
  <c r="Y57" i="90"/>
  <c r="X57" i="90"/>
  <c r="AI59" i="13"/>
  <c r="AI55" i="54" l="1"/>
  <c r="AE59" i="49"/>
  <c r="AF59" i="49"/>
  <c r="AG59" i="49"/>
  <c r="W60" i="49"/>
  <c r="AI55" i="95"/>
  <c r="AI55" i="101"/>
  <c r="AH57" i="104"/>
  <c r="W58" i="10"/>
  <c r="Y58" i="10" s="1"/>
  <c r="AI56" i="50"/>
  <c r="Z57" i="32"/>
  <c r="AF57" i="32" s="1"/>
  <c r="W58" i="35"/>
  <c r="Y58" i="35" s="1"/>
  <c r="AG57" i="32"/>
  <c r="Y60" i="46"/>
  <c r="X60" i="46"/>
  <c r="AI59" i="46"/>
  <c r="Z56" i="54"/>
  <c r="AF58" i="44"/>
  <c r="AE57" i="10"/>
  <c r="Z57" i="90"/>
  <c r="W58" i="90" s="1"/>
  <c r="AG58" i="44"/>
  <c r="AF57" i="104"/>
  <c r="AE57" i="104"/>
  <c r="W58" i="104"/>
  <c r="X58" i="104" s="1"/>
  <c r="AG57" i="104"/>
  <c r="AG57" i="10"/>
  <c r="AE58" i="44"/>
  <c r="Z60" i="15"/>
  <c r="AF60" i="15" s="1"/>
  <c r="Z58" i="82"/>
  <c r="AF58" i="82" s="1"/>
  <c r="Z59" i="83"/>
  <c r="AE59" i="83" s="1"/>
  <c r="Z57" i="50"/>
  <c r="AE57" i="50" s="1"/>
  <c r="Z58" i="51"/>
  <c r="AE58" i="51" s="1"/>
  <c r="Y59" i="16"/>
  <c r="X59" i="16"/>
  <c r="AI59" i="94"/>
  <c r="Y58" i="102"/>
  <c r="X58" i="102"/>
  <c r="AH61" i="53"/>
  <c r="AH56" i="95"/>
  <c r="AI58" i="84"/>
  <c r="Y59" i="44"/>
  <c r="X59" i="44"/>
  <c r="AH60" i="13"/>
  <c r="AH56" i="101"/>
  <c r="Y58" i="93"/>
  <c r="X58" i="93"/>
  <c r="X58" i="35"/>
  <c r="Y57" i="11"/>
  <c r="X57" i="11"/>
  <c r="AH56" i="54"/>
  <c r="AI58" i="42"/>
  <c r="Y59" i="96"/>
  <c r="X59" i="96"/>
  <c r="Z60" i="13"/>
  <c r="AH63" i="41"/>
  <c r="AI56" i="43"/>
  <c r="AH57" i="50"/>
  <c r="Z56" i="95"/>
  <c r="Z56" i="101"/>
  <c r="AH59" i="97"/>
  <c r="W56" i="99"/>
  <c r="AG55" i="99"/>
  <c r="AF55" i="99"/>
  <c r="AE55" i="99"/>
  <c r="AI57" i="35"/>
  <c r="AH58" i="82"/>
  <c r="AH60" i="15"/>
  <c r="AI58" i="16"/>
  <c r="AI60" i="105"/>
  <c r="Z61" i="53"/>
  <c r="AH63" i="47"/>
  <c r="AI57" i="102"/>
  <c r="AE55" i="20"/>
  <c r="AF55" i="20"/>
  <c r="W56" i="20"/>
  <c r="AG55" i="20"/>
  <c r="Z59" i="97"/>
  <c r="AH58" i="45"/>
  <c r="AH58" i="87"/>
  <c r="AH57" i="52"/>
  <c r="AF58" i="51"/>
  <c r="AG58" i="51"/>
  <c r="AH58" i="91"/>
  <c r="Y61" i="105"/>
  <c r="X61" i="105"/>
  <c r="Z58" i="91"/>
  <c r="AI59" i="49"/>
  <c r="W62" i="100"/>
  <c r="AG61" i="100"/>
  <c r="AF61" i="100"/>
  <c r="AE61" i="100"/>
  <c r="AH62" i="89"/>
  <c r="Y60" i="86"/>
  <c r="X60" i="86"/>
  <c r="AH57" i="92"/>
  <c r="Y60" i="49"/>
  <c r="X60" i="49"/>
  <c r="Z63" i="41"/>
  <c r="AH58" i="48"/>
  <c r="AH59" i="88"/>
  <c r="AH62" i="18"/>
  <c r="W58" i="103"/>
  <c r="AG57" i="103"/>
  <c r="AE57" i="103"/>
  <c r="AF57" i="103"/>
  <c r="Y59" i="84"/>
  <c r="X59" i="84"/>
  <c r="Z58" i="45"/>
  <c r="Z58" i="87"/>
  <c r="AH59" i="85"/>
  <c r="AI57" i="93"/>
  <c r="AH58" i="55"/>
  <c r="AI60" i="98"/>
  <c r="W57" i="54"/>
  <c r="AE56" i="54"/>
  <c r="AG56" i="54"/>
  <c r="AF56" i="54"/>
  <c r="Z62" i="89"/>
  <c r="AH57" i="90"/>
  <c r="AI56" i="11"/>
  <c r="Z57" i="92"/>
  <c r="AH58" i="51"/>
  <c r="Y59" i="42"/>
  <c r="X59" i="42"/>
  <c r="AI58" i="96"/>
  <c r="Y57" i="43"/>
  <c r="X57" i="43"/>
  <c r="AI59" i="86"/>
  <c r="Z58" i="48"/>
  <c r="Y61" i="98"/>
  <c r="X61" i="98"/>
  <c r="Z63" i="47"/>
  <c r="Z59" i="88"/>
  <c r="Z62" i="18"/>
  <c r="Y60" i="94"/>
  <c r="X60" i="94"/>
  <c r="Z59" i="85"/>
  <c r="Z57" i="52"/>
  <c r="Z58" i="55"/>
  <c r="AH59" i="83"/>
  <c r="X58" i="10" l="1"/>
  <c r="AI57" i="10"/>
  <c r="Y58" i="104"/>
  <c r="W58" i="32"/>
  <c r="AE57" i="32"/>
  <c r="W59" i="51"/>
  <c r="AG57" i="90"/>
  <c r="AI57" i="90" s="1"/>
  <c r="AG60" i="15"/>
  <c r="AI60" i="15" s="1"/>
  <c r="AE60" i="15"/>
  <c r="AG59" i="83"/>
  <c r="AH60" i="46"/>
  <c r="Z60" i="46"/>
  <c r="AI57" i="104"/>
  <c r="Y58" i="32"/>
  <c r="X58" i="32"/>
  <c r="AI57" i="32"/>
  <c r="W61" i="15"/>
  <c r="X61" i="15" s="1"/>
  <c r="AE57" i="90"/>
  <c r="AF57" i="90"/>
  <c r="W58" i="50"/>
  <c r="Y58" i="50" s="1"/>
  <c r="AG58" i="82"/>
  <c r="W59" i="82"/>
  <c r="AI58" i="44"/>
  <c r="AG57" i="50"/>
  <c r="AI57" i="50" s="1"/>
  <c r="AF59" i="83"/>
  <c r="Z58" i="35"/>
  <c r="AF57" i="50"/>
  <c r="W60" i="83"/>
  <c r="Y60" i="83" s="1"/>
  <c r="Z59" i="42"/>
  <c r="AE58" i="82"/>
  <c r="Z60" i="94"/>
  <c r="AF60" i="94" s="1"/>
  <c r="Z60" i="49"/>
  <c r="W61" i="49" s="1"/>
  <c r="Z59" i="44"/>
  <c r="AE58" i="48"/>
  <c r="AG58" i="48"/>
  <c r="AF58" i="48"/>
  <c r="W59" i="48"/>
  <c r="Y62" i="100"/>
  <c r="X62" i="100"/>
  <c r="AH58" i="104"/>
  <c r="AI55" i="99"/>
  <c r="AF56" i="95"/>
  <c r="AE56" i="95"/>
  <c r="W57" i="95"/>
  <c r="AG56" i="95"/>
  <c r="Y61" i="15"/>
  <c r="AE63" i="41"/>
  <c r="AF63" i="41"/>
  <c r="AG63" i="41"/>
  <c r="W64" i="41"/>
  <c r="AE59" i="85"/>
  <c r="W60" i="85"/>
  <c r="AG59" i="85"/>
  <c r="AF59" i="85"/>
  <c r="W60" i="88"/>
  <c r="AG59" i="88"/>
  <c r="AE59" i="88"/>
  <c r="AF59" i="88"/>
  <c r="AF57" i="92"/>
  <c r="AE57" i="92"/>
  <c r="AG57" i="92"/>
  <c r="W58" i="92"/>
  <c r="AI56" i="54"/>
  <c r="W59" i="87"/>
  <c r="AG58" i="87"/>
  <c r="AF58" i="87"/>
  <c r="AE58" i="87"/>
  <c r="AI57" i="103"/>
  <c r="Z58" i="104"/>
  <c r="Y56" i="20"/>
  <c r="X56" i="20"/>
  <c r="AH58" i="10"/>
  <c r="AF60" i="13"/>
  <c r="AE60" i="13"/>
  <c r="W61" i="13"/>
  <c r="AG60" i="13"/>
  <c r="AH58" i="93"/>
  <c r="AE57" i="52"/>
  <c r="AF57" i="52"/>
  <c r="W58" i="52"/>
  <c r="AG57" i="52"/>
  <c r="AE59" i="42"/>
  <c r="W60" i="42"/>
  <c r="AF59" i="42"/>
  <c r="AG59" i="42"/>
  <c r="AF56" i="101"/>
  <c r="AE56" i="101"/>
  <c r="AG56" i="101"/>
  <c r="W57" i="101"/>
  <c r="AF58" i="35"/>
  <c r="AG58" i="35"/>
  <c r="W59" i="35"/>
  <c r="AE58" i="35"/>
  <c r="AF62" i="89"/>
  <c r="AE62" i="89"/>
  <c r="W63" i="89"/>
  <c r="AG62" i="89"/>
  <c r="Y57" i="54"/>
  <c r="X57" i="54"/>
  <c r="W59" i="45"/>
  <c r="AE58" i="45"/>
  <c r="AF58" i="45"/>
  <c r="AG58" i="45"/>
  <c r="Z58" i="10"/>
  <c r="AH59" i="96"/>
  <c r="Z58" i="93"/>
  <c r="AH59" i="44"/>
  <c r="AH59" i="16"/>
  <c r="Y58" i="90"/>
  <c r="X58" i="90"/>
  <c r="Y59" i="82"/>
  <c r="X59" i="82"/>
  <c r="AF58" i="91"/>
  <c r="AE58" i="91"/>
  <c r="W59" i="91"/>
  <c r="AG58" i="91"/>
  <c r="AI58" i="51"/>
  <c r="AG62" i="18"/>
  <c r="AE62" i="18"/>
  <c r="W63" i="18"/>
  <c r="AF62" i="18"/>
  <c r="AH60" i="49"/>
  <c r="AH60" i="94"/>
  <c r="AH61" i="98"/>
  <c r="AH59" i="84"/>
  <c r="Y58" i="103"/>
  <c r="X58" i="103"/>
  <c r="AH60" i="86"/>
  <c r="AI61" i="100"/>
  <c r="AH61" i="105"/>
  <c r="W60" i="97"/>
  <c r="AG59" i="97"/>
  <c r="AE59" i="97"/>
  <c r="AF59" i="97"/>
  <c r="AI55" i="20"/>
  <c r="AI59" i="83"/>
  <c r="Y56" i="99"/>
  <c r="X56" i="99"/>
  <c r="Z59" i="96"/>
  <c r="AH57" i="11"/>
  <c r="W60" i="44"/>
  <c r="AE59" i="44"/>
  <c r="AF59" i="44"/>
  <c r="AG59" i="44"/>
  <c r="AH58" i="102"/>
  <c r="Z59" i="16"/>
  <c r="AE63" i="47"/>
  <c r="AF63" i="47"/>
  <c r="AG63" i="47"/>
  <c r="W64" i="47"/>
  <c r="AH57" i="43"/>
  <c r="AE58" i="55"/>
  <c r="W59" i="55"/>
  <c r="AF58" i="55"/>
  <c r="AG58" i="55"/>
  <c r="Z61" i="98"/>
  <c r="Z57" i="43"/>
  <c r="AH59" i="42"/>
  <c r="Z59" i="84"/>
  <c r="Z60" i="86"/>
  <c r="Z61" i="105"/>
  <c r="Y59" i="51"/>
  <c r="X59" i="51"/>
  <c r="AG61" i="53"/>
  <c r="W62" i="53"/>
  <c r="AE61" i="53"/>
  <c r="AF61" i="53"/>
  <c r="Z57" i="11"/>
  <c r="AH58" i="35"/>
  <c r="Z58" i="102"/>
  <c r="X58" i="50" l="1"/>
  <c r="AG60" i="49"/>
  <c r="X60" i="83"/>
  <c r="AE60" i="49"/>
  <c r="AH58" i="32"/>
  <c r="Z58" i="32"/>
  <c r="W61" i="46"/>
  <c r="AG60" i="46"/>
  <c r="AE60" i="46"/>
  <c r="AF60" i="46"/>
  <c r="W61" i="94"/>
  <c r="AG60" i="94"/>
  <c r="AF60" i="49"/>
  <c r="AE60" i="94"/>
  <c r="AI58" i="82"/>
  <c r="Z58" i="50"/>
  <c r="AE58" i="50" s="1"/>
  <c r="Y60" i="85"/>
  <c r="X60" i="85"/>
  <c r="Y64" i="41"/>
  <c r="X64" i="41"/>
  <c r="Y57" i="95"/>
  <c r="X57" i="95"/>
  <c r="AI58" i="35"/>
  <c r="AI56" i="101"/>
  <c r="Y60" i="42"/>
  <c r="X60" i="42"/>
  <c r="AI59" i="44"/>
  <c r="AH59" i="82"/>
  <c r="AI58" i="45"/>
  <c r="Y63" i="89"/>
  <c r="X63" i="89"/>
  <c r="Y59" i="35"/>
  <c r="X59" i="35"/>
  <c r="AI59" i="42"/>
  <c r="Y61" i="13"/>
  <c r="X61" i="13"/>
  <c r="AI59" i="88"/>
  <c r="AI59" i="85"/>
  <c r="AI56" i="95"/>
  <c r="Y59" i="48"/>
  <c r="X59" i="48"/>
  <c r="Y61" i="49"/>
  <c r="X61" i="49"/>
  <c r="W62" i="105"/>
  <c r="AG61" i="105"/>
  <c r="AF61" i="105"/>
  <c r="AE61" i="105"/>
  <c r="W60" i="96"/>
  <c r="AG59" i="96"/>
  <c r="AF59" i="96"/>
  <c r="AE59" i="96"/>
  <c r="Y59" i="55"/>
  <c r="X59" i="55"/>
  <c r="Y64" i="47"/>
  <c r="X64" i="47"/>
  <c r="AE59" i="16"/>
  <c r="AF59" i="16"/>
  <c r="AG59" i="16"/>
  <c r="W60" i="16"/>
  <c r="Y60" i="44"/>
  <c r="X60" i="44"/>
  <c r="AI59" i="97"/>
  <c r="Y63" i="18"/>
  <c r="X63" i="18"/>
  <c r="Z59" i="82"/>
  <c r="AE58" i="10"/>
  <c r="W59" i="10"/>
  <c r="AG58" i="10"/>
  <c r="AF58" i="10"/>
  <c r="Y59" i="45"/>
  <c r="X59" i="45"/>
  <c r="AI62" i="89"/>
  <c r="AI60" i="13"/>
  <c r="AH56" i="20"/>
  <c r="AI58" i="87"/>
  <c r="Y58" i="92"/>
  <c r="X58" i="92"/>
  <c r="Y61" i="94"/>
  <c r="X61" i="94"/>
  <c r="W59" i="102"/>
  <c r="AG58" i="102"/>
  <c r="AF58" i="102"/>
  <c r="AE58" i="102"/>
  <c r="AF57" i="11"/>
  <c r="AE57" i="11"/>
  <c r="AG57" i="11"/>
  <c r="W58" i="11"/>
  <c r="AI62" i="18"/>
  <c r="AH60" i="83"/>
  <c r="AH57" i="54"/>
  <c r="AE57" i="43"/>
  <c r="AG57" i="43"/>
  <c r="W58" i="43"/>
  <c r="AF57" i="43"/>
  <c r="AH56" i="99"/>
  <c r="Y60" i="97"/>
  <c r="X60" i="97"/>
  <c r="AH58" i="103"/>
  <c r="Y59" i="91"/>
  <c r="X59" i="91"/>
  <c r="AH58" i="90"/>
  <c r="Z60" i="83"/>
  <c r="Z57" i="54"/>
  <c r="Y57" i="101"/>
  <c r="X57" i="101"/>
  <c r="Z56" i="20"/>
  <c r="AI57" i="92"/>
  <c r="AH61" i="15"/>
  <c r="AH62" i="100"/>
  <c r="AI58" i="48"/>
  <c r="Y62" i="53"/>
  <c r="X62" i="53"/>
  <c r="AI58" i="55"/>
  <c r="Y58" i="52"/>
  <c r="X58" i="52"/>
  <c r="Y60" i="88"/>
  <c r="X60" i="88"/>
  <c r="AI63" i="41"/>
  <c r="AH59" i="51"/>
  <c r="AF60" i="86"/>
  <c r="W61" i="86"/>
  <c r="AE60" i="86"/>
  <c r="AG60" i="86"/>
  <c r="AI61" i="53"/>
  <c r="Z59" i="51"/>
  <c r="W60" i="84"/>
  <c r="AG59" i="84"/>
  <c r="AF59" i="84"/>
  <c r="AE59" i="84"/>
  <c r="AF61" i="98"/>
  <c r="AE61" i="98"/>
  <c r="W62" i="98"/>
  <c r="AG61" i="98"/>
  <c r="AI63" i="47"/>
  <c r="Z56" i="99"/>
  <c r="Z58" i="103"/>
  <c r="AI58" i="91"/>
  <c r="Z58" i="90"/>
  <c r="W59" i="93"/>
  <c r="AG58" i="93"/>
  <c r="AF58" i="93"/>
  <c r="AE58" i="93"/>
  <c r="AI57" i="52"/>
  <c r="AF58" i="104"/>
  <c r="AG58" i="104"/>
  <c r="AE58" i="104"/>
  <c r="W59" i="104"/>
  <c r="Y59" i="87"/>
  <c r="X59" i="87"/>
  <c r="Z61" i="15"/>
  <c r="AH58" i="50"/>
  <c r="Z62" i="100"/>
  <c r="AI60" i="94" l="1"/>
  <c r="Z59" i="91"/>
  <c r="W60" i="91" s="1"/>
  <c r="AI60" i="46"/>
  <c r="Y61" i="46"/>
  <c r="X61" i="46"/>
  <c r="W59" i="32"/>
  <c r="AE58" i="32"/>
  <c r="AF58" i="32"/>
  <c r="AG58" i="32"/>
  <c r="Z59" i="45"/>
  <c r="AF59" i="45" s="1"/>
  <c r="AF58" i="50"/>
  <c r="Z59" i="35"/>
  <c r="Z60" i="97"/>
  <c r="AF60" i="97" s="1"/>
  <c r="AI60" i="49"/>
  <c r="Z60" i="42"/>
  <c r="AG60" i="42" s="1"/>
  <c r="W59" i="50"/>
  <c r="Z59" i="55"/>
  <c r="W60" i="55" s="1"/>
  <c r="AG58" i="50"/>
  <c r="Z60" i="88"/>
  <c r="AG60" i="88" s="1"/>
  <c r="Z61" i="13"/>
  <c r="AG61" i="13" s="1"/>
  <c r="Z63" i="89"/>
  <c r="AF63" i="89" s="1"/>
  <c r="Z60" i="85"/>
  <c r="AG60" i="85" s="1"/>
  <c r="Z63" i="18"/>
  <c r="AE63" i="18" s="1"/>
  <c r="Z59" i="87"/>
  <c r="Z59" i="48"/>
  <c r="AG59" i="48" s="1"/>
  <c r="Z57" i="95"/>
  <c r="AF57" i="95" s="1"/>
  <c r="Z62" i="53"/>
  <c r="AF62" i="53" s="1"/>
  <c r="AG60" i="97"/>
  <c r="AI59" i="84"/>
  <c r="AH58" i="52"/>
  <c r="AH57" i="101"/>
  <c r="Y58" i="11"/>
  <c r="X58" i="11"/>
  <c r="Y59" i="10"/>
  <c r="X59" i="10"/>
  <c r="AH60" i="44"/>
  <c r="AI59" i="16"/>
  <c r="AI57" i="43"/>
  <c r="AE62" i="100"/>
  <c r="W63" i="100"/>
  <c r="AG62" i="100"/>
  <c r="AF62" i="100"/>
  <c r="Y59" i="104"/>
  <c r="X59" i="104"/>
  <c r="AI58" i="93"/>
  <c r="Z57" i="101"/>
  <c r="AF60" i="83"/>
  <c r="AE60" i="83"/>
  <c r="AG60" i="83"/>
  <c r="W61" i="83"/>
  <c r="Y59" i="102"/>
  <c r="X59" i="102"/>
  <c r="AH59" i="45"/>
  <c r="AI58" i="10"/>
  <c r="Z60" i="44"/>
  <c r="AH64" i="47"/>
  <c r="AI59" i="96"/>
  <c r="AH61" i="49"/>
  <c r="Y59" i="50"/>
  <c r="X59" i="50"/>
  <c r="W59" i="90"/>
  <c r="AG58" i="90"/>
  <c r="AF58" i="90"/>
  <c r="AE58" i="90"/>
  <c r="AH60" i="85"/>
  <c r="AI58" i="104"/>
  <c r="AI60" i="86"/>
  <c r="Z58" i="52"/>
  <c r="AI57" i="11"/>
  <c r="AH61" i="94"/>
  <c r="AH58" i="92"/>
  <c r="W60" i="82"/>
  <c r="AG59" i="82"/>
  <c r="AE59" i="82"/>
  <c r="AF59" i="82"/>
  <c r="Y62" i="105"/>
  <c r="X62" i="105"/>
  <c r="Z61" i="49"/>
  <c r="AH59" i="35"/>
  <c r="AH64" i="41"/>
  <c r="W57" i="99"/>
  <c r="AG56" i="99"/>
  <c r="AF56" i="99"/>
  <c r="AE56" i="99"/>
  <c r="AG59" i="91"/>
  <c r="W64" i="18"/>
  <c r="AH57" i="95"/>
  <c r="W62" i="15"/>
  <c r="AF61" i="15"/>
  <c r="AE61" i="15"/>
  <c r="AG61" i="15"/>
  <c r="Y62" i="98"/>
  <c r="X62" i="98"/>
  <c r="Y60" i="84"/>
  <c r="X60" i="84"/>
  <c r="Y61" i="86"/>
  <c r="X61" i="86"/>
  <c r="AH60" i="88"/>
  <c r="AH62" i="53"/>
  <c r="W58" i="54"/>
  <c r="AE57" i="54"/>
  <c r="AF57" i="54"/>
  <c r="AG57" i="54"/>
  <c r="AH60" i="97"/>
  <c r="Y58" i="43"/>
  <c r="X58" i="43"/>
  <c r="Z61" i="94"/>
  <c r="Z58" i="92"/>
  <c r="AH63" i="18"/>
  <c r="Y60" i="16"/>
  <c r="X60" i="16"/>
  <c r="Z64" i="47"/>
  <c r="AH61" i="13"/>
  <c r="W60" i="87"/>
  <c r="AG59" i="87"/>
  <c r="AF59" i="87"/>
  <c r="AE59" i="87"/>
  <c r="AE56" i="20"/>
  <c r="W57" i="20"/>
  <c r="AF56" i="20"/>
  <c r="AG56" i="20"/>
  <c r="AI61" i="105"/>
  <c r="AH63" i="89"/>
  <c r="AH59" i="87"/>
  <c r="Y59" i="93"/>
  <c r="X59" i="93"/>
  <c r="AF58" i="103"/>
  <c r="AE58" i="103"/>
  <c r="W59" i="103"/>
  <c r="AG58" i="103"/>
  <c r="AI61" i="98"/>
  <c r="AE59" i="51"/>
  <c r="AF59" i="51"/>
  <c r="AG59" i="51"/>
  <c r="W60" i="51"/>
  <c r="AH59" i="91"/>
  <c r="AI58" i="102"/>
  <c r="AH59" i="55"/>
  <c r="Y60" i="96"/>
  <c r="X60" i="96"/>
  <c r="AH59" i="48"/>
  <c r="AE59" i="35"/>
  <c r="W60" i="35"/>
  <c r="AF59" i="35"/>
  <c r="AG59" i="35"/>
  <c r="AH60" i="42"/>
  <c r="Z64" i="41"/>
  <c r="W61" i="97" l="1"/>
  <c r="AF63" i="18"/>
  <c r="AE60" i="97"/>
  <c r="AG63" i="18"/>
  <c r="AI58" i="50"/>
  <c r="AE60" i="42"/>
  <c r="W61" i="85"/>
  <c r="W60" i="45"/>
  <c r="AE59" i="45"/>
  <c r="AF60" i="85"/>
  <c r="AE59" i="91"/>
  <c r="AF59" i="91"/>
  <c r="AE60" i="85"/>
  <c r="AI60" i="85" s="1"/>
  <c r="AF59" i="55"/>
  <c r="AG59" i="45"/>
  <c r="AI58" i="32"/>
  <c r="Y59" i="32"/>
  <c r="X59" i="32"/>
  <c r="AH59" i="32" s="1"/>
  <c r="AH61" i="46"/>
  <c r="Z61" i="46"/>
  <c r="AE60" i="88"/>
  <c r="Z60" i="96"/>
  <c r="W61" i="96" s="1"/>
  <c r="AE59" i="48"/>
  <c r="W61" i="88"/>
  <c r="Y61" i="88" s="1"/>
  <c r="AF60" i="42"/>
  <c r="W64" i="89"/>
  <c r="X64" i="89" s="1"/>
  <c r="W63" i="53"/>
  <c r="Y63" i="53" s="1"/>
  <c r="W61" i="42"/>
  <c r="X61" i="42" s="1"/>
  <c r="AF61" i="13"/>
  <c r="AE62" i="53"/>
  <c r="AE59" i="55"/>
  <c r="W58" i="95"/>
  <c r="Y58" i="95" s="1"/>
  <c r="AG59" i="55"/>
  <c r="AF59" i="48"/>
  <c r="AF60" i="88"/>
  <c r="AE61" i="13"/>
  <c r="AG57" i="95"/>
  <c r="AG63" i="89"/>
  <c r="W62" i="13"/>
  <c r="Y62" i="13" s="1"/>
  <c r="Z62" i="105"/>
  <c r="W63" i="105" s="1"/>
  <c r="W60" i="48"/>
  <c r="AG62" i="53"/>
  <c r="AE57" i="95"/>
  <c r="AE63" i="89"/>
  <c r="Z59" i="10"/>
  <c r="AG59" i="10" s="1"/>
  <c r="Z60" i="16"/>
  <c r="AG60" i="16" s="1"/>
  <c r="Z58" i="43"/>
  <c r="W59" i="43" s="1"/>
  <c r="AI58" i="103"/>
  <c r="AH62" i="98"/>
  <c r="Y57" i="99"/>
  <c r="X57" i="99"/>
  <c r="AI58" i="90"/>
  <c r="Y61" i="97"/>
  <c r="X61" i="97"/>
  <c r="AE60" i="44"/>
  <c r="AF60" i="44"/>
  <c r="W61" i="44"/>
  <c r="AG60" i="44"/>
  <c r="AI57" i="54"/>
  <c r="Y60" i="91"/>
  <c r="X60" i="91"/>
  <c r="Y60" i="55"/>
  <c r="X60" i="55"/>
  <c r="Y64" i="89"/>
  <c r="Y62" i="15"/>
  <c r="X62" i="15"/>
  <c r="AH58" i="11"/>
  <c r="AI61" i="13"/>
  <c r="AI59" i="51"/>
  <c r="AF57" i="101"/>
  <c r="AE57" i="101"/>
  <c r="AG57" i="101"/>
  <c r="W58" i="101"/>
  <c r="AH59" i="93"/>
  <c r="Y60" i="87"/>
  <c r="X60" i="87"/>
  <c r="AI59" i="35"/>
  <c r="AH60" i="96"/>
  <c r="Z59" i="93"/>
  <c r="Y57" i="20"/>
  <c r="X57" i="20"/>
  <c r="AG64" i="47"/>
  <c r="AE64" i="47"/>
  <c r="W65" i="47"/>
  <c r="AF64" i="47"/>
  <c r="AH58" i="43"/>
  <c r="Y58" i="54"/>
  <c r="X58" i="54"/>
  <c r="AH60" i="84"/>
  <c r="Y64" i="18"/>
  <c r="X64" i="18"/>
  <c r="AI56" i="99"/>
  <c r="AG61" i="49"/>
  <c r="W62" i="49"/>
  <c r="AE61" i="49"/>
  <c r="AF61" i="49"/>
  <c r="Y60" i="45"/>
  <c r="X60" i="45"/>
  <c r="Y59" i="90"/>
  <c r="X59" i="90"/>
  <c r="Y61" i="83"/>
  <c r="X61" i="83"/>
  <c r="Y60" i="48"/>
  <c r="X60" i="48"/>
  <c r="W62" i="94"/>
  <c r="AG61" i="94"/>
  <c r="AF61" i="94"/>
  <c r="AE61" i="94"/>
  <c r="AH59" i="102"/>
  <c r="Z62" i="98"/>
  <c r="Y60" i="51"/>
  <c r="X60" i="51"/>
  <c r="AI56" i="20"/>
  <c r="AH60" i="16"/>
  <c r="Z60" i="84"/>
  <c r="AI61" i="15"/>
  <c r="AI63" i="18"/>
  <c r="AH62" i="105"/>
  <c r="AI59" i="82"/>
  <c r="AH59" i="50"/>
  <c r="AH59" i="104"/>
  <c r="Y61" i="85"/>
  <c r="X61" i="85"/>
  <c r="AH61" i="86"/>
  <c r="Y60" i="82"/>
  <c r="X60" i="82"/>
  <c r="AI62" i="100"/>
  <c r="Z61" i="86"/>
  <c r="Z59" i="102"/>
  <c r="Z58" i="11"/>
  <c r="AI60" i="97"/>
  <c r="Y60" i="35"/>
  <c r="X60" i="35"/>
  <c r="AG64" i="41"/>
  <c r="AE64" i="41"/>
  <c r="W65" i="41"/>
  <c r="AF64" i="41"/>
  <c r="Y59" i="103"/>
  <c r="X59" i="103"/>
  <c r="AI59" i="87"/>
  <c r="AF58" i="92"/>
  <c r="AG58" i="92"/>
  <c r="AE58" i="92"/>
  <c r="W59" i="92"/>
  <c r="AI59" i="91"/>
  <c r="AE58" i="52"/>
  <c r="AG58" i="52"/>
  <c r="AF58" i="52"/>
  <c r="W59" i="52"/>
  <c r="Z59" i="50"/>
  <c r="AI60" i="83"/>
  <c r="Z59" i="104"/>
  <c r="Y63" i="100"/>
  <c r="X63" i="100"/>
  <c r="AH59" i="10"/>
  <c r="X62" i="13" l="1"/>
  <c r="AI60" i="42"/>
  <c r="AI57" i="95"/>
  <c r="Z59" i="32"/>
  <c r="W60" i="32" s="1"/>
  <c r="AI59" i="45"/>
  <c r="AI63" i="89"/>
  <c r="AF60" i="96"/>
  <c r="X61" i="88"/>
  <c r="AG60" i="96"/>
  <c r="Z64" i="89"/>
  <c r="AI60" i="88"/>
  <c r="AE60" i="96"/>
  <c r="AF62" i="105"/>
  <c r="AG59" i="32"/>
  <c r="AE59" i="32"/>
  <c r="AE61" i="46"/>
  <c r="AF61" i="46"/>
  <c r="AG61" i="46"/>
  <c r="W62" i="46"/>
  <c r="Z60" i="87"/>
  <c r="AI62" i="53"/>
  <c r="AI59" i="55"/>
  <c r="AE59" i="10"/>
  <c r="AE62" i="105"/>
  <c r="Y61" i="42"/>
  <c r="Z61" i="42" s="1"/>
  <c r="X63" i="53"/>
  <c r="Z63" i="53" s="1"/>
  <c r="AF60" i="16"/>
  <c r="W61" i="16"/>
  <c r="X61" i="16" s="1"/>
  <c r="AF59" i="10"/>
  <c r="AI59" i="10" s="1"/>
  <c r="X58" i="95"/>
  <c r="AH58" i="95" s="1"/>
  <c r="AE60" i="16"/>
  <c r="W60" i="10"/>
  <c r="X60" i="10" s="1"/>
  <c r="AG58" i="43"/>
  <c r="AI59" i="48"/>
  <c r="AF58" i="43"/>
  <c r="Z60" i="91"/>
  <c r="AG60" i="91" s="1"/>
  <c r="AG62" i="105"/>
  <c r="Z64" i="18"/>
  <c r="AG64" i="18" s="1"/>
  <c r="Z60" i="35"/>
  <c r="AF60" i="35" s="1"/>
  <c r="Z60" i="82"/>
  <c r="W61" i="82" s="1"/>
  <c r="Z62" i="13"/>
  <c r="AG62" i="13" s="1"/>
  <c r="AE58" i="43"/>
  <c r="Z60" i="51"/>
  <c r="W61" i="51" s="1"/>
  <c r="Z61" i="83"/>
  <c r="AE61" i="83" s="1"/>
  <c r="W60" i="93"/>
  <c r="AG59" i="93"/>
  <c r="AF59" i="93"/>
  <c r="AE59" i="93"/>
  <c r="AH60" i="48"/>
  <c r="Y62" i="49"/>
  <c r="X62" i="49"/>
  <c r="AH57" i="20"/>
  <c r="AH62" i="15"/>
  <c r="AI60" i="44"/>
  <c r="AH57" i="99"/>
  <c r="Y63" i="105"/>
  <c r="X63" i="105"/>
  <c r="AE59" i="50"/>
  <c r="AF59" i="50"/>
  <c r="AG59" i="50"/>
  <c r="W60" i="50"/>
  <c r="AH61" i="85"/>
  <c r="Z61" i="85"/>
  <c r="AI64" i="41"/>
  <c r="AH60" i="82"/>
  <c r="AF62" i="98"/>
  <c r="AE62" i="98"/>
  <c r="W63" i="98"/>
  <c r="AG62" i="98"/>
  <c r="Y62" i="94"/>
  <c r="X62" i="94"/>
  <c r="AH62" i="13"/>
  <c r="Z60" i="48"/>
  <c r="AH60" i="45"/>
  <c r="Z62" i="15"/>
  <c r="Z58" i="95"/>
  <c r="AH61" i="97"/>
  <c r="Z57" i="99"/>
  <c r="AF59" i="104"/>
  <c r="AE59" i="104"/>
  <c r="AG59" i="104"/>
  <c r="W60" i="104"/>
  <c r="W59" i="11"/>
  <c r="AG58" i="11"/>
  <c r="AF58" i="11"/>
  <c r="AE58" i="11"/>
  <c r="AI61" i="49"/>
  <c r="AH59" i="90"/>
  <c r="Z57" i="20"/>
  <c r="Y58" i="101"/>
  <c r="X58" i="101"/>
  <c r="AH64" i="89"/>
  <c r="AH60" i="91"/>
  <c r="Z61" i="97"/>
  <c r="AI58" i="52"/>
  <c r="AH61" i="83"/>
  <c r="Y59" i="43"/>
  <c r="X59" i="43"/>
  <c r="AH60" i="35"/>
  <c r="AH63" i="100"/>
  <c r="Y59" i="52"/>
  <c r="X59" i="52"/>
  <c r="AH59" i="103"/>
  <c r="AF60" i="82"/>
  <c r="AI58" i="92"/>
  <c r="AH60" i="51"/>
  <c r="Z59" i="90"/>
  <c r="Z60" i="45"/>
  <c r="AH58" i="54"/>
  <c r="Y65" i="47"/>
  <c r="X65" i="47"/>
  <c r="AF64" i="89"/>
  <c r="AE64" i="89"/>
  <c r="AG64" i="89"/>
  <c r="W65" i="89"/>
  <c r="AH60" i="55"/>
  <c r="AH61" i="88"/>
  <c r="W61" i="87"/>
  <c r="AG60" i="87"/>
  <c r="AF60" i="87"/>
  <c r="AE60" i="87"/>
  <c r="Y65" i="41"/>
  <c r="X65" i="41"/>
  <c r="Y59" i="92"/>
  <c r="X59" i="92"/>
  <c r="AH61" i="42"/>
  <c r="Z63" i="100"/>
  <c r="Z59" i="103"/>
  <c r="W60" i="102"/>
  <c r="AG59" i="102"/>
  <c r="AF59" i="102"/>
  <c r="AE59" i="102"/>
  <c r="AF61" i="86"/>
  <c r="AE61" i="86"/>
  <c r="W62" i="86"/>
  <c r="AG61" i="86"/>
  <c r="W61" i="84"/>
  <c r="AG60" i="84"/>
  <c r="AE60" i="84"/>
  <c r="AF60" i="84"/>
  <c r="AI61" i="94"/>
  <c r="AH64" i="18"/>
  <c r="Z58" i="54"/>
  <c r="AI64" i="47"/>
  <c r="AH60" i="87"/>
  <c r="AI57" i="101"/>
  <c r="Z60" i="55"/>
  <c r="Z61" i="88"/>
  <c r="Y61" i="44"/>
  <c r="X61" i="44"/>
  <c r="AI60" i="16"/>
  <c r="Y61" i="96"/>
  <c r="X61" i="96"/>
  <c r="AE60" i="82" l="1"/>
  <c r="AG60" i="82"/>
  <c r="Y60" i="10"/>
  <c r="Y61" i="16"/>
  <c r="AI60" i="96"/>
  <c r="AE62" i="13"/>
  <c r="AF59" i="32"/>
  <c r="AI59" i="32" s="1"/>
  <c r="AF62" i="13"/>
  <c r="W63" i="13"/>
  <c r="AI62" i="105"/>
  <c r="AI58" i="43"/>
  <c r="AI61" i="46"/>
  <c r="W61" i="91"/>
  <c r="Y60" i="32"/>
  <c r="X60" i="32"/>
  <c r="AE60" i="51"/>
  <c r="X62" i="46"/>
  <c r="AH62" i="46" s="1"/>
  <c r="Y62" i="46"/>
  <c r="AF60" i="51"/>
  <c r="AH63" i="53"/>
  <c r="W61" i="35"/>
  <c r="Y61" i="35" s="1"/>
  <c r="Z65" i="47"/>
  <c r="AE65" i="47" s="1"/>
  <c r="AG60" i="35"/>
  <c r="AE60" i="35"/>
  <c r="AE60" i="91"/>
  <c r="AG60" i="51"/>
  <c r="AF61" i="83"/>
  <c r="AF64" i="18"/>
  <c r="AI64" i="18" s="1"/>
  <c r="Z59" i="43"/>
  <c r="AE59" i="43" s="1"/>
  <c r="AF60" i="91"/>
  <c r="AG61" i="83"/>
  <c r="AI61" i="83" s="1"/>
  <c r="W65" i="18"/>
  <c r="X65" i="18" s="1"/>
  <c r="W62" i="83"/>
  <c r="Y62" i="83" s="1"/>
  <c r="AE64" i="18"/>
  <c r="Z65" i="41"/>
  <c r="W66" i="41" s="1"/>
  <c r="Z59" i="52"/>
  <c r="AE59" i="52" s="1"/>
  <c r="Z63" i="105"/>
  <c r="W64" i="105" s="1"/>
  <c r="Z61" i="16"/>
  <c r="AF61" i="16" s="1"/>
  <c r="AE65" i="41"/>
  <c r="Y60" i="102"/>
  <c r="X60" i="102"/>
  <c r="AI59" i="93"/>
  <c r="Y61" i="82"/>
  <c r="X61" i="82"/>
  <c r="W62" i="97"/>
  <c r="AG61" i="97"/>
  <c r="AF61" i="97"/>
  <c r="AE61" i="97"/>
  <c r="AH58" i="101"/>
  <c r="AE63" i="53"/>
  <c r="AF63" i="53"/>
  <c r="AG63" i="53"/>
  <c r="W64" i="53"/>
  <c r="Y59" i="11"/>
  <c r="X59" i="11"/>
  <c r="Y63" i="98"/>
  <c r="X63" i="98"/>
  <c r="AH62" i="49"/>
  <c r="AI64" i="89"/>
  <c r="AE60" i="48"/>
  <c r="AF60" i="48"/>
  <c r="AG60" i="48"/>
  <c r="W61" i="48"/>
  <c r="AG58" i="54"/>
  <c r="AE58" i="54"/>
  <c r="AF58" i="54"/>
  <c r="W59" i="54"/>
  <c r="Y61" i="87"/>
  <c r="X61" i="87"/>
  <c r="Y61" i="84"/>
  <c r="X61" i="84"/>
  <c r="Y62" i="86"/>
  <c r="X62" i="86"/>
  <c r="AI59" i="102"/>
  <c r="AH59" i="92"/>
  <c r="Z58" i="101"/>
  <c r="Y60" i="104"/>
  <c r="X60" i="104"/>
  <c r="AF58" i="95"/>
  <c r="AE58" i="95"/>
  <c r="AG58" i="95"/>
  <c r="W59" i="95"/>
  <c r="AI62" i="98"/>
  <c r="AH60" i="10"/>
  <c r="Y61" i="51"/>
  <c r="X61" i="51"/>
  <c r="Z62" i="49"/>
  <c r="AG65" i="47"/>
  <c r="AI60" i="82"/>
  <c r="Y63" i="13"/>
  <c r="X63" i="13"/>
  <c r="W62" i="88"/>
  <c r="AG61" i="88"/>
  <c r="AF61" i="88"/>
  <c r="AE61" i="88"/>
  <c r="AH65" i="41"/>
  <c r="AH61" i="96"/>
  <c r="AE60" i="45"/>
  <c r="AF60" i="45"/>
  <c r="AG60" i="45"/>
  <c r="W61" i="45"/>
  <c r="AI62" i="13"/>
  <c r="W58" i="99"/>
  <c r="AG57" i="99"/>
  <c r="AF57" i="99"/>
  <c r="AE57" i="99"/>
  <c r="W63" i="15"/>
  <c r="AF62" i="15"/>
  <c r="AG62" i="15"/>
  <c r="AE62" i="15"/>
  <c r="AH62" i="94"/>
  <c r="Z60" i="10"/>
  <c r="W62" i="85"/>
  <c r="AG61" i="85"/>
  <c r="AF61" i="85"/>
  <c r="AE61" i="85"/>
  <c r="AI59" i="50"/>
  <c r="Y60" i="93"/>
  <c r="X60" i="93"/>
  <c r="AE61" i="42"/>
  <c r="W62" i="42"/>
  <c r="AF61" i="42"/>
  <c r="AG61" i="42"/>
  <c r="Y61" i="91"/>
  <c r="X61" i="91"/>
  <c r="AH59" i="52"/>
  <c r="AI60" i="84"/>
  <c r="AH61" i="16"/>
  <c r="Y60" i="50"/>
  <c r="X60" i="50"/>
  <c r="AE60" i="55"/>
  <c r="W61" i="55"/>
  <c r="AF60" i="55"/>
  <c r="AG60" i="55"/>
  <c r="W60" i="103"/>
  <c r="AE59" i="103"/>
  <c r="AG59" i="103"/>
  <c r="AF59" i="103"/>
  <c r="Z61" i="96"/>
  <c r="AH61" i="44"/>
  <c r="AI61" i="86"/>
  <c r="AF63" i="100"/>
  <c r="W64" i="100"/>
  <c r="AE63" i="100"/>
  <c r="AG63" i="100"/>
  <c r="Z59" i="92"/>
  <c r="Z61" i="44"/>
  <c r="AI60" i="87"/>
  <c r="Y65" i="89"/>
  <c r="X65" i="89"/>
  <c r="AH65" i="47"/>
  <c r="W60" i="90"/>
  <c r="AG59" i="90"/>
  <c r="AF59" i="90"/>
  <c r="AE59" i="90"/>
  <c r="AH59" i="43"/>
  <c r="AG57" i="20"/>
  <c r="AF57" i="20"/>
  <c r="AE57" i="20"/>
  <c r="W58" i="20"/>
  <c r="AI58" i="11"/>
  <c r="AI59" i="104"/>
  <c r="Z62" i="94"/>
  <c r="AH63" i="105"/>
  <c r="AI60" i="35" l="1"/>
  <c r="X62" i="83"/>
  <c r="AE63" i="105"/>
  <c r="Z62" i="46"/>
  <c r="W60" i="43"/>
  <c r="AG59" i="52"/>
  <c r="AI59" i="52" s="1"/>
  <c r="Y65" i="18"/>
  <c r="Z65" i="18" s="1"/>
  <c r="AF65" i="47"/>
  <c r="W66" i="47"/>
  <c r="Y66" i="47" s="1"/>
  <c r="AI60" i="91"/>
  <c r="W60" i="52"/>
  <c r="AG62" i="46"/>
  <c r="AE62" i="46"/>
  <c r="AF62" i="46"/>
  <c r="W63" i="46"/>
  <c r="X61" i="35"/>
  <c r="Z61" i="35" s="1"/>
  <c r="AF61" i="35" s="1"/>
  <c r="W62" i="16"/>
  <c r="Y62" i="16" s="1"/>
  <c r="Z60" i="32"/>
  <c r="AH60" i="32"/>
  <c r="AF63" i="105"/>
  <c r="AI60" i="51"/>
  <c r="AF59" i="52"/>
  <c r="AG59" i="43"/>
  <c r="AG65" i="41"/>
  <c r="AG63" i="105"/>
  <c r="AF59" i="43"/>
  <c r="AF65" i="41"/>
  <c r="Z60" i="50"/>
  <c r="AE60" i="50" s="1"/>
  <c r="AE61" i="16"/>
  <c r="AG61" i="16"/>
  <c r="Z62" i="86"/>
  <c r="AF62" i="86" s="1"/>
  <c r="Z59" i="11"/>
  <c r="AF59" i="11" s="1"/>
  <c r="Z60" i="93"/>
  <c r="AF60" i="93" s="1"/>
  <c r="Z61" i="87"/>
  <c r="W62" i="87" s="1"/>
  <c r="AE61" i="87"/>
  <c r="AE60" i="10"/>
  <c r="W61" i="10"/>
  <c r="AG60" i="10"/>
  <c r="AF60" i="10"/>
  <c r="W63" i="49"/>
  <c r="AE62" i="49"/>
  <c r="AF62" i="49"/>
  <c r="AG62" i="49"/>
  <c r="AI61" i="97"/>
  <c r="AE61" i="35"/>
  <c r="AG61" i="44"/>
  <c r="AE61" i="44"/>
  <c r="AF61" i="44"/>
  <c r="W62" i="44"/>
  <c r="AI57" i="99"/>
  <c r="AH63" i="13"/>
  <c r="AF58" i="101"/>
  <c r="W59" i="101"/>
  <c r="AE58" i="101"/>
  <c r="AG58" i="101"/>
  <c r="AH65" i="18"/>
  <c r="AI59" i="90"/>
  <c r="Y63" i="15"/>
  <c r="X63" i="15"/>
  <c r="AH61" i="87"/>
  <c r="AI63" i="53"/>
  <c r="AF59" i="92"/>
  <c r="AE59" i="92"/>
  <c r="AG59" i="92"/>
  <c r="W60" i="92"/>
  <c r="Y61" i="55"/>
  <c r="X61" i="55"/>
  <c r="AI61" i="85"/>
  <c r="AI60" i="45"/>
  <c r="Z63" i="13"/>
  <c r="AI58" i="95"/>
  <c r="AH60" i="102"/>
  <c r="Y59" i="95"/>
  <c r="X59" i="95"/>
  <c r="W62" i="96"/>
  <c r="AG61" i="96"/>
  <c r="AF61" i="96"/>
  <c r="AE61" i="96"/>
  <c r="AH60" i="93"/>
  <c r="Y60" i="90"/>
  <c r="X60" i="90"/>
  <c r="AI60" i="55"/>
  <c r="Y62" i="42"/>
  <c r="X62" i="42"/>
  <c r="AI62" i="15"/>
  <c r="AI61" i="88"/>
  <c r="AH61" i="84"/>
  <c r="Y59" i="54"/>
  <c r="X59" i="54"/>
  <c r="AI60" i="48"/>
  <c r="AH63" i="98"/>
  <c r="Y64" i="53"/>
  <c r="X64" i="53"/>
  <c r="Y62" i="97"/>
  <c r="X62" i="97"/>
  <c r="Z60" i="102"/>
  <c r="Y62" i="88"/>
  <c r="X62" i="88"/>
  <c r="AH62" i="86"/>
  <c r="AH59" i="11"/>
  <c r="AH65" i="89"/>
  <c r="AI63" i="100"/>
  <c r="AI59" i="103"/>
  <c r="AH60" i="50"/>
  <c r="AH61" i="91"/>
  <c r="AI61" i="42"/>
  <c r="Y58" i="99"/>
  <c r="X58" i="99"/>
  <c r="AH61" i="51"/>
  <c r="AH60" i="104"/>
  <c r="Z61" i="84"/>
  <c r="AH62" i="83"/>
  <c r="Z63" i="98"/>
  <c r="AH61" i="82"/>
  <c r="Y60" i="43"/>
  <c r="X60" i="43"/>
  <c r="Y66" i="41"/>
  <c r="X66" i="41"/>
  <c r="Y61" i="48"/>
  <c r="X61" i="48"/>
  <c r="Y58" i="20"/>
  <c r="X58" i="20"/>
  <c r="W63" i="94"/>
  <c r="AE62" i="94"/>
  <c r="AG62" i="94"/>
  <c r="AF62" i="94"/>
  <c r="AI57" i="20"/>
  <c r="Z65" i="89"/>
  <c r="Y64" i="100"/>
  <c r="X64" i="100"/>
  <c r="Y60" i="103"/>
  <c r="X60" i="103"/>
  <c r="Z61" i="91"/>
  <c r="Y62" i="85"/>
  <c r="X62" i="85"/>
  <c r="Y61" i="45"/>
  <c r="X61" i="45"/>
  <c r="Z61" i="51"/>
  <c r="Z60" i="104"/>
  <c r="AI58" i="54"/>
  <c r="Z62" i="83"/>
  <c r="Z61" i="82"/>
  <c r="AH61" i="35"/>
  <c r="Y64" i="105"/>
  <c r="X64" i="105"/>
  <c r="Y60" i="52"/>
  <c r="X60" i="52"/>
  <c r="AI61" i="16" l="1"/>
  <c r="X66" i="47"/>
  <c r="X62" i="16"/>
  <c r="Z58" i="99"/>
  <c r="AG58" i="99" s="1"/>
  <c r="AF61" i="87"/>
  <c r="AG60" i="50"/>
  <c r="W62" i="35"/>
  <c r="AI65" i="47"/>
  <c r="AG61" i="35"/>
  <c r="AI61" i="35" s="1"/>
  <c r="AG60" i="32"/>
  <c r="AF60" i="32"/>
  <c r="AE60" i="32"/>
  <c r="W61" i="32"/>
  <c r="X63" i="46"/>
  <c r="AH63" i="46" s="1"/>
  <c r="Y63" i="46"/>
  <c r="AI59" i="43"/>
  <c r="AI62" i="46"/>
  <c r="AI63" i="105"/>
  <c r="AG62" i="86"/>
  <c r="AG60" i="93"/>
  <c r="AI65" i="41"/>
  <c r="W61" i="50"/>
  <c r="Y61" i="50" s="1"/>
  <c r="AG61" i="87"/>
  <c r="AF60" i="50"/>
  <c r="AG59" i="11"/>
  <c r="W61" i="93"/>
  <c r="Y61" i="93" s="1"/>
  <c r="Z62" i="42"/>
  <c r="AG62" i="42" s="1"/>
  <c r="Z59" i="95"/>
  <c r="AF59" i="95" s="1"/>
  <c r="AE60" i="93"/>
  <c r="W60" i="11"/>
  <c r="AE59" i="11"/>
  <c r="W63" i="86"/>
  <c r="X63" i="86" s="1"/>
  <c r="AE62" i="86"/>
  <c r="Z59" i="54"/>
  <c r="AE59" i="54" s="1"/>
  <c r="Z61" i="55"/>
  <c r="AE61" i="55" s="1"/>
  <c r="Z63" i="15"/>
  <c r="AE63" i="15" s="1"/>
  <c r="Z61" i="45"/>
  <c r="W62" i="45" s="1"/>
  <c r="Z61" i="48"/>
  <c r="AF61" i="48" s="1"/>
  <c r="Z62" i="97"/>
  <c r="AF62" i="97" s="1"/>
  <c r="W59" i="99"/>
  <c r="AE58" i="99"/>
  <c r="W62" i="91"/>
  <c r="AG61" i="91"/>
  <c r="AF61" i="91"/>
  <c r="AE61" i="91"/>
  <c r="AH58" i="20"/>
  <c r="AH64" i="100"/>
  <c r="AH62" i="16"/>
  <c r="AF62" i="83"/>
  <c r="AE62" i="83"/>
  <c r="AG62" i="83"/>
  <c r="W63" i="83"/>
  <c r="AH62" i="88"/>
  <c r="AH66" i="47"/>
  <c r="Y61" i="10"/>
  <c r="X61" i="10"/>
  <c r="Z62" i="88"/>
  <c r="AH64" i="53"/>
  <c r="Y62" i="96"/>
  <c r="X62" i="96"/>
  <c r="Y60" i="92"/>
  <c r="X60" i="92"/>
  <c r="AI58" i="101"/>
  <c r="AI60" i="10"/>
  <c r="W62" i="82"/>
  <c r="AG61" i="82"/>
  <c r="AF61" i="82"/>
  <c r="AE61" i="82"/>
  <c r="AH60" i="43"/>
  <c r="Z64" i="100"/>
  <c r="Z58" i="20"/>
  <c r="Z60" i="43"/>
  <c r="AH62" i="85"/>
  <c r="AH60" i="103"/>
  <c r="AH66" i="41"/>
  <c r="W62" i="84"/>
  <c r="AG61" i="84"/>
  <c r="AF61" i="84"/>
  <c r="AE61" i="84"/>
  <c r="AH60" i="90"/>
  <c r="AG65" i="18"/>
  <c r="AE65" i="18"/>
  <c r="W66" i="18"/>
  <c r="AF65" i="18"/>
  <c r="Z66" i="47"/>
  <c r="Y59" i="101"/>
  <c r="X59" i="101"/>
  <c r="Y62" i="44"/>
  <c r="X62" i="44"/>
  <c r="AI62" i="49"/>
  <c r="Y60" i="11"/>
  <c r="X60" i="11"/>
  <c r="AH61" i="45"/>
  <c r="AF63" i="98"/>
  <c r="AG63" i="98"/>
  <c r="AE63" i="98"/>
  <c r="W64" i="98"/>
  <c r="AH64" i="105"/>
  <c r="Z62" i="16"/>
  <c r="AF60" i="104"/>
  <c r="AG60" i="104"/>
  <c r="AE60" i="104"/>
  <c r="W61" i="104"/>
  <c r="Z62" i="85"/>
  <c r="Z60" i="103"/>
  <c r="AI62" i="94"/>
  <c r="AH58" i="99"/>
  <c r="W61" i="102"/>
  <c r="AG60" i="102"/>
  <c r="AF60" i="102"/>
  <c r="AE60" i="102"/>
  <c r="Z64" i="53"/>
  <c r="AH62" i="42"/>
  <c r="Z60" i="90"/>
  <c r="AH59" i="95"/>
  <c r="W64" i="13"/>
  <c r="AF63" i="13"/>
  <c r="AG63" i="13"/>
  <c r="AE63" i="13"/>
  <c r="AI59" i="92"/>
  <c r="AH63" i="15"/>
  <c r="Y62" i="35"/>
  <c r="X62" i="35"/>
  <c r="Y63" i="49"/>
  <c r="X63" i="49"/>
  <c r="AG59" i="54"/>
  <c r="W60" i="54"/>
  <c r="Z64" i="105"/>
  <c r="AH60" i="52"/>
  <c r="Z60" i="52"/>
  <c r="AE61" i="51"/>
  <c r="AG61" i="51"/>
  <c r="W62" i="51"/>
  <c r="AF61" i="51"/>
  <c r="AF65" i="89"/>
  <c r="AG65" i="89"/>
  <c r="AE65" i="89"/>
  <c r="W66" i="89"/>
  <c r="Y63" i="94"/>
  <c r="X63" i="94"/>
  <c r="AH61" i="48"/>
  <c r="AI60" i="50"/>
  <c r="Z66" i="41"/>
  <c r="AH62" i="97"/>
  <c r="AH59" i="54"/>
  <c r="AI61" i="96"/>
  <c r="AH61" i="55"/>
  <c r="AI61" i="44"/>
  <c r="Y62" i="87"/>
  <c r="X62" i="87"/>
  <c r="AF58" i="99" l="1"/>
  <c r="W63" i="97"/>
  <c r="X61" i="93"/>
  <c r="AF63" i="15"/>
  <c r="AI62" i="86"/>
  <c r="AI60" i="93"/>
  <c r="W64" i="15"/>
  <c r="Y64" i="15" s="1"/>
  <c r="AI59" i="11"/>
  <c r="Z63" i="46"/>
  <c r="AF63" i="46" s="1"/>
  <c r="AE63" i="46"/>
  <c r="X61" i="50"/>
  <c r="Z61" i="50" s="1"/>
  <c r="AG59" i="95"/>
  <c r="AI61" i="87"/>
  <c r="W63" i="42"/>
  <c r="Y63" i="42" s="1"/>
  <c r="Y61" i="32"/>
  <c r="X61" i="32"/>
  <c r="AH61" i="32" s="1"/>
  <c r="AF59" i="54"/>
  <c r="AF62" i="42"/>
  <c r="AI60" i="32"/>
  <c r="AE62" i="42"/>
  <c r="AF61" i="45"/>
  <c r="Z60" i="11"/>
  <c r="W61" i="11" s="1"/>
  <c r="Y63" i="86"/>
  <c r="Z63" i="86" s="1"/>
  <c r="W60" i="95"/>
  <c r="AE59" i="95"/>
  <c r="W62" i="48"/>
  <c r="X62" i="48" s="1"/>
  <c r="AG61" i="45"/>
  <c r="AG61" i="48"/>
  <c r="AE61" i="45"/>
  <c r="Z62" i="35"/>
  <c r="W63" i="35" s="1"/>
  <c r="AE61" i="48"/>
  <c r="AG61" i="55"/>
  <c r="W62" i="55"/>
  <c r="AG62" i="97"/>
  <c r="AG63" i="15"/>
  <c r="AF61" i="55"/>
  <c r="AE62" i="97"/>
  <c r="Z61" i="93"/>
  <c r="W62" i="93" s="1"/>
  <c r="Z61" i="10"/>
  <c r="AE61" i="10" s="1"/>
  <c r="AH63" i="86"/>
  <c r="AH62" i="44"/>
  <c r="Y66" i="89"/>
  <c r="X66" i="89"/>
  <c r="AH63" i="49"/>
  <c r="AG60" i="103"/>
  <c r="AF60" i="103"/>
  <c r="W61" i="103"/>
  <c r="AE60" i="103"/>
  <c r="Z62" i="44"/>
  <c r="Y62" i="82"/>
  <c r="X62" i="82"/>
  <c r="AH62" i="96"/>
  <c r="X64" i="15"/>
  <c r="AI65" i="89"/>
  <c r="AI61" i="51"/>
  <c r="Z63" i="49"/>
  <c r="Y64" i="13"/>
  <c r="X64" i="13"/>
  <c r="Y61" i="102"/>
  <c r="X61" i="102"/>
  <c r="AE62" i="85"/>
  <c r="W63" i="85"/>
  <c r="AG62" i="85"/>
  <c r="AF62" i="85"/>
  <c r="AH60" i="11"/>
  <c r="AH60" i="92"/>
  <c r="Z62" i="96"/>
  <c r="AI61" i="84"/>
  <c r="AH62" i="87"/>
  <c r="AE60" i="52"/>
  <c r="W61" i="52"/>
  <c r="AF60" i="52"/>
  <c r="AG60" i="52"/>
  <c r="Y61" i="104"/>
  <c r="X61" i="104"/>
  <c r="Y62" i="55"/>
  <c r="X62" i="55"/>
  <c r="AF60" i="11"/>
  <c r="AE66" i="47"/>
  <c r="AG66" i="47"/>
  <c r="AF66" i="47"/>
  <c r="W67" i="47"/>
  <c r="Y62" i="84"/>
  <c r="X62" i="84"/>
  <c r="AE60" i="43"/>
  <c r="W61" i="43"/>
  <c r="AF60" i="43"/>
  <c r="AG60" i="43"/>
  <c r="Z60" i="92"/>
  <c r="Y63" i="97"/>
  <c r="X63" i="97"/>
  <c r="Y62" i="91"/>
  <c r="X62" i="91"/>
  <c r="Y59" i="99"/>
  <c r="X59" i="99"/>
  <c r="AI65" i="18"/>
  <c r="AI58" i="99"/>
  <c r="Z62" i="87"/>
  <c r="W65" i="53"/>
  <c r="AE64" i="53"/>
  <c r="AF64" i="53"/>
  <c r="AG64" i="53"/>
  <c r="AI60" i="104"/>
  <c r="Y64" i="98"/>
  <c r="X64" i="98"/>
  <c r="AH59" i="101"/>
  <c r="AE58" i="20"/>
  <c r="AF58" i="20"/>
  <c r="W59" i="20"/>
  <c r="AG58" i="20"/>
  <c r="AI61" i="82"/>
  <c r="Y63" i="83"/>
  <c r="X63" i="83"/>
  <c r="Y60" i="95"/>
  <c r="X60" i="95"/>
  <c r="Y62" i="51"/>
  <c r="X62" i="51"/>
  <c r="AH61" i="50"/>
  <c r="AH61" i="10"/>
  <c r="AI62" i="83"/>
  <c r="AI61" i="91"/>
  <c r="AH63" i="94"/>
  <c r="W65" i="105"/>
  <c r="AG64" i="105"/>
  <c r="AF64" i="105"/>
  <c r="AE64" i="105"/>
  <c r="AH62" i="35"/>
  <c r="W67" i="41"/>
  <c r="AE66" i="41"/>
  <c r="AG66" i="41"/>
  <c r="AF66" i="41"/>
  <c r="Z63" i="94"/>
  <c r="Y60" i="54"/>
  <c r="X60" i="54"/>
  <c r="AI63" i="13"/>
  <c r="W61" i="90"/>
  <c r="AE60" i="90"/>
  <c r="AG60" i="90"/>
  <c r="AF60" i="90"/>
  <c r="AI60" i="102"/>
  <c r="W63" i="16"/>
  <c r="AE62" i="16"/>
  <c r="AF62" i="16"/>
  <c r="AG62" i="16"/>
  <c r="AI63" i="98"/>
  <c r="AH61" i="93"/>
  <c r="Z59" i="101"/>
  <c r="Y66" i="18"/>
  <c r="X66" i="18"/>
  <c r="AE64" i="100"/>
  <c r="W65" i="100"/>
  <c r="AG64" i="100"/>
  <c r="AF64" i="100"/>
  <c r="W63" i="88"/>
  <c r="AG62" i="88"/>
  <c r="AE62" i="88"/>
  <c r="AF62" i="88"/>
  <c r="Y62" i="45"/>
  <c r="X62" i="45"/>
  <c r="AI62" i="42" l="1"/>
  <c r="Y62" i="48"/>
  <c r="AI61" i="45"/>
  <c r="AG63" i="46"/>
  <c r="AI63" i="46" s="1"/>
  <c r="W64" i="46"/>
  <c r="AI63" i="15"/>
  <c r="AE62" i="35"/>
  <c r="AE60" i="11"/>
  <c r="Z61" i="32"/>
  <c r="AF61" i="32" s="1"/>
  <c r="AG60" i="11"/>
  <c r="AF61" i="93"/>
  <c r="AI59" i="95"/>
  <c r="AG61" i="50"/>
  <c r="W62" i="50"/>
  <c r="AE61" i="93"/>
  <c r="AG61" i="93"/>
  <c r="Z62" i="91"/>
  <c r="AF62" i="91" s="1"/>
  <c r="X63" i="42"/>
  <c r="Z63" i="42" s="1"/>
  <c r="Y64" i="46"/>
  <c r="X64" i="46"/>
  <c r="AG62" i="35"/>
  <c r="AI59" i="54"/>
  <c r="AF62" i="35"/>
  <c r="Z62" i="55"/>
  <c r="AE62" i="55" s="1"/>
  <c r="AI61" i="48"/>
  <c r="AF61" i="10"/>
  <c r="AF61" i="50"/>
  <c r="AI62" i="97"/>
  <c r="AE61" i="50"/>
  <c r="AI61" i="55"/>
  <c r="Z64" i="15"/>
  <c r="AF64" i="15" s="1"/>
  <c r="Z62" i="48"/>
  <c r="AG62" i="48" s="1"/>
  <c r="Z62" i="45"/>
  <c r="AE62" i="45" s="1"/>
  <c r="Z63" i="83"/>
  <c r="AE63" i="83" s="1"/>
  <c r="Z62" i="51"/>
  <c r="W63" i="51" s="1"/>
  <c r="Z61" i="104"/>
  <c r="AE61" i="104" s="1"/>
  <c r="AG61" i="10"/>
  <c r="Z66" i="18"/>
  <c r="W67" i="18" s="1"/>
  <c r="W62" i="10"/>
  <c r="Y62" i="10" s="1"/>
  <c r="AF62" i="55"/>
  <c r="W63" i="45"/>
  <c r="AF59" i="101"/>
  <c r="AE59" i="101"/>
  <c r="AG59" i="101"/>
  <c r="W60" i="101"/>
  <c r="AH64" i="98"/>
  <c r="AH62" i="84"/>
  <c r="W63" i="96"/>
  <c r="AG62" i="96"/>
  <c r="AF62" i="96"/>
  <c r="AE62" i="96"/>
  <c r="AH64" i="13"/>
  <c r="Z64" i="98"/>
  <c r="Y63" i="85"/>
  <c r="X63" i="85"/>
  <c r="Y59" i="20"/>
  <c r="X59" i="20"/>
  <c r="Y65" i="53"/>
  <c r="X65" i="53"/>
  <c r="AH59" i="99"/>
  <c r="AH63" i="97"/>
  <c r="AI62" i="85"/>
  <c r="W63" i="44"/>
  <c r="AE62" i="44"/>
  <c r="AF62" i="44"/>
  <c r="AG62" i="44"/>
  <c r="AG63" i="94"/>
  <c r="AE63" i="94"/>
  <c r="W64" i="94"/>
  <c r="AF63" i="94"/>
  <c r="AH60" i="95"/>
  <c r="AI66" i="47"/>
  <c r="Y61" i="52"/>
  <c r="X61" i="52"/>
  <c r="Z60" i="95"/>
  <c r="AI64" i="53"/>
  <c r="AF60" i="92"/>
  <c r="AE60" i="92"/>
  <c r="AG60" i="92"/>
  <c r="W61" i="92"/>
  <c r="AH61" i="104"/>
  <c r="AI60" i="52"/>
  <c r="Z64" i="13"/>
  <c r="Y62" i="50"/>
  <c r="X62" i="50"/>
  <c r="AI62" i="16"/>
  <c r="AI66" i="41"/>
  <c r="Z59" i="99"/>
  <c r="Z63" i="97"/>
  <c r="Y67" i="47"/>
  <c r="X67" i="47"/>
  <c r="AH63" i="42"/>
  <c r="AH61" i="102"/>
  <c r="AE63" i="49"/>
  <c r="AF63" i="49"/>
  <c r="AG63" i="49"/>
  <c r="W64" i="49"/>
  <c r="Y63" i="35"/>
  <c r="X63" i="35"/>
  <c r="AH62" i="82"/>
  <c r="AI60" i="103"/>
  <c r="AH66" i="89"/>
  <c r="X62" i="10"/>
  <c r="Y61" i="90"/>
  <c r="X61" i="90"/>
  <c r="AH63" i="83"/>
  <c r="Y61" i="11"/>
  <c r="X61" i="11"/>
  <c r="Y63" i="88"/>
  <c r="X63" i="88"/>
  <c r="AI64" i="105"/>
  <c r="Z62" i="84"/>
  <c r="AH62" i="48"/>
  <c r="AH66" i="18"/>
  <c r="AH60" i="54"/>
  <c r="Y65" i="100"/>
  <c r="X65" i="100"/>
  <c r="Y63" i="16"/>
  <c r="X63" i="16"/>
  <c r="Z60" i="54"/>
  <c r="Y67" i="41"/>
  <c r="X67" i="41"/>
  <c r="Y65" i="105"/>
  <c r="X65" i="105"/>
  <c r="Y62" i="93"/>
  <c r="X62" i="93"/>
  <c r="AI58" i="20"/>
  <c r="Y61" i="43"/>
  <c r="X61" i="43"/>
  <c r="AH62" i="55"/>
  <c r="AF63" i="86"/>
  <c r="AE63" i="86"/>
  <c r="W64" i="86"/>
  <c r="AG63" i="86"/>
  <c r="Z61" i="102"/>
  <c r="AH64" i="15"/>
  <c r="Z62" i="82"/>
  <c r="Y61" i="103"/>
  <c r="X61" i="103"/>
  <c r="Z66" i="89"/>
  <c r="AH62" i="45"/>
  <c r="AI62" i="88"/>
  <c r="AI64" i="100"/>
  <c r="AE66" i="18"/>
  <c r="AI60" i="90"/>
  <c r="AH62" i="51"/>
  <c r="W63" i="87"/>
  <c r="AG62" i="87"/>
  <c r="AF62" i="87"/>
  <c r="AE62" i="87"/>
  <c r="AH62" i="91"/>
  <c r="AI60" i="43"/>
  <c r="W63" i="55" l="1"/>
  <c r="AG62" i="55"/>
  <c r="AG62" i="91"/>
  <c r="AI62" i="35"/>
  <c r="W63" i="91"/>
  <c r="AE62" i="91"/>
  <c r="AG66" i="18"/>
  <c r="AI66" i="18" s="1"/>
  <c r="AE61" i="32"/>
  <c r="AF66" i="18"/>
  <c r="AG61" i="32"/>
  <c r="AG62" i="51"/>
  <c r="AF62" i="51"/>
  <c r="AE62" i="51"/>
  <c r="W62" i="32"/>
  <c r="Y62" i="32" s="1"/>
  <c r="AI60" i="11"/>
  <c r="AI61" i="93"/>
  <c r="AI61" i="50"/>
  <c r="AF63" i="83"/>
  <c r="W63" i="48"/>
  <c r="Y63" i="48" s="1"/>
  <c r="AE62" i="48"/>
  <c r="AF62" i="48"/>
  <c r="AH64" i="46"/>
  <c r="Z64" i="46"/>
  <c r="W65" i="15"/>
  <c r="AG62" i="45"/>
  <c r="AF62" i="45"/>
  <c r="AG64" i="15"/>
  <c r="Z63" i="88"/>
  <c r="AG61" i="104"/>
  <c r="AE64" i="15"/>
  <c r="W62" i="104"/>
  <c r="Y62" i="104" s="1"/>
  <c r="AI61" i="10"/>
  <c r="Z67" i="47"/>
  <c r="W68" i="47" s="1"/>
  <c r="AF61" i="104"/>
  <c r="AG63" i="83"/>
  <c r="W64" i="83"/>
  <c r="Z61" i="90"/>
  <c r="W62" i="90" s="1"/>
  <c r="Z61" i="52"/>
  <c r="W62" i="52" s="1"/>
  <c r="Z61" i="43"/>
  <c r="AG61" i="43" s="1"/>
  <c r="Z61" i="11"/>
  <c r="W62" i="11" s="1"/>
  <c r="Z59" i="20"/>
  <c r="W60" i="20" s="1"/>
  <c r="Z67" i="41"/>
  <c r="AE67" i="41" s="1"/>
  <c r="Z65" i="105"/>
  <c r="AG65" i="105" s="1"/>
  <c r="Z63" i="16"/>
  <c r="AG63" i="16" s="1"/>
  <c r="Z62" i="10"/>
  <c r="AF62" i="10" s="1"/>
  <c r="W63" i="84"/>
  <c r="AG62" i="84"/>
  <c r="AF62" i="84"/>
  <c r="AE62" i="84"/>
  <c r="AH63" i="35"/>
  <c r="AF63" i="97"/>
  <c r="AE63" i="97"/>
  <c r="W64" i="97"/>
  <c r="AG63" i="97"/>
  <c r="AI60" i="92"/>
  <c r="AI63" i="94"/>
  <c r="AI62" i="55"/>
  <c r="AI63" i="86"/>
  <c r="AE60" i="54"/>
  <c r="AF60" i="54"/>
  <c r="W61" i="54"/>
  <c r="AG60" i="54"/>
  <c r="AF61" i="90"/>
  <c r="Y64" i="49"/>
  <c r="X64" i="49"/>
  <c r="AF64" i="13"/>
  <c r="AE64" i="13"/>
  <c r="W65" i="13"/>
  <c r="AG64" i="13"/>
  <c r="W62" i="102"/>
  <c r="AG61" i="102"/>
  <c r="AF61" i="102"/>
  <c r="AE61" i="102"/>
  <c r="AH61" i="103"/>
  <c r="AE63" i="42"/>
  <c r="AF63" i="42"/>
  <c r="W64" i="42"/>
  <c r="AG63" i="42"/>
  <c r="AH62" i="93"/>
  <c r="AH67" i="41"/>
  <c r="Z63" i="35"/>
  <c r="W60" i="99"/>
  <c r="AG59" i="99"/>
  <c r="AF59" i="99"/>
  <c r="AE59" i="99"/>
  <c r="AH65" i="53"/>
  <c r="AH63" i="85"/>
  <c r="AI62" i="96"/>
  <c r="Y60" i="101"/>
  <c r="X60" i="101"/>
  <c r="Y64" i="83"/>
  <c r="X64" i="83"/>
  <c r="AH65" i="100"/>
  <c r="AF63" i="88"/>
  <c r="AE63" i="88"/>
  <c r="W64" i="88"/>
  <c r="AG63" i="88"/>
  <c r="AH63" i="16"/>
  <c r="AH62" i="10"/>
  <c r="AI62" i="91"/>
  <c r="Y63" i="44"/>
  <c r="X63" i="44"/>
  <c r="Y67" i="18"/>
  <c r="X67" i="18"/>
  <c r="Z61" i="103"/>
  <c r="AH61" i="43"/>
  <c r="Z62" i="93"/>
  <c r="AH61" i="11"/>
  <c r="AI63" i="49"/>
  <c r="AH62" i="50"/>
  <c r="Z63" i="85"/>
  <c r="Y65" i="15"/>
  <c r="X65" i="15"/>
  <c r="Z65" i="100"/>
  <c r="AG61" i="52"/>
  <c r="AE61" i="52"/>
  <c r="Y64" i="94"/>
  <c r="X64" i="94"/>
  <c r="AI62" i="87"/>
  <c r="AF66" i="89"/>
  <c r="AE66" i="89"/>
  <c r="W67" i="89"/>
  <c r="AG66" i="89"/>
  <c r="Y63" i="87"/>
  <c r="X63" i="87"/>
  <c r="Y64" i="86"/>
  <c r="X64" i="86"/>
  <c r="AH63" i="88"/>
  <c r="AH61" i="90"/>
  <c r="AH67" i="47"/>
  <c r="Z62" i="50"/>
  <c r="AH61" i="52"/>
  <c r="Z65" i="53"/>
  <c r="Y63" i="51"/>
  <c r="X63" i="51"/>
  <c r="AI59" i="101"/>
  <c r="Y63" i="45"/>
  <c r="X63" i="45"/>
  <c r="Y63" i="55"/>
  <c r="X63" i="55"/>
  <c r="AE62" i="82"/>
  <c r="W63" i="82"/>
  <c r="AG62" i="82"/>
  <c r="AF62" i="82"/>
  <c r="AH65" i="105"/>
  <c r="Y61" i="92"/>
  <c r="X61" i="92"/>
  <c r="AF60" i="95"/>
  <c r="W61" i="95"/>
  <c r="AE60" i="95"/>
  <c r="AG60" i="95"/>
  <c r="Y63" i="91"/>
  <c r="X63" i="91"/>
  <c r="AI62" i="44"/>
  <c r="AH59" i="20"/>
  <c r="AF64" i="98"/>
  <c r="AE64" i="98"/>
  <c r="W65" i="98"/>
  <c r="AG64" i="98"/>
  <c r="Y63" i="96"/>
  <c r="X63" i="96"/>
  <c r="AI61" i="32" l="1"/>
  <c r="X62" i="32"/>
  <c r="W62" i="43"/>
  <c r="AI62" i="51"/>
  <c r="AE61" i="90"/>
  <c r="AF63" i="16"/>
  <c r="AG61" i="90"/>
  <c r="AI61" i="90" s="1"/>
  <c r="X62" i="104"/>
  <c r="Z62" i="104" s="1"/>
  <c r="X63" i="48"/>
  <c r="AI64" i="15"/>
  <c r="AI63" i="83"/>
  <c r="AF61" i="52"/>
  <c r="AI61" i="52" s="1"/>
  <c r="W68" i="41"/>
  <c r="AI62" i="48"/>
  <c r="AG67" i="41"/>
  <c r="AI61" i="104"/>
  <c r="AF67" i="41"/>
  <c r="AI62" i="45"/>
  <c r="W64" i="16"/>
  <c r="X64" i="16" s="1"/>
  <c r="AF61" i="11"/>
  <c r="AE61" i="11"/>
  <c r="AE64" i="46"/>
  <c r="AF64" i="46"/>
  <c r="W65" i="46"/>
  <c r="AG64" i="46"/>
  <c r="AF67" i="47"/>
  <c r="AE59" i="20"/>
  <c r="AH62" i="32"/>
  <c r="Z62" i="32"/>
  <c r="AE63" i="16"/>
  <c r="AE65" i="105"/>
  <c r="W66" i="105"/>
  <c r="Z65" i="15"/>
  <c r="W66" i="15" s="1"/>
  <c r="AG67" i="47"/>
  <c r="AE61" i="43"/>
  <c r="AE67" i="47"/>
  <c r="AG61" i="11"/>
  <c r="AG62" i="10"/>
  <c r="W63" i="10"/>
  <c r="X63" i="10" s="1"/>
  <c r="AF61" i="43"/>
  <c r="AE62" i="10"/>
  <c r="AF65" i="105"/>
  <c r="AG59" i="20"/>
  <c r="AF59" i="20"/>
  <c r="Z64" i="94"/>
  <c r="AG64" i="94" s="1"/>
  <c r="Z63" i="44"/>
  <c r="AG63" i="44" s="1"/>
  <c r="Z64" i="49"/>
  <c r="W65" i="49" s="1"/>
  <c r="Z63" i="45"/>
  <c r="AF63" i="45" s="1"/>
  <c r="Z63" i="48"/>
  <c r="AE63" i="48" s="1"/>
  <c r="Z63" i="87"/>
  <c r="W64" i="87" s="1"/>
  <c r="AG63" i="85"/>
  <c r="AE63" i="85"/>
  <c r="W64" i="85"/>
  <c r="AF63" i="85"/>
  <c r="AH63" i="48"/>
  <c r="Y62" i="90"/>
  <c r="X62" i="90"/>
  <c r="Y60" i="20"/>
  <c r="X60" i="20"/>
  <c r="Y67" i="89"/>
  <c r="X67" i="89"/>
  <c r="AH67" i="18"/>
  <c r="AH64" i="83"/>
  <c r="Y68" i="41"/>
  <c r="X68" i="41"/>
  <c r="AH64" i="86"/>
  <c r="AI66" i="89"/>
  <c r="Z67" i="18"/>
  <c r="Z64" i="83"/>
  <c r="Y60" i="99"/>
  <c r="X60" i="99"/>
  <c r="AI61" i="102"/>
  <c r="Y61" i="54"/>
  <c r="X61" i="54"/>
  <c r="AI62" i="84"/>
  <c r="Y68" i="47"/>
  <c r="X68" i="47"/>
  <c r="AH63" i="91"/>
  <c r="AH64" i="94"/>
  <c r="Y63" i="10"/>
  <c r="AH63" i="87"/>
  <c r="AH63" i="51"/>
  <c r="Z63" i="51"/>
  <c r="Z64" i="86"/>
  <c r="Y62" i="52"/>
  <c r="X62" i="52"/>
  <c r="AE65" i="100"/>
  <c r="W66" i="100"/>
  <c r="AG65" i="100"/>
  <c r="AF65" i="100"/>
  <c r="AH65" i="15"/>
  <c r="W63" i="93"/>
  <c r="AG62" i="93"/>
  <c r="AF62" i="93"/>
  <c r="AE62" i="93"/>
  <c r="Y64" i="42"/>
  <c r="X64" i="42"/>
  <c r="Y65" i="13"/>
  <c r="X65" i="13"/>
  <c r="Y64" i="97"/>
  <c r="X64" i="97"/>
  <c r="Y62" i="43"/>
  <c r="X62" i="43"/>
  <c r="W62" i="103"/>
  <c r="AG61" i="103"/>
  <c r="AF61" i="103"/>
  <c r="AE61" i="103"/>
  <c r="Z63" i="91"/>
  <c r="Y64" i="88"/>
  <c r="X64" i="88"/>
  <c r="AI64" i="13"/>
  <c r="AI60" i="54"/>
  <c r="AI63" i="97"/>
  <c r="Y66" i="105"/>
  <c r="X66" i="105"/>
  <c r="AI64" i="98"/>
  <c r="Y63" i="82"/>
  <c r="X63" i="82"/>
  <c r="AH63" i="44"/>
  <c r="AH60" i="101"/>
  <c r="AH64" i="49"/>
  <c r="AH63" i="96"/>
  <c r="AH61" i="92"/>
  <c r="AI62" i="82"/>
  <c r="AE62" i="50"/>
  <c r="AF62" i="50"/>
  <c r="AG62" i="50"/>
  <c r="W63" i="50"/>
  <c r="Z60" i="101"/>
  <c r="Z63" i="96"/>
  <c r="Z61" i="92"/>
  <c r="AH63" i="45"/>
  <c r="AI60" i="95"/>
  <c r="AH63" i="55"/>
  <c r="Y65" i="98"/>
  <c r="X65" i="98"/>
  <c r="Y61" i="95"/>
  <c r="X61" i="95"/>
  <c r="Z63" i="55"/>
  <c r="AG65" i="53"/>
  <c r="AE65" i="53"/>
  <c r="W66" i="53"/>
  <c r="AF65" i="53"/>
  <c r="AI63" i="88"/>
  <c r="AI59" i="99"/>
  <c r="AG63" i="35"/>
  <c r="AF63" i="35"/>
  <c r="W64" i="35"/>
  <c r="AE63" i="35"/>
  <c r="AI63" i="42"/>
  <c r="Y62" i="102"/>
  <c r="X62" i="102"/>
  <c r="AH62" i="104"/>
  <c r="Y63" i="84"/>
  <c r="X63" i="84"/>
  <c r="Y62" i="11"/>
  <c r="X62" i="11"/>
  <c r="AI63" i="16" l="1"/>
  <c r="Y64" i="16"/>
  <c r="AG62" i="104"/>
  <c r="AF62" i="104"/>
  <c r="W63" i="104"/>
  <c r="AF63" i="48"/>
  <c r="AI61" i="43"/>
  <c r="AI67" i="47"/>
  <c r="AE62" i="104"/>
  <c r="AI67" i="41"/>
  <c r="AI59" i="20"/>
  <c r="AE65" i="15"/>
  <c r="Z62" i="52"/>
  <c r="AI65" i="105"/>
  <c r="AG63" i="48"/>
  <c r="AI63" i="48" s="1"/>
  <c r="AG65" i="15"/>
  <c r="AI65" i="15" s="1"/>
  <c r="AF65" i="15"/>
  <c r="W64" i="48"/>
  <c r="X64" i="48" s="1"/>
  <c r="Y65" i="46"/>
  <c r="X65" i="46"/>
  <c r="AE63" i="45"/>
  <c r="AI62" i="10"/>
  <c r="W64" i="44"/>
  <c r="AI64" i="46"/>
  <c r="W65" i="94"/>
  <c r="AF62" i="32"/>
  <c r="AG62" i="32"/>
  <c r="AE62" i="32"/>
  <c r="W63" i="32"/>
  <c r="Z65" i="98"/>
  <c r="AF63" i="87"/>
  <c r="AE64" i="94"/>
  <c r="Z63" i="84"/>
  <c r="AF64" i="94"/>
  <c r="W64" i="45"/>
  <c r="Y64" i="45" s="1"/>
  <c r="Z60" i="20"/>
  <c r="AG60" i="20" s="1"/>
  <c r="AE63" i="44"/>
  <c r="AI61" i="11"/>
  <c r="Z60" i="99"/>
  <c r="AG60" i="99" s="1"/>
  <c r="AE63" i="87"/>
  <c r="AF63" i="44"/>
  <c r="Z68" i="41"/>
  <c r="AF68" i="41" s="1"/>
  <c r="AF64" i="49"/>
  <c r="AE64" i="49"/>
  <c r="AG63" i="45"/>
  <c r="AG64" i="49"/>
  <c r="Z64" i="88"/>
  <c r="AF64" i="88" s="1"/>
  <c r="Z61" i="95"/>
  <c r="AG61" i="95" s="1"/>
  <c r="Z68" i="47"/>
  <c r="W69" i="47" s="1"/>
  <c r="Z62" i="102"/>
  <c r="W63" i="102" s="1"/>
  <c r="Z66" i="105"/>
  <c r="W67" i="105" s="1"/>
  <c r="Z64" i="97"/>
  <c r="W65" i="97" s="1"/>
  <c r="Z61" i="54"/>
  <c r="W62" i="54" s="1"/>
  <c r="AG63" i="87"/>
  <c r="Z62" i="43"/>
  <c r="AF62" i="43" s="1"/>
  <c r="AF68" i="47"/>
  <c r="AH64" i="42"/>
  <c r="AF64" i="86"/>
  <c r="AG64" i="86"/>
  <c r="AE64" i="86"/>
  <c r="W65" i="86"/>
  <c r="AH63" i="10"/>
  <c r="Y64" i="87"/>
  <c r="X64" i="87"/>
  <c r="AH62" i="102"/>
  <c r="AH64" i="16"/>
  <c r="Y64" i="35"/>
  <c r="X64" i="35"/>
  <c r="Y66" i="53"/>
  <c r="X66" i="53"/>
  <c r="AF61" i="92"/>
  <c r="AE61" i="92"/>
  <c r="W62" i="92"/>
  <c r="AG61" i="92"/>
  <c r="AI62" i="50"/>
  <c r="Z64" i="16"/>
  <c r="AG63" i="91"/>
  <c r="AF63" i="91"/>
  <c r="W64" i="91"/>
  <c r="AE63" i="91"/>
  <c r="AI61" i="103"/>
  <c r="Z64" i="42"/>
  <c r="AI62" i="93"/>
  <c r="Y66" i="100"/>
  <c r="X66" i="100"/>
  <c r="AE63" i="51"/>
  <c r="AF63" i="51"/>
  <c r="AG63" i="51"/>
  <c r="W64" i="51"/>
  <c r="Z63" i="10"/>
  <c r="AF64" i="83"/>
  <c r="AE64" i="83"/>
  <c r="AG64" i="83"/>
  <c r="W65" i="83"/>
  <c r="AH67" i="89"/>
  <c r="AH62" i="90"/>
  <c r="Y64" i="85"/>
  <c r="X64" i="85"/>
  <c r="Y65" i="49"/>
  <c r="X65" i="49"/>
  <c r="Y64" i="44"/>
  <c r="X64" i="44"/>
  <c r="AH68" i="47"/>
  <c r="W61" i="99"/>
  <c r="AF60" i="99"/>
  <c r="AE60" i="99"/>
  <c r="AI63" i="35"/>
  <c r="AH63" i="84"/>
  <c r="AI65" i="53"/>
  <c r="W64" i="96"/>
  <c r="AG63" i="96"/>
  <c r="AF63" i="96"/>
  <c r="AE63" i="96"/>
  <c r="Y63" i="104"/>
  <c r="X63" i="104"/>
  <c r="AH66" i="105"/>
  <c r="AH64" i="88"/>
  <c r="AI65" i="100"/>
  <c r="AH61" i="54"/>
  <c r="AF67" i="18"/>
  <c r="AG67" i="18"/>
  <c r="AE67" i="18"/>
  <c r="W68" i="18"/>
  <c r="Z67" i="89"/>
  <c r="Z62" i="90"/>
  <c r="AI63" i="85"/>
  <c r="AI63" i="44"/>
  <c r="AF65" i="98"/>
  <c r="AE65" i="98"/>
  <c r="W66" i="98"/>
  <c r="AG65" i="98"/>
  <c r="AH62" i="43"/>
  <c r="AE62" i="52"/>
  <c r="AF62" i="52"/>
  <c r="AG62" i="52"/>
  <c r="W63" i="52"/>
  <c r="Y64" i="48"/>
  <c r="W64" i="84"/>
  <c r="AG63" i="84"/>
  <c r="AF63" i="84"/>
  <c r="AE63" i="84"/>
  <c r="AH63" i="82"/>
  <c r="AH65" i="13"/>
  <c r="AH62" i="52"/>
  <c r="AE61" i="54"/>
  <c r="AH61" i="95"/>
  <c r="Y66" i="15"/>
  <c r="X66" i="15"/>
  <c r="AH62" i="11"/>
  <c r="AF60" i="101"/>
  <c r="W61" i="101"/>
  <c r="AE60" i="101"/>
  <c r="AG60" i="101"/>
  <c r="AG66" i="105"/>
  <c r="AF66" i="105"/>
  <c r="AE66" i="105"/>
  <c r="Z62" i="11"/>
  <c r="AE63" i="55"/>
  <c r="AF63" i="55"/>
  <c r="AG63" i="55"/>
  <c r="W64" i="55"/>
  <c r="AH65" i="98"/>
  <c r="Y63" i="50"/>
  <c r="X63" i="50"/>
  <c r="AI62" i="104"/>
  <c r="Z63" i="82"/>
  <c r="Y62" i="103"/>
  <c r="X62" i="103"/>
  <c r="AH64" i="97"/>
  <c r="Z65" i="13"/>
  <c r="Y63" i="93"/>
  <c r="X63" i="93"/>
  <c r="AH60" i="99"/>
  <c r="AH68" i="41"/>
  <c r="AH60" i="20"/>
  <c r="Y65" i="94"/>
  <c r="X65" i="94"/>
  <c r="X64" i="45" l="1"/>
  <c r="AI64" i="94"/>
  <c r="AI64" i="49"/>
  <c r="AI63" i="45"/>
  <c r="AE62" i="102"/>
  <c r="AE64" i="97"/>
  <c r="AF64" i="97"/>
  <c r="AG64" i="97"/>
  <c r="Y63" i="32"/>
  <c r="X63" i="32"/>
  <c r="W61" i="20"/>
  <c r="Y61" i="20" s="1"/>
  <c r="AH65" i="46"/>
  <c r="Z65" i="46"/>
  <c r="AI62" i="32"/>
  <c r="AE60" i="20"/>
  <c r="AF60" i="20"/>
  <c r="W62" i="95"/>
  <c r="X62" i="95" s="1"/>
  <c r="AE61" i="95"/>
  <c r="AG61" i="54"/>
  <c r="AG64" i="88"/>
  <c r="AE68" i="41"/>
  <c r="AE64" i="88"/>
  <c r="W65" i="88"/>
  <c r="Y65" i="88" s="1"/>
  <c r="W69" i="41"/>
  <c r="Y69" i="41" s="1"/>
  <c r="AF61" i="95"/>
  <c r="AF61" i="54"/>
  <c r="AG68" i="41"/>
  <c r="Z65" i="49"/>
  <c r="AG65" i="49" s="1"/>
  <c r="AI63" i="87"/>
  <c r="AG68" i="47"/>
  <c r="AE62" i="43"/>
  <c r="AE68" i="47"/>
  <c r="AF62" i="102"/>
  <c r="AG62" i="102"/>
  <c r="AG62" i="43"/>
  <c r="Z64" i="35"/>
  <c r="AF64" i="35" s="1"/>
  <c r="W63" i="43"/>
  <c r="Z64" i="45"/>
  <c r="AE64" i="45" s="1"/>
  <c r="Z66" i="53"/>
  <c r="AE66" i="53" s="1"/>
  <c r="Z66" i="15"/>
  <c r="AG66" i="15" s="1"/>
  <c r="Z63" i="104"/>
  <c r="W64" i="104" s="1"/>
  <c r="Z66" i="100"/>
  <c r="AE66" i="100" s="1"/>
  <c r="AI66" i="105"/>
  <c r="AI62" i="52"/>
  <c r="Y62" i="92"/>
  <c r="X62" i="92"/>
  <c r="AG63" i="82"/>
  <c r="AF63" i="82"/>
  <c r="W64" i="82"/>
  <c r="AE63" i="82"/>
  <c r="AI67" i="18"/>
  <c r="Y65" i="83"/>
  <c r="X65" i="83"/>
  <c r="AE63" i="10"/>
  <c r="AG63" i="10"/>
  <c r="W64" i="10"/>
  <c r="AF63" i="10"/>
  <c r="AI61" i="92"/>
  <c r="AH64" i="87"/>
  <c r="AH63" i="104"/>
  <c r="AF65" i="49"/>
  <c r="AH66" i="100"/>
  <c r="Y64" i="96"/>
  <c r="X64" i="96"/>
  <c r="Y61" i="99"/>
  <c r="X61" i="99"/>
  <c r="AH64" i="44"/>
  <c r="AH64" i="85"/>
  <c r="Y64" i="51"/>
  <c r="X64" i="51"/>
  <c r="AE64" i="16"/>
  <c r="W65" i="16"/>
  <c r="AF64" i="16"/>
  <c r="AG64" i="16"/>
  <c r="Z64" i="87"/>
  <c r="AH65" i="94"/>
  <c r="Y62" i="54"/>
  <c r="X62" i="54"/>
  <c r="AI63" i="84"/>
  <c r="W66" i="13"/>
  <c r="AF65" i="13"/>
  <c r="AE65" i="13"/>
  <c r="AG65" i="13"/>
  <c r="Y67" i="105"/>
  <c r="X67" i="105"/>
  <c r="AH64" i="45"/>
  <c r="Y63" i="52"/>
  <c r="X63" i="52"/>
  <c r="W63" i="90"/>
  <c r="AG62" i="90"/>
  <c r="AF62" i="90"/>
  <c r="AE62" i="90"/>
  <c r="Z64" i="44"/>
  <c r="Z64" i="85"/>
  <c r="AI64" i="83"/>
  <c r="AH66" i="53"/>
  <c r="Y63" i="102"/>
  <c r="X63" i="102"/>
  <c r="Y63" i="43"/>
  <c r="X63" i="43"/>
  <c r="AH63" i="93"/>
  <c r="AH66" i="15"/>
  <c r="Y68" i="18"/>
  <c r="X68" i="18"/>
  <c r="Z63" i="93"/>
  <c r="Z65" i="94"/>
  <c r="AI63" i="55"/>
  <c r="AH62" i="103"/>
  <c r="AH63" i="50"/>
  <c r="Y66" i="98"/>
  <c r="X66" i="98"/>
  <c r="AF67" i="89"/>
  <c r="AE67" i="89"/>
  <c r="AG67" i="89"/>
  <c r="W68" i="89"/>
  <c r="AI63" i="91"/>
  <c r="AH64" i="35"/>
  <c r="Y65" i="86"/>
  <c r="X65" i="86"/>
  <c r="Y69" i="47"/>
  <c r="X69" i="47"/>
  <c r="Y61" i="101"/>
  <c r="X61" i="101"/>
  <c r="AH64" i="48"/>
  <c r="Z64" i="48"/>
  <c r="Z62" i="103"/>
  <c r="Z63" i="50"/>
  <c r="Y64" i="55"/>
  <c r="X64" i="55"/>
  <c r="W63" i="11"/>
  <c r="AG62" i="11"/>
  <c r="AF62" i="11"/>
  <c r="AE62" i="11"/>
  <c r="AI60" i="101"/>
  <c r="Y64" i="84"/>
  <c r="X64" i="84"/>
  <c r="AI65" i="98"/>
  <c r="AI63" i="96"/>
  <c r="AI60" i="99"/>
  <c r="Y65" i="97"/>
  <c r="X65" i="97"/>
  <c r="AH65" i="49"/>
  <c r="AI63" i="51"/>
  <c r="AE64" i="42"/>
  <c r="AG64" i="42"/>
  <c r="AF64" i="42"/>
  <c r="W65" i="42"/>
  <c r="Y64" i="91"/>
  <c r="X64" i="91"/>
  <c r="W67" i="53"/>
  <c r="AI64" i="86"/>
  <c r="X69" i="41" l="1"/>
  <c r="AI60" i="20"/>
  <c r="Y62" i="95"/>
  <c r="W65" i="35"/>
  <c r="AI61" i="95"/>
  <c r="AE65" i="49"/>
  <c r="AI65" i="49" s="1"/>
  <c r="AF64" i="45"/>
  <c r="AI64" i="97"/>
  <c r="W66" i="49"/>
  <c r="AI62" i="102"/>
  <c r="X61" i="20"/>
  <c r="AE65" i="46"/>
  <c r="AG65" i="46"/>
  <c r="W66" i="46"/>
  <c r="AF65" i="46"/>
  <c r="Z68" i="18"/>
  <c r="AG68" i="18" s="1"/>
  <c r="AF66" i="100"/>
  <c r="AH63" i="32"/>
  <c r="Z63" i="32"/>
  <c r="W65" i="45"/>
  <c r="AI64" i="88"/>
  <c r="W67" i="100"/>
  <c r="Y67" i="100" s="1"/>
  <c r="AG63" i="104"/>
  <c r="Z62" i="95"/>
  <c r="AF62" i="95" s="1"/>
  <c r="AF63" i="104"/>
  <c r="AG64" i="45"/>
  <c r="Z61" i="99"/>
  <c r="AF61" i="99" s="1"/>
  <c r="AI62" i="43"/>
  <c r="AG66" i="53"/>
  <c r="X65" i="88"/>
  <c r="AH65" i="88" s="1"/>
  <c r="AG64" i="35"/>
  <c r="Z69" i="47"/>
  <c r="AX69" i="47" s="1"/>
  <c r="S69" i="47" s="1"/>
  <c r="AC69" i="47" s="1"/>
  <c r="AF66" i="53"/>
  <c r="AI68" i="41"/>
  <c r="AI61" i="54"/>
  <c r="AE64" i="35"/>
  <c r="Z66" i="98"/>
  <c r="W67" i="98" s="1"/>
  <c r="AE63" i="104"/>
  <c r="AI68" i="47"/>
  <c r="W67" i="15"/>
  <c r="Z64" i="84"/>
  <c r="AF64" i="84" s="1"/>
  <c r="Z62" i="54"/>
  <c r="W63" i="54" s="1"/>
  <c r="Z64" i="96"/>
  <c r="AF64" i="96" s="1"/>
  <c r="AG66" i="100"/>
  <c r="AE66" i="15"/>
  <c r="AF66" i="15"/>
  <c r="Z63" i="102"/>
  <c r="W64" i="102" s="1"/>
  <c r="Z61" i="101"/>
  <c r="W62" i="101" s="1"/>
  <c r="Z64" i="91"/>
  <c r="W65" i="91" s="1"/>
  <c r="AH65" i="97"/>
  <c r="W64" i="93"/>
  <c r="AG63" i="93"/>
  <c r="AF63" i="93"/>
  <c r="AE63" i="93"/>
  <c r="Z65" i="97"/>
  <c r="AH64" i="55"/>
  <c r="AI63" i="10"/>
  <c r="AI63" i="82"/>
  <c r="Z64" i="55"/>
  <c r="AH65" i="86"/>
  <c r="Y63" i="90"/>
  <c r="X63" i="90"/>
  <c r="W65" i="87"/>
  <c r="AG64" i="87"/>
  <c r="AF64" i="87"/>
  <c r="AE64" i="87"/>
  <c r="Y66" i="49"/>
  <c r="X66" i="49"/>
  <c r="AH65" i="83"/>
  <c r="Y64" i="82"/>
  <c r="X64" i="82"/>
  <c r="AH62" i="92"/>
  <c r="AI64" i="42"/>
  <c r="Y63" i="11"/>
  <c r="X63" i="11"/>
  <c r="AH69" i="41"/>
  <c r="AH62" i="95"/>
  <c r="Y65" i="42"/>
  <c r="X65" i="42"/>
  <c r="AI62" i="11"/>
  <c r="Z69" i="41"/>
  <c r="Z65" i="86"/>
  <c r="Y68" i="89"/>
  <c r="X68" i="89"/>
  <c r="AH66" i="98"/>
  <c r="AE65" i="94"/>
  <c r="W66" i="94"/>
  <c r="AG65" i="94"/>
  <c r="AF65" i="94"/>
  <c r="AH68" i="18"/>
  <c r="W65" i="85"/>
  <c r="AG64" i="85"/>
  <c r="AF64" i="85"/>
  <c r="AE64" i="85"/>
  <c r="AH63" i="52"/>
  <c r="AH62" i="54"/>
  <c r="AH64" i="51"/>
  <c r="AH64" i="96"/>
  <c r="Z65" i="83"/>
  <c r="Z62" i="92"/>
  <c r="Y65" i="35"/>
  <c r="X65" i="35"/>
  <c r="AH64" i="91"/>
  <c r="W65" i="84"/>
  <c r="AH61" i="101"/>
  <c r="AE63" i="50"/>
  <c r="AF63" i="50"/>
  <c r="AG63" i="50"/>
  <c r="W64" i="50"/>
  <c r="AF68" i="18"/>
  <c r="AH63" i="43"/>
  <c r="AG64" i="44"/>
  <c r="AE64" i="44"/>
  <c r="W65" i="44"/>
  <c r="AF64" i="44"/>
  <c r="AH67" i="105"/>
  <c r="AI65" i="13"/>
  <c r="AE62" i="54"/>
  <c r="AF62" i="54"/>
  <c r="AG62" i="54"/>
  <c r="AE64" i="96"/>
  <c r="W65" i="48"/>
  <c r="AE64" i="48"/>
  <c r="AF64" i="48"/>
  <c r="AG64" i="48"/>
  <c r="AE62" i="95"/>
  <c r="W63" i="95"/>
  <c r="Y67" i="53"/>
  <c r="X67" i="53"/>
  <c r="AH64" i="84"/>
  <c r="AE62" i="103"/>
  <c r="W63" i="103"/>
  <c r="AG62" i="103"/>
  <c r="AF62" i="103"/>
  <c r="AH69" i="47"/>
  <c r="AI67" i="89"/>
  <c r="Z63" i="43"/>
  <c r="AI62" i="90"/>
  <c r="Z63" i="52"/>
  <c r="Z67" i="105"/>
  <c r="Y65" i="16"/>
  <c r="X65" i="16"/>
  <c r="Z64" i="51"/>
  <c r="Y64" i="10"/>
  <c r="X64" i="10"/>
  <c r="AH61" i="20"/>
  <c r="Y64" i="104"/>
  <c r="X64" i="104"/>
  <c r="Y65" i="45"/>
  <c r="X65" i="45"/>
  <c r="AH63" i="102"/>
  <c r="Y66" i="13"/>
  <c r="X66" i="13"/>
  <c r="AI64" i="16"/>
  <c r="AH61" i="99"/>
  <c r="Z61" i="20"/>
  <c r="Y67" i="15"/>
  <c r="X67" i="15"/>
  <c r="AI64" i="45" l="1"/>
  <c r="AI66" i="15"/>
  <c r="X67" i="100"/>
  <c r="Z65" i="88"/>
  <c r="AF66" i="98"/>
  <c r="AI63" i="104"/>
  <c r="AE63" i="102"/>
  <c r="AG62" i="95"/>
  <c r="AI62" i="95" s="1"/>
  <c r="W69" i="18"/>
  <c r="X69" i="18" s="1"/>
  <c r="AE68" i="18"/>
  <c r="Y66" i="46"/>
  <c r="X66" i="46"/>
  <c r="AG69" i="47"/>
  <c r="AF69" i="47"/>
  <c r="AI65" i="46"/>
  <c r="AG63" i="32"/>
  <c r="AE63" i="32"/>
  <c r="AF63" i="32"/>
  <c r="W64" i="32"/>
  <c r="AG61" i="99"/>
  <c r="W62" i="99"/>
  <c r="AG64" i="96"/>
  <c r="W65" i="96"/>
  <c r="AE64" i="91"/>
  <c r="AE61" i="99"/>
  <c r="AF64" i="91"/>
  <c r="AI66" i="53"/>
  <c r="AG64" i="91"/>
  <c r="AE66" i="98"/>
  <c r="AG64" i="84"/>
  <c r="AF63" i="102"/>
  <c r="AG63" i="102"/>
  <c r="AE61" i="101"/>
  <c r="AI64" i="35"/>
  <c r="AG66" i="98"/>
  <c r="AE64" i="84"/>
  <c r="AF61" i="101"/>
  <c r="AE69" i="47"/>
  <c r="AI66" i="100"/>
  <c r="AG61" i="101"/>
  <c r="Z64" i="10"/>
  <c r="AE64" i="10" s="1"/>
  <c r="Z65" i="45"/>
  <c r="AE65" i="45" s="1"/>
  <c r="Z65" i="16"/>
  <c r="AE65" i="16" s="1"/>
  <c r="AE64" i="51"/>
  <c r="AF64" i="51"/>
  <c r="AG64" i="51"/>
  <c r="W65" i="51"/>
  <c r="AF62" i="92"/>
  <c r="AE62" i="92"/>
  <c r="AG62" i="92"/>
  <c r="W63" i="92"/>
  <c r="Y66" i="94"/>
  <c r="X66" i="94"/>
  <c r="AH65" i="42"/>
  <c r="AI64" i="87"/>
  <c r="AI63" i="93"/>
  <c r="Y64" i="50"/>
  <c r="X64" i="50"/>
  <c r="AH65" i="35"/>
  <c r="AF65" i="83"/>
  <c r="AE65" i="83"/>
  <c r="W66" i="83"/>
  <c r="AG65" i="83"/>
  <c r="AI65" i="94"/>
  <c r="AE65" i="88"/>
  <c r="W66" i="88"/>
  <c r="AG65" i="88"/>
  <c r="AF65" i="88"/>
  <c r="AH66" i="49"/>
  <c r="Y65" i="91"/>
  <c r="X65" i="91"/>
  <c r="AH66" i="13"/>
  <c r="AH64" i="104"/>
  <c r="Y63" i="54"/>
  <c r="X63" i="54"/>
  <c r="Y67" i="98"/>
  <c r="X67" i="98"/>
  <c r="Y65" i="85"/>
  <c r="X65" i="85"/>
  <c r="Z65" i="42"/>
  <c r="AH64" i="82"/>
  <c r="Z66" i="49"/>
  <c r="AE64" i="55"/>
  <c r="AF64" i="55"/>
  <c r="W65" i="55"/>
  <c r="AG64" i="55"/>
  <c r="Z64" i="104"/>
  <c r="AE63" i="43"/>
  <c r="AF63" i="43"/>
  <c r="AG63" i="43"/>
  <c r="W64" i="43"/>
  <c r="Y63" i="103"/>
  <c r="X63" i="103"/>
  <c r="AH67" i="53"/>
  <c r="Y63" i="95"/>
  <c r="X63" i="95"/>
  <c r="Y64" i="102"/>
  <c r="X64" i="102"/>
  <c r="Y65" i="44"/>
  <c r="X65" i="44"/>
  <c r="Z65" i="35"/>
  <c r="AF65" i="86"/>
  <c r="AE65" i="86"/>
  <c r="W66" i="86"/>
  <c r="AG65" i="86"/>
  <c r="AH63" i="11"/>
  <c r="Z64" i="82"/>
  <c r="Y65" i="87"/>
  <c r="X65" i="87"/>
  <c r="W66" i="97"/>
  <c r="AG65" i="97"/>
  <c r="AE65" i="97"/>
  <c r="AF65" i="97"/>
  <c r="Y64" i="93"/>
  <c r="X64" i="93"/>
  <c r="Y62" i="101"/>
  <c r="X62" i="101"/>
  <c r="Z66" i="13"/>
  <c r="AH64" i="10"/>
  <c r="AH65" i="16"/>
  <c r="AI62" i="103"/>
  <c r="AI64" i="48"/>
  <c r="AI64" i="44"/>
  <c r="AI68" i="18"/>
  <c r="AI63" i="50"/>
  <c r="AH67" i="100"/>
  <c r="AH68" i="89"/>
  <c r="AE69" i="41"/>
  <c r="AG69" i="41"/>
  <c r="AF69" i="41"/>
  <c r="W70" i="41"/>
  <c r="Z63" i="11"/>
  <c r="AH63" i="90"/>
  <c r="Y62" i="99"/>
  <c r="X62" i="99"/>
  <c r="AH67" i="15"/>
  <c r="W68" i="105"/>
  <c r="AG67" i="105"/>
  <c r="AF67" i="105"/>
  <c r="AE67" i="105"/>
  <c r="Z67" i="15"/>
  <c r="AG61" i="20"/>
  <c r="AE61" i="20"/>
  <c r="AF61" i="20"/>
  <c r="W62" i="20"/>
  <c r="AH65" i="45"/>
  <c r="AE63" i="52"/>
  <c r="AF63" i="52"/>
  <c r="AG63" i="52"/>
  <c r="W64" i="52"/>
  <c r="Z67" i="53"/>
  <c r="Y65" i="48"/>
  <c r="X65" i="48"/>
  <c r="Y65" i="96"/>
  <c r="X65" i="96"/>
  <c r="AI62" i="54"/>
  <c r="Y65" i="84"/>
  <c r="X65" i="84"/>
  <c r="Z67" i="100"/>
  <c r="AI64" i="85"/>
  <c r="Z68" i="89"/>
  <c r="Z63" i="90"/>
  <c r="AI63" i="102" l="1"/>
  <c r="Y69" i="18"/>
  <c r="W66" i="45"/>
  <c r="AG65" i="45"/>
  <c r="AI64" i="91"/>
  <c r="AI61" i="99"/>
  <c r="AF65" i="45"/>
  <c r="AI64" i="84"/>
  <c r="AI69" i="47"/>
  <c r="AF64" i="10"/>
  <c r="AG64" i="10"/>
  <c r="AI64" i="10" s="1"/>
  <c r="AI66" i="98"/>
  <c r="W65" i="10"/>
  <c r="Y64" i="32"/>
  <c r="X64" i="32"/>
  <c r="AH64" i="32" s="1"/>
  <c r="Z66" i="46"/>
  <c r="AH66" i="46"/>
  <c r="W66" i="16"/>
  <c r="Y66" i="16" s="1"/>
  <c r="AI63" i="32"/>
  <c r="AI64" i="96"/>
  <c r="AG65" i="16"/>
  <c r="AI61" i="101"/>
  <c r="AF65" i="16"/>
  <c r="Z65" i="85"/>
  <c r="AG65" i="85" s="1"/>
  <c r="Z66" i="94"/>
  <c r="AE66" i="94" s="1"/>
  <c r="Z62" i="99"/>
  <c r="Z62" i="101"/>
  <c r="W63" i="101" s="1"/>
  <c r="Z69" i="18"/>
  <c r="AF69" i="18" s="1"/>
  <c r="Z63" i="54"/>
  <c r="AE63" i="54" s="1"/>
  <c r="Z65" i="96"/>
  <c r="W66" i="96" s="1"/>
  <c r="Z65" i="84"/>
  <c r="W66" i="84" s="1"/>
  <c r="Z67" i="98"/>
  <c r="AF67" i="98" s="1"/>
  <c r="Z64" i="50"/>
  <c r="AG64" i="50" s="1"/>
  <c r="Z64" i="93"/>
  <c r="AE64" i="93" s="1"/>
  <c r="Z65" i="87"/>
  <c r="W66" i="87" s="1"/>
  <c r="Z64" i="102"/>
  <c r="W65" i="102" s="1"/>
  <c r="Z63" i="103"/>
  <c r="AF63" i="103" s="1"/>
  <c r="AI67" i="105"/>
  <c r="AI64" i="55"/>
  <c r="AH65" i="48"/>
  <c r="AH62" i="99"/>
  <c r="AF66" i="13"/>
  <c r="AE66" i="13"/>
  <c r="W67" i="13"/>
  <c r="AG66" i="13"/>
  <c r="AI63" i="43"/>
  <c r="W67" i="49"/>
  <c r="AE66" i="49"/>
  <c r="AG66" i="49"/>
  <c r="AF66" i="49"/>
  <c r="AH65" i="85"/>
  <c r="AH64" i="50"/>
  <c r="W64" i="90"/>
  <c r="AG63" i="90"/>
  <c r="AE63" i="90"/>
  <c r="AF63" i="90"/>
  <c r="AI69" i="41"/>
  <c r="AH62" i="101"/>
  <c r="AE65" i="35"/>
  <c r="W66" i="35"/>
  <c r="AF65" i="35"/>
  <c r="AG65" i="35"/>
  <c r="W66" i="42"/>
  <c r="AE65" i="42"/>
  <c r="AG65" i="42"/>
  <c r="AF65" i="42"/>
  <c r="AH65" i="44"/>
  <c r="AF64" i="104"/>
  <c r="AE64" i="104"/>
  <c r="AG64" i="104"/>
  <c r="W65" i="104"/>
  <c r="AE65" i="85"/>
  <c r="W66" i="85"/>
  <c r="Y66" i="83"/>
  <c r="X66" i="83"/>
  <c r="Y63" i="92"/>
  <c r="X63" i="92"/>
  <c r="AH65" i="87"/>
  <c r="AH67" i="98"/>
  <c r="W63" i="99"/>
  <c r="AG62" i="99"/>
  <c r="AF62" i="99"/>
  <c r="AE62" i="99"/>
  <c r="AH63" i="95"/>
  <c r="Z65" i="48"/>
  <c r="AI61" i="20"/>
  <c r="Y68" i="105"/>
  <c r="X68" i="105"/>
  <c r="Y70" i="41"/>
  <c r="X70" i="41"/>
  <c r="AI65" i="97"/>
  <c r="AE64" i="82"/>
  <c r="AF64" i="82"/>
  <c r="W65" i="82"/>
  <c r="AG64" i="82"/>
  <c r="Y66" i="86"/>
  <c r="X66" i="86"/>
  <c r="Z65" i="44"/>
  <c r="Z63" i="95"/>
  <c r="AH63" i="103"/>
  <c r="AH63" i="54"/>
  <c r="Y66" i="88"/>
  <c r="X66" i="88"/>
  <c r="AI65" i="83"/>
  <c r="AI64" i="51"/>
  <c r="AH65" i="84"/>
  <c r="AF68" i="89"/>
  <c r="AE68" i="89"/>
  <c r="AG68" i="89"/>
  <c r="W69" i="89"/>
  <c r="Y62" i="20"/>
  <c r="X62" i="20"/>
  <c r="AI63" i="52"/>
  <c r="AE63" i="11"/>
  <c r="AF63" i="11"/>
  <c r="W64" i="11"/>
  <c r="AG63" i="11"/>
  <c r="AE67" i="100"/>
  <c r="W68" i="100"/>
  <c r="AG67" i="100"/>
  <c r="AF67" i="100"/>
  <c r="AH65" i="96"/>
  <c r="AE67" i="53"/>
  <c r="AF67" i="53"/>
  <c r="AG67" i="53"/>
  <c r="W68" i="53"/>
  <c r="AI65" i="86"/>
  <c r="Y64" i="43"/>
  <c r="X64" i="43"/>
  <c r="Y65" i="55"/>
  <c r="X65" i="55"/>
  <c r="AH65" i="91"/>
  <c r="AI65" i="88"/>
  <c r="AI62" i="92"/>
  <c r="Y66" i="45"/>
  <c r="X66" i="45"/>
  <c r="Y64" i="52"/>
  <c r="X64" i="52"/>
  <c r="W68" i="15"/>
  <c r="AG67" i="15"/>
  <c r="AF67" i="15"/>
  <c r="AE67" i="15"/>
  <c r="AH64" i="93"/>
  <c r="Y66" i="97"/>
  <c r="X66" i="97"/>
  <c r="AH69" i="18"/>
  <c r="AH64" i="102"/>
  <c r="Z65" i="91"/>
  <c r="AH66" i="94"/>
  <c r="Y65" i="10"/>
  <c r="X65" i="10"/>
  <c r="Y65" i="51"/>
  <c r="X65" i="51"/>
  <c r="AI65" i="45"/>
  <c r="Z64" i="32" l="1"/>
  <c r="W64" i="54"/>
  <c r="AG63" i="54"/>
  <c r="AF63" i="54"/>
  <c r="W68" i="98"/>
  <c r="AF66" i="94"/>
  <c r="AG67" i="98"/>
  <c r="AE67" i="98"/>
  <c r="AG64" i="93"/>
  <c r="X66" i="16"/>
  <c r="AF64" i="93"/>
  <c r="W67" i="46"/>
  <c r="AF66" i="46"/>
  <c r="AG66" i="46"/>
  <c r="AE66" i="46"/>
  <c r="AG64" i="32"/>
  <c r="AE64" i="32"/>
  <c r="AF64" i="32"/>
  <c r="W65" i="32"/>
  <c r="AG69" i="18"/>
  <c r="AG66" i="94"/>
  <c r="W70" i="18"/>
  <c r="Y70" i="18" s="1"/>
  <c r="W67" i="94"/>
  <c r="AI65" i="16"/>
  <c r="AF65" i="85"/>
  <c r="AE69" i="18"/>
  <c r="Z66" i="45"/>
  <c r="AG65" i="87"/>
  <c r="AE64" i="50"/>
  <c r="AF62" i="101"/>
  <c r="AF64" i="50"/>
  <c r="W65" i="50"/>
  <c r="Y65" i="50" s="1"/>
  <c r="AG62" i="101"/>
  <c r="AE62" i="101"/>
  <c r="Z65" i="55"/>
  <c r="W66" i="55" s="1"/>
  <c r="AF65" i="96"/>
  <c r="AF65" i="84"/>
  <c r="AE65" i="96"/>
  <c r="AE64" i="102"/>
  <c r="AG65" i="96"/>
  <c r="AF64" i="102"/>
  <c r="AE65" i="87"/>
  <c r="AG63" i="103"/>
  <c r="AG65" i="84"/>
  <c r="AG64" i="102"/>
  <c r="AE63" i="103"/>
  <c r="AE65" i="84"/>
  <c r="Z66" i="88"/>
  <c r="W67" i="88" s="1"/>
  <c r="Z65" i="10"/>
  <c r="AE65" i="10" s="1"/>
  <c r="Z68" i="105"/>
  <c r="W69" i="105" s="1"/>
  <c r="Z66" i="86"/>
  <c r="W67" i="86" s="1"/>
  <c r="Z64" i="43"/>
  <c r="W65" i="43" s="1"/>
  <c r="W65" i="93"/>
  <c r="X65" i="93" s="1"/>
  <c r="W64" i="103"/>
  <c r="Y64" i="103" s="1"/>
  <c r="AF65" i="87"/>
  <c r="AH63" i="92"/>
  <c r="Y64" i="54"/>
  <c r="X64" i="54"/>
  <c r="AH65" i="55"/>
  <c r="Y68" i="53"/>
  <c r="X68" i="53"/>
  <c r="AH70" i="41"/>
  <c r="Y65" i="102"/>
  <c r="X65" i="102"/>
  <c r="Y66" i="96"/>
  <c r="X66" i="96"/>
  <c r="Z63" i="92"/>
  <c r="AH66" i="83"/>
  <c r="Y65" i="104"/>
  <c r="X65" i="104"/>
  <c r="AI65" i="42"/>
  <c r="Y64" i="90"/>
  <c r="X64" i="90"/>
  <c r="Y67" i="49"/>
  <c r="X67" i="49"/>
  <c r="Y67" i="13"/>
  <c r="X67" i="13"/>
  <c r="Y64" i="11"/>
  <c r="X64" i="11"/>
  <c r="Y69" i="89"/>
  <c r="X69" i="89"/>
  <c r="AH66" i="86"/>
  <c r="AI62" i="99"/>
  <c r="AI64" i="50"/>
  <c r="Y68" i="15"/>
  <c r="X68" i="15"/>
  <c r="AI63" i="11"/>
  <c r="AI68" i="89"/>
  <c r="AF63" i="95"/>
  <c r="W64" i="95"/>
  <c r="AE63" i="95"/>
  <c r="AG63" i="95"/>
  <c r="Z66" i="83"/>
  <c r="Y66" i="42"/>
  <c r="X66" i="42"/>
  <c r="AI66" i="13"/>
  <c r="Y66" i="87"/>
  <c r="X66" i="87"/>
  <c r="AI64" i="82"/>
  <c r="AH68" i="105"/>
  <c r="AI65" i="35"/>
  <c r="AG65" i="91"/>
  <c r="W66" i="91"/>
  <c r="AE65" i="91"/>
  <c r="AF65" i="91"/>
  <c r="AH64" i="52"/>
  <c r="Y68" i="100"/>
  <c r="X68" i="100"/>
  <c r="AH62" i="20"/>
  <c r="AE65" i="44"/>
  <c r="AG65" i="44"/>
  <c r="W66" i="44"/>
  <c r="AF65" i="44"/>
  <c r="Z70" i="41"/>
  <c r="Y63" i="99"/>
  <c r="X63" i="99"/>
  <c r="Y66" i="85"/>
  <c r="X66" i="85"/>
  <c r="AI64" i="104"/>
  <c r="Y63" i="101"/>
  <c r="X63" i="101"/>
  <c r="AH65" i="10"/>
  <c r="AE66" i="45"/>
  <c r="AF66" i="45"/>
  <c r="AG66" i="45"/>
  <c r="W67" i="45"/>
  <c r="AH64" i="43"/>
  <c r="AI66" i="49"/>
  <c r="Y68" i="98"/>
  <c r="X68" i="98"/>
  <c r="AH66" i="16"/>
  <c r="AH66" i="97"/>
  <c r="AI63" i="54"/>
  <c r="AI67" i="53"/>
  <c r="AI67" i="100"/>
  <c r="Y65" i="82"/>
  <c r="X65" i="82"/>
  <c r="X65" i="50"/>
  <c r="AI65" i="85"/>
  <c r="Y66" i="84"/>
  <c r="X66" i="84"/>
  <c r="AH65" i="51"/>
  <c r="AH66" i="45"/>
  <c r="Z65" i="51"/>
  <c r="Z66" i="16"/>
  <c r="Z66" i="97"/>
  <c r="AI67" i="15"/>
  <c r="Z64" i="52"/>
  <c r="Z62" i="20"/>
  <c r="AH66" i="88"/>
  <c r="AE65" i="48"/>
  <c r="AG65" i="48"/>
  <c r="AF65" i="48"/>
  <c r="W66" i="48"/>
  <c r="Y66" i="35"/>
  <c r="X66" i="35"/>
  <c r="AI63" i="90"/>
  <c r="Y67" i="94"/>
  <c r="X67" i="94"/>
  <c r="AF66" i="86" l="1"/>
  <c r="AE65" i="55"/>
  <c r="AG65" i="55"/>
  <c r="AF65" i="55"/>
  <c r="AG66" i="86"/>
  <c r="AI66" i="86" s="1"/>
  <c r="AI67" i="98"/>
  <c r="AE66" i="86"/>
  <c r="AI64" i="93"/>
  <c r="AI64" i="102"/>
  <c r="AI66" i="94"/>
  <c r="AI69" i="18"/>
  <c r="AI62" i="101"/>
  <c r="X70" i="18"/>
  <c r="Z68" i="98"/>
  <c r="AG64" i="43"/>
  <c r="Y65" i="93"/>
  <c r="Z65" i="93" s="1"/>
  <c r="Y65" i="32"/>
  <c r="X65" i="32"/>
  <c r="AI64" i="32"/>
  <c r="AE68" i="105"/>
  <c r="AI66" i="46"/>
  <c r="X67" i="46"/>
  <c r="Y67" i="46"/>
  <c r="AF64" i="43"/>
  <c r="AE64" i="43"/>
  <c r="Z67" i="94"/>
  <c r="AG65" i="10"/>
  <c r="AI65" i="87"/>
  <c r="AI65" i="84"/>
  <c r="AF68" i="105"/>
  <c r="AI65" i="96"/>
  <c r="AI63" i="103"/>
  <c r="AG68" i="105"/>
  <c r="AF66" i="88"/>
  <c r="X64" i="103"/>
  <c r="AE66" i="88"/>
  <c r="AF65" i="10"/>
  <c r="Z63" i="99"/>
  <c r="W64" i="99" s="1"/>
  <c r="AG66" i="88"/>
  <c r="W66" i="10"/>
  <c r="Y66" i="10" s="1"/>
  <c r="Z66" i="42"/>
  <c r="AF66" i="42" s="1"/>
  <c r="Z66" i="96"/>
  <c r="W67" i="96" s="1"/>
  <c r="Z65" i="82"/>
  <c r="AG65" i="82" s="1"/>
  <c r="Z65" i="104"/>
  <c r="AE65" i="104" s="1"/>
  <c r="Z68" i="53"/>
  <c r="AG68" i="53" s="1"/>
  <c r="Z66" i="35"/>
  <c r="AG66" i="35" s="1"/>
  <c r="Z65" i="50"/>
  <c r="W66" i="50" s="1"/>
  <c r="AF66" i="96"/>
  <c r="AE66" i="96"/>
  <c r="AG66" i="42"/>
  <c r="Y64" i="95"/>
  <c r="X64" i="95"/>
  <c r="AH64" i="11"/>
  <c r="AH70" i="18"/>
  <c r="Z64" i="11"/>
  <c r="AH67" i="13"/>
  <c r="AH64" i="90"/>
  <c r="Y69" i="105"/>
  <c r="X69" i="105"/>
  <c r="AH63" i="101"/>
  <c r="AH66" i="85"/>
  <c r="W71" i="41"/>
  <c r="AE70" i="41"/>
  <c r="AF70" i="41"/>
  <c r="AG70" i="41"/>
  <c r="Z70" i="18"/>
  <c r="AI65" i="55"/>
  <c r="AH68" i="15"/>
  <c r="Y67" i="88"/>
  <c r="X67" i="88"/>
  <c r="Z67" i="13"/>
  <c r="Z64" i="90"/>
  <c r="AH65" i="82"/>
  <c r="AH66" i="96"/>
  <c r="W67" i="97"/>
  <c r="AG66" i="97"/>
  <c r="AE66" i="97"/>
  <c r="AF66" i="97"/>
  <c r="AH65" i="50"/>
  <c r="AE62" i="20"/>
  <c r="W63" i="20"/>
  <c r="AF62" i="20"/>
  <c r="AG62" i="20"/>
  <c r="AE65" i="51"/>
  <c r="AF65" i="51"/>
  <c r="AG65" i="51"/>
  <c r="W66" i="51"/>
  <c r="AH68" i="98"/>
  <c r="AI66" i="45"/>
  <c r="Z63" i="101"/>
  <c r="Z66" i="85"/>
  <c r="AI65" i="91"/>
  <c r="AF66" i="83"/>
  <c r="AE66" i="83"/>
  <c r="W67" i="83"/>
  <c r="AG66" i="83"/>
  <c r="Y66" i="55"/>
  <c r="X66" i="55"/>
  <c r="Z68" i="15"/>
  <c r="AH69" i="89"/>
  <c r="AH65" i="102"/>
  <c r="AH64" i="54"/>
  <c r="W68" i="94"/>
  <c r="AG67" i="94"/>
  <c r="AF67" i="94"/>
  <c r="AE67" i="94"/>
  <c r="Y67" i="45"/>
  <c r="X67" i="45"/>
  <c r="AI65" i="44"/>
  <c r="AH65" i="104"/>
  <c r="AH65" i="93"/>
  <c r="AG66" i="16"/>
  <c r="AE66" i="16"/>
  <c r="AF66" i="16"/>
  <c r="W67" i="16"/>
  <c r="AE64" i="52"/>
  <c r="AF64" i="52"/>
  <c r="W65" i="52"/>
  <c r="AG64" i="52"/>
  <c r="AH66" i="84"/>
  <c r="Y66" i="44"/>
  <c r="X66" i="44"/>
  <c r="AH68" i="100"/>
  <c r="Y66" i="91"/>
  <c r="X66" i="91"/>
  <c r="AH66" i="87"/>
  <c r="Z69" i="89"/>
  <c r="AX69" i="89" s="1"/>
  <c r="S69" i="89" s="1"/>
  <c r="AH67" i="49"/>
  <c r="Z65" i="102"/>
  <c r="AH68" i="53"/>
  <c r="Z64" i="54"/>
  <c r="AH66" i="42"/>
  <c r="Y67" i="86"/>
  <c r="X67" i="86"/>
  <c r="AH66" i="35"/>
  <c r="AH64" i="103"/>
  <c r="AI65" i="48"/>
  <c r="Z64" i="103"/>
  <c r="AF68" i="98"/>
  <c r="W69" i="98"/>
  <c r="AE68" i="98"/>
  <c r="AG68" i="98"/>
  <c r="AH67" i="94"/>
  <c r="Y66" i="48"/>
  <c r="X66" i="48"/>
  <c r="Z66" i="84"/>
  <c r="AH63" i="99"/>
  <c r="Z68" i="100"/>
  <c r="Z66" i="87"/>
  <c r="AI63" i="95"/>
  <c r="Z67" i="49"/>
  <c r="AF63" i="92"/>
  <c r="AG63" i="92"/>
  <c r="AE63" i="92"/>
  <c r="W64" i="92"/>
  <c r="Y65" i="43"/>
  <c r="X65" i="43"/>
  <c r="W67" i="42" l="1"/>
  <c r="AE66" i="42"/>
  <c r="AG66" i="96"/>
  <c r="AI64" i="43"/>
  <c r="X66" i="10"/>
  <c r="W69" i="53"/>
  <c r="AE65" i="93"/>
  <c r="W66" i="93"/>
  <c r="Y66" i="93" s="1"/>
  <c r="AG65" i="93"/>
  <c r="AE65" i="50"/>
  <c r="AI66" i="88"/>
  <c r="AF68" i="53"/>
  <c r="AE68" i="53"/>
  <c r="W67" i="35"/>
  <c r="Z65" i="32"/>
  <c r="AH65" i="32"/>
  <c r="AI68" i="105"/>
  <c r="AF65" i="93"/>
  <c r="AH67" i="46"/>
  <c r="Z67" i="46"/>
  <c r="AE66" i="35"/>
  <c r="AG65" i="50"/>
  <c r="AF66" i="35"/>
  <c r="AF65" i="50"/>
  <c r="AE63" i="99"/>
  <c r="AI65" i="10"/>
  <c r="AF65" i="82"/>
  <c r="AF65" i="104"/>
  <c r="AG63" i="99"/>
  <c r="AE65" i="82"/>
  <c r="W66" i="104"/>
  <c r="AF63" i="99"/>
  <c r="W66" i="82"/>
  <c r="X66" i="82" s="1"/>
  <c r="AG65" i="104"/>
  <c r="Z67" i="45"/>
  <c r="AE67" i="45" s="1"/>
  <c r="Z67" i="86"/>
  <c r="Z66" i="44"/>
  <c r="W67" i="44" s="1"/>
  <c r="Z65" i="43"/>
  <c r="AF65" i="43" s="1"/>
  <c r="Z66" i="48"/>
  <c r="AF66" i="48" s="1"/>
  <c r="AE65" i="43"/>
  <c r="AF68" i="100"/>
  <c r="W69" i="100"/>
  <c r="AG68" i="100"/>
  <c r="AE68" i="100"/>
  <c r="AH66" i="91"/>
  <c r="Y69" i="53"/>
  <c r="X69" i="53"/>
  <c r="Y66" i="50"/>
  <c r="X66" i="50"/>
  <c r="AE69" i="89"/>
  <c r="AC69" i="89"/>
  <c r="AF69" i="89"/>
  <c r="AG69" i="89"/>
  <c r="Z66" i="91"/>
  <c r="AI64" i="52"/>
  <c r="AH66" i="55"/>
  <c r="AF63" i="101"/>
  <c r="W64" i="101"/>
  <c r="AE63" i="101"/>
  <c r="AG63" i="101"/>
  <c r="AI62" i="20"/>
  <c r="AI66" i="97"/>
  <c r="AH69" i="105"/>
  <c r="AH64" i="95"/>
  <c r="Y64" i="99"/>
  <c r="X64" i="99"/>
  <c r="Y66" i="82"/>
  <c r="Y67" i="96"/>
  <c r="X67" i="96"/>
  <c r="W69" i="15"/>
  <c r="AE68" i="15"/>
  <c r="AG68" i="15"/>
  <c r="AF68" i="15"/>
  <c r="Y66" i="51"/>
  <c r="X66" i="51"/>
  <c r="W67" i="84"/>
  <c r="AG66" i="84"/>
  <c r="AF66" i="84"/>
  <c r="AE66" i="84"/>
  <c r="W65" i="103"/>
  <c r="AE64" i="103"/>
  <c r="AG64" i="103"/>
  <c r="AF64" i="103"/>
  <c r="Y67" i="16"/>
  <c r="X67" i="16"/>
  <c r="AH67" i="45"/>
  <c r="Y68" i="94"/>
  <c r="X68" i="94"/>
  <c r="Z66" i="55"/>
  <c r="W65" i="90"/>
  <c r="AG64" i="90"/>
  <c r="AF64" i="90"/>
  <c r="AE64" i="90"/>
  <c r="Z69" i="105"/>
  <c r="AX69" i="105" s="1"/>
  <c r="S69" i="105" s="1"/>
  <c r="W65" i="11"/>
  <c r="AE64" i="11"/>
  <c r="AG64" i="11"/>
  <c r="AF64" i="11"/>
  <c r="Z64" i="95"/>
  <c r="Y67" i="35"/>
  <c r="X67" i="35"/>
  <c r="AI68" i="98"/>
  <c r="Y69" i="98"/>
  <c r="X69" i="98"/>
  <c r="AI66" i="83"/>
  <c r="Y63" i="20"/>
  <c r="X63" i="20"/>
  <c r="Y66" i="104"/>
  <c r="X66" i="104"/>
  <c r="Y64" i="92"/>
  <c r="X64" i="92"/>
  <c r="AE67" i="49"/>
  <c r="AF67" i="49"/>
  <c r="AG67" i="49"/>
  <c r="W68" i="49"/>
  <c r="AH66" i="48"/>
  <c r="AH67" i="86"/>
  <c r="AI65" i="51"/>
  <c r="Y67" i="97"/>
  <c r="X67" i="97"/>
  <c r="AF67" i="13"/>
  <c r="AG67" i="13"/>
  <c r="AE67" i="13"/>
  <c r="W68" i="13"/>
  <c r="Y67" i="42"/>
  <c r="X67" i="42"/>
  <c r="AH65" i="43"/>
  <c r="W67" i="85"/>
  <c r="AE66" i="85"/>
  <c r="AG66" i="85"/>
  <c r="AF66" i="85"/>
  <c r="AI63" i="92"/>
  <c r="W67" i="87"/>
  <c r="AG66" i="87"/>
  <c r="AF66" i="87"/>
  <c r="AE66" i="87"/>
  <c r="AF67" i="86"/>
  <c r="AE67" i="86"/>
  <c r="W68" i="86"/>
  <c r="AG67" i="86"/>
  <c r="AH66" i="10"/>
  <c r="W66" i="102"/>
  <c r="AG65" i="102"/>
  <c r="AF65" i="102"/>
  <c r="AE65" i="102"/>
  <c r="AI66" i="16"/>
  <c r="W68" i="45"/>
  <c r="AG67" i="45"/>
  <c r="AH67" i="88"/>
  <c r="AI70" i="41"/>
  <c r="AI66" i="42"/>
  <c r="AI66" i="96"/>
  <c r="Z66" i="10"/>
  <c r="AE64" i="54"/>
  <c r="W65" i="54"/>
  <c r="AF64" i="54"/>
  <c r="AG64" i="54"/>
  <c r="AH66" i="44"/>
  <c r="Y65" i="52"/>
  <c r="X65" i="52"/>
  <c r="AI67" i="94"/>
  <c r="Y67" i="83"/>
  <c r="X67" i="83"/>
  <c r="Z67" i="88"/>
  <c r="AF70" i="18"/>
  <c r="AG70" i="18"/>
  <c r="AE70" i="18"/>
  <c r="W71" i="18"/>
  <c r="Y71" i="41"/>
  <c r="X71" i="41"/>
  <c r="X66" i="93"/>
  <c r="AG65" i="43" l="1"/>
  <c r="W67" i="48"/>
  <c r="AE66" i="48"/>
  <c r="AG66" i="48"/>
  <c r="AI66" i="48" s="1"/>
  <c r="AI65" i="93"/>
  <c r="AI65" i="50"/>
  <c r="AI63" i="99"/>
  <c r="AI68" i="53"/>
  <c r="W66" i="43"/>
  <c r="X66" i="43" s="1"/>
  <c r="AI66" i="35"/>
  <c r="AI65" i="104"/>
  <c r="AG67" i="46"/>
  <c r="W68" i="46"/>
  <c r="AE67" i="46"/>
  <c r="AF67" i="46"/>
  <c r="AG66" i="44"/>
  <c r="AF67" i="45"/>
  <c r="AF66" i="44"/>
  <c r="AE66" i="44"/>
  <c r="AE65" i="32"/>
  <c r="AF65" i="32"/>
  <c r="AG65" i="32"/>
  <c r="W66" i="32"/>
  <c r="Z69" i="53"/>
  <c r="AX69" i="53" s="1"/>
  <c r="S69" i="53" s="1"/>
  <c r="AC69" i="53" s="1"/>
  <c r="Z67" i="35"/>
  <c r="AI65" i="82"/>
  <c r="Z71" i="41"/>
  <c r="Z63" i="20"/>
  <c r="AG63" i="20" s="1"/>
  <c r="Z68" i="94"/>
  <c r="AG68" i="94" s="1"/>
  <c r="Z66" i="104"/>
  <c r="AF66" i="104" s="1"/>
  <c r="Z67" i="96"/>
  <c r="W68" i="96" s="1"/>
  <c r="Z67" i="42"/>
  <c r="AE67" i="42" s="1"/>
  <c r="Z67" i="97"/>
  <c r="AF67" i="97" s="1"/>
  <c r="Z64" i="92"/>
  <c r="AE64" i="92" s="1"/>
  <c r="Z66" i="51"/>
  <c r="AG66" i="51" s="1"/>
  <c r="Z65" i="52"/>
  <c r="AG65" i="52" s="1"/>
  <c r="AG67" i="97"/>
  <c r="AG69" i="53"/>
  <c r="AF67" i="96"/>
  <c r="AE67" i="96"/>
  <c r="AE66" i="51"/>
  <c r="AF66" i="51"/>
  <c r="AH64" i="99"/>
  <c r="AI67" i="49"/>
  <c r="Y65" i="11"/>
  <c r="X65" i="11"/>
  <c r="AI66" i="84"/>
  <c r="Z64" i="99"/>
  <c r="AI69" i="89"/>
  <c r="W72" i="41"/>
  <c r="AE71" i="41"/>
  <c r="AF71" i="41"/>
  <c r="AG71" i="41"/>
  <c r="AI66" i="85"/>
  <c r="AH67" i="83"/>
  <c r="Y67" i="87"/>
  <c r="X67" i="87"/>
  <c r="Y67" i="44"/>
  <c r="X67" i="44"/>
  <c r="AI70" i="18"/>
  <c r="Z67" i="83"/>
  <c r="AI65" i="102"/>
  <c r="AH64" i="92"/>
  <c r="AH67" i="35"/>
  <c r="AG69" i="105"/>
  <c r="AF69" i="105"/>
  <c r="AE69" i="105"/>
  <c r="AC69" i="105"/>
  <c r="Y65" i="90"/>
  <c r="X65" i="90"/>
  <c r="AI64" i="103"/>
  <c r="Y69" i="100"/>
  <c r="X69" i="100"/>
  <c r="Y66" i="43"/>
  <c r="AH66" i="93"/>
  <c r="AI64" i="54"/>
  <c r="AI67" i="86"/>
  <c r="AH63" i="20"/>
  <c r="AI64" i="11"/>
  <c r="Y71" i="18"/>
  <c r="X71" i="18"/>
  <c r="Y67" i="85"/>
  <c r="X67" i="85"/>
  <c r="AH67" i="97"/>
  <c r="Y68" i="45"/>
  <c r="X68" i="45"/>
  <c r="Y68" i="13"/>
  <c r="X68" i="13"/>
  <c r="AF64" i="92"/>
  <c r="AH69" i="98"/>
  <c r="AF67" i="35"/>
  <c r="AG67" i="35"/>
  <c r="W68" i="35"/>
  <c r="AE67" i="35"/>
  <c r="AF64" i="95"/>
  <c r="AE64" i="95"/>
  <c r="W65" i="95"/>
  <c r="AG64" i="95"/>
  <c r="AH67" i="16"/>
  <c r="Y65" i="103"/>
  <c r="X65" i="103"/>
  <c r="AH66" i="82"/>
  <c r="W67" i="91"/>
  <c r="AE66" i="91"/>
  <c r="AG66" i="91"/>
  <c r="AF66" i="91"/>
  <c r="AE67" i="88"/>
  <c r="W68" i="88"/>
  <c r="AG67" i="88"/>
  <c r="AF67" i="88"/>
  <c r="W66" i="52"/>
  <c r="AI68" i="100"/>
  <c r="Z66" i="93"/>
  <c r="AE66" i="10"/>
  <c r="W67" i="10"/>
  <c r="AG66" i="10"/>
  <c r="AF66" i="10"/>
  <c r="AH71" i="41"/>
  <c r="AH65" i="52"/>
  <c r="AI66" i="87"/>
  <c r="AI67" i="13"/>
  <c r="Y68" i="49"/>
  <c r="X68" i="49"/>
  <c r="Z69" i="98"/>
  <c r="AH68" i="94"/>
  <c r="Z67" i="16"/>
  <c r="Y67" i="84"/>
  <c r="X67" i="84"/>
  <c r="AI68" i="15"/>
  <c r="AH67" i="96"/>
  <c r="Z66" i="82"/>
  <c r="AI63" i="101"/>
  <c r="AH66" i="50"/>
  <c r="AH67" i="42"/>
  <c r="Y65" i="54"/>
  <c r="X65" i="54"/>
  <c r="AI67" i="45"/>
  <c r="Y66" i="102"/>
  <c r="X66" i="102"/>
  <c r="Y68" i="86"/>
  <c r="X68" i="86"/>
  <c r="AH66" i="104"/>
  <c r="AI64" i="90"/>
  <c r="AE66" i="55"/>
  <c r="AF66" i="55"/>
  <c r="W67" i="55"/>
  <c r="AG66" i="55"/>
  <c r="AH66" i="51"/>
  <c r="Y69" i="15"/>
  <c r="X69" i="15"/>
  <c r="Y64" i="101"/>
  <c r="X64" i="101"/>
  <c r="Z66" i="50"/>
  <c r="AH69" i="53"/>
  <c r="Y67" i="48"/>
  <c r="X67" i="48"/>
  <c r="AI65" i="43"/>
  <c r="AF69" i="53" l="1"/>
  <c r="AE69" i="53"/>
  <c r="AE65" i="52"/>
  <c r="W64" i="20"/>
  <c r="AG67" i="96"/>
  <c r="AI67" i="96" s="1"/>
  <c r="W68" i="97"/>
  <c r="AG67" i="42"/>
  <c r="AI67" i="42" s="1"/>
  <c r="AE67" i="97"/>
  <c r="W69" i="94"/>
  <c r="AE63" i="20"/>
  <c r="AF65" i="52"/>
  <c r="W67" i="51"/>
  <c r="X67" i="51" s="1"/>
  <c r="AF63" i="20"/>
  <c r="AI67" i="46"/>
  <c r="AE66" i="104"/>
  <c r="Y66" i="32"/>
  <c r="X66" i="32"/>
  <c r="X68" i="46"/>
  <c r="AH68" i="46" s="1"/>
  <c r="Y68" i="46"/>
  <c r="Z68" i="46"/>
  <c r="W67" i="104"/>
  <c r="AG66" i="104"/>
  <c r="AI65" i="32"/>
  <c r="AI66" i="44"/>
  <c r="Z71" i="18"/>
  <c r="Z68" i="45"/>
  <c r="AF68" i="45" s="1"/>
  <c r="AE68" i="94"/>
  <c r="AF68" i="94"/>
  <c r="AF67" i="42"/>
  <c r="W68" i="42"/>
  <c r="Y68" i="42" s="1"/>
  <c r="Z66" i="102"/>
  <c r="W67" i="102" s="1"/>
  <c r="AG64" i="92"/>
  <c r="W65" i="92"/>
  <c r="Z68" i="13"/>
  <c r="W69" i="13" s="1"/>
  <c r="Z67" i="87"/>
  <c r="Z65" i="54"/>
  <c r="AF65" i="54" s="1"/>
  <c r="Z69" i="15"/>
  <c r="AX69" i="15" s="1"/>
  <c r="S69" i="15" s="1"/>
  <c r="AC69" i="15" s="1"/>
  <c r="AE67" i="16"/>
  <c r="W68" i="16"/>
  <c r="AF67" i="16"/>
  <c r="AG67" i="16"/>
  <c r="AI66" i="10"/>
  <c r="Y68" i="88"/>
  <c r="X68" i="88"/>
  <c r="AI66" i="91"/>
  <c r="Y65" i="95"/>
  <c r="X65" i="95"/>
  <c r="AG68" i="13"/>
  <c r="AG68" i="45"/>
  <c r="AH67" i="85"/>
  <c r="AG71" i="18"/>
  <c r="AE71" i="18"/>
  <c r="W72" i="18"/>
  <c r="AF71" i="18"/>
  <c r="AH65" i="90"/>
  <c r="AH67" i="44"/>
  <c r="Y67" i="55"/>
  <c r="X67" i="55"/>
  <c r="AE66" i="82"/>
  <c r="W67" i="82"/>
  <c r="AG66" i="82"/>
  <c r="AF66" i="82"/>
  <c r="AF69" i="98"/>
  <c r="AE69" i="98"/>
  <c r="W70" i="98"/>
  <c r="AG69" i="98"/>
  <c r="AI67" i="88"/>
  <c r="Y67" i="91"/>
  <c r="X67" i="91"/>
  <c r="AI64" i="95"/>
  <c r="Z67" i="85"/>
  <c r="AH69" i="100"/>
  <c r="Z65" i="90"/>
  <c r="Z67" i="44"/>
  <c r="AH65" i="11"/>
  <c r="AH68" i="86"/>
  <c r="AH67" i="84"/>
  <c r="AH68" i="49"/>
  <c r="AI65" i="52"/>
  <c r="AH65" i="103"/>
  <c r="Z69" i="100"/>
  <c r="Z65" i="11"/>
  <c r="Y69" i="94"/>
  <c r="X69" i="94"/>
  <c r="AI69" i="53"/>
  <c r="AI67" i="97"/>
  <c r="AH64" i="101"/>
  <c r="AI66" i="55"/>
  <c r="Z68" i="86"/>
  <c r="Z67" i="84"/>
  <c r="Z68" i="49"/>
  <c r="W67" i="93"/>
  <c r="AG66" i="93"/>
  <c r="AF66" i="93"/>
  <c r="AE66" i="93"/>
  <c r="Y66" i="52"/>
  <c r="X66" i="52"/>
  <c r="Z65" i="103"/>
  <c r="AI67" i="35"/>
  <c r="AF67" i="83"/>
  <c r="W68" i="83"/>
  <c r="AE67" i="83"/>
  <c r="AG67" i="83"/>
  <c r="AH67" i="87"/>
  <c r="AG69" i="15"/>
  <c r="AF69" i="15"/>
  <c r="AE69" i="15"/>
  <c r="AG66" i="102"/>
  <c r="AE66" i="50"/>
  <c r="AF66" i="50"/>
  <c r="W67" i="50"/>
  <c r="AG66" i="50"/>
  <c r="Z64" i="101"/>
  <c r="AH65" i="54"/>
  <c r="Y68" i="35"/>
  <c r="X68" i="35"/>
  <c r="AH68" i="45"/>
  <c r="AH66" i="43"/>
  <c r="AI69" i="105"/>
  <c r="W68" i="87"/>
  <c r="AG67" i="87"/>
  <c r="AF67" i="87"/>
  <c r="AE67" i="87"/>
  <c r="AI71" i="41"/>
  <c r="W65" i="99"/>
  <c r="AG64" i="99"/>
  <c r="AF64" i="99"/>
  <c r="AE64" i="99"/>
  <c r="Y64" i="20"/>
  <c r="X64" i="20"/>
  <c r="X68" i="42"/>
  <c r="AH67" i="48"/>
  <c r="Z67" i="48"/>
  <c r="AH69" i="15"/>
  <c r="AH66" i="102"/>
  <c r="Y67" i="104"/>
  <c r="X67" i="104"/>
  <c r="Y67" i="10"/>
  <c r="X67" i="10"/>
  <c r="Y65" i="92"/>
  <c r="X65" i="92"/>
  <c r="AH68" i="13"/>
  <c r="AH71" i="18"/>
  <c r="Z66" i="43"/>
  <c r="Y72" i="41"/>
  <c r="X72" i="41"/>
  <c r="AI66" i="51"/>
  <c r="Y68" i="96"/>
  <c r="X68" i="96"/>
  <c r="AI63" i="20"/>
  <c r="Y68" i="97"/>
  <c r="X68" i="97"/>
  <c r="AE68" i="45" l="1"/>
  <c r="AE68" i="13"/>
  <c r="AF68" i="13"/>
  <c r="W69" i="45"/>
  <c r="AI66" i="104"/>
  <c r="Y67" i="51"/>
  <c r="Z67" i="51" s="1"/>
  <c r="W68" i="51" s="1"/>
  <c r="AE66" i="102"/>
  <c r="AF66" i="102"/>
  <c r="AF68" i="46"/>
  <c r="AE68" i="46"/>
  <c r="W69" i="46"/>
  <c r="AG68" i="46"/>
  <c r="Z66" i="32"/>
  <c r="AH66" i="32"/>
  <c r="AI68" i="94"/>
  <c r="AE65" i="54"/>
  <c r="W66" i="54"/>
  <c r="AG65" i="54"/>
  <c r="AI64" i="92"/>
  <c r="Z68" i="35"/>
  <c r="Z69" i="94"/>
  <c r="Z65" i="92"/>
  <c r="AG65" i="92" s="1"/>
  <c r="Z67" i="104"/>
  <c r="AF67" i="104" s="1"/>
  <c r="Z64" i="20"/>
  <c r="AE64" i="20" s="1"/>
  <c r="Z68" i="97"/>
  <c r="AF68" i="97" s="1"/>
  <c r="Z68" i="96"/>
  <c r="AH72" i="41"/>
  <c r="Y67" i="93"/>
  <c r="X67" i="93"/>
  <c r="AI68" i="45"/>
  <c r="AH68" i="42"/>
  <c r="AE68" i="49"/>
  <c r="AF68" i="49"/>
  <c r="AG68" i="49"/>
  <c r="W69" i="49"/>
  <c r="AI66" i="82"/>
  <c r="AH67" i="55"/>
  <c r="AH65" i="95"/>
  <c r="Z72" i="41"/>
  <c r="AH65" i="92"/>
  <c r="Z68" i="42"/>
  <c r="Y67" i="50"/>
  <c r="X67" i="50"/>
  <c r="Y67" i="102"/>
  <c r="X67" i="102"/>
  <c r="AH66" i="52"/>
  <c r="W70" i="100"/>
  <c r="AG69" i="100"/>
  <c r="AF69" i="100"/>
  <c r="AE69" i="100"/>
  <c r="AE67" i="44"/>
  <c r="AF67" i="44"/>
  <c r="AG67" i="44"/>
  <c r="W68" i="44"/>
  <c r="AE67" i="85"/>
  <c r="W68" i="85"/>
  <c r="AG67" i="85"/>
  <c r="AF67" i="85"/>
  <c r="Z67" i="55"/>
  <c r="Y66" i="54"/>
  <c r="X66" i="54"/>
  <c r="AI68" i="13"/>
  <c r="Z65" i="95"/>
  <c r="AH68" i="88"/>
  <c r="W69" i="96"/>
  <c r="AG68" i="96"/>
  <c r="AF68" i="96"/>
  <c r="AE68" i="96"/>
  <c r="Y68" i="87"/>
  <c r="X68" i="87"/>
  <c r="AF65" i="92"/>
  <c r="AH67" i="10"/>
  <c r="AI64" i="99"/>
  <c r="AI67" i="87"/>
  <c r="AH68" i="35"/>
  <c r="AI66" i="93"/>
  <c r="AE65" i="11"/>
  <c r="W66" i="11"/>
  <c r="AG65" i="11"/>
  <c r="AF65" i="11"/>
  <c r="W66" i="90"/>
  <c r="AG65" i="90"/>
  <c r="AF65" i="90"/>
  <c r="AE65" i="90"/>
  <c r="AH67" i="91"/>
  <c r="Y70" i="98"/>
  <c r="X70" i="98"/>
  <c r="Y69" i="45"/>
  <c r="X69" i="45"/>
  <c r="Y69" i="13"/>
  <c r="X69" i="13"/>
  <c r="Z68" i="88"/>
  <c r="Y68" i="16"/>
  <c r="X68" i="16"/>
  <c r="AE67" i="48"/>
  <c r="AF67" i="48"/>
  <c r="AG67" i="48"/>
  <c r="W68" i="48"/>
  <c r="AF64" i="101"/>
  <c r="AE64" i="101"/>
  <c r="AG64" i="101"/>
  <c r="W65" i="101"/>
  <c r="AE66" i="43"/>
  <c r="AG66" i="43"/>
  <c r="AF66" i="43"/>
  <c r="W67" i="43"/>
  <c r="AH68" i="97"/>
  <c r="Z67" i="10"/>
  <c r="AH67" i="104"/>
  <c r="AH64" i="20"/>
  <c r="AI66" i="50"/>
  <c r="AI69" i="15"/>
  <c r="AI67" i="83"/>
  <c r="Z66" i="52"/>
  <c r="AH67" i="51"/>
  <c r="Z67" i="91"/>
  <c r="AI69" i="98"/>
  <c r="Y72" i="18"/>
  <c r="X72" i="18"/>
  <c r="AI67" i="16"/>
  <c r="Y65" i="99"/>
  <c r="X65" i="99"/>
  <c r="W68" i="84"/>
  <c r="AG67" i="84"/>
  <c r="AF67" i="84"/>
  <c r="AE67" i="84"/>
  <c r="W70" i="94"/>
  <c r="AG69" i="94"/>
  <c r="AF69" i="94"/>
  <c r="AE69" i="94"/>
  <c r="Y67" i="82"/>
  <c r="X67" i="82"/>
  <c r="AH68" i="96"/>
  <c r="AE68" i="35"/>
  <c r="W69" i="35"/>
  <c r="AF68" i="35"/>
  <c r="AG68" i="35"/>
  <c r="Y68" i="83"/>
  <c r="X68" i="83"/>
  <c r="W66" i="103"/>
  <c r="AE65" i="103"/>
  <c r="AG65" i="103"/>
  <c r="AF65" i="103"/>
  <c r="AF68" i="86"/>
  <c r="AE68" i="86"/>
  <c r="AG68" i="86"/>
  <c r="W69" i="86"/>
  <c r="AH69" i="94"/>
  <c r="AI71" i="18"/>
  <c r="AI66" i="102" l="1"/>
  <c r="AE68" i="97"/>
  <c r="W68" i="104"/>
  <c r="W67" i="32"/>
  <c r="AF66" i="32"/>
  <c r="AE66" i="32"/>
  <c r="AG66" i="32"/>
  <c r="AF67" i="51"/>
  <c r="AG67" i="104"/>
  <c r="Z67" i="93"/>
  <c r="AE67" i="104"/>
  <c r="X69" i="46"/>
  <c r="Y69" i="46"/>
  <c r="AI68" i="46"/>
  <c r="Z70" i="98"/>
  <c r="W71" i="98" s="1"/>
  <c r="AG67" i="51"/>
  <c r="AE67" i="51"/>
  <c r="AI65" i="54"/>
  <c r="AG64" i="20"/>
  <c r="Z72" i="18"/>
  <c r="AF72" i="18" s="1"/>
  <c r="AE65" i="92"/>
  <c r="W69" i="97"/>
  <c r="Y69" i="97" s="1"/>
  <c r="W65" i="20"/>
  <c r="Y65" i="20" s="1"/>
  <c r="W66" i="92"/>
  <c r="X66" i="92" s="1"/>
  <c r="AG68" i="97"/>
  <c r="AF64" i="20"/>
  <c r="Z67" i="102"/>
  <c r="W68" i="102" s="1"/>
  <c r="Z65" i="99"/>
  <c r="W66" i="99" s="1"/>
  <c r="Z68" i="83"/>
  <c r="AF68" i="83" s="1"/>
  <c r="Z69" i="13"/>
  <c r="AF69" i="13" s="1"/>
  <c r="Z68" i="16"/>
  <c r="AE68" i="16" s="1"/>
  <c r="AI65" i="103"/>
  <c r="AI67" i="84"/>
  <c r="Y66" i="90"/>
  <c r="X66" i="90"/>
  <c r="Y70" i="100"/>
  <c r="X70" i="100"/>
  <c r="W68" i="93"/>
  <c r="AG67" i="93"/>
  <c r="AF67" i="93"/>
  <c r="AE67" i="93"/>
  <c r="AH69" i="45"/>
  <c r="Y66" i="92"/>
  <c r="AH66" i="54"/>
  <c r="Y68" i="85"/>
  <c r="X68" i="85"/>
  <c r="AH67" i="50"/>
  <c r="Y68" i="51"/>
  <c r="X68" i="51"/>
  <c r="AI68" i="86"/>
  <c r="AI69" i="94"/>
  <c r="AH68" i="16"/>
  <c r="AI65" i="11"/>
  <c r="Y66" i="103"/>
  <c r="X66" i="103"/>
  <c r="AH67" i="82"/>
  <c r="AH68" i="83"/>
  <c r="Z67" i="82"/>
  <c r="Y67" i="43"/>
  <c r="X67" i="43"/>
  <c r="Y65" i="101"/>
  <c r="X65" i="101"/>
  <c r="Y68" i="48"/>
  <c r="X68" i="48"/>
  <c r="Z66" i="54"/>
  <c r="AI67" i="85"/>
  <c r="Z67" i="50"/>
  <c r="AI68" i="49"/>
  <c r="AH65" i="99"/>
  <c r="AI68" i="96"/>
  <c r="AG68" i="83"/>
  <c r="Y69" i="35"/>
  <c r="X69" i="35"/>
  <c r="Y70" i="94"/>
  <c r="X70" i="94"/>
  <c r="Y68" i="84"/>
  <c r="X68" i="84"/>
  <c r="AE67" i="10"/>
  <c r="W68" i="10"/>
  <c r="AG67" i="10"/>
  <c r="AF67" i="10"/>
  <c r="AF68" i="88"/>
  <c r="AE68" i="88"/>
  <c r="W69" i="88"/>
  <c r="AG68" i="88"/>
  <c r="Z69" i="45"/>
  <c r="AI65" i="90"/>
  <c r="AI65" i="92"/>
  <c r="AH68" i="87"/>
  <c r="Y69" i="96"/>
  <c r="X69" i="96"/>
  <c r="Y68" i="44"/>
  <c r="X68" i="44"/>
  <c r="AI69" i="100"/>
  <c r="AE72" i="41"/>
  <c r="AF72" i="41"/>
  <c r="AG72" i="41"/>
  <c r="W73" i="41"/>
  <c r="AE66" i="52"/>
  <c r="W67" i="52"/>
  <c r="AF66" i="52"/>
  <c r="AG66" i="52"/>
  <c r="AI67" i="44"/>
  <c r="AH67" i="102"/>
  <c r="Y69" i="86"/>
  <c r="X69" i="86"/>
  <c r="AI68" i="35"/>
  <c r="W68" i="91"/>
  <c r="AE67" i="91"/>
  <c r="AG67" i="91"/>
  <c r="AF67" i="91"/>
  <c r="AI64" i="101"/>
  <c r="AH69" i="13"/>
  <c r="AH70" i="98"/>
  <c r="Z68" i="87"/>
  <c r="AF65" i="95"/>
  <c r="AE65" i="95"/>
  <c r="AG65" i="95"/>
  <c r="W66" i="95"/>
  <c r="AE67" i="55"/>
  <c r="AF67" i="55"/>
  <c r="AG67" i="55"/>
  <c r="W68" i="55"/>
  <c r="AF68" i="42"/>
  <c r="AE68" i="42"/>
  <c r="AG68" i="42"/>
  <c r="W69" i="42"/>
  <c r="Y68" i="104"/>
  <c r="X68" i="104"/>
  <c r="AH72" i="18"/>
  <c r="AI66" i="43"/>
  <c r="AI67" i="48"/>
  <c r="Y66" i="11"/>
  <c r="X66" i="11"/>
  <c r="Y69" i="49"/>
  <c r="X69" i="49"/>
  <c r="AH67" i="93"/>
  <c r="AF70" i="98" l="1"/>
  <c r="AE68" i="83"/>
  <c r="W69" i="83"/>
  <c r="AF67" i="102"/>
  <c r="AE70" i="98"/>
  <c r="AI67" i="104"/>
  <c r="X69" i="97"/>
  <c r="AH69" i="97" s="1"/>
  <c r="Z69" i="96"/>
  <c r="AE69" i="96" s="1"/>
  <c r="AG70" i="98"/>
  <c r="AE69" i="13"/>
  <c r="AG72" i="18"/>
  <c r="W73" i="18"/>
  <c r="X65" i="20"/>
  <c r="AH65" i="20" s="1"/>
  <c r="AI66" i="32"/>
  <c r="AH69" i="46"/>
  <c r="Z69" i="46"/>
  <c r="Y67" i="32"/>
  <c r="X67" i="32"/>
  <c r="AH67" i="32" s="1"/>
  <c r="AE67" i="102"/>
  <c r="AE72" i="18"/>
  <c r="AG69" i="13"/>
  <c r="AI69" i="13" s="1"/>
  <c r="W69" i="16"/>
  <c r="Y69" i="16" s="1"/>
  <c r="Z69" i="49"/>
  <c r="AF69" i="49" s="1"/>
  <c r="W70" i="13"/>
  <c r="Y70" i="13" s="1"/>
  <c r="AE65" i="99"/>
  <c r="AG65" i="99"/>
  <c r="AF65" i="99"/>
  <c r="AI64" i="20"/>
  <c r="AI67" i="51"/>
  <c r="AG67" i="102"/>
  <c r="Z68" i="44"/>
  <c r="AE68" i="44" s="1"/>
  <c r="AG68" i="16"/>
  <c r="AI68" i="97"/>
  <c r="AF68" i="16"/>
  <c r="Z69" i="86"/>
  <c r="AX69" i="86" s="1"/>
  <c r="S69" i="86" s="1"/>
  <c r="AC69" i="86" s="1"/>
  <c r="Z68" i="51"/>
  <c r="AF68" i="51" s="1"/>
  <c r="Z66" i="92"/>
  <c r="AF66" i="92" s="1"/>
  <c r="Z68" i="85"/>
  <c r="W69" i="85" s="1"/>
  <c r="Z70" i="94"/>
  <c r="AF70" i="94" s="1"/>
  <c r="AH66" i="90"/>
  <c r="Y73" i="41"/>
  <c r="X73" i="41"/>
  <c r="AE69" i="45"/>
  <c r="AG69" i="45"/>
  <c r="AF69" i="45"/>
  <c r="W70" i="45"/>
  <c r="AI67" i="10"/>
  <c r="AI68" i="83"/>
  <c r="AH65" i="101"/>
  <c r="Z66" i="90"/>
  <c r="Y66" i="99"/>
  <c r="X66" i="99"/>
  <c r="Y68" i="102"/>
  <c r="X68" i="102"/>
  <c r="AI67" i="55"/>
  <c r="AI67" i="91"/>
  <c r="AH69" i="96"/>
  <c r="Y69" i="83"/>
  <c r="X69" i="83"/>
  <c r="AE67" i="50"/>
  <c r="AF67" i="50"/>
  <c r="AG67" i="50"/>
  <c r="W68" i="50"/>
  <c r="Z65" i="101"/>
  <c r="AH68" i="85"/>
  <c r="AH66" i="92"/>
  <c r="Y68" i="93"/>
  <c r="X68" i="93"/>
  <c r="Y69" i="42"/>
  <c r="X69" i="42"/>
  <c r="AI68" i="42"/>
  <c r="Y66" i="95"/>
  <c r="X66" i="95"/>
  <c r="Y68" i="91"/>
  <c r="X68" i="91"/>
  <c r="Y67" i="52"/>
  <c r="X67" i="52"/>
  <c r="W70" i="96"/>
  <c r="AG69" i="96"/>
  <c r="AF69" i="96"/>
  <c r="Y69" i="88"/>
  <c r="X69" i="88"/>
  <c r="AH68" i="84"/>
  <c r="AH69" i="35"/>
  <c r="AH66" i="103"/>
  <c r="AF68" i="85"/>
  <c r="AH70" i="100"/>
  <c r="Y71" i="98"/>
  <c r="X71" i="98"/>
  <c r="Y68" i="10"/>
  <c r="X68" i="10"/>
  <c r="W69" i="87"/>
  <c r="AG68" i="87"/>
  <c r="AF68" i="87"/>
  <c r="AE68" i="87"/>
  <c r="AH66" i="11"/>
  <c r="AH68" i="104"/>
  <c r="AI66" i="52"/>
  <c r="AI72" i="41"/>
  <c r="AI68" i="88"/>
  <c r="Z68" i="84"/>
  <c r="Z69" i="35"/>
  <c r="AH68" i="48"/>
  <c r="AH67" i="43"/>
  <c r="AE67" i="82"/>
  <c r="AF67" i="82"/>
  <c r="W68" i="82"/>
  <c r="AG67" i="82"/>
  <c r="Z66" i="103"/>
  <c r="Z70" i="100"/>
  <c r="Y73" i="18"/>
  <c r="X73" i="18"/>
  <c r="AH69" i="86"/>
  <c r="AH70" i="94"/>
  <c r="AH69" i="49"/>
  <c r="Z66" i="11"/>
  <c r="Z68" i="104"/>
  <c r="Y68" i="55"/>
  <c r="X68" i="55"/>
  <c r="AI65" i="95"/>
  <c r="Z65" i="20"/>
  <c r="AH68" i="44"/>
  <c r="AE66" i="54"/>
  <c r="AF66" i="54"/>
  <c r="AG66" i="54"/>
  <c r="W67" i="54"/>
  <c r="Z68" i="48"/>
  <c r="Z67" i="43"/>
  <c r="AH68" i="51"/>
  <c r="AI67" i="93"/>
  <c r="W69" i="51" l="1"/>
  <c r="AG68" i="51"/>
  <c r="AE68" i="51"/>
  <c r="AI70" i="98"/>
  <c r="AI72" i="18"/>
  <c r="Z69" i="97"/>
  <c r="AX69" i="97" s="1"/>
  <c r="S69" i="97" s="1"/>
  <c r="AC69" i="97" s="1"/>
  <c r="Z67" i="32"/>
  <c r="AF67" i="32" s="1"/>
  <c r="AE69" i="86"/>
  <c r="AI67" i="102"/>
  <c r="AI65" i="99"/>
  <c r="W67" i="92"/>
  <c r="X70" i="13"/>
  <c r="AH70" i="13" s="1"/>
  <c r="AG66" i="92"/>
  <c r="AI66" i="92" s="1"/>
  <c r="AG68" i="85"/>
  <c r="AE66" i="92"/>
  <c r="AE69" i="49"/>
  <c r="W70" i="49"/>
  <c r="AG69" i="49"/>
  <c r="AE68" i="85"/>
  <c r="Z73" i="18"/>
  <c r="W74" i="18" s="1"/>
  <c r="W69" i="44"/>
  <c r="W68" i="32"/>
  <c r="AG67" i="32"/>
  <c r="Z68" i="93"/>
  <c r="AG68" i="93" s="1"/>
  <c r="AX69" i="46"/>
  <c r="S69" i="46" s="1"/>
  <c r="AC69" i="46" s="1"/>
  <c r="AF69" i="46"/>
  <c r="AG69" i="46"/>
  <c r="AE69" i="46"/>
  <c r="X69" i="16"/>
  <c r="Z69" i="16" s="1"/>
  <c r="Z73" i="41"/>
  <c r="AE73" i="41" s="1"/>
  <c r="AG68" i="44"/>
  <c r="AF68" i="44"/>
  <c r="Z68" i="91"/>
  <c r="W69" i="91" s="1"/>
  <c r="W71" i="94"/>
  <c r="Y71" i="94" s="1"/>
  <c r="AG70" i="94"/>
  <c r="AI68" i="16"/>
  <c r="AE70" i="94"/>
  <c r="AF69" i="86"/>
  <c r="Z69" i="88"/>
  <c r="AG69" i="86"/>
  <c r="Z67" i="52"/>
  <c r="W68" i="52" s="1"/>
  <c r="Z68" i="55"/>
  <c r="W69" i="55" s="1"/>
  <c r="Z68" i="10"/>
  <c r="AG68" i="10" s="1"/>
  <c r="Z71" i="98"/>
  <c r="W72" i="98" s="1"/>
  <c r="Z66" i="95"/>
  <c r="AF66" i="95" s="1"/>
  <c r="AG68" i="91"/>
  <c r="AG66" i="95"/>
  <c r="W70" i="88"/>
  <c r="AG69" i="88"/>
  <c r="AE69" i="88"/>
  <c r="AF69" i="88"/>
  <c r="AE68" i="55"/>
  <c r="AF68" i="55"/>
  <c r="AG68" i="55"/>
  <c r="AE68" i="48"/>
  <c r="AF68" i="48"/>
  <c r="AG68" i="48"/>
  <c r="W69" i="48"/>
  <c r="AH69" i="42"/>
  <c r="AH68" i="102"/>
  <c r="Z68" i="102"/>
  <c r="AI69" i="96"/>
  <c r="Y69" i="51"/>
  <c r="X69" i="51"/>
  <c r="AG69" i="35"/>
  <c r="AF69" i="35"/>
  <c r="W70" i="35"/>
  <c r="AE69" i="35"/>
  <c r="AF69" i="97"/>
  <c r="AE69" i="97"/>
  <c r="W67" i="90"/>
  <c r="AG66" i="90"/>
  <c r="AF66" i="90"/>
  <c r="AE66" i="90"/>
  <c r="Y67" i="54"/>
  <c r="X67" i="54"/>
  <c r="Y69" i="87"/>
  <c r="X69" i="87"/>
  <c r="AH67" i="52"/>
  <c r="Z69" i="42"/>
  <c r="Y68" i="50"/>
  <c r="X68" i="50"/>
  <c r="W67" i="11"/>
  <c r="AG66" i="11"/>
  <c r="AF66" i="11"/>
  <c r="AE66" i="11"/>
  <c r="AE65" i="20"/>
  <c r="W66" i="20"/>
  <c r="AF65" i="20"/>
  <c r="AG65" i="20"/>
  <c r="AI67" i="82"/>
  <c r="W69" i="84"/>
  <c r="AE68" i="84"/>
  <c r="AG68" i="84"/>
  <c r="AF68" i="84"/>
  <c r="Y69" i="85"/>
  <c r="X69" i="85"/>
  <c r="AH69" i="83"/>
  <c r="AH66" i="99"/>
  <c r="AI69" i="45"/>
  <c r="AE73" i="18"/>
  <c r="AF65" i="101"/>
  <c r="AG65" i="101"/>
  <c r="AE65" i="101"/>
  <c r="W66" i="101"/>
  <c r="AF68" i="104"/>
  <c r="AG68" i="104"/>
  <c r="AE68" i="104"/>
  <c r="W69" i="104"/>
  <c r="Y68" i="82"/>
  <c r="X68" i="82"/>
  <c r="AH71" i="98"/>
  <c r="AH66" i="95"/>
  <c r="AI66" i="54"/>
  <c r="AH68" i="55"/>
  <c r="Y70" i="49"/>
  <c r="X70" i="49"/>
  <c r="W71" i="100"/>
  <c r="AG70" i="100"/>
  <c r="AF70" i="100"/>
  <c r="AE70" i="100"/>
  <c r="AI68" i="87"/>
  <c r="AH68" i="10"/>
  <c r="Y67" i="92"/>
  <c r="X67" i="92"/>
  <c r="AH69" i="88"/>
  <c r="Y70" i="96"/>
  <c r="X70" i="96"/>
  <c r="AH68" i="91"/>
  <c r="AI67" i="50"/>
  <c r="Z69" i="83"/>
  <c r="Z66" i="99"/>
  <c r="AH73" i="41"/>
  <c r="Y69" i="44"/>
  <c r="X69" i="44"/>
  <c r="W69" i="93"/>
  <c r="AF68" i="93"/>
  <c r="Y70" i="45"/>
  <c r="X70" i="45"/>
  <c r="AE67" i="43"/>
  <c r="AF67" i="43"/>
  <c r="W68" i="43"/>
  <c r="AG67" i="43"/>
  <c r="AI68" i="51"/>
  <c r="AH73" i="18"/>
  <c r="W67" i="103"/>
  <c r="AG66" i="103"/>
  <c r="AE66" i="103"/>
  <c r="AF66" i="103"/>
  <c r="AH69" i="16"/>
  <c r="AH68" i="93"/>
  <c r="AE67" i="52" l="1"/>
  <c r="AE71" i="98"/>
  <c r="AE67" i="32"/>
  <c r="W67" i="95"/>
  <c r="X67" i="95" s="1"/>
  <c r="AE66" i="95"/>
  <c r="W69" i="10"/>
  <c r="AE68" i="91"/>
  <c r="AI69" i="86"/>
  <c r="AI69" i="49"/>
  <c r="AF67" i="52"/>
  <c r="AF68" i="91"/>
  <c r="Z70" i="13"/>
  <c r="AG73" i="18"/>
  <c r="AF73" i="18"/>
  <c r="AF71" i="98"/>
  <c r="X71" i="94"/>
  <c r="Z71" i="94" s="1"/>
  <c r="W72" i="94" s="1"/>
  <c r="AI68" i="85"/>
  <c r="AI70" i="94"/>
  <c r="AE68" i="10"/>
  <c r="AG69" i="97"/>
  <c r="AI69" i="97" s="1"/>
  <c r="AE68" i="93"/>
  <c r="AI68" i="44"/>
  <c r="AF68" i="10"/>
  <c r="AG71" i="98"/>
  <c r="AG73" i="41"/>
  <c r="AF73" i="41"/>
  <c r="W74" i="41"/>
  <c r="W70" i="16"/>
  <c r="X70" i="16" s="1"/>
  <c r="AF69" i="16"/>
  <c r="AE69" i="16"/>
  <c r="AI67" i="32"/>
  <c r="Y68" i="32"/>
  <c r="X68" i="32"/>
  <c r="AI69" i="46"/>
  <c r="AG69" i="16"/>
  <c r="AG67" i="52"/>
  <c r="Z69" i="44"/>
  <c r="AE69" i="44" s="1"/>
  <c r="Z67" i="92"/>
  <c r="AG67" i="92" s="1"/>
  <c r="Z69" i="87"/>
  <c r="AF69" i="87" s="1"/>
  <c r="Z69" i="85"/>
  <c r="AG69" i="85" s="1"/>
  <c r="Y67" i="103"/>
  <c r="X67" i="103"/>
  <c r="AH70" i="96"/>
  <c r="AH70" i="49"/>
  <c r="Y69" i="55"/>
  <c r="X69" i="55"/>
  <c r="AH68" i="82"/>
  <c r="AI65" i="101"/>
  <c r="Y67" i="11"/>
  <c r="X67" i="11"/>
  <c r="AI68" i="48"/>
  <c r="Y70" i="88"/>
  <c r="X70" i="88"/>
  <c r="Y68" i="43"/>
  <c r="X68" i="43"/>
  <c r="AE69" i="42"/>
  <c r="W70" i="42"/>
  <c r="AF69" i="42"/>
  <c r="AG69" i="42"/>
  <c r="Y70" i="16"/>
  <c r="AI66" i="90"/>
  <c r="AH70" i="45"/>
  <c r="Z70" i="96"/>
  <c r="Z70" i="49"/>
  <c r="AI67" i="43"/>
  <c r="Z70" i="45"/>
  <c r="AI70" i="100"/>
  <c r="Z68" i="82"/>
  <c r="Y66" i="20"/>
  <c r="X66" i="20"/>
  <c r="AH71" i="94"/>
  <c r="Y74" i="41"/>
  <c r="X74" i="41"/>
  <c r="AH69" i="51"/>
  <c r="Y68" i="52"/>
  <c r="X68" i="52"/>
  <c r="AI66" i="95"/>
  <c r="AI68" i="93"/>
  <c r="AI65" i="20"/>
  <c r="AH68" i="50"/>
  <c r="AH67" i="54"/>
  <c r="Y67" i="90"/>
  <c r="X67" i="90"/>
  <c r="Z69" i="51"/>
  <c r="AI68" i="55"/>
  <c r="Y66" i="101"/>
  <c r="X66" i="101"/>
  <c r="AH69" i="87"/>
  <c r="AI68" i="91"/>
  <c r="AI66" i="103"/>
  <c r="AH69" i="44"/>
  <c r="W67" i="99"/>
  <c r="AG66" i="99"/>
  <c r="AF66" i="99"/>
  <c r="AE66" i="99"/>
  <c r="Y69" i="104"/>
  <c r="X69" i="104"/>
  <c r="Y74" i="18"/>
  <c r="X74" i="18"/>
  <c r="AI68" i="84"/>
  <c r="AI66" i="11"/>
  <c r="Z68" i="50"/>
  <c r="Z67" i="54"/>
  <c r="AI69" i="35"/>
  <c r="Y69" i="48"/>
  <c r="X69" i="48"/>
  <c r="Y69" i="10"/>
  <c r="X69" i="10"/>
  <c r="Y69" i="93"/>
  <c r="X69" i="93"/>
  <c r="AF69" i="83"/>
  <c r="AE69" i="83"/>
  <c r="W70" i="83"/>
  <c r="AG69" i="83"/>
  <c r="AH67" i="92"/>
  <c r="Y71" i="100"/>
  <c r="X71" i="100"/>
  <c r="AI68" i="104"/>
  <c r="AI73" i="18"/>
  <c r="AH69" i="85"/>
  <c r="Y69" i="84"/>
  <c r="X69" i="84"/>
  <c r="Y70" i="35"/>
  <c r="X70" i="35"/>
  <c r="W69" i="102"/>
  <c r="AG68" i="102"/>
  <c r="AF68" i="102"/>
  <c r="AE68" i="102"/>
  <c r="AI68" i="10"/>
  <c r="AI69" i="88"/>
  <c r="Y69" i="91"/>
  <c r="X69" i="91"/>
  <c r="Y72" i="98"/>
  <c r="X72" i="98"/>
  <c r="Y67" i="95" l="1"/>
  <c r="AI71" i="98"/>
  <c r="AI69" i="16"/>
  <c r="AE70" i="13"/>
  <c r="AF70" i="13"/>
  <c r="W71" i="13"/>
  <c r="AG70" i="13"/>
  <c r="AE69" i="85"/>
  <c r="AI73" i="41"/>
  <c r="W70" i="85"/>
  <c r="AE71" i="94"/>
  <c r="AE67" i="92"/>
  <c r="AG71" i="94"/>
  <c r="Z68" i="32"/>
  <c r="AH68" i="32"/>
  <c r="AI67" i="52"/>
  <c r="AF71" i="94"/>
  <c r="W68" i="92"/>
  <c r="Y68" i="92" s="1"/>
  <c r="Z67" i="11"/>
  <c r="AG67" i="11" s="1"/>
  <c r="AF67" i="92"/>
  <c r="AG69" i="44"/>
  <c r="Z67" i="95"/>
  <c r="AF67" i="95" s="1"/>
  <c r="AF69" i="44"/>
  <c r="AG69" i="87"/>
  <c r="W70" i="87"/>
  <c r="X70" i="87" s="1"/>
  <c r="Z71" i="100"/>
  <c r="AG71" i="100" s="1"/>
  <c r="AF69" i="85"/>
  <c r="AE69" i="87"/>
  <c r="W70" i="44"/>
  <c r="Y70" i="44" s="1"/>
  <c r="Z68" i="43"/>
  <c r="AG68" i="43" s="1"/>
  <c r="Z70" i="35"/>
  <c r="W71" i="35" s="1"/>
  <c r="Z69" i="104"/>
  <c r="AE69" i="104" s="1"/>
  <c r="Z66" i="101"/>
  <c r="AG66" i="101" s="1"/>
  <c r="Z70" i="16"/>
  <c r="AE70" i="16" s="1"/>
  <c r="Z70" i="88"/>
  <c r="AF70" i="88" s="1"/>
  <c r="Z72" i="98"/>
  <c r="AE72" i="98" s="1"/>
  <c r="Z69" i="84"/>
  <c r="W70" i="84" s="1"/>
  <c r="Z74" i="18"/>
  <c r="AE74" i="18" s="1"/>
  <c r="Z68" i="52"/>
  <c r="AE68" i="52" s="1"/>
  <c r="Y69" i="102"/>
  <c r="X69" i="102"/>
  <c r="Y72" i="94"/>
  <c r="X72" i="94"/>
  <c r="AH66" i="20"/>
  <c r="W71" i="96"/>
  <c r="AG70" i="96"/>
  <c r="AF70" i="96"/>
  <c r="AE70" i="96"/>
  <c r="AF69" i="51"/>
  <c r="AG69" i="51"/>
  <c r="W70" i="51"/>
  <c r="AE69" i="51"/>
  <c r="AH74" i="41"/>
  <c r="AE68" i="82"/>
  <c r="W69" i="82"/>
  <c r="AG68" i="82"/>
  <c r="AF68" i="82"/>
  <c r="AH67" i="103"/>
  <c r="AF70" i="35"/>
  <c r="AG70" i="35"/>
  <c r="AH69" i="84"/>
  <c r="AI69" i="83"/>
  <c r="AH69" i="104"/>
  <c r="AH69" i="10"/>
  <c r="Z69" i="10"/>
  <c r="Y67" i="99"/>
  <c r="X67" i="99"/>
  <c r="Z74" i="41"/>
  <c r="Z66" i="20"/>
  <c r="W71" i="45"/>
  <c r="AE70" i="45"/>
  <c r="AG70" i="45"/>
  <c r="AF70" i="45"/>
  <c r="AH70" i="88"/>
  <c r="Z67" i="103"/>
  <c r="Y70" i="85"/>
  <c r="X70" i="85"/>
  <c r="W72" i="100"/>
  <c r="AH68" i="52"/>
  <c r="AH72" i="98"/>
  <c r="AH74" i="18"/>
  <c r="AH69" i="91"/>
  <c r="AH69" i="48"/>
  <c r="AE68" i="50"/>
  <c r="AF68" i="50"/>
  <c r="AG68" i="50"/>
  <c r="W69" i="50"/>
  <c r="AH67" i="90"/>
  <c r="Y70" i="42"/>
  <c r="X70" i="42"/>
  <c r="AH69" i="55"/>
  <c r="AH68" i="43"/>
  <c r="AE67" i="54"/>
  <c r="AF67" i="54"/>
  <c r="AG67" i="54"/>
  <c r="W68" i="54"/>
  <c r="AI68" i="102"/>
  <c r="AH69" i="93"/>
  <c r="Z69" i="91"/>
  <c r="AH70" i="35"/>
  <c r="AH71" i="100"/>
  <c r="Y70" i="83"/>
  <c r="X70" i="83"/>
  <c r="Z69" i="93"/>
  <c r="AX69" i="93" s="1"/>
  <c r="S69" i="93" s="1"/>
  <c r="Z69" i="48"/>
  <c r="AI66" i="99"/>
  <c r="AH66" i="101"/>
  <c r="Z67" i="90"/>
  <c r="AF70" i="49"/>
  <c r="AG70" i="49"/>
  <c r="W71" i="49"/>
  <c r="AE70" i="49"/>
  <c r="AH70" i="16"/>
  <c r="AI69" i="42"/>
  <c r="AH67" i="95"/>
  <c r="AH67" i="11"/>
  <c r="Z69" i="55"/>
  <c r="W71" i="88" l="1"/>
  <c r="AF68" i="43"/>
  <c r="AI69" i="85"/>
  <c r="X71" i="13"/>
  <c r="Y71" i="13"/>
  <c r="AF67" i="11"/>
  <c r="AE67" i="11"/>
  <c r="AF66" i="101"/>
  <c r="AI67" i="92"/>
  <c r="AI70" i="13"/>
  <c r="AE70" i="35"/>
  <c r="AG70" i="88"/>
  <c r="AI71" i="94"/>
  <c r="AI69" i="87"/>
  <c r="AI69" i="44"/>
  <c r="W70" i="104"/>
  <c r="Y70" i="104" s="1"/>
  <c r="W68" i="11"/>
  <c r="W69" i="43"/>
  <c r="X68" i="92"/>
  <c r="AE71" i="100"/>
  <c r="AE70" i="88"/>
  <c r="W71" i="16"/>
  <c r="AF71" i="100"/>
  <c r="AE68" i="43"/>
  <c r="AI68" i="43" s="1"/>
  <c r="AF72" i="98"/>
  <c r="AG67" i="95"/>
  <c r="AG72" i="98"/>
  <c r="W68" i="95"/>
  <c r="W73" i="98"/>
  <c r="AE67" i="95"/>
  <c r="AF68" i="32"/>
  <c r="AE68" i="32"/>
  <c r="AG68" i="32"/>
  <c r="W69" i="32"/>
  <c r="AE66" i="101"/>
  <c r="AE69" i="84"/>
  <c r="W67" i="101"/>
  <c r="W69" i="52"/>
  <c r="AF69" i="84"/>
  <c r="AG68" i="52"/>
  <c r="AG69" i="84"/>
  <c r="AG74" i="18"/>
  <c r="Z70" i="83"/>
  <c r="AE70" i="83" s="1"/>
  <c r="AF70" i="16"/>
  <c r="Y70" i="87"/>
  <c r="AF69" i="104"/>
  <c r="AF74" i="18"/>
  <c r="AG70" i="16"/>
  <c r="X70" i="44"/>
  <c r="AG69" i="104"/>
  <c r="W75" i="18"/>
  <c r="Y75" i="18" s="1"/>
  <c r="Z69" i="102"/>
  <c r="AG69" i="102" s="1"/>
  <c r="AF68" i="52"/>
  <c r="AH70" i="42"/>
  <c r="AG66" i="20"/>
  <c r="AF66" i="20"/>
  <c r="AE66" i="20"/>
  <c r="W67" i="20"/>
  <c r="AI70" i="35"/>
  <c r="Y70" i="51"/>
  <c r="X70" i="51"/>
  <c r="Y68" i="54"/>
  <c r="X68" i="54"/>
  <c r="Z70" i="42"/>
  <c r="AE74" i="41"/>
  <c r="AF74" i="41"/>
  <c r="AG74" i="41"/>
  <c r="W75" i="41"/>
  <c r="AE69" i="10"/>
  <c r="W70" i="10"/>
  <c r="AG69" i="10"/>
  <c r="AF69" i="10"/>
  <c r="Y71" i="35"/>
  <c r="X71" i="35"/>
  <c r="Y69" i="82"/>
  <c r="X69" i="82"/>
  <c r="Y67" i="101"/>
  <c r="X67" i="101"/>
  <c r="Y70" i="84"/>
  <c r="X70" i="84"/>
  <c r="Y69" i="50"/>
  <c r="X69" i="50"/>
  <c r="AH67" i="99"/>
  <c r="AH70" i="87"/>
  <c r="AI68" i="82"/>
  <c r="AI67" i="11"/>
  <c r="AI70" i="96"/>
  <c r="AI70" i="88"/>
  <c r="Y69" i="43"/>
  <c r="X69" i="43"/>
  <c r="AF69" i="48"/>
  <c r="AG69" i="48"/>
  <c r="W70" i="48"/>
  <c r="AE69" i="48"/>
  <c r="W70" i="91"/>
  <c r="AG69" i="91"/>
  <c r="AF69" i="91"/>
  <c r="AE69" i="91"/>
  <c r="AH70" i="44"/>
  <c r="Y72" i="100"/>
  <c r="X72" i="100"/>
  <c r="Z67" i="99"/>
  <c r="Z70" i="87"/>
  <c r="Y68" i="11"/>
  <c r="X68" i="11"/>
  <c r="Y73" i="98"/>
  <c r="X73" i="98"/>
  <c r="W68" i="90"/>
  <c r="AG67" i="90"/>
  <c r="AF67" i="90"/>
  <c r="AE67" i="90"/>
  <c r="AH68" i="92"/>
  <c r="AI67" i="54"/>
  <c r="Z70" i="44"/>
  <c r="AH70" i="85"/>
  <c r="AI70" i="45"/>
  <c r="AH72" i="94"/>
  <c r="Y69" i="52"/>
  <c r="X69" i="52"/>
  <c r="AI70" i="49"/>
  <c r="Y71" i="49"/>
  <c r="X71" i="49"/>
  <c r="AG69" i="93"/>
  <c r="AF69" i="93"/>
  <c r="AE69" i="93"/>
  <c r="AC69" i="93"/>
  <c r="AE69" i="55"/>
  <c r="AF69" i="55"/>
  <c r="AG69" i="55"/>
  <c r="W70" i="55"/>
  <c r="Z68" i="92"/>
  <c r="AH70" i="83"/>
  <c r="Y71" i="16"/>
  <c r="X71" i="16"/>
  <c r="AI68" i="50"/>
  <c r="Z70" i="85"/>
  <c r="W68" i="103"/>
  <c r="AG67" i="103"/>
  <c r="AE67" i="103"/>
  <c r="AF67" i="103"/>
  <c r="Y71" i="45"/>
  <c r="X71" i="45"/>
  <c r="AI69" i="51"/>
  <c r="Y68" i="95"/>
  <c r="X68" i="95"/>
  <c r="Y71" i="96"/>
  <c r="X71" i="96"/>
  <c r="Z72" i="94"/>
  <c r="AH69" i="102"/>
  <c r="Y71" i="88"/>
  <c r="X71" i="88"/>
  <c r="X70" i="104" l="1"/>
  <c r="X75" i="18"/>
  <c r="AH71" i="13"/>
  <c r="Z71" i="13"/>
  <c r="AI72" i="98"/>
  <c r="AI68" i="52"/>
  <c r="AI67" i="95"/>
  <c r="AI66" i="101"/>
  <c r="AI71" i="100"/>
  <c r="AI69" i="104"/>
  <c r="AI69" i="84"/>
  <c r="Y69" i="32"/>
  <c r="X69" i="32"/>
  <c r="AI68" i="32"/>
  <c r="Z67" i="101"/>
  <c r="W68" i="101" s="1"/>
  <c r="W70" i="102"/>
  <c r="X70" i="102" s="1"/>
  <c r="W71" i="83"/>
  <c r="AE69" i="102"/>
  <c r="AI70" i="16"/>
  <c r="AF70" i="83"/>
  <c r="AF69" i="102"/>
  <c r="AG70" i="83"/>
  <c r="Z71" i="88"/>
  <c r="W72" i="88" s="1"/>
  <c r="Z68" i="95"/>
  <c r="W69" i="95" s="1"/>
  <c r="AI74" i="18"/>
  <c r="Z71" i="35"/>
  <c r="AE71" i="35" s="1"/>
  <c r="Z72" i="100"/>
  <c r="AF72" i="100" s="1"/>
  <c r="Z73" i="98"/>
  <c r="Z70" i="51"/>
  <c r="Z71" i="96"/>
  <c r="Z71" i="45"/>
  <c r="AE71" i="45" s="1"/>
  <c r="Z69" i="82"/>
  <c r="W70" i="82" s="1"/>
  <c r="Z71" i="16"/>
  <c r="AF71" i="16" s="1"/>
  <c r="Z70" i="84"/>
  <c r="AF70" i="84" s="1"/>
  <c r="Z68" i="54"/>
  <c r="AE68" i="54" s="1"/>
  <c r="AG72" i="100"/>
  <c r="AH69" i="43"/>
  <c r="AE67" i="101"/>
  <c r="AH70" i="104"/>
  <c r="AI67" i="90"/>
  <c r="Z69" i="43"/>
  <c r="AH69" i="50"/>
  <c r="Y71" i="83"/>
  <c r="X71" i="83"/>
  <c r="Z70" i="104"/>
  <c r="Y70" i="55"/>
  <c r="X70" i="55"/>
  <c r="AH68" i="95"/>
  <c r="AH71" i="45"/>
  <c r="Y68" i="103"/>
  <c r="X68" i="103"/>
  <c r="AH71" i="16"/>
  <c r="AH71" i="49"/>
  <c r="W71" i="44"/>
  <c r="AF70" i="44"/>
  <c r="AG70" i="44"/>
  <c r="AE70" i="44"/>
  <c r="AF70" i="87"/>
  <c r="AE70" i="87"/>
  <c r="W71" i="87"/>
  <c r="AG70" i="87"/>
  <c r="Y70" i="91"/>
  <c r="X70" i="91"/>
  <c r="Z69" i="50"/>
  <c r="AH70" i="84"/>
  <c r="AH69" i="82"/>
  <c r="AF68" i="95"/>
  <c r="AF70" i="85"/>
  <c r="AE70" i="85"/>
  <c r="W71" i="85"/>
  <c r="AG70" i="85"/>
  <c r="AE71" i="16"/>
  <c r="AG71" i="16"/>
  <c r="AF68" i="92"/>
  <c r="AG68" i="92"/>
  <c r="AE68" i="92"/>
  <c r="W69" i="92"/>
  <c r="AI69" i="55"/>
  <c r="AI69" i="93"/>
  <c r="Z71" i="49"/>
  <c r="AH69" i="52"/>
  <c r="W68" i="99"/>
  <c r="AG67" i="99"/>
  <c r="AF67" i="99"/>
  <c r="AE67" i="99"/>
  <c r="AI69" i="48"/>
  <c r="AH75" i="18"/>
  <c r="AI74" i="41"/>
  <c r="AI69" i="102"/>
  <c r="AH70" i="51"/>
  <c r="W72" i="96"/>
  <c r="AG71" i="96"/>
  <c r="AF71" i="96"/>
  <c r="AE71" i="96"/>
  <c r="AH72" i="100"/>
  <c r="Y68" i="90"/>
  <c r="X68" i="90"/>
  <c r="AH68" i="11"/>
  <c r="Y70" i="48"/>
  <c r="X70" i="48"/>
  <c r="Y70" i="10"/>
  <c r="X70" i="10"/>
  <c r="W71" i="42"/>
  <c r="AE70" i="42"/>
  <c r="AF70" i="42"/>
  <c r="AG70" i="42"/>
  <c r="AF70" i="51"/>
  <c r="AG70" i="51"/>
  <c r="W71" i="51"/>
  <c r="AE70" i="51"/>
  <c r="Y67" i="20"/>
  <c r="X67" i="20"/>
  <c r="AI67" i="103"/>
  <c r="W74" i="98"/>
  <c r="AG73" i="98"/>
  <c r="AF73" i="98"/>
  <c r="AE73" i="98"/>
  <c r="Y75" i="41"/>
  <c r="X75" i="41"/>
  <c r="AF71" i="45"/>
  <c r="W73" i="94"/>
  <c r="AG72" i="94"/>
  <c r="AE72" i="94"/>
  <c r="AF72" i="94"/>
  <c r="AH71" i="88"/>
  <c r="AH71" i="96"/>
  <c r="Z69" i="52"/>
  <c r="AX69" i="52" s="1"/>
  <c r="S69" i="52" s="1"/>
  <c r="AH73" i="98"/>
  <c r="Z68" i="11"/>
  <c r="AI69" i="91"/>
  <c r="Z75" i="18"/>
  <c r="AH67" i="101"/>
  <c r="AH71" i="35"/>
  <c r="AI69" i="10"/>
  <c r="AH68" i="54"/>
  <c r="AI66" i="20"/>
  <c r="AF67" i="101" l="1"/>
  <c r="W72" i="45"/>
  <c r="AG71" i="45"/>
  <c r="AI71" i="45" s="1"/>
  <c r="AE71" i="88"/>
  <c r="AG71" i="88"/>
  <c r="AF69" i="82"/>
  <c r="W72" i="13"/>
  <c r="AG71" i="13"/>
  <c r="AE71" i="13"/>
  <c r="AF71" i="13"/>
  <c r="Y70" i="102"/>
  <c r="Z70" i="102" s="1"/>
  <c r="AG67" i="101"/>
  <c r="AI67" i="101" s="1"/>
  <c r="AG70" i="84"/>
  <c r="AG69" i="82"/>
  <c r="W73" i="100"/>
  <c r="AE69" i="82"/>
  <c r="W72" i="16"/>
  <c r="AE72" i="100"/>
  <c r="AG71" i="35"/>
  <c r="AF71" i="35"/>
  <c r="W72" i="35"/>
  <c r="Y72" i="35" s="1"/>
  <c r="AH69" i="32"/>
  <c r="Z69" i="32"/>
  <c r="Z70" i="48"/>
  <c r="AE70" i="48" s="1"/>
  <c r="Z71" i="83"/>
  <c r="AF71" i="88"/>
  <c r="AI70" i="83"/>
  <c r="Z70" i="55"/>
  <c r="AF70" i="55" s="1"/>
  <c r="W69" i="54"/>
  <c r="Y69" i="54" s="1"/>
  <c r="AE68" i="95"/>
  <c r="AE70" i="84"/>
  <c r="W71" i="84"/>
  <c r="AG68" i="54"/>
  <c r="AG68" i="95"/>
  <c r="AF68" i="54"/>
  <c r="Z75" i="41"/>
  <c r="Z67" i="20"/>
  <c r="AG67" i="20" s="1"/>
  <c r="W69" i="11"/>
  <c r="AG68" i="11"/>
  <c r="AF68" i="11"/>
  <c r="AE68" i="11"/>
  <c r="AG70" i="48"/>
  <c r="Y71" i="42"/>
  <c r="X71" i="42"/>
  <c r="Y68" i="99"/>
  <c r="X68" i="99"/>
  <c r="Y71" i="85"/>
  <c r="X71" i="85"/>
  <c r="AH70" i="91"/>
  <c r="Y71" i="44"/>
  <c r="X71" i="44"/>
  <c r="Y71" i="84"/>
  <c r="X71" i="84"/>
  <c r="AI71" i="96"/>
  <c r="AE70" i="55"/>
  <c r="AI72" i="100"/>
  <c r="AH75" i="41"/>
  <c r="AH70" i="10"/>
  <c r="Y69" i="92"/>
  <c r="X69" i="92"/>
  <c r="Y72" i="16"/>
  <c r="X72" i="16"/>
  <c r="AI70" i="85"/>
  <c r="Z70" i="91"/>
  <c r="W71" i="104"/>
  <c r="AG70" i="104"/>
  <c r="AF70" i="104"/>
  <c r="AE70" i="104"/>
  <c r="AE69" i="43"/>
  <c r="AG69" i="43"/>
  <c r="AF69" i="43"/>
  <c r="W70" i="43"/>
  <c r="Y72" i="88"/>
  <c r="X72" i="88"/>
  <c r="AI70" i="42"/>
  <c r="Y72" i="45"/>
  <c r="X72" i="45"/>
  <c r="AH67" i="20"/>
  <c r="AG69" i="52"/>
  <c r="AC69" i="52"/>
  <c r="AE69" i="52"/>
  <c r="AF69" i="52"/>
  <c r="AI72" i="94"/>
  <c r="AE75" i="41"/>
  <c r="AF75" i="41"/>
  <c r="AG75" i="41"/>
  <c r="W76" i="41"/>
  <c r="AI73" i="98"/>
  <c r="Z70" i="10"/>
  <c r="Y72" i="96"/>
  <c r="X72" i="96"/>
  <c r="W72" i="49"/>
  <c r="AE71" i="49"/>
  <c r="AF71" i="49"/>
  <c r="AG71" i="49"/>
  <c r="AI68" i="92"/>
  <c r="AI68" i="54"/>
  <c r="Y73" i="100"/>
  <c r="X73" i="100"/>
  <c r="Y74" i="98"/>
  <c r="X74" i="98"/>
  <c r="AF69" i="50"/>
  <c r="AG69" i="50"/>
  <c r="W70" i="50"/>
  <c r="AE69" i="50"/>
  <c r="AF71" i="83"/>
  <c r="W72" i="83"/>
  <c r="AE71" i="83"/>
  <c r="AG71" i="83"/>
  <c r="AH68" i="90"/>
  <c r="AI67" i="99"/>
  <c r="AI70" i="44"/>
  <c r="AH68" i="103"/>
  <c r="Y68" i="101"/>
  <c r="X68" i="101"/>
  <c r="Y70" i="82"/>
  <c r="X70" i="82"/>
  <c r="AI70" i="87"/>
  <c r="AE75" i="18"/>
  <c r="W76" i="18"/>
  <c r="AF75" i="18"/>
  <c r="AG75" i="18"/>
  <c r="AI70" i="51"/>
  <c r="Y73" i="94"/>
  <c r="X73" i="94"/>
  <c r="Y71" i="51"/>
  <c r="X71" i="51"/>
  <c r="AH70" i="48"/>
  <c r="Z68" i="90"/>
  <c r="AI71" i="16"/>
  <c r="Y69" i="95"/>
  <c r="X69" i="95"/>
  <c r="Y71" i="87"/>
  <c r="X71" i="87"/>
  <c r="Z68" i="103"/>
  <c r="AH70" i="55"/>
  <c r="AH71" i="83"/>
  <c r="AH70" i="102"/>
  <c r="AI69" i="82" l="1"/>
  <c r="AI71" i="35"/>
  <c r="AF70" i="48"/>
  <c r="AI71" i="88"/>
  <c r="AG70" i="55"/>
  <c r="AI70" i="55" s="1"/>
  <c r="AE70" i="102"/>
  <c r="AF70" i="102"/>
  <c r="AI71" i="13"/>
  <c r="X72" i="35"/>
  <c r="Z72" i="35" s="1"/>
  <c r="Y72" i="13"/>
  <c r="X72" i="13"/>
  <c r="X69" i="54"/>
  <c r="Z69" i="54" s="1"/>
  <c r="AI70" i="84"/>
  <c r="W71" i="55"/>
  <c r="W71" i="48"/>
  <c r="AE67" i="20"/>
  <c r="AX69" i="32"/>
  <c r="S69" i="32" s="1"/>
  <c r="AC69" i="32" s="1"/>
  <c r="AF69" i="32"/>
  <c r="AG69" i="32"/>
  <c r="AE69" i="32"/>
  <c r="AF67" i="20"/>
  <c r="Z68" i="101"/>
  <c r="Z71" i="51"/>
  <c r="AE71" i="51" s="1"/>
  <c r="Z72" i="96"/>
  <c r="W73" i="96" s="1"/>
  <c r="AI68" i="95"/>
  <c r="Z70" i="82"/>
  <c r="AG70" i="102"/>
  <c r="AI70" i="102" s="1"/>
  <c r="W68" i="20"/>
  <c r="W71" i="102"/>
  <c r="Z69" i="92"/>
  <c r="AE69" i="92" s="1"/>
  <c r="Z71" i="44"/>
  <c r="W72" i="44" s="1"/>
  <c r="Z74" i="98"/>
  <c r="AE74" i="98" s="1"/>
  <c r="Z72" i="16"/>
  <c r="AE72" i="16" s="1"/>
  <c r="Z71" i="85"/>
  <c r="W72" i="85" s="1"/>
  <c r="AF71" i="44"/>
  <c r="AH73" i="94"/>
  <c r="AH72" i="45"/>
  <c r="AI70" i="104"/>
  <c r="AH71" i="84"/>
  <c r="AH71" i="42"/>
  <c r="AI70" i="48"/>
  <c r="Y69" i="11"/>
  <c r="X69" i="11"/>
  <c r="AI69" i="52"/>
  <c r="AH71" i="44"/>
  <c r="Y71" i="48"/>
  <c r="X71" i="48"/>
  <c r="AF68" i="103"/>
  <c r="W69" i="103"/>
  <c r="AE68" i="103"/>
  <c r="AG68" i="103"/>
  <c r="AH71" i="51"/>
  <c r="Z73" i="94"/>
  <c r="Y76" i="18"/>
  <c r="X76" i="18"/>
  <c r="AH70" i="82"/>
  <c r="AH68" i="101"/>
  <c r="AH69" i="54"/>
  <c r="AI71" i="83"/>
  <c r="AI75" i="41"/>
  <c r="Z72" i="45"/>
  <c r="AH72" i="16"/>
  <c r="Z71" i="84"/>
  <c r="AH68" i="99"/>
  <c r="Z71" i="42"/>
  <c r="Y70" i="50"/>
  <c r="X70" i="50"/>
  <c r="AE70" i="10"/>
  <c r="W71" i="10"/>
  <c r="AG70" i="10"/>
  <c r="AF70" i="10"/>
  <c r="AG71" i="85"/>
  <c r="AE71" i="85"/>
  <c r="AF71" i="85"/>
  <c r="W69" i="90"/>
  <c r="AE68" i="90"/>
  <c r="AG68" i="90"/>
  <c r="AF68" i="90"/>
  <c r="AI75" i="18"/>
  <c r="AF70" i="82"/>
  <c r="AE70" i="82"/>
  <c r="W71" i="82"/>
  <c r="AG70" i="82"/>
  <c r="AF68" i="101"/>
  <c r="AE68" i="101"/>
  <c r="W69" i="101"/>
  <c r="AG68" i="101"/>
  <c r="Y72" i="83"/>
  <c r="X72" i="83"/>
  <c r="AI71" i="49"/>
  <c r="Y70" i="43"/>
  <c r="X70" i="43"/>
  <c r="Z68" i="99"/>
  <c r="Y68" i="20"/>
  <c r="X68" i="20"/>
  <c r="AG72" i="96"/>
  <c r="AF72" i="96"/>
  <c r="AE72" i="96"/>
  <c r="AI69" i="43"/>
  <c r="AF69" i="92"/>
  <c r="AG69" i="92"/>
  <c r="W70" i="92"/>
  <c r="AH71" i="87"/>
  <c r="AH73" i="100"/>
  <c r="Y72" i="49"/>
  <c r="X72" i="49"/>
  <c r="Y71" i="102"/>
  <c r="X71" i="102"/>
  <c r="AH72" i="88"/>
  <c r="Y71" i="104"/>
  <c r="X71" i="104"/>
  <c r="Y71" i="55"/>
  <c r="X71" i="55"/>
  <c r="AI68" i="11"/>
  <c r="AG71" i="51"/>
  <c r="AF71" i="51"/>
  <c r="AH69" i="95"/>
  <c r="Z71" i="87"/>
  <c r="Z69" i="95"/>
  <c r="AH72" i="35"/>
  <c r="AI69" i="50"/>
  <c r="AH74" i="98"/>
  <c r="Z73" i="100"/>
  <c r="AH72" i="96"/>
  <c r="Y76" i="41"/>
  <c r="X76" i="41"/>
  <c r="Z72" i="88"/>
  <c r="AF70" i="91"/>
  <c r="AE70" i="91"/>
  <c r="W71" i="91"/>
  <c r="AG70" i="91"/>
  <c r="AH69" i="92"/>
  <c r="AH71" i="85"/>
  <c r="AF69" i="54" l="1"/>
  <c r="AG69" i="54"/>
  <c r="W70" i="54"/>
  <c r="AE69" i="54"/>
  <c r="AI67" i="20"/>
  <c r="AE72" i="35"/>
  <c r="AG72" i="35"/>
  <c r="W73" i="35"/>
  <c r="AF72" i="35"/>
  <c r="AH72" i="13"/>
  <c r="Z72" i="13"/>
  <c r="W73" i="16"/>
  <c r="W72" i="51"/>
  <c r="X72" i="51" s="1"/>
  <c r="AG72" i="16"/>
  <c r="AI72" i="16" s="1"/>
  <c r="AF72" i="16"/>
  <c r="AI69" i="32"/>
  <c r="Z72" i="49"/>
  <c r="AE72" i="49" s="1"/>
  <c r="Z71" i="48"/>
  <c r="W72" i="48" s="1"/>
  <c r="AE71" i="44"/>
  <c r="AG71" i="44"/>
  <c r="AF74" i="98"/>
  <c r="AG74" i="98"/>
  <c r="W75" i="98"/>
  <c r="Z70" i="43"/>
  <c r="AG70" i="43" s="1"/>
  <c r="Z76" i="18"/>
  <c r="AF76" i="18" s="1"/>
  <c r="Z69" i="11"/>
  <c r="AE69" i="11" s="1"/>
  <c r="Z68" i="20"/>
  <c r="AG68" i="20" s="1"/>
  <c r="Z70" i="50"/>
  <c r="AF70" i="50" s="1"/>
  <c r="W74" i="100"/>
  <c r="AG73" i="100"/>
  <c r="AF73" i="100"/>
  <c r="AE73" i="100"/>
  <c r="AI69" i="92"/>
  <c r="Y70" i="54"/>
  <c r="X70" i="54"/>
  <c r="AI68" i="90"/>
  <c r="AI70" i="91"/>
  <c r="AF69" i="95"/>
  <c r="AE69" i="95"/>
  <c r="AG69" i="95"/>
  <c r="W70" i="95"/>
  <c r="AF72" i="49"/>
  <c r="AG72" i="49"/>
  <c r="Y69" i="101"/>
  <c r="X69" i="101"/>
  <c r="AF71" i="87"/>
  <c r="AE71" i="87"/>
  <c r="AG71" i="87"/>
  <c r="W72" i="87"/>
  <c r="AH71" i="104"/>
  <c r="AI68" i="101"/>
  <c r="W74" i="94"/>
  <c r="AE73" i="94"/>
  <c r="AG73" i="94"/>
  <c r="AF73" i="94"/>
  <c r="W73" i="88"/>
  <c r="AG72" i="88"/>
  <c r="AF72" i="88"/>
  <c r="AE72" i="88"/>
  <c r="Z71" i="104"/>
  <c r="AH71" i="102"/>
  <c r="Y73" i="96"/>
  <c r="X73" i="96"/>
  <c r="W69" i="99"/>
  <c r="AG68" i="99"/>
  <c r="AF68" i="99"/>
  <c r="AE68" i="99"/>
  <c r="Y69" i="90"/>
  <c r="X69" i="90"/>
  <c r="AG71" i="42"/>
  <c r="AE71" i="42"/>
  <c r="W72" i="42"/>
  <c r="AF71" i="42"/>
  <c r="Y69" i="103"/>
  <c r="X69" i="103"/>
  <c r="AH76" i="41"/>
  <c r="AI68" i="103"/>
  <c r="Z76" i="41"/>
  <c r="AI71" i="51"/>
  <c r="Z71" i="102"/>
  <c r="Y73" i="16"/>
  <c r="X73" i="16"/>
  <c r="AH70" i="50"/>
  <c r="Y73" i="35"/>
  <c r="X73" i="35"/>
  <c r="Y75" i="98"/>
  <c r="X75" i="98"/>
  <c r="AH70" i="43"/>
  <c r="AH71" i="55"/>
  <c r="AH72" i="83"/>
  <c r="AI69" i="54"/>
  <c r="Y71" i="82"/>
  <c r="X71" i="82"/>
  <c r="Y72" i="85"/>
  <c r="X72" i="85"/>
  <c r="AE72" i="45"/>
  <c r="AF72" i="45"/>
  <c r="AG72" i="45"/>
  <c r="W73" i="45"/>
  <c r="AH76" i="18"/>
  <c r="AH71" i="48"/>
  <c r="AI70" i="10"/>
  <c r="Y71" i="91"/>
  <c r="X71" i="91"/>
  <c r="Z71" i="55"/>
  <c r="AH72" i="49"/>
  <c r="Y70" i="92"/>
  <c r="X70" i="92"/>
  <c r="AI72" i="96"/>
  <c r="AI72" i="35"/>
  <c r="AH68" i="20"/>
  <c r="Z72" i="83"/>
  <c r="AI70" i="82"/>
  <c r="AI71" i="85"/>
  <c r="Y71" i="10"/>
  <c r="X71" i="10"/>
  <c r="W72" i="84"/>
  <c r="AG71" i="84"/>
  <c r="AF71" i="84"/>
  <c r="AE71" i="84"/>
  <c r="AH69" i="11"/>
  <c r="Y72" i="44"/>
  <c r="X72" i="44"/>
  <c r="W71" i="50" l="1"/>
  <c r="AG70" i="50"/>
  <c r="AE70" i="50"/>
  <c r="AE72" i="13"/>
  <c r="W73" i="13"/>
  <c r="AG72" i="13"/>
  <c r="AF72" i="13"/>
  <c r="Y72" i="51"/>
  <c r="W73" i="49"/>
  <c r="Y73" i="49" s="1"/>
  <c r="W70" i="11"/>
  <c r="AF69" i="11"/>
  <c r="AG71" i="48"/>
  <c r="Z73" i="96"/>
  <c r="AF73" i="96" s="1"/>
  <c r="AF71" i="48"/>
  <c r="W77" i="18"/>
  <c r="AE76" i="18"/>
  <c r="AG76" i="18"/>
  <c r="AF70" i="43"/>
  <c r="AE70" i="43"/>
  <c r="AE71" i="48"/>
  <c r="AI71" i="44"/>
  <c r="W71" i="43"/>
  <c r="X71" i="43" s="1"/>
  <c r="AG69" i="11"/>
  <c r="AF68" i="20"/>
  <c r="W69" i="20"/>
  <c r="X69" i="20" s="1"/>
  <c r="Z70" i="92"/>
  <c r="W71" i="92" s="1"/>
  <c r="AE68" i="20"/>
  <c r="AI74" i="98"/>
  <c r="Z72" i="44"/>
  <c r="AE72" i="44" s="1"/>
  <c r="Z70" i="54"/>
  <c r="AG72" i="44"/>
  <c r="W74" i="96"/>
  <c r="Y74" i="94"/>
  <c r="X74" i="94"/>
  <c r="X73" i="49"/>
  <c r="AI69" i="95"/>
  <c r="AG71" i="55"/>
  <c r="AE71" i="55"/>
  <c r="W72" i="55"/>
  <c r="AF71" i="55"/>
  <c r="AH71" i="82"/>
  <c r="AH75" i="98"/>
  <c r="AH73" i="16"/>
  <c r="AE76" i="41"/>
  <c r="AF76" i="41"/>
  <c r="AG76" i="41"/>
  <c r="W77" i="41"/>
  <c r="Y72" i="42"/>
  <c r="X72" i="42"/>
  <c r="AI68" i="99"/>
  <c r="AI71" i="87"/>
  <c r="Y74" i="100"/>
  <c r="X74" i="100"/>
  <c r="Y71" i="50"/>
  <c r="X71" i="50"/>
  <c r="AI71" i="84"/>
  <c r="AH70" i="92"/>
  <c r="AI70" i="50"/>
  <c r="Z71" i="82"/>
  <c r="Z75" i="98"/>
  <c r="Z73" i="16"/>
  <c r="AI71" i="42"/>
  <c r="Y73" i="88"/>
  <c r="X73" i="88"/>
  <c r="Y72" i="48"/>
  <c r="X72" i="48"/>
  <c r="Y69" i="20"/>
  <c r="Y77" i="18"/>
  <c r="X77" i="18"/>
  <c r="AH71" i="10"/>
  <c r="Y73" i="45"/>
  <c r="X73" i="45"/>
  <c r="Z71" i="10"/>
  <c r="AH72" i="51"/>
  <c r="AI72" i="45"/>
  <c r="AH69" i="103"/>
  <c r="AH69" i="101"/>
  <c r="AI72" i="49"/>
  <c r="AF72" i="83"/>
  <c r="AE72" i="83"/>
  <c r="AG72" i="83"/>
  <c r="W73" i="83"/>
  <c r="AH72" i="85"/>
  <c r="AH73" i="35"/>
  <c r="AF71" i="102"/>
  <c r="W72" i="102"/>
  <c r="AE71" i="102"/>
  <c r="AG71" i="102"/>
  <c r="Z69" i="103"/>
  <c r="AH69" i="90"/>
  <c r="Y69" i="99"/>
  <c r="X69" i="99"/>
  <c r="W72" i="104"/>
  <c r="AG71" i="104"/>
  <c r="AF71" i="104"/>
  <c r="AE71" i="104"/>
  <c r="Y70" i="11"/>
  <c r="X70" i="11"/>
  <c r="Z69" i="101"/>
  <c r="AX69" i="101" s="1"/>
  <c r="S69" i="101" s="1"/>
  <c r="Y70" i="95"/>
  <c r="X70" i="95"/>
  <c r="AI73" i="100"/>
  <c r="W71" i="54"/>
  <c r="AE70" i="54"/>
  <c r="AF70" i="54"/>
  <c r="AG70" i="54"/>
  <c r="AH72" i="44"/>
  <c r="AH71" i="91"/>
  <c r="Y72" i="84"/>
  <c r="X72" i="84"/>
  <c r="Z71" i="91"/>
  <c r="Z72" i="51"/>
  <c r="Z72" i="85"/>
  <c r="Z73" i="35"/>
  <c r="Z69" i="90"/>
  <c r="AH73" i="96"/>
  <c r="AI72" i="88"/>
  <c r="AI73" i="94"/>
  <c r="Y72" i="87"/>
  <c r="X72" i="87"/>
  <c r="AH70" i="54"/>
  <c r="AI70" i="43"/>
  <c r="AG73" i="96" l="1"/>
  <c r="AI69" i="11"/>
  <c r="X73" i="13"/>
  <c r="Y73" i="13"/>
  <c r="AI71" i="48"/>
  <c r="AI72" i="13"/>
  <c r="AI76" i="18"/>
  <c r="AE73" i="96"/>
  <c r="AF70" i="92"/>
  <c r="AE70" i="92"/>
  <c r="AG70" i="92"/>
  <c r="Z74" i="100"/>
  <c r="Z73" i="45"/>
  <c r="Z72" i="48"/>
  <c r="AE72" i="48" s="1"/>
  <c r="Z72" i="42"/>
  <c r="W73" i="42" s="1"/>
  <c r="Y71" i="43"/>
  <c r="AF72" i="44"/>
  <c r="AI72" i="44" s="1"/>
  <c r="W73" i="44"/>
  <c r="AI68" i="20"/>
  <c r="Z70" i="11"/>
  <c r="AG70" i="11" s="1"/>
  <c r="Z69" i="99"/>
  <c r="Z77" i="18"/>
  <c r="AG77" i="18" s="1"/>
  <c r="Z71" i="50"/>
  <c r="W72" i="50" s="1"/>
  <c r="AF70" i="11"/>
  <c r="AG72" i="48"/>
  <c r="AH70" i="95"/>
  <c r="Y72" i="55"/>
  <c r="X72" i="55"/>
  <c r="AI71" i="102"/>
  <c r="AH72" i="87"/>
  <c r="Z70" i="95"/>
  <c r="AH69" i="20"/>
  <c r="AH74" i="94"/>
  <c r="Z72" i="87"/>
  <c r="W73" i="85"/>
  <c r="AE72" i="85"/>
  <c r="AG72" i="85"/>
  <c r="AF72" i="85"/>
  <c r="Z69" i="20"/>
  <c r="AH71" i="43"/>
  <c r="AI71" i="55"/>
  <c r="AH73" i="49"/>
  <c r="Z74" i="94"/>
  <c r="W70" i="99"/>
  <c r="AG69" i="99"/>
  <c r="AF69" i="99"/>
  <c r="AE69" i="99"/>
  <c r="W74" i="45"/>
  <c r="AE73" i="45"/>
  <c r="AF73" i="45"/>
  <c r="AG73" i="45"/>
  <c r="AG71" i="82"/>
  <c r="AF71" i="82"/>
  <c r="W72" i="82"/>
  <c r="AE71" i="82"/>
  <c r="Y71" i="92"/>
  <c r="X71" i="92"/>
  <c r="AI71" i="104"/>
  <c r="Y72" i="102"/>
  <c r="X72" i="102"/>
  <c r="AE72" i="51"/>
  <c r="AF72" i="51"/>
  <c r="AG72" i="51"/>
  <c r="W73" i="51"/>
  <c r="AH72" i="84"/>
  <c r="AE69" i="101"/>
  <c r="AC69" i="101"/>
  <c r="AF69" i="101"/>
  <c r="AG69" i="101"/>
  <c r="Y73" i="83"/>
  <c r="X73" i="83"/>
  <c r="AH73" i="88"/>
  <c r="AH71" i="50"/>
  <c r="Z71" i="43"/>
  <c r="AH72" i="42"/>
  <c r="AI76" i="41"/>
  <c r="Z73" i="49"/>
  <c r="W75" i="100"/>
  <c r="AG74" i="100"/>
  <c r="AF74" i="100"/>
  <c r="AE74" i="100"/>
  <c r="Y77" i="41"/>
  <c r="X77" i="41"/>
  <c r="Y71" i="54"/>
  <c r="X71" i="54"/>
  <c r="Y74" i="96"/>
  <c r="X74" i="96"/>
  <c r="W70" i="90"/>
  <c r="AG69" i="90"/>
  <c r="AF69" i="90"/>
  <c r="AE69" i="90"/>
  <c r="AF71" i="91"/>
  <c r="AG71" i="91"/>
  <c r="AE71" i="91"/>
  <c r="W72" i="91"/>
  <c r="Z72" i="84"/>
  <c r="AH70" i="11"/>
  <c r="Y72" i="104"/>
  <c r="X72" i="104"/>
  <c r="AE69" i="103"/>
  <c r="W70" i="103"/>
  <c r="AG69" i="103"/>
  <c r="AF69" i="103"/>
  <c r="AE71" i="10"/>
  <c r="W72" i="10"/>
  <c r="AF71" i="10"/>
  <c r="AG71" i="10"/>
  <c r="AH77" i="18"/>
  <c r="AH72" i="48"/>
  <c r="Z73" i="88"/>
  <c r="AE73" i="16"/>
  <c r="AF73" i="16"/>
  <c r="AG73" i="16"/>
  <c r="W74" i="16"/>
  <c r="AI73" i="96"/>
  <c r="Y73" i="44"/>
  <c r="X73" i="44"/>
  <c r="AI70" i="54"/>
  <c r="AE73" i="35"/>
  <c r="AF73" i="35"/>
  <c r="AG73" i="35"/>
  <c r="W74" i="35"/>
  <c r="AH69" i="99"/>
  <c r="AI72" i="83"/>
  <c r="AH73" i="45"/>
  <c r="AE75" i="98"/>
  <c r="W76" i="98"/>
  <c r="AG75" i="98"/>
  <c r="AF75" i="98"/>
  <c r="AH74" i="100"/>
  <c r="W73" i="48" l="1"/>
  <c r="AE72" i="42"/>
  <c r="AE71" i="50"/>
  <c r="AG71" i="50"/>
  <c r="W71" i="11"/>
  <c r="Y71" i="11" s="1"/>
  <c r="AE70" i="11"/>
  <c r="AF72" i="42"/>
  <c r="AE77" i="18"/>
  <c r="AF72" i="48"/>
  <c r="AF71" i="50"/>
  <c r="AG72" i="42"/>
  <c r="AI70" i="92"/>
  <c r="AH73" i="13"/>
  <c r="Z73" i="13"/>
  <c r="AF77" i="18"/>
  <c r="W78" i="18"/>
  <c r="Z72" i="104"/>
  <c r="Z72" i="55"/>
  <c r="AE72" i="55" s="1"/>
  <c r="Z72" i="102"/>
  <c r="Z73" i="44"/>
  <c r="AE73" i="44" s="1"/>
  <c r="AF70" i="95"/>
  <c r="AE70" i="95"/>
  <c r="W71" i="95"/>
  <c r="AG70" i="95"/>
  <c r="AI73" i="16"/>
  <c r="Y70" i="103"/>
  <c r="X70" i="103"/>
  <c r="AI69" i="90"/>
  <c r="AH74" i="96"/>
  <c r="AH77" i="41"/>
  <c r="Y75" i="100"/>
  <c r="X75" i="100"/>
  <c r="AF72" i="87"/>
  <c r="AE72" i="87"/>
  <c r="W73" i="87"/>
  <c r="AG72" i="87"/>
  <c r="AI72" i="48"/>
  <c r="Y78" i="18"/>
  <c r="X78" i="18"/>
  <c r="AI70" i="11"/>
  <c r="X71" i="11"/>
  <c r="W74" i="88"/>
  <c r="AG73" i="88"/>
  <c r="AF73" i="88"/>
  <c r="AE73" i="88"/>
  <c r="AI69" i="103"/>
  <c r="W73" i="84"/>
  <c r="AG72" i="84"/>
  <c r="AF72" i="84"/>
  <c r="AE72" i="84"/>
  <c r="Z74" i="96"/>
  <c r="Z77" i="41"/>
  <c r="AH73" i="83"/>
  <c r="AI69" i="101"/>
  <c r="AI72" i="51"/>
  <c r="Y70" i="99"/>
  <c r="X70" i="99"/>
  <c r="AG69" i="20"/>
  <c r="AF69" i="20"/>
  <c r="AE69" i="20"/>
  <c r="W70" i="20"/>
  <c r="AI77" i="18"/>
  <c r="AE73" i="49"/>
  <c r="AF73" i="49"/>
  <c r="AG73" i="49"/>
  <c r="W74" i="49"/>
  <c r="Y76" i="98"/>
  <c r="X76" i="98"/>
  <c r="Y74" i="35"/>
  <c r="X74" i="35"/>
  <c r="AH73" i="44"/>
  <c r="Y72" i="10"/>
  <c r="X72" i="10"/>
  <c r="AH72" i="104"/>
  <c r="Y72" i="91"/>
  <c r="X72" i="91"/>
  <c r="Z73" i="83"/>
  <c r="AI71" i="82"/>
  <c r="AI73" i="45"/>
  <c r="W75" i="94"/>
  <c r="AE74" i="94"/>
  <c r="AG74" i="94"/>
  <c r="AF74" i="94"/>
  <c r="Y72" i="50"/>
  <c r="X72" i="50"/>
  <c r="Y73" i="42"/>
  <c r="X73" i="42"/>
  <c r="Y73" i="85"/>
  <c r="X73" i="85"/>
  <c r="Y74" i="16"/>
  <c r="X74" i="16"/>
  <c r="AI71" i="10"/>
  <c r="W73" i="104"/>
  <c r="AG72" i="104"/>
  <c r="AF72" i="104"/>
  <c r="AE72" i="104"/>
  <c r="AI71" i="91"/>
  <c r="Y70" i="90"/>
  <c r="X70" i="90"/>
  <c r="AH71" i="54"/>
  <c r="AI74" i="100"/>
  <c r="AH71" i="92"/>
  <c r="Y72" i="82"/>
  <c r="X72" i="82"/>
  <c r="Y74" i="45"/>
  <c r="X74" i="45"/>
  <c r="Y73" i="48"/>
  <c r="X73" i="48"/>
  <c r="AI71" i="50"/>
  <c r="AI73" i="35"/>
  <c r="AE72" i="102"/>
  <c r="W73" i="102"/>
  <c r="AG72" i="102"/>
  <c r="AF72" i="102"/>
  <c r="AI75" i="98"/>
  <c r="Z71" i="54"/>
  <c r="AE71" i="43"/>
  <c r="AG71" i="43"/>
  <c r="AF71" i="43"/>
  <c r="W72" i="43"/>
  <c r="Y73" i="51"/>
  <c r="X73" i="51"/>
  <c r="AH72" i="102"/>
  <c r="Z71" i="92"/>
  <c r="AI69" i="99"/>
  <c r="AI72" i="85"/>
  <c r="AH72" i="55"/>
  <c r="AI72" i="42" l="1"/>
  <c r="Z72" i="82"/>
  <c r="W74" i="13"/>
  <c r="AG73" i="13"/>
  <c r="AF73" i="13"/>
  <c r="AE73" i="13"/>
  <c r="AI73" i="13" s="1"/>
  <c r="Z72" i="91"/>
  <c r="Z70" i="90"/>
  <c r="W71" i="90" s="1"/>
  <c r="Z72" i="10"/>
  <c r="W73" i="10" s="1"/>
  <c r="AF72" i="55"/>
  <c r="W73" i="55"/>
  <c r="Y73" i="55" s="1"/>
  <c r="AG72" i="55"/>
  <c r="AG73" i="44"/>
  <c r="AF73" i="44"/>
  <c r="Z70" i="99"/>
  <c r="AF70" i="99" s="1"/>
  <c r="Z78" i="18"/>
  <c r="AG78" i="18" s="1"/>
  <c r="Z73" i="48"/>
  <c r="W74" i="44"/>
  <c r="Y74" i="44" s="1"/>
  <c r="Z74" i="16"/>
  <c r="AE74" i="16" s="1"/>
  <c r="Z76" i="98"/>
  <c r="AE76" i="98" s="1"/>
  <c r="Z74" i="45"/>
  <c r="AF74" i="45" s="1"/>
  <c r="Z73" i="51"/>
  <c r="AF73" i="51" s="1"/>
  <c r="Z71" i="11"/>
  <c r="AE71" i="11" s="1"/>
  <c r="W79" i="18"/>
  <c r="AE72" i="10"/>
  <c r="AF72" i="10"/>
  <c r="AG72" i="10"/>
  <c r="AF70" i="90"/>
  <c r="AE70" i="90"/>
  <c r="AG70" i="90"/>
  <c r="AH73" i="42"/>
  <c r="AH70" i="103"/>
  <c r="AI73" i="88"/>
  <c r="W72" i="92"/>
  <c r="AG71" i="92"/>
  <c r="AF71" i="92"/>
  <c r="AE71" i="92"/>
  <c r="Z73" i="42"/>
  <c r="Y73" i="84"/>
  <c r="X73" i="84"/>
  <c r="Y73" i="102"/>
  <c r="X73" i="102"/>
  <c r="AH73" i="48"/>
  <c r="AH72" i="82"/>
  <c r="AI69" i="20"/>
  <c r="Z70" i="103"/>
  <c r="AI74" i="94"/>
  <c r="AH71" i="11"/>
  <c r="Y72" i="43"/>
  <c r="X72" i="43"/>
  <c r="Y75" i="94"/>
  <c r="X75" i="94"/>
  <c r="Y74" i="49"/>
  <c r="X74" i="49"/>
  <c r="AH72" i="50"/>
  <c r="AH74" i="35"/>
  <c r="W75" i="96"/>
  <c r="AG74" i="96"/>
  <c r="AF74" i="96"/>
  <c r="AE74" i="96"/>
  <c r="Y74" i="88"/>
  <c r="X74" i="88"/>
  <c r="Y73" i="87"/>
  <c r="X73" i="87"/>
  <c r="X73" i="55"/>
  <c r="Y73" i="104"/>
  <c r="X73" i="104"/>
  <c r="AI72" i="102"/>
  <c r="AH73" i="85"/>
  <c r="AH73" i="51"/>
  <c r="AI71" i="43"/>
  <c r="AI72" i="104"/>
  <c r="AH74" i="16"/>
  <c r="Z73" i="85"/>
  <c r="AF73" i="83"/>
  <c r="AE73" i="83"/>
  <c r="AG73" i="83"/>
  <c r="W74" i="83"/>
  <c r="AH72" i="10"/>
  <c r="AI73" i="49"/>
  <c r="AI72" i="84"/>
  <c r="AI72" i="87"/>
  <c r="AH75" i="100"/>
  <c r="AE73" i="51"/>
  <c r="AF72" i="91"/>
  <c r="AE72" i="91"/>
  <c r="AG72" i="91"/>
  <c r="W73" i="91"/>
  <c r="AH76" i="98"/>
  <c r="AE77" i="41"/>
  <c r="AF77" i="41"/>
  <c r="W78" i="41"/>
  <c r="AG77" i="41"/>
  <c r="AI70" i="95"/>
  <c r="Y70" i="20"/>
  <c r="X70" i="20"/>
  <c r="AE73" i="48"/>
  <c r="AF73" i="48"/>
  <c r="W74" i="48"/>
  <c r="AG73" i="48"/>
  <c r="AG72" i="82"/>
  <c r="W73" i="82"/>
  <c r="AF72" i="82"/>
  <c r="AE72" i="82"/>
  <c r="W72" i="54"/>
  <c r="AE71" i="54"/>
  <c r="AF71" i="54"/>
  <c r="AG71" i="54"/>
  <c r="AH74" i="45"/>
  <c r="AH70" i="90"/>
  <c r="Z72" i="50"/>
  <c r="AH72" i="91"/>
  <c r="Z74" i="35"/>
  <c r="AH70" i="99"/>
  <c r="AH78" i="18"/>
  <c r="Z75" i="100"/>
  <c r="Y71" i="95"/>
  <c r="X71" i="95"/>
  <c r="AF71" i="11" l="1"/>
  <c r="AG71" i="11"/>
  <c r="AE78" i="18"/>
  <c r="AF78" i="18"/>
  <c r="Y74" i="13"/>
  <c r="X74" i="13"/>
  <c r="AE74" i="45"/>
  <c r="W74" i="51"/>
  <c r="Y74" i="51" s="1"/>
  <c r="AG73" i="51"/>
  <c r="AI73" i="51" s="1"/>
  <c r="AI73" i="44"/>
  <c r="W75" i="45"/>
  <c r="Y75" i="45" s="1"/>
  <c r="AG74" i="45"/>
  <c r="W72" i="11"/>
  <c r="Z73" i="104"/>
  <c r="Z73" i="55"/>
  <c r="AF73" i="55" s="1"/>
  <c r="AG74" i="16"/>
  <c r="X74" i="44"/>
  <c r="AH74" i="44" s="1"/>
  <c r="W75" i="16"/>
  <c r="AI72" i="55"/>
  <c r="W77" i="98"/>
  <c r="AG70" i="99"/>
  <c r="Z74" i="49"/>
  <c r="W75" i="49" s="1"/>
  <c r="W71" i="99"/>
  <c r="AF74" i="16"/>
  <c r="AF76" i="98"/>
  <c r="AE70" i="99"/>
  <c r="AG76" i="98"/>
  <c r="Z75" i="94"/>
  <c r="Z73" i="102"/>
  <c r="W74" i="102" s="1"/>
  <c r="Z70" i="20"/>
  <c r="W71" i="20" s="1"/>
  <c r="Y73" i="91"/>
  <c r="X73" i="91"/>
  <c r="Y74" i="83"/>
  <c r="X74" i="83"/>
  <c r="AF70" i="103"/>
  <c r="AE70" i="103"/>
  <c r="W71" i="103"/>
  <c r="AG70" i="103"/>
  <c r="Y78" i="41"/>
  <c r="X78" i="41"/>
  <c r="Y71" i="90"/>
  <c r="X71" i="90"/>
  <c r="AI71" i="11"/>
  <c r="AH71" i="95"/>
  <c r="AI71" i="54"/>
  <c r="Y74" i="48"/>
  <c r="X74" i="48"/>
  <c r="AI72" i="91"/>
  <c r="X74" i="51"/>
  <c r="AI73" i="83"/>
  <c r="AH73" i="104"/>
  <c r="AH75" i="94"/>
  <c r="AH73" i="84"/>
  <c r="AI71" i="92"/>
  <c r="AI70" i="90"/>
  <c r="AE73" i="55"/>
  <c r="AG73" i="55"/>
  <c r="W74" i="55"/>
  <c r="AH72" i="43"/>
  <c r="AH73" i="102"/>
  <c r="Z71" i="95"/>
  <c r="AG75" i="100"/>
  <c r="AF75" i="100"/>
  <c r="AE75" i="100"/>
  <c r="W76" i="100"/>
  <c r="AE72" i="50"/>
  <c r="AF72" i="50"/>
  <c r="AG72" i="50"/>
  <c r="W73" i="50"/>
  <c r="Y72" i="54"/>
  <c r="X72" i="54"/>
  <c r="AI72" i="82"/>
  <c r="AI77" i="41"/>
  <c r="W74" i="104"/>
  <c r="AG73" i="104"/>
  <c r="AF73" i="104"/>
  <c r="AE73" i="104"/>
  <c r="AH74" i="88"/>
  <c r="Y75" i="96"/>
  <c r="X75" i="96"/>
  <c r="W76" i="94"/>
  <c r="AF75" i="94"/>
  <c r="AG75" i="94"/>
  <c r="AE75" i="94"/>
  <c r="Z72" i="43"/>
  <c r="Z73" i="84"/>
  <c r="Y71" i="99"/>
  <c r="X71" i="99"/>
  <c r="Y77" i="98"/>
  <c r="X77" i="98"/>
  <c r="AH73" i="87"/>
  <c r="AI74" i="96"/>
  <c r="Z73" i="87"/>
  <c r="AE74" i="35"/>
  <c r="W75" i="35"/>
  <c r="AF74" i="35"/>
  <c r="AG74" i="35"/>
  <c r="AI73" i="48"/>
  <c r="W74" i="85"/>
  <c r="AG73" i="85"/>
  <c r="AF73" i="85"/>
  <c r="AE73" i="85"/>
  <c r="Z74" i="88"/>
  <c r="Y75" i="16"/>
  <c r="X75" i="16"/>
  <c r="Y73" i="10"/>
  <c r="X73" i="10"/>
  <c r="Y72" i="11"/>
  <c r="X72" i="11"/>
  <c r="Y79" i="18"/>
  <c r="X79" i="18"/>
  <c r="AH70" i="20"/>
  <c r="Y73" i="82"/>
  <c r="X73" i="82"/>
  <c r="AH73" i="55"/>
  <c r="AH74" i="49"/>
  <c r="AE73" i="42"/>
  <c r="AF73" i="42"/>
  <c r="W74" i="42"/>
  <c r="AG73" i="42"/>
  <c r="Y72" i="92"/>
  <c r="X72" i="92"/>
  <c r="AI72" i="10"/>
  <c r="AI78" i="18"/>
  <c r="X75" i="45" l="1"/>
  <c r="Z74" i="44"/>
  <c r="AH74" i="13"/>
  <c r="Z74" i="13"/>
  <c r="AI74" i="45"/>
  <c r="AI70" i="99"/>
  <c r="AF74" i="49"/>
  <c r="Z72" i="92"/>
  <c r="AF72" i="92" s="1"/>
  <c r="AF70" i="20"/>
  <c r="AG74" i="49"/>
  <c r="AE74" i="49"/>
  <c r="AE73" i="102"/>
  <c r="AE70" i="20"/>
  <c r="AG70" i="20"/>
  <c r="AF73" i="102"/>
  <c r="AI74" i="16"/>
  <c r="AI76" i="98"/>
  <c r="AG73" i="102"/>
  <c r="Z72" i="54"/>
  <c r="AE72" i="54" s="1"/>
  <c r="Z75" i="96"/>
  <c r="AF75" i="96" s="1"/>
  <c r="Z75" i="16"/>
  <c r="AE75" i="16" s="1"/>
  <c r="Z72" i="11"/>
  <c r="AE72" i="11" s="1"/>
  <c r="Z77" i="98"/>
  <c r="AE77" i="98" s="1"/>
  <c r="Z74" i="51"/>
  <c r="AF74" i="51" s="1"/>
  <c r="Z71" i="99"/>
  <c r="W72" i="99" s="1"/>
  <c r="AE74" i="44"/>
  <c r="AF74" i="44"/>
  <c r="AG74" i="44"/>
  <c r="W75" i="44"/>
  <c r="Y74" i="104"/>
  <c r="X74" i="104"/>
  <c r="AH71" i="90"/>
  <c r="Y74" i="85"/>
  <c r="X74" i="85"/>
  <c r="Z71" i="90"/>
  <c r="Y74" i="42"/>
  <c r="X74" i="42"/>
  <c r="AH79" i="18"/>
  <c r="AH73" i="10"/>
  <c r="AH75" i="45"/>
  <c r="Y76" i="100"/>
  <c r="X76" i="100"/>
  <c r="AF71" i="95"/>
  <c r="W72" i="95"/>
  <c r="AE71" i="95"/>
  <c r="AG71" i="95"/>
  <c r="AH74" i="83"/>
  <c r="W75" i="88"/>
  <c r="AF74" i="88"/>
  <c r="AG74" i="88"/>
  <c r="AE74" i="88"/>
  <c r="AH72" i="54"/>
  <c r="AH73" i="82"/>
  <c r="Z79" i="18"/>
  <c r="Z73" i="10"/>
  <c r="Z75" i="45"/>
  <c r="Y75" i="35"/>
  <c r="X75" i="35"/>
  <c r="Y76" i="94"/>
  <c r="X76" i="94"/>
  <c r="AI73" i="104"/>
  <c r="AI75" i="100"/>
  <c r="AH74" i="48"/>
  <c r="AH78" i="41"/>
  <c r="Y71" i="103"/>
  <c r="X71" i="103"/>
  <c r="AH73" i="91"/>
  <c r="AI75" i="94"/>
  <c r="Y75" i="49"/>
  <c r="X75" i="49"/>
  <c r="AH71" i="99"/>
  <c r="AI72" i="50"/>
  <c r="AI73" i="55"/>
  <c r="Z74" i="83"/>
  <c r="AH72" i="92"/>
  <c r="AI73" i="42"/>
  <c r="Z73" i="82"/>
  <c r="AI73" i="85"/>
  <c r="AI74" i="35"/>
  <c r="AH77" i="98"/>
  <c r="W74" i="84"/>
  <c r="AF73" i="84"/>
  <c r="AG73" i="84"/>
  <c r="AE73" i="84"/>
  <c r="AH75" i="96"/>
  <c r="Y73" i="50"/>
  <c r="X73" i="50"/>
  <c r="Y74" i="55"/>
  <c r="X74" i="55"/>
  <c r="AH74" i="51"/>
  <c r="Z74" i="48"/>
  <c r="Z78" i="41"/>
  <c r="AI70" i="103"/>
  <c r="Z73" i="91"/>
  <c r="Y71" i="20"/>
  <c r="X71" i="20"/>
  <c r="Y74" i="102"/>
  <c r="X74" i="102"/>
  <c r="AF73" i="87"/>
  <c r="AE73" i="87"/>
  <c r="W74" i="87"/>
  <c r="AG73" i="87"/>
  <c r="AH72" i="11"/>
  <c r="AH75" i="16"/>
  <c r="AE72" i="43"/>
  <c r="AF72" i="43"/>
  <c r="AG72" i="43"/>
  <c r="W73" i="43"/>
  <c r="W75" i="13" l="1"/>
  <c r="AF74" i="13"/>
  <c r="AE74" i="13"/>
  <c r="AG74" i="13"/>
  <c r="W73" i="11"/>
  <c r="W76" i="16"/>
  <c r="AF75" i="16"/>
  <c r="AG72" i="54"/>
  <c r="AG75" i="16"/>
  <c r="AI70" i="20"/>
  <c r="AE72" i="92"/>
  <c r="AG72" i="92"/>
  <c r="AI74" i="49"/>
  <c r="W73" i="92"/>
  <c r="AI73" i="102"/>
  <c r="W73" i="54"/>
  <c r="AG74" i="51"/>
  <c r="AG71" i="99"/>
  <c r="AE74" i="51"/>
  <c r="AG75" i="96"/>
  <c r="AE75" i="96"/>
  <c r="AF72" i="54"/>
  <c r="W76" i="96"/>
  <c r="X76" i="96" s="1"/>
  <c r="W75" i="51"/>
  <c r="Y75" i="51" s="1"/>
  <c r="AG77" i="98"/>
  <c r="Z74" i="104"/>
  <c r="AG72" i="11"/>
  <c r="AF77" i="98"/>
  <c r="AF72" i="11"/>
  <c r="W78" i="98"/>
  <c r="Z74" i="85"/>
  <c r="AE74" i="85" s="1"/>
  <c r="Z71" i="103"/>
  <c r="AE71" i="103" s="1"/>
  <c r="Z74" i="42"/>
  <c r="AF74" i="42" s="1"/>
  <c r="Z75" i="35"/>
  <c r="AG75" i="35" s="1"/>
  <c r="Z74" i="55"/>
  <c r="AE74" i="55" s="1"/>
  <c r="AE71" i="99"/>
  <c r="Z73" i="50"/>
  <c r="AF73" i="50" s="1"/>
  <c r="Z74" i="102"/>
  <c r="AF74" i="102" s="1"/>
  <c r="Z71" i="20"/>
  <c r="AE71" i="20" s="1"/>
  <c r="Z76" i="94"/>
  <c r="AG76" i="94" s="1"/>
  <c r="AF71" i="99"/>
  <c r="W75" i="42"/>
  <c r="AI72" i="43"/>
  <c r="AH75" i="49"/>
  <c r="AE74" i="48"/>
  <c r="AF74" i="48"/>
  <c r="AG74" i="48"/>
  <c r="W75" i="48"/>
  <c r="Z75" i="49"/>
  <c r="Y76" i="16"/>
  <c r="X76" i="16"/>
  <c r="Y72" i="95"/>
  <c r="X72" i="95"/>
  <c r="AH76" i="100"/>
  <c r="Y76" i="96"/>
  <c r="AF73" i="91"/>
  <c r="AE73" i="91"/>
  <c r="AG73" i="91"/>
  <c r="W74" i="91"/>
  <c r="AH74" i="55"/>
  <c r="AE75" i="45"/>
  <c r="AF75" i="45"/>
  <c r="W76" i="45"/>
  <c r="AG75" i="45"/>
  <c r="Y75" i="88"/>
  <c r="X75" i="88"/>
  <c r="Z76" i="100"/>
  <c r="Y75" i="44"/>
  <c r="X75" i="44"/>
  <c r="AF79" i="18"/>
  <c r="AG79" i="18"/>
  <c r="AE79" i="18"/>
  <c r="W80" i="18"/>
  <c r="W75" i="104"/>
  <c r="AG74" i="104"/>
  <c r="AF74" i="104"/>
  <c r="AE74" i="104"/>
  <c r="AF74" i="83"/>
  <c r="AE74" i="83"/>
  <c r="AG74" i="83"/>
  <c r="W75" i="83"/>
  <c r="Y73" i="92"/>
  <c r="X73" i="92"/>
  <c r="AF71" i="103"/>
  <c r="AG71" i="103"/>
  <c r="W72" i="103"/>
  <c r="AH76" i="94"/>
  <c r="AI71" i="95"/>
  <c r="AH74" i="42"/>
  <c r="AH74" i="85"/>
  <c r="Y73" i="11"/>
  <c r="X73" i="11"/>
  <c r="AH74" i="102"/>
  <c r="Y74" i="84"/>
  <c r="X74" i="84"/>
  <c r="Y73" i="43"/>
  <c r="X73" i="43"/>
  <c r="Y74" i="87"/>
  <c r="X74" i="87"/>
  <c r="AH71" i="20"/>
  <c r="AE78" i="41"/>
  <c r="AF78" i="41"/>
  <c r="AG78" i="41"/>
  <c r="W79" i="41"/>
  <c r="AI73" i="84"/>
  <c r="W74" i="82"/>
  <c r="AF73" i="82"/>
  <c r="AE73" i="82"/>
  <c r="AG73" i="82"/>
  <c r="Y73" i="54"/>
  <c r="X73" i="54"/>
  <c r="Y72" i="99"/>
  <c r="X72" i="99"/>
  <c r="AI73" i="87"/>
  <c r="AH73" i="50"/>
  <c r="AH71" i="103"/>
  <c r="AH75" i="35"/>
  <c r="AE73" i="10"/>
  <c r="W74" i="10"/>
  <c r="AG73" i="10"/>
  <c r="AF73" i="10"/>
  <c r="AI74" i="88"/>
  <c r="AF71" i="90"/>
  <c r="AG71" i="90"/>
  <c r="W72" i="90"/>
  <c r="AE71" i="90"/>
  <c r="AH74" i="104"/>
  <c r="AI74" i="44"/>
  <c r="Y78" i="98"/>
  <c r="X78" i="98"/>
  <c r="AI74" i="13" l="1"/>
  <c r="AG71" i="20"/>
  <c r="AG74" i="102"/>
  <c r="AI72" i="54"/>
  <c r="W72" i="20"/>
  <c r="AE75" i="35"/>
  <c r="W75" i="85"/>
  <c r="AI75" i="16"/>
  <c r="Y75" i="13"/>
  <c r="X75" i="13"/>
  <c r="AF71" i="20"/>
  <c r="AI71" i="20" s="1"/>
  <c r="AI77" i="98"/>
  <c r="AI74" i="51"/>
  <c r="AI72" i="92"/>
  <c r="W76" i="35"/>
  <c r="X76" i="35" s="1"/>
  <c r="Z75" i="88"/>
  <c r="AE75" i="88" s="1"/>
  <c r="W75" i="102"/>
  <c r="W74" i="50"/>
  <c r="Z73" i="11"/>
  <c r="AE73" i="11" s="1"/>
  <c r="AI75" i="96"/>
  <c r="W77" i="94"/>
  <c r="AE73" i="50"/>
  <c r="AF74" i="85"/>
  <c r="X75" i="51"/>
  <c r="Z75" i="51" s="1"/>
  <c r="AF75" i="51" s="1"/>
  <c r="AG74" i="85"/>
  <c r="AG73" i="50"/>
  <c r="W75" i="55"/>
  <c r="X75" i="55" s="1"/>
  <c r="AG74" i="55"/>
  <c r="Z74" i="87"/>
  <c r="W75" i="87" s="1"/>
  <c r="AF74" i="55"/>
  <c r="AE74" i="42"/>
  <c r="AF76" i="94"/>
  <c r="Z76" i="96"/>
  <c r="AG76" i="96" s="1"/>
  <c r="AF75" i="35"/>
  <c r="AI71" i="99"/>
  <c r="AG74" i="42"/>
  <c r="Z78" i="98"/>
  <c r="AE78" i="98" s="1"/>
  <c r="AI72" i="11"/>
  <c r="Z73" i="54"/>
  <c r="AE73" i="54" s="1"/>
  <c r="Z74" i="84"/>
  <c r="AG74" i="84" s="1"/>
  <c r="Z73" i="92"/>
  <c r="AE73" i="92" s="1"/>
  <c r="Z73" i="43"/>
  <c r="W74" i="43" s="1"/>
  <c r="AE74" i="102"/>
  <c r="AI74" i="102" s="1"/>
  <c r="AE76" i="94"/>
  <c r="AG74" i="87"/>
  <c r="AI78" i="41"/>
  <c r="AI79" i="18"/>
  <c r="AH75" i="44"/>
  <c r="Y74" i="91"/>
  <c r="X74" i="91"/>
  <c r="Y75" i="42"/>
  <c r="X75" i="42"/>
  <c r="Y74" i="10"/>
  <c r="X74" i="10"/>
  <c r="AH72" i="99"/>
  <c r="Y75" i="83"/>
  <c r="X75" i="83"/>
  <c r="AI74" i="104"/>
  <c r="Z75" i="44"/>
  <c r="AI73" i="91"/>
  <c r="AH76" i="16"/>
  <c r="Y75" i="48"/>
  <c r="X75" i="48"/>
  <c r="W76" i="88"/>
  <c r="AF75" i="88"/>
  <c r="Y72" i="20"/>
  <c r="X72" i="20"/>
  <c r="Y75" i="102"/>
  <c r="X75" i="102"/>
  <c r="Y74" i="82"/>
  <c r="X74" i="82"/>
  <c r="AH78" i="98"/>
  <c r="AI73" i="10"/>
  <c r="Z72" i="99"/>
  <c r="Y76" i="45"/>
  <c r="X76" i="45"/>
  <c r="AH72" i="95"/>
  <c r="Z76" i="16"/>
  <c r="Y75" i="85"/>
  <c r="X75" i="85"/>
  <c r="Y80" i="18"/>
  <c r="X80" i="18"/>
  <c r="AH73" i="43"/>
  <c r="Y79" i="41"/>
  <c r="X79" i="41"/>
  <c r="AH74" i="87"/>
  <c r="AH74" i="84"/>
  <c r="Y72" i="103"/>
  <c r="X72" i="103"/>
  <c r="AH73" i="92"/>
  <c r="AI74" i="83"/>
  <c r="AH75" i="51"/>
  <c r="W77" i="100"/>
  <c r="AG76" i="100"/>
  <c r="AF76" i="100"/>
  <c r="AE76" i="100"/>
  <c r="AH76" i="96"/>
  <c r="Z72" i="95"/>
  <c r="Y76" i="35"/>
  <c r="Y74" i="50"/>
  <c r="X74" i="50"/>
  <c r="AI71" i="90"/>
  <c r="Y72" i="90"/>
  <c r="X72" i="90"/>
  <c r="AH73" i="54"/>
  <c r="AI73" i="82"/>
  <c r="AH73" i="11"/>
  <c r="AI71" i="103"/>
  <c r="Y75" i="104"/>
  <c r="X75" i="104"/>
  <c r="AH75" i="88"/>
  <c r="AI75" i="45"/>
  <c r="AE75" i="49"/>
  <c r="AF75" i="49"/>
  <c r="W76" i="49"/>
  <c r="AG75" i="49"/>
  <c r="AI74" i="48"/>
  <c r="Y77" i="94"/>
  <c r="X77" i="94"/>
  <c r="Z75" i="13" l="1"/>
  <c r="AH75" i="13"/>
  <c r="AG73" i="11"/>
  <c r="AF76" i="96"/>
  <c r="AE74" i="87"/>
  <c r="W74" i="54"/>
  <c r="AI73" i="50"/>
  <c r="W74" i="11"/>
  <c r="X74" i="11" s="1"/>
  <c r="AI76" i="94"/>
  <c r="AG75" i="88"/>
  <c r="AI75" i="88" s="1"/>
  <c r="AF73" i="11"/>
  <c r="AG73" i="54"/>
  <c r="AI74" i="85"/>
  <c r="AI74" i="42"/>
  <c r="AF73" i="43"/>
  <c r="AG73" i="92"/>
  <c r="AF74" i="87"/>
  <c r="Z80" i="18"/>
  <c r="W81" i="18" s="1"/>
  <c r="W74" i="92"/>
  <c r="Y74" i="92" s="1"/>
  <c r="AI75" i="35"/>
  <c r="Y75" i="55"/>
  <c r="Z75" i="55" s="1"/>
  <c r="AE76" i="96"/>
  <c r="AF73" i="54"/>
  <c r="AF74" i="84"/>
  <c r="W77" i="96"/>
  <c r="Y77" i="96" s="1"/>
  <c r="AI74" i="55"/>
  <c r="AE74" i="84"/>
  <c r="W75" i="84"/>
  <c r="X75" i="84" s="1"/>
  <c r="AF73" i="92"/>
  <c r="AE75" i="51"/>
  <c r="AG73" i="43"/>
  <c r="Z74" i="50"/>
  <c r="AF74" i="50" s="1"/>
  <c r="AE73" i="43"/>
  <c r="W76" i="51"/>
  <c r="Y76" i="51" s="1"/>
  <c r="W79" i="98"/>
  <c r="Y79" i="98" s="1"/>
  <c r="AG78" i="98"/>
  <c r="AG75" i="51"/>
  <c r="AF78" i="98"/>
  <c r="Z75" i="102"/>
  <c r="Z75" i="104"/>
  <c r="AG75" i="104" s="1"/>
  <c r="Z75" i="85"/>
  <c r="AE75" i="85" s="1"/>
  <c r="Z72" i="20"/>
  <c r="AG72" i="20" s="1"/>
  <c r="Z75" i="48"/>
  <c r="AE75" i="48" s="1"/>
  <c r="Z75" i="42"/>
  <c r="W76" i="42" s="1"/>
  <c r="AH74" i="82"/>
  <c r="AH72" i="103"/>
  <c r="Z74" i="82"/>
  <c r="Y74" i="11"/>
  <c r="AH75" i="55"/>
  <c r="AH74" i="10"/>
  <c r="X77" i="96"/>
  <c r="AH76" i="35"/>
  <c r="AH75" i="85"/>
  <c r="AH72" i="20"/>
  <c r="AH75" i="42"/>
  <c r="AI76" i="100"/>
  <c r="AH79" i="41"/>
  <c r="Z74" i="10"/>
  <c r="AH75" i="104"/>
  <c r="AH74" i="50"/>
  <c r="AF72" i="95"/>
  <c r="AE72" i="95"/>
  <c r="W73" i="95"/>
  <c r="AG72" i="95"/>
  <c r="Z79" i="41"/>
  <c r="AH80" i="18"/>
  <c r="AF72" i="99"/>
  <c r="AE72" i="99"/>
  <c r="AG72" i="99"/>
  <c r="W73" i="99"/>
  <c r="AH75" i="102"/>
  <c r="AH75" i="48"/>
  <c r="AH74" i="91"/>
  <c r="X74" i="92"/>
  <c r="Y75" i="87"/>
  <c r="X75" i="87"/>
  <c r="Y74" i="43"/>
  <c r="X74" i="43"/>
  <c r="AH77" i="94"/>
  <c r="AI75" i="49"/>
  <c r="AH76" i="45"/>
  <c r="W76" i="102"/>
  <c r="AE75" i="102"/>
  <c r="AG75" i="102"/>
  <c r="AF75" i="102"/>
  <c r="AI73" i="11"/>
  <c r="AE75" i="44"/>
  <c r="AF75" i="44"/>
  <c r="AG75" i="44"/>
  <c r="W76" i="44"/>
  <c r="AH75" i="83"/>
  <c r="Z74" i="91"/>
  <c r="Y74" i="54"/>
  <c r="X74" i="54"/>
  <c r="X79" i="98"/>
  <c r="AI76" i="96"/>
  <c r="AI74" i="87"/>
  <c r="Z76" i="35"/>
  <c r="Y76" i="49"/>
  <c r="X76" i="49"/>
  <c r="Z72" i="103"/>
  <c r="AH72" i="90"/>
  <c r="Z77" i="94"/>
  <c r="Z72" i="90"/>
  <c r="Y77" i="100"/>
  <c r="X77" i="100"/>
  <c r="AE76" i="16"/>
  <c r="W77" i="16"/>
  <c r="AF76" i="16"/>
  <c r="AG76" i="16"/>
  <c r="Z76" i="45"/>
  <c r="Y76" i="88"/>
  <c r="X76" i="88"/>
  <c r="Z75" i="83"/>
  <c r="AI74" i="84" l="1"/>
  <c r="AI73" i="92"/>
  <c r="AF75" i="48"/>
  <c r="AE80" i="18"/>
  <c r="AF80" i="18"/>
  <c r="AG80" i="18"/>
  <c r="AI80" i="18" s="1"/>
  <c r="W76" i="13"/>
  <c r="AG75" i="13"/>
  <c r="AF75" i="13"/>
  <c r="AE75" i="13"/>
  <c r="W75" i="50"/>
  <c r="Y75" i="50" s="1"/>
  <c r="AG74" i="50"/>
  <c r="AI73" i="54"/>
  <c r="AE74" i="50"/>
  <c r="AF75" i="104"/>
  <c r="Y75" i="84"/>
  <c r="X76" i="51"/>
  <c r="Z77" i="100"/>
  <c r="AG77" i="100" s="1"/>
  <c r="AG75" i="85"/>
  <c r="AG75" i="42"/>
  <c r="W73" i="20"/>
  <c r="Y73" i="20" s="1"/>
  <c r="AE72" i="20"/>
  <c r="AF75" i="85"/>
  <c r="AF72" i="20"/>
  <c r="Z76" i="51"/>
  <c r="AF76" i="51" s="1"/>
  <c r="Z74" i="92"/>
  <c r="AG74" i="92" s="1"/>
  <c r="AI78" i="98"/>
  <c r="W76" i="85"/>
  <c r="Y76" i="85" s="1"/>
  <c r="AG75" i="48"/>
  <c r="W76" i="48"/>
  <c r="AE75" i="104"/>
  <c r="Z74" i="11"/>
  <c r="AG74" i="11" s="1"/>
  <c r="W76" i="104"/>
  <c r="X76" i="104" s="1"/>
  <c r="AI73" i="43"/>
  <c r="AI75" i="51"/>
  <c r="Z77" i="96"/>
  <c r="AG77" i="96" s="1"/>
  <c r="Z74" i="54"/>
  <c r="AF74" i="54" s="1"/>
  <c r="Z75" i="87"/>
  <c r="AF75" i="87" s="1"/>
  <c r="Z75" i="84"/>
  <c r="AG75" i="84" s="1"/>
  <c r="AF75" i="42"/>
  <c r="AE75" i="42"/>
  <c r="W78" i="100"/>
  <c r="W77" i="51"/>
  <c r="Y73" i="95"/>
  <c r="X73" i="95"/>
  <c r="Y76" i="44"/>
  <c r="X76" i="44"/>
  <c r="Y81" i="18"/>
  <c r="X81" i="18"/>
  <c r="X75" i="50"/>
  <c r="AI72" i="95"/>
  <c r="AH74" i="11"/>
  <c r="AH75" i="87"/>
  <c r="Y77" i="16"/>
  <c r="X77" i="16"/>
  <c r="Y76" i="102"/>
  <c r="X76" i="102"/>
  <c r="Y73" i="99"/>
  <c r="X73" i="99"/>
  <c r="AF79" i="41"/>
  <c r="AG79" i="41"/>
  <c r="AE79" i="41"/>
  <c r="W80" i="41"/>
  <c r="AH75" i="84"/>
  <c r="AE74" i="10"/>
  <c r="AG74" i="10"/>
  <c r="AF74" i="10"/>
  <c r="W75" i="10"/>
  <c r="AF75" i="84"/>
  <c r="AE75" i="84"/>
  <c r="W76" i="84"/>
  <c r="AI72" i="20"/>
  <c r="AH79" i="98"/>
  <c r="Z79" i="98"/>
  <c r="Y76" i="48"/>
  <c r="X76" i="48"/>
  <c r="W78" i="94"/>
  <c r="AF77" i="94"/>
  <c r="AE77" i="94"/>
  <c r="AG77" i="94"/>
  <c r="AH74" i="43"/>
  <c r="AH77" i="100"/>
  <c r="AF74" i="91"/>
  <c r="AE74" i="91"/>
  <c r="AG74" i="91"/>
  <c r="W75" i="91"/>
  <c r="AI75" i="44"/>
  <c r="Z74" i="43"/>
  <c r="AI72" i="99"/>
  <c r="AE75" i="55"/>
  <c r="AF75" i="55"/>
  <c r="AG75" i="55"/>
  <c r="W76" i="55"/>
  <c r="W75" i="82"/>
  <c r="AF74" i="82"/>
  <c r="AE74" i="82"/>
  <c r="AG74" i="82"/>
  <c r="AH76" i="49"/>
  <c r="AE72" i="90"/>
  <c r="W73" i="90"/>
  <c r="AG72" i="90"/>
  <c r="AF72" i="90"/>
  <c r="AH74" i="54"/>
  <c r="AI75" i="102"/>
  <c r="AH76" i="88"/>
  <c r="Z76" i="49"/>
  <c r="Z76" i="88"/>
  <c r="AI76" i="16"/>
  <c r="AE75" i="83"/>
  <c r="AF75" i="83"/>
  <c r="AG75" i="83"/>
  <c r="W76" i="83"/>
  <c r="AE76" i="45"/>
  <c r="AF76" i="45"/>
  <c r="W77" i="45"/>
  <c r="AG76" i="45"/>
  <c r="AF72" i="103"/>
  <c r="AE72" i="103"/>
  <c r="AG72" i="103"/>
  <c r="W73" i="103"/>
  <c r="AF76" i="35"/>
  <c r="AG76" i="35"/>
  <c r="W77" i="35"/>
  <c r="AE76" i="35"/>
  <c r="AI75" i="104"/>
  <c r="AH74" i="92"/>
  <c r="AH77" i="96"/>
  <c r="AH76" i="51"/>
  <c r="Y76" i="42"/>
  <c r="X76" i="42"/>
  <c r="Z76" i="42" s="1"/>
  <c r="AI75" i="13" l="1"/>
  <c r="AE77" i="100"/>
  <c r="W78" i="96"/>
  <c r="X76" i="85"/>
  <c r="X76" i="13"/>
  <c r="AH76" i="13" s="1"/>
  <c r="Y76" i="13"/>
  <c r="Z76" i="13"/>
  <c r="AI74" i="50"/>
  <c r="Z77" i="16"/>
  <c r="AG76" i="51"/>
  <c r="Y76" i="104"/>
  <c r="AE76" i="51"/>
  <c r="AF77" i="100"/>
  <c r="AI75" i="42"/>
  <c r="AI75" i="85"/>
  <c r="X73" i="20"/>
  <c r="AH73" i="20" s="1"/>
  <c r="AI75" i="48"/>
  <c r="AE77" i="96"/>
  <c r="AF77" i="96"/>
  <c r="W75" i="11"/>
  <c r="X75" i="11" s="1"/>
  <c r="Z76" i="102"/>
  <c r="W75" i="92"/>
  <c r="Y75" i="92" s="1"/>
  <c r="W76" i="87"/>
  <c r="Y76" i="87" s="1"/>
  <c r="AF74" i="11"/>
  <c r="AG75" i="87"/>
  <c r="AE74" i="92"/>
  <c r="AE75" i="87"/>
  <c r="AE74" i="11"/>
  <c r="AF74" i="92"/>
  <c r="W75" i="54"/>
  <c r="X75" i="54" s="1"/>
  <c r="AE74" i="54"/>
  <c r="AG74" i="54"/>
  <c r="Z76" i="48"/>
  <c r="AG76" i="48" s="1"/>
  <c r="AI79" i="41"/>
  <c r="Y77" i="45"/>
  <c r="X77" i="45"/>
  <c r="AI75" i="83"/>
  <c r="AE76" i="49"/>
  <c r="AF76" i="49"/>
  <c r="AG76" i="49"/>
  <c r="W77" i="49"/>
  <c r="AI74" i="91"/>
  <c r="AH76" i="48"/>
  <c r="AI75" i="84"/>
  <c r="AH75" i="50"/>
  <c r="AH76" i="44"/>
  <c r="Y75" i="10"/>
  <c r="X75" i="10"/>
  <c r="Y75" i="11"/>
  <c r="AH76" i="102"/>
  <c r="Z75" i="50"/>
  <c r="Z76" i="44"/>
  <c r="Y77" i="51"/>
  <c r="X77" i="51"/>
  <c r="AI77" i="100"/>
  <c r="AE76" i="42"/>
  <c r="AF76" i="42"/>
  <c r="W77" i="42"/>
  <c r="AG76" i="42"/>
  <c r="Y76" i="55"/>
  <c r="X76" i="55"/>
  <c r="Y78" i="94"/>
  <c r="X78" i="94"/>
  <c r="AI77" i="96"/>
  <c r="AH76" i="85"/>
  <c r="AI74" i="10"/>
  <c r="AH73" i="99"/>
  <c r="AF76" i="102"/>
  <c r="AE76" i="102"/>
  <c r="W77" i="102"/>
  <c r="AG76" i="102"/>
  <c r="Y78" i="96"/>
  <c r="X78" i="96"/>
  <c r="Y76" i="84"/>
  <c r="X76" i="84"/>
  <c r="AE77" i="16"/>
  <c r="AF77" i="16"/>
  <c r="AG77" i="16"/>
  <c r="W78" i="16"/>
  <c r="Y73" i="103"/>
  <c r="X73" i="103"/>
  <c r="AI75" i="55"/>
  <c r="AI76" i="35"/>
  <c r="AI72" i="103"/>
  <c r="Y76" i="83"/>
  <c r="X76" i="83"/>
  <c r="W77" i="88"/>
  <c r="AE76" i="88"/>
  <c r="AG76" i="88"/>
  <c r="AF76" i="88"/>
  <c r="Y73" i="90"/>
  <c r="X73" i="90"/>
  <c r="AE74" i="43"/>
  <c r="AF74" i="43"/>
  <c r="AG74" i="43"/>
  <c r="W75" i="43"/>
  <c r="AI77" i="94"/>
  <c r="W80" i="98"/>
  <c r="AE79" i="98"/>
  <c r="AG79" i="98"/>
  <c r="AF79" i="98"/>
  <c r="Z76" i="85"/>
  <c r="Z73" i="99"/>
  <c r="AH76" i="104"/>
  <c r="AH81" i="18"/>
  <c r="AH73" i="95"/>
  <c r="Y75" i="54"/>
  <c r="AI76" i="45"/>
  <c r="AI74" i="82"/>
  <c r="AH76" i="42"/>
  <c r="Y77" i="35"/>
  <c r="X77" i="35"/>
  <c r="AI72" i="90"/>
  <c r="Y75" i="82"/>
  <c r="X75" i="82"/>
  <c r="Y75" i="91"/>
  <c r="X75" i="91"/>
  <c r="Y80" i="41"/>
  <c r="X80" i="41"/>
  <c r="AH77" i="16"/>
  <c r="Z76" i="104"/>
  <c r="Z81" i="18"/>
  <c r="Z73" i="95"/>
  <c r="Y78" i="100"/>
  <c r="X78" i="100"/>
  <c r="W77" i="13" l="1"/>
  <c r="AG76" i="13"/>
  <c r="AE76" i="13"/>
  <c r="AF76" i="13"/>
  <c r="Z76" i="55"/>
  <c r="AE76" i="48"/>
  <c r="AI74" i="92"/>
  <c r="AI76" i="51"/>
  <c r="Z73" i="20"/>
  <c r="X75" i="92"/>
  <c r="AI74" i="54"/>
  <c r="W74" i="20"/>
  <c r="X74" i="20" s="1"/>
  <c r="X76" i="87"/>
  <c r="AI74" i="11"/>
  <c r="AF73" i="20"/>
  <c r="Z76" i="87"/>
  <c r="AF76" i="48"/>
  <c r="W77" i="48"/>
  <c r="Y77" i="48" s="1"/>
  <c r="Z75" i="54"/>
  <c r="AE75" i="54" s="1"/>
  <c r="AI75" i="87"/>
  <c r="Z78" i="94"/>
  <c r="W79" i="94" s="1"/>
  <c r="Z77" i="51"/>
  <c r="AE77" i="51" s="1"/>
  <c r="Z73" i="103"/>
  <c r="AF73" i="103" s="1"/>
  <c r="Z76" i="84"/>
  <c r="AF76" i="84" s="1"/>
  <c r="Z78" i="96"/>
  <c r="W79" i="96" s="1"/>
  <c r="Z75" i="91"/>
  <c r="AG75" i="91" s="1"/>
  <c r="W76" i="54"/>
  <c r="W74" i="103"/>
  <c r="W78" i="51"/>
  <c r="AG76" i="84"/>
  <c r="AH80" i="41"/>
  <c r="Y77" i="88"/>
  <c r="X77" i="88"/>
  <c r="Y77" i="42"/>
  <c r="X77" i="42"/>
  <c r="X77" i="48"/>
  <c r="AH75" i="92"/>
  <c r="AH76" i="83"/>
  <c r="AH75" i="10"/>
  <c r="Y77" i="49"/>
  <c r="X77" i="49"/>
  <c r="AH77" i="45"/>
  <c r="AI79" i="98"/>
  <c r="Y75" i="43"/>
  <c r="X75" i="43"/>
  <c r="Z76" i="83"/>
  <c r="AI77" i="16"/>
  <c r="Y77" i="102"/>
  <c r="X77" i="102"/>
  <c r="AH76" i="55"/>
  <c r="AI76" i="42"/>
  <c r="AE76" i="44"/>
  <c r="W77" i="44"/>
  <c r="AF76" i="44"/>
  <c r="AG76" i="44"/>
  <c r="Z75" i="10"/>
  <c r="AH76" i="87"/>
  <c r="Z77" i="45"/>
  <c r="AI76" i="102"/>
  <c r="AE76" i="55"/>
  <c r="AF76" i="55"/>
  <c r="AG76" i="55"/>
  <c r="W77" i="55"/>
  <c r="AE75" i="50"/>
  <c r="AF75" i="50"/>
  <c r="AG75" i="50"/>
  <c r="W76" i="50"/>
  <c r="AI76" i="48"/>
  <c r="AF76" i="87"/>
  <c r="AE76" i="87"/>
  <c r="W77" i="87"/>
  <c r="AG76" i="87"/>
  <c r="AE81" i="18"/>
  <c r="W82" i="18"/>
  <c r="AF81" i="18"/>
  <c r="AG81" i="18"/>
  <c r="AH73" i="90"/>
  <c r="AH75" i="82"/>
  <c r="W77" i="104"/>
  <c r="AG76" i="104"/>
  <c r="AF76" i="104"/>
  <c r="AE76" i="104"/>
  <c r="Z75" i="82"/>
  <c r="AH75" i="54"/>
  <c r="AF73" i="99"/>
  <c r="AE73" i="99"/>
  <c r="AG73" i="99"/>
  <c r="W74" i="99"/>
  <c r="AH78" i="96"/>
  <c r="AH75" i="11"/>
  <c r="AI76" i="49"/>
  <c r="AH73" i="103"/>
  <c r="Z73" i="90"/>
  <c r="Z80" i="41"/>
  <c r="Z75" i="92"/>
  <c r="AH75" i="91"/>
  <c r="AH77" i="35"/>
  <c r="Y80" i="98"/>
  <c r="X80" i="98"/>
  <c r="AH76" i="84"/>
  <c r="AH78" i="100"/>
  <c r="Z78" i="100"/>
  <c r="AF73" i="95"/>
  <c r="AE73" i="95"/>
  <c r="AG73" i="95"/>
  <c r="W74" i="95"/>
  <c r="Z77" i="35"/>
  <c r="AF76" i="85"/>
  <c r="W77" i="85"/>
  <c r="AG76" i="85"/>
  <c r="AE76" i="85"/>
  <c r="AI74" i="43"/>
  <c r="AI76" i="88"/>
  <c r="Y78" i="16"/>
  <c r="X78" i="16"/>
  <c r="AH78" i="94"/>
  <c r="AH77" i="51"/>
  <c r="Z75" i="11"/>
  <c r="AG77" i="51" l="1"/>
  <c r="Y74" i="20"/>
  <c r="AI76" i="13"/>
  <c r="AE76" i="84"/>
  <c r="Y77" i="13"/>
  <c r="X77" i="13"/>
  <c r="AH77" i="13" s="1"/>
  <c r="Z77" i="13"/>
  <c r="AE73" i="20"/>
  <c r="AG73" i="20"/>
  <c r="AF78" i="94"/>
  <c r="AE78" i="94"/>
  <c r="AG78" i="94"/>
  <c r="W76" i="91"/>
  <c r="Y76" i="91" s="1"/>
  <c r="AE75" i="91"/>
  <c r="AF77" i="51"/>
  <c r="AG75" i="54"/>
  <c r="Z77" i="102"/>
  <c r="AF77" i="102" s="1"/>
  <c r="AF78" i="96"/>
  <c r="AG78" i="96"/>
  <c r="Z75" i="43"/>
  <c r="AF75" i="43" s="1"/>
  <c r="W77" i="84"/>
  <c r="X77" i="84" s="1"/>
  <c r="AG73" i="103"/>
  <c r="AF75" i="54"/>
  <c r="AE78" i="96"/>
  <c r="AE73" i="103"/>
  <c r="Z78" i="16"/>
  <c r="AE78" i="16" s="1"/>
  <c r="Z77" i="49"/>
  <c r="AF77" i="49" s="1"/>
  <c r="Z80" i="98"/>
  <c r="W81" i="98" s="1"/>
  <c r="Z74" i="20"/>
  <c r="AF75" i="91"/>
  <c r="AI73" i="99"/>
  <c r="AE73" i="90"/>
  <c r="W74" i="90"/>
  <c r="AG73" i="90"/>
  <c r="AF73" i="90"/>
  <c r="Y77" i="87"/>
  <c r="X77" i="87"/>
  <c r="AH77" i="48"/>
  <c r="AH77" i="88"/>
  <c r="AI73" i="95"/>
  <c r="AF75" i="82"/>
  <c r="AE75" i="82"/>
  <c r="W76" i="82"/>
  <c r="AG75" i="82"/>
  <c r="AI76" i="85"/>
  <c r="AE77" i="35"/>
  <c r="W78" i="35"/>
  <c r="AF77" i="35"/>
  <c r="AG77" i="35"/>
  <c r="AH80" i="98"/>
  <c r="AI76" i="104"/>
  <c r="AI76" i="87"/>
  <c r="Y77" i="44"/>
  <c r="X77" i="44"/>
  <c r="AH74" i="20"/>
  <c r="AH77" i="49"/>
  <c r="Z77" i="48"/>
  <c r="Z77" i="88"/>
  <c r="Y78" i="51"/>
  <c r="X78" i="51"/>
  <c r="Y76" i="54"/>
  <c r="X76" i="54"/>
  <c r="Y77" i="55"/>
  <c r="X77" i="55"/>
  <c r="W79" i="100"/>
  <c r="AG78" i="100"/>
  <c r="AF78" i="100"/>
  <c r="AE78" i="100"/>
  <c r="AG75" i="92"/>
  <c r="AF75" i="92"/>
  <c r="AE75" i="92"/>
  <c r="W76" i="92"/>
  <c r="AI75" i="50"/>
  <c r="AI76" i="55"/>
  <c r="AI76" i="44"/>
  <c r="Y79" i="96"/>
  <c r="X79" i="96"/>
  <c r="Y76" i="50"/>
  <c r="X76" i="50"/>
  <c r="AE77" i="45"/>
  <c r="AF77" i="45"/>
  <c r="W78" i="45"/>
  <c r="AG77" i="45"/>
  <c r="AE77" i="102"/>
  <c r="AI76" i="84"/>
  <c r="AE75" i="11"/>
  <c r="W76" i="11"/>
  <c r="AG75" i="11"/>
  <c r="AF75" i="11"/>
  <c r="AF80" i="41"/>
  <c r="AG80" i="41"/>
  <c r="W81" i="41"/>
  <c r="AE80" i="41"/>
  <c r="Y79" i="94"/>
  <c r="X79" i="94"/>
  <c r="Y82" i="18"/>
  <c r="X82" i="18"/>
  <c r="AE74" i="20"/>
  <c r="W75" i="20"/>
  <c r="AF74" i="20"/>
  <c r="AG74" i="20"/>
  <c r="AF76" i="83"/>
  <c r="AE76" i="83"/>
  <c r="AG76" i="83"/>
  <c r="W77" i="83"/>
  <c r="AH77" i="42"/>
  <c r="Y74" i="103"/>
  <c r="X74" i="103"/>
  <c r="Y77" i="85"/>
  <c r="X77" i="85"/>
  <c r="Y74" i="99"/>
  <c r="X74" i="99"/>
  <c r="AH78" i="16"/>
  <c r="Y74" i="95"/>
  <c r="X74" i="95"/>
  <c r="Y77" i="104"/>
  <c r="X77" i="104"/>
  <c r="AI81" i="18"/>
  <c r="AE75" i="10"/>
  <c r="AG75" i="10"/>
  <c r="W76" i="10"/>
  <c r="AF75" i="10"/>
  <c r="AH77" i="102"/>
  <c r="AH75" i="43"/>
  <c r="Z77" i="42"/>
  <c r="AI77" i="51"/>
  <c r="Y77" i="84" l="1"/>
  <c r="X76" i="91"/>
  <c r="AF77" i="13"/>
  <c r="W78" i="13"/>
  <c r="AE77" i="13"/>
  <c r="AG77" i="13"/>
  <c r="AG77" i="49"/>
  <c r="AI73" i="20"/>
  <c r="AI78" i="94"/>
  <c r="AG78" i="16"/>
  <c r="AI75" i="91"/>
  <c r="AG77" i="102"/>
  <c r="W78" i="102"/>
  <c r="X78" i="102" s="1"/>
  <c r="W78" i="49"/>
  <c r="Y78" i="49" s="1"/>
  <c r="AI75" i="54"/>
  <c r="AI78" i="96"/>
  <c r="Z76" i="50"/>
  <c r="AF76" i="50" s="1"/>
  <c r="AF78" i="16"/>
  <c r="W79" i="16"/>
  <c r="Y79" i="16" s="1"/>
  <c r="W76" i="43"/>
  <c r="Y76" i="43" s="1"/>
  <c r="AE75" i="43"/>
  <c r="AF80" i="98"/>
  <c r="AG80" i="98"/>
  <c r="AI73" i="103"/>
  <c r="AG75" i="43"/>
  <c r="AE77" i="49"/>
  <c r="AE80" i="98"/>
  <c r="Z82" i="18"/>
  <c r="AG82" i="18" s="1"/>
  <c r="AE76" i="50"/>
  <c r="AI75" i="11"/>
  <c r="Y79" i="100"/>
  <c r="X79" i="100"/>
  <c r="Y77" i="83"/>
  <c r="X77" i="83"/>
  <c r="AH77" i="55"/>
  <c r="AE77" i="48"/>
  <c r="AF77" i="48"/>
  <c r="AG77" i="48"/>
  <c r="W78" i="48"/>
  <c r="AH74" i="103"/>
  <c r="Y81" i="41"/>
  <c r="X81" i="41"/>
  <c r="AE77" i="42"/>
  <c r="AF77" i="42"/>
  <c r="AG77" i="42"/>
  <c r="W78" i="42"/>
  <c r="AI74" i="20"/>
  <c r="AH79" i="94"/>
  <c r="Y78" i="45"/>
  <c r="X78" i="45"/>
  <c r="AH79" i="96"/>
  <c r="Z77" i="55"/>
  <c r="AH77" i="84"/>
  <c r="Y74" i="90"/>
  <c r="X74" i="90"/>
  <c r="X79" i="16"/>
  <c r="X78" i="49"/>
  <c r="AI75" i="92"/>
  <c r="AH74" i="95"/>
  <c r="AH77" i="85"/>
  <c r="AI76" i="83"/>
  <c r="Z79" i="94"/>
  <c r="Z79" i="96"/>
  <c r="AX79" i="96" s="1"/>
  <c r="S79" i="96" s="1"/>
  <c r="AI78" i="100"/>
  <c r="AH78" i="51"/>
  <c r="AH76" i="91"/>
  <c r="Z77" i="84"/>
  <c r="AH77" i="87"/>
  <c r="AI73" i="90"/>
  <c r="Z74" i="103"/>
  <c r="Y75" i="20"/>
  <c r="X75" i="20"/>
  <c r="AH77" i="104"/>
  <c r="Y76" i="10"/>
  <c r="X76" i="10"/>
  <c r="AI77" i="45"/>
  <c r="AH76" i="54"/>
  <c r="AH77" i="44"/>
  <c r="Y76" i="82"/>
  <c r="X76" i="82"/>
  <c r="Z76" i="91"/>
  <c r="Z77" i="87"/>
  <c r="AI75" i="10"/>
  <c r="W78" i="88"/>
  <c r="AG77" i="88"/>
  <c r="AF77" i="88"/>
  <c r="AE77" i="88"/>
  <c r="AI77" i="35"/>
  <c r="Z77" i="104"/>
  <c r="Z74" i="95"/>
  <c r="AH74" i="99"/>
  <c r="Z77" i="85"/>
  <c r="Z74" i="99"/>
  <c r="Y81" i="98"/>
  <c r="X81" i="98"/>
  <c r="AH82" i="18"/>
  <c r="AI80" i="41"/>
  <c r="Y76" i="11"/>
  <c r="X76" i="11"/>
  <c r="Y78" i="102"/>
  <c r="AH76" i="50"/>
  <c r="Y76" i="92"/>
  <c r="X76" i="92"/>
  <c r="Z76" i="54"/>
  <c r="Z78" i="51"/>
  <c r="Z77" i="44"/>
  <c r="Y78" i="35"/>
  <c r="X78" i="35"/>
  <c r="AI75" i="82"/>
  <c r="AE82" i="18" l="1"/>
  <c r="AI77" i="13"/>
  <c r="AI75" i="43"/>
  <c r="W77" i="50"/>
  <c r="Y78" i="13"/>
  <c r="X78" i="13"/>
  <c r="AH78" i="13" s="1"/>
  <c r="Z78" i="13"/>
  <c r="W83" i="18"/>
  <c r="X76" i="43"/>
  <c r="Z76" i="43" s="1"/>
  <c r="AI77" i="102"/>
  <c r="AI80" i="98"/>
  <c r="AI78" i="16"/>
  <c r="AF82" i="18"/>
  <c r="AG76" i="50"/>
  <c r="AI76" i="50" s="1"/>
  <c r="AI77" i="49"/>
  <c r="Z77" i="83"/>
  <c r="AF77" i="83" s="1"/>
  <c r="Z81" i="98"/>
  <c r="W82" i="98" s="1"/>
  <c r="Z76" i="11"/>
  <c r="W77" i="11" s="1"/>
  <c r="Z76" i="82"/>
  <c r="W77" i="82" s="1"/>
  <c r="Z79" i="16"/>
  <c r="AF79" i="16" s="1"/>
  <c r="AE81" i="98"/>
  <c r="AE76" i="11"/>
  <c r="AF76" i="11"/>
  <c r="AH75" i="20"/>
  <c r="AE77" i="44"/>
  <c r="AF77" i="44"/>
  <c r="AG77" i="44"/>
  <c r="W78" i="44"/>
  <c r="AH76" i="10"/>
  <c r="AG79" i="96"/>
  <c r="AF79" i="96"/>
  <c r="AE79" i="96"/>
  <c r="AC79" i="96"/>
  <c r="Y78" i="42"/>
  <c r="X78" i="42"/>
  <c r="AH81" i="41"/>
  <c r="AI77" i="48"/>
  <c r="AH77" i="83"/>
  <c r="AE78" i="51"/>
  <c r="AF78" i="51"/>
  <c r="AG78" i="51"/>
  <c r="W79" i="51"/>
  <c r="AH76" i="82"/>
  <c r="Z76" i="10"/>
  <c r="Z75" i="20"/>
  <c r="AH78" i="49"/>
  <c r="AH74" i="90"/>
  <c r="AH78" i="45"/>
  <c r="Y77" i="50"/>
  <c r="X77" i="50"/>
  <c r="AH76" i="11"/>
  <c r="AF77" i="87"/>
  <c r="AG77" i="87"/>
  <c r="AE77" i="87"/>
  <c r="W78" i="87"/>
  <c r="AG79" i="16"/>
  <c r="AH81" i="98"/>
  <c r="Y78" i="88"/>
  <c r="X78" i="88"/>
  <c r="AH78" i="35"/>
  <c r="Z78" i="35"/>
  <c r="AH78" i="102"/>
  <c r="AE76" i="82"/>
  <c r="AF74" i="103"/>
  <c r="AE74" i="103"/>
  <c r="AG74" i="103"/>
  <c r="W75" i="103"/>
  <c r="Z78" i="49"/>
  <c r="Z74" i="90"/>
  <c r="AE77" i="55"/>
  <c r="AF77" i="55"/>
  <c r="AG77" i="55"/>
  <c r="W78" i="55"/>
  <c r="Z78" i="45"/>
  <c r="Z81" i="41"/>
  <c r="AH79" i="100"/>
  <c r="AI82" i="18"/>
  <c r="AF76" i="91"/>
  <c r="AE76" i="91"/>
  <c r="AG76" i="91"/>
  <c r="W77" i="91"/>
  <c r="AH76" i="92"/>
  <c r="AF74" i="95"/>
  <c r="AG74" i="95"/>
  <c r="AE74" i="95"/>
  <c r="W75" i="95"/>
  <c r="W78" i="84"/>
  <c r="AG77" i="84"/>
  <c r="AF77" i="84"/>
  <c r="AE77" i="84"/>
  <c r="W80" i="94"/>
  <c r="AF79" i="94"/>
  <c r="AE79" i="94"/>
  <c r="AG79" i="94"/>
  <c r="AI77" i="42"/>
  <c r="Y78" i="48"/>
  <c r="X78" i="48"/>
  <c r="Z79" i="100"/>
  <c r="AX79" i="100" s="1"/>
  <c r="S79" i="100" s="1"/>
  <c r="W78" i="85"/>
  <c r="AE77" i="85"/>
  <c r="AG77" i="85"/>
  <c r="AF77" i="85"/>
  <c r="AE76" i="54"/>
  <c r="AF76" i="54"/>
  <c r="AG76" i="54"/>
  <c r="W77" i="54"/>
  <c r="Z78" i="102"/>
  <c r="AF74" i="99"/>
  <c r="AG74" i="99"/>
  <c r="AE74" i="99"/>
  <c r="W75" i="99"/>
  <c r="AI77" i="88"/>
  <c r="Z76" i="92"/>
  <c r="W78" i="104"/>
  <c r="AG77" i="104"/>
  <c r="AF77" i="104"/>
  <c r="AE77" i="104"/>
  <c r="AH76" i="43"/>
  <c r="Y83" i="18"/>
  <c r="X83" i="18"/>
  <c r="Z83" i="18" s="1"/>
  <c r="AH79" i="16"/>
  <c r="AF76" i="82" l="1"/>
  <c r="AG76" i="82"/>
  <c r="AF81" i="98"/>
  <c r="AF78" i="13"/>
  <c r="AE78" i="13"/>
  <c r="W79" i="13"/>
  <c r="AG78" i="13"/>
  <c r="AG81" i="98"/>
  <c r="AI81" i="98" s="1"/>
  <c r="AF76" i="43"/>
  <c r="AG76" i="43"/>
  <c r="AE76" i="43"/>
  <c r="W77" i="43"/>
  <c r="AE79" i="16"/>
  <c r="W80" i="16"/>
  <c r="AG76" i="11"/>
  <c r="AI76" i="11" s="1"/>
  <c r="AG77" i="83"/>
  <c r="W78" i="83"/>
  <c r="AE77" i="83"/>
  <c r="Z77" i="50"/>
  <c r="AF77" i="50" s="1"/>
  <c r="Z78" i="88"/>
  <c r="AF78" i="88" s="1"/>
  <c r="Z78" i="48"/>
  <c r="AE78" i="48" s="1"/>
  <c r="AG78" i="48"/>
  <c r="AE77" i="50"/>
  <c r="W78" i="50"/>
  <c r="AI76" i="54"/>
  <c r="AI77" i="55"/>
  <c r="Y75" i="95"/>
  <c r="X75" i="95"/>
  <c r="AE74" i="90"/>
  <c r="W75" i="90"/>
  <c r="AG74" i="90"/>
  <c r="AF74" i="90"/>
  <c r="Y77" i="82"/>
  <c r="X77" i="82"/>
  <c r="Y80" i="16"/>
  <c r="X80" i="16"/>
  <c r="Y80" i="94"/>
  <c r="X80" i="94"/>
  <c r="AI74" i="99"/>
  <c r="AI77" i="84"/>
  <c r="Y77" i="91"/>
  <c r="X77" i="91"/>
  <c r="AH83" i="18"/>
  <c r="Y78" i="104"/>
  <c r="X78" i="104"/>
  <c r="AI74" i="95"/>
  <c r="AE78" i="45"/>
  <c r="AF78" i="45"/>
  <c r="W79" i="45"/>
  <c r="AG78" i="45"/>
  <c r="AE78" i="49"/>
  <c r="AF78" i="49"/>
  <c r="AG78" i="49"/>
  <c r="W79" i="49"/>
  <c r="Y75" i="103"/>
  <c r="X75" i="103"/>
  <c r="AI76" i="82"/>
  <c r="AG78" i="35"/>
  <c r="AE78" i="35"/>
  <c r="W79" i="35"/>
  <c r="AF78" i="35"/>
  <c r="Y78" i="44"/>
  <c r="X78" i="44"/>
  <c r="AG75" i="20"/>
  <c r="AF75" i="20"/>
  <c r="AE75" i="20"/>
  <c r="W76" i="20"/>
  <c r="Y79" i="51"/>
  <c r="X79" i="51"/>
  <c r="AH78" i="42"/>
  <c r="AI79" i="96"/>
  <c r="Y77" i="11"/>
  <c r="X77" i="11"/>
  <c r="Y82" i="98"/>
  <c r="X82" i="98"/>
  <c r="AF78" i="102"/>
  <c r="W79" i="102"/>
  <c r="AE78" i="102"/>
  <c r="AG78" i="102"/>
  <c r="W79" i="88"/>
  <c r="AG78" i="88"/>
  <c r="AE78" i="88"/>
  <c r="AE83" i="18"/>
  <c r="W84" i="18"/>
  <c r="AF83" i="18"/>
  <c r="AG83" i="18"/>
  <c r="W77" i="92"/>
  <c r="AG76" i="92"/>
  <c r="AF76" i="92"/>
  <c r="AE76" i="92"/>
  <c r="Y77" i="54"/>
  <c r="X77" i="54"/>
  <c r="AI77" i="85"/>
  <c r="AG79" i="100"/>
  <c r="AF79" i="100"/>
  <c r="AE79" i="100"/>
  <c r="AC79" i="100"/>
  <c r="AI76" i="91"/>
  <c r="Y78" i="55"/>
  <c r="X78" i="55"/>
  <c r="Y78" i="85"/>
  <c r="X78" i="85"/>
  <c r="AH78" i="48"/>
  <c r="AI79" i="94"/>
  <c r="Y78" i="84"/>
  <c r="X78" i="84"/>
  <c r="AI74" i="103"/>
  <c r="Y78" i="87"/>
  <c r="X78" i="87"/>
  <c r="AH77" i="50"/>
  <c r="AE76" i="10"/>
  <c r="AG76" i="10"/>
  <c r="W77" i="10"/>
  <c r="AF76" i="10"/>
  <c r="Y77" i="43"/>
  <c r="X77" i="43"/>
  <c r="Y75" i="99"/>
  <c r="X75" i="99"/>
  <c r="AI79" i="16"/>
  <c r="AI78" i="51"/>
  <c r="AI77" i="104"/>
  <c r="AF81" i="41"/>
  <c r="AE81" i="41"/>
  <c r="AG81" i="41"/>
  <c r="W82" i="41"/>
  <c r="AH78" i="88"/>
  <c r="AI77" i="87"/>
  <c r="Z78" i="42"/>
  <c r="AI77" i="44"/>
  <c r="Y78" i="83"/>
  <c r="X78" i="83"/>
  <c r="AI76" i="43" l="1"/>
  <c r="AI77" i="83"/>
  <c r="X79" i="13"/>
  <c r="Y79" i="13"/>
  <c r="AI78" i="13"/>
  <c r="AG77" i="50"/>
  <c r="AI77" i="50" s="1"/>
  <c r="Z77" i="11"/>
  <c r="Z77" i="54"/>
  <c r="W78" i="54" s="1"/>
  <c r="AF78" i="48"/>
  <c r="W79" i="48"/>
  <c r="Z80" i="94"/>
  <c r="Z82" i="98"/>
  <c r="AG82" i="98" s="1"/>
  <c r="Z79" i="51"/>
  <c r="AX79" i="51" s="1"/>
  <c r="S79" i="51" s="1"/>
  <c r="AC79" i="51" s="1"/>
  <c r="Z77" i="91"/>
  <c r="AE77" i="91" s="1"/>
  <c r="W83" i="98"/>
  <c r="AE82" i="98"/>
  <c r="Y79" i="49"/>
  <c r="X79" i="49"/>
  <c r="AH78" i="104"/>
  <c r="AF77" i="91"/>
  <c r="W78" i="91"/>
  <c r="AH77" i="43"/>
  <c r="AI76" i="10"/>
  <c r="AI78" i="45"/>
  <c r="Z78" i="104"/>
  <c r="AH80" i="16"/>
  <c r="AH75" i="95"/>
  <c r="AI83" i="18"/>
  <c r="AH77" i="54"/>
  <c r="Y77" i="92"/>
  <c r="X77" i="92"/>
  <c r="Y79" i="88"/>
  <c r="X79" i="88"/>
  <c r="AI78" i="102"/>
  <c r="AH77" i="11"/>
  <c r="Y76" i="20"/>
  <c r="X76" i="20"/>
  <c r="AH80" i="94"/>
  <c r="Z80" i="16"/>
  <c r="Z75" i="95"/>
  <c r="AI81" i="41"/>
  <c r="Z77" i="43"/>
  <c r="AH78" i="55"/>
  <c r="AI79" i="100"/>
  <c r="AE77" i="54"/>
  <c r="AF77" i="54"/>
  <c r="Y79" i="102"/>
  <c r="X79" i="102"/>
  <c r="AE77" i="11"/>
  <c r="AG77" i="11"/>
  <c r="AF77" i="11"/>
  <c r="W78" i="11"/>
  <c r="AI75" i="20"/>
  <c r="AH75" i="103"/>
  <c r="AI78" i="49"/>
  <c r="AE80" i="94"/>
  <c r="W81" i="94"/>
  <c r="AG80" i="94"/>
  <c r="AF80" i="94"/>
  <c r="Y75" i="90"/>
  <c r="X75" i="90"/>
  <c r="AH78" i="83"/>
  <c r="AE78" i="42"/>
  <c r="AF78" i="42"/>
  <c r="W79" i="42"/>
  <c r="AG78" i="42"/>
  <c r="AH78" i="84"/>
  <c r="AH75" i="99"/>
  <c r="AH78" i="87"/>
  <c r="Z78" i="84"/>
  <c r="AH78" i="85"/>
  <c r="Z78" i="55"/>
  <c r="AH78" i="44"/>
  <c r="Y79" i="35"/>
  <c r="X79" i="35"/>
  <c r="Z75" i="103"/>
  <c r="AH77" i="82"/>
  <c r="AI74" i="90"/>
  <c r="Y78" i="50"/>
  <c r="X78" i="50"/>
  <c r="Y79" i="48"/>
  <c r="X79" i="48"/>
  <c r="Z78" i="83"/>
  <c r="Y82" i="41"/>
  <c r="X82" i="41"/>
  <c r="Z75" i="99"/>
  <c r="Y77" i="10"/>
  <c r="X77" i="10"/>
  <c r="Z78" i="87"/>
  <c r="Z78" i="85"/>
  <c r="AI76" i="92"/>
  <c r="Y84" i="18"/>
  <c r="X84" i="18"/>
  <c r="AI78" i="88"/>
  <c r="AH82" i="98"/>
  <c r="AH79" i="51"/>
  <c r="Z78" i="44"/>
  <c r="AI78" i="35"/>
  <c r="Y79" i="45"/>
  <c r="X79" i="45"/>
  <c r="AH77" i="91"/>
  <c r="Z77" i="82"/>
  <c r="AI78" i="48"/>
  <c r="AG77" i="91" l="1"/>
  <c r="AH79" i="13"/>
  <c r="Z79" i="13"/>
  <c r="AG77" i="54"/>
  <c r="AF82" i="98"/>
  <c r="AG79" i="51"/>
  <c r="AI79" i="51" s="1"/>
  <c r="Z77" i="10"/>
  <c r="AF79" i="51"/>
  <c r="AE79" i="51"/>
  <c r="Z79" i="45"/>
  <c r="AX79" i="45" s="1"/>
  <c r="S79" i="45" s="1"/>
  <c r="AC79" i="45" s="1"/>
  <c r="Z77" i="92"/>
  <c r="AF77" i="92" s="1"/>
  <c r="Z79" i="48"/>
  <c r="W80" i="48" s="1"/>
  <c r="Z82" i="41"/>
  <c r="AF82" i="41" s="1"/>
  <c r="Z75" i="90"/>
  <c r="W76" i="90" s="1"/>
  <c r="Z79" i="88"/>
  <c r="AX79" i="88" s="1"/>
  <c r="S79" i="88" s="1"/>
  <c r="AC79" i="88" s="1"/>
  <c r="AE79" i="48"/>
  <c r="AF75" i="90"/>
  <c r="AG79" i="45"/>
  <c r="AF79" i="45"/>
  <c r="AE75" i="103"/>
  <c r="AF75" i="103"/>
  <c r="AG75" i="103"/>
  <c r="W76" i="103"/>
  <c r="AI77" i="11"/>
  <c r="AF80" i="16"/>
  <c r="AE80" i="16"/>
  <c r="AG80" i="16"/>
  <c r="W81" i="16"/>
  <c r="AE75" i="99"/>
  <c r="AG75" i="99"/>
  <c r="AF75" i="99"/>
  <c r="W76" i="99"/>
  <c r="AH79" i="35"/>
  <c r="AH79" i="102"/>
  <c r="AH76" i="20"/>
  <c r="AH79" i="49"/>
  <c r="AF78" i="85"/>
  <c r="W79" i="85"/>
  <c r="AG78" i="85"/>
  <c r="AE78" i="85"/>
  <c r="Y78" i="54"/>
  <c r="X78" i="54"/>
  <c r="AH84" i="18"/>
  <c r="AF78" i="87"/>
  <c r="W79" i="87"/>
  <c r="AE78" i="87"/>
  <c r="AG78" i="87"/>
  <c r="Z84" i="18"/>
  <c r="AH77" i="10"/>
  <c r="Z79" i="35"/>
  <c r="AE78" i="55"/>
  <c r="AF78" i="55"/>
  <c r="AG78" i="55"/>
  <c r="W79" i="55"/>
  <c r="Z79" i="102"/>
  <c r="Z76" i="20"/>
  <c r="AH79" i="88"/>
  <c r="Y78" i="91"/>
  <c r="X78" i="91"/>
  <c r="W78" i="92"/>
  <c r="AG77" i="92"/>
  <c r="AE77" i="92"/>
  <c r="AE77" i="10"/>
  <c r="W78" i="10"/>
  <c r="AF77" i="10"/>
  <c r="AG77" i="10"/>
  <c r="AF78" i="83"/>
  <c r="AE78" i="83"/>
  <c r="AG78" i="83"/>
  <c r="W79" i="83"/>
  <c r="Y79" i="42"/>
  <c r="X79" i="42"/>
  <c r="Y81" i="94"/>
  <c r="X81" i="94"/>
  <c r="Y78" i="11"/>
  <c r="X78" i="11"/>
  <c r="Z78" i="11" s="1"/>
  <c r="AI77" i="54"/>
  <c r="AG79" i="88"/>
  <c r="AF79" i="88"/>
  <c r="AE79" i="88"/>
  <c r="AI77" i="91"/>
  <c r="Z79" i="49"/>
  <c r="Y83" i="98"/>
  <c r="X83" i="98"/>
  <c r="AE78" i="44"/>
  <c r="AF78" i="44"/>
  <c r="AG78" i="44"/>
  <c r="W79" i="44"/>
  <c r="AI82" i="98"/>
  <c r="AH78" i="50"/>
  <c r="AE77" i="82"/>
  <c r="W78" i="82"/>
  <c r="AG77" i="82"/>
  <c r="AF77" i="82"/>
  <c r="AH75" i="90"/>
  <c r="AI80" i="94"/>
  <c r="W79" i="104"/>
  <c r="AG78" i="104"/>
  <c r="AF78" i="104"/>
  <c r="AE78" i="104"/>
  <c r="AH82" i="41"/>
  <c r="AH79" i="48"/>
  <c r="AE77" i="43"/>
  <c r="AF77" i="43"/>
  <c r="AG77" i="43"/>
  <c r="W78" i="43"/>
  <c r="AH79" i="45"/>
  <c r="Z78" i="50"/>
  <c r="W79" i="84"/>
  <c r="AG78" i="84"/>
  <c r="AF78" i="84"/>
  <c r="AE78" i="84"/>
  <c r="AI78" i="42"/>
  <c r="AE75" i="95"/>
  <c r="AF75" i="95"/>
  <c r="AG75" i="95"/>
  <c r="W76" i="95"/>
  <c r="AH77" i="92"/>
  <c r="AE75" i="90" l="1"/>
  <c r="W83" i="41"/>
  <c r="AF79" i="48"/>
  <c r="AG75" i="90"/>
  <c r="AI75" i="90" s="1"/>
  <c r="AG82" i="41"/>
  <c r="AI82" i="41" s="1"/>
  <c r="AE82" i="41"/>
  <c r="AX79" i="13"/>
  <c r="S79" i="13" s="1"/>
  <c r="AC79" i="13" s="1"/>
  <c r="AE79" i="13"/>
  <c r="AF79" i="13"/>
  <c r="AG79" i="13"/>
  <c r="AG79" i="48"/>
  <c r="AI79" i="48" s="1"/>
  <c r="AE79" i="45"/>
  <c r="Z81" i="94"/>
  <c r="AF81" i="94" s="1"/>
  <c r="Z79" i="42"/>
  <c r="W80" i="42" s="1"/>
  <c r="Z78" i="91"/>
  <c r="AF78" i="91" s="1"/>
  <c r="W82" i="94"/>
  <c r="AE81" i="94"/>
  <c r="Y76" i="99"/>
  <c r="X76" i="99"/>
  <c r="AI78" i="44"/>
  <c r="Y78" i="10"/>
  <c r="X78" i="10"/>
  <c r="AH83" i="98"/>
  <c r="AI77" i="10"/>
  <c r="AF79" i="102"/>
  <c r="AE79" i="102"/>
  <c r="W80" i="102"/>
  <c r="AG79" i="102"/>
  <c r="AI78" i="55"/>
  <c r="AE84" i="18"/>
  <c r="W85" i="18"/>
  <c r="AF84" i="18"/>
  <c r="AG84" i="18"/>
  <c r="AI78" i="85"/>
  <c r="AI77" i="43"/>
  <c r="Y79" i="104"/>
  <c r="X79" i="104"/>
  <c r="AE78" i="11"/>
  <c r="AF78" i="11"/>
  <c r="W79" i="11"/>
  <c r="AG78" i="11"/>
  <c r="AI75" i="95"/>
  <c r="Z83" i="98"/>
  <c r="AH81" i="94"/>
  <c r="AI78" i="83"/>
  <c r="AI77" i="92"/>
  <c r="AH78" i="91"/>
  <c r="AE79" i="35"/>
  <c r="W80" i="35"/>
  <c r="AF79" i="35"/>
  <c r="AG79" i="35"/>
  <c r="AH78" i="54"/>
  <c r="Y81" i="16"/>
  <c r="X81" i="16"/>
  <c r="Y76" i="103"/>
  <c r="X76" i="103"/>
  <c r="AI79" i="45"/>
  <c r="Y79" i="83"/>
  <c r="X79" i="83"/>
  <c r="Y79" i="84"/>
  <c r="X79" i="84"/>
  <c r="Y78" i="43"/>
  <c r="X78" i="43"/>
  <c r="AI78" i="104"/>
  <c r="Y78" i="82"/>
  <c r="X78" i="82"/>
  <c r="Y79" i="44"/>
  <c r="X79" i="44"/>
  <c r="AI79" i="88"/>
  <c r="AI78" i="87"/>
  <c r="Z78" i="54"/>
  <c r="Y79" i="85"/>
  <c r="X79" i="85"/>
  <c r="AI75" i="99"/>
  <c r="Y76" i="90"/>
  <c r="X76" i="90"/>
  <c r="AI77" i="82"/>
  <c r="W80" i="49"/>
  <c r="AE79" i="49"/>
  <c r="AF79" i="49"/>
  <c r="AG79" i="49"/>
  <c r="Y79" i="55"/>
  <c r="X79" i="55"/>
  <c r="Y79" i="87"/>
  <c r="X79" i="87"/>
  <c r="AI80" i="16"/>
  <c r="Y83" i="41"/>
  <c r="X83" i="41"/>
  <c r="Y76" i="95"/>
  <c r="X76" i="95"/>
  <c r="AI78" i="84"/>
  <c r="AE78" i="50"/>
  <c r="AF78" i="50"/>
  <c r="AG78" i="50"/>
  <c r="W79" i="50"/>
  <c r="AH78" i="11"/>
  <c r="AH79" i="42"/>
  <c r="Y78" i="92"/>
  <c r="X78" i="92"/>
  <c r="AE76" i="20"/>
  <c r="AF76" i="20"/>
  <c r="W77" i="20"/>
  <c r="AG76" i="20"/>
  <c r="AI75" i="103"/>
  <c r="Y80" i="48"/>
  <c r="X80" i="48"/>
  <c r="AE78" i="91" l="1"/>
  <c r="AG81" i="94"/>
  <c r="Z79" i="104"/>
  <c r="AX79" i="104" s="1"/>
  <c r="S79" i="104" s="1"/>
  <c r="AC79" i="104" s="1"/>
  <c r="AI79" i="13"/>
  <c r="W79" i="91"/>
  <c r="X79" i="91" s="1"/>
  <c r="AG78" i="91"/>
  <c r="AI78" i="91" s="1"/>
  <c r="AG79" i="42"/>
  <c r="AF79" i="42"/>
  <c r="AE79" i="42"/>
  <c r="Z79" i="84"/>
  <c r="AX79" i="84" s="1"/>
  <c r="S79" i="84" s="1"/>
  <c r="AC79" i="84" s="1"/>
  <c r="Z76" i="99"/>
  <c r="Z80" i="48"/>
  <c r="W81" i="48" s="1"/>
  <c r="Z79" i="87"/>
  <c r="AF79" i="87" s="1"/>
  <c r="Z76" i="95"/>
  <c r="W77" i="95" s="1"/>
  <c r="Z79" i="55"/>
  <c r="AE79" i="55" s="1"/>
  <c r="Z78" i="82"/>
  <c r="AE78" i="82" s="1"/>
  <c r="Z79" i="85"/>
  <c r="AE79" i="85" s="1"/>
  <c r="Z78" i="43"/>
  <c r="AE78" i="43" s="1"/>
  <c r="Y77" i="20"/>
  <c r="X77" i="20"/>
  <c r="AH79" i="85"/>
  <c r="AI79" i="35"/>
  <c r="AG79" i="104"/>
  <c r="AE79" i="104"/>
  <c r="AF76" i="99"/>
  <c r="AG76" i="99"/>
  <c r="AE76" i="99"/>
  <c r="W77" i="99"/>
  <c r="Y79" i="91"/>
  <c r="AE80" i="48"/>
  <c r="AG80" i="48"/>
  <c r="AF80" i="48"/>
  <c r="AI79" i="49"/>
  <c r="AH76" i="90"/>
  <c r="AF79" i="85"/>
  <c r="AG79" i="85"/>
  <c r="AH76" i="103"/>
  <c r="W84" i="98"/>
  <c r="AG83" i="98"/>
  <c r="AF83" i="98"/>
  <c r="AE83" i="98"/>
  <c r="AI78" i="11"/>
  <c r="AH80" i="48"/>
  <c r="AI76" i="20"/>
  <c r="AI78" i="50"/>
  <c r="AH79" i="55"/>
  <c r="Y80" i="49"/>
  <c r="X80" i="49"/>
  <c r="Z76" i="90"/>
  <c r="Z76" i="103"/>
  <c r="AH78" i="92"/>
  <c r="AF79" i="55"/>
  <c r="AG79" i="55"/>
  <c r="W80" i="55"/>
  <c r="AE78" i="54"/>
  <c r="AF78" i="54"/>
  <c r="AG78" i="54"/>
  <c r="W79" i="54"/>
  <c r="Y80" i="102"/>
  <c r="X80" i="102"/>
  <c r="AI81" i="94"/>
  <c r="Z78" i="92"/>
  <c r="AH83" i="41"/>
  <c r="AH79" i="44"/>
  <c r="AH78" i="43"/>
  <c r="AH79" i="83"/>
  <c r="AH81" i="16"/>
  <c r="Y85" i="18"/>
  <c r="X85" i="18"/>
  <c r="AI79" i="102"/>
  <c r="AH78" i="10"/>
  <c r="Y79" i="50"/>
  <c r="X79" i="50"/>
  <c r="AH76" i="95"/>
  <c r="Z83" i="41"/>
  <c r="AH79" i="87"/>
  <c r="Z79" i="44"/>
  <c r="AX79" i="44" s="1"/>
  <c r="S79" i="44" s="1"/>
  <c r="AH78" i="82"/>
  <c r="AH79" i="84"/>
  <c r="Z79" i="83"/>
  <c r="Z81" i="16"/>
  <c r="Y80" i="35"/>
  <c r="X80" i="35"/>
  <c r="Y79" i="11"/>
  <c r="X79" i="11"/>
  <c r="AH79" i="104"/>
  <c r="AI84" i="18"/>
  <c r="Z78" i="10"/>
  <c r="AH76" i="99"/>
  <c r="Y80" i="42"/>
  <c r="X80" i="42"/>
  <c r="Y82" i="94"/>
  <c r="X82" i="94"/>
  <c r="AG76" i="95" l="1"/>
  <c r="AF79" i="104"/>
  <c r="AI79" i="42"/>
  <c r="AF79" i="84"/>
  <c r="AG78" i="43"/>
  <c r="AF78" i="43"/>
  <c r="W79" i="43"/>
  <c r="W80" i="85"/>
  <c r="W80" i="87"/>
  <c r="AE79" i="84"/>
  <c r="Z80" i="49"/>
  <c r="AF76" i="95"/>
  <c r="AG79" i="87"/>
  <c r="AG79" i="84"/>
  <c r="AI79" i="84" s="1"/>
  <c r="AG78" i="82"/>
  <c r="AE79" i="87"/>
  <c r="AE76" i="95"/>
  <c r="AF78" i="82"/>
  <c r="W79" i="82"/>
  <c r="Z80" i="42"/>
  <c r="Z82" i="94"/>
  <c r="AF82" i="94" s="1"/>
  <c r="Z80" i="102"/>
  <c r="Z77" i="20"/>
  <c r="AE77" i="20" s="1"/>
  <c r="AH85" i="18"/>
  <c r="AI79" i="104"/>
  <c r="Y77" i="95"/>
  <c r="X77" i="95"/>
  <c r="Y80" i="87"/>
  <c r="X80" i="87"/>
  <c r="W79" i="92"/>
  <c r="AG78" i="92"/>
  <c r="AF78" i="92"/>
  <c r="AE78" i="92"/>
  <c r="AH79" i="50"/>
  <c r="Z85" i="18"/>
  <c r="Y79" i="54"/>
  <c r="X79" i="54"/>
  <c r="AF76" i="103"/>
  <c r="AE76" i="103"/>
  <c r="W77" i="103"/>
  <c r="AG76" i="103"/>
  <c r="Y77" i="99"/>
  <c r="X77" i="99"/>
  <c r="AE78" i="10"/>
  <c r="AF78" i="10"/>
  <c r="W79" i="10"/>
  <c r="AG78" i="10"/>
  <c r="AH80" i="35"/>
  <c r="AI79" i="55"/>
  <c r="AF76" i="90"/>
  <c r="AE76" i="90"/>
  <c r="W77" i="90"/>
  <c r="AG76" i="90"/>
  <c r="AI83" i="98"/>
  <c r="AI80" i="48"/>
  <c r="AI76" i="99"/>
  <c r="AH80" i="42"/>
  <c r="W82" i="16"/>
  <c r="AG81" i="16"/>
  <c r="AE81" i="16"/>
  <c r="AF81" i="16"/>
  <c r="Z79" i="50"/>
  <c r="AH80" i="102"/>
  <c r="AH80" i="49"/>
  <c r="Y80" i="85"/>
  <c r="X80" i="85"/>
  <c r="Y81" i="48"/>
  <c r="X81" i="48"/>
  <c r="AH79" i="11"/>
  <c r="Z80" i="35"/>
  <c r="AF79" i="83"/>
  <c r="AE79" i="83"/>
  <c r="W80" i="83"/>
  <c r="AG79" i="83"/>
  <c r="AF80" i="102"/>
  <c r="AE80" i="102"/>
  <c r="W81" i="102"/>
  <c r="AG80" i="102"/>
  <c r="AI78" i="54"/>
  <c r="W81" i="49"/>
  <c r="AG80" i="49"/>
  <c r="AE80" i="49"/>
  <c r="AF80" i="49"/>
  <c r="AI79" i="85"/>
  <c r="AH79" i="91"/>
  <c r="Y79" i="82"/>
  <c r="X79" i="82"/>
  <c r="Y79" i="43"/>
  <c r="X79" i="43"/>
  <c r="AH82" i="94"/>
  <c r="Z79" i="11"/>
  <c r="AF80" i="42"/>
  <c r="AG80" i="42"/>
  <c r="AE80" i="42"/>
  <c r="W81" i="42"/>
  <c r="AE83" i="41"/>
  <c r="AF83" i="41"/>
  <c r="AG83" i="41"/>
  <c r="W84" i="41"/>
  <c r="AF79" i="44"/>
  <c r="AG79" i="44"/>
  <c r="AC79" i="44"/>
  <c r="AE79" i="44"/>
  <c r="Y80" i="55"/>
  <c r="X80" i="55"/>
  <c r="Y84" i="98"/>
  <c r="X84" i="98"/>
  <c r="Z79" i="91"/>
  <c r="AH77" i="20"/>
  <c r="AI76" i="95"/>
  <c r="AI78" i="43"/>
  <c r="W83" i="94" l="1"/>
  <c r="AG82" i="94"/>
  <c r="AG77" i="20"/>
  <c r="AI77" i="20" s="1"/>
  <c r="AI79" i="87"/>
  <c r="AE82" i="94"/>
  <c r="AI78" i="82"/>
  <c r="AF77" i="20"/>
  <c r="W78" i="20"/>
  <c r="Z79" i="82"/>
  <c r="AG79" i="82" s="1"/>
  <c r="Z84" i="98"/>
  <c r="AF84" i="98" s="1"/>
  <c r="Z80" i="85"/>
  <c r="W81" i="85" s="1"/>
  <c r="Z81" i="48"/>
  <c r="W82" i="48" s="1"/>
  <c r="Z79" i="54"/>
  <c r="AX79" i="54" s="1"/>
  <c r="S79" i="54" s="1"/>
  <c r="AC79" i="54" s="1"/>
  <c r="W80" i="82"/>
  <c r="AE79" i="82"/>
  <c r="Y82" i="16"/>
  <c r="X82" i="16"/>
  <c r="Y81" i="49"/>
  <c r="X81" i="49"/>
  <c r="Y79" i="92"/>
  <c r="X79" i="92"/>
  <c r="AH77" i="95"/>
  <c r="Y83" i="94"/>
  <c r="X83" i="94"/>
  <c r="AH80" i="55"/>
  <c r="AI80" i="102"/>
  <c r="AF79" i="91"/>
  <c r="AE79" i="91"/>
  <c r="W80" i="91"/>
  <c r="AG79" i="91"/>
  <c r="AI83" i="41"/>
  <c r="AH79" i="43"/>
  <c r="W80" i="50"/>
  <c r="AG79" i="50"/>
  <c r="AE79" i="50"/>
  <c r="AF79" i="50"/>
  <c r="Y77" i="90"/>
  <c r="X77" i="90"/>
  <c r="Y79" i="10"/>
  <c r="X79" i="10"/>
  <c r="Z77" i="95"/>
  <c r="AH79" i="54"/>
  <c r="Z80" i="55"/>
  <c r="AI76" i="90"/>
  <c r="AH77" i="99"/>
  <c r="Y77" i="103"/>
  <c r="X77" i="103"/>
  <c r="AI80" i="42"/>
  <c r="AE80" i="35"/>
  <c r="W81" i="35"/>
  <c r="AF80" i="35"/>
  <c r="AG80" i="35"/>
  <c r="AH84" i="98"/>
  <c r="Z79" i="43"/>
  <c r="AI81" i="16"/>
  <c r="AI78" i="10"/>
  <c r="Z77" i="99"/>
  <c r="AI76" i="103"/>
  <c r="AI78" i="92"/>
  <c r="AH80" i="87"/>
  <c r="Y78" i="20"/>
  <c r="X78" i="20"/>
  <c r="AI79" i="83"/>
  <c r="AH80" i="85"/>
  <c r="AI79" i="44"/>
  <c r="Y84" i="41"/>
  <c r="X84" i="41"/>
  <c r="Y81" i="42"/>
  <c r="X81" i="42"/>
  <c r="W80" i="11"/>
  <c r="AG79" i="11"/>
  <c r="AF79" i="11"/>
  <c r="AE79" i="11"/>
  <c r="AH79" i="82"/>
  <c r="AI80" i="49"/>
  <c r="Y81" i="102"/>
  <c r="X81" i="102"/>
  <c r="Y80" i="83"/>
  <c r="X80" i="83"/>
  <c r="AH81" i="48"/>
  <c r="AG85" i="18"/>
  <c r="AE85" i="18"/>
  <c r="W86" i="18"/>
  <c r="AF85" i="18"/>
  <c r="Z80" i="87"/>
  <c r="AI82" i="94"/>
  <c r="AF81" i="48" l="1"/>
  <c r="AE81" i="48"/>
  <c r="AG81" i="48"/>
  <c r="AF79" i="82"/>
  <c r="AF80" i="85"/>
  <c r="AG80" i="85"/>
  <c r="AE84" i="98"/>
  <c r="W85" i="98"/>
  <c r="X85" i="98" s="1"/>
  <c r="AG84" i="98"/>
  <c r="AE79" i="54"/>
  <c r="Z79" i="10"/>
  <c r="AE80" i="85"/>
  <c r="Z77" i="103"/>
  <c r="AG79" i="54"/>
  <c r="Z82" i="16"/>
  <c r="AG82" i="16" s="1"/>
  <c r="AF79" i="54"/>
  <c r="Z78" i="20"/>
  <c r="AG78" i="20" s="1"/>
  <c r="Z83" i="94"/>
  <c r="Z81" i="102"/>
  <c r="W82" i="102" s="1"/>
  <c r="Z81" i="49"/>
  <c r="AE81" i="49" s="1"/>
  <c r="AH84" i="41"/>
  <c r="AF77" i="99"/>
  <c r="AE77" i="99"/>
  <c r="W78" i="99"/>
  <c r="AG77" i="99"/>
  <c r="AI80" i="35"/>
  <c r="AH77" i="90"/>
  <c r="AI79" i="50"/>
  <c r="AI81" i="48"/>
  <c r="AH79" i="92"/>
  <c r="AH82" i="16"/>
  <c r="Y85" i="98"/>
  <c r="AH80" i="83"/>
  <c r="AH79" i="10"/>
  <c r="Z77" i="90"/>
  <c r="Y82" i="48"/>
  <c r="X82" i="48"/>
  <c r="AH83" i="94"/>
  <c r="Z79" i="92"/>
  <c r="AX79" i="92" s="1"/>
  <c r="S79" i="92" s="1"/>
  <c r="Z84" i="41"/>
  <c r="AE80" i="55"/>
  <c r="AF80" i="55"/>
  <c r="AG80" i="55"/>
  <c r="W81" i="55"/>
  <c r="AE79" i="10"/>
  <c r="AF79" i="10"/>
  <c r="W80" i="10"/>
  <c r="AG79" i="10"/>
  <c r="Y80" i="50"/>
  <c r="X80" i="50"/>
  <c r="W84" i="94"/>
  <c r="AG83" i="94"/>
  <c r="AF83" i="94"/>
  <c r="AE83" i="94"/>
  <c r="Y81" i="85"/>
  <c r="X81" i="85"/>
  <c r="AI85" i="18"/>
  <c r="AI79" i="11"/>
  <c r="Y81" i="35"/>
  <c r="X81" i="35"/>
  <c r="AI79" i="91"/>
  <c r="Z80" i="83"/>
  <c r="AF79" i="43"/>
  <c r="AE79" i="43"/>
  <c r="AG79" i="43"/>
  <c r="W80" i="43"/>
  <c r="AI79" i="82"/>
  <c r="AE81" i="102"/>
  <c r="AF77" i="103"/>
  <c r="AE77" i="103"/>
  <c r="W78" i="103"/>
  <c r="AG77" i="103"/>
  <c r="AF77" i="95"/>
  <c r="AE77" i="95"/>
  <c r="W78" i="95"/>
  <c r="AG77" i="95"/>
  <c r="AH81" i="49"/>
  <c r="W81" i="87"/>
  <c r="AF80" i="87"/>
  <c r="AG80" i="87"/>
  <c r="AE80" i="87"/>
  <c r="AH78" i="20"/>
  <c r="Y80" i="11"/>
  <c r="X80" i="11"/>
  <c r="AH81" i="42"/>
  <c r="Y86" i="18"/>
  <c r="X86" i="18"/>
  <c r="AH81" i="102"/>
  <c r="Z81" i="42"/>
  <c r="AH77" i="103"/>
  <c r="Y80" i="91"/>
  <c r="X80" i="91"/>
  <c r="Y80" i="82"/>
  <c r="X80" i="82"/>
  <c r="AI84" i="98" l="1"/>
  <c r="AE78" i="20"/>
  <c r="AI79" i="54"/>
  <c r="W79" i="20"/>
  <c r="AI80" i="85"/>
  <c r="AF78" i="20"/>
  <c r="AE82" i="16"/>
  <c r="AG81" i="49"/>
  <c r="AI81" i="49" s="1"/>
  <c r="Z85" i="98"/>
  <c r="AE85" i="98" s="1"/>
  <c r="AG81" i="102"/>
  <c r="AI81" i="102" s="1"/>
  <c r="AF82" i="16"/>
  <c r="W83" i="16"/>
  <c r="AF81" i="102"/>
  <c r="W82" i="49"/>
  <c r="AF81" i="49"/>
  <c r="Z81" i="35"/>
  <c r="AF81" i="35" s="1"/>
  <c r="Z80" i="91"/>
  <c r="W81" i="91" s="1"/>
  <c r="Z80" i="11"/>
  <c r="W81" i="11" s="1"/>
  <c r="AE80" i="91"/>
  <c r="AH80" i="82"/>
  <c r="Y81" i="87"/>
  <c r="X81" i="87"/>
  <c r="Y78" i="95"/>
  <c r="X78" i="95"/>
  <c r="AE84" i="41"/>
  <c r="AF84" i="41"/>
  <c r="AG84" i="41"/>
  <c r="W85" i="41"/>
  <c r="AI78" i="20"/>
  <c r="Y83" i="16"/>
  <c r="X83" i="16"/>
  <c r="Z80" i="82"/>
  <c r="AH80" i="91"/>
  <c r="AI77" i="95"/>
  <c r="Y82" i="102"/>
  <c r="X82" i="102"/>
  <c r="Y80" i="10"/>
  <c r="X80" i="10"/>
  <c r="AH85" i="98"/>
  <c r="Y78" i="99"/>
  <c r="X78" i="99"/>
  <c r="Y79" i="20"/>
  <c r="X79" i="20"/>
  <c r="AH86" i="18"/>
  <c r="AH80" i="11"/>
  <c r="Y78" i="103"/>
  <c r="X78" i="103"/>
  <c r="Y80" i="43"/>
  <c r="X80" i="43"/>
  <c r="Y84" i="94"/>
  <c r="X84" i="94"/>
  <c r="Y81" i="55"/>
  <c r="X81" i="55"/>
  <c r="W86" i="98"/>
  <c r="AG85" i="98"/>
  <c r="AF85" i="98"/>
  <c r="AI77" i="99"/>
  <c r="Y82" i="49"/>
  <c r="X82" i="49"/>
  <c r="AG80" i="11"/>
  <c r="AF80" i="11"/>
  <c r="AI77" i="103"/>
  <c r="AI79" i="10"/>
  <c r="AI80" i="87"/>
  <c r="AG81" i="42"/>
  <c r="W82" i="42"/>
  <c r="AE81" i="42"/>
  <c r="AF81" i="42"/>
  <c r="Z86" i="18"/>
  <c r="AI79" i="43"/>
  <c r="AF80" i="83"/>
  <c r="AE80" i="83"/>
  <c r="W81" i="83"/>
  <c r="AG80" i="83"/>
  <c r="AH81" i="85"/>
  <c r="AH82" i="48"/>
  <c r="AH81" i="35"/>
  <c r="AH80" i="50"/>
  <c r="Z81" i="85"/>
  <c r="AI83" i="94"/>
  <c r="Z80" i="50"/>
  <c r="AI80" i="55"/>
  <c r="AG79" i="92"/>
  <c r="AF79" i="92"/>
  <c r="AE79" i="92"/>
  <c r="AC79" i="92"/>
  <c r="Z82" i="48"/>
  <c r="AE77" i="90"/>
  <c r="W78" i="90"/>
  <c r="AG77" i="90"/>
  <c r="AF77" i="90"/>
  <c r="AI82" i="16"/>
  <c r="AE81" i="35" l="1"/>
  <c r="AG81" i="35"/>
  <c r="AG80" i="91"/>
  <c r="W82" i="35"/>
  <c r="AE80" i="11"/>
  <c r="Z80" i="43"/>
  <c r="AF80" i="43" s="1"/>
  <c r="AF80" i="91"/>
  <c r="AI80" i="91" s="1"/>
  <c r="Z82" i="102"/>
  <c r="W83" i="102" s="1"/>
  <c r="Z78" i="103"/>
  <c r="AF78" i="103" s="1"/>
  <c r="Z80" i="10"/>
  <c r="W81" i="10" s="1"/>
  <c r="Z83" i="16"/>
  <c r="AF83" i="16" s="1"/>
  <c r="Z84" i="94"/>
  <c r="AF84" i="94" s="1"/>
  <c r="AE80" i="43"/>
  <c r="AF82" i="102"/>
  <c r="AI79" i="92"/>
  <c r="AI77" i="90"/>
  <c r="AH82" i="49"/>
  <c r="Y86" i="98"/>
  <c r="X86" i="98"/>
  <c r="AH84" i="94"/>
  <c r="AH78" i="99"/>
  <c r="W84" i="16"/>
  <c r="AE82" i="48"/>
  <c r="AF82" i="48"/>
  <c r="AG82" i="48"/>
  <c r="W83" i="48"/>
  <c r="Y81" i="83"/>
  <c r="X81" i="83"/>
  <c r="AE86" i="18"/>
  <c r="W87" i="18"/>
  <c r="AF86" i="18"/>
  <c r="AG86" i="18"/>
  <c r="W85" i="94"/>
  <c r="AG84" i="94"/>
  <c r="AE84" i="94"/>
  <c r="Z78" i="99"/>
  <c r="AH82" i="102"/>
  <c r="AH78" i="95"/>
  <c r="W81" i="50"/>
  <c r="AE80" i="50"/>
  <c r="AF80" i="50"/>
  <c r="AG80" i="50"/>
  <c r="AI80" i="83"/>
  <c r="AI80" i="11"/>
  <c r="Z82" i="49"/>
  <c r="AH78" i="103"/>
  <c r="AH80" i="10"/>
  <c r="Y85" i="41"/>
  <c r="X85" i="41"/>
  <c r="Z85" i="41" s="1"/>
  <c r="Z78" i="95"/>
  <c r="AI85" i="98"/>
  <c r="AH81" i="55"/>
  <c r="AG78" i="103"/>
  <c r="AE78" i="103"/>
  <c r="AH79" i="20"/>
  <c r="AI81" i="42"/>
  <c r="Y82" i="42"/>
  <c r="X82" i="42"/>
  <c r="Z81" i="55"/>
  <c r="Z79" i="20"/>
  <c r="AX79" i="20" s="1"/>
  <c r="S79" i="20" s="1"/>
  <c r="W81" i="82"/>
  <c r="AG80" i="82"/>
  <c r="AF80" i="82"/>
  <c r="AE80" i="82"/>
  <c r="AH81" i="87"/>
  <c r="AI81" i="35"/>
  <c r="Y78" i="90"/>
  <c r="X78" i="90"/>
  <c r="W82" i="85"/>
  <c r="AG81" i="85"/>
  <c r="AF81" i="85"/>
  <c r="AE81" i="85"/>
  <c r="Y81" i="11"/>
  <c r="X81" i="11"/>
  <c r="AH80" i="43"/>
  <c r="AH83" i="16"/>
  <c r="AI84" i="41"/>
  <c r="Z81" i="87"/>
  <c r="Y82" i="35"/>
  <c r="X82" i="35"/>
  <c r="Y81" i="91"/>
  <c r="X81" i="91"/>
  <c r="W81" i="43" l="1"/>
  <c r="AG80" i="43"/>
  <c r="AE83" i="16"/>
  <c r="AG82" i="102"/>
  <c r="AI82" i="102" s="1"/>
  <c r="AE82" i="102"/>
  <c r="Z86" i="98"/>
  <c r="AG83" i="16"/>
  <c r="AI83" i="16" s="1"/>
  <c r="W79" i="103"/>
  <c r="X79" i="103" s="1"/>
  <c r="AG80" i="10"/>
  <c r="AF80" i="10"/>
  <c r="AE80" i="10"/>
  <c r="Z78" i="90"/>
  <c r="W79" i="90" s="1"/>
  <c r="Z81" i="83"/>
  <c r="W82" i="83" s="1"/>
  <c r="Z82" i="35"/>
  <c r="AE82" i="35" s="1"/>
  <c r="AI81" i="85"/>
  <c r="AE85" i="41"/>
  <c r="AF85" i="41"/>
  <c r="W86" i="41"/>
  <c r="AG85" i="41"/>
  <c r="AF82" i="49"/>
  <c r="AG82" i="49"/>
  <c r="W83" i="49"/>
  <c r="AE82" i="49"/>
  <c r="AH81" i="83"/>
  <c r="Y83" i="102"/>
  <c r="X83" i="102"/>
  <c r="AH81" i="91"/>
  <c r="AH81" i="11"/>
  <c r="AI80" i="82"/>
  <c r="AI80" i="50"/>
  <c r="AI84" i="94"/>
  <c r="AF81" i="83"/>
  <c r="Y83" i="48"/>
  <c r="X83" i="48"/>
  <c r="Y84" i="16"/>
  <c r="X84" i="16"/>
  <c r="AH86" i="98"/>
  <c r="Z81" i="11"/>
  <c r="Y79" i="103"/>
  <c r="Y81" i="50"/>
  <c r="X81" i="50"/>
  <c r="W87" i="98"/>
  <c r="AG86" i="98"/>
  <c r="AE86" i="98"/>
  <c r="AF86" i="98"/>
  <c r="AI80" i="43"/>
  <c r="AF81" i="87"/>
  <c r="W82" i="87"/>
  <c r="AG81" i="87"/>
  <c r="AE81" i="87"/>
  <c r="Z81" i="91"/>
  <c r="AH82" i="42"/>
  <c r="AI78" i="103"/>
  <c r="Y85" i="94"/>
  <c r="X85" i="94"/>
  <c r="Y81" i="43"/>
  <c r="X81" i="43"/>
  <c r="Y82" i="85"/>
  <c r="X82" i="85"/>
  <c r="AG79" i="20"/>
  <c r="AF79" i="20"/>
  <c r="AE79" i="20"/>
  <c r="AC79" i="20"/>
  <c r="AH78" i="90"/>
  <c r="Y81" i="82"/>
  <c r="X81" i="82"/>
  <c r="AE81" i="55"/>
  <c r="AF81" i="55"/>
  <c r="AG81" i="55"/>
  <c r="W82" i="55"/>
  <c r="Z82" i="42"/>
  <c r="AF78" i="95"/>
  <c r="AE78" i="95"/>
  <c r="AG78" i="95"/>
  <c r="W79" i="95"/>
  <c r="Y87" i="18"/>
  <c r="X87" i="18"/>
  <c r="AI82" i="48"/>
  <c r="Y81" i="10"/>
  <c r="X81" i="10"/>
  <c r="AH82" i="35"/>
  <c r="AH85" i="41"/>
  <c r="AF78" i="99"/>
  <c r="AE78" i="99"/>
  <c r="AG78" i="99"/>
  <c r="W79" i="99"/>
  <c r="AI86" i="18"/>
  <c r="AE81" i="83" l="1"/>
  <c r="AI80" i="10"/>
  <c r="AG81" i="83"/>
  <c r="AE78" i="90"/>
  <c r="AG78" i="90"/>
  <c r="AF78" i="90"/>
  <c r="W83" i="35"/>
  <c r="AG82" i="35"/>
  <c r="AF82" i="35"/>
  <c r="Z87" i="18"/>
  <c r="AE87" i="18" s="1"/>
  <c r="Z82" i="85"/>
  <c r="Z83" i="48"/>
  <c r="AE83" i="48" s="1"/>
  <c r="AH81" i="82"/>
  <c r="AH85" i="94"/>
  <c r="Y82" i="87"/>
  <c r="X82" i="87"/>
  <c r="AH81" i="50"/>
  <c r="Z81" i="82"/>
  <c r="W82" i="91"/>
  <c r="AG81" i="91"/>
  <c r="AF81" i="91"/>
  <c r="AE81" i="91"/>
  <c r="AI86" i="98"/>
  <c r="Z81" i="50"/>
  <c r="AH83" i="102"/>
  <c r="Y79" i="90"/>
  <c r="X79" i="90"/>
  <c r="AE82" i="42"/>
  <c r="AF82" i="42"/>
  <c r="AG82" i="42"/>
  <c r="W83" i="42"/>
  <c r="AH81" i="43"/>
  <c r="Z85" i="94"/>
  <c r="Y82" i="55"/>
  <c r="X82" i="55"/>
  <c r="AH82" i="85"/>
  <c r="Z81" i="43"/>
  <c r="W82" i="11"/>
  <c r="AF81" i="11"/>
  <c r="AG81" i="11"/>
  <c r="AE81" i="11"/>
  <c r="Z83" i="102"/>
  <c r="AI82" i="49"/>
  <c r="Y83" i="35"/>
  <c r="X83" i="35"/>
  <c r="AH83" i="48"/>
  <c r="Y87" i="98"/>
  <c r="X87" i="98"/>
  <c r="AH79" i="103"/>
  <c r="AH84" i="16"/>
  <c r="Y83" i="49"/>
  <c r="X83" i="49"/>
  <c r="Y86" i="41"/>
  <c r="X86" i="41"/>
  <c r="AI78" i="99"/>
  <c r="AH81" i="10"/>
  <c r="Y79" i="95"/>
  <c r="X79" i="95"/>
  <c r="W83" i="85"/>
  <c r="AG82" i="85"/>
  <c r="AF82" i="85"/>
  <c r="AE82" i="85"/>
  <c r="Y79" i="99"/>
  <c r="X79" i="99"/>
  <c r="Z81" i="10"/>
  <c r="AH87" i="18"/>
  <c r="AI81" i="87"/>
  <c r="Z79" i="103"/>
  <c r="Z84" i="16"/>
  <c r="Y82" i="83"/>
  <c r="X82" i="83"/>
  <c r="AI78" i="95"/>
  <c r="AI81" i="55"/>
  <c r="AI79" i="20"/>
  <c r="AI81" i="83"/>
  <c r="AI85" i="41"/>
  <c r="AI78" i="90" l="1"/>
  <c r="AG87" i="18"/>
  <c r="AF87" i="18"/>
  <c r="W88" i="18"/>
  <c r="Y88" i="18" s="1"/>
  <c r="AI82" i="35"/>
  <c r="AG83" i="48"/>
  <c r="W84" i="48"/>
  <c r="AF83" i="48"/>
  <c r="Z83" i="49"/>
  <c r="AG83" i="49" s="1"/>
  <c r="Z87" i="98"/>
  <c r="W88" i="98" s="1"/>
  <c r="Z79" i="99"/>
  <c r="AE79" i="99" s="1"/>
  <c r="AG87" i="98"/>
  <c r="AH82" i="55"/>
  <c r="AH79" i="90"/>
  <c r="Y83" i="85"/>
  <c r="X83" i="85"/>
  <c r="AH86" i="41"/>
  <c r="Z82" i="55"/>
  <c r="Z79" i="90"/>
  <c r="AH79" i="99"/>
  <c r="AI81" i="11"/>
  <c r="AH83" i="35"/>
  <c r="AE84" i="16"/>
  <c r="W85" i="16"/>
  <c r="AF84" i="16"/>
  <c r="AG84" i="16"/>
  <c r="AI82" i="85"/>
  <c r="Z86" i="41"/>
  <c r="Z83" i="35"/>
  <c r="Y82" i="11"/>
  <c r="X82" i="11"/>
  <c r="AG81" i="50"/>
  <c r="W82" i="50"/>
  <c r="AE81" i="50"/>
  <c r="AF81" i="50"/>
  <c r="Y82" i="91"/>
  <c r="X82" i="91"/>
  <c r="AH82" i="87"/>
  <c r="AH82" i="83"/>
  <c r="Z82" i="83"/>
  <c r="AH79" i="95"/>
  <c r="Y83" i="42"/>
  <c r="X83" i="42"/>
  <c r="AF79" i="103"/>
  <c r="AE79" i="103"/>
  <c r="W80" i="103"/>
  <c r="AG79" i="103"/>
  <c r="AH87" i="98"/>
  <c r="AF83" i="102"/>
  <c r="AG83" i="102"/>
  <c r="AE83" i="102"/>
  <c r="W84" i="102"/>
  <c r="AE81" i="43"/>
  <c r="AF81" i="43"/>
  <c r="AG81" i="43"/>
  <c r="W82" i="43"/>
  <c r="W86" i="94"/>
  <c r="AE85" i="94"/>
  <c r="AG85" i="94"/>
  <c r="AF85" i="94"/>
  <c r="AI82" i="42"/>
  <c r="W82" i="82"/>
  <c r="AG81" i="82"/>
  <c r="AF81" i="82"/>
  <c r="AE81" i="82"/>
  <c r="Z82" i="87"/>
  <c r="Y84" i="48"/>
  <c r="X84" i="48"/>
  <c r="AI81" i="91"/>
  <c r="Z79" i="95"/>
  <c r="AE81" i="10"/>
  <c r="AF81" i="10"/>
  <c r="AG81" i="10"/>
  <c r="W82" i="10"/>
  <c r="AH83" i="49"/>
  <c r="AI87" i="18"/>
  <c r="X88" i="18" l="1"/>
  <c r="AE83" i="49"/>
  <c r="AF83" i="49"/>
  <c r="AI83" i="48"/>
  <c r="Z83" i="85"/>
  <c r="W84" i="85" s="1"/>
  <c r="AE87" i="98"/>
  <c r="AF87" i="98"/>
  <c r="W84" i="49"/>
  <c r="Y84" i="49" s="1"/>
  <c r="AG79" i="99"/>
  <c r="AF79" i="99"/>
  <c r="W80" i="99"/>
  <c r="X80" i="99" s="1"/>
  <c r="Z84" i="48"/>
  <c r="AF84" i="48" s="1"/>
  <c r="Z83" i="42"/>
  <c r="AE83" i="42" s="1"/>
  <c r="Z82" i="11"/>
  <c r="W83" i="11" s="1"/>
  <c r="AI81" i="10"/>
  <c r="Y86" i="94"/>
  <c r="X86" i="94"/>
  <c r="AI83" i="102"/>
  <c r="Y80" i="103"/>
  <c r="X80" i="103"/>
  <c r="AE82" i="55"/>
  <c r="AF82" i="55"/>
  <c r="AG82" i="55"/>
  <c r="W83" i="55"/>
  <c r="AI81" i="82"/>
  <c r="Y82" i="43"/>
  <c r="X82" i="43"/>
  <c r="AI79" i="103"/>
  <c r="AI81" i="50"/>
  <c r="AH83" i="85"/>
  <c r="Y88" i="98"/>
  <c r="X88" i="98"/>
  <c r="Y82" i="50"/>
  <c r="X82" i="50"/>
  <c r="AG83" i="85"/>
  <c r="AF83" i="85"/>
  <c r="AE83" i="85"/>
  <c r="AH82" i="91"/>
  <c r="AE83" i="35"/>
  <c r="W84" i="35"/>
  <c r="AF83" i="35"/>
  <c r="AG83" i="35"/>
  <c r="Y85" i="16"/>
  <c r="X85" i="16"/>
  <c r="AE79" i="90"/>
  <c r="W80" i="90"/>
  <c r="AF79" i="90"/>
  <c r="AG79" i="90"/>
  <c r="AH84" i="48"/>
  <c r="AH88" i="18"/>
  <c r="AG82" i="87"/>
  <c r="W83" i="87"/>
  <c r="AF82" i="87"/>
  <c r="AE82" i="87"/>
  <c r="Y82" i="82"/>
  <c r="X82" i="82"/>
  <c r="AI81" i="43"/>
  <c r="AF82" i="83"/>
  <c r="AE82" i="83"/>
  <c r="W83" i="83"/>
  <c r="AG82" i="83"/>
  <c r="Z82" i="91"/>
  <c r="AH82" i="11"/>
  <c r="AE86" i="41"/>
  <c r="AF86" i="41"/>
  <c r="AG86" i="41"/>
  <c r="W87" i="41"/>
  <c r="AI84" i="16"/>
  <c r="AI87" i="98"/>
  <c r="Y82" i="10"/>
  <c r="X82" i="10"/>
  <c r="AF79" i="95"/>
  <c r="AE79" i="95"/>
  <c r="W80" i="95"/>
  <c r="AG79" i="95"/>
  <c r="Z88" i="18"/>
  <c r="AI85" i="94"/>
  <c r="Y84" i="102"/>
  <c r="X84" i="102"/>
  <c r="AH83" i="42"/>
  <c r="X84" i="49" l="1"/>
  <c r="AI83" i="49"/>
  <c r="AI79" i="99"/>
  <c r="Y80" i="99"/>
  <c r="Z80" i="99" s="1"/>
  <c r="AE84" i="48"/>
  <c r="W85" i="48"/>
  <c r="Z88" i="98"/>
  <c r="W89" i="98" s="1"/>
  <c r="AE82" i="11"/>
  <c r="Z80" i="103"/>
  <c r="AF80" i="103" s="1"/>
  <c r="AF82" i="11"/>
  <c r="AG84" i="48"/>
  <c r="W84" i="42"/>
  <c r="Y84" i="42" s="1"/>
  <c r="Z84" i="49"/>
  <c r="AG84" i="49" s="1"/>
  <c r="AG82" i="11"/>
  <c r="AG83" i="42"/>
  <c r="AF83" i="42"/>
  <c r="Y87" i="41"/>
  <c r="X87" i="41"/>
  <c r="W83" i="91"/>
  <c r="AG82" i="91"/>
  <c r="AF82" i="91"/>
  <c r="AE82" i="91"/>
  <c r="Y83" i="87"/>
  <c r="X83" i="87"/>
  <c r="AH85" i="16"/>
  <c r="AI83" i="35"/>
  <c r="Y84" i="85"/>
  <c r="X84" i="85"/>
  <c r="AH82" i="10"/>
  <c r="AH82" i="82"/>
  <c r="Z85" i="16"/>
  <c r="AH82" i="50"/>
  <c r="AI82" i="55"/>
  <c r="AH86" i="94"/>
  <c r="Y83" i="11"/>
  <c r="X83" i="11"/>
  <c r="Y83" i="83"/>
  <c r="X83" i="83"/>
  <c r="Z82" i="82"/>
  <c r="Z82" i="50"/>
  <c r="AH80" i="99"/>
  <c r="AH80" i="103"/>
  <c r="Z86" i="94"/>
  <c r="AI84" i="48"/>
  <c r="AI83" i="85"/>
  <c r="AH82" i="43"/>
  <c r="W81" i="103"/>
  <c r="AG80" i="103"/>
  <c r="Y85" i="48"/>
  <c r="X85" i="48"/>
  <c r="Z82" i="10"/>
  <c r="AH84" i="102"/>
  <c r="AI86" i="41"/>
  <c r="AI82" i="83"/>
  <c r="Z84" i="102"/>
  <c r="Y80" i="95"/>
  <c r="X80" i="95"/>
  <c r="AI82" i="87"/>
  <c r="Y80" i="90"/>
  <c r="X80" i="90"/>
  <c r="AH84" i="49"/>
  <c r="Z82" i="43"/>
  <c r="Y83" i="55"/>
  <c r="X83" i="55"/>
  <c r="AG88" i="18"/>
  <c r="AF88" i="18"/>
  <c r="AE88" i="18"/>
  <c r="W89" i="18"/>
  <c r="AI79" i="95"/>
  <c r="AI79" i="90"/>
  <c r="Y84" i="35"/>
  <c r="X84" i="35"/>
  <c r="AH88" i="98"/>
  <c r="AF88" i="98" l="1"/>
  <c r="W85" i="49"/>
  <c r="AE88" i="98"/>
  <c r="AF80" i="99"/>
  <c r="AE80" i="99"/>
  <c r="AG80" i="99"/>
  <c r="AI80" i="99" s="1"/>
  <c r="X84" i="42"/>
  <c r="AH84" i="42" s="1"/>
  <c r="AF84" i="49"/>
  <c r="AE80" i="103"/>
  <c r="AI83" i="42"/>
  <c r="AI82" i="11"/>
  <c r="W81" i="99"/>
  <c r="AG88" i="98"/>
  <c r="AI88" i="98" s="1"/>
  <c r="AE84" i="49"/>
  <c r="Z83" i="83"/>
  <c r="AF83" i="83" s="1"/>
  <c r="Z80" i="90"/>
  <c r="AF80" i="90" s="1"/>
  <c r="Z84" i="35"/>
  <c r="AF84" i="35" s="1"/>
  <c r="Z83" i="11"/>
  <c r="AE83" i="11" s="1"/>
  <c r="Z83" i="87"/>
  <c r="AG83" i="87" s="1"/>
  <c r="AF82" i="43"/>
  <c r="AG82" i="43"/>
  <c r="W83" i="43"/>
  <c r="AE82" i="43"/>
  <c r="AE82" i="10"/>
  <c r="AF82" i="10"/>
  <c r="W83" i="10"/>
  <c r="AG82" i="10"/>
  <c r="Y81" i="99"/>
  <c r="X81" i="99"/>
  <c r="AE82" i="50"/>
  <c r="AF82" i="50"/>
  <c r="W83" i="50"/>
  <c r="AG82" i="50"/>
  <c r="Y85" i="49"/>
  <c r="X85" i="49"/>
  <c r="AF84" i="102"/>
  <c r="AG84" i="102"/>
  <c r="AE84" i="102"/>
  <c r="W85" i="102"/>
  <c r="AH85" i="48"/>
  <c r="Y81" i="103"/>
  <c r="X81" i="103"/>
  <c r="AG82" i="82"/>
  <c r="W83" i="82"/>
  <c r="AF82" i="82"/>
  <c r="AE82" i="82"/>
  <c r="AH83" i="83"/>
  <c r="Y89" i="98"/>
  <c r="X89" i="98"/>
  <c r="AI84" i="49"/>
  <c r="AH83" i="87"/>
  <c r="Y83" i="91"/>
  <c r="X83" i="91"/>
  <c r="AH84" i="85"/>
  <c r="AH87" i="41"/>
  <c r="AH83" i="55"/>
  <c r="Z85" i="48"/>
  <c r="AG86" i="94"/>
  <c r="AF86" i="94"/>
  <c r="AE86" i="94"/>
  <c r="W87" i="94"/>
  <c r="AH80" i="95"/>
  <c r="AI80" i="103"/>
  <c r="AE85" i="16"/>
  <c r="AF85" i="16"/>
  <c r="AG85" i="16"/>
  <c r="W86" i="16"/>
  <c r="Z84" i="85"/>
  <c r="Z87" i="41"/>
  <c r="Y89" i="18"/>
  <c r="X89" i="18"/>
  <c r="AI88" i="18"/>
  <c r="AH80" i="90"/>
  <c r="AH84" i="35"/>
  <c r="Z83" i="55"/>
  <c r="Z80" i="95"/>
  <c r="AH83" i="11"/>
  <c r="AI82" i="91"/>
  <c r="Z84" i="42" l="1"/>
  <c r="AG83" i="83"/>
  <c r="W84" i="83"/>
  <c r="X84" i="83" s="1"/>
  <c r="Z89" i="98"/>
  <c r="AE83" i="83"/>
  <c r="W81" i="90"/>
  <c r="AG80" i="90"/>
  <c r="AE80" i="90"/>
  <c r="W85" i="35"/>
  <c r="Y85" i="35" s="1"/>
  <c r="AE84" i="35"/>
  <c r="AG84" i="35"/>
  <c r="W84" i="11"/>
  <c r="W84" i="87"/>
  <c r="Y84" i="87" s="1"/>
  <c r="AE83" i="87"/>
  <c r="AF83" i="87"/>
  <c r="AF83" i="11"/>
  <c r="Z89" i="18"/>
  <c r="W90" i="18" s="1"/>
  <c r="AG83" i="11"/>
  <c r="Y83" i="50"/>
  <c r="X83" i="50"/>
  <c r="AH83" i="91"/>
  <c r="Y83" i="82"/>
  <c r="X83" i="82"/>
  <c r="Y83" i="10"/>
  <c r="X83" i="10"/>
  <c r="AE87" i="41"/>
  <c r="AF87" i="41"/>
  <c r="AG87" i="41"/>
  <c r="W88" i="41"/>
  <c r="AE85" i="48"/>
  <c r="AF85" i="48"/>
  <c r="W86" i="48"/>
  <c r="AG85" i="48"/>
  <c r="Z83" i="91"/>
  <c r="AH89" i="98"/>
  <c r="Y85" i="102"/>
  <c r="X85" i="102"/>
  <c r="AH85" i="49"/>
  <c r="AI82" i="50"/>
  <c r="AI82" i="43"/>
  <c r="AI85" i="16"/>
  <c r="AE83" i="55"/>
  <c r="AF83" i="55"/>
  <c r="AG83" i="55"/>
  <c r="W84" i="55"/>
  <c r="W90" i="98"/>
  <c r="AG89" i="98"/>
  <c r="AF89" i="98"/>
  <c r="AE89" i="98"/>
  <c r="AH81" i="103"/>
  <c r="AI84" i="102"/>
  <c r="AH81" i="99"/>
  <c r="AI82" i="10"/>
  <c r="Y83" i="43"/>
  <c r="X83" i="43"/>
  <c r="AE84" i="42"/>
  <c r="AG84" i="42"/>
  <c r="AF84" i="42"/>
  <c r="W85" i="42"/>
  <c r="W85" i="85"/>
  <c r="AG84" i="85"/>
  <c r="AF84" i="85"/>
  <c r="AE84" i="85"/>
  <c r="Y86" i="16"/>
  <c r="X86" i="16"/>
  <c r="Y87" i="94"/>
  <c r="X87" i="94"/>
  <c r="Y84" i="83"/>
  <c r="Z81" i="103"/>
  <c r="Z85" i="49"/>
  <c r="Z81" i="99"/>
  <c r="Y81" i="90"/>
  <c r="X81" i="90"/>
  <c r="AF80" i="95"/>
  <c r="AE80" i="95"/>
  <c r="W81" i="95"/>
  <c r="AG80" i="95"/>
  <c r="AH89" i="18"/>
  <c r="AI86" i="94"/>
  <c r="AI83" i="83"/>
  <c r="AI82" i="82"/>
  <c r="Y84" i="11"/>
  <c r="X84" i="11"/>
  <c r="AF89" i="18" l="1"/>
  <c r="AI83" i="11"/>
  <c r="AI83" i="87"/>
  <c r="AI80" i="90"/>
  <c r="Z83" i="10"/>
  <c r="AG83" i="10" s="1"/>
  <c r="X85" i="35"/>
  <c r="Z85" i="35" s="1"/>
  <c r="W86" i="35" s="1"/>
  <c r="X84" i="87"/>
  <c r="Z84" i="87" s="1"/>
  <c r="AI84" i="35"/>
  <c r="AE89" i="18"/>
  <c r="Z83" i="82"/>
  <c r="AG83" i="82" s="1"/>
  <c r="AG89" i="18"/>
  <c r="Z83" i="50"/>
  <c r="AF83" i="50" s="1"/>
  <c r="Y81" i="95"/>
  <c r="X81" i="95"/>
  <c r="AI84" i="42"/>
  <c r="AI89" i="98"/>
  <c r="AE85" i="49"/>
  <c r="W86" i="49"/>
  <c r="AF85" i="49"/>
  <c r="AG85" i="49"/>
  <c r="AH86" i="16"/>
  <c r="AH83" i="43"/>
  <c r="AI83" i="55"/>
  <c r="AI85" i="48"/>
  <c r="W82" i="103"/>
  <c r="AG81" i="103"/>
  <c r="AF81" i="103"/>
  <c r="AE81" i="103"/>
  <c r="AH87" i="94"/>
  <c r="Z86" i="16"/>
  <c r="AH84" i="87"/>
  <c r="Y85" i="85"/>
  <c r="X85" i="85"/>
  <c r="Z83" i="43"/>
  <c r="Y88" i="41"/>
  <c r="X88" i="41"/>
  <c r="AH83" i="10"/>
  <c r="AH85" i="35"/>
  <c r="Y90" i="18"/>
  <c r="X90" i="18"/>
  <c r="Z87" i="94"/>
  <c r="W84" i="91"/>
  <c r="AG83" i="91"/>
  <c r="AE83" i="91"/>
  <c r="AF83" i="91"/>
  <c r="AE83" i="10"/>
  <c r="AF83" i="10"/>
  <c r="W84" i="10"/>
  <c r="AH84" i="11"/>
  <c r="Z84" i="11"/>
  <c r="AI80" i="95"/>
  <c r="AH81" i="90"/>
  <c r="AH84" i="83"/>
  <c r="Y85" i="42"/>
  <c r="X85" i="42"/>
  <c r="Y90" i="98"/>
  <c r="X90" i="98"/>
  <c r="Z84" i="83"/>
  <c r="Y84" i="55"/>
  <c r="X84" i="55"/>
  <c r="AH85" i="102"/>
  <c r="W82" i="99"/>
  <c r="AE81" i="99"/>
  <c r="AG81" i="99"/>
  <c r="AF81" i="99"/>
  <c r="Z81" i="90"/>
  <c r="AI84" i="85"/>
  <c r="Z85" i="102"/>
  <c r="Y86" i="48"/>
  <c r="X86" i="48"/>
  <c r="AI87" i="41"/>
  <c r="AH83" i="82"/>
  <c r="AH83" i="50"/>
  <c r="AG84" i="87" l="1"/>
  <c r="AE84" i="87"/>
  <c r="W85" i="87"/>
  <c r="AF84" i="87"/>
  <c r="AG85" i="35"/>
  <c r="AF85" i="35"/>
  <c r="AE85" i="35"/>
  <c r="AE83" i="82"/>
  <c r="AI83" i="82" s="1"/>
  <c r="W84" i="82"/>
  <c r="Y84" i="82" s="1"/>
  <c r="AI89" i="18"/>
  <c r="Z85" i="85"/>
  <c r="W86" i="85" s="1"/>
  <c r="AF83" i="82"/>
  <c r="AE83" i="50"/>
  <c r="Z88" i="41"/>
  <c r="W89" i="41" s="1"/>
  <c r="W84" i="50"/>
  <c r="AG83" i="50"/>
  <c r="Z90" i="18"/>
  <c r="AG90" i="18" s="1"/>
  <c r="AF85" i="85"/>
  <c r="AH84" i="55"/>
  <c r="AH90" i="98"/>
  <c r="Y86" i="35"/>
  <c r="X86" i="35"/>
  <c r="AI83" i="10"/>
  <c r="X84" i="82"/>
  <c r="Z90" i="98"/>
  <c r="AE87" i="94"/>
  <c r="W88" i="94"/>
  <c r="AF87" i="94"/>
  <c r="AG87" i="94"/>
  <c r="AI81" i="103"/>
  <c r="Y86" i="49"/>
  <c r="X86" i="49"/>
  <c r="W85" i="11"/>
  <c r="AG84" i="11"/>
  <c r="AF84" i="11"/>
  <c r="AE84" i="11"/>
  <c r="AI83" i="91"/>
  <c r="AI85" i="49"/>
  <c r="AH86" i="48"/>
  <c r="AH85" i="42"/>
  <c r="Y84" i="10"/>
  <c r="X84" i="10"/>
  <c r="AH81" i="95"/>
  <c r="AF81" i="90"/>
  <c r="AE81" i="90"/>
  <c r="W82" i="90"/>
  <c r="AG81" i="90"/>
  <c r="AF85" i="102"/>
  <c r="AE85" i="102"/>
  <c r="AG85" i="102"/>
  <c r="W86" i="102"/>
  <c r="Y85" i="87"/>
  <c r="X85" i="87"/>
  <c r="AI81" i="99"/>
  <c r="Z85" i="42"/>
  <c r="Y84" i="91"/>
  <c r="X84" i="91"/>
  <c r="AH90" i="18"/>
  <c r="AE83" i="43"/>
  <c r="AF83" i="43"/>
  <c r="AG83" i="43"/>
  <c r="W84" i="43"/>
  <c r="AE86" i="16"/>
  <c r="W87" i="16"/>
  <c r="AF86" i="16"/>
  <c r="AG86" i="16"/>
  <c r="Y82" i="103"/>
  <c r="X82" i="103"/>
  <c r="Z81" i="95"/>
  <c r="Z84" i="55"/>
  <c r="Z86" i="48"/>
  <c r="Y82" i="99"/>
  <c r="X82" i="99"/>
  <c r="AF84" i="83"/>
  <c r="AE84" i="83"/>
  <c r="AG84" i="83"/>
  <c r="W85" i="83"/>
  <c r="AH88" i="41"/>
  <c r="AH85" i="85"/>
  <c r="Y84" i="50"/>
  <c r="X84" i="50"/>
  <c r="AE85" i="85" l="1"/>
  <c r="AG85" i="85"/>
  <c r="AI85" i="85" s="1"/>
  <c r="AI85" i="35"/>
  <c r="AF88" i="41"/>
  <c r="AI84" i="87"/>
  <c r="AG88" i="41"/>
  <c r="W91" i="18"/>
  <c r="X91" i="18" s="1"/>
  <c r="AI83" i="50"/>
  <c r="AE88" i="41"/>
  <c r="AF90" i="18"/>
  <c r="AE90" i="18"/>
  <c r="Z86" i="35"/>
  <c r="AF86" i="35" s="1"/>
  <c r="Z85" i="87"/>
  <c r="AG85" i="87" s="1"/>
  <c r="AH84" i="82"/>
  <c r="Y89" i="41"/>
  <c r="X89" i="41"/>
  <c r="AH82" i="103"/>
  <c r="AI85" i="102"/>
  <c r="Y85" i="11"/>
  <c r="X85" i="11"/>
  <c r="AF90" i="98"/>
  <c r="AE90" i="98"/>
  <c r="W91" i="98"/>
  <c r="AG90" i="98"/>
  <c r="Z84" i="82"/>
  <c r="AH86" i="35"/>
  <c r="Z82" i="103"/>
  <c r="Y84" i="43"/>
  <c r="X84" i="43"/>
  <c r="AH84" i="91"/>
  <c r="AH85" i="87"/>
  <c r="AH86" i="49"/>
  <c r="Y87" i="16"/>
  <c r="X87" i="16"/>
  <c r="AI84" i="83"/>
  <c r="AH82" i="99"/>
  <c r="W86" i="87"/>
  <c r="AH84" i="10"/>
  <c r="Y88" i="94"/>
  <c r="X88" i="94"/>
  <c r="AH84" i="50"/>
  <c r="Z84" i="50"/>
  <c r="AE86" i="48"/>
  <c r="AF86" i="48"/>
  <c r="AG86" i="48"/>
  <c r="W87" i="48"/>
  <c r="W85" i="55"/>
  <c r="AE84" i="55"/>
  <c r="AG84" i="55"/>
  <c r="AF84" i="55"/>
  <c r="AF81" i="95"/>
  <c r="AG81" i="95"/>
  <c r="AE81" i="95"/>
  <c r="W82" i="95"/>
  <c r="Y82" i="90"/>
  <c r="X82" i="90"/>
  <c r="Z84" i="10"/>
  <c r="AI84" i="11"/>
  <c r="Z86" i="49"/>
  <c r="AI87" i="94"/>
  <c r="AI90" i="18"/>
  <c r="AI86" i="16"/>
  <c r="Z84" i="91"/>
  <c r="Z82" i="99"/>
  <c r="Y85" i="83"/>
  <c r="X85" i="83"/>
  <c r="AI83" i="43"/>
  <c r="AE85" i="42"/>
  <c r="W86" i="42"/>
  <c r="AF85" i="42"/>
  <c r="AG85" i="42"/>
  <c r="Y86" i="102"/>
  <c r="X86" i="102"/>
  <c r="AI81" i="90"/>
  <c r="Y86" i="85"/>
  <c r="X86" i="85"/>
  <c r="Y91" i="18" l="1"/>
  <c r="AI88" i="41"/>
  <c r="AE85" i="87"/>
  <c r="AE86" i="35"/>
  <c r="AG86" i="35"/>
  <c r="AI86" i="35" s="1"/>
  <c r="W87" i="35"/>
  <c r="Z82" i="90"/>
  <c r="AF82" i="90" s="1"/>
  <c r="Z84" i="43"/>
  <c r="AG84" i="43" s="1"/>
  <c r="Z86" i="85"/>
  <c r="AG86" i="85" s="1"/>
  <c r="AF85" i="87"/>
  <c r="Z89" i="41"/>
  <c r="AX89" i="41" s="1"/>
  <c r="S89" i="41" s="1"/>
  <c r="AC89" i="41" s="1"/>
  <c r="AH91" i="18"/>
  <c r="AG89" i="41"/>
  <c r="AI85" i="42"/>
  <c r="W85" i="91"/>
  <c r="AG84" i="91"/>
  <c r="AF84" i="91"/>
  <c r="AE84" i="91"/>
  <c r="Z91" i="18"/>
  <c r="Y91" i="98"/>
  <c r="X91" i="98"/>
  <c r="AE86" i="49"/>
  <c r="AF86" i="49"/>
  <c r="W87" i="49"/>
  <c r="AG86" i="49"/>
  <c r="AI86" i="48"/>
  <c r="W83" i="103"/>
  <c r="AG82" i="103"/>
  <c r="AF82" i="103"/>
  <c r="AE82" i="103"/>
  <c r="AI90" i="98"/>
  <c r="AH86" i="102"/>
  <c r="AH82" i="90"/>
  <c r="AH85" i="83"/>
  <c r="Y82" i="95"/>
  <c r="X82" i="95"/>
  <c r="W87" i="85"/>
  <c r="AE86" i="85"/>
  <c r="Z86" i="102"/>
  <c r="AE84" i="50"/>
  <c r="W85" i="50"/>
  <c r="AF84" i="50"/>
  <c r="AG84" i="50"/>
  <c r="AH88" i="94"/>
  <c r="Y86" i="87"/>
  <c r="X86" i="87"/>
  <c r="Z85" i="83"/>
  <c r="AI81" i="95"/>
  <c r="Y85" i="55"/>
  <c r="X85" i="55"/>
  <c r="Y87" i="35"/>
  <c r="X87" i="35"/>
  <c r="Z88" i="94"/>
  <c r="AH87" i="16"/>
  <c r="AH85" i="11"/>
  <c r="AE82" i="99"/>
  <c r="W83" i="99"/>
  <c r="AG82" i="99"/>
  <c r="AF82" i="99"/>
  <c r="AI84" i="55"/>
  <c r="AH86" i="85"/>
  <c r="Y86" i="42"/>
  <c r="X86" i="42"/>
  <c r="AE84" i="10"/>
  <c r="AF84" i="10"/>
  <c r="W85" i="10"/>
  <c r="AG84" i="10"/>
  <c r="Y87" i="48"/>
  <c r="X87" i="48"/>
  <c r="Z87" i="16"/>
  <c r="AH84" i="43"/>
  <c r="W85" i="82"/>
  <c r="AF84" i="82"/>
  <c r="AE84" i="82"/>
  <c r="AG84" i="82"/>
  <c r="Z85" i="11"/>
  <c r="AH89" i="41"/>
  <c r="AE84" i="43" l="1"/>
  <c r="W85" i="43"/>
  <c r="AF84" i="43"/>
  <c r="AE82" i="90"/>
  <c r="AI85" i="87"/>
  <c r="AG82" i="90"/>
  <c r="W83" i="90"/>
  <c r="Y83" i="90" s="1"/>
  <c r="Z85" i="55"/>
  <c r="AF85" i="55" s="1"/>
  <c r="AF86" i="85"/>
  <c r="AF89" i="41"/>
  <c r="AE89" i="41"/>
  <c r="Z86" i="87"/>
  <c r="W87" i="87" s="1"/>
  <c r="AH87" i="35"/>
  <c r="Y85" i="82"/>
  <c r="X85" i="82"/>
  <c r="AH87" i="48"/>
  <c r="AI84" i="10"/>
  <c r="Z87" i="35"/>
  <c r="AH86" i="87"/>
  <c r="AI86" i="85"/>
  <c r="Y83" i="103"/>
  <c r="X83" i="103"/>
  <c r="Y87" i="49"/>
  <c r="X87" i="49"/>
  <c r="AG91" i="18"/>
  <c r="AF91" i="18"/>
  <c r="AE91" i="18"/>
  <c r="W92" i="18"/>
  <c r="Y85" i="43"/>
  <c r="X85" i="43"/>
  <c r="Z87" i="48"/>
  <c r="AH86" i="42"/>
  <c r="Y85" i="50"/>
  <c r="X85" i="50"/>
  <c r="AF86" i="102"/>
  <c r="W87" i="102"/>
  <c r="AE86" i="102"/>
  <c r="AG86" i="102"/>
  <c r="Y87" i="85"/>
  <c r="X87" i="85"/>
  <c r="AI84" i="91"/>
  <c r="AI89" i="41"/>
  <c r="AI84" i="43"/>
  <c r="W86" i="11"/>
  <c r="AF85" i="11"/>
  <c r="AG85" i="11"/>
  <c r="AE85" i="11"/>
  <c r="Z86" i="42"/>
  <c r="Y83" i="99"/>
  <c r="X83" i="99"/>
  <c r="AH85" i="55"/>
  <c r="AI84" i="50"/>
  <c r="AH82" i="95"/>
  <c r="AI86" i="49"/>
  <c r="X83" i="90"/>
  <c r="AI82" i="99"/>
  <c r="AF85" i="83"/>
  <c r="AE85" i="83"/>
  <c r="W86" i="83"/>
  <c r="AG85" i="83"/>
  <c r="Z82" i="95"/>
  <c r="AI82" i="103"/>
  <c r="AH91" i="98"/>
  <c r="AE87" i="16"/>
  <c r="AF87" i="16"/>
  <c r="W88" i="16"/>
  <c r="AG87" i="16"/>
  <c r="AE85" i="55"/>
  <c r="W86" i="55"/>
  <c r="AG85" i="55"/>
  <c r="AI84" i="82"/>
  <c r="Y85" i="10"/>
  <c r="X85" i="10"/>
  <c r="W89" i="94"/>
  <c r="AE88" i="94"/>
  <c r="AG88" i="94"/>
  <c r="AF88" i="94"/>
  <c r="Z91" i="98"/>
  <c r="Y85" i="91"/>
  <c r="X85" i="91"/>
  <c r="AI82" i="90" l="1"/>
  <c r="AG86" i="87"/>
  <c r="AE86" i="87"/>
  <c r="AF86" i="87"/>
  <c r="Z85" i="82"/>
  <c r="W86" i="82" s="1"/>
  <c r="Z85" i="10"/>
  <c r="AE85" i="10" s="1"/>
  <c r="Z83" i="99"/>
  <c r="AE83" i="99" s="1"/>
  <c r="Z87" i="85"/>
  <c r="W88" i="85" s="1"/>
  <c r="Z83" i="90"/>
  <c r="AE83" i="90" s="1"/>
  <c r="Z85" i="43"/>
  <c r="W86" i="43" s="1"/>
  <c r="AF82" i="95"/>
  <c r="AG82" i="95"/>
  <c r="AE82" i="95"/>
  <c r="W83" i="95"/>
  <c r="AI85" i="11"/>
  <c r="Y86" i="55"/>
  <c r="X86" i="55"/>
  <c r="Y86" i="83"/>
  <c r="X86" i="83"/>
  <c r="AH83" i="99"/>
  <c r="AI86" i="102"/>
  <c r="AH87" i="49"/>
  <c r="AG87" i="35"/>
  <c r="AF87" i="35"/>
  <c r="W88" i="35"/>
  <c r="AE87" i="35"/>
  <c r="AG85" i="82"/>
  <c r="AF85" i="82"/>
  <c r="AE85" i="82"/>
  <c r="Y89" i="94"/>
  <c r="X89" i="94"/>
  <c r="AH85" i="91"/>
  <c r="AI85" i="55"/>
  <c r="AI85" i="83"/>
  <c r="W84" i="99"/>
  <c r="AF83" i="99"/>
  <c r="Y86" i="11"/>
  <c r="X86" i="11"/>
  <c r="Y87" i="102"/>
  <c r="X87" i="102"/>
  <c r="AE86" i="42"/>
  <c r="W87" i="42"/>
  <c r="AF86" i="42"/>
  <c r="AG86" i="42"/>
  <c r="AH85" i="50"/>
  <c r="AF91" i="98"/>
  <c r="W92" i="98"/>
  <c r="AE91" i="98"/>
  <c r="AG91" i="98"/>
  <c r="Y88" i="16"/>
  <c r="X88" i="16"/>
  <c r="Z85" i="91"/>
  <c r="AH87" i="85"/>
  <c r="AE87" i="48"/>
  <c r="AF87" i="48"/>
  <c r="AG87" i="48"/>
  <c r="W88" i="48"/>
  <c r="Y92" i="18"/>
  <c r="X92" i="18"/>
  <c r="Z87" i="49"/>
  <c r="Y87" i="87"/>
  <c r="X87" i="87"/>
  <c r="AI87" i="16"/>
  <c r="AI91" i="18"/>
  <c r="AH83" i="103"/>
  <c r="AI88" i="94"/>
  <c r="Z85" i="50"/>
  <c r="Z83" i="103"/>
  <c r="AH85" i="10"/>
  <c r="AH83" i="90"/>
  <c r="AH85" i="43"/>
  <c r="AH85" i="82"/>
  <c r="W86" i="10" l="1"/>
  <c r="AI86" i="87"/>
  <c r="AE87" i="85"/>
  <c r="AF85" i="10"/>
  <c r="AF85" i="43"/>
  <c r="AG83" i="99"/>
  <c r="AI83" i="99" s="1"/>
  <c r="AG85" i="10"/>
  <c r="AI85" i="10" s="1"/>
  <c r="Z86" i="55"/>
  <c r="AG86" i="55" s="1"/>
  <c r="AF83" i="90"/>
  <c r="AG83" i="90"/>
  <c r="AI83" i="90" s="1"/>
  <c r="AF87" i="85"/>
  <c r="AG87" i="85"/>
  <c r="AI87" i="85" s="1"/>
  <c r="AG85" i="43"/>
  <c r="AE85" i="43"/>
  <c r="Z89" i="94"/>
  <c r="W90" i="94" s="1"/>
  <c r="Z86" i="83"/>
  <c r="AF86" i="83" s="1"/>
  <c r="W84" i="90"/>
  <c r="AH86" i="11"/>
  <c r="AI85" i="82"/>
  <c r="Y86" i="43"/>
  <c r="X86" i="43"/>
  <c r="AF86" i="55"/>
  <c r="W87" i="55"/>
  <c r="Y88" i="85"/>
  <c r="X88" i="85"/>
  <c r="AE85" i="50"/>
  <c r="AF85" i="50"/>
  <c r="AG85" i="50"/>
  <c r="W86" i="50"/>
  <c r="Z86" i="11"/>
  <c r="AH89" i="94"/>
  <c r="AI87" i="48"/>
  <c r="AI91" i="98"/>
  <c r="AH86" i="83"/>
  <c r="W84" i="103"/>
  <c r="AG83" i="103"/>
  <c r="AF83" i="103"/>
  <c r="AE83" i="103"/>
  <c r="W86" i="91"/>
  <c r="AG85" i="91"/>
  <c r="AF85" i="91"/>
  <c r="AE85" i="91"/>
  <c r="Y92" i="98"/>
  <c r="X92" i="98"/>
  <c r="Y87" i="42"/>
  <c r="X87" i="42"/>
  <c r="AH87" i="102"/>
  <c r="Y86" i="82"/>
  <c r="X86" i="82"/>
  <c r="AE86" i="83"/>
  <c r="W87" i="83"/>
  <c r="AG86" i="83"/>
  <c r="Y86" i="10"/>
  <c r="X86" i="10"/>
  <c r="AH87" i="87"/>
  <c r="AH92" i="18"/>
  <c r="AH88" i="16"/>
  <c r="AI86" i="42"/>
  <c r="Z87" i="102"/>
  <c r="AI87" i="35"/>
  <c r="Y83" i="95"/>
  <c r="X83" i="95"/>
  <c r="Y84" i="90"/>
  <c r="X84" i="90"/>
  <c r="AE87" i="49"/>
  <c r="W88" i="49"/>
  <c r="AF87" i="49"/>
  <c r="AG87" i="49"/>
  <c r="Z87" i="87"/>
  <c r="Z92" i="18"/>
  <c r="Y88" i="48"/>
  <c r="X88" i="48"/>
  <c r="Z88" i="16"/>
  <c r="Y84" i="99"/>
  <c r="X84" i="99"/>
  <c r="Y88" i="35"/>
  <c r="X88" i="35"/>
  <c r="AH86" i="55"/>
  <c r="AI82" i="95"/>
  <c r="AE86" i="55" l="1"/>
  <c r="AI85" i="43"/>
  <c r="Z86" i="82"/>
  <c r="AF89" i="94"/>
  <c r="AG89" i="94"/>
  <c r="Z87" i="42"/>
  <c r="AF87" i="42" s="1"/>
  <c r="Z92" i="98"/>
  <c r="AF92" i="98" s="1"/>
  <c r="Z88" i="85"/>
  <c r="AF88" i="85" s="1"/>
  <c r="AE89" i="94"/>
  <c r="Z84" i="90"/>
  <c r="W85" i="90" s="1"/>
  <c r="Z86" i="10"/>
  <c r="W87" i="10" s="1"/>
  <c r="Z88" i="48"/>
  <c r="W89" i="48" s="1"/>
  <c r="Y88" i="49"/>
  <c r="X88" i="49"/>
  <c r="AH84" i="90"/>
  <c r="AH86" i="82"/>
  <c r="Y84" i="103"/>
  <c r="X84" i="103"/>
  <c r="AI87" i="49"/>
  <c r="AE86" i="82"/>
  <c r="W87" i="82"/>
  <c r="AG86" i="82"/>
  <c r="AF86" i="82"/>
  <c r="W87" i="11"/>
  <c r="AG86" i="11"/>
  <c r="AF86" i="11"/>
  <c r="AE86" i="11"/>
  <c r="AI85" i="50"/>
  <c r="AH92" i="98"/>
  <c r="Y86" i="91"/>
  <c r="X86" i="91"/>
  <c r="AH88" i="85"/>
  <c r="AI86" i="55"/>
  <c r="AH88" i="35"/>
  <c r="AG92" i="98"/>
  <c r="W93" i="98"/>
  <c r="AI83" i="103"/>
  <c r="W89" i="85"/>
  <c r="AE88" i="85"/>
  <c r="AG88" i="85"/>
  <c r="AH86" i="43"/>
  <c r="AH84" i="99"/>
  <c r="Z84" i="99"/>
  <c r="Z88" i="35"/>
  <c r="AH83" i="95"/>
  <c r="Y87" i="83"/>
  <c r="X87" i="83"/>
  <c r="AE88" i="16"/>
  <c r="W89" i="16"/>
  <c r="AF88" i="16"/>
  <c r="AG88" i="16"/>
  <c r="AE92" i="18"/>
  <c r="AF92" i="18"/>
  <c r="W93" i="18"/>
  <c r="AG92" i="18"/>
  <c r="Z83" i="95"/>
  <c r="AF87" i="102"/>
  <c r="AE87" i="102"/>
  <c r="AG87" i="102"/>
  <c r="W88" i="102"/>
  <c r="AI86" i="83"/>
  <c r="Y86" i="50"/>
  <c r="X86" i="50"/>
  <c r="Z86" i="43"/>
  <c r="Y90" i="94"/>
  <c r="X90" i="94"/>
  <c r="AH88" i="48"/>
  <c r="AF87" i="87"/>
  <c r="AE87" i="87"/>
  <c r="W88" i="87"/>
  <c r="AG87" i="87"/>
  <c r="AH86" i="10"/>
  <c r="AH87" i="42"/>
  <c r="AI85" i="91"/>
  <c r="Y87" i="55"/>
  <c r="X87" i="55"/>
  <c r="AI89" i="94" l="1"/>
  <c r="AE92" i="98"/>
  <c r="W88" i="42"/>
  <c r="AE87" i="42"/>
  <c r="AE84" i="90"/>
  <c r="AF84" i="90"/>
  <c r="AG87" i="42"/>
  <c r="AF86" i="10"/>
  <c r="AG84" i="90"/>
  <c r="AE86" i="10"/>
  <c r="Z84" i="103"/>
  <c r="AG88" i="48"/>
  <c r="AE88" i="48"/>
  <c r="Z86" i="50"/>
  <c r="AF86" i="50" s="1"/>
  <c r="AG86" i="10"/>
  <c r="AF88" i="48"/>
  <c r="AI87" i="87"/>
  <c r="AH86" i="50"/>
  <c r="AH87" i="83"/>
  <c r="W85" i="99"/>
  <c r="AE84" i="99"/>
  <c r="AG84" i="99"/>
  <c r="AF84" i="99"/>
  <c r="Y89" i="85"/>
  <c r="X89" i="85"/>
  <c r="AI86" i="11"/>
  <c r="Y87" i="82"/>
  <c r="X87" i="82"/>
  <c r="AH90" i="94"/>
  <c r="AE86" i="50"/>
  <c r="AF83" i="95"/>
  <c r="W84" i="95"/>
  <c r="AE83" i="95"/>
  <c r="AG83" i="95"/>
  <c r="Z87" i="83"/>
  <c r="AI92" i="98"/>
  <c r="AH86" i="91"/>
  <c r="AI86" i="82"/>
  <c r="Y85" i="90"/>
  <c r="X85" i="90"/>
  <c r="Y89" i="48"/>
  <c r="X89" i="48"/>
  <c r="Y88" i="87"/>
  <c r="X88" i="87"/>
  <c r="Z90" i="94"/>
  <c r="Y89" i="16"/>
  <c r="X89" i="16"/>
  <c r="Z86" i="91"/>
  <c r="AH84" i="103"/>
  <c r="Y88" i="42"/>
  <c r="X88" i="42"/>
  <c r="Y93" i="18"/>
  <c r="X93" i="18"/>
  <c r="W85" i="103"/>
  <c r="AG84" i="103"/>
  <c r="AF84" i="103"/>
  <c r="AE84" i="103"/>
  <c r="AH88" i="49"/>
  <c r="Y87" i="10"/>
  <c r="X87" i="10"/>
  <c r="Y88" i="102"/>
  <c r="X88" i="102"/>
  <c r="AI88" i="16"/>
  <c r="Y87" i="11"/>
  <c r="X87" i="11"/>
  <c r="AH87" i="55"/>
  <c r="Z87" i="55"/>
  <c r="AE86" i="43"/>
  <c r="AF86" i="43"/>
  <c r="W87" i="43"/>
  <c r="AG86" i="43"/>
  <c r="AI87" i="102"/>
  <c r="AI92" i="18"/>
  <c r="W89" i="35"/>
  <c r="AE88" i="35"/>
  <c r="AF88" i="35"/>
  <c r="AG88" i="35"/>
  <c r="AI88" i="85"/>
  <c r="Y93" i="98"/>
  <c r="X93" i="98"/>
  <c r="Z88" i="49"/>
  <c r="AI86" i="10" l="1"/>
  <c r="AI87" i="42"/>
  <c r="AI84" i="90"/>
  <c r="W87" i="50"/>
  <c r="Z88" i="102"/>
  <c r="W89" i="102" s="1"/>
  <c r="Z87" i="11"/>
  <c r="AE87" i="11" s="1"/>
  <c r="Z89" i="16"/>
  <c r="AX89" i="16" s="1"/>
  <c r="S89" i="16" s="1"/>
  <c r="AC89" i="16" s="1"/>
  <c r="AG86" i="50"/>
  <c r="Z93" i="98"/>
  <c r="AG93" i="98" s="1"/>
  <c r="Z85" i="90"/>
  <c r="W86" i="90" s="1"/>
  <c r="AI88" i="48"/>
  <c r="Z89" i="85"/>
  <c r="AG89" i="85" s="1"/>
  <c r="Z89" i="48"/>
  <c r="W90" i="48" s="1"/>
  <c r="Z87" i="10"/>
  <c r="AF87" i="10" s="1"/>
  <c r="AE88" i="102"/>
  <c r="AG88" i="102"/>
  <c r="AH88" i="42"/>
  <c r="AH88" i="87"/>
  <c r="Y87" i="43"/>
  <c r="X87" i="43"/>
  <c r="AH88" i="102"/>
  <c r="W87" i="91"/>
  <c r="AG86" i="91"/>
  <c r="AF86" i="91"/>
  <c r="AE86" i="91"/>
  <c r="Z88" i="87"/>
  <c r="AF87" i="83"/>
  <c r="AE87" i="83"/>
  <c r="W88" i="83"/>
  <c r="AG87" i="83"/>
  <c r="Y89" i="35"/>
  <c r="X89" i="35"/>
  <c r="AI86" i="43"/>
  <c r="AH87" i="11"/>
  <c r="Y85" i="103"/>
  <c r="X85" i="103"/>
  <c r="Z88" i="42"/>
  <c r="AH89" i="16"/>
  <c r="AH85" i="90"/>
  <c r="AE87" i="55"/>
  <c r="W88" i="55"/>
  <c r="AF87" i="55"/>
  <c r="AG87" i="55"/>
  <c r="AF85" i="90"/>
  <c r="AH93" i="98"/>
  <c r="AH87" i="10"/>
  <c r="Y84" i="95"/>
  <c r="X84" i="95"/>
  <c r="Y87" i="50"/>
  <c r="X87" i="50"/>
  <c r="AH87" i="82"/>
  <c r="AI84" i="99"/>
  <c r="W88" i="11"/>
  <c r="AG87" i="11"/>
  <c r="AF87" i="11"/>
  <c r="AH93" i="18"/>
  <c r="AF89" i="16"/>
  <c r="AE89" i="16"/>
  <c r="AG89" i="16"/>
  <c r="AI83" i="95"/>
  <c r="AH89" i="85"/>
  <c r="AE88" i="49"/>
  <c r="AG88" i="49"/>
  <c r="W89" i="49"/>
  <c r="AF88" i="49"/>
  <c r="AI88" i="35"/>
  <c r="AI84" i="103"/>
  <c r="Z93" i="18"/>
  <c r="AG90" i="94"/>
  <c r="AF90" i="94"/>
  <c r="AE90" i="94"/>
  <c r="W91" i="94"/>
  <c r="AH89" i="48"/>
  <c r="Z87" i="82"/>
  <c r="Y85" i="99"/>
  <c r="X85" i="99"/>
  <c r="AF89" i="48" l="1"/>
  <c r="AE89" i="48"/>
  <c r="AI86" i="50"/>
  <c r="AF88" i="102"/>
  <c r="AF93" i="98"/>
  <c r="AI93" i="98" s="1"/>
  <c r="AG85" i="90"/>
  <c r="AE85" i="90"/>
  <c r="Z85" i="99"/>
  <c r="AG85" i="99" s="1"/>
  <c r="AE87" i="10"/>
  <c r="AE93" i="98"/>
  <c r="AG89" i="48"/>
  <c r="AI89" i="48" s="1"/>
  <c r="W94" i="98"/>
  <c r="AE89" i="85"/>
  <c r="W90" i="85"/>
  <c r="Z84" i="95"/>
  <c r="AE84" i="95" s="1"/>
  <c r="Z85" i="103"/>
  <c r="W86" i="103" s="1"/>
  <c r="AG87" i="10"/>
  <c r="AI87" i="10" s="1"/>
  <c r="W88" i="10"/>
  <c r="AF89" i="85"/>
  <c r="AH85" i="99"/>
  <c r="AI88" i="49"/>
  <c r="AH84" i="95"/>
  <c r="AF88" i="87"/>
  <c r="AE88" i="87"/>
  <c r="W89" i="87"/>
  <c r="AG88" i="87"/>
  <c r="Y89" i="102"/>
  <c r="X89" i="102"/>
  <c r="AI86" i="91"/>
  <c r="AI89" i="16"/>
  <c r="AI88" i="102"/>
  <c r="AI89" i="85"/>
  <c r="AG88" i="42"/>
  <c r="AE88" i="42"/>
  <c r="W89" i="42"/>
  <c r="AF88" i="42"/>
  <c r="AH89" i="35"/>
  <c r="Y88" i="83"/>
  <c r="X88" i="83"/>
  <c r="AH87" i="43"/>
  <c r="Y88" i="10"/>
  <c r="X88" i="10"/>
  <c r="AI87" i="11"/>
  <c r="AG87" i="82"/>
  <c r="AE87" i="82"/>
  <c r="W88" i="82"/>
  <c r="AF87" i="82"/>
  <c r="AH87" i="50"/>
  <c r="AE93" i="18"/>
  <c r="W94" i="18"/>
  <c r="AF93" i="18"/>
  <c r="AG93" i="18"/>
  <c r="Y89" i="49"/>
  <c r="X89" i="49"/>
  <c r="Y88" i="11"/>
  <c r="X88" i="11"/>
  <c r="Z87" i="50"/>
  <c r="AI87" i="55"/>
  <c r="AH85" i="103"/>
  <c r="AI87" i="83"/>
  <c r="Y87" i="91"/>
  <c r="X87" i="91"/>
  <c r="Z87" i="43"/>
  <c r="Y94" i="98"/>
  <c r="X94" i="98"/>
  <c r="Y86" i="90"/>
  <c r="X86" i="90"/>
  <c r="Y88" i="55"/>
  <c r="X88" i="55"/>
  <c r="Y91" i="94"/>
  <c r="X91" i="94"/>
  <c r="AI90" i="94"/>
  <c r="Z89" i="35"/>
  <c r="Y90" i="48"/>
  <c r="X90" i="48"/>
  <c r="Y90" i="85"/>
  <c r="X90" i="85"/>
  <c r="AF84" i="95" l="1"/>
  <c r="W86" i="99"/>
  <c r="AE85" i="99"/>
  <c r="AE85" i="103"/>
  <c r="AG85" i="103"/>
  <c r="W85" i="95"/>
  <c r="X85" i="95" s="1"/>
  <c r="AG84" i="95"/>
  <c r="AI84" i="95" s="1"/>
  <c r="AF85" i="103"/>
  <c r="AI85" i="90"/>
  <c r="AF85" i="99"/>
  <c r="Z90" i="85"/>
  <c r="Z88" i="55"/>
  <c r="Z89" i="102"/>
  <c r="AE89" i="102" s="1"/>
  <c r="Z88" i="10"/>
  <c r="AE88" i="10" s="1"/>
  <c r="Z89" i="49"/>
  <c r="AX89" i="49" s="1"/>
  <c r="S89" i="49" s="1"/>
  <c r="AC89" i="49" s="1"/>
  <c r="Z91" i="94"/>
  <c r="AG91" i="94" s="1"/>
  <c r="Z94" i="98"/>
  <c r="AF94" i="98" s="1"/>
  <c r="Z87" i="91"/>
  <c r="AF87" i="91" s="1"/>
  <c r="AH88" i="83"/>
  <c r="AH86" i="90"/>
  <c r="AE87" i="50"/>
  <c r="AF87" i="50"/>
  <c r="W88" i="50"/>
  <c r="AG87" i="50"/>
  <c r="Z86" i="90"/>
  <c r="AH88" i="11"/>
  <c r="Y85" i="95"/>
  <c r="AH90" i="48"/>
  <c r="AE87" i="43"/>
  <c r="AF87" i="43"/>
  <c r="W88" i="43"/>
  <c r="AG87" i="43"/>
  <c r="Z88" i="11"/>
  <c r="Y88" i="82"/>
  <c r="X88" i="82"/>
  <c r="AI88" i="87"/>
  <c r="Y86" i="99"/>
  <c r="X86" i="99"/>
  <c r="AI88" i="42"/>
  <c r="AH90" i="85"/>
  <c r="Z90" i="48"/>
  <c r="AH88" i="55"/>
  <c r="AH94" i="98"/>
  <c r="AH87" i="91"/>
  <c r="Y94" i="18"/>
  <c r="X94" i="18"/>
  <c r="AI87" i="82"/>
  <c r="AH89" i="102"/>
  <c r="AI85" i="99"/>
  <c r="AI93" i="18"/>
  <c r="AF90" i="85"/>
  <c r="AG90" i="85"/>
  <c r="AE90" i="85"/>
  <c r="W91" i="85"/>
  <c r="AG94" i="98"/>
  <c r="AH89" i="49"/>
  <c r="Y89" i="42"/>
  <c r="X89" i="42"/>
  <c r="AH88" i="10"/>
  <c r="AE89" i="35"/>
  <c r="W90" i="35"/>
  <c r="AF89" i="35"/>
  <c r="AG89" i="35"/>
  <c r="Z88" i="83"/>
  <c r="AH91" i="94"/>
  <c r="AG88" i="55"/>
  <c r="AE88" i="55"/>
  <c r="AF88" i="55"/>
  <c r="W89" i="55"/>
  <c r="Y89" i="87"/>
  <c r="X89" i="87"/>
  <c r="Y86" i="103"/>
  <c r="X86" i="103"/>
  <c r="AI85" i="103" l="1"/>
  <c r="W95" i="98"/>
  <c r="AE94" i="98"/>
  <c r="AF88" i="10"/>
  <c r="W90" i="102"/>
  <c r="Y90" i="102" s="1"/>
  <c r="AF89" i="102"/>
  <c r="Z89" i="42"/>
  <c r="AG87" i="91"/>
  <c r="AG89" i="102"/>
  <c r="W88" i="91"/>
  <c r="AG88" i="10"/>
  <c r="W89" i="10"/>
  <c r="Y89" i="10" s="1"/>
  <c r="W92" i="94"/>
  <c r="Z88" i="82"/>
  <c r="AE88" i="82" s="1"/>
  <c r="AF91" i="94"/>
  <c r="AI91" i="94" s="1"/>
  <c r="AE89" i="49"/>
  <c r="AE87" i="91"/>
  <c r="AE91" i="94"/>
  <c r="AG89" i="49"/>
  <c r="AF89" i="49"/>
  <c r="Z89" i="87"/>
  <c r="AX89" i="87" s="1"/>
  <c r="S89" i="87" s="1"/>
  <c r="AC89" i="87" s="1"/>
  <c r="Z94" i="18"/>
  <c r="AE94" i="18" s="1"/>
  <c r="Z85" i="95"/>
  <c r="AE85" i="95" s="1"/>
  <c r="AH86" i="99"/>
  <c r="AG89" i="87"/>
  <c r="AE89" i="87"/>
  <c r="AH86" i="103"/>
  <c r="AI88" i="55"/>
  <c r="Y91" i="85"/>
  <c r="X91" i="85"/>
  <c r="Y88" i="43"/>
  <c r="X88" i="43"/>
  <c r="AF86" i="90"/>
  <c r="AE86" i="90"/>
  <c r="W87" i="90"/>
  <c r="AG86" i="90"/>
  <c r="AI87" i="50"/>
  <c r="Y88" i="91"/>
  <c r="X88" i="91"/>
  <c r="X89" i="10"/>
  <c r="Z86" i="103"/>
  <c r="Y90" i="35"/>
  <c r="X90" i="35"/>
  <c r="AI90" i="85"/>
  <c r="AH88" i="82"/>
  <c r="AH85" i="95"/>
  <c r="X90" i="102"/>
  <c r="Y95" i="98"/>
  <c r="X95" i="98"/>
  <c r="W89" i="82"/>
  <c r="AF88" i="82"/>
  <c r="AG88" i="82"/>
  <c r="AI87" i="43"/>
  <c r="Y92" i="94"/>
  <c r="X92" i="94"/>
  <c r="AH89" i="87"/>
  <c r="AH89" i="42"/>
  <c r="W91" i="48"/>
  <c r="AE90" i="48"/>
  <c r="AF90" i="48"/>
  <c r="AG90" i="48"/>
  <c r="Z86" i="99"/>
  <c r="AI89" i="35"/>
  <c r="Y89" i="55"/>
  <c r="X89" i="55"/>
  <c r="AF88" i="83"/>
  <c r="AE88" i="83"/>
  <c r="AG88" i="83"/>
  <c r="W89" i="83"/>
  <c r="AG89" i="42"/>
  <c r="AE89" i="42"/>
  <c r="AF89" i="42"/>
  <c r="W90" i="42"/>
  <c r="AI94" i="98"/>
  <c r="AH94" i="18"/>
  <c r="W89" i="11"/>
  <c r="AG88" i="11"/>
  <c r="AF88" i="11"/>
  <c r="AE88" i="11"/>
  <c r="Y88" i="50"/>
  <c r="X88" i="50"/>
  <c r="AG94" i="18" l="1"/>
  <c r="AF89" i="87"/>
  <c r="AF94" i="18"/>
  <c r="AI89" i="102"/>
  <c r="AG85" i="95"/>
  <c r="AF85" i="95"/>
  <c r="W95" i="18"/>
  <c r="AI88" i="10"/>
  <c r="AI89" i="49"/>
  <c r="Z95" i="98"/>
  <c r="W96" i="98" s="1"/>
  <c r="AI87" i="91"/>
  <c r="W86" i="95"/>
  <c r="X86" i="95" s="1"/>
  <c r="Z88" i="91"/>
  <c r="W89" i="91" s="1"/>
  <c r="Z90" i="35"/>
  <c r="AG90" i="35" s="1"/>
  <c r="Z88" i="50"/>
  <c r="AE88" i="50" s="1"/>
  <c r="Z89" i="10"/>
  <c r="AE89" i="10" s="1"/>
  <c r="Z88" i="43"/>
  <c r="AF88" i="43" s="1"/>
  <c r="Y89" i="83"/>
  <c r="X89" i="83"/>
  <c r="AI90" i="48"/>
  <c r="AI88" i="82"/>
  <c r="AI86" i="90"/>
  <c r="AH89" i="55"/>
  <c r="AH92" i="94"/>
  <c r="AI88" i="11"/>
  <c r="AH90" i="102"/>
  <c r="AH91" i="85"/>
  <c r="AF95" i="98"/>
  <c r="Z89" i="55"/>
  <c r="AX89" i="55" s="1"/>
  <c r="S89" i="55" s="1"/>
  <c r="AI89" i="42"/>
  <c r="AI88" i="83"/>
  <c r="AE86" i="99"/>
  <c r="W87" i="99"/>
  <c r="AF86" i="99"/>
  <c r="AG86" i="99"/>
  <c r="AH90" i="35"/>
  <c r="AH88" i="50"/>
  <c r="Y89" i="11"/>
  <c r="X89" i="11"/>
  <c r="Y86" i="95"/>
  <c r="AH95" i="98"/>
  <c r="Z90" i="102"/>
  <c r="AH89" i="10"/>
  <c r="AH88" i="43"/>
  <c r="Z91" i="85"/>
  <c r="Y95" i="18"/>
  <c r="X95" i="18"/>
  <c r="W90" i="10"/>
  <c r="AF89" i="10"/>
  <c r="AI89" i="87"/>
  <c r="AI94" i="18"/>
  <c r="Y90" i="42"/>
  <c r="X90" i="42"/>
  <c r="AI85" i="95"/>
  <c r="Y91" i="48"/>
  <c r="X91" i="48"/>
  <c r="Z92" i="94"/>
  <c r="Y89" i="82"/>
  <c r="X89" i="82"/>
  <c r="W87" i="103"/>
  <c r="AG86" i="103"/>
  <c r="AF86" i="103"/>
  <c r="AE86" i="103"/>
  <c r="AH88" i="91"/>
  <c r="Y87" i="90"/>
  <c r="X87" i="90"/>
  <c r="AG95" i="98" l="1"/>
  <c r="AG89" i="10"/>
  <c r="AE95" i="98"/>
  <c r="AE88" i="91"/>
  <c r="AE90" i="35"/>
  <c r="AF88" i="91"/>
  <c r="W91" i="35"/>
  <c r="AG88" i="91"/>
  <c r="AI88" i="91" s="1"/>
  <c r="AF90" i="35"/>
  <c r="W89" i="43"/>
  <c r="Z95" i="18"/>
  <c r="AE88" i="43"/>
  <c r="AG88" i="50"/>
  <c r="Z91" i="48"/>
  <c r="W92" i="48" s="1"/>
  <c r="W89" i="50"/>
  <c r="Y89" i="50" s="1"/>
  <c r="AF88" i="50"/>
  <c r="Z89" i="11"/>
  <c r="AX89" i="11" s="1"/>
  <c r="S89" i="11" s="1"/>
  <c r="AC89" i="11" s="1"/>
  <c r="Z89" i="82"/>
  <c r="AF89" i="82" s="1"/>
  <c r="Z87" i="90"/>
  <c r="AF87" i="90" s="1"/>
  <c r="AG88" i="43"/>
  <c r="AI88" i="43" s="1"/>
  <c r="Z86" i="95"/>
  <c r="AF86" i="95" s="1"/>
  <c r="AG89" i="82"/>
  <c r="W90" i="82"/>
  <c r="Y90" i="10"/>
  <c r="X90" i="10"/>
  <c r="AE92" i="94"/>
  <c r="W93" i="94"/>
  <c r="AG92" i="94"/>
  <c r="AF92" i="94"/>
  <c r="Y96" i="98"/>
  <c r="X96" i="98"/>
  <c r="Y89" i="91"/>
  <c r="X89" i="91"/>
  <c r="AH90" i="42"/>
  <c r="AI86" i="103"/>
  <c r="AF91" i="85"/>
  <c r="AE91" i="85"/>
  <c r="W92" i="85"/>
  <c r="AG91" i="85"/>
  <c r="Y87" i="99"/>
  <c r="X87" i="99"/>
  <c r="AC89" i="55"/>
  <c r="AE89" i="55"/>
  <c r="AF89" i="55"/>
  <c r="AG89" i="55"/>
  <c r="AH87" i="90"/>
  <c r="AH91" i="48"/>
  <c r="AI89" i="10"/>
  <c r="W91" i="102"/>
  <c r="AG90" i="102"/>
  <c r="AE90" i="102"/>
  <c r="AF90" i="102"/>
  <c r="AI86" i="99"/>
  <c r="AI90" i="35"/>
  <c r="AH89" i="83"/>
  <c r="Y91" i="35"/>
  <c r="X91" i="35"/>
  <c r="Y87" i="103"/>
  <c r="X87" i="103"/>
  <c r="Z90" i="42"/>
  <c r="AH95" i="18"/>
  <c r="AH89" i="11"/>
  <c r="Z89" i="83"/>
  <c r="AX89" i="83" s="1"/>
  <c r="S89" i="83" s="1"/>
  <c r="Y89" i="43"/>
  <c r="X89" i="43"/>
  <c r="AH89" i="82"/>
  <c r="AE95" i="18"/>
  <c r="AF95" i="18"/>
  <c r="W96" i="18"/>
  <c r="AG95" i="18"/>
  <c r="AH86" i="95"/>
  <c r="AG89" i="11"/>
  <c r="AF89" i="11"/>
  <c r="AE89" i="11"/>
  <c r="AI95" i="98"/>
  <c r="AI88" i="50" l="1"/>
  <c r="AG87" i="90"/>
  <c r="AE87" i="90"/>
  <c r="W88" i="90"/>
  <c r="X89" i="50"/>
  <c r="Z87" i="99"/>
  <c r="AG91" i="48"/>
  <c r="AF91" i="48"/>
  <c r="AE89" i="82"/>
  <c r="AE91" i="48"/>
  <c r="AG86" i="95"/>
  <c r="W87" i="95"/>
  <c r="AE86" i="95"/>
  <c r="Z87" i="103"/>
  <c r="W88" i="103" s="1"/>
  <c r="Z91" i="35"/>
  <c r="AE91" i="35" s="1"/>
  <c r="Y96" i="18"/>
  <c r="X96" i="18"/>
  <c r="AE89" i="83"/>
  <c r="AC89" i="83"/>
  <c r="AF89" i="83"/>
  <c r="AG89" i="83"/>
  <c r="AI89" i="55"/>
  <c r="Y92" i="85"/>
  <c r="X92" i="85"/>
  <c r="AH89" i="50"/>
  <c r="AH96" i="98"/>
  <c r="AI92" i="94"/>
  <c r="AI90" i="102"/>
  <c r="AI91" i="85"/>
  <c r="Z89" i="50"/>
  <c r="AH89" i="91"/>
  <c r="Z96" i="98"/>
  <c r="Y92" i="48"/>
  <c r="X92" i="48"/>
  <c r="AI95" i="18"/>
  <c r="AH87" i="103"/>
  <c r="AI87" i="90"/>
  <c r="AH87" i="99"/>
  <c r="Z89" i="91"/>
  <c r="AX89" i="91" s="1"/>
  <c r="S89" i="91" s="1"/>
  <c r="Y90" i="82"/>
  <c r="X90" i="82"/>
  <c r="AI89" i="11"/>
  <c r="AH89" i="43"/>
  <c r="AG87" i="103"/>
  <c r="AF87" i="103"/>
  <c r="AE87" i="103"/>
  <c r="Y88" i="90"/>
  <c r="X88" i="90"/>
  <c r="Y91" i="102"/>
  <c r="X91" i="102"/>
  <c r="W88" i="99"/>
  <c r="AG87" i="99"/>
  <c r="AE87" i="99"/>
  <c r="AF87" i="99"/>
  <c r="AH90" i="10"/>
  <c r="AI89" i="82"/>
  <c r="Z89" i="43"/>
  <c r="AX89" i="43" s="1"/>
  <c r="S89" i="43" s="1"/>
  <c r="Z90" i="10"/>
  <c r="AG90" i="42"/>
  <c r="AE90" i="42"/>
  <c r="AF90" i="42"/>
  <c r="W91" i="42"/>
  <c r="AH91" i="35"/>
  <c r="Y93" i="94"/>
  <c r="X93" i="94"/>
  <c r="Y87" i="95"/>
  <c r="X87" i="95"/>
  <c r="W92" i="35" l="1"/>
  <c r="AI91" i="48"/>
  <c r="Z88" i="90"/>
  <c r="AF91" i="35"/>
  <c r="AI86" i="95"/>
  <c r="AG91" i="35"/>
  <c r="Z90" i="82"/>
  <c r="AF90" i="82" s="1"/>
  <c r="Z93" i="94"/>
  <c r="W94" i="94" s="1"/>
  <c r="Z92" i="85"/>
  <c r="AF92" i="85" s="1"/>
  <c r="AH93" i="94"/>
  <c r="AI90" i="42"/>
  <c r="AE90" i="10"/>
  <c r="AG90" i="10"/>
  <c r="W91" i="10"/>
  <c r="AF90" i="10"/>
  <c r="AI87" i="99"/>
  <c r="AF96" i="98"/>
  <c r="AE96" i="98"/>
  <c r="AG96" i="98"/>
  <c r="W97" i="98"/>
  <c r="AI87" i="103"/>
  <c r="Y92" i="35"/>
  <c r="X92" i="35"/>
  <c r="AG89" i="43"/>
  <c r="AC89" i="43"/>
  <c r="AE89" i="43"/>
  <c r="AF89" i="43"/>
  <c r="Y88" i="99"/>
  <c r="X88" i="99"/>
  <c r="AH88" i="90"/>
  <c r="AG89" i="91"/>
  <c r="AF89" i="91"/>
  <c r="AE89" i="91"/>
  <c r="AC89" i="91"/>
  <c r="AH92" i="85"/>
  <c r="AI89" i="83"/>
  <c r="AH91" i="102"/>
  <c r="AF88" i="90"/>
  <c r="AE88" i="90"/>
  <c r="W89" i="90"/>
  <c r="AG88" i="90"/>
  <c r="AH92" i="48"/>
  <c r="AE92" i="85"/>
  <c r="W93" i="85"/>
  <c r="AG92" i="85"/>
  <c r="AH96" i="18"/>
  <c r="AE93" i="94"/>
  <c r="AG93" i="94"/>
  <c r="AF93" i="94"/>
  <c r="Y91" i="42"/>
  <c r="X91" i="42"/>
  <c r="Z91" i="102"/>
  <c r="Y88" i="103"/>
  <c r="X88" i="103"/>
  <c r="Z92" i="48"/>
  <c r="AI91" i="35"/>
  <c r="AH87" i="95"/>
  <c r="Z87" i="95"/>
  <c r="AH90" i="82"/>
  <c r="AE89" i="50"/>
  <c r="AF89" i="50"/>
  <c r="AG89" i="50"/>
  <c r="W90" i="50"/>
  <c r="Z96" i="18"/>
  <c r="AE90" i="82" l="1"/>
  <c r="AG90" i="82"/>
  <c r="AI90" i="82" s="1"/>
  <c r="W91" i="82"/>
  <c r="Z92" i="35"/>
  <c r="W93" i="35" s="1"/>
  <c r="Z88" i="99"/>
  <c r="Z91" i="42"/>
  <c r="AE91" i="42" s="1"/>
  <c r="Z88" i="103"/>
  <c r="W89" i="103" s="1"/>
  <c r="Y90" i="50"/>
  <c r="X90" i="50"/>
  <c r="AI89" i="50"/>
  <c r="AH88" i="103"/>
  <c r="AI92" i="85"/>
  <c r="AH88" i="99"/>
  <c r="Y97" i="98"/>
  <c r="X97" i="98"/>
  <c r="AE92" i="48"/>
  <c r="W93" i="48"/>
  <c r="AF92" i="48"/>
  <c r="AG92" i="48"/>
  <c r="AF87" i="95"/>
  <c r="AE87" i="95"/>
  <c r="W88" i="95"/>
  <c r="AG87" i="95"/>
  <c r="AG88" i="103"/>
  <c r="AH91" i="42"/>
  <c r="Y89" i="90"/>
  <c r="X89" i="90"/>
  <c r="AE88" i="99"/>
  <c r="W89" i="99"/>
  <c r="AG88" i="99"/>
  <c r="AF88" i="99"/>
  <c r="AG92" i="35"/>
  <c r="Y91" i="10"/>
  <c r="X91" i="10"/>
  <c r="AI88" i="90"/>
  <c r="AI96" i="98"/>
  <c r="W92" i="102"/>
  <c r="AG91" i="102"/>
  <c r="AF91" i="102"/>
  <c r="AE91" i="102"/>
  <c r="AI90" i="10"/>
  <c r="AE96" i="18"/>
  <c r="W97" i="18"/>
  <c r="AF96" i="18"/>
  <c r="AG96" i="18"/>
  <c r="Y94" i="94"/>
  <c r="X94" i="94"/>
  <c r="AI89" i="43"/>
  <c r="AI93" i="94"/>
  <c r="Y93" i="85"/>
  <c r="X93" i="85"/>
  <c r="AI89" i="91"/>
  <c r="AH92" i="35"/>
  <c r="Y91" i="82"/>
  <c r="X91" i="82"/>
  <c r="W92" i="42" l="1"/>
  <c r="AG91" i="42"/>
  <c r="AF91" i="42"/>
  <c r="AE92" i="35"/>
  <c r="AF88" i="103"/>
  <c r="AF92" i="35"/>
  <c r="AI92" i="35" s="1"/>
  <c r="Z93" i="85"/>
  <c r="W94" i="85" s="1"/>
  <c r="AE88" i="103"/>
  <c r="AI88" i="103" s="1"/>
  <c r="Z97" i="98"/>
  <c r="AF97" i="98" s="1"/>
  <c r="Z89" i="90"/>
  <c r="AF89" i="90" s="1"/>
  <c r="Y89" i="99"/>
  <c r="X89" i="99"/>
  <c r="Y97" i="18"/>
  <c r="X97" i="18"/>
  <c r="AI91" i="42"/>
  <c r="AH91" i="10"/>
  <c r="AI88" i="99"/>
  <c r="AI96" i="18"/>
  <c r="AI91" i="102"/>
  <c r="Z91" i="10"/>
  <c r="Y93" i="35"/>
  <c r="X93" i="35"/>
  <c r="AH89" i="90"/>
  <c r="Y89" i="103"/>
  <c r="X89" i="103"/>
  <c r="Y93" i="48"/>
  <c r="X93" i="48"/>
  <c r="AH90" i="50"/>
  <c r="AH91" i="82"/>
  <c r="Y92" i="42"/>
  <c r="X92" i="42"/>
  <c r="Y88" i="95"/>
  <c r="X88" i="95"/>
  <c r="AI92" i="48"/>
  <c r="AH94" i="94"/>
  <c r="Z91" i="82"/>
  <c r="AH93" i="85"/>
  <c r="Z94" i="94"/>
  <c r="Y92" i="102"/>
  <c r="X92" i="102"/>
  <c r="AI87" i="95"/>
  <c r="AH97" i="98"/>
  <c r="Z90" i="50"/>
  <c r="AG93" i="85" l="1"/>
  <c r="AE93" i="85"/>
  <c r="AF93" i="85"/>
  <c r="W98" i="98"/>
  <c r="Y98" i="98" s="1"/>
  <c r="AG97" i="98"/>
  <c r="AI97" i="98" s="1"/>
  <c r="AE97" i="98"/>
  <c r="W90" i="90"/>
  <c r="Z97" i="18"/>
  <c r="W98" i="18" s="1"/>
  <c r="Z89" i="99"/>
  <c r="AX89" i="99" s="1"/>
  <c r="S89" i="99" s="1"/>
  <c r="AC89" i="99" s="1"/>
  <c r="Z92" i="42"/>
  <c r="AG92" i="42" s="1"/>
  <c r="Z93" i="35"/>
  <c r="AE93" i="35" s="1"/>
  <c r="AG89" i="90"/>
  <c r="AE89" i="90"/>
  <c r="AF94" i="94"/>
  <c r="AG94" i="94"/>
  <c r="AE94" i="94"/>
  <c r="W95" i="94"/>
  <c r="AH88" i="95"/>
  <c r="AH97" i="18"/>
  <c r="AH92" i="102"/>
  <c r="Z88" i="95"/>
  <c r="AH92" i="42"/>
  <c r="AH93" i="35"/>
  <c r="AF97" i="18"/>
  <c r="AG93" i="35"/>
  <c r="AF93" i="35"/>
  <c r="AF90" i="50"/>
  <c r="AG90" i="50"/>
  <c r="AE90" i="50"/>
  <c r="W91" i="50"/>
  <c r="Z92" i="102"/>
  <c r="AE91" i="10"/>
  <c r="AF91" i="10"/>
  <c r="W92" i="10"/>
  <c r="AG91" i="10"/>
  <c r="AH89" i="99"/>
  <c r="Y94" i="85"/>
  <c r="X94" i="85"/>
  <c r="Y90" i="90"/>
  <c r="X90" i="90"/>
  <c r="AH93" i="48"/>
  <c r="AH89" i="103"/>
  <c r="AI93" i="85"/>
  <c r="W93" i="42"/>
  <c r="AE92" i="42"/>
  <c r="AG89" i="99"/>
  <c r="AF89" i="99"/>
  <c r="AE89" i="99"/>
  <c r="W92" i="82"/>
  <c r="AF91" i="82"/>
  <c r="AE91" i="82"/>
  <c r="AG91" i="82"/>
  <c r="Z93" i="48"/>
  <c r="Z89" i="103"/>
  <c r="AX89" i="103" s="1"/>
  <c r="S89" i="103" s="1"/>
  <c r="X98" i="98" l="1"/>
  <c r="AG97" i="18"/>
  <c r="AE97" i="18"/>
  <c r="AF92" i="42"/>
  <c r="W94" i="35"/>
  <c r="Y94" i="35" s="1"/>
  <c r="Z98" i="98"/>
  <c r="AG98" i="98" s="1"/>
  <c r="AI89" i="90"/>
  <c r="Z90" i="90"/>
  <c r="AE90" i="90" s="1"/>
  <c r="Y93" i="42"/>
  <c r="X93" i="42"/>
  <c r="AE98" i="98"/>
  <c r="AC98" i="98"/>
  <c r="AF98" i="98"/>
  <c r="Y95" i="94"/>
  <c r="X95" i="94"/>
  <c r="AI89" i="99"/>
  <c r="AI92" i="42"/>
  <c r="AH90" i="90"/>
  <c r="W93" i="102"/>
  <c r="AG92" i="102"/>
  <c r="AE92" i="102"/>
  <c r="AF92" i="102"/>
  <c r="AI93" i="35"/>
  <c r="AI94" i="94"/>
  <c r="AI90" i="50"/>
  <c r="AH94" i="85"/>
  <c r="AI91" i="10"/>
  <c r="AI97" i="18"/>
  <c r="AF88" i="95"/>
  <c r="AE88" i="95"/>
  <c r="AG88" i="95"/>
  <c r="W89" i="95"/>
  <c r="Y92" i="10"/>
  <c r="X92" i="10"/>
  <c r="Y91" i="50"/>
  <c r="X91" i="50"/>
  <c r="AI91" i="82"/>
  <c r="AG89" i="103"/>
  <c r="AF89" i="103"/>
  <c r="AE89" i="103"/>
  <c r="AC89" i="103"/>
  <c r="AE93" i="48"/>
  <c r="W94" i="48"/>
  <c r="AF93" i="48"/>
  <c r="AG93" i="48"/>
  <c r="Y92" i="82"/>
  <c r="X92" i="82"/>
  <c r="Z94" i="85"/>
  <c r="Y98" i="18"/>
  <c r="X98" i="18"/>
  <c r="AH98" i="98"/>
  <c r="X94" i="35" l="1"/>
  <c r="W91" i="90"/>
  <c r="AG90" i="90"/>
  <c r="AI90" i="90" s="1"/>
  <c r="AF90" i="90"/>
  <c r="Z91" i="50"/>
  <c r="Z94" i="35"/>
  <c r="AE94" i="35" s="1"/>
  <c r="Z98" i="18"/>
  <c r="AG98" i="18" s="1"/>
  <c r="Z92" i="82"/>
  <c r="AE92" i="82" s="1"/>
  <c r="Z93" i="42"/>
  <c r="AF93" i="42" s="1"/>
  <c r="AI88" i="95"/>
  <c r="AH92" i="10"/>
  <c r="Z92" i="10"/>
  <c r="AI89" i="103"/>
  <c r="AF94" i="85"/>
  <c r="AE94" i="85"/>
  <c r="AG94" i="85"/>
  <c r="W95" i="85"/>
  <c r="Y94" i="48"/>
  <c r="X94" i="48"/>
  <c r="AH91" i="50"/>
  <c r="Y89" i="95"/>
  <c r="X89" i="95"/>
  <c r="AH95" i="94"/>
  <c r="AI98" i="98"/>
  <c r="AH98" i="18"/>
  <c r="AH92" i="82"/>
  <c r="AI93" i="48"/>
  <c r="AI92" i="102"/>
  <c r="Z95" i="94"/>
  <c r="AH94" i="35"/>
  <c r="AF94" i="35"/>
  <c r="AG94" i="35"/>
  <c r="W92" i="50"/>
  <c r="AF91" i="50"/>
  <c r="AG91" i="50"/>
  <c r="AE91" i="50"/>
  <c r="Y93" i="102"/>
  <c r="X93" i="102"/>
  <c r="AH93" i="42"/>
  <c r="Y91" i="90"/>
  <c r="X91" i="90"/>
  <c r="W95" i="35" l="1"/>
  <c r="AG93" i="42"/>
  <c r="W93" i="82"/>
  <c r="AE98" i="18"/>
  <c r="AE93" i="42"/>
  <c r="AI93" i="42" s="1"/>
  <c r="AF92" i="82"/>
  <c r="AG92" i="82"/>
  <c r="W94" i="42"/>
  <c r="X94" i="42" s="1"/>
  <c r="AC98" i="18"/>
  <c r="AF98" i="18"/>
  <c r="Z94" i="48"/>
  <c r="W95" i="48" s="1"/>
  <c r="Z93" i="102"/>
  <c r="AF93" i="102" s="1"/>
  <c r="Z89" i="95"/>
  <c r="AX89" i="95" s="1"/>
  <c r="S89" i="95" s="1"/>
  <c r="AC89" i="95" s="1"/>
  <c r="AE94" i="48"/>
  <c r="AF94" i="48"/>
  <c r="AG94" i="48"/>
  <c r="AH93" i="102"/>
  <c r="Y92" i="50"/>
  <c r="X92" i="50"/>
  <c r="AH89" i="95"/>
  <c r="AI94" i="85"/>
  <c r="W94" i="102"/>
  <c r="AG93" i="102"/>
  <c r="AE95" i="94"/>
  <c r="W96" i="94"/>
  <c r="AG95" i="94"/>
  <c r="AF95" i="94"/>
  <c r="AE89" i="95"/>
  <c r="AF89" i="95"/>
  <c r="AG89" i="95"/>
  <c r="AE92" i="10"/>
  <c r="AF92" i="10"/>
  <c r="AG92" i="10"/>
  <c r="W93" i="10"/>
  <c r="AH91" i="90"/>
  <c r="AI91" i="50"/>
  <c r="Y95" i="35"/>
  <c r="X95" i="35"/>
  <c r="Y95" i="85"/>
  <c r="X95" i="85"/>
  <c r="AI94" i="35"/>
  <c r="Z91" i="90"/>
  <c r="Y93" i="82"/>
  <c r="X93" i="82"/>
  <c r="AH94" i="48"/>
  <c r="AI98" i="18"/>
  <c r="AE93" i="102" l="1"/>
  <c r="Z95" i="35"/>
  <c r="AE95" i="35" s="1"/>
  <c r="AI92" i="82"/>
  <c r="Y94" i="42"/>
  <c r="Z94" i="42"/>
  <c r="AE94" i="42" s="1"/>
  <c r="Z92" i="50"/>
  <c r="AE92" i="50" s="1"/>
  <c r="W92" i="90"/>
  <c r="AG91" i="90"/>
  <c r="AF91" i="90"/>
  <c r="AE91" i="90"/>
  <c r="AH95" i="35"/>
  <c r="AH94" i="42"/>
  <c r="AI92" i="10"/>
  <c r="AI89" i="95"/>
  <c r="Y94" i="102"/>
  <c r="X94" i="102"/>
  <c r="W96" i="35"/>
  <c r="AF95" i="35"/>
  <c r="AG95" i="35"/>
  <c r="Y95" i="48"/>
  <c r="X95" i="48"/>
  <c r="AH93" i="82"/>
  <c r="AH95" i="85"/>
  <c r="Z93" i="82"/>
  <c r="Y93" i="10"/>
  <c r="X93" i="10"/>
  <c r="Y96" i="94"/>
  <c r="X96" i="94"/>
  <c r="Z95" i="85"/>
  <c r="AI95" i="94"/>
  <c r="AI93" i="102"/>
  <c r="AH92" i="50"/>
  <c r="AI94" i="48"/>
  <c r="W95" i="42" l="1"/>
  <c r="AG94" i="42"/>
  <c r="AF92" i="50"/>
  <c r="AF94" i="42"/>
  <c r="W93" i="50"/>
  <c r="X93" i="50" s="1"/>
  <c r="AG92" i="50"/>
  <c r="AI92" i="50" s="1"/>
  <c r="Z96" i="94"/>
  <c r="AF96" i="94" s="1"/>
  <c r="Z93" i="10"/>
  <c r="AE93" i="10" s="1"/>
  <c r="Z94" i="102"/>
  <c r="AG94" i="102" s="1"/>
  <c r="AH93" i="10"/>
  <c r="AH94" i="102"/>
  <c r="W94" i="10"/>
  <c r="Y92" i="90"/>
  <c r="X92" i="90"/>
  <c r="AF95" i="85"/>
  <c r="AE95" i="85"/>
  <c r="W96" i="85"/>
  <c r="AG95" i="85"/>
  <c r="AI94" i="42"/>
  <c r="Y96" i="35"/>
  <c r="X96" i="35"/>
  <c r="AH95" i="48"/>
  <c r="AI95" i="35"/>
  <c r="W94" i="82"/>
  <c r="AG93" i="82"/>
  <c r="AF93" i="82"/>
  <c r="AE93" i="82"/>
  <c r="Z95" i="48"/>
  <c r="Y93" i="50"/>
  <c r="AI91" i="90"/>
  <c r="AH96" i="94"/>
  <c r="Y95" i="42"/>
  <c r="X95" i="42"/>
  <c r="AG93" i="10" l="1"/>
  <c r="AF93" i="10"/>
  <c r="AG96" i="94"/>
  <c r="AE94" i="102"/>
  <c r="AE96" i="94"/>
  <c r="AI96" i="94" s="1"/>
  <c r="W95" i="102"/>
  <c r="Y95" i="102" s="1"/>
  <c r="W97" i="94"/>
  <c r="AF94" i="102"/>
  <c r="Z93" i="50"/>
  <c r="AF93" i="50" s="1"/>
  <c r="Z95" i="42"/>
  <c r="AE95" i="42" s="1"/>
  <c r="AH93" i="50"/>
  <c r="AG93" i="50"/>
  <c r="AG95" i="48"/>
  <c r="W96" i="48"/>
  <c r="AE95" i="48"/>
  <c r="AF95" i="48"/>
  <c r="Y94" i="82"/>
  <c r="X94" i="82"/>
  <c r="Y96" i="85"/>
  <c r="X96" i="85"/>
  <c r="Y94" i="10"/>
  <c r="X94" i="10"/>
  <c r="AI95" i="85"/>
  <c r="AH92" i="90"/>
  <c r="AH96" i="35"/>
  <c r="Z92" i="90"/>
  <c r="AI94" i="102"/>
  <c r="Y97" i="94"/>
  <c r="X97" i="94"/>
  <c r="AH95" i="42"/>
  <c r="AI93" i="82"/>
  <c r="Z96" i="35"/>
  <c r="AI93" i="10"/>
  <c r="W94" i="50" l="1"/>
  <c r="X95" i="102"/>
  <c r="AE93" i="50"/>
  <c r="W96" i="42"/>
  <c r="AF95" i="42"/>
  <c r="AG95" i="42"/>
  <c r="AI95" i="42" s="1"/>
  <c r="Z95" i="102"/>
  <c r="W96" i="102" s="1"/>
  <c r="Z97" i="94"/>
  <c r="AG97" i="94" s="1"/>
  <c r="Z96" i="85"/>
  <c r="AG96" i="85" s="1"/>
  <c r="AH94" i="10"/>
  <c r="AF96" i="85"/>
  <c r="AH94" i="82"/>
  <c r="AI95" i="48"/>
  <c r="AI93" i="50"/>
  <c r="Z94" i="10"/>
  <c r="Z94" i="82"/>
  <c r="Y96" i="48"/>
  <c r="X96" i="48"/>
  <c r="AH97" i="94"/>
  <c r="AH95" i="102"/>
  <c r="Y96" i="42"/>
  <c r="X96" i="42"/>
  <c r="Z96" i="42" s="1"/>
  <c r="AG96" i="35"/>
  <c r="AF96" i="35"/>
  <c r="W97" i="35"/>
  <c r="AE96" i="35"/>
  <c r="Y94" i="50"/>
  <c r="X94" i="50"/>
  <c r="W93" i="90"/>
  <c r="AF92" i="90"/>
  <c r="AE92" i="90"/>
  <c r="AG92" i="90"/>
  <c r="AH96" i="85"/>
  <c r="AE97" i="94" l="1"/>
  <c r="AE95" i="102"/>
  <c r="AF95" i="102"/>
  <c r="AF97" i="94"/>
  <c r="AE96" i="85"/>
  <c r="W98" i="94"/>
  <c r="X98" i="94" s="1"/>
  <c r="AG95" i="102"/>
  <c r="AI95" i="102" s="1"/>
  <c r="W97" i="85"/>
  <c r="X97" i="85" s="1"/>
  <c r="Z94" i="50"/>
  <c r="W95" i="50" s="1"/>
  <c r="Z96" i="48"/>
  <c r="AF96" i="48" s="1"/>
  <c r="W97" i="42"/>
  <c r="AE96" i="42"/>
  <c r="AF96" i="42"/>
  <c r="AG96" i="42"/>
  <c r="Y97" i="35"/>
  <c r="X97" i="35"/>
  <c r="W95" i="82"/>
  <c r="AG94" i="82"/>
  <c r="AF94" i="82"/>
  <c r="AE94" i="82"/>
  <c r="AI96" i="85"/>
  <c r="AH96" i="42"/>
  <c r="AI96" i="35"/>
  <c r="AI92" i="90"/>
  <c r="AE94" i="10"/>
  <c r="AG94" i="10"/>
  <c r="AF94" i="10"/>
  <c r="W95" i="10"/>
  <c r="Y93" i="90"/>
  <c r="X93" i="90"/>
  <c r="AI97" i="94"/>
  <c r="AH94" i="50"/>
  <c r="Y96" i="102"/>
  <c r="X96" i="102"/>
  <c r="AH96" i="48"/>
  <c r="Y98" i="94" l="1"/>
  <c r="Y97" i="85"/>
  <c r="AF94" i="50"/>
  <c r="AE94" i="50"/>
  <c r="AG94" i="50"/>
  <c r="AI94" i="50" s="1"/>
  <c r="Z96" i="102"/>
  <c r="W97" i="102" s="1"/>
  <c r="W97" i="48"/>
  <c r="Y97" i="48" s="1"/>
  <c r="AG96" i="48"/>
  <c r="Z93" i="90"/>
  <c r="AG93" i="90" s="1"/>
  <c r="Z97" i="35"/>
  <c r="AE97" i="35" s="1"/>
  <c r="AE96" i="48"/>
  <c r="Y95" i="82"/>
  <c r="X95" i="82"/>
  <c r="AH97" i="85"/>
  <c r="AH93" i="90"/>
  <c r="AH98" i="94"/>
  <c r="Y95" i="50"/>
  <c r="X95" i="50"/>
  <c r="Z98" i="94"/>
  <c r="AI94" i="82"/>
  <c r="X97" i="48"/>
  <c r="AI96" i="42"/>
  <c r="AI94" i="10"/>
  <c r="Y95" i="10"/>
  <c r="X95" i="10"/>
  <c r="Z97" i="85"/>
  <c r="AH96" i="102"/>
  <c r="AH97" i="35"/>
  <c r="Y97" i="42"/>
  <c r="X97" i="42"/>
  <c r="AF96" i="102" l="1"/>
  <c r="AE93" i="90"/>
  <c r="AG96" i="102"/>
  <c r="W94" i="90"/>
  <c r="Y94" i="90" s="1"/>
  <c r="AE96" i="102"/>
  <c r="AF93" i="90"/>
  <c r="AI93" i="90" s="1"/>
  <c r="AI96" i="48"/>
  <c r="W98" i="35"/>
  <c r="Y98" i="35" s="1"/>
  <c r="Z97" i="48"/>
  <c r="AG97" i="48" s="1"/>
  <c r="Z97" i="42"/>
  <c r="Z95" i="50"/>
  <c r="AE95" i="50" s="1"/>
  <c r="AG97" i="35"/>
  <c r="AF97" i="35"/>
  <c r="AC98" i="94"/>
  <c r="AG98" i="94"/>
  <c r="AF98" i="94"/>
  <c r="AE98" i="94"/>
  <c r="Y97" i="102"/>
  <c r="X97" i="102"/>
  <c r="AH97" i="42"/>
  <c r="AH95" i="10"/>
  <c r="Z95" i="10"/>
  <c r="AI96" i="102"/>
  <c r="AH97" i="48"/>
  <c r="AH95" i="50"/>
  <c r="AF97" i="85"/>
  <c r="AE97" i="85"/>
  <c r="AG97" i="85"/>
  <c r="W98" i="85"/>
  <c r="AF97" i="48"/>
  <c r="W98" i="48"/>
  <c r="AE97" i="48"/>
  <c r="AH95" i="82"/>
  <c r="AG97" i="42"/>
  <c r="AE97" i="42"/>
  <c r="AF97" i="42"/>
  <c r="W98" i="42"/>
  <c r="W96" i="50"/>
  <c r="AF95" i="50"/>
  <c r="Z95" i="82"/>
  <c r="X98" i="35"/>
  <c r="X94" i="90" l="1"/>
  <c r="AG95" i="50"/>
  <c r="AI97" i="35"/>
  <c r="Z98" i="35"/>
  <c r="AC98" i="35" s="1"/>
  <c r="AF98" i="35"/>
  <c r="AG98" i="35"/>
  <c r="AI97" i="42"/>
  <c r="AI97" i="48"/>
  <c r="AI97" i="85"/>
  <c r="AE95" i="10"/>
  <c r="AF95" i="10"/>
  <c r="W96" i="10"/>
  <c r="AG95" i="10"/>
  <c r="AH98" i="35"/>
  <c r="Y98" i="48"/>
  <c r="X98" i="48"/>
  <c r="AH97" i="102"/>
  <c r="Y96" i="50"/>
  <c r="X96" i="50"/>
  <c r="Z97" i="102"/>
  <c r="AI95" i="50"/>
  <c r="AH94" i="90"/>
  <c r="Y98" i="42"/>
  <c r="X98" i="42"/>
  <c r="Y98" i="85"/>
  <c r="X98" i="85"/>
  <c r="AI98" i="94"/>
  <c r="Z94" i="90"/>
  <c r="W96" i="82"/>
  <c r="AF95" i="82"/>
  <c r="AG95" i="82"/>
  <c r="AE95" i="82"/>
  <c r="AE98" i="35" l="1"/>
  <c r="Z96" i="50"/>
  <c r="Z98" i="48"/>
  <c r="AC98" i="48" s="1"/>
  <c r="Z98" i="42"/>
  <c r="AE98" i="42" s="1"/>
  <c r="AE96" i="50"/>
  <c r="AF96" i="50"/>
  <c r="AG96" i="50"/>
  <c r="W97" i="50"/>
  <c r="AH96" i="50"/>
  <c r="AE98" i="48"/>
  <c r="AF98" i="48"/>
  <c r="AG98" i="48"/>
  <c r="AH98" i="85"/>
  <c r="Y96" i="10"/>
  <c r="X96" i="10"/>
  <c r="AI95" i="82"/>
  <c r="W95" i="90"/>
  <c r="AG94" i="90"/>
  <c r="AF94" i="90"/>
  <c r="AE94" i="90"/>
  <c r="Z98" i="85"/>
  <c r="W98" i="102"/>
  <c r="AG97" i="102"/>
  <c r="AF97" i="102"/>
  <c r="AE97" i="102"/>
  <c r="AI95" i="10"/>
  <c r="AI98" i="35"/>
  <c r="AH98" i="42"/>
  <c r="Y96" i="82"/>
  <c r="X96" i="82"/>
  <c r="AH98" i="48"/>
  <c r="AF98" i="42" l="1"/>
  <c r="AC98" i="42"/>
  <c r="AG98" i="42"/>
  <c r="AI97" i="102"/>
  <c r="AI98" i="48"/>
  <c r="AI98" i="42"/>
  <c r="AI94" i="90"/>
  <c r="AE98" i="85"/>
  <c r="AC98" i="85"/>
  <c r="AF98" i="85"/>
  <c r="AG98" i="85"/>
  <c r="Y97" i="50"/>
  <c r="X97" i="50"/>
  <c r="Y98" i="102"/>
  <c r="X98" i="102"/>
  <c r="AH96" i="10"/>
  <c r="Y95" i="90"/>
  <c r="X95" i="90"/>
  <c r="Z96" i="10"/>
  <c r="AH96" i="82"/>
  <c r="Z96" i="82"/>
  <c r="AI96" i="50"/>
  <c r="AH98" i="102" l="1"/>
  <c r="AH97" i="50"/>
  <c r="AI98" i="85"/>
  <c r="AE96" i="10"/>
  <c r="AF96" i="10"/>
  <c r="AG96" i="10"/>
  <c r="W97" i="10"/>
  <c r="Z98" i="102"/>
  <c r="Z97" i="50"/>
  <c r="W97" i="82"/>
  <c r="AG96" i="82"/>
  <c r="AF96" i="82"/>
  <c r="AE96" i="82"/>
  <c r="AH95" i="90"/>
  <c r="Z95" i="90"/>
  <c r="AI96" i="10" l="1"/>
  <c r="W96" i="90"/>
  <c r="AG95" i="90"/>
  <c r="AF95" i="90"/>
  <c r="AE95" i="90"/>
  <c r="Y97" i="82"/>
  <c r="X97" i="82"/>
  <c r="AG98" i="102"/>
  <c r="AF98" i="102"/>
  <c r="AE98" i="102"/>
  <c r="AC98" i="102"/>
  <c r="Y97" i="10"/>
  <c r="X97" i="10"/>
  <c r="AI96" i="82"/>
  <c r="AE97" i="50"/>
  <c r="AF97" i="50"/>
  <c r="W98" i="50"/>
  <c r="AG97" i="50"/>
  <c r="Z97" i="82" l="1"/>
  <c r="AF97" i="82" s="1"/>
  <c r="Z97" i="10"/>
  <c r="AF97" i="10" s="1"/>
  <c r="AE97" i="82"/>
  <c r="W98" i="82"/>
  <c r="AG97" i="82"/>
  <c r="AH97" i="82"/>
  <c r="AE97" i="10"/>
  <c r="AG97" i="10"/>
  <c r="AI98" i="102"/>
  <c r="AI95" i="90"/>
  <c r="AI97" i="50"/>
  <c r="Y96" i="90"/>
  <c r="X96" i="90"/>
  <c r="Y98" i="50"/>
  <c r="X98" i="50"/>
  <c r="AH97" i="10"/>
  <c r="W98" i="10" l="1"/>
  <c r="Z96" i="90"/>
  <c r="Z98" i="50"/>
  <c r="AC98" i="50" s="1"/>
  <c r="AG98" i="50"/>
  <c r="Y98" i="10"/>
  <c r="X98" i="10"/>
  <c r="AI97" i="10"/>
  <c r="Y98" i="82"/>
  <c r="X98" i="82"/>
  <c r="AH98" i="50"/>
  <c r="AI97" i="82"/>
  <c r="W97" i="90"/>
  <c r="AG96" i="90"/>
  <c r="AE96" i="90"/>
  <c r="AF96" i="90"/>
  <c r="AH96" i="90"/>
  <c r="AF98" i="50" l="1"/>
  <c r="AE98" i="50"/>
  <c r="Z98" i="10"/>
  <c r="AC98" i="10" s="1"/>
  <c r="Z98" i="82"/>
  <c r="AG98" i="82" s="1"/>
  <c r="AI96" i="90"/>
  <c r="AH98" i="10"/>
  <c r="AH98" i="82"/>
  <c r="AE98" i="10"/>
  <c r="AG98" i="10"/>
  <c r="Y97" i="90"/>
  <c r="X97" i="90"/>
  <c r="AI98" i="50"/>
  <c r="AF98" i="10" l="1"/>
  <c r="AE98" i="82"/>
  <c r="AI98" i="82" s="1"/>
  <c r="AC98" i="82"/>
  <c r="AF98" i="82"/>
  <c r="Z97" i="90"/>
  <c r="W98" i="90" s="1"/>
  <c r="AG97" i="90"/>
  <c r="AI98" i="10"/>
  <c r="AH97" i="90"/>
  <c r="AE97" i="90" l="1"/>
  <c r="AF97" i="90"/>
  <c r="AI97" i="90"/>
  <c r="Y98" i="90"/>
  <c r="X98" i="90"/>
  <c r="Z98" i="90" l="1"/>
  <c r="AG98" i="90" s="1"/>
  <c r="AE98" i="90"/>
  <c r="AC98" i="90"/>
  <c r="AH98" i="90"/>
  <c r="AF98" i="90" l="1"/>
  <c r="AI98" i="90"/>
  <c r="G14" i="75" l="1"/>
  <c r="AK14" i="75" s="1"/>
  <c r="G14" i="24"/>
  <c r="AK14" i="24" s="1"/>
  <c r="G19" i="75"/>
  <c r="AK19" i="75" s="1"/>
  <c r="AT19" i="75" s="1"/>
  <c r="G22" i="75"/>
  <c r="AK22" i="75" s="1"/>
  <c r="AL22" i="75" s="1"/>
  <c r="AU22" i="75" s="1"/>
  <c r="G14" i="23"/>
  <c r="AK14" i="23" s="1"/>
  <c r="AL14" i="23" s="1"/>
  <c r="AU14" i="23" s="1"/>
  <c r="G14" i="17"/>
  <c r="AK14" i="17" s="1"/>
  <c r="G17" i="75"/>
  <c r="AK17" i="75" s="1"/>
  <c r="G20" i="75"/>
  <c r="AK20" i="75" s="1"/>
  <c r="G23" i="24"/>
  <c r="AK23" i="24" s="1"/>
  <c r="AL23" i="24" s="1"/>
  <c r="AU23" i="24" s="1"/>
  <c r="G21" i="24"/>
  <c r="AK21" i="24" s="1"/>
  <c r="AT21" i="24" s="1"/>
  <c r="G16" i="75"/>
  <c r="AK16" i="75" s="1"/>
  <c r="AL16" i="75" s="1"/>
  <c r="AU16" i="75" s="1"/>
  <c r="G20" i="24"/>
  <c r="AK20" i="24" s="1"/>
  <c r="AT20" i="24" s="1"/>
  <c r="G14" i="63"/>
  <c r="AK14" i="63" s="1"/>
  <c r="AT14" i="63" s="1"/>
  <c r="G15" i="75"/>
  <c r="AK15" i="75" s="1"/>
  <c r="G16" i="24"/>
  <c r="AK16" i="24" s="1"/>
  <c r="G21" i="75"/>
  <c r="AK21" i="75" s="1"/>
  <c r="G17" i="24"/>
  <c r="AK17" i="24" s="1"/>
  <c r="G19" i="24"/>
  <c r="AK19" i="24" s="1"/>
  <c r="G18" i="75"/>
  <c r="AK18" i="75" s="1"/>
  <c r="AL18" i="75" s="1"/>
  <c r="AU18" i="75" s="1"/>
  <c r="G15" i="24"/>
  <c r="AK15" i="24" s="1"/>
  <c r="G22" i="24"/>
  <c r="AK22" i="24" s="1"/>
  <c r="AL22" i="24" s="1"/>
  <c r="AU22" i="24" s="1"/>
  <c r="G18" i="24"/>
  <c r="AK18" i="24" s="1"/>
  <c r="G23" i="75"/>
  <c r="AK23" i="75" s="1"/>
  <c r="G14" i="27"/>
  <c r="AK14" i="27" s="1"/>
  <c r="AL14" i="27" s="1"/>
  <c r="AU14" i="27" s="1"/>
  <c r="G14" i="66"/>
  <c r="AK14" i="66" s="1"/>
  <c r="G22" i="17"/>
  <c r="AK22" i="17" s="1"/>
  <c r="G20" i="27"/>
  <c r="AK20" i="27" s="1"/>
  <c r="G17" i="66"/>
  <c r="AK17" i="66" s="1"/>
  <c r="AL17" i="66" s="1"/>
  <c r="AU17" i="66" s="1"/>
  <c r="G19" i="27"/>
  <c r="AK19" i="27" s="1"/>
  <c r="G15" i="17"/>
  <c r="AK15" i="17" s="1"/>
  <c r="AT15" i="17" s="1"/>
  <c r="G19" i="63"/>
  <c r="AK19" i="63" s="1"/>
  <c r="G22" i="63"/>
  <c r="AK22" i="63" s="1"/>
  <c r="AT22" i="63" s="1"/>
  <c r="G15" i="63"/>
  <c r="AK15" i="63" s="1"/>
  <c r="G17" i="17"/>
  <c r="AK17" i="17" s="1"/>
  <c r="G22" i="23"/>
  <c r="AK22" i="23" s="1"/>
  <c r="G21" i="66"/>
  <c r="AK21" i="66" s="1"/>
  <c r="G18" i="23"/>
  <c r="AK18" i="23" s="1"/>
  <c r="G20" i="63"/>
  <c r="AK20" i="63" s="1"/>
  <c r="AL20" i="63" s="1"/>
  <c r="AU20" i="63" s="1"/>
  <c r="G18" i="27"/>
  <c r="AK18" i="27" s="1"/>
  <c r="G18" i="66"/>
  <c r="AK18" i="66" s="1"/>
  <c r="G21" i="23"/>
  <c r="AK21" i="23" s="1"/>
  <c r="G20" i="66"/>
  <c r="AK20" i="66" s="1"/>
  <c r="AL20" i="66" s="1"/>
  <c r="AU20" i="66" s="1"/>
  <c r="G14" i="58"/>
  <c r="AK14" i="58" s="1"/>
  <c r="AL14" i="58" s="1"/>
  <c r="AU14" i="58" s="1"/>
  <c r="G21" i="27"/>
  <c r="AK21" i="27" s="1"/>
  <c r="G22" i="66"/>
  <c r="AK22" i="66" s="1"/>
  <c r="AT22" i="66" s="1"/>
  <c r="G17" i="63"/>
  <c r="AK17" i="63" s="1"/>
  <c r="AT17" i="63" s="1"/>
  <c r="G16" i="17"/>
  <c r="AK16" i="17" s="1"/>
  <c r="AT16" i="17" s="1"/>
  <c r="G22" i="27"/>
  <c r="AK22" i="27" s="1"/>
  <c r="G23" i="66"/>
  <c r="AK23" i="66" s="1"/>
  <c r="G19" i="17"/>
  <c r="AK19" i="17" s="1"/>
  <c r="G20" i="17"/>
  <c r="AK20" i="17" s="1"/>
  <c r="AL20" i="17" s="1"/>
  <c r="AU20" i="17" s="1"/>
  <c r="G23" i="17"/>
  <c r="AK23" i="17" s="1"/>
  <c r="G16" i="27"/>
  <c r="AK16" i="27" s="1"/>
  <c r="AT16" i="27" s="1"/>
  <c r="G17" i="23"/>
  <c r="AK17" i="23" s="1"/>
  <c r="AT17" i="23" s="1"/>
  <c r="G21" i="17"/>
  <c r="AK21" i="17" s="1"/>
  <c r="AT21" i="17" s="1"/>
  <c r="G16" i="63"/>
  <c r="AK16" i="63" s="1"/>
  <c r="AT16" i="63" s="1"/>
  <c r="G18" i="17"/>
  <c r="AK18" i="17" s="1"/>
  <c r="AT18" i="17" s="1"/>
  <c r="G16" i="66"/>
  <c r="AK16" i="66" s="1"/>
  <c r="G18" i="63"/>
  <c r="AK18" i="63" s="1"/>
  <c r="G14" i="70"/>
  <c r="AK14" i="70" s="1"/>
  <c r="AL14" i="70" s="1"/>
  <c r="AU14" i="70" s="1"/>
  <c r="G15" i="27"/>
  <c r="AK15" i="27" s="1"/>
  <c r="AT15" i="27" s="1"/>
  <c r="G23" i="63"/>
  <c r="AK23" i="63" s="1"/>
  <c r="G19" i="66"/>
  <c r="AK19" i="66" s="1"/>
  <c r="G19" i="23"/>
  <c r="AK19" i="23" s="1"/>
  <c r="AT19" i="23" s="1"/>
  <c r="G16" i="23"/>
  <c r="AK16" i="23" s="1"/>
  <c r="G21" i="63"/>
  <c r="AK21" i="63" s="1"/>
  <c r="AT21" i="63" s="1"/>
  <c r="G20" i="23"/>
  <c r="AK20" i="23" s="1"/>
  <c r="G15" i="66"/>
  <c r="AK15" i="66" s="1"/>
  <c r="AT15" i="66" s="1"/>
  <c r="G17" i="27"/>
  <c r="AK17" i="27" s="1"/>
  <c r="G15" i="23"/>
  <c r="AK15" i="23" s="1"/>
  <c r="G23" i="27"/>
  <c r="AK23" i="27" s="1"/>
  <c r="G23" i="23"/>
  <c r="AK23" i="23" s="1"/>
  <c r="AL23" i="23" s="1"/>
  <c r="AU23" i="23" s="1"/>
  <c r="G16" i="70"/>
  <c r="AK16" i="70" s="1"/>
  <c r="G14" i="28"/>
  <c r="AK14" i="28" s="1"/>
  <c r="G19" i="70"/>
  <c r="AK19" i="70" s="1"/>
  <c r="G18" i="58"/>
  <c r="AK18" i="58" s="1"/>
  <c r="G23" i="58"/>
  <c r="AK23" i="58" s="1"/>
  <c r="AT23" i="58" s="1"/>
  <c r="G20" i="70"/>
  <c r="AK20" i="70" s="1"/>
  <c r="AT20" i="70" s="1"/>
  <c r="G16" i="58"/>
  <c r="AK16" i="58" s="1"/>
  <c r="AL16" i="58" s="1"/>
  <c r="AU16" i="58" s="1"/>
  <c r="G23" i="70"/>
  <c r="AK23" i="70" s="1"/>
  <c r="G21" i="70"/>
  <c r="AK21" i="70" s="1"/>
  <c r="AT21" i="70" s="1"/>
  <c r="G15" i="58"/>
  <c r="AK15" i="58" s="1"/>
  <c r="AL15" i="58" s="1"/>
  <c r="AU15" i="58" s="1"/>
  <c r="G17" i="70"/>
  <c r="AK17" i="70" s="1"/>
  <c r="G15" i="70"/>
  <c r="AK15" i="70" s="1"/>
  <c r="AL15" i="70" s="1"/>
  <c r="AU15" i="70" s="1"/>
  <c r="G22" i="70"/>
  <c r="AK22" i="70" s="1"/>
  <c r="G17" i="58"/>
  <c r="AK17" i="58" s="1"/>
  <c r="AL17" i="58" s="1"/>
  <c r="AU17" i="58" s="1"/>
  <c r="G21" i="58"/>
  <c r="AK21" i="58" s="1"/>
  <c r="G20" i="58"/>
  <c r="AK20" i="58" s="1"/>
  <c r="AT20" i="58" s="1"/>
  <c r="G19" i="58"/>
  <c r="AK19" i="58" s="1"/>
  <c r="G18" i="70"/>
  <c r="AK18" i="70" s="1"/>
  <c r="G14" i="78"/>
  <c r="AK14" i="78" s="1"/>
  <c r="AT14" i="78" s="1"/>
  <c r="G17" i="28"/>
  <c r="AK17" i="28" s="1"/>
  <c r="G19" i="28"/>
  <c r="AK19" i="28" s="1"/>
  <c r="G14" i="37"/>
  <c r="AK14" i="37" s="1"/>
  <c r="G22" i="58"/>
  <c r="AK22" i="58" s="1"/>
  <c r="G23" i="28"/>
  <c r="AK23" i="28" s="1"/>
  <c r="G21" i="28"/>
  <c r="AK21" i="28" s="1"/>
  <c r="AL21" i="28" s="1"/>
  <c r="AU21" i="28" s="1"/>
  <c r="G20" i="28"/>
  <c r="AK20" i="28" s="1"/>
  <c r="G14" i="19"/>
  <c r="AK14" i="19" s="1"/>
  <c r="G22" i="28"/>
  <c r="AK22" i="28" s="1"/>
  <c r="AT22" i="28" s="1"/>
  <c r="G15" i="28"/>
  <c r="AK15" i="28" s="1"/>
  <c r="G16" i="28"/>
  <c r="AK16" i="28" s="1"/>
  <c r="AT16" i="28" s="1"/>
  <c r="G18" i="28"/>
  <c r="AK18" i="28" s="1"/>
  <c r="AT18" i="28" s="1"/>
  <c r="G23" i="37"/>
  <c r="AK23" i="37" s="1"/>
  <c r="AL23" i="37" s="1"/>
  <c r="AU23" i="37" s="1"/>
  <c r="G18" i="37"/>
  <c r="AK18" i="37" s="1"/>
  <c r="G19" i="37"/>
  <c r="AK19" i="37" s="1"/>
  <c r="AL19" i="37" s="1"/>
  <c r="AU19" i="37" s="1"/>
  <c r="G17" i="19"/>
  <c r="AK17" i="19" s="1"/>
  <c r="G16" i="37"/>
  <c r="AK16" i="37" s="1"/>
  <c r="G18" i="78"/>
  <c r="AK18" i="78" s="1"/>
  <c r="G20" i="78"/>
  <c r="AK20" i="78" s="1"/>
  <c r="AL20" i="78" s="1"/>
  <c r="AU20" i="78" s="1"/>
  <c r="G18" i="19"/>
  <c r="AK18" i="19" s="1"/>
  <c r="G16" i="78"/>
  <c r="AK16" i="78" s="1"/>
  <c r="G23" i="78"/>
  <c r="AK23" i="78" s="1"/>
  <c r="AT23" i="78" s="1"/>
  <c r="G16" i="19"/>
  <c r="AK16" i="19" s="1"/>
  <c r="AT16" i="19" s="1"/>
  <c r="G21" i="78"/>
  <c r="AK21" i="78" s="1"/>
  <c r="AT21" i="78" s="1"/>
  <c r="G14" i="9"/>
  <c r="AK14" i="9" s="1"/>
  <c r="AL14" i="9" s="1"/>
  <c r="AU14" i="9" s="1"/>
  <c r="G17" i="78"/>
  <c r="AK17" i="78" s="1"/>
  <c r="G19" i="78"/>
  <c r="AK19" i="78" s="1"/>
  <c r="AL19" i="78" s="1"/>
  <c r="AU19" i="78" s="1"/>
  <c r="G23" i="9"/>
  <c r="AK23" i="9" s="1"/>
  <c r="G19" i="19"/>
  <c r="AK19" i="19" s="1"/>
  <c r="AT19" i="19" s="1"/>
  <c r="G21" i="19"/>
  <c r="AK21" i="19" s="1"/>
  <c r="AT21" i="19" s="1"/>
  <c r="G20" i="19"/>
  <c r="AK20" i="19" s="1"/>
  <c r="AT20" i="19" s="1"/>
  <c r="G15" i="19"/>
  <c r="AK15" i="19" s="1"/>
  <c r="G15" i="37"/>
  <c r="AK15" i="37" s="1"/>
  <c r="AT15" i="37" s="1"/>
  <c r="G14" i="62"/>
  <c r="AK14" i="62" s="1"/>
  <c r="G14" i="67"/>
  <c r="AK14" i="67" s="1"/>
  <c r="AL14" i="67" s="1"/>
  <c r="AU14" i="67" s="1"/>
  <c r="G22" i="78"/>
  <c r="AK22" i="78" s="1"/>
  <c r="AT22" i="78" s="1"/>
  <c r="G14" i="74"/>
  <c r="AK14" i="74" s="1"/>
  <c r="G21" i="37"/>
  <c r="AK21" i="37" s="1"/>
  <c r="AT21" i="37" s="1"/>
  <c r="G22" i="19"/>
  <c r="AK22" i="19" s="1"/>
  <c r="G22" i="37"/>
  <c r="AK22" i="37" s="1"/>
  <c r="G23" i="19"/>
  <c r="AK23" i="19" s="1"/>
  <c r="G15" i="78"/>
  <c r="AK15" i="78" s="1"/>
  <c r="G20" i="37"/>
  <c r="AK20" i="37" s="1"/>
  <c r="AL20" i="37" s="1"/>
  <c r="AU20" i="37" s="1"/>
  <c r="G17" i="37"/>
  <c r="AK17" i="37" s="1"/>
  <c r="G14" i="33"/>
  <c r="AK14" i="33" s="1"/>
  <c r="G16" i="33"/>
  <c r="AK16" i="33" s="1"/>
  <c r="AL16" i="33" s="1"/>
  <c r="AU16" i="33" s="1"/>
  <c r="G19" i="33"/>
  <c r="AK19" i="33" s="1"/>
  <c r="G15" i="67"/>
  <c r="AK15" i="67" s="1"/>
  <c r="AT15" i="67" s="1"/>
  <c r="G16" i="74"/>
  <c r="AK16" i="74" s="1"/>
  <c r="AT16" i="74" s="1"/>
  <c r="G19" i="74"/>
  <c r="AK19" i="74" s="1"/>
  <c r="AT19" i="74" s="1"/>
  <c r="G19" i="62"/>
  <c r="AK19" i="62" s="1"/>
  <c r="G17" i="62"/>
  <c r="AK17" i="62" s="1"/>
  <c r="G23" i="33"/>
  <c r="AK23" i="33" s="1"/>
  <c r="G22" i="67"/>
  <c r="AK22" i="67" s="1"/>
  <c r="G19" i="67"/>
  <c r="AK19" i="67" s="1"/>
  <c r="G20" i="33"/>
  <c r="AK20" i="33" s="1"/>
  <c r="AL20" i="33" s="1"/>
  <c r="AU20" i="33" s="1"/>
  <c r="G20" i="9"/>
  <c r="AK20" i="9" s="1"/>
  <c r="G15" i="74"/>
  <c r="AK15" i="74" s="1"/>
  <c r="AT15" i="74" s="1"/>
  <c r="G21" i="33"/>
  <c r="AK21" i="33" s="1"/>
  <c r="G18" i="62"/>
  <c r="AK18" i="62" s="1"/>
  <c r="G21" i="9"/>
  <c r="AK21" i="9" s="1"/>
  <c r="G15" i="62"/>
  <c r="AK15" i="62" s="1"/>
  <c r="G23" i="62"/>
  <c r="AK23" i="62" s="1"/>
  <c r="G18" i="33"/>
  <c r="AK18" i="33" s="1"/>
  <c r="AL18" i="33" s="1"/>
  <c r="AU18" i="33" s="1"/>
  <c r="G17" i="33"/>
  <c r="AK17" i="33" s="1"/>
  <c r="G22" i="9"/>
  <c r="AK22" i="9" s="1"/>
  <c r="AT22" i="9" s="1"/>
  <c r="G17" i="9"/>
  <c r="AK17" i="9" s="1"/>
  <c r="AT17" i="9" s="1"/>
  <c r="G23" i="74"/>
  <c r="AK23" i="74" s="1"/>
  <c r="AL23" i="74" s="1"/>
  <c r="AU23" i="74" s="1"/>
  <c r="G16" i="67"/>
  <c r="AK16" i="67" s="1"/>
  <c r="G18" i="9"/>
  <c r="AK18" i="9" s="1"/>
  <c r="G21" i="62"/>
  <c r="AK21" i="62" s="1"/>
  <c r="G14" i="38"/>
  <c r="AK14" i="38" s="1"/>
  <c r="G20" i="67"/>
  <c r="AK20" i="67" s="1"/>
  <c r="G20" i="62"/>
  <c r="AK20" i="62" s="1"/>
  <c r="G22" i="74"/>
  <c r="AK22" i="74" s="1"/>
  <c r="G22" i="62"/>
  <c r="AK22" i="62" s="1"/>
  <c r="G14" i="79"/>
  <c r="AK14" i="79" s="1"/>
  <c r="G18" i="74"/>
  <c r="AK18" i="74" s="1"/>
  <c r="AL18" i="74" s="1"/>
  <c r="AU18" i="74" s="1"/>
  <c r="G15" i="33"/>
  <c r="AK15" i="33" s="1"/>
  <c r="G16" i="9"/>
  <c r="AK16" i="9" s="1"/>
  <c r="AL16" i="9" s="1"/>
  <c r="AU16" i="9" s="1"/>
  <c r="G21" i="74"/>
  <c r="AK21" i="74" s="1"/>
  <c r="G23" i="67"/>
  <c r="AK23" i="67" s="1"/>
  <c r="G14" i="31"/>
  <c r="AK14" i="31" s="1"/>
  <c r="AL14" i="31" s="1"/>
  <c r="AU14" i="31" s="1"/>
  <c r="G17" i="74"/>
  <c r="AK17" i="74" s="1"/>
  <c r="G22" i="33"/>
  <c r="AK22" i="33" s="1"/>
  <c r="G16" i="62"/>
  <c r="AK16" i="62" s="1"/>
  <c r="AT16" i="62" s="1"/>
  <c r="G21" i="67"/>
  <c r="AK21" i="67" s="1"/>
  <c r="AL21" i="67" s="1"/>
  <c r="AU21" i="67" s="1"/>
  <c r="G18" i="67"/>
  <c r="AK18" i="67" s="1"/>
  <c r="G17" i="67"/>
  <c r="AK17" i="67" s="1"/>
  <c r="G15" i="9"/>
  <c r="AK15" i="9" s="1"/>
  <c r="G19" i="9"/>
  <c r="AK19" i="9" s="1"/>
  <c r="AL19" i="9" s="1"/>
  <c r="AU19" i="9" s="1"/>
  <c r="G20" i="74"/>
  <c r="AK20" i="74" s="1"/>
  <c r="G14" i="71"/>
  <c r="AK14" i="71" s="1"/>
  <c r="G17" i="31"/>
  <c r="AK17" i="31" s="1"/>
  <c r="AT17" i="31" s="1"/>
  <c r="G23" i="31"/>
  <c r="AK23" i="31" s="1"/>
  <c r="AT23" i="31" s="1"/>
  <c r="G16" i="31"/>
  <c r="AK16" i="31" s="1"/>
  <c r="AL16" i="31" s="1"/>
  <c r="AU16" i="31" s="1"/>
  <c r="G17" i="38"/>
  <c r="AK17" i="38" s="1"/>
  <c r="G22" i="38"/>
  <c r="AK22" i="38" s="1"/>
  <c r="G18" i="71"/>
  <c r="AK18" i="71" s="1"/>
  <c r="G20" i="31"/>
  <c r="AK20" i="31" s="1"/>
  <c r="G23" i="79"/>
  <c r="AK23" i="79" s="1"/>
  <c r="G19" i="31"/>
  <c r="AK19" i="31" s="1"/>
  <c r="AL19" i="31" s="1"/>
  <c r="AU19" i="31" s="1"/>
  <c r="G15" i="71"/>
  <c r="AK15" i="71" s="1"/>
  <c r="G18" i="31"/>
  <c r="AK18" i="31" s="1"/>
  <c r="AT18" i="31" s="1"/>
  <c r="G21" i="79"/>
  <c r="AK21" i="79" s="1"/>
  <c r="G17" i="71"/>
  <c r="AK17" i="71" s="1"/>
  <c r="AT17" i="71" s="1"/>
  <c r="G16" i="71"/>
  <c r="AK16" i="71" s="1"/>
  <c r="G20" i="38"/>
  <c r="AK20" i="38" s="1"/>
  <c r="AL20" i="38" s="1"/>
  <c r="AU20" i="38" s="1"/>
  <c r="G16" i="38"/>
  <c r="AK16" i="38" s="1"/>
  <c r="G20" i="79"/>
  <c r="AK20" i="79" s="1"/>
  <c r="AL20" i="79" s="1"/>
  <c r="AU20" i="79" s="1"/>
  <c r="G22" i="31"/>
  <c r="AK22" i="31" s="1"/>
  <c r="G15" i="79"/>
  <c r="AK15" i="79" s="1"/>
  <c r="AT15" i="79" s="1"/>
  <c r="G21" i="31"/>
  <c r="AK21" i="31" s="1"/>
  <c r="AT21" i="31" s="1"/>
  <c r="G19" i="79"/>
  <c r="AK19" i="79" s="1"/>
  <c r="AL19" i="79" s="1"/>
  <c r="AU19" i="79" s="1"/>
  <c r="G21" i="71"/>
  <c r="AK21" i="71" s="1"/>
  <c r="G19" i="71"/>
  <c r="AK19" i="71" s="1"/>
  <c r="G16" i="79"/>
  <c r="AK16" i="79" s="1"/>
  <c r="G18" i="79"/>
  <c r="AK18" i="79" s="1"/>
  <c r="AT18" i="79" s="1"/>
  <c r="G22" i="71"/>
  <c r="AK22" i="71" s="1"/>
  <c r="G20" i="71"/>
  <c r="AK20" i="71" s="1"/>
  <c r="G15" i="31"/>
  <c r="AK15" i="31" s="1"/>
  <c r="AT15" i="31" s="1"/>
  <c r="G18" i="38"/>
  <c r="AK18" i="38" s="1"/>
  <c r="AL18" i="38" s="1"/>
  <c r="AU18" i="38" s="1"/>
  <c r="G21" i="38"/>
  <c r="AK21" i="38" s="1"/>
  <c r="G23" i="38"/>
  <c r="AK23" i="38" s="1"/>
  <c r="AL23" i="38" s="1"/>
  <c r="AU23" i="38" s="1"/>
  <c r="G19" i="38"/>
  <c r="AK19" i="38" s="1"/>
  <c r="AT19" i="38" s="1"/>
  <c r="G17" i="79"/>
  <c r="AK17" i="79" s="1"/>
  <c r="AL17" i="79" s="1"/>
  <c r="AU17" i="79" s="1"/>
  <c r="G22" i="79"/>
  <c r="AK22" i="79" s="1"/>
  <c r="G15" i="38"/>
  <c r="AK15" i="38" s="1"/>
  <c r="G23" i="71"/>
  <c r="AK23" i="71" s="1"/>
  <c r="G14" i="93"/>
  <c r="H14" i="93" s="1"/>
  <c r="I14" i="93" s="1"/>
  <c r="J14" i="93" s="1"/>
  <c r="K14" i="93" s="1"/>
  <c r="G14" i="86"/>
  <c r="G14" i="105"/>
  <c r="G14" i="97"/>
  <c r="H14" i="97" s="1"/>
  <c r="I14" i="97" s="1"/>
  <c r="J14" i="97" s="1"/>
  <c r="K14" i="97" s="1"/>
  <c r="G14" i="89"/>
  <c r="H14" i="89" s="1"/>
  <c r="I14" i="89" s="1"/>
  <c r="J14" i="89" s="1"/>
  <c r="K14" i="89" s="1"/>
  <c r="G18" i="10"/>
  <c r="H18" i="10" s="1"/>
  <c r="I18" i="10" s="1"/>
  <c r="J18" i="10" s="1"/>
  <c r="G42" i="10"/>
  <c r="H42" i="10" s="1"/>
  <c r="I42" i="10" s="1"/>
  <c r="J42" i="10" s="1"/>
  <c r="G27" i="11"/>
  <c r="H27" i="11" s="1"/>
  <c r="I27" i="11" s="1"/>
  <c r="J27" i="11" s="1"/>
  <c r="G59" i="11"/>
  <c r="H59" i="11" s="1"/>
  <c r="I59" i="11" s="1"/>
  <c r="J59" i="11" s="1"/>
  <c r="G45" i="13"/>
  <c r="H45" i="13" s="1"/>
  <c r="I45" i="13" s="1"/>
  <c r="J45" i="13" s="1"/>
  <c r="G41" i="15"/>
  <c r="H41" i="15" s="1"/>
  <c r="I41" i="15" s="1"/>
  <c r="J41" i="15" s="1"/>
  <c r="G64" i="18"/>
  <c r="H64" i="18" s="1"/>
  <c r="I64" i="18" s="1"/>
  <c r="J64" i="18" s="1"/>
  <c r="G17" i="16"/>
  <c r="H17" i="16" s="1"/>
  <c r="I17" i="16" s="1"/>
  <c r="J17" i="16" s="1"/>
  <c r="G75" i="16"/>
  <c r="G15" i="32"/>
  <c r="H15" i="32" s="1"/>
  <c r="I15" i="32" s="1"/>
  <c r="J15" i="32" s="1"/>
  <c r="G52" i="35"/>
  <c r="H52" i="35" s="1"/>
  <c r="I52" i="35" s="1"/>
  <c r="J52" i="35" s="1"/>
  <c r="G55" i="41"/>
  <c r="H55" i="41" s="1"/>
  <c r="I55" i="41" s="1"/>
  <c r="J55" i="41" s="1"/>
  <c r="G67" i="55"/>
  <c r="G72" i="48"/>
  <c r="H72" i="48" s="1"/>
  <c r="I72" i="48" s="1"/>
  <c r="J72" i="48" s="1"/>
  <c r="G46" i="42"/>
  <c r="H46" i="42" s="1"/>
  <c r="I46" i="42" s="1"/>
  <c r="J46" i="42" s="1"/>
  <c r="G41" i="45"/>
  <c r="H41" i="45" s="1"/>
  <c r="I41" i="45" s="1"/>
  <c r="J41" i="45" s="1"/>
  <c r="G35" i="10"/>
  <c r="G51" i="10"/>
  <c r="H51" i="10" s="1"/>
  <c r="I51" i="10" s="1"/>
  <c r="J51" i="10" s="1"/>
  <c r="G75" i="10"/>
  <c r="H75" i="10" s="1"/>
  <c r="I75" i="10" s="1"/>
  <c r="J75" i="10" s="1"/>
  <c r="G36" i="11"/>
  <c r="H36" i="11" s="1"/>
  <c r="I36" i="11" s="1"/>
  <c r="J36" i="11" s="1"/>
  <c r="G68" i="11"/>
  <c r="G46" i="13"/>
  <c r="H46" i="13" s="1"/>
  <c r="I46" i="13" s="1"/>
  <c r="J46" i="13" s="1"/>
  <c r="G42" i="15"/>
  <c r="H42" i="15" s="1"/>
  <c r="I42" i="15" s="1"/>
  <c r="J42" i="15" s="1"/>
  <c r="G65" i="18"/>
  <c r="H65" i="18" s="1"/>
  <c r="I65" i="18" s="1"/>
  <c r="J65" i="18" s="1"/>
  <c r="G76" i="16"/>
  <c r="G27" i="20"/>
  <c r="H27" i="20" s="1"/>
  <c r="I27" i="20" s="1"/>
  <c r="J27" i="20" s="1"/>
  <c r="G53" i="32"/>
  <c r="H53" i="32" s="1"/>
  <c r="I53" i="32" s="1"/>
  <c r="J53" i="32" s="1"/>
  <c r="G29" i="46"/>
  <c r="H29" i="46" s="1"/>
  <c r="I29" i="46" s="1"/>
  <c r="J29" i="46" s="1"/>
  <c r="G66" i="50"/>
  <c r="G37" i="55"/>
  <c r="H37" i="55" s="1"/>
  <c r="I37" i="55" s="1"/>
  <c r="J37" i="55" s="1"/>
  <c r="G54" i="42"/>
  <c r="H54" i="42" s="1"/>
  <c r="I54" i="42" s="1"/>
  <c r="J54" i="42" s="1"/>
  <c r="G46" i="47"/>
  <c r="H46" i="47" s="1"/>
  <c r="I46" i="47" s="1"/>
  <c r="J46" i="47" s="1"/>
  <c r="G34" i="98"/>
  <c r="G20" i="10"/>
  <c r="H20" i="10" s="1"/>
  <c r="I20" i="10" s="1"/>
  <c r="J20" i="10" s="1"/>
  <c r="G28" i="10"/>
  <c r="H28" i="10" s="1"/>
  <c r="I28" i="10" s="1"/>
  <c r="J28" i="10" s="1"/>
  <c r="G36" i="10"/>
  <c r="H36" i="10" s="1"/>
  <c r="I36" i="10" s="1"/>
  <c r="J36" i="10" s="1"/>
  <c r="G44" i="10"/>
  <c r="G52" i="10"/>
  <c r="H52" i="10" s="1"/>
  <c r="I52" i="10" s="1"/>
  <c r="J52" i="10" s="1"/>
  <c r="G60" i="10"/>
  <c r="H60" i="10" s="1"/>
  <c r="I60" i="10" s="1"/>
  <c r="J60" i="10" s="1"/>
  <c r="G68" i="10"/>
  <c r="H68" i="10" s="1"/>
  <c r="I68" i="10" s="1"/>
  <c r="J68" i="10" s="1"/>
  <c r="G76" i="10"/>
  <c r="G84" i="10"/>
  <c r="H84" i="10" s="1"/>
  <c r="I84" i="10" s="1"/>
  <c r="J84" i="10" s="1"/>
  <c r="G21" i="11"/>
  <c r="H21" i="11" s="1"/>
  <c r="I21" i="11" s="1"/>
  <c r="J21" i="11" s="1"/>
  <c r="G29" i="11"/>
  <c r="G37" i="11"/>
  <c r="H37" i="11" s="1"/>
  <c r="I37" i="11" s="1"/>
  <c r="J37" i="11" s="1"/>
  <c r="G45" i="11"/>
  <c r="H45" i="11" s="1"/>
  <c r="I45" i="11" s="1"/>
  <c r="J45" i="11" s="1"/>
  <c r="G53" i="11"/>
  <c r="H53" i="11" s="1"/>
  <c r="I53" i="11" s="1"/>
  <c r="J53" i="11" s="1"/>
  <c r="G61" i="11"/>
  <c r="G69" i="11"/>
  <c r="H69" i="11" s="1"/>
  <c r="I69" i="11" s="1"/>
  <c r="J69" i="11" s="1"/>
  <c r="G77" i="11"/>
  <c r="H77" i="11" s="1"/>
  <c r="I77" i="11" s="1"/>
  <c r="J77" i="11" s="1"/>
  <c r="G85" i="11"/>
  <c r="H85" i="11" s="1"/>
  <c r="I85" i="11" s="1"/>
  <c r="J85" i="11" s="1"/>
  <c r="G15" i="13"/>
  <c r="G23" i="13"/>
  <c r="H23" i="13" s="1"/>
  <c r="I23" i="13" s="1"/>
  <c r="J23" i="13" s="1"/>
  <c r="G31" i="13"/>
  <c r="H31" i="13" s="1"/>
  <c r="I31" i="13" s="1"/>
  <c r="J31" i="13" s="1"/>
  <c r="G39" i="13"/>
  <c r="H39" i="13" s="1"/>
  <c r="I39" i="13" s="1"/>
  <c r="J39" i="13" s="1"/>
  <c r="G47" i="13"/>
  <c r="G55" i="13"/>
  <c r="H55" i="13" s="1"/>
  <c r="I55" i="13" s="1"/>
  <c r="J55" i="13" s="1"/>
  <c r="G63" i="13"/>
  <c r="H63" i="13" s="1"/>
  <c r="I63" i="13" s="1"/>
  <c r="J63" i="13" s="1"/>
  <c r="G71" i="13"/>
  <c r="H71" i="13" s="1"/>
  <c r="I71" i="13" s="1"/>
  <c r="J71" i="13" s="1"/>
  <c r="G79" i="13"/>
  <c r="G19" i="15"/>
  <c r="H19" i="15" s="1"/>
  <c r="I19" i="15" s="1"/>
  <c r="J19" i="15" s="1"/>
  <c r="G27" i="15"/>
  <c r="H27" i="15" s="1"/>
  <c r="I27" i="15" s="1"/>
  <c r="J27" i="15" s="1"/>
  <c r="G35" i="15"/>
  <c r="H35" i="15" s="1"/>
  <c r="I35" i="15" s="1"/>
  <c r="J35" i="15" s="1"/>
  <c r="G43" i="15"/>
  <c r="H43" i="15" s="1"/>
  <c r="I43" i="15" s="1"/>
  <c r="J43" i="15" s="1"/>
  <c r="G51" i="15"/>
  <c r="H51" i="15" s="1"/>
  <c r="I51" i="15" s="1"/>
  <c r="J51" i="15" s="1"/>
  <c r="G59" i="15"/>
  <c r="H59" i="15" s="1"/>
  <c r="I59" i="15" s="1"/>
  <c r="J59" i="15" s="1"/>
  <c r="G67" i="15"/>
  <c r="H67" i="15" s="1"/>
  <c r="I67" i="15" s="1"/>
  <c r="J67" i="15" s="1"/>
  <c r="G18" i="18"/>
  <c r="G26" i="18"/>
  <c r="H26" i="18" s="1"/>
  <c r="I26" i="18" s="1"/>
  <c r="J26" i="18" s="1"/>
  <c r="G34" i="18"/>
  <c r="H34" i="18" s="1"/>
  <c r="I34" i="18" s="1"/>
  <c r="J34" i="18" s="1"/>
  <c r="G42" i="18"/>
  <c r="H42" i="18" s="1"/>
  <c r="I42" i="18" s="1"/>
  <c r="J42" i="18" s="1"/>
  <c r="G50" i="18"/>
  <c r="G58" i="18"/>
  <c r="H58" i="18" s="1"/>
  <c r="I58" i="18" s="1"/>
  <c r="J58" i="18" s="1"/>
  <c r="G66" i="18"/>
  <c r="H66" i="18" s="1"/>
  <c r="I66" i="18" s="1"/>
  <c r="J66" i="18" s="1"/>
  <c r="G74" i="18"/>
  <c r="H74" i="18" s="1"/>
  <c r="I74" i="18" s="1"/>
  <c r="J74" i="18" s="1"/>
  <c r="G82" i="18"/>
  <c r="G19" i="16"/>
  <c r="H19" i="16" s="1"/>
  <c r="I19" i="16" s="1"/>
  <c r="J19" i="16" s="1"/>
  <c r="G27" i="16"/>
  <c r="G35" i="16"/>
  <c r="H35" i="16" s="1"/>
  <c r="I35" i="16" s="1"/>
  <c r="J35" i="16" s="1"/>
  <c r="G43" i="16"/>
  <c r="H43" i="16" s="1"/>
  <c r="I43" i="16" s="1"/>
  <c r="J43" i="16" s="1"/>
  <c r="G51" i="16"/>
  <c r="H51" i="16" s="1"/>
  <c r="I51" i="16" s="1"/>
  <c r="J51" i="16" s="1"/>
  <c r="G59" i="16"/>
  <c r="G67" i="16"/>
  <c r="H67" i="16" s="1"/>
  <c r="I67" i="16" s="1"/>
  <c r="J67" i="16" s="1"/>
  <c r="G77" i="16"/>
  <c r="H77" i="16" s="1"/>
  <c r="I77" i="16" s="1"/>
  <c r="J77" i="16" s="1"/>
  <c r="G33" i="20"/>
  <c r="G65" i="20"/>
  <c r="H65" i="20" s="1"/>
  <c r="I65" i="20" s="1"/>
  <c r="J65" i="20" s="1"/>
  <c r="G23" i="32"/>
  <c r="H23" i="32" s="1"/>
  <c r="I23" i="32" s="1"/>
  <c r="J23" i="32" s="1"/>
  <c r="G55" i="32"/>
  <c r="H55" i="32" s="1"/>
  <c r="I55" i="32" s="1"/>
  <c r="J55" i="32" s="1"/>
  <c r="G28" i="35"/>
  <c r="G60" i="35"/>
  <c r="H60" i="35" s="1"/>
  <c r="I60" i="35" s="1"/>
  <c r="J60" i="35" s="1"/>
  <c r="G31" i="41"/>
  <c r="H31" i="41" s="1"/>
  <c r="I31" i="41" s="1"/>
  <c r="J31" i="41" s="1"/>
  <c r="G63" i="41"/>
  <c r="G41" i="44"/>
  <c r="H41" i="44" s="1"/>
  <c r="I41" i="44" s="1"/>
  <c r="J41" i="44" s="1"/>
  <c r="G73" i="44"/>
  <c r="H73" i="44" s="1"/>
  <c r="I73" i="44" s="1"/>
  <c r="J73" i="44" s="1"/>
  <c r="G35" i="46"/>
  <c r="H35" i="46" s="1"/>
  <c r="I35" i="46" s="1"/>
  <c r="J35" i="46" s="1"/>
  <c r="G67" i="46"/>
  <c r="G36" i="50"/>
  <c r="H36" i="50" s="1"/>
  <c r="I36" i="50" s="1"/>
  <c r="J36" i="50" s="1"/>
  <c r="G68" i="50"/>
  <c r="H68" i="50" s="1"/>
  <c r="I68" i="50" s="1"/>
  <c r="J68" i="50" s="1"/>
  <c r="G43" i="55"/>
  <c r="H43" i="55" s="1"/>
  <c r="I43" i="55" s="1"/>
  <c r="J43" i="55" s="1"/>
  <c r="G75" i="55"/>
  <c r="G45" i="54"/>
  <c r="H45" i="54" s="1"/>
  <c r="I45" i="54" s="1"/>
  <c r="J45" i="54" s="1"/>
  <c r="G25" i="53"/>
  <c r="H25" i="53" s="1"/>
  <c r="I25" i="53" s="1"/>
  <c r="J25" i="53" s="1"/>
  <c r="G24" i="48"/>
  <c r="H24" i="48" s="1"/>
  <c r="I24" i="48" s="1"/>
  <c r="J24" i="48" s="1"/>
  <c r="G88" i="48"/>
  <c r="G49" i="49"/>
  <c r="H49" i="49" s="1"/>
  <c r="I49" i="49" s="1"/>
  <c r="J49" i="49" s="1"/>
  <c r="G19" i="51"/>
  <c r="H19" i="51" s="1"/>
  <c r="I19" i="51" s="1"/>
  <c r="J19" i="51" s="1"/>
  <c r="G63" i="52"/>
  <c r="H63" i="52" s="1"/>
  <c r="I63" i="52" s="1"/>
  <c r="J63" i="52" s="1"/>
  <c r="G62" i="42"/>
  <c r="G23" i="43"/>
  <c r="H23" i="43" s="1"/>
  <c r="I23" i="43" s="1"/>
  <c r="J23" i="43" s="1"/>
  <c r="G87" i="43"/>
  <c r="H87" i="43" s="1"/>
  <c r="I87" i="43" s="1"/>
  <c r="J87" i="43" s="1"/>
  <c r="G57" i="45"/>
  <c r="H57" i="45" s="1"/>
  <c r="I57" i="45" s="1"/>
  <c r="J57" i="45" s="1"/>
  <c r="G63" i="47"/>
  <c r="G26" i="10"/>
  <c r="H26" i="10" s="1"/>
  <c r="I26" i="10" s="1"/>
  <c r="J26" i="10" s="1"/>
  <c r="G67" i="11"/>
  <c r="H67" i="11" s="1"/>
  <c r="I67" i="11" s="1"/>
  <c r="J67" i="11" s="1"/>
  <c r="G29" i="13"/>
  <c r="G69" i="13"/>
  <c r="H69" i="13" s="1"/>
  <c r="I69" i="13" s="1"/>
  <c r="J69" i="13" s="1"/>
  <c r="G17" i="15"/>
  <c r="H17" i="15" s="1"/>
  <c r="I17" i="15" s="1"/>
  <c r="J17" i="15" s="1"/>
  <c r="G33" i="15"/>
  <c r="H33" i="15" s="1"/>
  <c r="I33" i="15" s="1"/>
  <c r="J33" i="15" s="1"/>
  <c r="G57" i="15"/>
  <c r="H57" i="15" s="1"/>
  <c r="I57" i="15" s="1"/>
  <c r="J57" i="15" s="1"/>
  <c r="G24" i="18"/>
  <c r="H24" i="18" s="1"/>
  <c r="I24" i="18" s="1"/>
  <c r="J24" i="18" s="1"/>
  <c r="G80" i="18"/>
  <c r="G57" i="16"/>
  <c r="H57" i="16" s="1"/>
  <c r="I57" i="16" s="1"/>
  <c r="J57" i="16" s="1"/>
  <c r="G57" i="20"/>
  <c r="H57" i="20" s="1"/>
  <c r="I57" i="20" s="1"/>
  <c r="J57" i="20" s="1"/>
  <c r="G23" i="41"/>
  <c r="H23" i="41" s="1"/>
  <c r="I23" i="41" s="1"/>
  <c r="J23" i="41" s="1"/>
  <c r="G59" i="46"/>
  <c r="G29" i="54"/>
  <c r="H29" i="54" s="1"/>
  <c r="I29" i="54" s="1"/>
  <c r="J29" i="54" s="1"/>
  <c r="G83" i="10"/>
  <c r="H83" i="10" s="1"/>
  <c r="I83" i="10" s="1"/>
  <c r="J83" i="10" s="1"/>
  <c r="G54" i="13"/>
  <c r="H54" i="13" s="1"/>
  <c r="I54" i="13" s="1"/>
  <c r="J54" i="13" s="1"/>
  <c r="G58" i="15"/>
  <c r="G33" i="18"/>
  <c r="H33" i="18" s="1"/>
  <c r="I33" i="18" s="1"/>
  <c r="J33" i="18" s="1"/>
  <c r="G34" i="16"/>
  <c r="G66" i="16"/>
  <c r="G54" i="35"/>
  <c r="H54" i="35" s="1"/>
  <c r="I54" i="35" s="1"/>
  <c r="J54" i="35" s="1"/>
  <c r="G61" i="41"/>
  <c r="H61" i="41" s="1"/>
  <c r="I61" i="41" s="1"/>
  <c r="J61" i="41" s="1"/>
  <c r="G61" i="46"/>
  <c r="G37" i="54"/>
  <c r="G16" i="48"/>
  <c r="H16" i="48" s="1"/>
  <c r="I16" i="48" s="1"/>
  <c r="J16" i="48" s="1"/>
  <c r="G55" i="52"/>
  <c r="H55" i="52" s="1"/>
  <c r="I55" i="52" s="1"/>
  <c r="J55" i="52" s="1"/>
  <c r="G49" i="45"/>
  <c r="G70" i="83"/>
  <c r="G22" i="94"/>
  <c r="H22" i="94" s="1"/>
  <c r="I22" i="94" s="1"/>
  <c r="J22" i="94" s="1"/>
  <c r="G21" i="10"/>
  <c r="H21" i="10" s="1"/>
  <c r="I21" i="10" s="1"/>
  <c r="J21" i="10" s="1"/>
  <c r="G29" i="10"/>
  <c r="G37" i="10"/>
  <c r="G45" i="10"/>
  <c r="H45" i="10" s="1"/>
  <c r="I45" i="10" s="1"/>
  <c r="J45" i="10" s="1"/>
  <c r="G53" i="10"/>
  <c r="H53" i="10" s="1"/>
  <c r="I53" i="10" s="1"/>
  <c r="J53" i="10" s="1"/>
  <c r="G61" i="10"/>
  <c r="G69" i="10"/>
  <c r="G77" i="10"/>
  <c r="H77" i="10" s="1"/>
  <c r="I77" i="10" s="1"/>
  <c r="J77" i="10" s="1"/>
  <c r="G85" i="10"/>
  <c r="H85" i="10" s="1"/>
  <c r="I85" i="10" s="1"/>
  <c r="J85" i="10" s="1"/>
  <c r="G14" i="11"/>
  <c r="H14" i="11" s="1"/>
  <c r="I14" i="11" s="1"/>
  <c r="J14" i="11" s="1"/>
  <c r="K14" i="11" s="1"/>
  <c r="G22" i="11"/>
  <c r="H22" i="11" s="1"/>
  <c r="I22" i="11" s="1"/>
  <c r="J22" i="11" s="1"/>
  <c r="G30" i="11"/>
  <c r="H30" i="11" s="1"/>
  <c r="I30" i="11" s="1"/>
  <c r="J30" i="11" s="1"/>
  <c r="G38" i="11"/>
  <c r="H38" i="11" s="1"/>
  <c r="I38" i="11" s="1"/>
  <c r="J38" i="11" s="1"/>
  <c r="G46" i="11"/>
  <c r="H46" i="11" s="1"/>
  <c r="I46" i="11" s="1"/>
  <c r="J46" i="11" s="1"/>
  <c r="G54" i="11"/>
  <c r="H54" i="11" s="1"/>
  <c r="I54" i="11" s="1"/>
  <c r="J54" i="11" s="1"/>
  <c r="G62" i="11"/>
  <c r="H62" i="11" s="1"/>
  <c r="I62" i="11" s="1"/>
  <c r="J62" i="11" s="1"/>
  <c r="G70" i="11"/>
  <c r="H70" i="11" s="1"/>
  <c r="I70" i="11" s="1"/>
  <c r="J70" i="11" s="1"/>
  <c r="G78" i="11"/>
  <c r="H78" i="11" s="1"/>
  <c r="I78" i="11" s="1"/>
  <c r="J78" i="11" s="1"/>
  <c r="G86" i="11"/>
  <c r="H86" i="11" s="1"/>
  <c r="I86" i="11" s="1"/>
  <c r="J86" i="11" s="1"/>
  <c r="G16" i="13"/>
  <c r="H16" i="13" s="1"/>
  <c r="I16" i="13" s="1"/>
  <c r="J16" i="13" s="1"/>
  <c r="G24" i="13"/>
  <c r="H24" i="13" s="1"/>
  <c r="I24" i="13" s="1"/>
  <c r="J24" i="13" s="1"/>
  <c r="G32" i="13"/>
  <c r="H32" i="13" s="1"/>
  <c r="I32" i="13" s="1"/>
  <c r="J32" i="13" s="1"/>
  <c r="G40" i="13"/>
  <c r="H40" i="13" s="1"/>
  <c r="I40" i="13" s="1"/>
  <c r="J40" i="13" s="1"/>
  <c r="G48" i="13"/>
  <c r="H48" i="13" s="1"/>
  <c r="I48" i="13" s="1"/>
  <c r="J48" i="13" s="1"/>
  <c r="G56" i="13"/>
  <c r="H56" i="13" s="1"/>
  <c r="I56" i="13" s="1"/>
  <c r="J56" i="13" s="1"/>
  <c r="G64" i="13"/>
  <c r="H64" i="13" s="1"/>
  <c r="I64" i="13" s="1"/>
  <c r="J64" i="13" s="1"/>
  <c r="G72" i="13"/>
  <c r="H72" i="13" s="1"/>
  <c r="I72" i="13" s="1"/>
  <c r="J72" i="13" s="1"/>
  <c r="G20" i="15"/>
  <c r="H20" i="15" s="1"/>
  <c r="I20" i="15" s="1"/>
  <c r="J20" i="15" s="1"/>
  <c r="G28" i="15"/>
  <c r="H28" i="15" s="1"/>
  <c r="I28" i="15" s="1"/>
  <c r="J28" i="15" s="1"/>
  <c r="G36" i="15"/>
  <c r="H36" i="15" s="1"/>
  <c r="I36" i="15" s="1"/>
  <c r="J36" i="15" s="1"/>
  <c r="G44" i="15"/>
  <c r="H44" i="15" s="1"/>
  <c r="I44" i="15" s="1"/>
  <c r="J44" i="15" s="1"/>
  <c r="G52" i="15"/>
  <c r="H52" i="15" s="1"/>
  <c r="I52" i="15" s="1"/>
  <c r="J52" i="15" s="1"/>
  <c r="G60" i="15"/>
  <c r="H60" i="15" s="1"/>
  <c r="I60" i="15" s="1"/>
  <c r="J60" i="15" s="1"/>
  <c r="G68" i="15"/>
  <c r="H68" i="15" s="1"/>
  <c r="I68" i="15" s="1"/>
  <c r="J68" i="15" s="1"/>
  <c r="G19" i="18"/>
  <c r="H19" i="18" s="1"/>
  <c r="I19" i="18" s="1"/>
  <c r="J19" i="18" s="1"/>
  <c r="G27" i="18"/>
  <c r="H27" i="18" s="1"/>
  <c r="I27" i="18" s="1"/>
  <c r="J27" i="18" s="1"/>
  <c r="G35" i="18"/>
  <c r="H35" i="18" s="1"/>
  <c r="I35" i="18" s="1"/>
  <c r="J35" i="18" s="1"/>
  <c r="G43" i="18"/>
  <c r="H43" i="18" s="1"/>
  <c r="I43" i="18" s="1"/>
  <c r="J43" i="18" s="1"/>
  <c r="G51" i="18"/>
  <c r="H51" i="18" s="1"/>
  <c r="I51" i="18" s="1"/>
  <c r="J51" i="18" s="1"/>
  <c r="G59" i="18"/>
  <c r="H59" i="18" s="1"/>
  <c r="I59" i="18" s="1"/>
  <c r="J59" i="18" s="1"/>
  <c r="G67" i="18"/>
  <c r="H67" i="18" s="1"/>
  <c r="I67" i="18" s="1"/>
  <c r="J67" i="18" s="1"/>
  <c r="G75" i="18"/>
  <c r="H75" i="18" s="1"/>
  <c r="I75" i="18" s="1"/>
  <c r="J75" i="18" s="1"/>
  <c r="G83" i="18"/>
  <c r="H83" i="18" s="1"/>
  <c r="I83" i="18" s="1"/>
  <c r="J83" i="18" s="1"/>
  <c r="G20" i="16"/>
  <c r="H20" i="16" s="1"/>
  <c r="I20" i="16" s="1"/>
  <c r="J20" i="16" s="1"/>
  <c r="G28" i="16"/>
  <c r="H28" i="16" s="1"/>
  <c r="I28" i="16" s="1"/>
  <c r="J28" i="16" s="1"/>
  <c r="G36" i="16"/>
  <c r="H36" i="16" s="1"/>
  <c r="I36" i="16" s="1"/>
  <c r="J36" i="16" s="1"/>
  <c r="G44" i="16"/>
  <c r="H44" i="16" s="1"/>
  <c r="I44" i="16" s="1"/>
  <c r="J44" i="16" s="1"/>
  <c r="G52" i="16"/>
  <c r="H52" i="16" s="1"/>
  <c r="I52" i="16" s="1"/>
  <c r="J52" i="16" s="1"/>
  <c r="G60" i="16"/>
  <c r="H60" i="16" s="1"/>
  <c r="I60" i="16" s="1"/>
  <c r="J60" i="16" s="1"/>
  <c r="G68" i="16"/>
  <c r="H68" i="16" s="1"/>
  <c r="I68" i="16" s="1"/>
  <c r="J68" i="16" s="1"/>
  <c r="G79" i="16"/>
  <c r="H79" i="16" s="1"/>
  <c r="I79" i="16" s="1"/>
  <c r="J79" i="16" s="1"/>
  <c r="G35" i="20"/>
  <c r="H35" i="20" s="1"/>
  <c r="I35" i="20" s="1"/>
  <c r="J35" i="20" s="1"/>
  <c r="G67" i="20"/>
  <c r="H67" i="20" s="1"/>
  <c r="I67" i="20" s="1"/>
  <c r="J67" i="20" s="1"/>
  <c r="G29" i="32"/>
  <c r="H29" i="32" s="1"/>
  <c r="I29" i="32" s="1"/>
  <c r="J29" i="32" s="1"/>
  <c r="G61" i="32"/>
  <c r="H61" i="32" s="1"/>
  <c r="I61" i="32" s="1"/>
  <c r="J61" i="32" s="1"/>
  <c r="G30" i="35"/>
  <c r="H30" i="35" s="1"/>
  <c r="I30" i="35" s="1"/>
  <c r="J30" i="35" s="1"/>
  <c r="G62" i="35"/>
  <c r="H62" i="35" s="1"/>
  <c r="I62" i="35" s="1"/>
  <c r="J62" i="35" s="1"/>
  <c r="G37" i="41"/>
  <c r="H37" i="41" s="1"/>
  <c r="I37" i="41" s="1"/>
  <c r="J37" i="41" s="1"/>
  <c r="G69" i="41"/>
  <c r="H69" i="41" s="1"/>
  <c r="I69" i="41" s="1"/>
  <c r="J69" i="41" s="1"/>
  <c r="G15" i="44"/>
  <c r="H15" i="44" s="1"/>
  <c r="I15" i="44" s="1"/>
  <c r="J15" i="44" s="1"/>
  <c r="G47" i="44"/>
  <c r="H47" i="44" s="1"/>
  <c r="I47" i="44" s="1"/>
  <c r="J47" i="44" s="1"/>
  <c r="G79" i="44"/>
  <c r="H79" i="44" s="1"/>
  <c r="I79" i="44" s="1"/>
  <c r="J79" i="44" s="1"/>
  <c r="G37" i="46"/>
  <c r="G69" i="46"/>
  <c r="H69" i="46" s="1"/>
  <c r="I69" i="46" s="1"/>
  <c r="J69" i="46" s="1"/>
  <c r="G42" i="50"/>
  <c r="H42" i="50" s="1"/>
  <c r="I42" i="50" s="1"/>
  <c r="J42" i="50" s="1"/>
  <c r="G74" i="50"/>
  <c r="H74" i="50" s="1"/>
  <c r="I74" i="50" s="1"/>
  <c r="J74" i="50" s="1"/>
  <c r="G45" i="55"/>
  <c r="H45" i="55" s="1"/>
  <c r="I45" i="55" s="1"/>
  <c r="J45" i="55" s="1"/>
  <c r="G77" i="55"/>
  <c r="H77" i="55" s="1"/>
  <c r="I77" i="55" s="1"/>
  <c r="J77" i="55" s="1"/>
  <c r="G53" i="54"/>
  <c r="H53" i="54" s="1"/>
  <c r="I53" i="54" s="1"/>
  <c r="J53" i="54" s="1"/>
  <c r="G33" i="53"/>
  <c r="H33" i="53" s="1"/>
  <c r="I33" i="53" s="1"/>
  <c r="J33" i="53" s="1"/>
  <c r="G32" i="48"/>
  <c r="H32" i="48" s="1"/>
  <c r="I32" i="48" s="1"/>
  <c r="J32" i="48" s="1"/>
  <c r="G57" i="49"/>
  <c r="H57" i="49" s="1"/>
  <c r="I57" i="49" s="1"/>
  <c r="J57" i="49" s="1"/>
  <c r="G27" i="51"/>
  <c r="H27" i="51" s="1"/>
  <c r="I27" i="51" s="1"/>
  <c r="J27" i="51" s="1"/>
  <c r="G70" i="42"/>
  <c r="H70" i="42" s="1"/>
  <c r="I70" i="42" s="1"/>
  <c r="J70" i="42" s="1"/>
  <c r="G31" i="43"/>
  <c r="H31" i="43" s="1"/>
  <c r="I31" i="43" s="1"/>
  <c r="J31" i="43" s="1"/>
  <c r="G65" i="45"/>
  <c r="H65" i="45" s="1"/>
  <c r="I65" i="45" s="1"/>
  <c r="J65" i="45" s="1"/>
  <c r="G34" i="10"/>
  <c r="H34" i="10" s="1"/>
  <c r="I34" i="10" s="1"/>
  <c r="J34" i="10" s="1"/>
  <c r="G50" i="10"/>
  <c r="H50" i="10" s="1"/>
  <c r="I50" i="10" s="1"/>
  <c r="J50" i="10" s="1"/>
  <c r="G74" i="10"/>
  <c r="H74" i="10" s="1"/>
  <c r="I74" i="10" s="1"/>
  <c r="J74" i="10" s="1"/>
  <c r="G19" i="11"/>
  <c r="H19" i="11" s="1"/>
  <c r="I19" i="11" s="1"/>
  <c r="J19" i="11" s="1"/>
  <c r="G35" i="11"/>
  <c r="H35" i="11" s="1"/>
  <c r="I35" i="11" s="1"/>
  <c r="J35" i="11" s="1"/>
  <c r="G43" i="11"/>
  <c r="H43" i="11" s="1"/>
  <c r="I43" i="11" s="1"/>
  <c r="J43" i="11" s="1"/>
  <c r="G51" i="11"/>
  <c r="H51" i="11" s="1"/>
  <c r="I51" i="11" s="1"/>
  <c r="J51" i="11" s="1"/>
  <c r="G83" i="11"/>
  <c r="H83" i="11" s="1"/>
  <c r="I83" i="11" s="1"/>
  <c r="J83" i="11" s="1"/>
  <c r="G21" i="13"/>
  <c r="H21" i="13" s="1"/>
  <c r="I21" i="13" s="1"/>
  <c r="J21" i="13" s="1"/>
  <c r="G61" i="13"/>
  <c r="H61" i="13" s="1"/>
  <c r="I61" i="13" s="1"/>
  <c r="J61" i="13" s="1"/>
  <c r="G25" i="15"/>
  <c r="H25" i="15" s="1"/>
  <c r="I25" i="15" s="1"/>
  <c r="J25" i="15" s="1"/>
  <c r="G49" i="15"/>
  <c r="H49" i="15" s="1"/>
  <c r="I49" i="15" s="1"/>
  <c r="J49" i="15" s="1"/>
  <c r="G16" i="18"/>
  <c r="H16" i="18" s="1"/>
  <c r="I16" i="18" s="1"/>
  <c r="J16" i="18" s="1"/>
  <c r="G32" i="18"/>
  <c r="H32" i="18" s="1"/>
  <c r="I32" i="18" s="1"/>
  <c r="J32" i="18" s="1"/>
  <c r="G40" i="18"/>
  <c r="H40" i="18" s="1"/>
  <c r="I40" i="18" s="1"/>
  <c r="J40" i="18" s="1"/>
  <c r="G48" i="18"/>
  <c r="H48" i="18" s="1"/>
  <c r="I48" i="18" s="1"/>
  <c r="J48" i="18" s="1"/>
  <c r="G56" i="18"/>
  <c r="H56" i="18" s="1"/>
  <c r="I56" i="18" s="1"/>
  <c r="J56" i="18" s="1"/>
  <c r="G25" i="16"/>
  <c r="H25" i="16" s="1"/>
  <c r="I25" i="16" s="1"/>
  <c r="J25" i="16" s="1"/>
  <c r="G41" i="16"/>
  <c r="H41" i="16" s="1"/>
  <c r="I41" i="16" s="1"/>
  <c r="J41" i="16" s="1"/>
  <c r="G85" i="16"/>
  <c r="H85" i="16" s="1"/>
  <c r="I85" i="16" s="1"/>
  <c r="J85" i="16" s="1"/>
  <c r="G47" i="32"/>
  <c r="H47" i="32" s="1"/>
  <c r="I47" i="32" s="1"/>
  <c r="J47" i="32" s="1"/>
  <c r="G33" i="44"/>
  <c r="H33" i="44" s="1"/>
  <c r="I33" i="44" s="1"/>
  <c r="J33" i="44" s="1"/>
  <c r="G28" i="50"/>
  <c r="H28" i="50" s="1"/>
  <c r="I28" i="50" s="1"/>
  <c r="J28" i="50" s="1"/>
  <c r="G20" i="11"/>
  <c r="H20" i="11" s="1"/>
  <c r="I20" i="11" s="1"/>
  <c r="J20" i="11" s="1"/>
  <c r="G39" i="44"/>
  <c r="H39" i="44" s="1"/>
  <c r="I39" i="44" s="1"/>
  <c r="J39" i="44" s="1"/>
  <c r="G17" i="53"/>
  <c r="H17" i="53" s="1"/>
  <c r="I17" i="53" s="1"/>
  <c r="J17" i="53" s="1"/>
  <c r="G75" i="51"/>
  <c r="H75" i="51" s="1"/>
  <c r="I75" i="51" s="1"/>
  <c r="J75" i="51" s="1"/>
  <c r="G79" i="43"/>
  <c r="H79" i="43" s="1"/>
  <c r="I79" i="43" s="1"/>
  <c r="J79" i="43" s="1"/>
  <c r="G14" i="10"/>
  <c r="H14" i="10" s="1"/>
  <c r="I14" i="10" s="1"/>
  <c r="J14" i="10" s="1"/>
  <c r="K14" i="10" s="1"/>
  <c r="G22" i="10"/>
  <c r="H22" i="10" s="1"/>
  <c r="I22" i="10" s="1"/>
  <c r="J22" i="10" s="1"/>
  <c r="G30" i="10"/>
  <c r="H30" i="10" s="1"/>
  <c r="I30" i="10" s="1"/>
  <c r="J30" i="10" s="1"/>
  <c r="G38" i="10"/>
  <c r="G46" i="10"/>
  <c r="G54" i="10"/>
  <c r="H54" i="10" s="1"/>
  <c r="I54" i="10" s="1"/>
  <c r="J54" i="10" s="1"/>
  <c r="G62" i="10"/>
  <c r="H62" i="10" s="1"/>
  <c r="I62" i="10" s="1"/>
  <c r="J62" i="10" s="1"/>
  <c r="G70" i="10"/>
  <c r="G78" i="10"/>
  <c r="G86" i="10"/>
  <c r="H86" i="10" s="1"/>
  <c r="I86" i="10" s="1"/>
  <c r="J86" i="10" s="1"/>
  <c r="G15" i="11"/>
  <c r="G23" i="11"/>
  <c r="G31" i="11"/>
  <c r="H31" i="11" s="1"/>
  <c r="I31" i="11" s="1"/>
  <c r="J31" i="11" s="1"/>
  <c r="G39" i="11"/>
  <c r="H39" i="11" s="1"/>
  <c r="I39" i="11" s="1"/>
  <c r="J39" i="11" s="1"/>
  <c r="G47" i="11"/>
  <c r="G55" i="11"/>
  <c r="G63" i="11"/>
  <c r="H63" i="11" s="1"/>
  <c r="I63" i="11" s="1"/>
  <c r="J63" i="11" s="1"/>
  <c r="G71" i="11"/>
  <c r="H71" i="11" s="1"/>
  <c r="I71" i="11" s="1"/>
  <c r="J71" i="11" s="1"/>
  <c r="G79" i="11"/>
  <c r="G87" i="11"/>
  <c r="G17" i="13"/>
  <c r="H17" i="13" s="1"/>
  <c r="I17" i="13" s="1"/>
  <c r="J17" i="13" s="1"/>
  <c r="G25" i="13"/>
  <c r="H25" i="13" s="1"/>
  <c r="I25" i="13" s="1"/>
  <c r="J25" i="13" s="1"/>
  <c r="G33" i="13"/>
  <c r="G41" i="13"/>
  <c r="G49" i="13"/>
  <c r="H49" i="13" s="1"/>
  <c r="I49" i="13" s="1"/>
  <c r="J49" i="13" s="1"/>
  <c r="G57" i="13"/>
  <c r="H57" i="13" s="1"/>
  <c r="I57" i="13" s="1"/>
  <c r="J57" i="13" s="1"/>
  <c r="G65" i="13"/>
  <c r="G73" i="13"/>
  <c r="G21" i="15"/>
  <c r="H21" i="15" s="1"/>
  <c r="I21" i="15" s="1"/>
  <c r="J21" i="15" s="1"/>
  <c r="G29" i="15"/>
  <c r="H29" i="15" s="1"/>
  <c r="I29" i="15" s="1"/>
  <c r="J29" i="15" s="1"/>
  <c r="G37" i="15"/>
  <c r="G45" i="15"/>
  <c r="G53" i="15"/>
  <c r="H53" i="15" s="1"/>
  <c r="I53" i="15" s="1"/>
  <c r="J53" i="15" s="1"/>
  <c r="G61" i="15"/>
  <c r="H61" i="15" s="1"/>
  <c r="I61" i="15" s="1"/>
  <c r="J61" i="15" s="1"/>
  <c r="G69" i="15"/>
  <c r="G20" i="18"/>
  <c r="G28" i="18"/>
  <c r="H28" i="18" s="1"/>
  <c r="I28" i="18" s="1"/>
  <c r="J28" i="18" s="1"/>
  <c r="G36" i="18"/>
  <c r="H36" i="18" s="1"/>
  <c r="I36" i="18" s="1"/>
  <c r="J36" i="18" s="1"/>
  <c r="G44" i="18"/>
  <c r="G52" i="18"/>
  <c r="G60" i="18"/>
  <c r="H60" i="18" s="1"/>
  <c r="I60" i="18" s="1"/>
  <c r="J60" i="18" s="1"/>
  <c r="G68" i="18"/>
  <c r="H68" i="18" s="1"/>
  <c r="I68" i="18" s="1"/>
  <c r="J68" i="18" s="1"/>
  <c r="G76" i="18"/>
  <c r="G84" i="18"/>
  <c r="G21" i="16"/>
  <c r="H21" i="16" s="1"/>
  <c r="I21" i="16" s="1"/>
  <c r="J21" i="16" s="1"/>
  <c r="G29" i="16"/>
  <c r="G37" i="16"/>
  <c r="G45" i="16"/>
  <c r="H45" i="16" s="1"/>
  <c r="I45" i="16" s="1"/>
  <c r="J45" i="16" s="1"/>
  <c r="G53" i="16"/>
  <c r="H53" i="16" s="1"/>
  <c r="I53" i="16" s="1"/>
  <c r="J53" i="16" s="1"/>
  <c r="G61" i="16"/>
  <c r="G69" i="16"/>
  <c r="G81" i="16"/>
  <c r="H81" i="16" s="1"/>
  <c r="I81" i="16" s="1"/>
  <c r="J81" i="16" s="1"/>
  <c r="G41" i="20"/>
  <c r="H41" i="20" s="1"/>
  <c r="I41" i="20" s="1"/>
  <c r="J41" i="20" s="1"/>
  <c r="G73" i="20"/>
  <c r="G31" i="32"/>
  <c r="G63" i="32"/>
  <c r="H63" i="32" s="1"/>
  <c r="I63" i="32" s="1"/>
  <c r="J63" i="32" s="1"/>
  <c r="G36" i="35"/>
  <c r="G68" i="35"/>
  <c r="G39" i="41"/>
  <c r="G71" i="41"/>
  <c r="H71" i="41" s="1"/>
  <c r="I71" i="41" s="1"/>
  <c r="J71" i="41" s="1"/>
  <c r="G17" i="44"/>
  <c r="H17" i="44" s="1"/>
  <c r="I17" i="44" s="1"/>
  <c r="J17" i="44" s="1"/>
  <c r="G49" i="44"/>
  <c r="G43" i="46"/>
  <c r="G44" i="50"/>
  <c r="H44" i="50" s="1"/>
  <c r="I44" i="50" s="1"/>
  <c r="J44" i="50" s="1"/>
  <c r="G76" i="50"/>
  <c r="H76" i="50" s="1"/>
  <c r="I76" i="50" s="1"/>
  <c r="J76" i="50" s="1"/>
  <c r="G19" i="55"/>
  <c r="G51" i="55"/>
  <c r="G83" i="55"/>
  <c r="H83" i="55" s="1"/>
  <c r="I83" i="55" s="1"/>
  <c r="J83" i="55" s="1"/>
  <c r="G61" i="54"/>
  <c r="H61" i="54" s="1"/>
  <c r="I61" i="54" s="1"/>
  <c r="J61" i="54" s="1"/>
  <c r="G41" i="53"/>
  <c r="G40" i="48"/>
  <c r="G65" i="49"/>
  <c r="H65" i="49" s="1"/>
  <c r="I65" i="49" s="1"/>
  <c r="J65" i="49" s="1"/>
  <c r="G35" i="51"/>
  <c r="H35" i="51" s="1"/>
  <c r="I35" i="51" s="1"/>
  <c r="J35" i="51" s="1"/>
  <c r="G15" i="52"/>
  <c r="G14" i="42"/>
  <c r="G78" i="42"/>
  <c r="H78" i="42" s="1"/>
  <c r="I78" i="42" s="1"/>
  <c r="J78" i="42" s="1"/>
  <c r="G39" i="43"/>
  <c r="H39" i="43" s="1"/>
  <c r="I39" i="43" s="1"/>
  <c r="J39" i="43" s="1"/>
  <c r="G73" i="45"/>
  <c r="H73" i="45" s="1"/>
  <c r="I73" i="45" s="1"/>
  <c r="J73" i="45" s="1"/>
  <c r="G40" i="84"/>
  <c r="H40" i="84" s="1"/>
  <c r="I40" i="84" s="1"/>
  <c r="J40" i="84" s="1"/>
  <c r="G66" i="10"/>
  <c r="H66" i="10" s="1"/>
  <c r="I66" i="10" s="1"/>
  <c r="J66" i="10" s="1"/>
  <c r="G37" i="13"/>
  <c r="H37" i="13" s="1"/>
  <c r="I37" i="13" s="1"/>
  <c r="J37" i="13" s="1"/>
  <c r="G35" i="55"/>
  <c r="H35" i="55" s="1"/>
  <c r="I35" i="55" s="1"/>
  <c r="J35" i="55" s="1"/>
  <c r="G27" i="10"/>
  <c r="H27" i="10" s="1"/>
  <c r="I27" i="10" s="1"/>
  <c r="J27" i="10" s="1"/>
  <c r="G43" i="10"/>
  <c r="H43" i="10" s="1"/>
  <c r="I43" i="10" s="1"/>
  <c r="J43" i="10" s="1"/>
  <c r="G59" i="10"/>
  <c r="H59" i="10" s="1"/>
  <c r="I59" i="10" s="1"/>
  <c r="J59" i="10" s="1"/>
  <c r="G67" i="10"/>
  <c r="H67" i="10" s="1"/>
  <c r="I67" i="10" s="1"/>
  <c r="J67" i="10" s="1"/>
  <c r="G28" i="11"/>
  <c r="H28" i="11" s="1"/>
  <c r="I28" i="11" s="1"/>
  <c r="J28" i="11" s="1"/>
  <c r="G44" i="11"/>
  <c r="H44" i="11" s="1"/>
  <c r="I44" i="11" s="1"/>
  <c r="J44" i="11" s="1"/>
  <c r="G52" i="11"/>
  <c r="H52" i="11" s="1"/>
  <c r="I52" i="11" s="1"/>
  <c r="J52" i="11" s="1"/>
  <c r="G84" i="11"/>
  <c r="H84" i="11" s="1"/>
  <c r="I84" i="11" s="1"/>
  <c r="J84" i="11" s="1"/>
  <c r="G22" i="13"/>
  <c r="H22" i="13" s="1"/>
  <c r="I22" i="13" s="1"/>
  <c r="J22" i="13" s="1"/>
  <c r="G38" i="13"/>
  <c r="H38" i="13" s="1"/>
  <c r="I38" i="13" s="1"/>
  <c r="J38" i="13" s="1"/>
  <c r="G78" i="13"/>
  <c r="H78" i="13" s="1"/>
  <c r="I78" i="13" s="1"/>
  <c r="J78" i="13" s="1"/>
  <c r="G26" i="15"/>
  <c r="H26" i="15" s="1"/>
  <c r="I26" i="15" s="1"/>
  <c r="J26" i="15" s="1"/>
  <c r="G50" i="15"/>
  <c r="G17" i="18"/>
  <c r="H17" i="18" s="1"/>
  <c r="I17" i="18" s="1"/>
  <c r="J17" i="18" s="1"/>
  <c r="G49" i="18"/>
  <c r="H49" i="18" s="1"/>
  <c r="I49" i="18" s="1"/>
  <c r="J49" i="18" s="1"/>
  <c r="G81" i="18"/>
  <c r="H81" i="18" s="1"/>
  <c r="I81" i="18" s="1"/>
  <c r="J81" i="18" s="1"/>
  <c r="G18" i="16"/>
  <c r="H18" i="16" s="1"/>
  <c r="I18" i="16" s="1"/>
  <c r="J18" i="16" s="1"/>
  <c r="G58" i="16"/>
  <c r="H58" i="16" s="1"/>
  <c r="I58" i="16" s="1"/>
  <c r="J58" i="16" s="1"/>
  <c r="G21" i="32"/>
  <c r="H21" i="32" s="1"/>
  <c r="I21" i="32" s="1"/>
  <c r="J21" i="32" s="1"/>
  <c r="G22" i="35"/>
  <c r="H22" i="35" s="1"/>
  <c r="I22" i="35" s="1"/>
  <c r="J22" i="35" s="1"/>
  <c r="G29" i="41"/>
  <c r="H29" i="41" s="1"/>
  <c r="I29" i="41" s="1"/>
  <c r="J29" i="41" s="1"/>
  <c r="G71" i="44"/>
  <c r="H71" i="44" s="1"/>
  <c r="I71" i="44" s="1"/>
  <c r="J71" i="44" s="1"/>
  <c r="G34" i="50"/>
  <c r="H34" i="50" s="1"/>
  <c r="I34" i="50" s="1"/>
  <c r="J34" i="50" s="1"/>
  <c r="G69" i="55"/>
  <c r="H69" i="55" s="1"/>
  <c r="I69" i="55" s="1"/>
  <c r="J69" i="55" s="1"/>
  <c r="G41" i="49"/>
  <c r="H41" i="49" s="1"/>
  <c r="I41" i="49" s="1"/>
  <c r="J41" i="49" s="1"/>
  <c r="G15" i="43"/>
  <c r="H15" i="43" s="1"/>
  <c r="I15" i="43" s="1"/>
  <c r="J15" i="43" s="1"/>
  <c r="G27" i="85"/>
  <c r="H27" i="85" s="1"/>
  <c r="I27" i="85" s="1"/>
  <c r="J27" i="85" s="1"/>
  <c r="G15" i="10"/>
  <c r="H15" i="10" s="1"/>
  <c r="I15" i="10" s="1"/>
  <c r="J15" i="10" s="1"/>
  <c r="G23" i="10"/>
  <c r="H23" i="10" s="1"/>
  <c r="I23" i="10" s="1"/>
  <c r="J23" i="10" s="1"/>
  <c r="G31" i="10"/>
  <c r="H31" i="10" s="1"/>
  <c r="I31" i="10" s="1"/>
  <c r="J31" i="10" s="1"/>
  <c r="G39" i="10"/>
  <c r="H39" i="10" s="1"/>
  <c r="I39" i="10" s="1"/>
  <c r="J39" i="10" s="1"/>
  <c r="G47" i="10"/>
  <c r="H47" i="10" s="1"/>
  <c r="I47" i="10" s="1"/>
  <c r="J47" i="10" s="1"/>
  <c r="G55" i="10"/>
  <c r="H55" i="10" s="1"/>
  <c r="I55" i="10" s="1"/>
  <c r="J55" i="10" s="1"/>
  <c r="G63" i="10"/>
  <c r="H63" i="10" s="1"/>
  <c r="I63" i="10" s="1"/>
  <c r="J63" i="10" s="1"/>
  <c r="G71" i="10"/>
  <c r="H71" i="10" s="1"/>
  <c r="I71" i="10" s="1"/>
  <c r="J71" i="10" s="1"/>
  <c r="G79" i="10"/>
  <c r="H79" i="10" s="1"/>
  <c r="I79" i="10" s="1"/>
  <c r="J79" i="10" s="1"/>
  <c r="G87" i="10"/>
  <c r="H87" i="10" s="1"/>
  <c r="I87" i="10" s="1"/>
  <c r="J87" i="10" s="1"/>
  <c r="G16" i="11"/>
  <c r="H16" i="11" s="1"/>
  <c r="I16" i="11" s="1"/>
  <c r="J16" i="11" s="1"/>
  <c r="G24" i="11"/>
  <c r="H24" i="11" s="1"/>
  <c r="I24" i="11" s="1"/>
  <c r="J24" i="11" s="1"/>
  <c r="G32" i="11"/>
  <c r="H32" i="11" s="1"/>
  <c r="I32" i="11" s="1"/>
  <c r="J32" i="11" s="1"/>
  <c r="G40" i="11"/>
  <c r="H40" i="11" s="1"/>
  <c r="I40" i="11" s="1"/>
  <c r="J40" i="11" s="1"/>
  <c r="G48" i="11"/>
  <c r="H48" i="11" s="1"/>
  <c r="I48" i="11" s="1"/>
  <c r="J48" i="11" s="1"/>
  <c r="G56" i="11"/>
  <c r="H56" i="11" s="1"/>
  <c r="I56" i="11" s="1"/>
  <c r="J56" i="11" s="1"/>
  <c r="G64" i="11"/>
  <c r="H64" i="11" s="1"/>
  <c r="I64" i="11" s="1"/>
  <c r="J64" i="11" s="1"/>
  <c r="G72" i="11"/>
  <c r="H72" i="11" s="1"/>
  <c r="I72" i="11" s="1"/>
  <c r="J72" i="11" s="1"/>
  <c r="G80" i="11"/>
  <c r="H80" i="11" s="1"/>
  <c r="I80" i="11" s="1"/>
  <c r="J80" i="11" s="1"/>
  <c r="G88" i="11"/>
  <c r="H88" i="11" s="1"/>
  <c r="I88" i="11" s="1"/>
  <c r="J88" i="11" s="1"/>
  <c r="G18" i="13"/>
  <c r="H18" i="13" s="1"/>
  <c r="I18" i="13" s="1"/>
  <c r="J18" i="13" s="1"/>
  <c r="G26" i="13"/>
  <c r="H26" i="13" s="1"/>
  <c r="I26" i="13" s="1"/>
  <c r="J26" i="13" s="1"/>
  <c r="G34" i="13"/>
  <c r="H34" i="13" s="1"/>
  <c r="I34" i="13" s="1"/>
  <c r="J34" i="13" s="1"/>
  <c r="G42" i="13"/>
  <c r="H42" i="13" s="1"/>
  <c r="I42" i="13" s="1"/>
  <c r="J42" i="13" s="1"/>
  <c r="G50" i="13"/>
  <c r="H50" i="13" s="1"/>
  <c r="I50" i="13" s="1"/>
  <c r="J50" i="13" s="1"/>
  <c r="G58" i="13"/>
  <c r="H58" i="13" s="1"/>
  <c r="I58" i="13" s="1"/>
  <c r="J58" i="13" s="1"/>
  <c r="G66" i="13"/>
  <c r="H66" i="13" s="1"/>
  <c r="I66" i="13" s="1"/>
  <c r="J66" i="13" s="1"/>
  <c r="G74" i="13"/>
  <c r="H74" i="13" s="1"/>
  <c r="I74" i="13" s="1"/>
  <c r="J74" i="13" s="1"/>
  <c r="G14" i="15"/>
  <c r="H14" i="15" s="1"/>
  <c r="I14" i="15" s="1"/>
  <c r="J14" i="15" s="1"/>
  <c r="K14" i="15" s="1"/>
  <c r="G22" i="15"/>
  <c r="G30" i="15"/>
  <c r="H30" i="15" s="1"/>
  <c r="I30" i="15" s="1"/>
  <c r="J30" i="15" s="1"/>
  <c r="G38" i="15"/>
  <c r="H38" i="15" s="1"/>
  <c r="I38" i="15" s="1"/>
  <c r="J38" i="15" s="1"/>
  <c r="G46" i="15"/>
  <c r="H46" i="15" s="1"/>
  <c r="I46" i="15" s="1"/>
  <c r="J46" i="15" s="1"/>
  <c r="G54" i="15"/>
  <c r="G62" i="15"/>
  <c r="G21" i="18"/>
  <c r="G29" i="18"/>
  <c r="H29" i="18" s="1"/>
  <c r="I29" i="18" s="1"/>
  <c r="J29" i="18" s="1"/>
  <c r="G37" i="18"/>
  <c r="G45" i="18"/>
  <c r="G53" i="18"/>
  <c r="G61" i="18"/>
  <c r="H61" i="18" s="1"/>
  <c r="I61" i="18" s="1"/>
  <c r="J61" i="18" s="1"/>
  <c r="G69" i="18"/>
  <c r="G77" i="18"/>
  <c r="G85" i="18"/>
  <c r="G14" i="16"/>
  <c r="H14" i="16" s="1"/>
  <c r="I14" i="16" s="1"/>
  <c r="J14" i="16" s="1"/>
  <c r="K14" i="16" s="1"/>
  <c r="G22" i="16"/>
  <c r="H22" i="16" s="1"/>
  <c r="I22" i="16" s="1"/>
  <c r="J22" i="16" s="1"/>
  <c r="G30" i="16"/>
  <c r="H30" i="16" s="1"/>
  <c r="I30" i="16" s="1"/>
  <c r="J30" i="16" s="1"/>
  <c r="G38" i="16"/>
  <c r="H38" i="16" s="1"/>
  <c r="I38" i="16" s="1"/>
  <c r="J38" i="16" s="1"/>
  <c r="G46" i="16"/>
  <c r="H46" i="16" s="1"/>
  <c r="I46" i="16" s="1"/>
  <c r="J46" i="16" s="1"/>
  <c r="G54" i="16"/>
  <c r="H54" i="16" s="1"/>
  <c r="I54" i="16" s="1"/>
  <c r="J54" i="16" s="1"/>
  <c r="G62" i="16"/>
  <c r="H62" i="16" s="1"/>
  <c r="I62" i="16" s="1"/>
  <c r="J62" i="16" s="1"/>
  <c r="G71" i="16"/>
  <c r="H71" i="16" s="1"/>
  <c r="I71" i="16" s="1"/>
  <c r="J71" i="16" s="1"/>
  <c r="G82" i="16"/>
  <c r="H82" i="16" s="1"/>
  <c r="I82" i="16" s="1"/>
  <c r="J82" i="16" s="1"/>
  <c r="G17" i="20"/>
  <c r="H17" i="20" s="1"/>
  <c r="I17" i="20" s="1"/>
  <c r="J17" i="20" s="1"/>
  <c r="G43" i="20"/>
  <c r="H43" i="20" s="1"/>
  <c r="I43" i="20" s="1"/>
  <c r="J43" i="20" s="1"/>
  <c r="G75" i="20"/>
  <c r="H75" i="20" s="1"/>
  <c r="I75" i="20" s="1"/>
  <c r="J75" i="20" s="1"/>
  <c r="G37" i="32"/>
  <c r="H37" i="32" s="1"/>
  <c r="I37" i="32" s="1"/>
  <c r="J37" i="32" s="1"/>
  <c r="G69" i="32"/>
  <c r="H69" i="32" s="1"/>
  <c r="I69" i="32" s="1"/>
  <c r="J69" i="32" s="1"/>
  <c r="G38" i="35"/>
  <c r="H38" i="35" s="1"/>
  <c r="I38" i="35" s="1"/>
  <c r="J38" i="35" s="1"/>
  <c r="G70" i="35"/>
  <c r="H70" i="35" s="1"/>
  <c r="I70" i="35" s="1"/>
  <c r="J70" i="35" s="1"/>
  <c r="G45" i="41"/>
  <c r="H45" i="41" s="1"/>
  <c r="I45" i="41" s="1"/>
  <c r="J45" i="41" s="1"/>
  <c r="G77" i="41"/>
  <c r="H77" i="41" s="1"/>
  <c r="I77" i="41" s="1"/>
  <c r="J77" i="41" s="1"/>
  <c r="G23" i="44"/>
  <c r="H23" i="44" s="1"/>
  <c r="I23" i="44" s="1"/>
  <c r="J23" i="44" s="1"/>
  <c r="G55" i="44"/>
  <c r="H55" i="44" s="1"/>
  <c r="I55" i="44" s="1"/>
  <c r="J55" i="44" s="1"/>
  <c r="G45" i="46"/>
  <c r="H45" i="46" s="1"/>
  <c r="I45" i="46" s="1"/>
  <c r="J45" i="46" s="1"/>
  <c r="G18" i="50"/>
  <c r="H18" i="50" s="1"/>
  <c r="I18" i="50" s="1"/>
  <c r="J18" i="50" s="1"/>
  <c r="G50" i="50"/>
  <c r="H50" i="50" s="1"/>
  <c r="I50" i="50" s="1"/>
  <c r="J50" i="50" s="1"/>
  <c r="G82" i="50"/>
  <c r="H82" i="50" s="1"/>
  <c r="I82" i="50" s="1"/>
  <c r="J82" i="50" s="1"/>
  <c r="G21" i="55"/>
  <c r="H21" i="55" s="1"/>
  <c r="I21" i="55" s="1"/>
  <c r="J21" i="55" s="1"/>
  <c r="G53" i="55"/>
  <c r="H53" i="55" s="1"/>
  <c r="I53" i="55" s="1"/>
  <c r="J53" i="55" s="1"/>
  <c r="G69" i="54"/>
  <c r="H69" i="54" s="1"/>
  <c r="I69" i="54" s="1"/>
  <c r="J69" i="54" s="1"/>
  <c r="G49" i="53"/>
  <c r="H49" i="53" s="1"/>
  <c r="I49" i="53" s="1"/>
  <c r="J49" i="53" s="1"/>
  <c r="G48" i="48"/>
  <c r="H48" i="48" s="1"/>
  <c r="I48" i="48" s="1"/>
  <c r="J48" i="48" s="1"/>
  <c r="G73" i="49"/>
  <c r="H73" i="49" s="1"/>
  <c r="I73" i="49" s="1"/>
  <c r="J73" i="49" s="1"/>
  <c r="G43" i="51"/>
  <c r="H43" i="51" s="1"/>
  <c r="I43" i="51" s="1"/>
  <c r="J43" i="51" s="1"/>
  <c r="G23" i="52"/>
  <c r="H23" i="52" s="1"/>
  <c r="I23" i="52" s="1"/>
  <c r="J23" i="52" s="1"/>
  <c r="G22" i="42"/>
  <c r="H22" i="42" s="1"/>
  <c r="I22" i="42" s="1"/>
  <c r="J22" i="42" s="1"/>
  <c r="G86" i="42"/>
  <c r="H86" i="42" s="1"/>
  <c r="I86" i="42" s="1"/>
  <c r="J86" i="42" s="1"/>
  <c r="G47" i="43"/>
  <c r="H47" i="43" s="1"/>
  <c r="I47" i="43" s="1"/>
  <c r="J47" i="43" s="1"/>
  <c r="G17" i="45"/>
  <c r="H17" i="45" s="1"/>
  <c r="I17" i="45" s="1"/>
  <c r="J17" i="45" s="1"/>
  <c r="G29" i="82"/>
  <c r="H29" i="82" s="1"/>
  <c r="I29" i="82" s="1"/>
  <c r="J29" i="82" s="1"/>
  <c r="G82" i="10"/>
  <c r="H82" i="10" s="1"/>
  <c r="I82" i="10" s="1"/>
  <c r="J82" i="10" s="1"/>
  <c r="G77" i="13"/>
  <c r="H77" i="13" s="1"/>
  <c r="I77" i="13" s="1"/>
  <c r="J77" i="13" s="1"/>
  <c r="G65" i="15"/>
  <c r="H65" i="15" s="1"/>
  <c r="I65" i="15" s="1"/>
  <c r="J65" i="15" s="1"/>
  <c r="G88" i="18"/>
  <c r="H88" i="18" s="1"/>
  <c r="I88" i="18" s="1"/>
  <c r="J88" i="18" s="1"/>
  <c r="G49" i="16"/>
  <c r="H49" i="16" s="1"/>
  <c r="I49" i="16" s="1"/>
  <c r="J49" i="16" s="1"/>
  <c r="G84" i="35"/>
  <c r="H84" i="35" s="1"/>
  <c r="I84" i="35" s="1"/>
  <c r="J84" i="35" s="1"/>
  <c r="G87" i="41"/>
  <c r="H87" i="41" s="1"/>
  <c r="I87" i="41" s="1"/>
  <c r="J87" i="41" s="1"/>
  <c r="G27" i="46"/>
  <c r="H27" i="46" s="1"/>
  <c r="I27" i="46" s="1"/>
  <c r="J27" i="46" s="1"/>
  <c r="G33" i="49"/>
  <c r="H33" i="49" s="1"/>
  <c r="I33" i="49" s="1"/>
  <c r="J33" i="49" s="1"/>
  <c r="G47" i="52"/>
  <c r="H47" i="52" s="1"/>
  <c r="I47" i="52" s="1"/>
  <c r="J47" i="52" s="1"/>
  <c r="G71" i="43"/>
  <c r="H71" i="43" s="1"/>
  <c r="I71" i="43" s="1"/>
  <c r="J71" i="43" s="1"/>
  <c r="G19" i="10"/>
  <c r="H19" i="10" s="1"/>
  <c r="I19" i="10" s="1"/>
  <c r="J19" i="10" s="1"/>
  <c r="G60" i="11"/>
  <c r="H60" i="11" s="1"/>
  <c r="I60" i="11" s="1"/>
  <c r="J60" i="11" s="1"/>
  <c r="G62" i="13"/>
  <c r="H62" i="13" s="1"/>
  <c r="I62" i="13" s="1"/>
  <c r="J62" i="13" s="1"/>
  <c r="G66" i="15"/>
  <c r="H66" i="15" s="1"/>
  <c r="I66" i="15" s="1"/>
  <c r="J66" i="15" s="1"/>
  <c r="G73" i="18"/>
  <c r="H73" i="18" s="1"/>
  <c r="I73" i="18" s="1"/>
  <c r="J73" i="18" s="1"/>
  <c r="G50" i="16"/>
  <c r="H50" i="16" s="1"/>
  <c r="I50" i="16" s="1"/>
  <c r="J50" i="16" s="1"/>
  <c r="G86" i="35"/>
  <c r="H86" i="35" s="1"/>
  <c r="I86" i="35" s="1"/>
  <c r="J86" i="35" s="1"/>
  <c r="G80" i="48"/>
  <c r="H80" i="48" s="1"/>
  <c r="I80" i="48" s="1"/>
  <c r="J80" i="48" s="1"/>
  <c r="G16" i="10"/>
  <c r="H16" i="10" s="1"/>
  <c r="I16" i="10" s="1"/>
  <c r="J16" i="10" s="1"/>
  <c r="G24" i="10"/>
  <c r="H24" i="10" s="1"/>
  <c r="I24" i="10" s="1"/>
  <c r="J24" i="10" s="1"/>
  <c r="G32" i="10"/>
  <c r="H32" i="10" s="1"/>
  <c r="I32" i="10" s="1"/>
  <c r="J32" i="10" s="1"/>
  <c r="G40" i="10"/>
  <c r="H40" i="10" s="1"/>
  <c r="I40" i="10" s="1"/>
  <c r="J40" i="10" s="1"/>
  <c r="G48" i="10"/>
  <c r="H48" i="10" s="1"/>
  <c r="I48" i="10" s="1"/>
  <c r="J48" i="10" s="1"/>
  <c r="G56" i="10"/>
  <c r="H56" i="10" s="1"/>
  <c r="I56" i="10" s="1"/>
  <c r="J56" i="10" s="1"/>
  <c r="G64" i="10"/>
  <c r="H64" i="10" s="1"/>
  <c r="I64" i="10" s="1"/>
  <c r="J64" i="10" s="1"/>
  <c r="G72" i="10"/>
  <c r="H72" i="10" s="1"/>
  <c r="I72" i="10" s="1"/>
  <c r="J72" i="10" s="1"/>
  <c r="G80" i="10"/>
  <c r="H80" i="10" s="1"/>
  <c r="I80" i="10" s="1"/>
  <c r="J80" i="10" s="1"/>
  <c r="G88" i="10"/>
  <c r="H88" i="10" s="1"/>
  <c r="I88" i="10" s="1"/>
  <c r="J88" i="10" s="1"/>
  <c r="G17" i="11"/>
  <c r="H17" i="11" s="1"/>
  <c r="I17" i="11" s="1"/>
  <c r="J17" i="11" s="1"/>
  <c r="G25" i="11"/>
  <c r="H25" i="11" s="1"/>
  <c r="I25" i="11" s="1"/>
  <c r="J25" i="11" s="1"/>
  <c r="G33" i="11"/>
  <c r="H33" i="11" s="1"/>
  <c r="I33" i="11" s="1"/>
  <c r="J33" i="11" s="1"/>
  <c r="G41" i="11"/>
  <c r="H41" i="11" s="1"/>
  <c r="I41" i="11" s="1"/>
  <c r="J41" i="11" s="1"/>
  <c r="G49" i="11"/>
  <c r="H49" i="11" s="1"/>
  <c r="I49" i="11" s="1"/>
  <c r="J49" i="11" s="1"/>
  <c r="G57" i="11"/>
  <c r="H57" i="11" s="1"/>
  <c r="I57" i="11" s="1"/>
  <c r="J57" i="11" s="1"/>
  <c r="G65" i="11"/>
  <c r="H65" i="11" s="1"/>
  <c r="I65" i="11" s="1"/>
  <c r="J65" i="11" s="1"/>
  <c r="G73" i="11"/>
  <c r="H73" i="11" s="1"/>
  <c r="I73" i="11" s="1"/>
  <c r="J73" i="11" s="1"/>
  <c r="G81" i="11"/>
  <c r="H81" i="11" s="1"/>
  <c r="I81" i="11" s="1"/>
  <c r="J81" i="11" s="1"/>
  <c r="G19" i="13"/>
  <c r="H19" i="13" s="1"/>
  <c r="I19" i="13" s="1"/>
  <c r="J19" i="13" s="1"/>
  <c r="G27" i="13"/>
  <c r="H27" i="13" s="1"/>
  <c r="I27" i="13" s="1"/>
  <c r="J27" i="13" s="1"/>
  <c r="G35" i="13"/>
  <c r="H35" i="13" s="1"/>
  <c r="I35" i="13" s="1"/>
  <c r="J35" i="13" s="1"/>
  <c r="G43" i="13"/>
  <c r="H43" i="13" s="1"/>
  <c r="I43" i="13" s="1"/>
  <c r="J43" i="13" s="1"/>
  <c r="G51" i="13"/>
  <c r="H51" i="13" s="1"/>
  <c r="I51" i="13" s="1"/>
  <c r="J51" i="13" s="1"/>
  <c r="G59" i="13"/>
  <c r="H59" i="13" s="1"/>
  <c r="I59" i="13" s="1"/>
  <c r="J59" i="13" s="1"/>
  <c r="G67" i="13"/>
  <c r="H67" i="13" s="1"/>
  <c r="I67" i="13" s="1"/>
  <c r="J67" i="13" s="1"/>
  <c r="G75" i="13"/>
  <c r="H75" i="13" s="1"/>
  <c r="I75" i="13" s="1"/>
  <c r="J75" i="13" s="1"/>
  <c r="G15" i="15"/>
  <c r="H15" i="15" s="1"/>
  <c r="I15" i="15" s="1"/>
  <c r="J15" i="15" s="1"/>
  <c r="G23" i="15"/>
  <c r="H23" i="15" s="1"/>
  <c r="I23" i="15" s="1"/>
  <c r="J23" i="15" s="1"/>
  <c r="G31" i="15"/>
  <c r="H31" i="15" s="1"/>
  <c r="I31" i="15" s="1"/>
  <c r="J31" i="15" s="1"/>
  <c r="G39" i="15"/>
  <c r="H39" i="15" s="1"/>
  <c r="I39" i="15" s="1"/>
  <c r="J39" i="15" s="1"/>
  <c r="G47" i="15"/>
  <c r="H47" i="15" s="1"/>
  <c r="I47" i="15" s="1"/>
  <c r="J47" i="15" s="1"/>
  <c r="G55" i="15"/>
  <c r="H55" i="15" s="1"/>
  <c r="I55" i="15" s="1"/>
  <c r="J55" i="15" s="1"/>
  <c r="G63" i="15"/>
  <c r="H63" i="15" s="1"/>
  <c r="I63" i="15" s="1"/>
  <c r="J63" i="15" s="1"/>
  <c r="G14" i="18"/>
  <c r="H14" i="18" s="1"/>
  <c r="I14" i="18" s="1"/>
  <c r="J14" i="18" s="1"/>
  <c r="K14" i="18" s="1"/>
  <c r="G22" i="18"/>
  <c r="G30" i="18"/>
  <c r="H30" i="18" s="1"/>
  <c r="I30" i="18" s="1"/>
  <c r="J30" i="18" s="1"/>
  <c r="G38" i="18"/>
  <c r="G46" i="18"/>
  <c r="G54" i="18"/>
  <c r="G62" i="18"/>
  <c r="H62" i="18" s="1"/>
  <c r="I62" i="18" s="1"/>
  <c r="J62" i="18" s="1"/>
  <c r="G70" i="18"/>
  <c r="G78" i="18"/>
  <c r="G86" i="18"/>
  <c r="G15" i="16"/>
  <c r="G23" i="16"/>
  <c r="G31" i="16"/>
  <c r="G39" i="16"/>
  <c r="H39" i="16" s="1"/>
  <c r="I39" i="16" s="1"/>
  <c r="J39" i="16" s="1"/>
  <c r="G47" i="16"/>
  <c r="G55" i="16"/>
  <c r="G63" i="16"/>
  <c r="G73" i="16"/>
  <c r="H73" i="16" s="1"/>
  <c r="I73" i="16" s="1"/>
  <c r="J73" i="16" s="1"/>
  <c r="G83" i="16"/>
  <c r="G19" i="20"/>
  <c r="G49" i="20"/>
  <c r="G39" i="32"/>
  <c r="H39" i="32" s="1"/>
  <c r="I39" i="32" s="1"/>
  <c r="J39" i="32" s="1"/>
  <c r="G44" i="35"/>
  <c r="G76" i="35"/>
  <c r="G15" i="41"/>
  <c r="G47" i="41"/>
  <c r="H47" i="41" s="1"/>
  <c r="I47" i="41" s="1"/>
  <c r="J47" i="41" s="1"/>
  <c r="G79" i="41"/>
  <c r="G25" i="44"/>
  <c r="G57" i="44"/>
  <c r="G19" i="46"/>
  <c r="H19" i="46" s="1"/>
  <c r="I19" i="46" s="1"/>
  <c r="J19" i="46" s="1"/>
  <c r="G51" i="46"/>
  <c r="H51" i="46" s="1"/>
  <c r="I51" i="46" s="1"/>
  <c r="J51" i="46" s="1"/>
  <c r="G20" i="50"/>
  <c r="G52" i="50"/>
  <c r="H52" i="50" s="1"/>
  <c r="I52" i="50" s="1"/>
  <c r="J52" i="50" s="1"/>
  <c r="G84" i="50"/>
  <c r="G27" i="55"/>
  <c r="G59" i="55"/>
  <c r="G77" i="54"/>
  <c r="H77" i="54" s="1"/>
  <c r="I77" i="54" s="1"/>
  <c r="J77" i="54" s="1"/>
  <c r="G57" i="53"/>
  <c r="G56" i="48"/>
  <c r="H56" i="48" s="1"/>
  <c r="I56" i="48" s="1"/>
  <c r="J56" i="48" s="1"/>
  <c r="G17" i="49"/>
  <c r="G81" i="49"/>
  <c r="H81" i="49" s="1"/>
  <c r="I81" i="49" s="1"/>
  <c r="J81" i="49" s="1"/>
  <c r="G51" i="51"/>
  <c r="G31" i="52"/>
  <c r="H31" i="52" s="1"/>
  <c r="I31" i="52" s="1"/>
  <c r="J31" i="52" s="1"/>
  <c r="G30" i="42"/>
  <c r="G55" i="43"/>
  <c r="G25" i="45"/>
  <c r="H25" i="45" s="1"/>
  <c r="I25" i="45" s="1"/>
  <c r="J25" i="45" s="1"/>
  <c r="G61" i="82"/>
  <c r="G58" i="10"/>
  <c r="H58" i="10" s="1"/>
  <c r="I58" i="10" s="1"/>
  <c r="J58" i="10" s="1"/>
  <c r="G75" i="11"/>
  <c r="G53" i="13"/>
  <c r="H53" i="13" s="1"/>
  <c r="I53" i="13" s="1"/>
  <c r="J53" i="13" s="1"/>
  <c r="G72" i="18"/>
  <c r="G33" i="16"/>
  <c r="H33" i="16" s="1"/>
  <c r="I33" i="16" s="1"/>
  <c r="J33" i="16" s="1"/>
  <c r="G65" i="16"/>
  <c r="G25" i="20"/>
  <c r="H25" i="20" s="1"/>
  <c r="I25" i="20" s="1"/>
  <c r="J25" i="20" s="1"/>
  <c r="G20" i="35"/>
  <c r="G65" i="44"/>
  <c r="H65" i="44" s="1"/>
  <c r="I65" i="44" s="1"/>
  <c r="J65" i="44" s="1"/>
  <c r="G60" i="50"/>
  <c r="G67" i="51"/>
  <c r="G30" i="47"/>
  <c r="G76" i="11"/>
  <c r="H76" i="11" s="1"/>
  <c r="I76" i="11" s="1"/>
  <c r="J76" i="11" s="1"/>
  <c r="G14" i="13"/>
  <c r="H14" i="13" s="1"/>
  <c r="I14" i="13" s="1"/>
  <c r="J14" i="13" s="1"/>
  <c r="K14" i="13" s="1"/>
  <c r="G30" i="13"/>
  <c r="H30" i="13" s="1"/>
  <c r="I30" i="13" s="1"/>
  <c r="J30" i="13" s="1"/>
  <c r="G70" i="13"/>
  <c r="H70" i="13" s="1"/>
  <c r="I70" i="13" s="1"/>
  <c r="J70" i="13" s="1"/>
  <c r="G18" i="15"/>
  <c r="H18" i="15" s="1"/>
  <c r="I18" i="15" s="1"/>
  <c r="J18" i="15" s="1"/>
  <c r="G34" i="15"/>
  <c r="H34" i="15" s="1"/>
  <c r="I34" i="15" s="1"/>
  <c r="J34" i="15" s="1"/>
  <c r="G25" i="18"/>
  <c r="H25" i="18" s="1"/>
  <c r="I25" i="18" s="1"/>
  <c r="J25" i="18" s="1"/>
  <c r="G41" i="18"/>
  <c r="H41" i="18" s="1"/>
  <c r="I41" i="18" s="1"/>
  <c r="J41" i="18" s="1"/>
  <c r="G57" i="18"/>
  <c r="H57" i="18" s="1"/>
  <c r="I57" i="18" s="1"/>
  <c r="J57" i="18" s="1"/>
  <c r="G26" i="16"/>
  <c r="H26" i="16" s="1"/>
  <c r="I26" i="16" s="1"/>
  <c r="J26" i="16" s="1"/>
  <c r="G42" i="16"/>
  <c r="H42" i="16" s="1"/>
  <c r="I42" i="16" s="1"/>
  <c r="J42" i="16" s="1"/>
  <c r="G87" i="16"/>
  <c r="H87" i="16" s="1"/>
  <c r="I87" i="16" s="1"/>
  <c r="J87" i="16" s="1"/>
  <c r="G59" i="20"/>
  <c r="H59" i="20" s="1"/>
  <c r="I59" i="20" s="1"/>
  <c r="J59" i="20" s="1"/>
  <c r="G17" i="10"/>
  <c r="H17" i="10" s="1"/>
  <c r="I17" i="10" s="1"/>
  <c r="J17" i="10" s="1"/>
  <c r="G25" i="10"/>
  <c r="H25" i="10" s="1"/>
  <c r="I25" i="10" s="1"/>
  <c r="J25" i="10" s="1"/>
  <c r="G33" i="10"/>
  <c r="H33" i="10" s="1"/>
  <c r="I33" i="10" s="1"/>
  <c r="J33" i="10" s="1"/>
  <c r="G41" i="10"/>
  <c r="H41" i="10" s="1"/>
  <c r="I41" i="10" s="1"/>
  <c r="J41" i="10" s="1"/>
  <c r="G49" i="10"/>
  <c r="H49" i="10" s="1"/>
  <c r="I49" i="10" s="1"/>
  <c r="J49" i="10" s="1"/>
  <c r="G57" i="10"/>
  <c r="H57" i="10" s="1"/>
  <c r="I57" i="10" s="1"/>
  <c r="J57" i="10" s="1"/>
  <c r="G65" i="10"/>
  <c r="H65" i="10" s="1"/>
  <c r="I65" i="10" s="1"/>
  <c r="J65" i="10" s="1"/>
  <c r="G73" i="10"/>
  <c r="H73" i="10" s="1"/>
  <c r="I73" i="10" s="1"/>
  <c r="J73" i="10" s="1"/>
  <c r="G81" i="10"/>
  <c r="H81" i="10" s="1"/>
  <c r="I81" i="10" s="1"/>
  <c r="J81" i="10" s="1"/>
  <c r="G18" i="11"/>
  <c r="H18" i="11" s="1"/>
  <c r="I18" i="11" s="1"/>
  <c r="J18" i="11" s="1"/>
  <c r="G26" i="11"/>
  <c r="H26" i="11" s="1"/>
  <c r="I26" i="11" s="1"/>
  <c r="J26" i="11" s="1"/>
  <c r="G34" i="11"/>
  <c r="H34" i="11" s="1"/>
  <c r="I34" i="11" s="1"/>
  <c r="J34" i="11" s="1"/>
  <c r="G42" i="11"/>
  <c r="H42" i="11" s="1"/>
  <c r="I42" i="11" s="1"/>
  <c r="J42" i="11" s="1"/>
  <c r="G50" i="11"/>
  <c r="H50" i="11" s="1"/>
  <c r="I50" i="11" s="1"/>
  <c r="J50" i="11" s="1"/>
  <c r="G58" i="11"/>
  <c r="H58" i="11" s="1"/>
  <c r="I58" i="11" s="1"/>
  <c r="J58" i="11" s="1"/>
  <c r="G66" i="11"/>
  <c r="H66" i="11" s="1"/>
  <c r="I66" i="11" s="1"/>
  <c r="J66" i="11" s="1"/>
  <c r="G74" i="11"/>
  <c r="H74" i="11" s="1"/>
  <c r="I74" i="11" s="1"/>
  <c r="J74" i="11" s="1"/>
  <c r="G82" i="11"/>
  <c r="H82" i="11" s="1"/>
  <c r="I82" i="11" s="1"/>
  <c r="J82" i="11" s="1"/>
  <c r="G20" i="13"/>
  <c r="H20" i="13" s="1"/>
  <c r="I20" i="13" s="1"/>
  <c r="J20" i="13" s="1"/>
  <c r="G28" i="13"/>
  <c r="H28" i="13" s="1"/>
  <c r="I28" i="13" s="1"/>
  <c r="J28" i="13" s="1"/>
  <c r="G36" i="13"/>
  <c r="H36" i="13" s="1"/>
  <c r="I36" i="13" s="1"/>
  <c r="J36" i="13" s="1"/>
  <c r="G44" i="13"/>
  <c r="H44" i="13" s="1"/>
  <c r="I44" i="13" s="1"/>
  <c r="J44" i="13" s="1"/>
  <c r="G52" i="13"/>
  <c r="H52" i="13" s="1"/>
  <c r="I52" i="13" s="1"/>
  <c r="J52" i="13" s="1"/>
  <c r="G60" i="13"/>
  <c r="H60" i="13" s="1"/>
  <c r="I60" i="13" s="1"/>
  <c r="J60" i="13" s="1"/>
  <c r="G68" i="13"/>
  <c r="H68" i="13" s="1"/>
  <c r="I68" i="13" s="1"/>
  <c r="J68" i="13" s="1"/>
  <c r="G76" i="13"/>
  <c r="H76" i="13" s="1"/>
  <c r="I76" i="13" s="1"/>
  <c r="J76" i="13" s="1"/>
  <c r="G16" i="15"/>
  <c r="H16" i="15" s="1"/>
  <c r="I16" i="15" s="1"/>
  <c r="J16" i="15" s="1"/>
  <c r="G24" i="15"/>
  <c r="H24" i="15" s="1"/>
  <c r="I24" i="15" s="1"/>
  <c r="J24" i="15" s="1"/>
  <c r="G32" i="15"/>
  <c r="H32" i="15" s="1"/>
  <c r="I32" i="15" s="1"/>
  <c r="J32" i="15" s="1"/>
  <c r="G40" i="15"/>
  <c r="H40" i="15" s="1"/>
  <c r="I40" i="15" s="1"/>
  <c r="J40" i="15" s="1"/>
  <c r="G48" i="15"/>
  <c r="G56" i="15"/>
  <c r="H56" i="15" s="1"/>
  <c r="I56" i="15" s="1"/>
  <c r="J56" i="15" s="1"/>
  <c r="G64" i="15"/>
  <c r="H64" i="15" s="1"/>
  <c r="I64" i="15" s="1"/>
  <c r="J64" i="15" s="1"/>
  <c r="G15" i="18"/>
  <c r="H15" i="18" s="1"/>
  <c r="I15" i="18" s="1"/>
  <c r="J15" i="18" s="1"/>
  <c r="G23" i="18"/>
  <c r="H23" i="18" s="1"/>
  <c r="I23" i="18" s="1"/>
  <c r="J23" i="18" s="1"/>
  <c r="G31" i="18"/>
  <c r="H31" i="18" s="1"/>
  <c r="I31" i="18" s="1"/>
  <c r="J31" i="18" s="1"/>
  <c r="G39" i="18"/>
  <c r="H39" i="18" s="1"/>
  <c r="I39" i="18" s="1"/>
  <c r="J39" i="18" s="1"/>
  <c r="G47" i="18"/>
  <c r="H47" i="18" s="1"/>
  <c r="I47" i="18" s="1"/>
  <c r="J47" i="18" s="1"/>
  <c r="G55" i="18"/>
  <c r="H55" i="18" s="1"/>
  <c r="I55" i="18" s="1"/>
  <c r="J55" i="18" s="1"/>
  <c r="G63" i="18"/>
  <c r="H63" i="18" s="1"/>
  <c r="I63" i="18" s="1"/>
  <c r="J63" i="18" s="1"/>
  <c r="G71" i="18"/>
  <c r="H71" i="18" s="1"/>
  <c r="I71" i="18" s="1"/>
  <c r="J71" i="18" s="1"/>
  <c r="G79" i="18"/>
  <c r="H79" i="18" s="1"/>
  <c r="I79" i="18" s="1"/>
  <c r="J79" i="18" s="1"/>
  <c r="G87" i="18"/>
  <c r="H87" i="18" s="1"/>
  <c r="I87" i="18" s="1"/>
  <c r="J87" i="18" s="1"/>
  <c r="G16" i="16"/>
  <c r="H16" i="16" s="1"/>
  <c r="I16" i="16" s="1"/>
  <c r="J16" i="16" s="1"/>
  <c r="G24" i="16"/>
  <c r="H24" i="16" s="1"/>
  <c r="I24" i="16" s="1"/>
  <c r="J24" i="16" s="1"/>
  <c r="G32" i="16"/>
  <c r="H32" i="16" s="1"/>
  <c r="I32" i="16" s="1"/>
  <c r="J32" i="16" s="1"/>
  <c r="G40" i="16"/>
  <c r="H40" i="16" s="1"/>
  <c r="I40" i="16" s="1"/>
  <c r="J40" i="16" s="1"/>
  <c r="G48" i="16"/>
  <c r="H48" i="16" s="1"/>
  <c r="I48" i="16" s="1"/>
  <c r="J48" i="16" s="1"/>
  <c r="G56" i="16"/>
  <c r="H56" i="16" s="1"/>
  <c r="I56" i="16" s="1"/>
  <c r="J56" i="16" s="1"/>
  <c r="G64" i="16"/>
  <c r="H64" i="16" s="1"/>
  <c r="I64" i="16" s="1"/>
  <c r="J64" i="16" s="1"/>
  <c r="G74" i="16"/>
  <c r="H74" i="16" s="1"/>
  <c r="I74" i="16" s="1"/>
  <c r="J74" i="16" s="1"/>
  <c r="G84" i="16"/>
  <c r="H84" i="16" s="1"/>
  <c r="I84" i="16" s="1"/>
  <c r="J84" i="16" s="1"/>
  <c r="G21" i="20"/>
  <c r="H21" i="20" s="1"/>
  <c r="I21" i="20" s="1"/>
  <c r="J21" i="20" s="1"/>
  <c r="G51" i="20"/>
  <c r="H51" i="20" s="1"/>
  <c r="I51" i="20" s="1"/>
  <c r="J51" i="20" s="1"/>
  <c r="G45" i="32"/>
  <c r="H45" i="32" s="1"/>
  <c r="I45" i="32" s="1"/>
  <c r="J45" i="32" s="1"/>
  <c r="G14" i="35"/>
  <c r="H14" i="35" s="1"/>
  <c r="I14" i="35" s="1"/>
  <c r="J14" i="35" s="1"/>
  <c r="K14" i="35" s="1"/>
  <c r="G46" i="35"/>
  <c r="G78" i="35"/>
  <c r="G21" i="41"/>
  <c r="H21" i="41" s="1"/>
  <c r="I21" i="41" s="1"/>
  <c r="J21" i="41" s="1"/>
  <c r="G53" i="41"/>
  <c r="G85" i="41"/>
  <c r="G31" i="44"/>
  <c r="G63" i="44"/>
  <c r="H63" i="44" s="1"/>
  <c r="I63" i="44" s="1"/>
  <c r="J63" i="44" s="1"/>
  <c r="G21" i="46"/>
  <c r="G53" i="46"/>
  <c r="G26" i="50"/>
  <c r="G58" i="50"/>
  <c r="H58" i="50" s="1"/>
  <c r="I58" i="50" s="1"/>
  <c r="J58" i="50" s="1"/>
  <c r="G29" i="55"/>
  <c r="G61" i="55"/>
  <c r="G21" i="54"/>
  <c r="H21" i="54" s="1"/>
  <c r="I21" i="54" s="1"/>
  <c r="J21" i="54" s="1"/>
  <c r="G65" i="53"/>
  <c r="G64" i="48"/>
  <c r="H64" i="48" s="1"/>
  <c r="I64" i="48" s="1"/>
  <c r="J64" i="48" s="1"/>
  <c r="G25" i="49"/>
  <c r="G59" i="51"/>
  <c r="G39" i="52"/>
  <c r="H39" i="52" s="1"/>
  <c r="I39" i="52" s="1"/>
  <c r="J39" i="52" s="1"/>
  <c r="G38" i="42"/>
  <c r="G63" i="43"/>
  <c r="H63" i="43" s="1"/>
  <c r="I63" i="43" s="1"/>
  <c r="J63" i="43" s="1"/>
  <c r="G33" i="45"/>
  <c r="G21" i="47"/>
  <c r="H21" i="47" s="1"/>
  <c r="I21" i="47" s="1"/>
  <c r="J21" i="47" s="1"/>
  <c r="G28" i="86"/>
  <c r="G72" i="16"/>
  <c r="H72" i="16" s="1"/>
  <c r="I72" i="16" s="1"/>
  <c r="J72" i="16" s="1"/>
  <c r="G80" i="16"/>
  <c r="G88" i="16"/>
  <c r="H88" i="16" s="1"/>
  <c r="I88" i="16" s="1"/>
  <c r="J88" i="16" s="1"/>
  <c r="G18" i="20"/>
  <c r="G26" i="20"/>
  <c r="H26" i="20" s="1"/>
  <c r="I26" i="20" s="1"/>
  <c r="J26" i="20" s="1"/>
  <c r="G34" i="20"/>
  <c r="G42" i="20"/>
  <c r="H42" i="20" s="1"/>
  <c r="I42" i="20" s="1"/>
  <c r="J42" i="20" s="1"/>
  <c r="G50" i="20"/>
  <c r="G58" i="20"/>
  <c r="H58" i="20" s="1"/>
  <c r="I58" i="20" s="1"/>
  <c r="J58" i="20" s="1"/>
  <c r="G66" i="20"/>
  <c r="G74" i="20"/>
  <c r="H74" i="20" s="1"/>
  <c r="I74" i="20" s="1"/>
  <c r="J74" i="20" s="1"/>
  <c r="G14" i="32"/>
  <c r="H14" i="32" s="1"/>
  <c r="I14" i="32" s="1"/>
  <c r="J14" i="32" s="1"/>
  <c r="K14" i="32" s="1"/>
  <c r="G22" i="32"/>
  <c r="H22" i="32" s="1"/>
  <c r="I22" i="32" s="1"/>
  <c r="J22" i="32" s="1"/>
  <c r="G30" i="32"/>
  <c r="H30" i="32" s="1"/>
  <c r="I30" i="32" s="1"/>
  <c r="J30" i="32" s="1"/>
  <c r="G38" i="32"/>
  <c r="H38" i="32" s="1"/>
  <c r="I38" i="32" s="1"/>
  <c r="J38" i="32" s="1"/>
  <c r="G46" i="32"/>
  <c r="H46" i="32" s="1"/>
  <c r="I46" i="32" s="1"/>
  <c r="J46" i="32" s="1"/>
  <c r="G54" i="32"/>
  <c r="H54" i="32" s="1"/>
  <c r="I54" i="32" s="1"/>
  <c r="J54" i="32" s="1"/>
  <c r="G62" i="32"/>
  <c r="H62" i="32" s="1"/>
  <c r="I62" i="32" s="1"/>
  <c r="J62" i="32" s="1"/>
  <c r="G21" i="35"/>
  <c r="H21" i="35" s="1"/>
  <c r="I21" i="35" s="1"/>
  <c r="J21" i="35" s="1"/>
  <c r="G29" i="35"/>
  <c r="H29" i="35" s="1"/>
  <c r="I29" i="35" s="1"/>
  <c r="J29" i="35" s="1"/>
  <c r="G37" i="35"/>
  <c r="H37" i="35" s="1"/>
  <c r="I37" i="35" s="1"/>
  <c r="J37" i="35" s="1"/>
  <c r="G45" i="35"/>
  <c r="H45" i="35" s="1"/>
  <c r="I45" i="35" s="1"/>
  <c r="J45" i="35" s="1"/>
  <c r="G53" i="35"/>
  <c r="H53" i="35" s="1"/>
  <c r="I53" i="35" s="1"/>
  <c r="J53" i="35" s="1"/>
  <c r="G61" i="35"/>
  <c r="H61" i="35" s="1"/>
  <c r="I61" i="35" s="1"/>
  <c r="J61" i="35" s="1"/>
  <c r="G69" i="35"/>
  <c r="H69" i="35" s="1"/>
  <c r="I69" i="35" s="1"/>
  <c r="J69" i="35" s="1"/>
  <c r="G77" i="35"/>
  <c r="H77" i="35" s="1"/>
  <c r="I77" i="35" s="1"/>
  <c r="J77" i="35" s="1"/>
  <c r="G85" i="35"/>
  <c r="H85" i="35" s="1"/>
  <c r="I85" i="35" s="1"/>
  <c r="J85" i="35" s="1"/>
  <c r="G14" i="41"/>
  <c r="H14" i="41" s="1"/>
  <c r="I14" i="41" s="1"/>
  <c r="J14" i="41" s="1"/>
  <c r="K14" i="41" s="1"/>
  <c r="G22" i="41"/>
  <c r="H22" i="41" s="1"/>
  <c r="I22" i="41" s="1"/>
  <c r="J22" i="41" s="1"/>
  <c r="G30" i="41"/>
  <c r="G38" i="41"/>
  <c r="H38" i="41" s="1"/>
  <c r="I38" i="41" s="1"/>
  <c r="J38" i="41" s="1"/>
  <c r="G46" i="41"/>
  <c r="G54" i="41"/>
  <c r="H54" i="41" s="1"/>
  <c r="I54" i="41" s="1"/>
  <c r="J54" i="41" s="1"/>
  <c r="G62" i="41"/>
  <c r="G70" i="41"/>
  <c r="H70" i="41" s="1"/>
  <c r="I70" i="41" s="1"/>
  <c r="J70" i="41" s="1"/>
  <c r="G78" i="41"/>
  <c r="G86" i="41"/>
  <c r="H86" i="41" s="1"/>
  <c r="I86" i="41" s="1"/>
  <c r="J86" i="41" s="1"/>
  <c r="G16" i="44"/>
  <c r="G24" i="44"/>
  <c r="H24" i="44" s="1"/>
  <c r="I24" i="44" s="1"/>
  <c r="J24" i="44" s="1"/>
  <c r="G32" i="44"/>
  <c r="G40" i="44"/>
  <c r="H40" i="44" s="1"/>
  <c r="I40" i="44" s="1"/>
  <c r="J40" i="44" s="1"/>
  <c r="G48" i="44"/>
  <c r="G56" i="44"/>
  <c r="H56" i="44" s="1"/>
  <c r="I56" i="44" s="1"/>
  <c r="J56" i="44" s="1"/>
  <c r="G64" i="44"/>
  <c r="G72" i="44"/>
  <c r="H72" i="44" s="1"/>
  <c r="I72" i="44" s="1"/>
  <c r="J72" i="44" s="1"/>
  <c r="G20" i="46"/>
  <c r="G28" i="46"/>
  <c r="H28" i="46" s="1"/>
  <c r="I28" i="46" s="1"/>
  <c r="J28" i="46" s="1"/>
  <c r="G36" i="46"/>
  <c r="G44" i="46"/>
  <c r="H44" i="46" s="1"/>
  <c r="I44" i="46" s="1"/>
  <c r="J44" i="46" s="1"/>
  <c r="G52" i="46"/>
  <c r="G60" i="46"/>
  <c r="G68" i="46"/>
  <c r="H68" i="46" s="1"/>
  <c r="I68" i="46" s="1"/>
  <c r="J68" i="46" s="1"/>
  <c r="G19" i="50"/>
  <c r="G27" i="50"/>
  <c r="H27" i="50" s="1"/>
  <c r="I27" i="50" s="1"/>
  <c r="J27" i="50" s="1"/>
  <c r="G35" i="50"/>
  <c r="G43" i="50"/>
  <c r="H43" i="50" s="1"/>
  <c r="I43" i="50" s="1"/>
  <c r="J43" i="50" s="1"/>
  <c r="G51" i="50"/>
  <c r="G59" i="50"/>
  <c r="H59" i="50" s="1"/>
  <c r="I59" i="50" s="1"/>
  <c r="J59" i="50" s="1"/>
  <c r="G67" i="50"/>
  <c r="G75" i="50"/>
  <c r="H75" i="50" s="1"/>
  <c r="I75" i="50" s="1"/>
  <c r="J75" i="50" s="1"/>
  <c r="G83" i="50"/>
  <c r="G20" i="55"/>
  <c r="G28" i="55"/>
  <c r="H28" i="55" s="1"/>
  <c r="I28" i="55" s="1"/>
  <c r="J28" i="55" s="1"/>
  <c r="G36" i="55"/>
  <c r="G44" i="55"/>
  <c r="H44" i="55" s="1"/>
  <c r="I44" i="55" s="1"/>
  <c r="J44" i="55" s="1"/>
  <c r="G52" i="55"/>
  <c r="G60" i="55"/>
  <c r="H60" i="55" s="1"/>
  <c r="I60" i="55" s="1"/>
  <c r="J60" i="55" s="1"/>
  <c r="G68" i="55"/>
  <c r="G76" i="55"/>
  <c r="H76" i="55" s="1"/>
  <c r="I76" i="55" s="1"/>
  <c r="J76" i="55" s="1"/>
  <c r="G84" i="55"/>
  <c r="G14" i="54"/>
  <c r="G22" i="54"/>
  <c r="H22" i="54" s="1"/>
  <c r="I22" i="54" s="1"/>
  <c r="J22" i="54" s="1"/>
  <c r="G30" i="54"/>
  <c r="H30" i="54" s="1"/>
  <c r="I30" i="54" s="1"/>
  <c r="J30" i="54" s="1"/>
  <c r="G38" i="54"/>
  <c r="H38" i="54" s="1"/>
  <c r="I38" i="54" s="1"/>
  <c r="J38" i="54" s="1"/>
  <c r="G46" i="54"/>
  <c r="H46" i="54" s="1"/>
  <c r="I46" i="54" s="1"/>
  <c r="J46" i="54" s="1"/>
  <c r="G54" i="54"/>
  <c r="H54" i="54" s="1"/>
  <c r="I54" i="54" s="1"/>
  <c r="J54" i="54" s="1"/>
  <c r="G62" i="54"/>
  <c r="H62" i="54" s="1"/>
  <c r="I62" i="54" s="1"/>
  <c r="J62" i="54" s="1"/>
  <c r="G70" i="54"/>
  <c r="H70" i="54" s="1"/>
  <c r="I70" i="54" s="1"/>
  <c r="J70" i="54" s="1"/>
  <c r="G78" i="54"/>
  <c r="H78" i="54" s="1"/>
  <c r="I78" i="54" s="1"/>
  <c r="J78" i="54" s="1"/>
  <c r="G18" i="53"/>
  <c r="H18" i="53" s="1"/>
  <c r="I18" i="53" s="1"/>
  <c r="J18" i="53" s="1"/>
  <c r="G26" i="53"/>
  <c r="H26" i="53" s="1"/>
  <c r="I26" i="53" s="1"/>
  <c r="J26" i="53" s="1"/>
  <c r="G34" i="53"/>
  <c r="H34" i="53" s="1"/>
  <c r="I34" i="53" s="1"/>
  <c r="J34" i="53" s="1"/>
  <c r="G42" i="53"/>
  <c r="H42" i="53" s="1"/>
  <c r="I42" i="53" s="1"/>
  <c r="J42" i="53" s="1"/>
  <c r="G50" i="53"/>
  <c r="H50" i="53" s="1"/>
  <c r="I50" i="53" s="1"/>
  <c r="J50" i="53" s="1"/>
  <c r="G58" i="53"/>
  <c r="H58" i="53" s="1"/>
  <c r="I58" i="53" s="1"/>
  <c r="J58" i="53" s="1"/>
  <c r="G66" i="53"/>
  <c r="H66" i="53" s="1"/>
  <c r="I66" i="53" s="1"/>
  <c r="J66" i="53" s="1"/>
  <c r="G17" i="48"/>
  <c r="H17" i="48" s="1"/>
  <c r="I17" i="48" s="1"/>
  <c r="J17" i="48" s="1"/>
  <c r="G25" i="48"/>
  <c r="H25" i="48" s="1"/>
  <c r="I25" i="48" s="1"/>
  <c r="J25" i="48" s="1"/>
  <c r="G33" i="48"/>
  <c r="H33" i="48" s="1"/>
  <c r="I33" i="48" s="1"/>
  <c r="J33" i="48" s="1"/>
  <c r="G41" i="48"/>
  <c r="H41" i="48" s="1"/>
  <c r="I41" i="48" s="1"/>
  <c r="J41" i="48" s="1"/>
  <c r="G49" i="48"/>
  <c r="H49" i="48" s="1"/>
  <c r="I49" i="48" s="1"/>
  <c r="J49" i="48" s="1"/>
  <c r="G57" i="48"/>
  <c r="H57" i="48" s="1"/>
  <c r="I57" i="48" s="1"/>
  <c r="J57" i="48" s="1"/>
  <c r="G65" i="48"/>
  <c r="H65" i="48" s="1"/>
  <c r="I65" i="48" s="1"/>
  <c r="J65" i="48" s="1"/>
  <c r="G73" i="48"/>
  <c r="H73" i="48" s="1"/>
  <c r="I73" i="48" s="1"/>
  <c r="J73" i="48" s="1"/>
  <c r="G81" i="48"/>
  <c r="H81" i="48" s="1"/>
  <c r="I81" i="48" s="1"/>
  <c r="J81" i="48" s="1"/>
  <c r="G18" i="49"/>
  <c r="H18" i="49" s="1"/>
  <c r="I18" i="49" s="1"/>
  <c r="J18" i="49" s="1"/>
  <c r="G26" i="49"/>
  <c r="H26" i="49" s="1"/>
  <c r="I26" i="49" s="1"/>
  <c r="J26" i="49" s="1"/>
  <c r="G34" i="49"/>
  <c r="H34" i="49" s="1"/>
  <c r="I34" i="49" s="1"/>
  <c r="J34" i="49" s="1"/>
  <c r="G42" i="49"/>
  <c r="H42" i="49" s="1"/>
  <c r="I42" i="49" s="1"/>
  <c r="J42" i="49" s="1"/>
  <c r="G50" i="49"/>
  <c r="H50" i="49" s="1"/>
  <c r="I50" i="49" s="1"/>
  <c r="J50" i="49" s="1"/>
  <c r="G58" i="49"/>
  <c r="H58" i="49" s="1"/>
  <c r="I58" i="49" s="1"/>
  <c r="J58" i="49" s="1"/>
  <c r="G66" i="49"/>
  <c r="H66" i="49" s="1"/>
  <c r="I66" i="49" s="1"/>
  <c r="J66" i="49" s="1"/>
  <c r="G74" i="49"/>
  <c r="H74" i="49" s="1"/>
  <c r="I74" i="49" s="1"/>
  <c r="J74" i="49" s="1"/>
  <c r="G82" i="49"/>
  <c r="H82" i="49" s="1"/>
  <c r="I82" i="49" s="1"/>
  <c r="J82" i="49" s="1"/>
  <c r="G20" i="51"/>
  <c r="H20" i="51" s="1"/>
  <c r="I20" i="51" s="1"/>
  <c r="J20" i="51" s="1"/>
  <c r="G28" i="51"/>
  <c r="H28" i="51" s="1"/>
  <c r="I28" i="51" s="1"/>
  <c r="J28" i="51" s="1"/>
  <c r="G36" i="51"/>
  <c r="H36" i="51" s="1"/>
  <c r="I36" i="51" s="1"/>
  <c r="J36" i="51" s="1"/>
  <c r="G44" i="51"/>
  <c r="H44" i="51" s="1"/>
  <c r="I44" i="51" s="1"/>
  <c r="J44" i="51" s="1"/>
  <c r="G52" i="51"/>
  <c r="H52" i="51" s="1"/>
  <c r="I52" i="51" s="1"/>
  <c r="J52" i="51" s="1"/>
  <c r="G60" i="51"/>
  <c r="H60" i="51" s="1"/>
  <c r="I60" i="51" s="1"/>
  <c r="J60" i="51" s="1"/>
  <c r="G68" i="51"/>
  <c r="H68" i="51" s="1"/>
  <c r="I68" i="51" s="1"/>
  <c r="J68" i="51" s="1"/>
  <c r="G76" i="51"/>
  <c r="H76" i="51" s="1"/>
  <c r="I76" i="51" s="1"/>
  <c r="J76" i="51" s="1"/>
  <c r="G16" i="52"/>
  <c r="H16" i="52" s="1"/>
  <c r="I16" i="52" s="1"/>
  <c r="J16" i="52" s="1"/>
  <c r="G24" i="52"/>
  <c r="H24" i="52" s="1"/>
  <c r="I24" i="52" s="1"/>
  <c r="J24" i="52" s="1"/>
  <c r="G32" i="52"/>
  <c r="H32" i="52" s="1"/>
  <c r="I32" i="52" s="1"/>
  <c r="J32" i="52" s="1"/>
  <c r="G40" i="52"/>
  <c r="H40" i="52" s="1"/>
  <c r="I40" i="52" s="1"/>
  <c r="J40" i="52" s="1"/>
  <c r="G48" i="52"/>
  <c r="H48" i="52" s="1"/>
  <c r="I48" i="52" s="1"/>
  <c r="J48" i="52" s="1"/>
  <c r="G56" i="52"/>
  <c r="H56" i="52" s="1"/>
  <c r="I56" i="52" s="1"/>
  <c r="J56" i="52" s="1"/>
  <c r="G64" i="52"/>
  <c r="H64" i="52" s="1"/>
  <c r="I64" i="52" s="1"/>
  <c r="J64" i="52" s="1"/>
  <c r="G15" i="42"/>
  <c r="H15" i="42" s="1"/>
  <c r="I15" i="42" s="1"/>
  <c r="J15" i="42" s="1"/>
  <c r="G23" i="42"/>
  <c r="H23" i="42" s="1"/>
  <c r="I23" i="42" s="1"/>
  <c r="J23" i="42" s="1"/>
  <c r="G31" i="42"/>
  <c r="H31" i="42" s="1"/>
  <c r="I31" i="42" s="1"/>
  <c r="J31" i="42" s="1"/>
  <c r="G39" i="42"/>
  <c r="H39" i="42" s="1"/>
  <c r="I39" i="42" s="1"/>
  <c r="J39" i="42" s="1"/>
  <c r="G47" i="42"/>
  <c r="H47" i="42" s="1"/>
  <c r="I47" i="42" s="1"/>
  <c r="J47" i="42" s="1"/>
  <c r="G55" i="42"/>
  <c r="H55" i="42" s="1"/>
  <c r="I55" i="42" s="1"/>
  <c r="J55" i="42" s="1"/>
  <c r="G63" i="42"/>
  <c r="H63" i="42" s="1"/>
  <c r="I63" i="42" s="1"/>
  <c r="J63" i="42" s="1"/>
  <c r="G71" i="42"/>
  <c r="H71" i="42" s="1"/>
  <c r="I71" i="42" s="1"/>
  <c r="J71" i="42" s="1"/>
  <c r="G79" i="42"/>
  <c r="H79" i="42" s="1"/>
  <c r="I79" i="42" s="1"/>
  <c r="J79" i="42" s="1"/>
  <c r="G87" i="42"/>
  <c r="H87" i="42" s="1"/>
  <c r="I87" i="42" s="1"/>
  <c r="J87" i="42" s="1"/>
  <c r="G16" i="43"/>
  <c r="H16" i="43" s="1"/>
  <c r="I16" i="43" s="1"/>
  <c r="J16" i="43" s="1"/>
  <c r="G24" i="43"/>
  <c r="H24" i="43" s="1"/>
  <c r="I24" i="43" s="1"/>
  <c r="J24" i="43" s="1"/>
  <c r="G32" i="43"/>
  <c r="H32" i="43" s="1"/>
  <c r="I32" i="43" s="1"/>
  <c r="J32" i="43" s="1"/>
  <c r="G40" i="43"/>
  <c r="H40" i="43" s="1"/>
  <c r="I40" i="43" s="1"/>
  <c r="J40" i="43" s="1"/>
  <c r="G48" i="43"/>
  <c r="H48" i="43" s="1"/>
  <c r="I48" i="43" s="1"/>
  <c r="J48" i="43" s="1"/>
  <c r="G56" i="43"/>
  <c r="H56" i="43" s="1"/>
  <c r="I56" i="43" s="1"/>
  <c r="J56" i="43" s="1"/>
  <c r="G64" i="43"/>
  <c r="H64" i="43" s="1"/>
  <c r="I64" i="43" s="1"/>
  <c r="J64" i="43" s="1"/>
  <c r="G72" i="43"/>
  <c r="H72" i="43" s="1"/>
  <c r="I72" i="43" s="1"/>
  <c r="J72" i="43" s="1"/>
  <c r="G80" i="43"/>
  <c r="H80" i="43" s="1"/>
  <c r="I80" i="43" s="1"/>
  <c r="J80" i="43" s="1"/>
  <c r="G88" i="43"/>
  <c r="H88" i="43" s="1"/>
  <c r="I88" i="43" s="1"/>
  <c r="J88" i="43" s="1"/>
  <c r="G18" i="45"/>
  <c r="H18" i="45" s="1"/>
  <c r="I18" i="45" s="1"/>
  <c r="J18" i="45" s="1"/>
  <c r="G26" i="45"/>
  <c r="H26" i="45" s="1"/>
  <c r="I26" i="45" s="1"/>
  <c r="J26" i="45" s="1"/>
  <c r="G34" i="45"/>
  <c r="H34" i="45" s="1"/>
  <c r="I34" i="45" s="1"/>
  <c r="J34" i="45" s="1"/>
  <c r="G42" i="45"/>
  <c r="H42" i="45" s="1"/>
  <c r="I42" i="45" s="1"/>
  <c r="J42" i="45" s="1"/>
  <c r="G50" i="45"/>
  <c r="H50" i="45" s="1"/>
  <c r="I50" i="45" s="1"/>
  <c r="J50" i="45" s="1"/>
  <c r="G58" i="45"/>
  <c r="H58" i="45" s="1"/>
  <c r="I58" i="45" s="1"/>
  <c r="J58" i="45" s="1"/>
  <c r="G66" i="45"/>
  <c r="H66" i="45" s="1"/>
  <c r="I66" i="45" s="1"/>
  <c r="J66" i="45" s="1"/>
  <c r="G74" i="45"/>
  <c r="H74" i="45" s="1"/>
  <c r="I74" i="45" s="1"/>
  <c r="J74" i="45" s="1"/>
  <c r="G14" i="47"/>
  <c r="H14" i="47" s="1"/>
  <c r="I14" i="47" s="1"/>
  <c r="J14" i="47" s="1"/>
  <c r="K14" i="47" s="1"/>
  <c r="G22" i="47"/>
  <c r="H22" i="47" s="1"/>
  <c r="I22" i="47" s="1"/>
  <c r="J22" i="47" s="1"/>
  <c r="G31" i="47"/>
  <c r="G47" i="47"/>
  <c r="G67" i="47"/>
  <c r="H67" i="47" s="1"/>
  <c r="I67" i="47" s="1"/>
  <c r="J67" i="47" s="1"/>
  <c r="G35" i="82"/>
  <c r="H35" i="82" s="1"/>
  <c r="I35" i="82" s="1"/>
  <c r="J35" i="82" s="1"/>
  <c r="G67" i="82"/>
  <c r="H67" i="82" s="1"/>
  <c r="I67" i="82" s="1"/>
  <c r="J67" i="82" s="1"/>
  <c r="G14" i="83"/>
  <c r="H14" i="83" s="1"/>
  <c r="I14" i="83" s="1"/>
  <c r="J14" i="83" s="1"/>
  <c r="K14" i="83" s="1"/>
  <c r="G78" i="83"/>
  <c r="H78" i="83" s="1"/>
  <c r="I78" i="83" s="1"/>
  <c r="J78" i="83" s="1"/>
  <c r="G48" i="84"/>
  <c r="H48" i="84" s="1"/>
  <c r="I48" i="84" s="1"/>
  <c r="J48" i="84" s="1"/>
  <c r="G36" i="86"/>
  <c r="H36" i="86" s="1"/>
  <c r="I36" i="86" s="1"/>
  <c r="J36" i="86" s="1"/>
  <c r="G35" i="85"/>
  <c r="H35" i="85" s="1"/>
  <c r="I35" i="85" s="1"/>
  <c r="J35" i="85" s="1"/>
  <c r="G25" i="89"/>
  <c r="H25" i="89" s="1"/>
  <c r="I25" i="89" s="1"/>
  <c r="J25" i="89" s="1"/>
  <c r="G27" i="92"/>
  <c r="H27" i="92" s="1"/>
  <c r="I27" i="92" s="1"/>
  <c r="J27" i="92" s="1"/>
  <c r="G54" i="94"/>
  <c r="H54" i="94" s="1"/>
  <c r="I54" i="94" s="1"/>
  <c r="J54" i="94" s="1"/>
  <c r="G39" i="96"/>
  <c r="H39" i="96" s="1"/>
  <c r="I39" i="96" s="1"/>
  <c r="J39" i="96" s="1"/>
  <c r="G66" i="98"/>
  <c r="H66" i="98" s="1"/>
  <c r="I66" i="98" s="1"/>
  <c r="J66" i="98" s="1"/>
  <c r="G85" i="55"/>
  <c r="H85" i="55" s="1"/>
  <c r="I85" i="55" s="1"/>
  <c r="J85" i="55" s="1"/>
  <c r="G15" i="54"/>
  <c r="H15" i="54" s="1"/>
  <c r="I15" i="54" s="1"/>
  <c r="J15" i="54" s="1"/>
  <c r="G23" i="54"/>
  <c r="H23" i="54" s="1"/>
  <c r="I23" i="54" s="1"/>
  <c r="J23" i="54" s="1"/>
  <c r="G31" i="54"/>
  <c r="H31" i="54" s="1"/>
  <c r="I31" i="54" s="1"/>
  <c r="J31" i="54" s="1"/>
  <c r="G39" i="54"/>
  <c r="H39" i="54" s="1"/>
  <c r="I39" i="54" s="1"/>
  <c r="J39" i="54" s="1"/>
  <c r="G47" i="54"/>
  <c r="H47" i="54" s="1"/>
  <c r="I47" i="54" s="1"/>
  <c r="J47" i="54" s="1"/>
  <c r="G55" i="54"/>
  <c r="H55" i="54" s="1"/>
  <c r="I55" i="54" s="1"/>
  <c r="J55" i="54" s="1"/>
  <c r="G63" i="54"/>
  <c r="H63" i="54" s="1"/>
  <c r="I63" i="54" s="1"/>
  <c r="J63" i="54" s="1"/>
  <c r="G71" i="54"/>
  <c r="H71" i="54" s="1"/>
  <c r="I71" i="54" s="1"/>
  <c r="J71" i="54" s="1"/>
  <c r="G79" i="54"/>
  <c r="H79" i="54" s="1"/>
  <c r="I79" i="54" s="1"/>
  <c r="J79" i="54" s="1"/>
  <c r="G19" i="53"/>
  <c r="H19" i="53" s="1"/>
  <c r="I19" i="53" s="1"/>
  <c r="J19" i="53" s="1"/>
  <c r="G27" i="53"/>
  <c r="H27" i="53" s="1"/>
  <c r="I27" i="53" s="1"/>
  <c r="J27" i="53" s="1"/>
  <c r="G35" i="53"/>
  <c r="H35" i="53" s="1"/>
  <c r="I35" i="53" s="1"/>
  <c r="J35" i="53" s="1"/>
  <c r="G43" i="53"/>
  <c r="H43" i="53" s="1"/>
  <c r="I43" i="53" s="1"/>
  <c r="J43" i="53" s="1"/>
  <c r="G51" i="53"/>
  <c r="H51" i="53" s="1"/>
  <c r="I51" i="53" s="1"/>
  <c r="J51" i="53" s="1"/>
  <c r="G59" i="53"/>
  <c r="H59" i="53" s="1"/>
  <c r="I59" i="53" s="1"/>
  <c r="J59" i="53" s="1"/>
  <c r="G67" i="53"/>
  <c r="H67" i="53" s="1"/>
  <c r="I67" i="53" s="1"/>
  <c r="J67" i="53" s="1"/>
  <c r="G18" i="48"/>
  <c r="H18" i="48" s="1"/>
  <c r="I18" i="48" s="1"/>
  <c r="J18" i="48" s="1"/>
  <c r="G26" i="48"/>
  <c r="H26" i="48" s="1"/>
  <c r="I26" i="48" s="1"/>
  <c r="J26" i="48" s="1"/>
  <c r="G34" i="48"/>
  <c r="H34" i="48" s="1"/>
  <c r="I34" i="48" s="1"/>
  <c r="J34" i="48" s="1"/>
  <c r="G42" i="48"/>
  <c r="H42" i="48" s="1"/>
  <c r="I42" i="48" s="1"/>
  <c r="J42" i="48" s="1"/>
  <c r="G50" i="48"/>
  <c r="H50" i="48" s="1"/>
  <c r="I50" i="48" s="1"/>
  <c r="J50" i="48" s="1"/>
  <c r="G58" i="48"/>
  <c r="H58" i="48" s="1"/>
  <c r="I58" i="48" s="1"/>
  <c r="J58" i="48" s="1"/>
  <c r="G66" i="48"/>
  <c r="H66" i="48" s="1"/>
  <c r="I66" i="48" s="1"/>
  <c r="J66" i="48" s="1"/>
  <c r="G74" i="48"/>
  <c r="H74" i="48" s="1"/>
  <c r="I74" i="48" s="1"/>
  <c r="J74" i="48" s="1"/>
  <c r="G82" i="48"/>
  <c r="G19" i="49"/>
  <c r="H19" i="49" s="1"/>
  <c r="I19" i="49" s="1"/>
  <c r="J19" i="49" s="1"/>
  <c r="G27" i="49"/>
  <c r="H27" i="49" s="1"/>
  <c r="I27" i="49" s="1"/>
  <c r="J27" i="49" s="1"/>
  <c r="G35" i="49"/>
  <c r="H35" i="49" s="1"/>
  <c r="I35" i="49" s="1"/>
  <c r="J35" i="49" s="1"/>
  <c r="G43" i="49"/>
  <c r="H43" i="49" s="1"/>
  <c r="I43" i="49" s="1"/>
  <c r="J43" i="49" s="1"/>
  <c r="G51" i="49"/>
  <c r="H51" i="49" s="1"/>
  <c r="I51" i="49" s="1"/>
  <c r="J51" i="49" s="1"/>
  <c r="G59" i="49"/>
  <c r="H59" i="49" s="1"/>
  <c r="I59" i="49" s="1"/>
  <c r="J59" i="49" s="1"/>
  <c r="G67" i="49"/>
  <c r="H67" i="49" s="1"/>
  <c r="I67" i="49" s="1"/>
  <c r="J67" i="49" s="1"/>
  <c r="G75" i="49"/>
  <c r="H75" i="49" s="1"/>
  <c r="I75" i="49" s="1"/>
  <c r="J75" i="49" s="1"/>
  <c r="G83" i="49"/>
  <c r="H83" i="49" s="1"/>
  <c r="I83" i="49" s="1"/>
  <c r="J83" i="49" s="1"/>
  <c r="G21" i="51"/>
  <c r="H21" i="51" s="1"/>
  <c r="I21" i="51" s="1"/>
  <c r="J21" i="51" s="1"/>
  <c r="G29" i="51"/>
  <c r="H29" i="51" s="1"/>
  <c r="I29" i="51" s="1"/>
  <c r="J29" i="51" s="1"/>
  <c r="G37" i="51"/>
  <c r="H37" i="51" s="1"/>
  <c r="I37" i="51" s="1"/>
  <c r="J37" i="51" s="1"/>
  <c r="G45" i="51"/>
  <c r="H45" i="51" s="1"/>
  <c r="I45" i="51" s="1"/>
  <c r="J45" i="51" s="1"/>
  <c r="G53" i="51"/>
  <c r="G61" i="51"/>
  <c r="H61" i="51" s="1"/>
  <c r="I61" i="51" s="1"/>
  <c r="J61" i="51" s="1"/>
  <c r="G69" i="51"/>
  <c r="H69" i="51" s="1"/>
  <c r="I69" i="51" s="1"/>
  <c r="J69" i="51" s="1"/>
  <c r="G77" i="51"/>
  <c r="H77" i="51" s="1"/>
  <c r="I77" i="51" s="1"/>
  <c r="J77" i="51" s="1"/>
  <c r="G17" i="52"/>
  <c r="H17" i="52" s="1"/>
  <c r="I17" i="52" s="1"/>
  <c r="J17" i="52" s="1"/>
  <c r="G25" i="52"/>
  <c r="H25" i="52" s="1"/>
  <c r="I25" i="52" s="1"/>
  <c r="J25" i="52" s="1"/>
  <c r="G33" i="52"/>
  <c r="H33" i="52" s="1"/>
  <c r="I33" i="52" s="1"/>
  <c r="J33" i="52" s="1"/>
  <c r="G41" i="52"/>
  <c r="G49" i="52"/>
  <c r="H49" i="52" s="1"/>
  <c r="I49" i="52" s="1"/>
  <c r="J49" i="52" s="1"/>
  <c r="G57" i="52"/>
  <c r="H57" i="52" s="1"/>
  <c r="I57" i="52" s="1"/>
  <c r="J57" i="52" s="1"/>
  <c r="G65" i="52"/>
  <c r="H65" i="52" s="1"/>
  <c r="I65" i="52" s="1"/>
  <c r="J65" i="52" s="1"/>
  <c r="G16" i="42"/>
  <c r="H16" i="42" s="1"/>
  <c r="I16" i="42" s="1"/>
  <c r="J16" i="42" s="1"/>
  <c r="G24" i="42"/>
  <c r="H24" i="42" s="1"/>
  <c r="I24" i="42" s="1"/>
  <c r="J24" i="42" s="1"/>
  <c r="G32" i="42"/>
  <c r="H32" i="42" s="1"/>
  <c r="I32" i="42" s="1"/>
  <c r="J32" i="42" s="1"/>
  <c r="G40" i="42"/>
  <c r="H40" i="42" s="1"/>
  <c r="I40" i="42" s="1"/>
  <c r="J40" i="42" s="1"/>
  <c r="G48" i="42"/>
  <c r="H48" i="42" s="1"/>
  <c r="I48" i="42" s="1"/>
  <c r="J48" i="42" s="1"/>
  <c r="G56" i="42"/>
  <c r="H56" i="42" s="1"/>
  <c r="I56" i="42" s="1"/>
  <c r="J56" i="42" s="1"/>
  <c r="G64" i="42"/>
  <c r="H64" i="42" s="1"/>
  <c r="I64" i="42" s="1"/>
  <c r="J64" i="42" s="1"/>
  <c r="G72" i="42"/>
  <c r="H72" i="42" s="1"/>
  <c r="I72" i="42" s="1"/>
  <c r="J72" i="42" s="1"/>
  <c r="G80" i="42"/>
  <c r="H80" i="42" s="1"/>
  <c r="I80" i="42" s="1"/>
  <c r="J80" i="42" s="1"/>
  <c r="G88" i="42"/>
  <c r="H88" i="42" s="1"/>
  <c r="I88" i="42" s="1"/>
  <c r="J88" i="42" s="1"/>
  <c r="G17" i="43"/>
  <c r="H17" i="43" s="1"/>
  <c r="I17" i="43" s="1"/>
  <c r="J17" i="43" s="1"/>
  <c r="G25" i="43"/>
  <c r="H25" i="43" s="1"/>
  <c r="I25" i="43" s="1"/>
  <c r="J25" i="43" s="1"/>
  <c r="G33" i="43"/>
  <c r="H33" i="43" s="1"/>
  <c r="I33" i="43" s="1"/>
  <c r="J33" i="43" s="1"/>
  <c r="G41" i="43"/>
  <c r="H41" i="43" s="1"/>
  <c r="I41" i="43" s="1"/>
  <c r="J41" i="43" s="1"/>
  <c r="G49" i="43"/>
  <c r="H49" i="43" s="1"/>
  <c r="I49" i="43" s="1"/>
  <c r="J49" i="43" s="1"/>
  <c r="G57" i="43"/>
  <c r="H57" i="43" s="1"/>
  <c r="I57" i="43" s="1"/>
  <c r="J57" i="43" s="1"/>
  <c r="G65" i="43"/>
  <c r="H65" i="43" s="1"/>
  <c r="I65" i="43" s="1"/>
  <c r="J65" i="43" s="1"/>
  <c r="G73" i="43"/>
  <c r="G81" i="43"/>
  <c r="H81" i="43" s="1"/>
  <c r="I81" i="43" s="1"/>
  <c r="J81" i="43" s="1"/>
  <c r="G19" i="45"/>
  <c r="G27" i="45"/>
  <c r="H27" i="45" s="1"/>
  <c r="I27" i="45" s="1"/>
  <c r="J27" i="45" s="1"/>
  <c r="G35" i="45"/>
  <c r="H35" i="45" s="1"/>
  <c r="I35" i="45" s="1"/>
  <c r="J35" i="45" s="1"/>
  <c r="G43" i="45"/>
  <c r="H43" i="45" s="1"/>
  <c r="I43" i="45" s="1"/>
  <c r="J43" i="45" s="1"/>
  <c r="G51" i="45"/>
  <c r="H51" i="45" s="1"/>
  <c r="I51" i="45" s="1"/>
  <c r="J51" i="45" s="1"/>
  <c r="G59" i="45"/>
  <c r="G67" i="45"/>
  <c r="H67" i="45" s="1"/>
  <c r="I67" i="45" s="1"/>
  <c r="J67" i="45" s="1"/>
  <c r="G75" i="45"/>
  <c r="H75" i="45" s="1"/>
  <c r="I75" i="45" s="1"/>
  <c r="J75" i="45" s="1"/>
  <c r="G15" i="47"/>
  <c r="G23" i="47"/>
  <c r="H23" i="47" s="1"/>
  <c r="I23" i="47" s="1"/>
  <c r="J23" i="47" s="1"/>
  <c r="G35" i="47"/>
  <c r="G51" i="47"/>
  <c r="H51" i="47" s="1"/>
  <c r="I51" i="47" s="1"/>
  <c r="J51" i="47" s="1"/>
  <c r="G69" i="47"/>
  <c r="H69" i="47" s="1"/>
  <c r="I69" i="47" s="1"/>
  <c r="J69" i="47" s="1"/>
  <c r="G37" i="82"/>
  <c r="G69" i="82"/>
  <c r="H69" i="82" s="1"/>
  <c r="I69" i="82" s="1"/>
  <c r="J69" i="82" s="1"/>
  <c r="G22" i="83"/>
  <c r="G86" i="83"/>
  <c r="G56" i="84"/>
  <c r="G44" i="86"/>
  <c r="H44" i="86" s="1"/>
  <c r="I44" i="86" s="1"/>
  <c r="J44" i="86" s="1"/>
  <c r="G43" i="85"/>
  <c r="G18" i="87"/>
  <c r="G16" i="88"/>
  <c r="G47" i="89"/>
  <c r="H47" i="89" s="1"/>
  <c r="I47" i="89" s="1"/>
  <c r="J47" i="89" s="1"/>
  <c r="G59" i="92"/>
  <c r="G86" i="94"/>
  <c r="G71" i="96"/>
  <c r="G20" i="20"/>
  <c r="H20" i="20" s="1"/>
  <c r="I20" i="20" s="1"/>
  <c r="J20" i="20" s="1"/>
  <c r="G28" i="20"/>
  <c r="G36" i="20"/>
  <c r="G44" i="20"/>
  <c r="G52" i="20"/>
  <c r="H52" i="20" s="1"/>
  <c r="I52" i="20" s="1"/>
  <c r="J52" i="20" s="1"/>
  <c r="G60" i="20"/>
  <c r="G68" i="20"/>
  <c r="G76" i="20"/>
  <c r="G16" i="32"/>
  <c r="H16" i="32" s="1"/>
  <c r="I16" i="32" s="1"/>
  <c r="J16" i="32" s="1"/>
  <c r="G24" i="32"/>
  <c r="G32" i="32"/>
  <c r="G40" i="32"/>
  <c r="G48" i="32"/>
  <c r="H48" i="32" s="1"/>
  <c r="I48" i="32" s="1"/>
  <c r="J48" i="32" s="1"/>
  <c r="G56" i="32"/>
  <c r="G64" i="32"/>
  <c r="G15" i="35"/>
  <c r="G23" i="35"/>
  <c r="H23" i="35" s="1"/>
  <c r="I23" i="35" s="1"/>
  <c r="J23" i="35" s="1"/>
  <c r="G31" i="35"/>
  <c r="G39" i="35"/>
  <c r="G47" i="35"/>
  <c r="G55" i="35"/>
  <c r="H55" i="35" s="1"/>
  <c r="I55" i="35" s="1"/>
  <c r="J55" i="35" s="1"/>
  <c r="G63" i="35"/>
  <c r="G71" i="35"/>
  <c r="G79" i="35"/>
  <c r="G87" i="35"/>
  <c r="H87" i="35" s="1"/>
  <c r="I87" i="35" s="1"/>
  <c r="J87" i="35" s="1"/>
  <c r="G16" i="41"/>
  <c r="G24" i="41"/>
  <c r="G32" i="41"/>
  <c r="H32" i="41" s="1"/>
  <c r="I32" i="41" s="1"/>
  <c r="J32" i="41" s="1"/>
  <c r="G40" i="41"/>
  <c r="G48" i="41"/>
  <c r="G56" i="41"/>
  <c r="G64" i="41"/>
  <c r="H64" i="41" s="1"/>
  <c r="I64" i="41" s="1"/>
  <c r="J64" i="41" s="1"/>
  <c r="G72" i="41"/>
  <c r="G80" i="41"/>
  <c r="G88" i="41"/>
  <c r="G18" i="44"/>
  <c r="H18" i="44" s="1"/>
  <c r="I18" i="44" s="1"/>
  <c r="J18" i="44" s="1"/>
  <c r="G26" i="44"/>
  <c r="G34" i="44"/>
  <c r="G42" i="44"/>
  <c r="G50" i="44"/>
  <c r="H50" i="44" s="1"/>
  <c r="I50" i="44" s="1"/>
  <c r="J50" i="44" s="1"/>
  <c r="G58" i="44"/>
  <c r="G66" i="44"/>
  <c r="G74" i="44"/>
  <c r="G14" i="46"/>
  <c r="H14" i="46" s="1"/>
  <c r="I14" i="46" s="1"/>
  <c r="J14" i="46" s="1"/>
  <c r="K14" i="46" s="1"/>
  <c r="G22" i="46"/>
  <c r="H22" i="46" s="1"/>
  <c r="I22" i="46" s="1"/>
  <c r="J22" i="46" s="1"/>
  <c r="G30" i="46"/>
  <c r="H30" i="46" s="1"/>
  <c r="I30" i="46" s="1"/>
  <c r="J30" i="46" s="1"/>
  <c r="G38" i="46"/>
  <c r="H38" i="46" s="1"/>
  <c r="I38" i="46" s="1"/>
  <c r="J38" i="46" s="1"/>
  <c r="G46" i="46"/>
  <c r="H46" i="46" s="1"/>
  <c r="I46" i="46" s="1"/>
  <c r="J46" i="46" s="1"/>
  <c r="G54" i="46"/>
  <c r="H54" i="46" s="1"/>
  <c r="I54" i="46" s="1"/>
  <c r="J54" i="46" s="1"/>
  <c r="G62" i="46"/>
  <c r="H62" i="46" s="1"/>
  <c r="I62" i="46" s="1"/>
  <c r="J62" i="46" s="1"/>
  <c r="G21" i="50"/>
  <c r="H21" i="50" s="1"/>
  <c r="I21" i="50" s="1"/>
  <c r="J21" i="50" s="1"/>
  <c r="G29" i="50"/>
  <c r="H29" i="50" s="1"/>
  <c r="I29" i="50" s="1"/>
  <c r="J29" i="50" s="1"/>
  <c r="G37" i="50"/>
  <c r="H37" i="50" s="1"/>
  <c r="I37" i="50" s="1"/>
  <c r="J37" i="50" s="1"/>
  <c r="G45" i="50"/>
  <c r="H45" i="50" s="1"/>
  <c r="I45" i="50" s="1"/>
  <c r="J45" i="50" s="1"/>
  <c r="G53" i="50"/>
  <c r="H53" i="50" s="1"/>
  <c r="I53" i="50" s="1"/>
  <c r="J53" i="50" s="1"/>
  <c r="G61" i="50"/>
  <c r="H61" i="50" s="1"/>
  <c r="I61" i="50" s="1"/>
  <c r="J61" i="50" s="1"/>
  <c r="G69" i="50"/>
  <c r="H69" i="50" s="1"/>
  <c r="I69" i="50" s="1"/>
  <c r="J69" i="50" s="1"/>
  <c r="G77" i="50"/>
  <c r="H77" i="50" s="1"/>
  <c r="I77" i="50" s="1"/>
  <c r="J77" i="50" s="1"/>
  <c r="G85" i="50"/>
  <c r="H85" i="50" s="1"/>
  <c r="I85" i="50" s="1"/>
  <c r="J85" i="50" s="1"/>
  <c r="G14" i="55"/>
  <c r="H14" i="55" s="1"/>
  <c r="I14" i="55" s="1"/>
  <c r="J14" i="55" s="1"/>
  <c r="K14" i="55" s="1"/>
  <c r="G22" i="55"/>
  <c r="G30" i="55"/>
  <c r="G38" i="55"/>
  <c r="H38" i="55" s="1"/>
  <c r="I38" i="55" s="1"/>
  <c r="J38" i="55" s="1"/>
  <c r="G46" i="55"/>
  <c r="G54" i="55"/>
  <c r="G62" i="55"/>
  <c r="G70" i="55"/>
  <c r="H70" i="55" s="1"/>
  <c r="I70" i="55" s="1"/>
  <c r="J70" i="55" s="1"/>
  <c r="G78" i="55"/>
  <c r="G86" i="55"/>
  <c r="G16" i="54"/>
  <c r="G24" i="54"/>
  <c r="H24" i="54" s="1"/>
  <c r="I24" i="54" s="1"/>
  <c r="J24" i="54" s="1"/>
  <c r="G32" i="54"/>
  <c r="G40" i="54"/>
  <c r="G48" i="54"/>
  <c r="G56" i="54"/>
  <c r="H56" i="54" s="1"/>
  <c r="I56" i="54" s="1"/>
  <c r="J56" i="54" s="1"/>
  <c r="G64" i="54"/>
  <c r="G72" i="54"/>
  <c r="G20" i="53"/>
  <c r="G28" i="53"/>
  <c r="H28" i="53" s="1"/>
  <c r="I28" i="53" s="1"/>
  <c r="J28" i="53" s="1"/>
  <c r="G36" i="53"/>
  <c r="G44" i="53"/>
  <c r="G52" i="53"/>
  <c r="H52" i="53" s="1"/>
  <c r="I52" i="53" s="1"/>
  <c r="J52" i="53" s="1"/>
  <c r="G60" i="53"/>
  <c r="G68" i="53"/>
  <c r="G19" i="48"/>
  <c r="G27" i="48"/>
  <c r="H27" i="48" s="1"/>
  <c r="I27" i="48" s="1"/>
  <c r="J27" i="48" s="1"/>
  <c r="G35" i="48"/>
  <c r="G43" i="48"/>
  <c r="G51" i="48"/>
  <c r="G59" i="48"/>
  <c r="H59" i="48" s="1"/>
  <c r="I59" i="48" s="1"/>
  <c r="J59" i="48" s="1"/>
  <c r="G67" i="48"/>
  <c r="G75" i="48"/>
  <c r="G83" i="48"/>
  <c r="G20" i="49"/>
  <c r="G28" i="49"/>
  <c r="G36" i="49"/>
  <c r="G44" i="49"/>
  <c r="H44" i="49" s="1"/>
  <c r="I44" i="49" s="1"/>
  <c r="J44" i="49" s="1"/>
  <c r="G52" i="49"/>
  <c r="G60" i="49"/>
  <c r="G68" i="49"/>
  <c r="G76" i="49"/>
  <c r="H76" i="49" s="1"/>
  <c r="I76" i="49" s="1"/>
  <c r="J76" i="49" s="1"/>
  <c r="G84" i="49"/>
  <c r="G14" i="51"/>
  <c r="H14" i="51" s="1"/>
  <c r="I14" i="51" s="1"/>
  <c r="J14" i="51" s="1"/>
  <c r="K14" i="51" s="1"/>
  <c r="G22" i="51"/>
  <c r="H22" i="51" s="1"/>
  <c r="I22" i="51" s="1"/>
  <c r="J22" i="51" s="1"/>
  <c r="G30" i="51"/>
  <c r="H30" i="51" s="1"/>
  <c r="I30" i="51" s="1"/>
  <c r="J30" i="51" s="1"/>
  <c r="G38" i="51"/>
  <c r="H38" i="51" s="1"/>
  <c r="I38" i="51" s="1"/>
  <c r="J38" i="51" s="1"/>
  <c r="G46" i="51"/>
  <c r="H46" i="51" s="1"/>
  <c r="I46" i="51" s="1"/>
  <c r="J46" i="51" s="1"/>
  <c r="G54" i="51"/>
  <c r="H54" i="51" s="1"/>
  <c r="I54" i="51" s="1"/>
  <c r="J54" i="51" s="1"/>
  <c r="G62" i="51"/>
  <c r="H62" i="51" s="1"/>
  <c r="I62" i="51" s="1"/>
  <c r="J62" i="51" s="1"/>
  <c r="G70" i="51"/>
  <c r="H70" i="51" s="1"/>
  <c r="I70" i="51" s="1"/>
  <c r="J70" i="51" s="1"/>
  <c r="G78" i="51"/>
  <c r="H78" i="51" s="1"/>
  <c r="I78" i="51" s="1"/>
  <c r="J78" i="51" s="1"/>
  <c r="G18" i="52"/>
  <c r="H18" i="52" s="1"/>
  <c r="I18" i="52" s="1"/>
  <c r="J18" i="52" s="1"/>
  <c r="G26" i="52"/>
  <c r="H26" i="52" s="1"/>
  <c r="I26" i="52" s="1"/>
  <c r="J26" i="52" s="1"/>
  <c r="G34" i="52"/>
  <c r="H34" i="52" s="1"/>
  <c r="I34" i="52" s="1"/>
  <c r="J34" i="52" s="1"/>
  <c r="G42" i="52"/>
  <c r="H42" i="52" s="1"/>
  <c r="I42" i="52" s="1"/>
  <c r="J42" i="52" s="1"/>
  <c r="G50" i="52"/>
  <c r="H50" i="52" s="1"/>
  <c r="I50" i="52" s="1"/>
  <c r="J50" i="52" s="1"/>
  <c r="G58" i="52"/>
  <c r="H58" i="52" s="1"/>
  <c r="I58" i="52" s="1"/>
  <c r="J58" i="52" s="1"/>
  <c r="G66" i="52"/>
  <c r="H66" i="52" s="1"/>
  <c r="I66" i="52" s="1"/>
  <c r="J66" i="52" s="1"/>
  <c r="G17" i="42"/>
  <c r="H17" i="42" s="1"/>
  <c r="I17" i="42" s="1"/>
  <c r="J17" i="42" s="1"/>
  <c r="G25" i="42"/>
  <c r="H25" i="42" s="1"/>
  <c r="I25" i="42" s="1"/>
  <c r="J25" i="42" s="1"/>
  <c r="G33" i="42"/>
  <c r="H33" i="42" s="1"/>
  <c r="I33" i="42" s="1"/>
  <c r="J33" i="42" s="1"/>
  <c r="G41" i="42"/>
  <c r="H41" i="42" s="1"/>
  <c r="I41" i="42" s="1"/>
  <c r="J41" i="42" s="1"/>
  <c r="G49" i="42"/>
  <c r="H49" i="42" s="1"/>
  <c r="I49" i="42" s="1"/>
  <c r="J49" i="42" s="1"/>
  <c r="G57" i="42"/>
  <c r="H57" i="42" s="1"/>
  <c r="I57" i="42" s="1"/>
  <c r="J57" i="42" s="1"/>
  <c r="G65" i="42"/>
  <c r="H65" i="42" s="1"/>
  <c r="I65" i="42" s="1"/>
  <c r="J65" i="42" s="1"/>
  <c r="G73" i="42"/>
  <c r="H73" i="42" s="1"/>
  <c r="I73" i="42" s="1"/>
  <c r="J73" i="42" s="1"/>
  <c r="G81" i="42"/>
  <c r="H81" i="42" s="1"/>
  <c r="I81" i="42" s="1"/>
  <c r="J81" i="42" s="1"/>
  <c r="G18" i="43"/>
  <c r="H18" i="43" s="1"/>
  <c r="I18" i="43" s="1"/>
  <c r="J18" i="43" s="1"/>
  <c r="G26" i="43"/>
  <c r="H26" i="43" s="1"/>
  <c r="I26" i="43" s="1"/>
  <c r="J26" i="43" s="1"/>
  <c r="G34" i="43"/>
  <c r="H34" i="43" s="1"/>
  <c r="I34" i="43" s="1"/>
  <c r="J34" i="43" s="1"/>
  <c r="G42" i="43"/>
  <c r="H42" i="43" s="1"/>
  <c r="I42" i="43" s="1"/>
  <c r="J42" i="43" s="1"/>
  <c r="G50" i="43"/>
  <c r="H50" i="43" s="1"/>
  <c r="I50" i="43" s="1"/>
  <c r="J50" i="43" s="1"/>
  <c r="G58" i="43"/>
  <c r="H58" i="43" s="1"/>
  <c r="I58" i="43" s="1"/>
  <c r="J58" i="43" s="1"/>
  <c r="G66" i="43"/>
  <c r="H66" i="43" s="1"/>
  <c r="I66" i="43" s="1"/>
  <c r="J66" i="43" s="1"/>
  <c r="G74" i="43"/>
  <c r="H74" i="43" s="1"/>
  <c r="I74" i="43" s="1"/>
  <c r="J74" i="43" s="1"/>
  <c r="G82" i="43"/>
  <c r="H82" i="43" s="1"/>
  <c r="I82" i="43" s="1"/>
  <c r="J82" i="43" s="1"/>
  <c r="G20" i="45"/>
  <c r="H20" i="45" s="1"/>
  <c r="I20" i="45" s="1"/>
  <c r="J20" i="45" s="1"/>
  <c r="G28" i="45"/>
  <c r="H28" i="45" s="1"/>
  <c r="I28" i="45" s="1"/>
  <c r="J28" i="45" s="1"/>
  <c r="G36" i="45"/>
  <c r="H36" i="45" s="1"/>
  <c r="I36" i="45" s="1"/>
  <c r="J36" i="45" s="1"/>
  <c r="G44" i="45"/>
  <c r="H44" i="45" s="1"/>
  <c r="I44" i="45" s="1"/>
  <c r="J44" i="45" s="1"/>
  <c r="G52" i="45"/>
  <c r="H52" i="45" s="1"/>
  <c r="I52" i="45" s="1"/>
  <c r="J52" i="45" s="1"/>
  <c r="G60" i="45"/>
  <c r="H60" i="45" s="1"/>
  <c r="I60" i="45" s="1"/>
  <c r="J60" i="45" s="1"/>
  <c r="G68" i="45"/>
  <c r="H68" i="45" s="1"/>
  <c r="I68" i="45" s="1"/>
  <c r="J68" i="45" s="1"/>
  <c r="G76" i="45"/>
  <c r="H76" i="45" s="1"/>
  <c r="I76" i="45" s="1"/>
  <c r="J76" i="45" s="1"/>
  <c r="G16" i="47"/>
  <c r="H16" i="47" s="1"/>
  <c r="I16" i="47" s="1"/>
  <c r="J16" i="47" s="1"/>
  <c r="G24" i="47"/>
  <c r="H24" i="47" s="1"/>
  <c r="I24" i="47" s="1"/>
  <c r="J24" i="47" s="1"/>
  <c r="G37" i="47"/>
  <c r="H37" i="47" s="1"/>
  <c r="I37" i="47" s="1"/>
  <c r="J37" i="47" s="1"/>
  <c r="G53" i="47"/>
  <c r="H53" i="47" s="1"/>
  <c r="I53" i="47" s="1"/>
  <c r="J53" i="47" s="1"/>
  <c r="G43" i="82"/>
  <c r="H43" i="82" s="1"/>
  <c r="I43" i="82" s="1"/>
  <c r="J43" i="82" s="1"/>
  <c r="G75" i="82"/>
  <c r="H75" i="82" s="1"/>
  <c r="I75" i="82" s="1"/>
  <c r="J75" i="82" s="1"/>
  <c r="G30" i="83"/>
  <c r="H30" i="83" s="1"/>
  <c r="I30" i="83" s="1"/>
  <c r="J30" i="83" s="1"/>
  <c r="G64" i="84"/>
  <c r="H64" i="84" s="1"/>
  <c r="I64" i="84" s="1"/>
  <c r="J64" i="84" s="1"/>
  <c r="G52" i="86"/>
  <c r="H52" i="86" s="1"/>
  <c r="I52" i="86" s="1"/>
  <c r="J52" i="86" s="1"/>
  <c r="G51" i="85"/>
  <c r="H51" i="85" s="1"/>
  <c r="I51" i="85" s="1"/>
  <c r="J51" i="85" s="1"/>
  <c r="G30" i="87"/>
  <c r="H30" i="87" s="1"/>
  <c r="I30" i="87" s="1"/>
  <c r="J30" i="87" s="1"/>
  <c r="G29" i="88"/>
  <c r="H29" i="88" s="1"/>
  <c r="I29" i="88" s="1"/>
  <c r="J29" i="88" s="1"/>
  <c r="G65" i="89"/>
  <c r="H65" i="89" s="1"/>
  <c r="I65" i="89" s="1"/>
  <c r="J65" i="89" s="1"/>
  <c r="G23" i="91"/>
  <c r="H23" i="91" s="1"/>
  <c r="I23" i="91" s="1"/>
  <c r="J23" i="91" s="1"/>
  <c r="G29" i="20"/>
  <c r="H29" i="20" s="1"/>
  <c r="I29" i="20" s="1"/>
  <c r="J29" i="20" s="1"/>
  <c r="G37" i="20"/>
  <c r="H37" i="20" s="1"/>
  <c r="I37" i="20" s="1"/>
  <c r="J37" i="20" s="1"/>
  <c r="G45" i="20"/>
  <c r="H45" i="20" s="1"/>
  <c r="I45" i="20" s="1"/>
  <c r="J45" i="20" s="1"/>
  <c r="G53" i="20"/>
  <c r="H53" i="20" s="1"/>
  <c r="I53" i="20" s="1"/>
  <c r="J53" i="20" s="1"/>
  <c r="G61" i="20"/>
  <c r="H61" i="20" s="1"/>
  <c r="I61" i="20" s="1"/>
  <c r="J61" i="20" s="1"/>
  <c r="G69" i="20"/>
  <c r="H69" i="20" s="1"/>
  <c r="I69" i="20" s="1"/>
  <c r="J69" i="20" s="1"/>
  <c r="G77" i="20"/>
  <c r="H77" i="20" s="1"/>
  <c r="I77" i="20" s="1"/>
  <c r="J77" i="20" s="1"/>
  <c r="G17" i="32"/>
  <c r="H17" i="32" s="1"/>
  <c r="I17" i="32" s="1"/>
  <c r="J17" i="32" s="1"/>
  <c r="G25" i="32"/>
  <c r="H25" i="32" s="1"/>
  <c r="I25" i="32" s="1"/>
  <c r="J25" i="32" s="1"/>
  <c r="G33" i="32"/>
  <c r="H33" i="32" s="1"/>
  <c r="I33" i="32" s="1"/>
  <c r="J33" i="32" s="1"/>
  <c r="G41" i="32"/>
  <c r="H41" i="32" s="1"/>
  <c r="I41" i="32" s="1"/>
  <c r="J41" i="32" s="1"/>
  <c r="G49" i="32"/>
  <c r="H49" i="32" s="1"/>
  <c r="I49" i="32" s="1"/>
  <c r="J49" i="32" s="1"/>
  <c r="G57" i="32"/>
  <c r="H57" i="32" s="1"/>
  <c r="I57" i="32" s="1"/>
  <c r="J57" i="32" s="1"/>
  <c r="G65" i="32"/>
  <c r="H65" i="32" s="1"/>
  <c r="I65" i="32" s="1"/>
  <c r="J65" i="32" s="1"/>
  <c r="G16" i="35"/>
  <c r="H16" i="35" s="1"/>
  <c r="I16" i="35" s="1"/>
  <c r="J16" i="35" s="1"/>
  <c r="G24" i="35"/>
  <c r="H24" i="35" s="1"/>
  <c r="I24" i="35" s="1"/>
  <c r="J24" i="35" s="1"/>
  <c r="G32" i="35"/>
  <c r="H32" i="35" s="1"/>
  <c r="I32" i="35" s="1"/>
  <c r="J32" i="35" s="1"/>
  <c r="G40" i="35"/>
  <c r="H40" i="35" s="1"/>
  <c r="I40" i="35" s="1"/>
  <c r="J40" i="35" s="1"/>
  <c r="G48" i="35"/>
  <c r="H48" i="35" s="1"/>
  <c r="I48" i="35" s="1"/>
  <c r="J48" i="35" s="1"/>
  <c r="G56" i="35"/>
  <c r="H56" i="35" s="1"/>
  <c r="I56" i="35" s="1"/>
  <c r="J56" i="35" s="1"/>
  <c r="G64" i="35"/>
  <c r="H64" i="35" s="1"/>
  <c r="I64" i="35" s="1"/>
  <c r="J64" i="35" s="1"/>
  <c r="G72" i="35"/>
  <c r="H72" i="35" s="1"/>
  <c r="I72" i="35" s="1"/>
  <c r="J72" i="35" s="1"/>
  <c r="G80" i="35"/>
  <c r="H80" i="35" s="1"/>
  <c r="I80" i="35" s="1"/>
  <c r="J80" i="35" s="1"/>
  <c r="G88" i="35"/>
  <c r="H88" i="35" s="1"/>
  <c r="I88" i="35" s="1"/>
  <c r="J88" i="35" s="1"/>
  <c r="G17" i="41"/>
  <c r="H17" i="41" s="1"/>
  <c r="I17" i="41" s="1"/>
  <c r="J17" i="41" s="1"/>
  <c r="G25" i="41"/>
  <c r="H25" i="41" s="1"/>
  <c r="I25" i="41" s="1"/>
  <c r="J25" i="41" s="1"/>
  <c r="G33" i="41"/>
  <c r="H33" i="41" s="1"/>
  <c r="I33" i="41" s="1"/>
  <c r="J33" i="41" s="1"/>
  <c r="G41" i="41"/>
  <c r="H41" i="41" s="1"/>
  <c r="I41" i="41" s="1"/>
  <c r="J41" i="41" s="1"/>
  <c r="G49" i="41"/>
  <c r="H49" i="41" s="1"/>
  <c r="I49" i="41" s="1"/>
  <c r="J49" i="41" s="1"/>
  <c r="G57" i="41"/>
  <c r="H57" i="41" s="1"/>
  <c r="I57" i="41" s="1"/>
  <c r="J57" i="41" s="1"/>
  <c r="G65" i="41"/>
  <c r="H65" i="41" s="1"/>
  <c r="I65" i="41" s="1"/>
  <c r="J65" i="41" s="1"/>
  <c r="G73" i="41"/>
  <c r="H73" i="41" s="1"/>
  <c r="I73" i="41" s="1"/>
  <c r="J73" i="41" s="1"/>
  <c r="G81" i="41"/>
  <c r="H81" i="41" s="1"/>
  <c r="I81" i="41" s="1"/>
  <c r="J81" i="41" s="1"/>
  <c r="G19" i="44"/>
  <c r="H19" i="44" s="1"/>
  <c r="I19" i="44" s="1"/>
  <c r="J19" i="44" s="1"/>
  <c r="G27" i="44"/>
  <c r="H27" i="44" s="1"/>
  <c r="I27" i="44" s="1"/>
  <c r="J27" i="44" s="1"/>
  <c r="G35" i="44"/>
  <c r="H35" i="44" s="1"/>
  <c r="I35" i="44" s="1"/>
  <c r="J35" i="44" s="1"/>
  <c r="G43" i="44"/>
  <c r="H43" i="44" s="1"/>
  <c r="I43" i="44" s="1"/>
  <c r="J43" i="44" s="1"/>
  <c r="G51" i="44"/>
  <c r="H51" i="44" s="1"/>
  <c r="I51" i="44" s="1"/>
  <c r="J51" i="44" s="1"/>
  <c r="G59" i="44"/>
  <c r="H59" i="44" s="1"/>
  <c r="I59" i="44" s="1"/>
  <c r="J59" i="44" s="1"/>
  <c r="G67" i="44"/>
  <c r="H67" i="44" s="1"/>
  <c r="I67" i="44" s="1"/>
  <c r="J67" i="44" s="1"/>
  <c r="G75" i="44"/>
  <c r="H75" i="44" s="1"/>
  <c r="I75" i="44" s="1"/>
  <c r="J75" i="44" s="1"/>
  <c r="G15" i="46"/>
  <c r="H15" i="46" s="1"/>
  <c r="I15" i="46" s="1"/>
  <c r="J15" i="46" s="1"/>
  <c r="G23" i="46"/>
  <c r="H23" i="46" s="1"/>
  <c r="I23" i="46" s="1"/>
  <c r="J23" i="46" s="1"/>
  <c r="G31" i="46"/>
  <c r="H31" i="46" s="1"/>
  <c r="I31" i="46" s="1"/>
  <c r="J31" i="46" s="1"/>
  <c r="G39" i="46"/>
  <c r="H39" i="46" s="1"/>
  <c r="I39" i="46" s="1"/>
  <c r="J39" i="46" s="1"/>
  <c r="G47" i="46"/>
  <c r="H47" i="46" s="1"/>
  <c r="I47" i="46" s="1"/>
  <c r="J47" i="46" s="1"/>
  <c r="G55" i="46"/>
  <c r="H55" i="46" s="1"/>
  <c r="I55" i="46" s="1"/>
  <c r="J55" i="46" s="1"/>
  <c r="G63" i="46"/>
  <c r="H63" i="46" s="1"/>
  <c r="I63" i="46" s="1"/>
  <c r="J63" i="46" s="1"/>
  <c r="G14" i="50"/>
  <c r="G22" i="50"/>
  <c r="G30" i="50"/>
  <c r="H30" i="50" s="1"/>
  <c r="I30" i="50" s="1"/>
  <c r="J30" i="50" s="1"/>
  <c r="G38" i="50"/>
  <c r="G46" i="50"/>
  <c r="G54" i="50"/>
  <c r="G62" i="50"/>
  <c r="H62" i="50" s="1"/>
  <c r="I62" i="50" s="1"/>
  <c r="J62" i="50" s="1"/>
  <c r="G70" i="50"/>
  <c r="G78" i="50"/>
  <c r="G86" i="50"/>
  <c r="G15" i="55"/>
  <c r="G23" i="55"/>
  <c r="G31" i="55"/>
  <c r="G39" i="55"/>
  <c r="H39" i="55" s="1"/>
  <c r="I39" i="55" s="1"/>
  <c r="J39" i="55" s="1"/>
  <c r="G47" i="55"/>
  <c r="G55" i="55"/>
  <c r="G63" i="55"/>
  <c r="G71" i="55"/>
  <c r="H71" i="55" s="1"/>
  <c r="I71" i="55" s="1"/>
  <c r="J71" i="55" s="1"/>
  <c r="G79" i="55"/>
  <c r="G87" i="55"/>
  <c r="G17" i="54"/>
  <c r="G25" i="54"/>
  <c r="H25" i="54" s="1"/>
  <c r="I25" i="54" s="1"/>
  <c r="J25" i="54" s="1"/>
  <c r="G33" i="54"/>
  <c r="G41" i="54"/>
  <c r="G49" i="54"/>
  <c r="G57" i="54"/>
  <c r="H57" i="54" s="1"/>
  <c r="I57" i="54" s="1"/>
  <c r="J57" i="54" s="1"/>
  <c r="G65" i="54"/>
  <c r="G73" i="54"/>
  <c r="G21" i="53"/>
  <c r="H21" i="53" s="1"/>
  <c r="I21" i="53" s="1"/>
  <c r="J21" i="53" s="1"/>
  <c r="G29" i="53"/>
  <c r="H29" i="53" s="1"/>
  <c r="I29" i="53" s="1"/>
  <c r="J29" i="53" s="1"/>
  <c r="G37" i="53"/>
  <c r="G45" i="53"/>
  <c r="H45" i="53" s="1"/>
  <c r="I45" i="53" s="1"/>
  <c r="J45" i="53" s="1"/>
  <c r="G53" i="53"/>
  <c r="G61" i="53"/>
  <c r="G69" i="53"/>
  <c r="G20" i="48"/>
  <c r="H20" i="48" s="1"/>
  <c r="I20" i="48" s="1"/>
  <c r="J20" i="48" s="1"/>
  <c r="G28" i="48"/>
  <c r="G36" i="48"/>
  <c r="G44" i="48"/>
  <c r="G52" i="48"/>
  <c r="H52" i="48" s="1"/>
  <c r="I52" i="48" s="1"/>
  <c r="J52" i="48" s="1"/>
  <c r="G60" i="48"/>
  <c r="G68" i="48"/>
  <c r="G76" i="48"/>
  <c r="G84" i="48"/>
  <c r="H84" i="48" s="1"/>
  <c r="I84" i="48" s="1"/>
  <c r="J84" i="48" s="1"/>
  <c r="G21" i="49"/>
  <c r="G29" i="49"/>
  <c r="G37" i="49"/>
  <c r="H37" i="49" s="1"/>
  <c r="I37" i="49" s="1"/>
  <c r="J37" i="49" s="1"/>
  <c r="G45" i="49"/>
  <c r="G53" i="49"/>
  <c r="G61" i="49"/>
  <c r="G69" i="49"/>
  <c r="H69" i="49" s="1"/>
  <c r="I69" i="49" s="1"/>
  <c r="J69" i="49" s="1"/>
  <c r="G77" i="49"/>
  <c r="G85" i="49"/>
  <c r="G15" i="51"/>
  <c r="G23" i="51"/>
  <c r="H23" i="51" s="1"/>
  <c r="I23" i="51" s="1"/>
  <c r="J23" i="51" s="1"/>
  <c r="G31" i="51"/>
  <c r="G39" i="51"/>
  <c r="G47" i="51"/>
  <c r="G55" i="51"/>
  <c r="H55" i="51" s="1"/>
  <c r="I55" i="51" s="1"/>
  <c r="J55" i="51" s="1"/>
  <c r="G63" i="51"/>
  <c r="G71" i="51"/>
  <c r="G79" i="51"/>
  <c r="G19" i="52"/>
  <c r="G27" i="52"/>
  <c r="G35" i="52"/>
  <c r="G43" i="52"/>
  <c r="G51" i="52"/>
  <c r="H51" i="52" s="1"/>
  <c r="I51" i="52" s="1"/>
  <c r="J51" i="52" s="1"/>
  <c r="G59" i="52"/>
  <c r="G67" i="52"/>
  <c r="G18" i="42"/>
  <c r="H18" i="42" s="1"/>
  <c r="I18" i="42" s="1"/>
  <c r="J18" i="42" s="1"/>
  <c r="G26" i="42"/>
  <c r="G34" i="42"/>
  <c r="G42" i="42"/>
  <c r="G50" i="42"/>
  <c r="H50" i="42" s="1"/>
  <c r="I50" i="42" s="1"/>
  <c r="J50" i="42" s="1"/>
  <c r="G58" i="42"/>
  <c r="G66" i="42"/>
  <c r="G74" i="42"/>
  <c r="G82" i="42"/>
  <c r="H82" i="42" s="1"/>
  <c r="I82" i="42" s="1"/>
  <c r="J82" i="42" s="1"/>
  <c r="G19" i="43"/>
  <c r="G27" i="43"/>
  <c r="H27" i="43" s="1"/>
  <c r="I27" i="43" s="1"/>
  <c r="J27" i="43" s="1"/>
  <c r="G35" i="43"/>
  <c r="G43" i="43"/>
  <c r="G51" i="43"/>
  <c r="G59" i="43"/>
  <c r="H59" i="43" s="1"/>
  <c r="I59" i="43" s="1"/>
  <c r="J59" i="43" s="1"/>
  <c r="G67" i="43"/>
  <c r="G75" i="43"/>
  <c r="G83" i="43"/>
  <c r="G21" i="45"/>
  <c r="H21" i="45" s="1"/>
  <c r="I21" i="45" s="1"/>
  <c r="J21" i="45" s="1"/>
  <c r="G29" i="45"/>
  <c r="G37" i="45"/>
  <c r="G45" i="45"/>
  <c r="G53" i="45"/>
  <c r="H53" i="45" s="1"/>
  <c r="I53" i="45" s="1"/>
  <c r="J53" i="45" s="1"/>
  <c r="G61" i="45"/>
  <c r="G69" i="45"/>
  <c r="G77" i="45"/>
  <c r="G17" i="47"/>
  <c r="H17" i="47" s="1"/>
  <c r="I17" i="47" s="1"/>
  <c r="J17" i="47" s="1"/>
  <c r="G25" i="47"/>
  <c r="G38" i="47"/>
  <c r="G54" i="47"/>
  <c r="H54" i="47" s="1"/>
  <c r="I54" i="47" s="1"/>
  <c r="J54" i="47" s="1"/>
  <c r="G45" i="82"/>
  <c r="G77" i="82"/>
  <c r="G38" i="83"/>
  <c r="G72" i="84"/>
  <c r="H72" i="84" s="1"/>
  <c r="I72" i="84" s="1"/>
  <c r="J72" i="84" s="1"/>
  <c r="G60" i="86"/>
  <c r="H60" i="86" s="1"/>
  <c r="I60" i="86" s="1"/>
  <c r="J60" i="86" s="1"/>
  <c r="G59" i="85"/>
  <c r="G43" i="87"/>
  <c r="H43" i="87" s="1"/>
  <c r="I43" i="87" s="1"/>
  <c r="J43" i="87" s="1"/>
  <c r="G43" i="88"/>
  <c r="G41" i="91"/>
  <c r="G14" i="20"/>
  <c r="H14" i="20" s="1"/>
  <c r="I14" i="20" s="1"/>
  <c r="J14" i="20" s="1"/>
  <c r="K14" i="20" s="1"/>
  <c r="G22" i="20"/>
  <c r="H22" i="20" s="1"/>
  <c r="I22" i="20" s="1"/>
  <c r="J22" i="20" s="1"/>
  <c r="G30" i="20"/>
  <c r="H30" i="20" s="1"/>
  <c r="I30" i="20" s="1"/>
  <c r="J30" i="20" s="1"/>
  <c r="G38" i="20"/>
  <c r="H38" i="20" s="1"/>
  <c r="I38" i="20" s="1"/>
  <c r="J38" i="20" s="1"/>
  <c r="G46" i="20"/>
  <c r="H46" i="20" s="1"/>
  <c r="I46" i="20" s="1"/>
  <c r="J46" i="20" s="1"/>
  <c r="G54" i="20"/>
  <c r="H54" i="20" s="1"/>
  <c r="I54" i="20" s="1"/>
  <c r="J54" i="20" s="1"/>
  <c r="G62" i="20"/>
  <c r="H62" i="20" s="1"/>
  <c r="I62" i="20" s="1"/>
  <c r="J62" i="20" s="1"/>
  <c r="G70" i="20"/>
  <c r="H70" i="20" s="1"/>
  <c r="I70" i="20" s="1"/>
  <c r="J70" i="20" s="1"/>
  <c r="G78" i="20"/>
  <c r="H78" i="20" s="1"/>
  <c r="I78" i="20" s="1"/>
  <c r="J78" i="20" s="1"/>
  <c r="G18" i="32"/>
  <c r="H18" i="32" s="1"/>
  <c r="I18" i="32" s="1"/>
  <c r="J18" i="32" s="1"/>
  <c r="G26" i="32"/>
  <c r="H26" i="32" s="1"/>
  <c r="I26" i="32" s="1"/>
  <c r="J26" i="32" s="1"/>
  <c r="G34" i="32"/>
  <c r="H34" i="32" s="1"/>
  <c r="I34" i="32" s="1"/>
  <c r="J34" i="32" s="1"/>
  <c r="G42" i="32"/>
  <c r="H42" i="32" s="1"/>
  <c r="I42" i="32" s="1"/>
  <c r="J42" i="32" s="1"/>
  <c r="G50" i="32"/>
  <c r="H50" i="32" s="1"/>
  <c r="I50" i="32" s="1"/>
  <c r="J50" i="32" s="1"/>
  <c r="G58" i="32"/>
  <c r="H58" i="32" s="1"/>
  <c r="I58" i="32" s="1"/>
  <c r="J58" i="32" s="1"/>
  <c r="G66" i="32"/>
  <c r="H66" i="32" s="1"/>
  <c r="I66" i="32" s="1"/>
  <c r="J66" i="32" s="1"/>
  <c r="G17" i="35"/>
  <c r="H17" i="35" s="1"/>
  <c r="I17" i="35" s="1"/>
  <c r="J17" i="35" s="1"/>
  <c r="G25" i="35"/>
  <c r="H25" i="35" s="1"/>
  <c r="I25" i="35" s="1"/>
  <c r="J25" i="35" s="1"/>
  <c r="G33" i="35"/>
  <c r="H33" i="35" s="1"/>
  <c r="I33" i="35" s="1"/>
  <c r="J33" i="35" s="1"/>
  <c r="G41" i="35"/>
  <c r="H41" i="35" s="1"/>
  <c r="I41" i="35" s="1"/>
  <c r="J41" i="35" s="1"/>
  <c r="G49" i="35"/>
  <c r="H49" i="35" s="1"/>
  <c r="I49" i="35" s="1"/>
  <c r="J49" i="35" s="1"/>
  <c r="G57" i="35"/>
  <c r="H57" i="35" s="1"/>
  <c r="I57" i="35" s="1"/>
  <c r="J57" i="35" s="1"/>
  <c r="G65" i="35"/>
  <c r="H65" i="35" s="1"/>
  <c r="I65" i="35" s="1"/>
  <c r="J65" i="35" s="1"/>
  <c r="G73" i="35"/>
  <c r="H73" i="35" s="1"/>
  <c r="I73" i="35" s="1"/>
  <c r="J73" i="35" s="1"/>
  <c r="G81" i="35"/>
  <c r="H81" i="35" s="1"/>
  <c r="I81" i="35" s="1"/>
  <c r="J81" i="35" s="1"/>
  <c r="G18" i="41"/>
  <c r="H18" i="41" s="1"/>
  <c r="I18" i="41" s="1"/>
  <c r="J18" i="41" s="1"/>
  <c r="G26" i="41"/>
  <c r="H26" i="41" s="1"/>
  <c r="I26" i="41" s="1"/>
  <c r="J26" i="41" s="1"/>
  <c r="G34" i="41"/>
  <c r="H34" i="41" s="1"/>
  <c r="I34" i="41" s="1"/>
  <c r="J34" i="41" s="1"/>
  <c r="G42" i="41"/>
  <c r="H42" i="41" s="1"/>
  <c r="I42" i="41" s="1"/>
  <c r="J42" i="41" s="1"/>
  <c r="G50" i="41"/>
  <c r="H50" i="41" s="1"/>
  <c r="I50" i="41" s="1"/>
  <c r="J50" i="41" s="1"/>
  <c r="G58" i="41"/>
  <c r="H58" i="41" s="1"/>
  <c r="I58" i="41" s="1"/>
  <c r="J58" i="41" s="1"/>
  <c r="G66" i="41"/>
  <c r="H66" i="41" s="1"/>
  <c r="I66" i="41" s="1"/>
  <c r="J66" i="41" s="1"/>
  <c r="G74" i="41"/>
  <c r="H74" i="41" s="1"/>
  <c r="I74" i="41" s="1"/>
  <c r="J74" i="41" s="1"/>
  <c r="G82" i="41"/>
  <c r="H82" i="41" s="1"/>
  <c r="I82" i="41" s="1"/>
  <c r="J82" i="41" s="1"/>
  <c r="G20" i="44"/>
  <c r="H20" i="44" s="1"/>
  <c r="I20" i="44" s="1"/>
  <c r="J20" i="44" s="1"/>
  <c r="G28" i="44"/>
  <c r="H28" i="44" s="1"/>
  <c r="I28" i="44" s="1"/>
  <c r="J28" i="44" s="1"/>
  <c r="G36" i="44"/>
  <c r="H36" i="44" s="1"/>
  <c r="I36" i="44" s="1"/>
  <c r="J36" i="44" s="1"/>
  <c r="G44" i="44"/>
  <c r="H44" i="44" s="1"/>
  <c r="I44" i="44" s="1"/>
  <c r="J44" i="44" s="1"/>
  <c r="G52" i="44"/>
  <c r="H52" i="44" s="1"/>
  <c r="I52" i="44" s="1"/>
  <c r="J52" i="44" s="1"/>
  <c r="G60" i="44"/>
  <c r="H60" i="44" s="1"/>
  <c r="I60" i="44" s="1"/>
  <c r="J60" i="44" s="1"/>
  <c r="G68" i="44"/>
  <c r="H68" i="44" s="1"/>
  <c r="I68" i="44" s="1"/>
  <c r="J68" i="44" s="1"/>
  <c r="G76" i="44"/>
  <c r="H76" i="44" s="1"/>
  <c r="I76" i="44" s="1"/>
  <c r="J76" i="44" s="1"/>
  <c r="G16" i="46"/>
  <c r="H16" i="46" s="1"/>
  <c r="I16" i="46" s="1"/>
  <c r="J16" i="46" s="1"/>
  <c r="G24" i="46"/>
  <c r="H24" i="46" s="1"/>
  <c r="I24" i="46" s="1"/>
  <c r="J24" i="46" s="1"/>
  <c r="G32" i="46"/>
  <c r="H32" i="46" s="1"/>
  <c r="I32" i="46" s="1"/>
  <c r="J32" i="46" s="1"/>
  <c r="G40" i="46"/>
  <c r="H40" i="46" s="1"/>
  <c r="I40" i="46" s="1"/>
  <c r="J40" i="46" s="1"/>
  <c r="G48" i="46"/>
  <c r="H48" i="46" s="1"/>
  <c r="I48" i="46" s="1"/>
  <c r="J48" i="46" s="1"/>
  <c r="G56" i="46"/>
  <c r="H56" i="46" s="1"/>
  <c r="I56" i="46" s="1"/>
  <c r="J56" i="46" s="1"/>
  <c r="G64" i="46"/>
  <c r="H64" i="46" s="1"/>
  <c r="I64" i="46" s="1"/>
  <c r="J64" i="46" s="1"/>
  <c r="G15" i="50"/>
  <c r="H15" i="50" s="1"/>
  <c r="I15" i="50" s="1"/>
  <c r="J15" i="50" s="1"/>
  <c r="G23" i="50"/>
  <c r="H23" i="50" s="1"/>
  <c r="I23" i="50" s="1"/>
  <c r="J23" i="50" s="1"/>
  <c r="G31" i="50"/>
  <c r="H31" i="50" s="1"/>
  <c r="I31" i="50" s="1"/>
  <c r="J31" i="50" s="1"/>
  <c r="G39" i="50"/>
  <c r="H39" i="50" s="1"/>
  <c r="I39" i="50" s="1"/>
  <c r="J39" i="50" s="1"/>
  <c r="G47" i="50"/>
  <c r="H47" i="50" s="1"/>
  <c r="I47" i="50" s="1"/>
  <c r="J47" i="50" s="1"/>
  <c r="G55" i="50"/>
  <c r="H55" i="50" s="1"/>
  <c r="I55" i="50" s="1"/>
  <c r="J55" i="50" s="1"/>
  <c r="G63" i="50"/>
  <c r="H63" i="50" s="1"/>
  <c r="I63" i="50" s="1"/>
  <c r="J63" i="50" s="1"/>
  <c r="G71" i="50"/>
  <c r="H71" i="50" s="1"/>
  <c r="I71" i="50" s="1"/>
  <c r="J71" i="50" s="1"/>
  <c r="G79" i="50"/>
  <c r="H79" i="50" s="1"/>
  <c r="I79" i="50" s="1"/>
  <c r="J79" i="50" s="1"/>
  <c r="G87" i="50"/>
  <c r="H87" i="50" s="1"/>
  <c r="I87" i="50" s="1"/>
  <c r="J87" i="50" s="1"/>
  <c r="G16" i="55"/>
  <c r="H16" i="55" s="1"/>
  <c r="I16" i="55" s="1"/>
  <c r="J16" i="55" s="1"/>
  <c r="G24" i="55"/>
  <c r="H24" i="55" s="1"/>
  <c r="I24" i="55" s="1"/>
  <c r="J24" i="55" s="1"/>
  <c r="G32" i="55"/>
  <c r="H32" i="55" s="1"/>
  <c r="I32" i="55" s="1"/>
  <c r="J32" i="55" s="1"/>
  <c r="G40" i="55"/>
  <c r="H40" i="55" s="1"/>
  <c r="I40" i="55" s="1"/>
  <c r="J40" i="55" s="1"/>
  <c r="G48" i="55"/>
  <c r="H48" i="55" s="1"/>
  <c r="I48" i="55" s="1"/>
  <c r="J48" i="55" s="1"/>
  <c r="G56" i="55"/>
  <c r="H56" i="55" s="1"/>
  <c r="I56" i="55" s="1"/>
  <c r="J56" i="55" s="1"/>
  <c r="G64" i="55"/>
  <c r="H64" i="55" s="1"/>
  <c r="I64" i="55" s="1"/>
  <c r="J64" i="55" s="1"/>
  <c r="G72" i="55"/>
  <c r="H72" i="55" s="1"/>
  <c r="I72" i="55" s="1"/>
  <c r="J72" i="55" s="1"/>
  <c r="G80" i="55"/>
  <c r="H80" i="55" s="1"/>
  <c r="I80" i="55" s="1"/>
  <c r="J80" i="55" s="1"/>
  <c r="G88" i="55"/>
  <c r="H88" i="55" s="1"/>
  <c r="I88" i="55" s="1"/>
  <c r="J88" i="55" s="1"/>
  <c r="G18" i="54"/>
  <c r="H18" i="54" s="1"/>
  <c r="I18" i="54" s="1"/>
  <c r="J18" i="54" s="1"/>
  <c r="G26" i="54"/>
  <c r="H26" i="54" s="1"/>
  <c r="I26" i="54" s="1"/>
  <c r="J26" i="54" s="1"/>
  <c r="G34" i="54"/>
  <c r="H34" i="54" s="1"/>
  <c r="I34" i="54" s="1"/>
  <c r="J34" i="54" s="1"/>
  <c r="G42" i="54"/>
  <c r="H42" i="54" s="1"/>
  <c r="I42" i="54" s="1"/>
  <c r="J42" i="54" s="1"/>
  <c r="G50" i="54"/>
  <c r="H50" i="54" s="1"/>
  <c r="I50" i="54" s="1"/>
  <c r="J50" i="54" s="1"/>
  <c r="G58" i="54"/>
  <c r="H58" i="54" s="1"/>
  <c r="I58" i="54" s="1"/>
  <c r="J58" i="54" s="1"/>
  <c r="G66" i="54"/>
  <c r="H66" i="54" s="1"/>
  <c r="I66" i="54" s="1"/>
  <c r="J66" i="54" s="1"/>
  <c r="G74" i="54"/>
  <c r="H74" i="54" s="1"/>
  <c r="I74" i="54" s="1"/>
  <c r="J74" i="54" s="1"/>
  <c r="G14" i="53"/>
  <c r="G22" i="53"/>
  <c r="G30" i="53"/>
  <c r="G38" i="53"/>
  <c r="G46" i="53"/>
  <c r="G54" i="53"/>
  <c r="G62" i="53"/>
  <c r="H62" i="53" s="1"/>
  <c r="I62" i="53" s="1"/>
  <c r="J62" i="53" s="1"/>
  <c r="G21" i="48"/>
  <c r="G29" i="48"/>
  <c r="G37" i="48"/>
  <c r="G45" i="48"/>
  <c r="H45" i="48" s="1"/>
  <c r="I45" i="48" s="1"/>
  <c r="J45" i="48" s="1"/>
  <c r="G53" i="48"/>
  <c r="G61" i="48"/>
  <c r="G69" i="48"/>
  <c r="G77" i="48"/>
  <c r="H77" i="48" s="1"/>
  <c r="I77" i="48" s="1"/>
  <c r="J77" i="48" s="1"/>
  <c r="G85" i="48"/>
  <c r="G14" i="49"/>
  <c r="H14" i="49" s="1"/>
  <c r="I14" i="49" s="1"/>
  <c r="J14" i="49" s="1"/>
  <c r="K14" i="49" s="1"/>
  <c r="G22" i="49"/>
  <c r="H22" i="49" s="1"/>
  <c r="I22" i="49" s="1"/>
  <c r="J22" i="49" s="1"/>
  <c r="G30" i="49"/>
  <c r="H30" i="49" s="1"/>
  <c r="I30" i="49" s="1"/>
  <c r="J30" i="49" s="1"/>
  <c r="G38" i="49"/>
  <c r="H38" i="49" s="1"/>
  <c r="I38" i="49" s="1"/>
  <c r="J38" i="49" s="1"/>
  <c r="G46" i="49"/>
  <c r="H46" i="49" s="1"/>
  <c r="I46" i="49" s="1"/>
  <c r="J46" i="49" s="1"/>
  <c r="G54" i="49"/>
  <c r="H54" i="49" s="1"/>
  <c r="I54" i="49" s="1"/>
  <c r="J54" i="49" s="1"/>
  <c r="G62" i="49"/>
  <c r="H62" i="49" s="1"/>
  <c r="I62" i="49" s="1"/>
  <c r="J62" i="49" s="1"/>
  <c r="G70" i="49"/>
  <c r="H70" i="49" s="1"/>
  <c r="I70" i="49" s="1"/>
  <c r="J70" i="49" s="1"/>
  <c r="G78" i="49"/>
  <c r="H78" i="49" s="1"/>
  <c r="I78" i="49" s="1"/>
  <c r="J78" i="49" s="1"/>
  <c r="G86" i="49"/>
  <c r="H86" i="49" s="1"/>
  <c r="I86" i="49" s="1"/>
  <c r="J86" i="49" s="1"/>
  <c r="G16" i="51"/>
  <c r="H16" i="51" s="1"/>
  <c r="I16" i="51" s="1"/>
  <c r="J16" i="51" s="1"/>
  <c r="G24" i="51"/>
  <c r="H24" i="51" s="1"/>
  <c r="I24" i="51" s="1"/>
  <c r="J24" i="51" s="1"/>
  <c r="G32" i="51"/>
  <c r="H32" i="51" s="1"/>
  <c r="I32" i="51" s="1"/>
  <c r="J32" i="51" s="1"/>
  <c r="G40" i="51"/>
  <c r="H40" i="51" s="1"/>
  <c r="I40" i="51" s="1"/>
  <c r="J40" i="51" s="1"/>
  <c r="G48" i="51"/>
  <c r="H48" i="51" s="1"/>
  <c r="I48" i="51" s="1"/>
  <c r="J48" i="51" s="1"/>
  <c r="G56" i="51"/>
  <c r="H56" i="51" s="1"/>
  <c r="I56" i="51" s="1"/>
  <c r="J56" i="51" s="1"/>
  <c r="G64" i="51"/>
  <c r="H64" i="51" s="1"/>
  <c r="I64" i="51" s="1"/>
  <c r="J64" i="51" s="1"/>
  <c r="G72" i="51"/>
  <c r="H72" i="51" s="1"/>
  <c r="I72" i="51" s="1"/>
  <c r="J72" i="51" s="1"/>
  <c r="G20" i="52"/>
  <c r="H20" i="52" s="1"/>
  <c r="I20" i="52" s="1"/>
  <c r="J20" i="52" s="1"/>
  <c r="G28" i="52"/>
  <c r="H28" i="52" s="1"/>
  <c r="I28" i="52" s="1"/>
  <c r="J28" i="52" s="1"/>
  <c r="G36" i="52"/>
  <c r="H36" i="52" s="1"/>
  <c r="I36" i="52" s="1"/>
  <c r="J36" i="52" s="1"/>
  <c r="G44" i="52"/>
  <c r="H44" i="52" s="1"/>
  <c r="I44" i="52" s="1"/>
  <c r="J44" i="52" s="1"/>
  <c r="G52" i="52"/>
  <c r="H52" i="52" s="1"/>
  <c r="I52" i="52" s="1"/>
  <c r="J52" i="52" s="1"/>
  <c r="G60" i="52"/>
  <c r="H60" i="52" s="1"/>
  <c r="I60" i="52" s="1"/>
  <c r="J60" i="52" s="1"/>
  <c r="G68" i="52"/>
  <c r="H68" i="52" s="1"/>
  <c r="I68" i="52" s="1"/>
  <c r="J68" i="52" s="1"/>
  <c r="G19" i="42"/>
  <c r="H19" i="42" s="1"/>
  <c r="I19" i="42" s="1"/>
  <c r="J19" i="42" s="1"/>
  <c r="G27" i="42"/>
  <c r="H27" i="42" s="1"/>
  <c r="I27" i="42" s="1"/>
  <c r="J27" i="42" s="1"/>
  <c r="G35" i="42"/>
  <c r="H35" i="42" s="1"/>
  <c r="I35" i="42" s="1"/>
  <c r="J35" i="42" s="1"/>
  <c r="G43" i="42"/>
  <c r="H43" i="42" s="1"/>
  <c r="I43" i="42" s="1"/>
  <c r="J43" i="42" s="1"/>
  <c r="G51" i="42"/>
  <c r="H51" i="42" s="1"/>
  <c r="I51" i="42" s="1"/>
  <c r="J51" i="42" s="1"/>
  <c r="G59" i="42"/>
  <c r="H59" i="42" s="1"/>
  <c r="I59" i="42" s="1"/>
  <c r="J59" i="42" s="1"/>
  <c r="G67" i="42"/>
  <c r="H67" i="42" s="1"/>
  <c r="I67" i="42" s="1"/>
  <c r="J67" i="42" s="1"/>
  <c r="G75" i="42"/>
  <c r="H75" i="42" s="1"/>
  <c r="I75" i="42" s="1"/>
  <c r="J75" i="42" s="1"/>
  <c r="G83" i="42"/>
  <c r="H83" i="42" s="1"/>
  <c r="I83" i="42" s="1"/>
  <c r="J83" i="42" s="1"/>
  <c r="G20" i="43"/>
  <c r="H20" i="43" s="1"/>
  <c r="I20" i="43" s="1"/>
  <c r="J20" i="43" s="1"/>
  <c r="G28" i="43"/>
  <c r="H28" i="43" s="1"/>
  <c r="I28" i="43" s="1"/>
  <c r="J28" i="43" s="1"/>
  <c r="G36" i="43"/>
  <c r="H36" i="43" s="1"/>
  <c r="I36" i="43" s="1"/>
  <c r="J36" i="43" s="1"/>
  <c r="G44" i="43"/>
  <c r="H44" i="43" s="1"/>
  <c r="I44" i="43" s="1"/>
  <c r="J44" i="43" s="1"/>
  <c r="G52" i="43"/>
  <c r="H52" i="43" s="1"/>
  <c r="I52" i="43" s="1"/>
  <c r="J52" i="43" s="1"/>
  <c r="G60" i="43"/>
  <c r="H60" i="43" s="1"/>
  <c r="I60" i="43" s="1"/>
  <c r="J60" i="43" s="1"/>
  <c r="G68" i="43"/>
  <c r="H68" i="43" s="1"/>
  <c r="I68" i="43" s="1"/>
  <c r="J68" i="43" s="1"/>
  <c r="G76" i="43"/>
  <c r="H76" i="43" s="1"/>
  <c r="I76" i="43" s="1"/>
  <c r="J76" i="43" s="1"/>
  <c r="G84" i="43"/>
  <c r="H84" i="43" s="1"/>
  <c r="I84" i="43" s="1"/>
  <c r="J84" i="43" s="1"/>
  <c r="G14" i="45"/>
  <c r="G22" i="45"/>
  <c r="G30" i="45"/>
  <c r="H30" i="45" s="1"/>
  <c r="I30" i="45" s="1"/>
  <c r="J30" i="45" s="1"/>
  <c r="G38" i="45"/>
  <c r="G46" i="45"/>
  <c r="G54" i="45"/>
  <c r="G62" i="45"/>
  <c r="H62" i="45" s="1"/>
  <c r="I62" i="45" s="1"/>
  <c r="J62" i="45" s="1"/>
  <c r="G70" i="45"/>
  <c r="G78" i="45"/>
  <c r="G18" i="47"/>
  <c r="G26" i="47"/>
  <c r="G39" i="47"/>
  <c r="G55" i="47"/>
  <c r="G19" i="82"/>
  <c r="H19" i="82" s="1"/>
  <c r="I19" i="82" s="1"/>
  <c r="J19" i="82" s="1"/>
  <c r="G51" i="82"/>
  <c r="G85" i="82"/>
  <c r="G46" i="83"/>
  <c r="G16" i="84"/>
  <c r="H16" i="84" s="1"/>
  <c r="I16" i="84" s="1"/>
  <c r="J16" i="84" s="1"/>
  <c r="G68" i="86"/>
  <c r="H68" i="86" s="1"/>
  <c r="I68" i="86" s="1"/>
  <c r="J68" i="86" s="1"/>
  <c r="G69" i="85"/>
  <c r="G57" i="87"/>
  <c r="H57" i="87" s="1"/>
  <c r="I57" i="87" s="1"/>
  <c r="J57" i="87" s="1"/>
  <c r="G54" i="88"/>
  <c r="G30" i="90"/>
  <c r="G64" i="91"/>
  <c r="G21" i="93"/>
  <c r="G29" i="95"/>
  <c r="G29" i="97"/>
  <c r="H29" i="97" s="1"/>
  <c r="I29" i="97" s="1"/>
  <c r="J29" i="97" s="1"/>
  <c r="G15" i="20"/>
  <c r="G23" i="20"/>
  <c r="G31" i="20"/>
  <c r="G39" i="20"/>
  <c r="H39" i="20" s="1"/>
  <c r="I39" i="20" s="1"/>
  <c r="J39" i="20" s="1"/>
  <c r="G47" i="20"/>
  <c r="G55" i="20"/>
  <c r="G63" i="20"/>
  <c r="G71" i="20"/>
  <c r="H71" i="20" s="1"/>
  <c r="I71" i="20" s="1"/>
  <c r="J71" i="20" s="1"/>
  <c r="G79" i="20"/>
  <c r="G19" i="32"/>
  <c r="G27" i="32"/>
  <c r="G35" i="32"/>
  <c r="H35" i="32" s="1"/>
  <c r="I35" i="32" s="1"/>
  <c r="J35" i="32" s="1"/>
  <c r="G43" i="32"/>
  <c r="G51" i="32"/>
  <c r="G59" i="32"/>
  <c r="G67" i="32"/>
  <c r="H67" i="32" s="1"/>
  <c r="I67" i="32" s="1"/>
  <c r="J67" i="32" s="1"/>
  <c r="G18" i="35"/>
  <c r="G26" i="35"/>
  <c r="G34" i="35"/>
  <c r="G42" i="35"/>
  <c r="H42" i="35" s="1"/>
  <c r="I42" i="35" s="1"/>
  <c r="J42" i="35" s="1"/>
  <c r="G50" i="35"/>
  <c r="G58" i="35"/>
  <c r="G66" i="35"/>
  <c r="G74" i="35"/>
  <c r="H74" i="35" s="1"/>
  <c r="I74" i="35" s="1"/>
  <c r="J74" i="35" s="1"/>
  <c r="G82" i="35"/>
  <c r="G19" i="41"/>
  <c r="H19" i="41" s="1"/>
  <c r="I19" i="41" s="1"/>
  <c r="J19" i="41" s="1"/>
  <c r="G27" i="41"/>
  <c r="G35" i="41"/>
  <c r="G43" i="41"/>
  <c r="G51" i="41"/>
  <c r="H51" i="41" s="1"/>
  <c r="I51" i="41" s="1"/>
  <c r="J51" i="41" s="1"/>
  <c r="G59" i="41"/>
  <c r="G67" i="41"/>
  <c r="G75" i="41"/>
  <c r="G83" i="41"/>
  <c r="H83" i="41" s="1"/>
  <c r="I83" i="41" s="1"/>
  <c r="J83" i="41" s="1"/>
  <c r="G21" i="44"/>
  <c r="G29" i="44"/>
  <c r="G37" i="44"/>
  <c r="G45" i="44"/>
  <c r="H45" i="44" s="1"/>
  <c r="I45" i="44" s="1"/>
  <c r="J45" i="44" s="1"/>
  <c r="G53" i="44"/>
  <c r="G61" i="44"/>
  <c r="G69" i="44"/>
  <c r="G77" i="44"/>
  <c r="H77" i="44" s="1"/>
  <c r="I77" i="44" s="1"/>
  <c r="J77" i="44" s="1"/>
  <c r="G17" i="46"/>
  <c r="G25" i="46"/>
  <c r="G33" i="46"/>
  <c r="G41" i="46"/>
  <c r="H41" i="46" s="1"/>
  <c r="I41" i="46" s="1"/>
  <c r="J41" i="46" s="1"/>
  <c r="G49" i="46"/>
  <c r="G57" i="46"/>
  <c r="G65" i="46"/>
  <c r="G16" i="50"/>
  <c r="H16" i="50" s="1"/>
  <c r="I16" i="50" s="1"/>
  <c r="J16" i="50" s="1"/>
  <c r="G24" i="50"/>
  <c r="G32" i="50"/>
  <c r="G40" i="50"/>
  <c r="G48" i="50"/>
  <c r="H48" i="50" s="1"/>
  <c r="I48" i="50" s="1"/>
  <c r="J48" i="50" s="1"/>
  <c r="G56" i="50"/>
  <c r="G64" i="50"/>
  <c r="G72" i="50"/>
  <c r="G80" i="50"/>
  <c r="H80" i="50" s="1"/>
  <c r="I80" i="50" s="1"/>
  <c r="J80" i="50" s="1"/>
  <c r="G88" i="50"/>
  <c r="G17" i="55"/>
  <c r="G25" i="55"/>
  <c r="H25" i="55" s="1"/>
  <c r="I25" i="55" s="1"/>
  <c r="J25" i="55" s="1"/>
  <c r="G33" i="55"/>
  <c r="G41" i="55"/>
  <c r="G49" i="55"/>
  <c r="G57" i="55"/>
  <c r="H57" i="55" s="1"/>
  <c r="I57" i="55" s="1"/>
  <c r="J57" i="55" s="1"/>
  <c r="G65" i="55"/>
  <c r="G73" i="55"/>
  <c r="G81" i="55"/>
  <c r="G19" i="54"/>
  <c r="G27" i="54"/>
  <c r="G35" i="54"/>
  <c r="G43" i="54"/>
  <c r="H43" i="54" s="1"/>
  <c r="I43" i="54" s="1"/>
  <c r="J43" i="54" s="1"/>
  <c r="G51" i="54"/>
  <c r="G59" i="54"/>
  <c r="G67" i="54"/>
  <c r="G75" i="54"/>
  <c r="H75" i="54" s="1"/>
  <c r="I75" i="54" s="1"/>
  <c r="J75" i="54" s="1"/>
  <c r="G15" i="53"/>
  <c r="G23" i="53"/>
  <c r="G31" i="53"/>
  <c r="H31" i="53" s="1"/>
  <c r="I31" i="53" s="1"/>
  <c r="J31" i="53" s="1"/>
  <c r="G39" i="53"/>
  <c r="G47" i="53"/>
  <c r="G55" i="53"/>
  <c r="H55" i="53" s="1"/>
  <c r="I55" i="53" s="1"/>
  <c r="J55" i="53" s="1"/>
  <c r="G63" i="53"/>
  <c r="G14" i="48"/>
  <c r="H14" i="48" s="1"/>
  <c r="I14" i="48" s="1"/>
  <c r="J14" i="48" s="1"/>
  <c r="K14" i="48" s="1"/>
  <c r="G22" i="48"/>
  <c r="H22" i="48" s="1"/>
  <c r="I22" i="48" s="1"/>
  <c r="J22" i="48" s="1"/>
  <c r="G30" i="48"/>
  <c r="H30" i="48" s="1"/>
  <c r="I30" i="48" s="1"/>
  <c r="J30" i="48" s="1"/>
  <c r="G38" i="48"/>
  <c r="H38" i="48" s="1"/>
  <c r="I38" i="48" s="1"/>
  <c r="J38" i="48" s="1"/>
  <c r="G46" i="48"/>
  <c r="H46" i="48" s="1"/>
  <c r="I46" i="48" s="1"/>
  <c r="J46" i="48" s="1"/>
  <c r="G54" i="48"/>
  <c r="H54" i="48" s="1"/>
  <c r="I54" i="48" s="1"/>
  <c r="J54" i="48" s="1"/>
  <c r="G62" i="48"/>
  <c r="H62" i="48" s="1"/>
  <c r="I62" i="48" s="1"/>
  <c r="J62" i="48" s="1"/>
  <c r="G70" i="48"/>
  <c r="H70" i="48" s="1"/>
  <c r="I70" i="48" s="1"/>
  <c r="J70" i="48" s="1"/>
  <c r="G78" i="48"/>
  <c r="H78" i="48" s="1"/>
  <c r="I78" i="48" s="1"/>
  <c r="J78" i="48" s="1"/>
  <c r="G86" i="48"/>
  <c r="H86" i="48" s="1"/>
  <c r="I86" i="48" s="1"/>
  <c r="J86" i="48" s="1"/>
  <c r="G15" i="49"/>
  <c r="H15" i="49" s="1"/>
  <c r="I15" i="49" s="1"/>
  <c r="J15" i="49" s="1"/>
  <c r="G23" i="49"/>
  <c r="H23" i="49" s="1"/>
  <c r="I23" i="49" s="1"/>
  <c r="J23" i="49" s="1"/>
  <c r="G31" i="49"/>
  <c r="H31" i="49" s="1"/>
  <c r="I31" i="49" s="1"/>
  <c r="J31" i="49" s="1"/>
  <c r="G39" i="49"/>
  <c r="H39" i="49" s="1"/>
  <c r="I39" i="49" s="1"/>
  <c r="J39" i="49" s="1"/>
  <c r="G47" i="49"/>
  <c r="H47" i="49" s="1"/>
  <c r="I47" i="49" s="1"/>
  <c r="J47" i="49" s="1"/>
  <c r="G55" i="49"/>
  <c r="H55" i="49" s="1"/>
  <c r="I55" i="49" s="1"/>
  <c r="J55" i="49" s="1"/>
  <c r="G63" i="49"/>
  <c r="H63" i="49" s="1"/>
  <c r="I63" i="49" s="1"/>
  <c r="J63" i="49" s="1"/>
  <c r="G71" i="49"/>
  <c r="H71" i="49" s="1"/>
  <c r="I71" i="49" s="1"/>
  <c r="J71" i="49" s="1"/>
  <c r="G79" i="49"/>
  <c r="H79" i="49" s="1"/>
  <c r="I79" i="49" s="1"/>
  <c r="J79" i="49" s="1"/>
  <c r="G87" i="49"/>
  <c r="H87" i="49" s="1"/>
  <c r="I87" i="49" s="1"/>
  <c r="J87" i="49" s="1"/>
  <c r="G17" i="51"/>
  <c r="H17" i="51" s="1"/>
  <c r="I17" i="51" s="1"/>
  <c r="J17" i="51" s="1"/>
  <c r="G25" i="51"/>
  <c r="H25" i="51" s="1"/>
  <c r="I25" i="51" s="1"/>
  <c r="J25" i="51" s="1"/>
  <c r="G33" i="51"/>
  <c r="H33" i="51" s="1"/>
  <c r="I33" i="51" s="1"/>
  <c r="J33" i="51" s="1"/>
  <c r="G41" i="51"/>
  <c r="H41" i="51" s="1"/>
  <c r="I41" i="51" s="1"/>
  <c r="J41" i="51" s="1"/>
  <c r="G49" i="51"/>
  <c r="H49" i="51" s="1"/>
  <c r="I49" i="51" s="1"/>
  <c r="J49" i="51" s="1"/>
  <c r="G57" i="51"/>
  <c r="H57" i="51" s="1"/>
  <c r="I57" i="51" s="1"/>
  <c r="J57" i="51" s="1"/>
  <c r="G65" i="51"/>
  <c r="H65" i="51" s="1"/>
  <c r="I65" i="51" s="1"/>
  <c r="J65" i="51" s="1"/>
  <c r="G73" i="51"/>
  <c r="H73" i="51" s="1"/>
  <c r="I73" i="51" s="1"/>
  <c r="J73" i="51" s="1"/>
  <c r="G21" i="52"/>
  <c r="H21" i="52" s="1"/>
  <c r="I21" i="52" s="1"/>
  <c r="J21" i="52" s="1"/>
  <c r="G29" i="52"/>
  <c r="H29" i="52" s="1"/>
  <c r="I29" i="52" s="1"/>
  <c r="J29" i="52" s="1"/>
  <c r="G37" i="52"/>
  <c r="H37" i="52" s="1"/>
  <c r="I37" i="52" s="1"/>
  <c r="J37" i="52" s="1"/>
  <c r="G45" i="52"/>
  <c r="H45" i="52" s="1"/>
  <c r="I45" i="52" s="1"/>
  <c r="J45" i="52" s="1"/>
  <c r="G53" i="52"/>
  <c r="H53" i="52" s="1"/>
  <c r="I53" i="52" s="1"/>
  <c r="J53" i="52" s="1"/>
  <c r="G61" i="52"/>
  <c r="H61" i="52" s="1"/>
  <c r="I61" i="52" s="1"/>
  <c r="J61" i="52" s="1"/>
  <c r="G69" i="52"/>
  <c r="H69" i="52" s="1"/>
  <c r="I69" i="52" s="1"/>
  <c r="J69" i="52" s="1"/>
  <c r="G20" i="42"/>
  <c r="H20" i="42" s="1"/>
  <c r="I20" i="42" s="1"/>
  <c r="J20" i="42" s="1"/>
  <c r="G28" i="42"/>
  <c r="H28" i="42" s="1"/>
  <c r="I28" i="42" s="1"/>
  <c r="J28" i="42" s="1"/>
  <c r="G36" i="42"/>
  <c r="H36" i="42" s="1"/>
  <c r="I36" i="42" s="1"/>
  <c r="J36" i="42" s="1"/>
  <c r="G44" i="42"/>
  <c r="H44" i="42" s="1"/>
  <c r="I44" i="42" s="1"/>
  <c r="J44" i="42" s="1"/>
  <c r="G52" i="42"/>
  <c r="H52" i="42" s="1"/>
  <c r="I52" i="42" s="1"/>
  <c r="J52" i="42" s="1"/>
  <c r="G60" i="42"/>
  <c r="H60" i="42" s="1"/>
  <c r="I60" i="42" s="1"/>
  <c r="J60" i="42" s="1"/>
  <c r="G68" i="42"/>
  <c r="H68" i="42" s="1"/>
  <c r="I68" i="42" s="1"/>
  <c r="J68" i="42" s="1"/>
  <c r="G76" i="42"/>
  <c r="H76" i="42" s="1"/>
  <c r="I76" i="42" s="1"/>
  <c r="J76" i="42" s="1"/>
  <c r="G84" i="42"/>
  <c r="H84" i="42" s="1"/>
  <c r="I84" i="42" s="1"/>
  <c r="J84" i="42" s="1"/>
  <c r="G21" i="43"/>
  <c r="H21" i="43" s="1"/>
  <c r="I21" i="43" s="1"/>
  <c r="J21" i="43" s="1"/>
  <c r="G29" i="43"/>
  <c r="H29" i="43" s="1"/>
  <c r="I29" i="43" s="1"/>
  <c r="J29" i="43" s="1"/>
  <c r="G37" i="43"/>
  <c r="H37" i="43" s="1"/>
  <c r="I37" i="43" s="1"/>
  <c r="J37" i="43" s="1"/>
  <c r="G45" i="43"/>
  <c r="H45" i="43" s="1"/>
  <c r="I45" i="43" s="1"/>
  <c r="J45" i="43" s="1"/>
  <c r="G53" i="43"/>
  <c r="H53" i="43" s="1"/>
  <c r="I53" i="43" s="1"/>
  <c r="J53" i="43" s="1"/>
  <c r="G61" i="43"/>
  <c r="H61" i="43" s="1"/>
  <c r="I61" i="43" s="1"/>
  <c r="J61" i="43" s="1"/>
  <c r="G69" i="43"/>
  <c r="H69" i="43" s="1"/>
  <c r="I69" i="43" s="1"/>
  <c r="J69" i="43" s="1"/>
  <c r="G77" i="43"/>
  <c r="H77" i="43" s="1"/>
  <c r="I77" i="43" s="1"/>
  <c r="J77" i="43" s="1"/>
  <c r="G85" i="43"/>
  <c r="H85" i="43" s="1"/>
  <c r="I85" i="43" s="1"/>
  <c r="J85" i="43" s="1"/>
  <c r="G15" i="45"/>
  <c r="H15" i="45" s="1"/>
  <c r="I15" i="45" s="1"/>
  <c r="J15" i="45" s="1"/>
  <c r="G23" i="45"/>
  <c r="H23" i="45" s="1"/>
  <c r="I23" i="45" s="1"/>
  <c r="J23" i="45" s="1"/>
  <c r="G31" i="45"/>
  <c r="H31" i="45" s="1"/>
  <c r="I31" i="45" s="1"/>
  <c r="J31" i="45" s="1"/>
  <c r="G39" i="45"/>
  <c r="H39" i="45" s="1"/>
  <c r="I39" i="45" s="1"/>
  <c r="J39" i="45" s="1"/>
  <c r="G47" i="45"/>
  <c r="H47" i="45" s="1"/>
  <c r="I47" i="45" s="1"/>
  <c r="J47" i="45" s="1"/>
  <c r="G55" i="45"/>
  <c r="H55" i="45" s="1"/>
  <c r="I55" i="45" s="1"/>
  <c r="J55" i="45" s="1"/>
  <c r="G63" i="45"/>
  <c r="H63" i="45" s="1"/>
  <c r="I63" i="45" s="1"/>
  <c r="J63" i="45" s="1"/>
  <c r="G71" i="45"/>
  <c r="H71" i="45" s="1"/>
  <c r="I71" i="45" s="1"/>
  <c r="J71" i="45" s="1"/>
  <c r="G79" i="45"/>
  <c r="H79" i="45" s="1"/>
  <c r="I79" i="45" s="1"/>
  <c r="J79" i="45" s="1"/>
  <c r="G19" i="47"/>
  <c r="H19" i="47" s="1"/>
  <c r="I19" i="47" s="1"/>
  <c r="J19" i="47" s="1"/>
  <c r="G27" i="47"/>
  <c r="G43" i="47"/>
  <c r="H43" i="47" s="1"/>
  <c r="I43" i="47" s="1"/>
  <c r="J43" i="47" s="1"/>
  <c r="G59" i="47"/>
  <c r="H59" i="47" s="1"/>
  <c r="I59" i="47" s="1"/>
  <c r="J59" i="47" s="1"/>
  <c r="G21" i="82"/>
  <c r="H21" i="82" s="1"/>
  <c r="I21" i="82" s="1"/>
  <c r="J21" i="82" s="1"/>
  <c r="G53" i="82"/>
  <c r="H53" i="82" s="1"/>
  <c r="I53" i="82" s="1"/>
  <c r="J53" i="82" s="1"/>
  <c r="G54" i="83"/>
  <c r="H54" i="83" s="1"/>
  <c r="I54" i="83" s="1"/>
  <c r="J54" i="83" s="1"/>
  <c r="G24" i="84"/>
  <c r="H24" i="84" s="1"/>
  <c r="I24" i="84" s="1"/>
  <c r="J24" i="84" s="1"/>
  <c r="G81" i="85"/>
  <c r="H81" i="85" s="1"/>
  <c r="I81" i="85" s="1"/>
  <c r="J81" i="85" s="1"/>
  <c r="G68" i="87"/>
  <c r="H68" i="87" s="1"/>
  <c r="I68" i="87" s="1"/>
  <c r="J68" i="87" s="1"/>
  <c r="G68" i="88"/>
  <c r="H68" i="88" s="1"/>
  <c r="I68" i="88" s="1"/>
  <c r="J68" i="88" s="1"/>
  <c r="G48" i="90"/>
  <c r="H48" i="90" s="1"/>
  <c r="I48" i="90" s="1"/>
  <c r="J48" i="90" s="1"/>
  <c r="G87" i="91"/>
  <c r="H87" i="91" s="1"/>
  <c r="I87" i="91" s="1"/>
  <c r="J87" i="91" s="1"/>
  <c r="G53" i="93"/>
  <c r="H53" i="93" s="1"/>
  <c r="I53" i="93" s="1"/>
  <c r="J53" i="93" s="1"/>
  <c r="G61" i="95"/>
  <c r="H61" i="95" s="1"/>
  <c r="I61" i="95" s="1"/>
  <c r="J61" i="95" s="1"/>
  <c r="G61" i="97"/>
  <c r="H61" i="97" s="1"/>
  <c r="I61" i="97" s="1"/>
  <c r="J61" i="97" s="1"/>
  <c r="G70" i="16"/>
  <c r="H70" i="16" s="1"/>
  <c r="I70" i="16" s="1"/>
  <c r="J70" i="16" s="1"/>
  <c r="G78" i="16"/>
  <c r="H78" i="16" s="1"/>
  <c r="I78" i="16" s="1"/>
  <c r="J78" i="16" s="1"/>
  <c r="G86" i="16"/>
  <c r="H86" i="16" s="1"/>
  <c r="I86" i="16" s="1"/>
  <c r="J86" i="16" s="1"/>
  <c r="G16" i="20"/>
  <c r="H16" i="20" s="1"/>
  <c r="I16" i="20" s="1"/>
  <c r="J16" i="20" s="1"/>
  <c r="G24" i="20"/>
  <c r="H24" i="20" s="1"/>
  <c r="I24" i="20" s="1"/>
  <c r="J24" i="20" s="1"/>
  <c r="G32" i="20"/>
  <c r="H32" i="20" s="1"/>
  <c r="I32" i="20" s="1"/>
  <c r="J32" i="20" s="1"/>
  <c r="G40" i="20"/>
  <c r="H40" i="20" s="1"/>
  <c r="I40" i="20" s="1"/>
  <c r="J40" i="20" s="1"/>
  <c r="G48" i="20"/>
  <c r="H48" i="20" s="1"/>
  <c r="I48" i="20" s="1"/>
  <c r="J48" i="20" s="1"/>
  <c r="G56" i="20"/>
  <c r="H56" i="20" s="1"/>
  <c r="I56" i="20" s="1"/>
  <c r="J56" i="20" s="1"/>
  <c r="G64" i="20"/>
  <c r="H64" i="20" s="1"/>
  <c r="I64" i="20" s="1"/>
  <c r="J64" i="20" s="1"/>
  <c r="G72" i="20"/>
  <c r="H72" i="20" s="1"/>
  <c r="I72" i="20" s="1"/>
  <c r="J72" i="20" s="1"/>
  <c r="G20" i="32"/>
  <c r="H20" i="32" s="1"/>
  <c r="I20" i="32" s="1"/>
  <c r="J20" i="32" s="1"/>
  <c r="G28" i="32"/>
  <c r="H28" i="32" s="1"/>
  <c r="I28" i="32" s="1"/>
  <c r="J28" i="32" s="1"/>
  <c r="G36" i="32"/>
  <c r="H36" i="32" s="1"/>
  <c r="I36" i="32" s="1"/>
  <c r="J36" i="32" s="1"/>
  <c r="G44" i="32"/>
  <c r="H44" i="32" s="1"/>
  <c r="I44" i="32" s="1"/>
  <c r="J44" i="32" s="1"/>
  <c r="G52" i="32"/>
  <c r="H52" i="32" s="1"/>
  <c r="I52" i="32" s="1"/>
  <c r="J52" i="32" s="1"/>
  <c r="G60" i="32"/>
  <c r="H60" i="32" s="1"/>
  <c r="I60" i="32" s="1"/>
  <c r="J60" i="32" s="1"/>
  <c r="G68" i="32"/>
  <c r="H68" i="32" s="1"/>
  <c r="I68" i="32" s="1"/>
  <c r="J68" i="32" s="1"/>
  <c r="G19" i="35"/>
  <c r="H19" i="35" s="1"/>
  <c r="I19" i="35" s="1"/>
  <c r="J19" i="35" s="1"/>
  <c r="G27" i="35"/>
  <c r="H27" i="35" s="1"/>
  <c r="I27" i="35" s="1"/>
  <c r="J27" i="35" s="1"/>
  <c r="G35" i="35"/>
  <c r="H35" i="35" s="1"/>
  <c r="I35" i="35" s="1"/>
  <c r="J35" i="35" s="1"/>
  <c r="G43" i="35"/>
  <c r="H43" i="35" s="1"/>
  <c r="I43" i="35" s="1"/>
  <c r="J43" i="35" s="1"/>
  <c r="G51" i="35"/>
  <c r="H51" i="35" s="1"/>
  <c r="I51" i="35" s="1"/>
  <c r="J51" i="35" s="1"/>
  <c r="G59" i="35"/>
  <c r="H59" i="35" s="1"/>
  <c r="I59" i="35" s="1"/>
  <c r="J59" i="35" s="1"/>
  <c r="G67" i="35"/>
  <c r="H67" i="35" s="1"/>
  <c r="I67" i="35" s="1"/>
  <c r="J67" i="35" s="1"/>
  <c r="G75" i="35"/>
  <c r="H75" i="35" s="1"/>
  <c r="I75" i="35" s="1"/>
  <c r="J75" i="35" s="1"/>
  <c r="G83" i="35"/>
  <c r="H83" i="35" s="1"/>
  <c r="I83" i="35" s="1"/>
  <c r="J83" i="35" s="1"/>
  <c r="G20" i="41"/>
  <c r="H20" i="41" s="1"/>
  <c r="I20" i="41" s="1"/>
  <c r="J20" i="41" s="1"/>
  <c r="G28" i="41"/>
  <c r="H28" i="41" s="1"/>
  <c r="I28" i="41" s="1"/>
  <c r="J28" i="41" s="1"/>
  <c r="G36" i="41"/>
  <c r="H36" i="41" s="1"/>
  <c r="I36" i="41" s="1"/>
  <c r="J36" i="41" s="1"/>
  <c r="G44" i="41"/>
  <c r="H44" i="41" s="1"/>
  <c r="I44" i="41" s="1"/>
  <c r="J44" i="41" s="1"/>
  <c r="G52" i="41"/>
  <c r="H52" i="41" s="1"/>
  <c r="I52" i="41" s="1"/>
  <c r="J52" i="41" s="1"/>
  <c r="G60" i="41"/>
  <c r="H60" i="41" s="1"/>
  <c r="I60" i="41" s="1"/>
  <c r="J60" i="41" s="1"/>
  <c r="G68" i="41"/>
  <c r="H68" i="41" s="1"/>
  <c r="I68" i="41" s="1"/>
  <c r="J68" i="41" s="1"/>
  <c r="G76" i="41"/>
  <c r="H76" i="41" s="1"/>
  <c r="I76" i="41" s="1"/>
  <c r="J76" i="41" s="1"/>
  <c r="G84" i="41"/>
  <c r="H84" i="41" s="1"/>
  <c r="I84" i="41" s="1"/>
  <c r="J84" i="41" s="1"/>
  <c r="G14" i="44"/>
  <c r="H14" i="44" s="1"/>
  <c r="I14" i="44" s="1"/>
  <c r="J14" i="44" s="1"/>
  <c r="K14" i="44" s="1"/>
  <c r="G22" i="44"/>
  <c r="G30" i="44"/>
  <c r="H30" i="44" s="1"/>
  <c r="I30" i="44" s="1"/>
  <c r="J30" i="44" s="1"/>
  <c r="G38" i="44"/>
  <c r="H38" i="44" s="1"/>
  <c r="I38" i="44" s="1"/>
  <c r="J38" i="44" s="1"/>
  <c r="G46" i="44"/>
  <c r="G54" i="44"/>
  <c r="G62" i="44"/>
  <c r="H62" i="44" s="1"/>
  <c r="I62" i="44" s="1"/>
  <c r="J62" i="44" s="1"/>
  <c r="G70" i="44"/>
  <c r="H70" i="44" s="1"/>
  <c r="I70" i="44" s="1"/>
  <c r="J70" i="44" s="1"/>
  <c r="G78" i="44"/>
  <c r="G18" i="46"/>
  <c r="G26" i="46"/>
  <c r="H26" i="46" s="1"/>
  <c r="I26" i="46" s="1"/>
  <c r="J26" i="46" s="1"/>
  <c r="G34" i="46"/>
  <c r="G42" i="46"/>
  <c r="G50" i="46"/>
  <c r="H50" i="46" s="1"/>
  <c r="I50" i="46" s="1"/>
  <c r="J50" i="46" s="1"/>
  <c r="G58" i="46"/>
  <c r="H58" i="46" s="1"/>
  <c r="I58" i="46" s="1"/>
  <c r="J58" i="46" s="1"/>
  <c r="G66" i="46"/>
  <c r="G17" i="50"/>
  <c r="G25" i="50"/>
  <c r="H25" i="50" s="1"/>
  <c r="I25" i="50" s="1"/>
  <c r="J25" i="50" s="1"/>
  <c r="G33" i="50"/>
  <c r="H33" i="50" s="1"/>
  <c r="I33" i="50" s="1"/>
  <c r="J33" i="50" s="1"/>
  <c r="G41" i="50"/>
  <c r="G49" i="50"/>
  <c r="G57" i="50"/>
  <c r="H57" i="50" s="1"/>
  <c r="I57" i="50" s="1"/>
  <c r="J57" i="50" s="1"/>
  <c r="G65" i="50"/>
  <c r="H65" i="50" s="1"/>
  <c r="I65" i="50" s="1"/>
  <c r="J65" i="50" s="1"/>
  <c r="G73" i="50"/>
  <c r="G81" i="50"/>
  <c r="G18" i="55"/>
  <c r="G26" i="55"/>
  <c r="G34" i="55"/>
  <c r="H34" i="55" s="1"/>
  <c r="I34" i="55" s="1"/>
  <c r="J34" i="55" s="1"/>
  <c r="G42" i="55"/>
  <c r="H42" i="55" s="1"/>
  <c r="I42" i="55" s="1"/>
  <c r="J42" i="55" s="1"/>
  <c r="G50" i="55"/>
  <c r="G58" i="55"/>
  <c r="G66" i="55"/>
  <c r="H66" i="55" s="1"/>
  <c r="I66" i="55" s="1"/>
  <c r="J66" i="55" s="1"/>
  <c r="G74" i="55"/>
  <c r="H74" i="55" s="1"/>
  <c r="I74" i="55" s="1"/>
  <c r="J74" i="55" s="1"/>
  <c r="G82" i="55"/>
  <c r="G20" i="54"/>
  <c r="G28" i="54"/>
  <c r="H28" i="54" s="1"/>
  <c r="I28" i="54" s="1"/>
  <c r="J28" i="54" s="1"/>
  <c r="G36" i="54"/>
  <c r="H36" i="54" s="1"/>
  <c r="I36" i="54" s="1"/>
  <c r="J36" i="54" s="1"/>
  <c r="G44" i="54"/>
  <c r="G52" i="54"/>
  <c r="G60" i="54"/>
  <c r="H60" i="54" s="1"/>
  <c r="I60" i="54" s="1"/>
  <c r="J60" i="54" s="1"/>
  <c r="G68" i="54"/>
  <c r="H68" i="54" s="1"/>
  <c r="I68" i="54" s="1"/>
  <c r="J68" i="54" s="1"/>
  <c r="G76" i="54"/>
  <c r="G16" i="53"/>
  <c r="G24" i="53"/>
  <c r="H24" i="53" s="1"/>
  <c r="I24" i="53" s="1"/>
  <c r="J24" i="53" s="1"/>
  <c r="G32" i="53"/>
  <c r="G40" i="53"/>
  <c r="G48" i="53"/>
  <c r="H48" i="53" s="1"/>
  <c r="I48" i="53" s="1"/>
  <c r="J48" i="53" s="1"/>
  <c r="G56" i="53"/>
  <c r="H56" i="53" s="1"/>
  <c r="I56" i="53" s="1"/>
  <c r="J56" i="53" s="1"/>
  <c r="G64" i="53"/>
  <c r="H64" i="53" s="1"/>
  <c r="I64" i="53" s="1"/>
  <c r="J64" i="53" s="1"/>
  <c r="G15" i="48"/>
  <c r="H15" i="48" s="1"/>
  <c r="I15" i="48" s="1"/>
  <c r="J15" i="48" s="1"/>
  <c r="G23" i="48"/>
  <c r="H23" i="48" s="1"/>
  <c r="I23" i="48" s="1"/>
  <c r="J23" i="48" s="1"/>
  <c r="G31" i="48"/>
  <c r="G39" i="48"/>
  <c r="G47" i="48"/>
  <c r="H47" i="48" s="1"/>
  <c r="I47" i="48" s="1"/>
  <c r="J47" i="48" s="1"/>
  <c r="G55" i="48"/>
  <c r="H55" i="48" s="1"/>
  <c r="I55" i="48" s="1"/>
  <c r="J55" i="48" s="1"/>
  <c r="G63" i="48"/>
  <c r="G71" i="48"/>
  <c r="G79" i="48"/>
  <c r="H79" i="48" s="1"/>
  <c r="I79" i="48" s="1"/>
  <c r="J79" i="48" s="1"/>
  <c r="G87" i="48"/>
  <c r="H87" i="48" s="1"/>
  <c r="I87" i="48" s="1"/>
  <c r="J87" i="48" s="1"/>
  <c r="G16" i="49"/>
  <c r="G24" i="49"/>
  <c r="H24" i="49" s="1"/>
  <c r="I24" i="49" s="1"/>
  <c r="J24" i="49" s="1"/>
  <c r="G32" i="49"/>
  <c r="H32" i="49" s="1"/>
  <c r="I32" i="49" s="1"/>
  <c r="J32" i="49" s="1"/>
  <c r="G40" i="49"/>
  <c r="G48" i="49"/>
  <c r="G56" i="49"/>
  <c r="H56" i="49" s="1"/>
  <c r="I56" i="49" s="1"/>
  <c r="J56" i="49" s="1"/>
  <c r="G64" i="49"/>
  <c r="H64" i="49" s="1"/>
  <c r="I64" i="49" s="1"/>
  <c r="J64" i="49" s="1"/>
  <c r="G72" i="49"/>
  <c r="G80" i="49"/>
  <c r="G88" i="49"/>
  <c r="H88" i="49" s="1"/>
  <c r="I88" i="49" s="1"/>
  <c r="J88" i="49" s="1"/>
  <c r="G18" i="51"/>
  <c r="H18" i="51" s="1"/>
  <c r="I18" i="51" s="1"/>
  <c r="J18" i="51" s="1"/>
  <c r="G26" i="51"/>
  <c r="G34" i="51"/>
  <c r="G42" i="51"/>
  <c r="H42" i="51" s="1"/>
  <c r="I42" i="51" s="1"/>
  <c r="J42" i="51" s="1"/>
  <c r="G50" i="51"/>
  <c r="H50" i="51" s="1"/>
  <c r="I50" i="51" s="1"/>
  <c r="J50" i="51" s="1"/>
  <c r="G58" i="51"/>
  <c r="G66" i="51"/>
  <c r="G74" i="51"/>
  <c r="H74" i="51" s="1"/>
  <c r="I74" i="51" s="1"/>
  <c r="J74" i="51" s="1"/>
  <c r="G14" i="52"/>
  <c r="H14" i="52" s="1"/>
  <c r="I14" i="52" s="1"/>
  <c r="J14" i="52" s="1"/>
  <c r="K14" i="52" s="1"/>
  <c r="G22" i="52"/>
  <c r="H22" i="52" s="1"/>
  <c r="I22" i="52" s="1"/>
  <c r="J22" i="52" s="1"/>
  <c r="G30" i="52"/>
  <c r="G38" i="52"/>
  <c r="H38" i="52" s="1"/>
  <c r="I38" i="52" s="1"/>
  <c r="J38" i="52" s="1"/>
  <c r="G46" i="52"/>
  <c r="H46" i="52" s="1"/>
  <c r="I46" i="52" s="1"/>
  <c r="J46" i="52" s="1"/>
  <c r="G54" i="52"/>
  <c r="H54" i="52" s="1"/>
  <c r="I54" i="52" s="1"/>
  <c r="J54" i="52" s="1"/>
  <c r="G62" i="52"/>
  <c r="H62" i="52" s="1"/>
  <c r="I62" i="52" s="1"/>
  <c r="J62" i="52" s="1"/>
  <c r="G21" i="42"/>
  <c r="H21" i="42" s="1"/>
  <c r="I21" i="42" s="1"/>
  <c r="J21" i="42" s="1"/>
  <c r="G29" i="42"/>
  <c r="H29" i="42" s="1"/>
  <c r="I29" i="42" s="1"/>
  <c r="J29" i="42" s="1"/>
  <c r="G37" i="42"/>
  <c r="H37" i="42" s="1"/>
  <c r="I37" i="42" s="1"/>
  <c r="J37" i="42" s="1"/>
  <c r="G45" i="42"/>
  <c r="H45" i="42" s="1"/>
  <c r="I45" i="42" s="1"/>
  <c r="J45" i="42" s="1"/>
  <c r="G53" i="42"/>
  <c r="H53" i="42" s="1"/>
  <c r="I53" i="42" s="1"/>
  <c r="J53" i="42" s="1"/>
  <c r="G61" i="42"/>
  <c r="G69" i="42"/>
  <c r="H69" i="42" s="1"/>
  <c r="I69" i="42" s="1"/>
  <c r="J69" i="42" s="1"/>
  <c r="G77" i="42"/>
  <c r="H77" i="42" s="1"/>
  <c r="I77" i="42" s="1"/>
  <c r="J77" i="42" s="1"/>
  <c r="G85" i="42"/>
  <c r="H85" i="42" s="1"/>
  <c r="I85" i="42" s="1"/>
  <c r="J85" i="42" s="1"/>
  <c r="G14" i="43"/>
  <c r="G22" i="43"/>
  <c r="H22" i="43" s="1"/>
  <c r="I22" i="43" s="1"/>
  <c r="J22" i="43" s="1"/>
  <c r="G30" i="43"/>
  <c r="H30" i="43" s="1"/>
  <c r="I30" i="43" s="1"/>
  <c r="J30" i="43" s="1"/>
  <c r="G38" i="43"/>
  <c r="G46" i="43"/>
  <c r="G54" i="43"/>
  <c r="H54" i="43" s="1"/>
  <c r="I54" i="43" s="1"/>
  <c r="J54" i="43" s="1"/>
  <c r="G62" i="43"/>
  <c r="H62" i="43" s="1"/>
  <c r="I62" i="43" s="1"/>
  <c r="J62" i="43" s="1"/>
  <c r="G70" i="43"/>
  <c r="G78" i="43"/>
  <c r="G86" i="43"/>
  <c r="H86" i="43" s="1"/>
  <c r="I86" i="43" s="1"/>
  <c r="J86" i="43" s="1"/>
  <c r="G16" i="45"/>
  <c r="H16" i="45" s="1"/>
  <c r="I16" i="45" s="1"/>
  <c r="J16" i="45" s="1"/>
  <c r="G24" i="45"/>
  <c r="G32" i="45"/>
  <c r="G40" i="45"/>
  <c r="H40" i="45" s="1"/>
  <c r="I40" i="45" s="1"/>
  <c r="J40" i="45" s="1"/>
  <c r="G48" i="45"/>
  <c r="H48" i="45" s="1"/>
  <c r="I48" i="45" s="1"/>
  <c r="J48" i="45" s="1"/>
  <c r="G56" i="45"/>
  <c r="G64" i="45"/>
  <c r="G72" i="45"/>
  <c r="H72" i="45" s="1"/>
  <c r="I72" i="45" s="1"/>
  <c r="J72" i="45" s="1"/>
  <c r="G20" i="47"/>
  <c r="H20" i="47" s="1"/>
  <c r="I20" i="47" s="1"/>
  <c r="J20" i="47" s="1"/>
  <c r="G29" i="47"/>
  <c r="G45" i="47"/>
  <c r="G61" i="47"/>
  <c r="H61" i="47" s="1"/>
  <c r="I61" i="47" s="1"/>
  <c r="J61" i="47" s="1"/>
  <c r="G27" i="82"/>
  <c r="G59" i="82"/>
  <c r="G62" i="83"/>
  <c r="H62" i="83" s="1"/>
  <c r="I62" i="83" s="1"/>
  <c r="J62" i="83" s="1"/>
  <c r="G32" i="84"/>
  <c r="H32" i="84" s="1"/>
  <c r="I32" i="84" s="1"/>
  <c r="J32" i="84" s="1"/>
  <c r="G20" i="86"/>
  <c r="G19" i="85"/>
  <c r="H19" i="85" s="1"/>
  <c r="I19" i="85" s="1"/>
  <c r="J19" i="85" s="1"/>
  <c r="G82" i="87"/>
  <c r="H82" i="87" s="1"/>
  <c r="I82" i="87" s="1"/>
  <c r="J82" i="87" s="1"/>
  <c r="G71" i="90"/>
  <c r="H71" i="90" s="1"/>
  <c r="I71" i="90" s="1"/>
  <c r="J71" i="90" s="1"/>
  <c r="G83" i="82"/>
  <c r="H83" i="82" s="1"/>
  <c r="I83" i="82" s="1"/>
  <c r="J83" i="82" s="1"/>
  <c r="G20" i="83"/>
  <c r="H20" i="83" s="1"/>
  <c r="I20" i="83" s="1"/>
  <c r="J20" i="83" s="1"/>
  <c r="G28" i="83"/>
  <c r="H28" i="83" s="1"/>
  <c r="I28" i="83" s="1"/>
  <c r="J28" i="83" s="1"/>
  <c r="G36" i="83"/>
  <c r="H36" i="83" s="1"/>
  <c r="I36" i="83" s="1"/>
  <c r="J36" i="83" s="1"/>
  <c r="G44" i="83"/>
  <c r="H44" i="83" s="1"/>
  <c r="I44" i="83" s="1"/>
  <c r="J44" i="83" s="1"/>
  <c r="G52" i="83"/>
  <c r="H52" i="83" s="1"/>
  <c r="I52" i="83" s="1"/>
  <c r="J52" i="83" s="1"/>
  <c r="G60" i="83"/>
  <c r="H60" i="83" s="1"/>
  <c r="I60" i="83" s="1"/>
  <c r="J60" i="83" s="1"/>
  <c r="G68" i="83"/>
  <c r="H68" i="83" s="1"/>
  <c r="I68" i="83" s="1"/>
  <c r="J68" i="83" s="1"/>
  <c r="G76" i="83"/>
  <c r="H76" i="83" s="1"/>
  <c r="I76" i="83" s="1"/>
  <c r="J76" i="83" s="1"/>
  <c r="G84" i="83"/>
  <c r="H84" i="83" s="1"/>
  <c r="I84" i="83" s="1"/>
  <c r="J84" i="83" s="1"/>
  <c r="G14" i="84"/>
  <c r="H14" i="84" s="1"/>
  <c r="I14" i="84" s="1"/>
  <c r="J14" i="84" s="1"/>
  <c r="K14" i="84" s="1"/>
  <c r="G22" i="84"/>
  <c r="H22" i="84" s="1"/>
  <c r="I22" i="84" s="1"/>
  <c r="J22" i="84" s="1"/>
  <c r="G30" i="84"/>
  <c r="G38" i="84"/>
  <c r="G46" i="84"/>
  <c r="H46" i="84" s="1"/>
  <c r="I46" i="84" s="1"/>
  <c r="J46" i="84" s="1"/>
  <c r="G54" i="84"/>
  <c r="H54" i="84" s="1"/>
  <c r="I54" i="84" s="1"/>
  <c r="J54" i="84" s="1"/>
  <c r="G62" i="84"/>
  <c r="G70" i="84"/>
  <c r="G78" i="84"/>
  <c r="H78" i="84" s="1"/>
  <c r="I78" i="84" s="1"/>
  <c r="J78" i="84" s="1"/>
  <c r="G18" i="86"/>
  <c r="H18" i="86" s="1"/>
  <c r="I18" i="86" s="1"/>
  <c r="J18" i="86" s="1"/>
  <c r="G26" i="86"/>
  <c r="G34" i="86"/>
  <c r="G42" i="86"/>
  <c r="H42" i="86" s="1"/>
  <c r="I42" i="86" s="1"/>
  <c r="J42" i="86" s="1"/>
  <c r="G50" i="86"/>
  <c r="H50" i="86" s="1"/>
  <c r="I50" i="86" s="1"/>
  <c r="J50" i="86" s="1"/>
  <c r="G58" i="86"/>
  <c r="H58" i="86" s="1"/>
  <c r="I58" i="86" s="1"/>
  <c r="J58" i="86" s="1"/>
  <c r="G66" i="86"/>
  <c r="H66" i="86" s="1"/>
  <c r="I66" i="86" s="1"/>
  <c r="J66" i="86" s="1"/>
  <c r="G17" i="85"/>
  <c r="G25" i="85"/>
  <c r="G33" i="85"/>
  <c r="H33" i="85" s="1"/>
  <c r="I33" i="85" s="1"/>
  <c r="J33" i="85" s="1"/>
  <c r="G41" i="85"/>
  <c r="H41" i="85" s="1"/>
  <c r="I41" i="85" s="1"/>
  <c r="J41" i="85" s="1"/>
  <c r="G49" i="85"/>
  <c r="G57" i="85"/>
  <c r="G66" i="85"/>
  <c r="H66" i="85" s="1"/>
  <c r="I66" i="85" s="1"/>
  <c r="J66" i="85" s="1"/>
  <c r="G77" i="85"/>
  <c r="H77" i="85" s="1"/>
  <c r="I77" i="85" s="1"/>
  <c r="J77" i="85" s="1"/>
  <c r="G14" i="87"/>
  <c r="H14" i="87" s="1"/>
  <c r="I14" i="87" s="1"/>
  <c r="J14" i="87" s="1"/>
  <c r="K14" i="87" s="1"/>
  <c r="G27" i="87"/>
  <c r="H27" i="87" s="1"/>
  <c r="I27" i="87" s="1"/>
  <c r="J27" i="87" s="1"/>
  <c r="G41" i="87"/>
  <c r="H41" i="87" s="1"/>
  <c r="I41" i="87" s="1"/>
  <c r="J41" i="87" s="1"/>
  <c r="G52" i="87"/>
  <c r="H52" i="87" s="1"/>
  <c r="I52" i="87" s="1"/>
  <c r="J52" i="87" s="1"/>
  <c r="G66" i="87"/>
  <c r="H66" i="87" s="1"/>
  <c r="I66" i="87" s="1"/>
  <c r="J66" i="87" s="1"/>
  <c r="G78" i="87"/>
  <c r="H78" i="87" s="1"/>
  <c r="I78" i="87" s="1"/>
  <c r="J78" i="87" s="1"/>
  <c r="G27" i="88"/>
  <c r="H27" i="88" s="1"/>
  <c r="I27" i="88" s="1"/>
  <c r="J27" i="88" s="1"/>
  <c r="G38" i="88"/>
  <c r="H38" i="88" s="1"/>
  <c r="I38" i="88" s="1"/>
  <c r="J38" i="88" s="1"/>
  <c r="G52" i="88"/>
  <c r="H52" i="88" s="1"/>
  <c r="I52" i="88" s="1"/>
  <c r="J52" i="88" s="1"/>
  <c r="G64" i="88"/>
  <c r="H64" i="88" s="1"/>
  <c r="I64" i="88" s="1"/>
  <c r="J64" i="88" s="1"/>
  <c r="G77" i="88"/>
  <c r="H77" i="88" s="1"/>
  <c r="I77" i="88" s="1"/>
  <c r="J77" i="88" s="1"/>
  <c r="G23" i="89"/>
  <c r="H23" i="89" s="1"/>
  <c r="I23" i="89" s="1"/>
  <c r="J23" i="89" s="1"/>
  <c r="G40" i="89"/>
  <c r="H40" i="89" s="1"/>
  <c r="I40" i="89" s="1"/>
  <c r="J40" i="89" s="1"/>
  <c r="G63" i="89"/>
  <c r="H63" i="89" s="1"/>
  <c r="I63" i="89" s="1"/>
  <c r="J63" i="89" s="1"/>
  <c r="G23" i="90"/>
  <c r="H23" i="90" s="1"/>
  <c r="I23" i="90" s="1"/>
  <c r="J23" i="90" s="1"/>
  <c r="G46" i="90"/>
  <c r="H46" i="90" s="1"/>
  <c r="I46" i="90" s="1"/>
  <c r="J46" i="90" s="1"/>
  <c r="G64" i="90"/>
  <c r="H64" i="90" s="1"/>
  <c r="I64" i="90" s="1"/>
  <c r="J64" i="90" s="1"/>
  <c r="G87" i="90"/>
  <c r="H87" i="90" s="1"/>
  <c r="I87" i="90" s="1"/>
  <c r="J87" i="90" s="1"/>
  <c r="G16" i="91"/>
  <c r="H16" i="91" s="1"/>
  <c r="I16" i="91" s="1"/>
  <c r="J16" i="91" s="1"/>
  <c r="G39" i="91"/>
  <c r="H39" i="91" s="1"/>
  <c r="I39" i="91" s="1"/>
  <c r="J39" i="91" s="1"/>
  <c r="G57" i="91"/>
  <c r="H57" i="91" s="1"/>
  <c r="I57" i="91" s="1"/>
  <c r="J57" i="91" s="1"/>
  <c r="G80" i="91"/>
  <c r="H80" i="91" s="1"/>
  <c r="I80" i="91" s="1"/>
  <c r="J80" i="91" s="1"/>
  <c r="G19" i="92"/>
  <c r="H19" i="92" s="1"/>
  <c r="I19" i="92" s="1"/>
  <c r="J19" i="92" s="1"/>
  <c r="G51" i="92"/>
  <c r="H51" i="92" s="1"/>
  <c r="I51" i="92" s="1"/>
  <c r="J51" i="92" s="1"/>
  <c r="G45" i="93"/>
  <c r="H45" i="93" s="1"/>
  <c r="I45" i="93" s="1"/>
  <c r="J45" i="93" s="1"/>
  <c r="G14" i="94"/>
  <c r="H14" i="94" s="1"/>
  <c r="I14" i="94" s="1"/>
  <c r="J14" i="94" s="1"/>
  <c r="K14" i="94" s="1"/>
  <c r="G46" i="94"/>
  <c r="G78" i="94"/>
  <c r="H78" i="94" s="1"/>
  <c r="I78" i="94" s="1"/>
  <c r="J78" i="94" s="1"/>
  <c r="G21" i="95"/>
  <c r="H21" i="95" s="1"/>
  <c r="I21" i="95" s="1"/>
  <c r="J21" i="95" s="1"/>
  <c r="G53" i="95"/>
  <c r="G85" i="95"/>
  <c r="G31" i="96"/>
  <c r="H31" i="96" s="1"/>
  <c r="I31" i="96" s="1"/>
  <c r="J31" i="96" s="1"/>
  <c r="G63" i="96"/>
  <c r="H63" i="96" s="1"/>
  <c r="I63" i="96" s="1"/>
  <c r="J63" i="96" s="1"/>
  <c r="G21" i="97"/>
  <c r="G53" i="97"/>
  <c r="G26" i="98"/>
  <c r="H26" i="98" s="1"/>
  <c r="I26" i="98" s="1"/>
  <c r="J26" i="98" s="1"/>
  <c r="G58" i="98"/>
  <c r="G29" i="99"/>
  <c r="H29" i="99" s="1"/>
  <c r="I29" i="99" s="1"/>
  <c r="J29" i="99" s="1"/>
  <c r="G61" i="99"/>
  <c r="H61" i="99" s="1"/>
  <c r="I61" i="99" s="1"/>
  <c r="J61" i="99" s="1"/>
  <c r="G45" i="100"/>
  <c r="G77" i="100"/>
  <c r="G33" i="101"/>
  <c r="H33" i="101" s="1"/>
  <c r="I33" i="101" s="1"/>
  <c r="J33" i="101" s="1"/>
  <c r="G65" i="101"/>
  <c r="H65" i="101" s="1"/>
  <c r="I65" i="101" s="1"/>
  <c r="J65" i="101" s="1"/>
  <c r="G34" i="102"/>
  <c r="G66" i="102"/>
  <c r="G65" i="103"/>
  <c r="H65" i="103" s="1"/>
  <c r="I65" i="103" s="1"/>
  <c r="J65" i="103" s="1"/>
  <c r="G35" i="104"/>
  <c r="H35" i="104" s="1"/>
  <c r="I35" i="104" s="1"/>
  <c r="J35" i="104" s="1"/>
  <c r="G15" i="105"/>
  <c r="H15" i="105" s="1"/>
  <c r="I15" i="105" s="1"/>
  <c r="J15" i="105" s="1"/>
  <c r="G62" i="47"/>
  <c r="H62" i="47" s="1"/>
  <c r="I62" i="47" s="1"/>
  <c r="J62" i="47" s="1"/>
  <c r="G20" i="82"/>
  <c r="H20" i="82" s="1"/>
  <c r="I20" i="82" s="1"/>
  <c r="J20" i="82" s="1"/>
  <c r="G28" i="82"/>
  <c r="G36" i="82"/>
  <c r="H36" i="82" s="1"/>
  <c r="I36" i="82" s="1"/>
  <c r="J36" i="82" s="1"/>
  <c r="G44" i="82"/>
  <c r="H44" i="82" s="1"/>
  <c r="I44" i="82" s="1"/>
  <c r="J44" i="82" s="1"/>
  <c r="G52" i="82"/>
  <c r="H52" i="82" s="1"/>
  <c r="I52" i="82" s="1"/>
  <c r="J52" i="82" s="1"/>
  <c r="G60" i="82"/>
  <c r="G68" i="82"/>
  <c r="H68" i="82" s="1"/>
  <c r="I68" i="82" s="1"/>
  <c r="J68" i="82" s="1"/>
  <c r="G76" i="82"/>
  <c r="H76" i="82" s="1"/>
  <c r="I76" i="82" s="1"/>
  <c r="J76" i="82" s="1"/>
  <c r="G84" i="82"/>
  <c r="H84" i="82" s="1"/>
  <c r="I84" i="82" s="1"/>
  <c r="J84" i="82" s="1"/>
  <c r="G21" i="83"/>
  <c r="H21" i="83" s="1"/>
  <c r="I21" i="83" s="1"/>
  <c r="J21" i="83" s="1"/>
  <c r="G29" i="83"/>
  <c r="H29" i="83" s="1"/>
  <c r="I29" i="83" s="1"/>
  <c r="J29" i="83" s="1"/>
  <c r="G37" i="83"/>
  <c r="H37" i="83" s="1"/>
  <c r="I37" i="83" s="1"/>
  <c r="J37" i="83" s="1"/>
  <c r="G45" i="83"/>
  <c r="G53" i="83"/>
  <c r="H53" i="83" s="1"/>
  <c r="I53" i="83" s="1"/>
  <c r="J53" i="83" s="1"/>
  <c r="G61" i="83"/>
  <c r="H61" i="83" s="1"/>
  <c r="I61" i="83" s="1"/>
  <c r="J61" i="83" s="1"/>
  <c r="G69" i="83"/>
  <c r="H69" i="83" s="1"/>
  <c r="I69" i="83" s="1"/>
  <c r="J69" i="83" s="1"/>
  <c r="G77" i="83"/>
  <c r="G85" i="83"/>
  <c r="H85" i="83" s="1"/>
  <c r="I85" i="83" s="1"/>
  <c r="J85" i="83" s="1"/>
  <c r="G15" i="84"/>
  <c r="H15" i="84" s="1"/>
  <c r="I15" i="84" s="1"/>
  <c r="J15" i="84" s="1"/>
  <c r="G23" i="84"/>
  <c r="H23" i="84" s="1"/>
  <c r="I23" i="84" s="1"/>
  <c r="J23" i="84" s="1"/>
  <c r="G31" i="84"/>
  <c r="G39" i="84"/>
  <c r="H39" i="84" s="1"/>
  <c r="I39" i="84" s="1"/>
  <c r="J39" i="84" s="1"/>
  <c r="G47" i="84"/>
  <c r="H47" i="84" s="1"/>
  <c r="I47" i="84" s="1"/>
  <c r="J47" i="84" s="1"/>
  <c r="G55" i="84"/>
  <c r="H55" i="84" s="1"/>
  <c r="I55" i="84" s="1"/>
  <c r="J55" i="84" s="1"/>
  <c r="G63" i="84"/>
  <c r="G71" i="84"/>
  <c r="H71" i="84" s="1"/>
  <c r="I71" i="84" s="1"/>
  <c r="J71" i="84" s="1"/>
  <c r="G79" i="84"/>
  <c r="H79" i="84" s="1"/>
  <c r="I79" i="84" s="1"/>
  <c r="J79" i="84" s="1"/>
  <c r="G19" i="86"/>
  <c r="H19" i="86" s="1"/>
  <c r="I19" i="86" s="1"/>
  <c r="J19" i="86" s="1"/>
  <c r="G27" i="86"/>
  <c r="H27" i="86" s="1"/>
  <c r="I27" i="86" s="1"/>
  <c r="J27" i="86" s="1"/>
  <c r="G35" i="86"/>
  <c r="H35" i="86" s="1"/>
  <c r="I35" i="86" s="1"/>
  <c r="J35" i="86" s="1"/>
  <c r="G43" i="86"/>
  <c r="H43" i="86" s="1"/>
  <c r="I43" i="86" s="1"/>
  <c r="J43" i="86" s="1"/>
  <c r="G51" i="86"/>
  <c r="H51" i="86" s="1"/>
  <c r="I51" i="86" s="1"/>
  <c r="J51" i="86" s="1"/>
  <c r="G59" i="86"/>
  <c r="H59" i="86" s="1"/>
  <c r="I59" i="86" s="1"/>
  <c r="J59" i="86" s="1"/>
  <c r="G67" i="86"/>
  <c r="H67" i="86" s="1"/>
  <c r="I67" i="86" s="1"/>
  <c r="J67" i="86" s="1"/>
  <c r="G18" i="85"/>
  <c r="G26" i="85"/>
  <c r="H26" i="85" s="1"/>
  <c r="I26" i="85" s="1"/>
  <c r="J26" i="85" s="1"/>
  <c r="G34" i="85"/>
  <c r="H34" i="85" s="1"/>
  <c r="I34" i="85" s="1"/>
  <c r="J34" i="85" s="1"/>
  <c r="G42" i="85"/>
  <c r="H42" i="85" s="1"/>
  <c r="I42" i="85" s="1"/>
  <c r="J42" i="85" s="1"/>
  <c r="G50" i="85"/>
  <c r="G58" i="85"/>
  <c r="H58" i="85" s="1"/>
  <c r="I58" i="85" s="1"/>
  <c r="J58" i="85" s="1"/>
  <c r="G67" i="85"/>
  <c r="H67" i="85" s="1"/>
  <c r="I67" i="85" s="1"/>
  <c r="J67" i="85" s="1"/>
  <c r="G80" i="85"/>
  <c r="H80" i="85" s="1"/>
  <c r="I80" i="85" s="1"/>
  <c r="J80" i="85" s="1"/>
  <c r="G17" i="87"/>
  <c r="H17" i="87" s="1"/>
  <c r="I17" i="87" s="1"/>
  <c r="J17" i="87" s="1"/>
  <c r="G28" i="87"/>
  <c r="H28" i="87" s="1"/>
  <c r="I28" i="87" s="1"/>
  <c r="J28" i="87" s="1"/>
  <c r="G42" i="87"/>
  <c r="H42" i="87" s="1"/>
  <c r="I42" i="87" s="1"/>
  <c r="J42" i="87" s="1"/>
  <c r="G54" i="87"/>
  <c r="G67" i="87"/>
  <c r="H67" i="87" s="1"/>
  <c r="I67" i="87" s="1"/>
  <c r="J67" i="87" s="1"/>
  <c r="G81" i="87"/>
  <c r="H81" i="87" s="1"/>
  <c r="I81" i="87" s="1"/>
  <c r="J81" i="87" s="1"/>
  <c r="G14" i="88"/>
  <c r="H14" i="88" s="1"/>
  <c r="I14" i="88" s="1"/>
  <c r="J14" i="88" s="1"/>
  <c r="K14" i="88" s="1"/>
  <c r="G28" i="88"/>
  <c r="H28" i="88" s="1"/>
  <c r="I28" i="88" s="1"/>
  <c r="J28" i="88" s="1"/>
  <c r="G40" i="88"/>
  <c r="H40" i="88" s="1"/>
  <c r="I40" i="88" s="1"/>
  <c r="J40" i="88" s="1"/>
  <c r="G53" i="88"/>
  <c r="H53" i="88" s="1"/>
  <c r="I53" i="88" s="1"/>
  <c r="J53" i="88" s="1"/>
  <c r="G67" i="88"/>
  <c r="H67" i="88" s="1"/>
  <c r="I67" i="88" s="1"/>
  <c r="J67" i="88" s="1"/>
  <c r="G78" i="88"/>
  <c r="H78" i="88" s="1"/>
  <c r="I78" i="88" s="1"/>
  <c r="J78" i="88" s="1"/>
  <c r="G24" i="89"/>
  <c r="H24" i="89" s="1"/>
  <c r="I24" i="89" s="1"/>
  <c r="J24" i="89" s="1"/>
  <c r="G41" i="89"/>
  <c r="H41" i="89" s="1"/>
  <c r="I41" i="89" s="1"/>
  <c r="J41" i="89" s="1"/>
  <c r="G64" i="89"/>
  <c r="H64" i="89" s="1"/>
  <c r="I64" i="89" s="1"/>
  <c r="J64" i="89" s="1"/>
  <c r="G24" i="90"/>
  <c r="H24" i="90" s="1"/>
  <c r="I24" i="90" s="1"/>
  <c r="J24" i="90" s="1"/>
  <c r="G47" i="90"/>
  <c r="H47" i="90" s="1"/>
  <c r="I47" i="90" s="1"/>
  <c r="J47" i="90" s="1"/>
  <c r="G70" i="90"/>
  <c r="H70" i="90" s="1"/>
  <c r="I70" i="90" s="1"/>
  <c r="J70" i="90" s="1"/>
  <c r="G88" i="90"/>
  <c r="H88" i="90" s="1"/>
  <c r="I88" i="90" s="1"/>
  <c r="J88" i="90" s="1"/>
  <c r="G17" i="91"/>
  <c r="H17" i="91" s="1"/>
  <c r="I17" i="91" s="1"/>
  <c r="J17" i="91" s="1"/>
  <c r="G40" i="91"/>
  <c r="H40" i="91" s="1"/>
  <c r="I40" i="91" s="1"/>
  <c r="J40" i="91" s="1"/>
  <c r="G63" i="91"/>
  <c r="H63" i="91" s="1"/>
  <c r="I63" i="91" s="1"/>
  <c r="J63" i="91" s="1"/>
  <c r="G81" i="91"/>
  <c r="H81" i="91" s="1"/>
  <c r="I81" i="91" s="1"/>
  <c r="J81" i="91" s="1"/>
  <c r="G25" i="92"/>
  <c r="H25" i="92" s="1"/>
  <c r="I25" i="92" s="1"/>
  <c r="J25" i="92" s="1"/>
  <c r="G57" i="92"/>
  <c r="H57" i="92" s="1"/>
  <c r="I57" i="92" s="1"/>
  <c r="J57" i="92" s="1"/>
  <c r="G15" i="93"/>
  <c r="H15" i="93" s="1"/>
  <c r="I15" i="93" s="1"/>
  <c r="J15" i="93" s="1"/>
  <c r="G47" i="93"/>
  <c r="H47" i="93" s="1"/>
  <c r="I47" i="93" s="1"/>
  <c r="J47" i="93" s="1"/>
  <c r="G20" i="94"/>
  <c r="H20" i="94" s="1"/>
  <c r="I20" i="94" s="1"/>
  <c r="J20" i="94" s="1"/>
  <c r="G52" i="94"/>
  <c r="H52" i="94" s="1"/>
  <c r="I52" i="94" s="1"/>
  <c r="J52" i="94" s="1"/>
  <c r="G84" i="94"/>
  <c r="H84" i="94" s="1"/>
  <c r="I84" i="94" s="1"/>
  <c r="J84" i="94" s="1"/>
  <c r="G23" i="95"/>
  <c r="H23" i="95" s="1"/>
  <c r="I23" i="95" s="1"/>
  <c r="J23" i="95" s="1"/>
  <c r="G55" i="95"/>
  <c r="H55" i="95" s="1"/>
  <c r="I55" i="95" s="1"/>
  <c r="J55" i="95" s="1"/>
  <c r="G87" i="95"/>
  <c r="H87" i="95" s="1"/>
  <c r="I87" i="95" s="1"/>
  <c r="J87" i="95" s="1"/>
  <c r="G33" i="96"/>
  <c r="H33" i="96" s="1"/>
  <c r="I33" i="96" s="1"/>
  <c r="J33" i="96" s="1"/>
  <c r="G65" i="96"/>
  <c r="H65" i="96" s="1"/>
  <c r="I65" i="96" s="1"/>
  <c r="J65" i="96" s="1"/>
  <c r="G27" i="97"/>
  <c r="H27" i="97" s="1"/>
  <c r="I27" i="97" s="1"/>
  <c r="J27" i="97" s="1"/>
  <c r="G59" i="97"/>
  <c r="H59" i="97" s="1"/>
  <c r="I59" i="97" s="1"/>
  <c r="J59" i="97" s="1"/>
  <c r="G28" i="98"/>
  <c r="H28" i="98" s="1"/>
  <c r="I28" i="98" s="1"/>
  <c r="J28" i="98" s="1"/>
  <c r="G60" i="98"/>
  <c r="H60" i="98" s="1"/>
  <c r="I60" i="98" s="1"/>
  <c r="J60" i="98" s="1"/>
  <c r="G35" i="99"/>
  <c r="H35" i="99" s="1"/>
  <c r="I35" i="99" s="1"/>
  <c r="J35" i="99" s="1"/>
  <c r="G67" i="99"/>
  <c r="H67" i="99" s="1"/>
  <c r="I67" i="99" s="1"/>
  <c r="J67" i="99" s="1"/>
  <c r="G15" i="100"/>
  <c r="H15" i="100" s="1"/>
  <c r="I15" i="100" s="1"/>
  <c r="J15" i="100" s="1"/>
  <c r="G47" i="100"/>
  <c r="H47" i="100" s="1"/>
  <c r="I47" i="100" s="1"/>
  <c r="J47" i="100" s="1"/>
  <c r="G79" i="100"/>
  <c r="H79" i="100" s="1"/>
  <c r="I79" i="100" s="1"/>
  <c r="J79" i="100" s="1"/>
  <c r="G35" i="101"/>
  <c r="H35" i="101" s="1"/>
  <c r="I35" i="101" s="1"/>
  <c r="J35" i="101" s="1"/>
  <c r="G67" i="101"/>
  <c r="H67" i="101" s="1"/>
  <c r="I67" i="101" s="1"/>
  <c r="J67" i="101" s="1"/>
  <c r="G40" i="102"/>
  <c r="H40" i="102" s="1"/>
  <c r="I40" i="102" s="1"/>
  <c r="J40" i="102" s="1"/>
  <c r="G72" i="102"/>
  <c r="H72" i="102" s="1"/>
  <c r="I72" i="102" s="1"/>
  <c r="J72" i="102" s="1"/>
  <c r="G73" i="103"/>
  <c r="H73" i="103" s="1"/>
  <c r="I73" i="103" s="1"/>
  <c r="J73" i="103" s="1"/>
  <c r="G43" i="104"/>
  <c r="H43" i="104" s="1"/>
  <c r="I43" i="104" s="1"/>
  <c r="J43" i="104" s="1"/>
  <c r="G23" i="105"/>
  <c r="H23" i="105" s="1"/>
  <c r="I23" i="105" s="1"/>
  <c r="J23" i="105" s="1"/>
  <c r="G37" i="99"/>
  <c r="H37" i="99" s="1"/>
  <c r="I37" i="99" s="1"/>
  <c r="J37" i="99" s="1"/>
  <c r="G69" i="99"/>
  <c r="H69" i="99" s="1"/>
  <c r="I69" i="99" s="1"/>
  <c r="J69" i="99" s="1"/>
  <c r="G21" i="100"/>
  <c r="H21" i="100" s="1"/>
  <c r="I21" i="100" s="1"/>
  <c r="J21" i="100" s="1"/>
  <c r="G53" i="100"/>
  <c r="H53" i="100" s="1"/>
  <c r="I53" i="100" s="1"/>
  <c r="J53" i="100" s="1"/>
  <c r="G41" i="101"/>
  <c r="H41" i="101" s="1"/>
  <c r="I41" i="101" s="1"/>
  <c r="J41" i="101" s="1"/>
  <c r="G42" i="102"/>
  <c r="H42" i="102" s="1"/>
  <c r="I42" i="102" s="1"/>
  <c r="J42" i="102" s="1"/>
  <c r="G74" i="102"/>
  <c r="H74" i="102" s="1"/>
  <c r="I74" i="102" s="1"/>
  <c r="J74" i="102" s="1"/>
  <c r="G17" i="103"/>
  <c r="H17" i="103" s="1"/>
  <c r="I17" i="103" s="1"/>
  <c r="J17" i="103" s="1"/>
  <c r="G81" i="103"/>
  <c r="H81" i="103" s="1"/>
  <c r="I81" i="103" s="1"/>
  <c r="J81" i="103" s="1"/>
  <c r="G51" i="104"/>
  <c r="H51" i="104" s="1"/>
  <c r="I51" i="104" s="1"/>
  <c r="J51" i="104" s="1"/>
  <c r="G31" i="105"/>
  <c r="H31" i="105" s="1"/>
  <c r="I31" i="105" s="1"/>
  <c r="J31" i="105" s="1"/>
  <c r="G32" i="47"/>
  <c r="H32" i="47" s="1"/>
  <c r="I32" i="47" s="1"/>
  <c r="J32" i="47" s="1"/>
  <c r="G40" i="47"/>
  <c r="H40" i="47" s="1"/>
  <c r="I40" i="47" s="1"/>
  <c r="J40" i="47" s="1"/>
  <c r="G48" i="47"/>
  <c r="H48" i="47" s="1"/>
  <c r="I48" i="47" s="1"/>
  <c r="J48" i="47" s="1"/>
  <c r="G56" i="47"/>
  <c r="H56" i="47" s="1"/>
  <c r="I56" i="47" s="1"/>
  <c r="J56" i="47" s="1"/>
  <c r="G64" i="47"/>
  <c r="H64" i="47" s="1"/>
  <c r="I64" i="47" s="1"/>
  <c r="J64" i="47" s="1"/>
  <c r="G14" i="82"/>
  <c r="H14" i="82" s="1"/>
  <c r="I14" i="82" s="1"/>
  <c r="J14" i="82" s="1"/>
  <c r="K14" i="82" s="1"/>
  <c r="G22" i="82"/>
  <c r="H22" i="82" s="1"/>
  <c r="I22" i="82" s="1"/>
  <c r="J22" i="82" s="1"/>
  <c r="G30" i="82"/>
  <c r="G38" i="82"/>
  <c r="G46" i="82"/>
  <c r="H46" i="82" s="1"/>
  <c r="I46" i="82" s="1"/>
  <c r="J46" i="82" s="1"/>
  <c r="G54" i="82"/>
  <c r="H54" i="82" s="1"/>
  <c r="I54" i="82" s="1"/>
  <c r="J54" i="82" s="1"/>
  <c r="G62" i="82"/>
  <c r="G70" i="82"/>
  <c r="G78" i="82"/>
  <c r="H78" i="82" s="1"/>
  <c r="I78" i="82" s="1"/>
  <c r="J78" i="82" s="1"/>
  <c r="G86" i="82"/>
  <c r="H86" i="82" s="1"/>
  <c r="I86" i="82" s="1"/>
  <c r="J86" i="82" s="1"/>
  <c r="G15" i="83"/>
  <c r="G23" i="83"/>
  <c r="H23" i="83" s="1"/>
  <c r="I23" i="83" s="1"/>
  <c r="J23" i="83" s="1"/>
  <c r="G31" i="83"/>
  <c r="H31" i="83" s="1"/>
  <c r="I31" i="83" s="1"/>
  <c r="J31" i="83" s="1"/>
  <c r="G39" i="83"/>
  <c r="G47" i="83"/>
  <c r="G55" i="83"/>
  <c r="H55" i="83" s="1"/>
  <c r="I55" i="83" s="1"/>
  <c r="J55" i="83" s="1"/>
  <c r="G63" i="83"/>
  <c r="H63" i="83" s="1"/>
  <c r="I63" i="83" s="1"/>
  <c r="J63" i="83" s="1"/>
  <c r="G71" i="83"/>
  <c r="G79" i="83"/>
  <c r="G87" i="83"/>
  <c r="H87" i="83" s="1"/>
  <c r="I87" i="83" s="1"/>
  <c r="J87" i="83" s="1"/>
  <c r="G17" i="84"/>
  <c r="H17" i="84" s="1"/>
  <c r="I17" i="84" s="1"/>
  <c r="J17" i="84" s="1"/>
  <c r="G25" i="84"/>
  <c r="G33" i="84"/>
  <c r="G41" i="84"/>
  <c r="H41" i="84" s="1"/>
  <c r="I41" i="84" s="1"/>
  <c r="J41" i="84" s="1"/>
  <c r="G49" i="84"/>
  <c r="H49" i="84" s="1"/>
  <c r="I49" i="84" s="1"/>
  <c r="J49" i="84" s="1"/>
  <c r="G57" i="84"/>
  <c r="G65" i="84"/>
  <c r="G73" i="84"/>
  <c r="H73" i="84" s="1"/>
  <c r="I73" i="84" s="1"/>
  <c r="J73" i="84" s="1"/>
  <c r="G21" i="86"/>
  <c r="H21" i="86" s="1"/>
  <c r="I21" i="86" s="1"/>
  <c r="J21" i="86" s="1"/>
  <c r="G29" i="86"/>
  <c r="H29" i="86" s="1"/>
  <c r="I29" i="86" s="1"/>
  <c r="J29" i="86" s="1"/>
  <c r="G37" i="86"/>
  <c r="H37" i="86" s="1"/>
  <c r="I37" i="86" s="1"/>
  <c r="J37" i="86" s="1"/>
  <c r="G45" i="86"/>
  <c r="H45" i="86" s="1"/>
  <c r="I45" i="86" s="1"/>
  <c r="J45" i="86" s="1"/>
  <c r="G53" i="86"/>
  <c r="H53" i="86" s="1"/>
  <c r="I53" i="86" s="1"/>
  <c r="J53" i="86" s="1"/>
  <c r="G61" i="86"/>
  <c r="G69" i="86"/>
  <c r="G20" i="85"/>
  <c r="H20" i="85" s="1"/>
  <c r="I20" i="85" s="1"/>
  <c r="J20" i="85" s="1"/>
  <c r="G28" i="85"/>
  <c r="H28" i="85" s="1"/>
  <c r="I28" i="85" s="1"/>
  <c r="J28" i="85" s="1"/>
  <c r="G36" i="85"/>
  <c r="G44" i="85"/>
  <c r="G52" i="85"/>
  <c r="H52" i="85" s="1"/>
  <c r="I52" i="85" s="1"/>
  <c r="J52" i="85" s="1"/>
  <c r="G61" i="85"/>
  <c r="H61" i="85" s="1"/>
  <c r="I61" i="85" s="1"/>
  <c r="J61" i="85" s="1"/>
  <c r="G70" i="85"/>
  <c r="G82" i="85"/>
  <c r="G19" i="87"/>
  <c r="H19" i="87" s="1"/>
  <c r="I19" i="87" s="1"/>
  <c r="J19" i="87" s="1"/>
  <c r="G33" i="87"/>
  <c r="G44" i="87"/>
  <c r="G58" i="87"/>
  <c r="H58" i="87" s="1"/>
  <c r="I58" i="87" s="1"/>
  <c r="J58" i="87" s="1"/>
  <c r="G70" i="87"/>
  <c r="H70" i="87" s="1"/>
  <c r="I70" i="87" s="1"/>
  <c r="J70" i="87" s="1"/>
  <c r="G83" i="87"/>
  <c r="G19" i="88"/>
  <c r="G30" i="88"/>
  <c r="H30" i="88" s="1"/>
  <c r="I30" i="88" s="1"/>
  <c r="J30" i="88" s="1"/>
  <c r="G44" i="88"/>
  <c r="H44" i="88" s="1"/>
  <c r="I44" i="88" s="1"/>
  <c r="J44" i="88" s="1"/>
  <c r="G56" i="88"/>
  <c r="G69" i="88"/>
  <c r="G26" i="89"/>
  <c r="H26" i="89" s="1"/>
  <c r="I26" i="89" s="1"/>
  <c r="J26" i="89" s="1"/>
  <c r="G48" i="89"/>
  <c r="H48" i="89" s="1"/>
  <c r="I48" i="89" s="1"/>
  <c r="J48" i="89" s="1"/>
  <c r="G31" i="90"/>
  <c r="G54" i="90"/>
  <c r="G72" i="90"/>
  <c r="H72" i="90" s="1"/>
  <c r="I72" i="90" s="1"/>
  <c r="J72" i="90" s="1"/>
  <c r="G24" i="91"/>
  <c r="G47" i="91"/>
  <c r="G65" i="91"/>
  <c r="H65" i="91" s="1"/>
  <c r="I65" i="91" s="1"/>
  <c r="J65" i="91" s="1"/>
  <c r="G88" i="91"/>
  <c r="H88" i="91" s="1"/>
  <c r="I88" i="91" s="1"/>
  <c r="J88" i="91" s="1"/>
  <c r="G33" i="92"/>
  <c r="G65" i="92"/>
  <c r="G23" i="93"/>
  <c r="H23" i="93" s="1"/>
  <c r="I23" i="93" s="1"/>
  <c r="J23" i="93" s="1"/>
  <c r="G55" i="93"/>
  <c r="H55" i="93" s="1"/>
  <c r="I55" i="93" s="1"/>
  <c r="J55" i="93" s="1"/>
  <c r="G28" i="94"/>
  <c r="H28" i="94" s="1"/>
  <c r="I28" i="94" s="1"/>
  <c r="J28" i="94" s="1"/>
  <c r="G60" i="94"/>
  <c r="H60" i="94" s="1"/>
  <c r="I60" i="94" s="1"/>
  <c r="J60" i="94" s="1"/>
  <c r="G31" i="95"/>
  <c r="G63" i="95"/>
  <c r="H63" i="95" s="1"/>
  <c r="I63" i="95" s="1"/>
  <c r="J63" i="95" s="1"/>
  <c r="G41" i="96"/>
  <c r="H41" i="96" s="1"/>
  <c r="I41" i="96" s="1"/>
  <c r="J41" i="96" s="1"/>
  <c r="G73" i="96"/>
  <c r="G35" i="97"/>
  <c r="G67" i="97"/>
  <c r="H67" i="97" s="1"/>
  <c r="I67" i="97" s="1"/>
  <c r="J67" i="97" s="1"/>
  <c r="G36" i="98"/>
  <c r="H36" i="98" s="1"/>
  <c r="I36" i="98" s="1"/>
  <c r="J36" i="98" s="1"/>
  <c r="G68" i="98"/>
  <c r="G43" i="99"/>
  <c r="G75" i="99"/>
  <c r="H75" i="99" s="1"/>
  <c r="I75" i="99" s="1"/>
  <c r="J75" i="99" s="1"/>
  <c r="G23" i="100"/>
  <c r="H23" i="100" s="1"/>
  <c r="I23" i="100" s="1"/>
  <c r="J23" i="100" s="1"/>
  <c r="G55" i="100"/>
  <c r="G43" i="101"/>
  <c r="G16" i="102"/>
  <c r="H16" i="102" s="1"/>
  <c r="I16" i="102" s="1"/>
  <c r="J16" i="102" s="1"/>
  <c r="G48" i="102"/>
  <c r="H48" i="102" s="1"/>
  <c r="I48" i="102" s="1"/>
  <c r="J48" i="102" s="1"/>
  <c r="G80" i="102"/>
  <c r="G25" i="103"/>
  <c r="G59" i="104"/>
  <c r="H59" i="104" s="1"/>
  <c r="I59" i="104" s="1"/>
  <c r="J59" i="104" s="1"/>
  <c r="G39" i="105"/>
  <c r="H39" i="105" s="1"/>
  <c r="I39" i="105" s="1"/>
  <c r="J39" i="105" s="1"/>
  <c r="G33" i="47"/>
  <c r="H33" i="47" s="1"/>
  <c r="I33" i="47" s="1"/>
  <c r="J33" i="47" s="1"/>
  <c r="G41" i="47"/>
  <c r="H41" i="47" s="1"/>
  <c r="I41" i="47" s="1"/>
  <c r="J41" i="47" s="1"/>
  <c r="G49" i="47"/>
  <c r="H49" i="47" s="1"/>
  <c r="I49" i="47" s="1"/>
  <c r="J49" i="47" s="1"/>
  <c r="G57" i="47"/>
  <c r="H57" i="47" s="1"/>
  <c r="I57" i="47" s="1"/>
  <c r="J57" i="47" s="1"/>
  <c r="G65" i="47"/>
  <c r="H65" i="47" s="1"/>
  <c r="I65" i="47" s="1"/>
  <c r="J65" i="47" s="1"/>
  <c r="G15" i="82"/>
  <c r="H15" i="82" s="1"/>
  <c r="I15" i="82" s="1"/>
  <c r="J15" i="82" s="1"/>
  <c r="G23" i="82"/>
  <c r="G31" i="82"/>
  <c r="G39" i="82"/>
  <c r="H39" i="82" s="1"/>
  <c r="I39" i="82" s="1"/>
  <c r="J39" i="82" s="1"/>
  <c r="G47" i="82"/>
  <c r="H47" i="82" s="1"/>
  <c r="I47" i="82" s="1"/>
  <c r="J47" i="82" s="1"/>
  <c r="G55" i="82"/>
  <c r="G63" i="82"/>
  <c r="G71" i="82"/>
  <c r="H71" i="82" s="1"/>
  <c r="I71" i="82" s="1"/>
  <c r="J71" i="82" s="1"/>
  <c r="G79" i="82"/>
  <c r="H79" i="82" s="1"/>
  <c r="I79" i="82" s="1"/>
  <c r="J79" i="82" s="1"/>
  <c r="G87" i="82"/>
  <c r="G16" i="83"/>
  <c r="H16" i="83" s="1"/>
  <c r="I16" i="83" s="1"/>
  <c r="J16" i="83" s="1"/>
  <c r="G24" i="83"/>
  <c r="H24" i="83" s="1"/>
  <c r="I24" i="83" s="1"/>
  <c r="J24" i="83" s="1"/>
  <c r="G32" i="83"/>
  <c r="G40" i="83"/>
  <c r="G48" i="83"/>
  <c r="H48" i="83" s="1"/>
  <c r="I48" i="83" s="1"/>
  <c r="J48" i="83" s="1"/>
  <c r="G56" i="83"/>
  <c r="H56" i="83" s="1"/>
  <c r="I56" i="83" s="1"/>
  <c r="J56" i="83" s="1"/>
  <c r="G64" i="83"/>
  <c r="G72" i="83"/>
  <c r="G80" i="83"/>
  <c r="H80" i="83" s="1"/>
  <c r="I80" i="83" s="1"/>
  <c r="J80" i="83" s="1"/>
  <c r="G88" i="83"/>
  <c r="H88" i="83" s="1"/>
  <c r="I88" i="83" s="1"/>
  <c r="J88" i="83" s="1"/>
  <c r="G18" i="84"/>
  <c r="G26" i="84"/>
  <c r="G34" i="84"/>
  <c r="H34" i="84" s="1"/>
  <c r="I34" i="84" s="1"/>
  <c r="J34" i="84" s="1"/>
  <c r="G42" i="84"/>
  <c r="H42" i="84" s="1"/>
  <c r="I42" i="84" s="1"/>
  <c r="J42" i="84" s="1"/>
  <c r="G50" i="84"/>
  <c r="G58" i="84"/>
  <c r="G66" i="84"/>
  <c r="H66" i="84" s="1"/>
  <c r="I66" i="84" s="1"/>
  <c r="J66" i="84" s="1"/>
  <c r="G74" i="84"/>
  <c r="H74" i="84" s="1"/>
  <c r="I74" i="84" s="1"/>
  <c r="J74" i="84" s="1"/>
  <c r="G22" i="86"/>
  <c r="G30" i="86"/>
  <c r="G38" i="86"/>
  <c r="H38" i="86" s="1"/>
  <c r="I38" i="86" s="1"/>
  <c r="J38" i="86" s="1"/>
  <c r="G46" i="86"/>
  <c r="H46" i="86" s="1"/>
  <c r="I46" i="86" s="1"/>
  <c r="J46" i="86" s="1"/>
  <c r="G54" i="86"/>
  <c r="H54" i="86" s="1"/>
  <c r="I54" i="86" s="1"/>
  <c r="J54" i="86" s="1"/>
  <c r="G62" i="86"/>
  <c r="H62" i="86" s="1"/>
  <c r="I62" i="86" s="1"/>
  <c r="J62" i="86" s="1"/>
  <c r="G21" i="85"/>
  <c r="H21" i="85" s="1"/>
  <c r="I21" i="85" s="1"/>
  <c r="J21" i="85" s="1"/>
  <c r="G29" i="85"/>
  <c r="G37" i="85"/>
  <c r="G45" i="85"/>
  <c r="H45" i="85" s="1"/>
  <c r="I45" i="85" s="1"/>
  <c r="J45" i="85" s="1"/>
  <c r="G53" i="85"/>
  <c r="H53" i="85" s="1"/>
  <c r="I53" i="85" s="1"/>
  <c r="J53" i="85" s="1"/>
  <c r="G62" i="85"/>
  <c r="G72" i="85"/>
  <c r="G83" i="85"/>
  <c r="H83" i="85" s="1"/>
  <c r="I83" i="85" s="1"/>
  <c r="J83" i="85" s="1"/>
  <c r="G20" i="87"/>
  <c r="G34" i="87"/>
  <c r="G46" i="87"/>
  <c r="H46" i="87" s="1"/>
  <c r="I46" i="87" s="1"/>
  <c r="J46" i="87" s="1"/>
  <c r="G59" i="87"/>
  <c r="H59" i="87" s="1"/>
  <c r="I59" i="87" s="1"/>
  <c r="J59" i="87" s="1"/>
  <c r="G73" i="87"/>
  <c r="G84" i="87"/>
  <c r="G20" i="88"/>
  <c r="H20" i="88" s="1"/>
  <c r="I20" i="88" s="1"/>
  <c r="J20" i="88" s="1"/>
  <c r="G32" i="88"/>
  <c r="H32" i="88" s="1"/>
  <c r="I32" i="88" s="1"/>
  <c r="J32" i="88" s="1"/>
  <c r="G45" i="88"/>
  <c r="G59" i="88"/>
  <c r="G70" i="88"/>
  <c r="H70" i="88" s="1"/>
  <c r="I70" i="88" s="1"/>
  <c r="J70" i="88" s="1"/>
  <c r="G15" i="89"/>
  <c r="H15" i="89" s="1"/>
  <c r="I15" i="89" s="1"/>
  <c r="J15" i="89" s="1"/>
  <c r="G31" i="89"/>
  <c r="G49" i="89"/>
  <c r="G14" i="90"/>
  <c r="H14" i="90" s="1"/>
  <c r="I14" i="90" s="1"/>
  <c r="J14" i="90" s="1"/>
  <c r="K14" i="90" s="1"/>
  <c r="G32" i="90"/>
  <c r="H32" i="90" s="1"/>
  <c r="I32" i="90" s="1"/>
  <c r="J32" i="90" s="1"/>
  <c r="G55" i="90"/>
  <c r="H55" i="90" s="1"/>
  <c r="I55" i="90" s="1"/>
  <c r="J55" i="90" s="1"/>
  <c r="G78" i="90"/>
  <c r="H78" i="90" s="1"/>
  <c r="I78" i="90" s="1"/>
  <c r="J78" i="90" s="1"/>
  <c r="G25" i="91"/>
  <c r="H25" i="91" s="1"/>
  <c r="I25" i="91" s="1"/>
  <c r="J25" i="91" s="1"/>
  <c r="G48" i="91"/>
  <c r="H48" i="91" s="1"/>
  <c r="I48" i="91" s="1"/>
  <c r="J48" i="91" s="1"/>
  <c r="G71" i="91"/>
  <c r="H71" i="91" s="1"/>
  <c r="I71" i="91" s="1"/>
  <c r="J71" i="91" s="1"/>
  <c r="G35" i="92"/>
  <c r="H35" i="92" s="1"/>
  <c r="I35" i="92" s="1"/>
  <c r="J35" i="92" s="1"/>
  <c r="G67" i="92"/>
  <c r="H67" i="92" s="1"/>
  <c r="I67" i="92" s="1"/>
  <c r="J67" i="92" s="1"/>
  <c r="G29" i="93"/>
  <c r="H29" i="93" s="1"/>
  <c r="I29" i="93" s="1"/>
  <c r="J29" i="93" s="1"/>
  <c r="G61" i="93"/>
  <c r="H61" i="93" s="1"/>
  <c r="I61" i="93" s="1"/>
  <c r="J61" i="93" s="1"/>
  <c r="G30" i="94"/>
  <c r="H30" i="94" s="1"/>
  <c r="I30" i="94" s="1"/>
  <c r="J30" i="94" s="1"/>
  <c r="G62" i="94"/>
  <c r="H62" i="94" s="1"/>
  <c r="I62" i="94" s="1"/>
  <c r="J62" i="94" s="1"/>
  <c r="G37" i="95"/>
  <c r="H37" i="95" s="1"/>
  <c r="I37" i="95" s="1"/>
  <c r="J37" i="95" s="1"/>
  <c r="G69" i="95"/>
  <c r="H69" i="95" s="1"/>
  <c r="I69" i="95" s="1"/>
  <c r="J69" i="95" s="1"/>
  <c r="G15" i="96"/>
  <c r="H15" i="96" s="1"/>
  <c r="I15" i="96" s="1"/>
  <c r="J15" i="96" s="1"/>
  <c r="G47" i="96"/>
  <c r="H47" i="96" s="1"/>
  <c r="I47" i="96" s="1"/>
  <c r="J47" i="96" s="1"/>
  <c r="G79" i="96"/>
  <c r="H79" i="96" s="1"/>
  <c r="I79" i="96" s="1"/>
  <c r="J79" i="96" s="1"/>
  <c r="G37" i="97"/>
  <c r="H37" i="97" s="1"/>
  <c r="I37" i="97" s="1"/>
  <c r="J37" i="97" s="1"/>
  <c r="G69" i="97"/>
  <c r="H69" i="97" s="1"/>
  <c r="I69" i="97" s="1"/>
  <c r="J69" i="97" s="1"/>
  <c r="G42" i="98"/>
  <c r="H42" i="98" s="1"/>
  <c r="I42" i="98" s="1"/>
  <c r="J42" i="98" s="1"/>
  <c r="G74" i="98"/>
  <c r="H74" i="98" s="1"/>
  <c r="I74" i="98" s="1"/>
  <c r="J74" i="98" s="1"/>
  <c r="G45" i="99"/>
  <c r="H45" i="99" s="1"/>
  <c r="I45" i="99" s="1"/>
  <c r="J45" i="99" s="1"/>
  <c r="G77" i="99"/>
  <c r="H77" i="99" s="1"/>
  <c r="I77" i="99" s="1"/>
  <c r="J77" i="99" s="1"/>
  <c r="G29" i="100"/>
  <c r="H29" i="100" s="1"/>
  <c r="I29" i="100" s="1"/>
  <c r="J29" i="100" s="1"/>
  <c r="G61" i="100"/>
  <c r="H61" i="100" s="1"/>
  <c r="I61" i="100" s="1"/>
  <c r="J61" i="100" s="1"/>
  <c r="G17" i="101"/>
  <c r="H17" i="101" s="1"/>
  <c r="I17" i="101" s="1"/>
  <c r="J17" i="101" s="1"/>
  <c r="G49" i="101"/>
  <c r="H49" i="101" s="1"/>
  <c r="I49" i="101" s="1"/>
  <c r="J49" i="101" s="1"/>
  <c r="G18" i="102"/>
  <c r="H18" i="102" s="1"/>
  <c r="I18" i="102" s="1"/>
  <c r="J18" i="102" s="1"/>
  <c r="G50" i="102"/>
  <c r="H50" i="102" s="1"/>
  <c r="I50" i="102" s="1"/>
  <c r="J50" i="102" s="1"/>
  <c r="G82" i="102"/>
  <c r="H82" i="102" s="1"/>
  <c r="I82" i="102" s="1"/>
  <c r="J82" i="102" s="1"/>
  <c r="G33" i="103"/>
  <c r="H33" i="103" s="1"/>
  <c r="I33" i="103" s="1"/>
  <c r="J33" i="103" s="1"/>
  <c r="G67" i="104"/>
  <c r="H67" i="104" s="1"/>
  <c r="I67" i="104" s="1"/>
  <c r="J67" i="104" s="1"/>
  <c r="G47" i="105"/>
  <c r="H47" i="105" s="1"/>
  <c r="I47" i="105" s="1"/>
  <c r="J47" i="105" s="1"/>
  <c r="G34" i="47"/>
  <c r="H34" i="47" s="1"/>
  <c r="I34" i="47" s="1"/>
  <c r="J34" i="47" s="1"/>
  <c r="G42" i="47"/>
  <c r="H42" i="47" s="1"/>
  <c r="I42" i="47" s="1"/>
  <c r="J42" i="47" s="1"/>
  <c r="G50" i="47"/>
  <c r="H50" i="47" s="1"/>
  <c r="I50" i="47" s="1"/>
  <c r="J50" i="47" s="1"/>
  <c r="G58" i="47"/>
  <c r="H58" i="47" s="1"/>
  <c r="I58" i="47" s="1"/>
  <c r="J58" i="47" s="1"/>
  <c r="G66" i="47"/>
  <c r="H66" i="47" s="1"/>
  <c r="I66" i="47" s="1"/>
  <c r="J66" i="47" s="1"/>
  <c r="G16" i="82"/>
  <c r="H16" i="82" s="1"/>
  <c r="I16" i="82" s="1"/>
  <c r="J16" i="82" s="1"/>
  <c r="G24" i="82"/>
  <c r="H24" i="82" s="1"/>
  <c r="I24" i="82" s="1"/>
  <c r="J24" i="82" s="1"/>
  <c r="G32" i="82"/>
  <c r="H32" i="82" s="1"/>
  <c r="I32" i="82" s="1"/>
  <c r="J32" i="82" s="1"/>
  <c r="G40" i="82"/>
  <c r="H40" i="82" s="1"/>
  <c r="I40" i="82" s="1"/>
  <c r="J40" i="82" s="1"/>
  <c r="G48" i="82"/>
  <c r="H48" i="82" s="1"/>
  <c r="I48" i="82" s="1"/>
  <c r="J48" i="82" s="1"/>
  <c r="G56" i="82"/>
  <c r="H56" i="82" s="1"/>
  <c r="I56" i="82" s="1"/>
  <c r="J56" i="82" s="1"/>
  <c r="G64" i="82"/>
  <c r="H64" i="82" s="1"/>
  <c r="I64" i="82" s="1"/>
  <c r="J64" i="82" s="1"/>
  <c r="G72" i="82"/>
  <c r="H72" i="82" s="1"/>
  <c r="I72" i="82" s="1"/>
  <c r="J72" i="82" s="1"/>
  <c r="G80" i="82"/>
  <c r="H80" i="82" s="1"/>
  <c r="I80" i="82" s="1"/>
  <c r="J80" i="82" s="1"/>
  <c r="G88" i="82"/>
  <c r="H88" i="82" s="1"/>
  <c r="I88" i="82" s="1"/>
  <c r="J88" i="82" s="1"/>
  <c r="G17" i="83"/>
  <c r="H17" i="83" s="1"/>
  <c r="I17" i="83" s="1"/>
  <c r="J17" i="83" s="1"/>
  <c r="G25" i="83"/>
  <c r="H25" i="83" s="1"/>
  <c r="I25" i="83" s="1"/>
  <c r="J25" i="83" s="1"/>
  <c r="G33" i="83"/>
  <c r="H33" i="83" s="1"/>
  <c r="I33" i="83" s="1"/>
  <c r="J33" i="83" s="1"/>
  <c r="G41" i="83"/>
  <c r="H41" i="83" s="1"/>
  <c r="I41" i="83" s="1"/>
  <c r="J41" i="83" s="1"/>
  <c r="G49" i="83"/>
  <c r="H49" i="83" s="1"/>
  <c r="I49" i="83" s="1"/>
  <c r="J49" i="83" s="1"/>
  <c r="G57" i="83"/>
  <c r="H57" i="83" s="1"/>
  <c r="I57" i="83" s="1"/>
  <c r="J57" i="83" s="1"/>
  <c r="G65" i="83"/>
  <c r="H65" i="83" s="1"/>
  <c r="I65" i="83" s="1"/>
  <c r="J65" i="83" s="1"/>
  <c r="G73" i="83"/>
  <c r="H73" i="83" s="1"/>
  <c r="I73" i="83" s="1"/>
  <c r="J73" i="83" s="1"/>
  <c r="G81" i="83"/>
  <c r="H81" i="83" s="1"/>
  <c r="I81" i="83" s="1"/>
  <c r="J81" i="83" s="1"/>
  <c r="G19" i="84"/>
  <c r="H19" i="84" s="1"/>
  <c r="I19" i="84" s="1"/>
  <c r="J19" i="84" s="1"/>
  <c r="G27" i="84"/>
  <c r="H27" i="84" s="1"/>
  <c r="I27" i="84" s="1"/>
  <c r="J27" i="84" s="1"/>
  <c r="G35" i="84"/>
  <c r="H35" i="84" s="1"/>
  <c r="I35" i="84" s="1"/>
  <c r="J35" i="84" s="1"/>
  <c r="G43" i="84"/>
  <c r="H43" i="84" s="1"/>
  <c r="I43" i="84" s="1"/>
  <c r="J43" i="84" s="1"/>
  <c r="G51" i="84"/>
  <c r="H51" i="84" s="1"/>
  <c r="I51" i="84" s="1"/>
  <c r="J51" i="84" s="1"/>
  <c r="G59" i="84"/>
  <c r="H59" i="84" s="1"/>
  <c r="I59" i="84" s="1"/>
  <c r="J59" i="84" s="1"/>
  <c r="G67" i="84"/>
  <c r="H67" i="84" s="1"/>
  <c r="I67" i="84" s="1"/>
  <c r="J67" i="84" s="1"/>
  <c r="G75" i="84"/>
  <c r="H75" i="84" s="1"/>
  <c r="I75" i="84" s="1"/>
  <c r="J75" i="84" s="1"/>
  <c r="G15" i="86"/>
  <c r="H15" i="86" s="1"/>
  <c r="I15" i="86" s="1"/>
  <c r="J15" i="86" s="1"/>
  <c r="G23" i="86"/>
  <c r="H23" i="86" s="1"/>
  <c r="I23" i="86" s="1"/>
  <c r="J23" i="86" s="1"/>
  <c r="G31" i="86"/>
  <c r="H31" i="86" s="1"/>
  <c r="I31" i="86" s="1"/>
  <c r="J31" i="86" s="1"/>
  <c r="G39" i="86"/>
  <c r="H39" i="86" s="1"/>
  <c r="I39" i="86" s="1"/>
  <c r="J39" i="86" s="1"/>
  <c r="G47" i="86"/>
  <c r="H47" i="86" s="1"/>
  <c r="I47" i="86" s="1"/>
  <c r="J47" i="86" s="1"/>
  <c r="G55" i="86"/>
  <c r="H55" i="86" s="1"/>
  <c r="I55" i="86" s="1"/>
  <c r="J55" i="86" s="1"/>
  <c r="G63" i="86"/>
  <c r="H63" i="86" s="1"/>
  <c r="I63" i="86" s="1"/>
  <c r="J63" i="86" s="1"/>
  <c r="G14" i="85"/>
  <c r="H14" i="85" s="1"/>
  <c r="I14" i="85" s="1"/>
  <c r="J14" i="85" s="1"/>
  <c r="K14" i="85" s="1"/>
  <c r="G22" i="85"/>
  <c r="H22" i="85" s="1"/>
  <c r="I22" i="85" s="1"/>
  <c r="J22" i="85" s="1"/>
  <c r="G30" i="85"/>
  <c r="G38" i="85"/>
  <c r="G46" i="85"/>
  <c r="H46" i="85" s="1"/>
  <c r="I46" i="85" s="1"/>
  <c r="J46" i="85" s="1"/>
  <c r="G54" i="85"/>
  <c r="H54" i="85" s="1"/>
  <c r="I54" i="85" s="1"/>
  <c r="J54" i="85" s="1"/>
  <c r="G63" i="85"/>
  <c r="G73" i="85"/>
  <c r="G85" i="85"/>
  <c r="H85" i="85" s="1"/>
  <c r="I85" i="85" s="1"/>
  <c r="J85" i="85" s="1"/>
  <c r="G22" i="87"/>
  <c r="G35" i="87"/>
  <c r="G49" i="87"/>
  <c r="H49" i="87" s="1"/>
  <c r="I49" i="87" s="1"/>
  <c r="J49" i="87" s="1"/>
  <c r="G60" i="87"/>
  <c r="H60" i="87" s="1"/>
  <c r="I60" i="87" s="1"/>
  <c r="J60" i="87" s="1"/>
  <c r="G74" i="87"/>
  <c r="G86" i="87"/>
  <c r="G21" i="88"/>
  <c r="H21" i="88" s="1"/>
  <c r="I21" i="88" s="1"/>
  <c r="J21" i="88" s="1"/>
  <c r="G35" i="88"/>
  <c r="H35" i="88" s="1"/>
  <c r="I35" i="88" s="1"/>
  <c r="J35" i="88" s="1"/>
  <c r="G46" i="88"/>
  <c r="G60" i="88"/>
  <c r="G72" i="88"/>
  <c r="H72" i="88" s="1"/>
  <c r="I72" i="88" s="1"/>
  <c r="J72" i="88" s="1"/>
  <c r="G16" i="89"/>
  <c r="H16" i="89" s="1"/>
  <c r="I16" i="89" s="1"/>
  <c r="J16" i="89" s="1"/>
  <c r="G32" i="89"/>
  <c r="G55" i="89"/>
  <c r="G15" i="90"/>
  <c r="H15" i="90" s="1"/>
  <c r="I15" i="90" s="1"/>
  <c r="J15" i="90" s="1"/>
  <c r="G38" i="90"/>
  <c r="G56" i="90"/>
  <c r="G79" i="90"/>
  <c r="H79" i="90" s="1"/>
  <c r="I79" i="90" s="1"/>
  <c r="J79" i="90" s="1"/>
  <c r="G31" i="91"/>
  <c r="H31" i="91" s="1"/>
  <c r="I31" i="91" s="1"/>
  <c r="J31" i="91" s="1"/>
  <c r="G49" i="91"/>
  <c r="G72" i="91"/>
  <c r="G41" i="92"/>
  <c r="H41" i="92" s="1"/>
  <c r="I41" i="92" s="1"/>
  <c r="J41" i="92" s="1"/>
  <c r="G73" i="92"/>
  <c r="H73" i="92" s="1"/>
  <c r="I73" i="92" s="1"/>
  <c r="J73" i="92" s="1"/>
  <c r="G31" i="93"/>
  <c r="H31" i="93" s="1"/>
  <c r="I31" i="93" s="1"/>
  <c r="J31" i="93" s="1"/>
  <c r="G63" i="93"/>
  <c r="H63" i="93" s="1"/>
  <c r="I63" i="93" s="1"/>
  <c r="J63" i="93" s="1"/>
  <c r="G36" i="94"/>
  <c r="G68" i="94"/>
  <c r="G39" i="95"/>
  <c r="H39" i="95" s="1"/>
  <c r="I39" i="95" s="1"/>
  <c r="J39" i="95" s="1"/>
  <c r="G71" i="95"/>
  <c r="H71" i="95" s="1"/>
  <c r="I71" i="95" s="1"/>
  <c r="J71" i="95" s="1"/>
  <c r="G17" i="96"/>
  <c r="G49" i="96"/>
  <c r="G43" i="97"/>
  <c r="H43" i="97" s="1"/>
  <c r="I43" i="97" s="1"/>
  <c r="J43" i="97" s="1"/>
  <c r="G44" i="98"/>
  <c r="G76" i="98"/>
  <c r="G19" i="99"/>
  <c r="H19" i="99" s="1"/>
  <c r="I19" i="99" s="1"/>
  <c r="J19" i="99" s="1"/>
  <c r="G51" i="99"/>
  <c r="H51" i="99" s="1"/>
  <c r="I51" i="99" s="1"/>
  <c r="J51" i="99" s="1"/>
  <c r="G83" i="99"/>
  <c r="G31" i="100"/>
  <c r="G63" i="100"/>
  <c r="H63" i="100" s="1"/>
  <c r="I63" i="100" s="1"/>
  <c r="J63" i="100" s="1"/>
  <c r="G19" i="101"/>
  <c r="H19" i="101" s="1"/>
  <c r="I19" i="101" s="1"/>
  <c r="J19" i="101" s="1"/>
  <c r="G51" i="101"/>
  <c r="H51" i="101" s="1"/>
  <c r="I51" i="101" s="1"/>
  <c r="J51" i="101" s="1"/>
  <c r="G24" i="102"/>
  <c r="H24" i="102" s="1"/>
  <c r="I24" i="102" s="1"/>
  <c r="J24" i="102" s="1"/>
  <c r="G56" i="102"/>
  <c r="H56" i="102" s="1"/>
  <c r="I56" i="102" s="1"/>
  <c r="J56" i="102" s="1"/>
  <c r="G88" i="102"/>
  <c r="G41" i="103"/>
  <c r="G75" i="104"/>
  <c r="H75" i="104" s="1"/>
  <c r="I75" i="104" s="1"/>
  <c r="J75" i="104" s="1"/>
  <c r="G55" i="105"/>
  <c r="H55" i="105" s="1"/>
  <c r="I55" i="105" s="1"/>
  <c r="J55" i="105" s="1"/>
  <c r="G17" i="82"/>
  <c r="G25" i="82"/>
  <c r="H25" i="82" s="1"/>
  <c r="I25" i="82" s="1"/>
  <c r="J25" i="82" s="1"/>
  <c r="G33" i="82"/>
  <c r="H33" i="82" s="1"/>
  <c r="I33" i="82" s="1"/>
  <c r="J33" i="82" s="1"/>
  <c r="G41" i="82"/>
  <c r="G49" i="82"/>
  <c r="G57" i="82"/>
  <c r="H57" i="82" s="1"/>
  <c r="I57" i="82" s="1"/>
  <c r="J57" i="82" s="1"/>
  <c r="G65" i="82"/>
  <c r="H65" i="82" s="1"/>
  <c r="I65" i="82" s="1"/>
  <c r="J65" i="82" s="1"/>
  <c r="G73" i="82"/>
  <c r="G81" i="82"/>
  <c r="G18" i="83"/>
  <c r="G26" i="83"/>
  <c r="G34" i="83"/>
  <c r="H34" i="83" s="1"/>
  <c r="I34" i="83" s="1"/>
  <c r="J34" i="83" s="1"/>
  <c r="G42" i="83"/>
  <c r="H42" i="83" s="1"/>
  <c r="I42" i="83" s="1"/>
  <c r="J42" i="83" s="1"/>
  <c r="G50" i="83"/>
  <c r="G58" i="83"/>
  <c r="G66" i="83"/>
  <c r="H66" i="83" s="1"/>
  <c r="I66" i="83" s="1"/>
  <c r="J66" i="83" s="1"/>
  <c r="G74" i="83"/>
  <c r="H74" i="83" s="1"/>
  <c r="I74" i="83" s="1"/>
  <c r="J74" i="83" s="1"/>
  <c r="G82" i="83"/>
  <c r="G20" i="84"/>
  <c r="G28" i="84"/>
  <c r="H28" i="84" s="1"/>
  <c r="I28" i="84" s="1"/>
  <c r="J28" i="84" s="1"/>
  <c r="G36" i="84"/>
  <c r="H36" i="84" s="1"/>
  <c r="I36" i="84" s="1"/>
  <c r="J36" i="84" s="1"/>
  <c r="G44" i="84"/>
  <c r="G52" i="84"/>
  <c r="G60" i="84"/>
  <c r="H60" i="84" s="1"/>
  <c r="I60" i="84" s="1"/>
  <c r="J60" i="84" s="1"/>
  <c r="G68" i="84"/>
  <c r="H68" i="84" s="1"/>
  <c r="I68" i="84" s="1"/>
  <c r="J68" i="84" s="1"/>
  <c r="G76" i="84"/>
  <c r="G16" i="86"/>
  <c r="G24" i="86"/>
  <c r="H24" i="86" s="1"/>
  <c r="I24" i="86" s="1"/>
  <c r="J24" i="86" s="1"/>
  <c r="G32" i="86"/>
  <c r="H32" i="86" s="1"/>
  <c r="I32" i="86" s="1"/>
  <c r="J32" i="86" s="1"/>
  <c r="G40" i="86"/>
  <c r="G48" i="86"/>
  <c r="G56" i="86"/>
  <c r="H56" i="86" s="1"/>
  <c r="I56" i="86" s="1"/>
  <c r="J56" i="86" s="1"/>
  <c r="G64" i="86"/>
  <c r="H64" i="86" s="1"/>
  <c r="I64" i="86" s="1"/>
  <c r="J64" i="86" s="1"/>
  <c r="G15" i="85"/>
  <c r="G23" i="85"/>
  <c r="H23" i="85" s="1"/>
  <c r="I23" i="85" s="1"/>
  <c r="J23" i="85" s="1"/>
  <c r="G31" i="85"/>
  <c r="H31" i="85" s="1"/>
  <c r="I31" i="85" s="1"/>
  <c r="J31" i="85" s="1"/>
  <c r="G39" i="85"/>
  <c r="G47" i="85"/>
  <c r="G55" i="85"/>
  <c r="H55" i="85" s="1"/>
  <c r="I55" i="85" s="1"/>
  <c r="J55" i="85" s="1"/>
  <c r="G64" i="85"/>
  <c r="H64" i="85" s="1"/>
  <c r="I64" i="85" s="1"/>
  <c r="J64" i="85" s="1"/>
  <c r="G74" i="85"/>
  <c r="G88" i="85"/>
  <c r="G25" i="87"/>
  <c r="H25" i="87" s="1"/>
  <c r="I25" i="87" s="1"/>
  <c r="J25" i="87" s="1"/>
  <c r="G36" i="87"/>
  <c r="H36" i="87" s="1"/>
  <c r="I36" i="87" s="1"/>
  <c r="J36" i="87" s="1"/>
  <c r="G50" i="87"/>
  <c r="G62" i="87"/>
  <c r="G75" i="87"/>
  <c r="H75" i="87" s="1"/>
  <c r="I75" i="87" s="1"/>
  <c r="J75" i="87" s="1"/>
  <c r="G22" i="88"/>
  <c r="G36" i="88"/>
  <c r="G48" i="88"/>
  <c r="H48" i="88" s="1"/>
  <c r="I48" i="88" s="1"/>
  <c r="J48" i="88" s="1"/>
  <c r="G61" i="88"/>
  <c r="H61" i="88" s="1"/>
  <c r="I61" i="88" s="1"/>
  <c r="J61" i="88" s="1"/>
  <c r="G75" i="88"/>
  <c r="G17" i="89"/>
  <c r="G33" i="89"/>
  <c r="H33" i="89" s="1"/>
  <c r="I33" i="89" s="1"/>
  <c r="J33" i="89" s="1"/>
  <c r="G56" i="89"/>
  <c r="H56" i="89" s="1"/>
  <c r="I56" i="89" s="1"/>
  <c r="J56" i="89" s="1"/>
  <c r="G16" i="90"/>
  <c r="G39" i="90"/>
  <c r="G62" i="90"/>
  <c r="H62" i="90" s="1"/>
  <c r="I62" i="90" s="1"/>
  <c r="J62" i="90" s="1"/>
  <c r="G80" i="90"/>
  <c r="H80" i="90" s="1"/>
  <c r="I80" i="90" s="1"/>
  <c r="J80" i="90" s="1"/>
  <c r="G32" i="91"/>
  <c r="G55" i="91"/>
  <c r="G73" i="91"/>
  <c r="H73" i="91" s="1"/>
  <c r="I73" i="91" s="1"/>
  <c r="J73" i="91" s="1"/>
  <c r="G43" i="92"/>
  <c r="H43" i="92" s="1"/>
  <c r="I43" i="92" s="1"/>
  <c r="J43" i="92" s="1"/>
  <c r="G75" i="92"/>
  <c r="G37" i="93"/>
  <c r="G69" i="93"/>
  <c r="H69" i="93" s="1"/>
  <c r="I69" i="93" s="1"/>
  <c r="J69" i="93" s="1"/>
  <c r="G38" i="94"/>
  <c r="H38" i="94" s="1"/>
  <c r="I38" i="94" s="1"/>
  <c r="J38" i="94" s="1"/>
  <c r="G70" i="94"/>
  <c r="G45" i="95"/>
  <c r="G77" i="95"/>
  <c r="H77" i="95" s="1"/>
  <c r="I77" i="95" s="1"/>
  <c r="J77" i="95" s="1"/>
  <c r="G23" i="96"/>
  <c r="H23" i="96" s="1"/>
  <c r="I23" i="96" s="1"/>
  <c r="J23" i="96" s="1"/>
  <c r="G55" i="96"/>
  <c r="G45" i="97"/>
  <c r="G18" i="98"/>
  <c r="H18" i="98" s="1"/>
  <c r="I18" i="98" s="1"/>
  <c r="J18" i="98" s="1"/>
  <c r="G50" i="98"/>
  <c r="G82" i="98"/>
  <c r="G21" i="99"/>
  <c r="H21" i="99" s="1"/>
  <c r="I21" i="99" s="1"/>
  <c r="J21" i="99" s="1"/>
  <c r="G53" i="99"/>
  <c r="H53" i="99" s="1"/>
  <c r="I53" i="99" s="1"/>
  <c r="J53" i="99" s="1"/>
  <c r="G85" i="99"/>
  <c r="G37" i="100"/>
  <c r="G69" i="100"/>
  <c r="H69" i="100" s="1"/>
  <c r="I69" i="100" s="1"/>
  <c r="J69" i="100" s="1"/>
  <c r="G25" i="101"/>
  <c r="H25" i="101" s="1"/>
  <c r="I25" i="101" s="1"/>
  <c r="J25" i="101" s="1"/>
  <c r="G57" i="101"/>
  <c r="H57" i="101" s="1"/>
  <c r="I57" i="101" s="1"/>
  <c r="J57" i="101" s="1"/>
  <c r="G26" i="102"/>
  <c r="H26" i="102" s="1"/>
  <c r="I26" i="102" s="1"/>
  <c r="J26" i="102" s="1"/>
  <c r="G58" i="102"/>
  <c r="H58" i="102" s="1"/>
  <c r="I58" i="102" s="1"/>
  <c r="J58" i="102" s="1"/>
  <c r="G49" i="103"/>
  <c r="G19" i="104"/>
  <c r="H19" i="104" s="1"/>
  <c r="I19" i="104" s="1"/>
  <c r="J19" i="104" s="1"/>
  <c r="G63" i="105"/>
  <c r="H63" i="105" s="1"/>
  <c r="I63" i="105" s="1"/>
  <c r="J63" i="105" s="1"/>
  <c r="G28" i="47"/>
  <c r="G36" i="47"/>
  <c r="H36" i="47" s="1"/>
  <c r="I36" i="47" s="1"/>
  <c r="J36" i="47" s="1"/>
  <c r="G44" i="47"/>
  <c r="G52" i="47"/>
  <c r="G60" i="47"/>
  <c r="H60" i="47" s="1"/>
  <c r="I60" i="47" s="1"/>
  <c r="J60" i="47" s="1"/>
  <c r="G68" i="47"/>
  <c r="G18" i="82"/>
  <c r="G26" i="82"/>
  <c r="H26" i="82" s="1"/>
  <c r="I26" i="82" s="1"/>
  <c r="J26" i="82" s="1"/>
  <c r="G34" i="82"/>
  <c r="H34" i="82" s="1"/>
  <c r="I34" i="82" s="1"/>
  <c r="J34" i="82" s="1"/>
  <c r="G42" i="82"/>
  <c r="G50" i="82"/>
  <c r="G58" i="82"/>
  <c r="H58" i="82" s="1"/>
  <c r="I58" i="82" s="1"/>
  <c r="J58" i="82" s="1"/>
  <c r="G66" i="82"/>
  <c r="H66" i="82" s="1"/>
  <c r="I66" i="82" s="1"/>
  <c r="J66" i="82" s="1"/>
  <c r="G74" i="82"/>
  <c r="G82" i="82"/>
  <c r="G19" i="83"/>
  <c r="G27" i="83"/>
  <c r="G35" i="83"/>
  <c r="H35" i="83" s="1"/>
  <c r="I35" i="83" s="1"/>
  <c r="J35" i="83" s="1"/>
  <c r="G43" i="83"/>
  <c r="H43" i="83" s="1"/>
  <c r="I43" i="83" s="1"/>
  <c r="J43" i="83" s="1"/>
  <c r="G51" i="83"/>
  <c r="G59" i="83"/>
  <c r="G67" i="83"/>
  <c r="H67" i="83" s="1"/>
  <c r="I67" i="83" s="1"/>
  <c r="J67" i="83" s="1"/>
  <c r="G75" i="83"/>
  <c r="H75" i="83" s="1"/>
  <c r="I75" i="83" s="1"/>
  <c r="J75" i="83" s="1"/>
  <c r="G83" i="83"/>
  <c r="G21" i="84"/>
  <c r="G29" i="84"/>
  <c r="H29" i="84" s="1"/>
  <c r="I29" i="84" s="1"/>
  <c r="J29" i="84" s="1"/>
  <c r="G37" i="84"/>
  <c r="H37" i="84" s="1"/>
  <c r="I37" i="84" s="1"/>
  <c r="J37" i="84" s="1"/>
  <c r="G45" i="84"/>
  <c r="G53" i="84"/>
  <c r="G61" i="84"/>
  <c r="H61" i="84" s="1"/>
  <c r="I61" i="84" s="1"/>
  <c r="J61" i="84" s="1"/>
  <c r="G69" i="84"/>
  <c r="H69" i="84" s="1"/>
  <c r="I69" i="84" s="1"/>
  <c r="J69" i="84" s="1"/>
  <c r="G77" i="84"/>
  <c r="G17" i="86"/>
  <c r="G25" i="86"/>
  <c r="H25" i="86" s="1"/>
  <c r="I25" i="86" s="1"/>
  <c r="J25" i="86" s="1"/>
  <c r="G33" i="86"/>
  <c r="H33" i="86" s="1"/>
  <c r="I33" i="86" s="1"/>
  <c r="J33" i="86" s="1"/>
  <c r="G41" i="86"/>
  <c r="G49" i="86"/>
  <c r="G57" i="86"/>
  <c r="H57" i="86" s="1"/>
  <c r="I57" i="86" s="1"/>
  <c r="J57" i="86" s="1"/>
  <c r="G65" i="86"/>
  <c r="H65" i="86" s="1"/>
  <c r="I65" i="86" s="1"/>
  <c r="J65" i="86" s="1"/>
  <c r="G16" i="85"/>
  <c r="G24" i="85"/>
  <c r="H24" i="85" s="1"/>
  <c r="I24" i="85" s="1"/>
  <c r="J24" i="85" s="1"/>
  <c r="G32" i="85"/>
  <c r="H32" i="85" s="1"/>
  <c r="I32" i="85" s="1"/>
  <c r="J32" i="85" s="1"/>
  <c r="G40" i="85"/>
  <c r="G48" i="85"/>
  <c r="G56" i="85"/>
  <c r="H56" i="85" s="1"/>
  <c r="I56" i="85" s="1"/>
  <c r="J56" i="85" s="1"/>
  <c r="G65" i="85"/>
  <c r="H65" i="85" s="1"/>
  <c r="I65" i="85" s="1"/>
  <c r="J65" i="85" s="1"/>
  <c r="G75" i="85"/>
  <c r="G26" i="87"/>
  <c r="H26" i="87" s="1"/>
  <c r="I26" i="87" s="1"/>
  <c r="J26" i="87" s="1"/>
  <c r="G38" i="87"/>
  <c r="H38" i="87" s="1"/>
  <c r="I38" i="87" s="1"/>
  <c r="J38" i="87" s="1"/>
  <c r="G51" i="87"/>
  <c r="G65" i="87"/>
  <c r="G76" i="87"/>
  <c r="H76" i="87" s="1"/>
  <c r="I76" i="87" s="1"/>
  <c r="J76" i="87" s="1"/>
  <c r="G24" i="88"/>
  <c r="H24" i="88" s="1"/>
  <c r="I24" i="88" s="1"/>
  <c r="J24" i="88" s="1"/>
  <c r="G37" i="88"/>
  <c r="G51" i="88"/>
  <c r="G62" i="88"/>
  <c r="H62" i="88" s="1"/>
  <c r="I62" i="88" s="1"/>
  <c r="J62" i="88" s="1"/>
  <c r="G76" i="88"/>
  <c r="H76" i="88" s="1"/>
  <c r="I76" i="88" s="1"/>
  <c r="J76" i="88" s="1"/>
  <c r="G18" i="89"/>
  <c r="G39" i="89"/>
  <c r="G57" i="89"/>
  <c r="H57" i="89" s="1"/>
  <c r="I57" i="89" s="1"/>
  <c r="J57" i="89" s="1"/>
  <c r="G22" i="90"/>
  <c r="H22" i="90" s="1"/>
  <c r="I22" i="90" s="1"/>
  <c r="J22" i="90" s="1"/>
  <c r="G40" i="90"/>
  <c r="G63" i="90"/>
  <c r="G86" i="90"/>
  <c r="H86" i="90" s="1"/>
  <c r="I86" i="90" s="1"/>
  <c r="J86" i="90" s="1"/>
  <c r="G15" i="91"/>
  <c r="H15" i="91" s="1"/>
  <c r="I15" i="91" s="1"/>
  <c r="J15" i="91" s="1"/>
  <c r="G33" i="91"/>
  <c r="G56" i="91"/>
  <c r="G79" i="91"/>
  <c r="H79" i="91" s="1"/>
  <c r="I79" i="91" s="1"/>
  <c r="J79" i="91" s="1"/>
  <c r="G17" i="92"/>
  <c r="H17" i="92" s="1"/>
  <c r="I17" i="92" s="1"/>
  <c r="J17" i="92" s="1"/>
  <c r="G49" i="92"/>
  <c r="G39" i="93"/>
  <c r="G44" i="94"/>
  <c r="H44" i="94" s="1"/>
  <c r="I44" i="94" s="1"/>
  <c r="J44" i="94" s="1"/>
  <c r="G76" i="94"/>
  <c r="G15" i="95"/>
  <c r="G47" i="95"/>
  <c r="H47" i="95" s="1"/>
  <c r="I47" i="95" s="1"/>
  <c r="J47" i="95" s="1"/>
  <c r="G79" i="95"/>
  <c r="H79" i="95" s="1"/>
  <c r="I79" i="95" s="1"/>
  <c r="J79" i="95" s="1"/>
  <c r="G25" i="96"/>
  <c r="G57" i="96"/>
  <c r="G19" i="97"/>
  <c r="H19" i="97" s="1"/>
  <c r="I19" i="97" s="1"/>
  <c r="J19" i="97" s="1"/>
  <c r="G51" i="97"/>
  <c r="G20" i="98"/>
  <c r="G52" i="98"/>
  <c r="H52" i="98" s="1"/>
  <c r="I52" i="98" s="1"/>
  <c r="J52" i="98" s="1"/>
  <c r="G84" i="98"/>
  <c r="H84" i="98" s="1"/>
  <c r="I84" i="98" s="1"/>
  <c r="J84" i="98" s="1"/>
  <c r="G27" i="99"/>
  <c r="G59" i="99"/>
  <c r="G39" i="100"/>
  <c r="H39" i="100" s="1"/>
  <c r="I39" i="100" s="1"/>
  <c r="J39" i="100" s="1"/>
  <c r="G71" i="100"/>
  <c r="H71" i="100" s="1"/>
  <c r="I71" i="100" s="1"/>
  <c r="J71" i="100" s="1"/>
  <c r="G27" i="101"/>
  <c r="G59" i="101"/>
  <c r="G32" i="102"/>
  <c r="H32" i="102" s="1"/>
  <c r="I32" i="102" s="1"/>
  <c r="J32" i="102" s="1"/>
  <c r="G64" i="102"/>
  <c r="H64" i="102" s="1"/>
  <c r="I64" i="102" s="1"/>
  <c r="J64" i="102" s="1"/>
  <c r="G57" i="103"/>
  <c r="G27" i="104"/>
  <c r="H27" i="104" s="1"/>
  <c r="I27" i="104" s="1"/>
  <c r="J27" i="104" s="1"/>
  <c r="G18" i="92"/>
  <c r="H18" i="92" s="1"/>
  <c r="I18" i="92" s="1"/>
  <c r="J18" i="92" s="1"/>
  <c r="G26" i="92"/>
  <c r="G34" i="92"/>
  <c r="G42" i="92"/>
  <c r="H42" i="92" s="1"/>
  <c r="I42" i="92" s="1"/>
  <c r="J42" i="92" s="1"/>
  <c r="G50" i="92"/>
  <c r="H50" i="92" s="1"/>
  <c r="I50" i="92" s="1"/>
  <c r="J50" i="92" s="1"/>
  <c r="G58" i="92"/>
  <c r="G66" i="92"/>
  <c r="G74" i="92"/>
  <c r="H74" i="92" s="1"/>
  <c r="I74" i="92" s="1"/>
  <c r="J74" i="92" s="1"/>
  <c r="G22" i="93"/>
  <c r="H22" i="93" s="1"/>
  <c r="I22" i="93" s="1"/>
  <c r="J22" i="93" s="1"/>
  <c r="G30" i="93"/>
  <c r="G38" i="93"/>
  <c r="H38" i="93" s="1"/>
  <c r="I38" i="93" s="1"/>
  <c r="J38" i="93" s="1"/>
  <c r="G46" i="93"/>
  <c r="G54" i="93"/>
  <c r="G62" i="93"/>
  <c r="H62" i="93" s="1"/>
  <c r="I62" i="93" s="1"/>
  <c r="J62" i="93" s="1"/>
  <c r="G21" i="94"/>
  <c r="G29" i="94"/>
  <c r="G37" i="94"/>
  <c r="H37" i="94" s="1"/>
  <c r="I37" i="94" s="1"/>
  <c r="J37" i="94" s="1"/>
  <c r="G45" i="94"/>
  <c r="H45" i="94" s="1"/>
  <c r="I45" i="94" s="1"/>
  <c r="J45" i="94" s="1"/>
  <c r="G53" i="94"/>
  <c r="G61" i="94"/>
  <c r="G69" i="94"/>
  <c r="H69" i="94" s="1"/>
  <c r="I69" i="94" s="1"/>
  <c r="J69" i="94" s="1"/>
  <c r="G77" i="94"/>
  <c r="H77" i="94" s="1"/>
  <c r="I77" i="94" s="1"/>
  <c r="J77" i="94" s="1"/>
  <c r="G85" i="94"/>
  <c r="G14" i="95"/>
  <c r="H14" i="95" s="1"/>
  <c r="I14" i="95" s="1"/>
  <c r="J14" i="95" s="1"/>
  <c r="K14" i="95" s="1"/>
  <c r="G22" i="95"/>
  <c r="H22" i="95" s="1"/>
  <c r="I22" i="95" s="1"/>
  <c r="J22" i="95" s="1"/>
  <c r="G30" i="95"/>
  <c r="H30" i="95" s="1"/>
  <c r="I30" i="95" s="1"/>
  <c r="J30" i="95" s="1"/>
  <c r="G38" i="95"/>
  <c r="H38" i="95" s="1"/>
  <c r="I38" i="95" s="1"/>
  <c r="J38" i="95" s="1"/>
  <c r="G46" i="95"/>
  <c r="H46" i="95" s="1"/>
  <c r="I46" i="95" s="1"/>
  <c r="J46" i="95" s="1"/>
  <c r="G54" i="95"/>
  <c r="H54" i="95" s="1"/>
  <c r="I54" i="95" s="1"/>
  <c r="J54" i="95" s="1"/>
  <c r="G62" i="95"/>
  <c r="H62" i="95" s="1"/>
  <c r="I62" i="95" s="1"/>
  <c r="J62" i="95" s="1"/>
  <c r="G70" i="95"/>
  <c r="H70" i="95" s="1"/>
  <c r="I70" i="95" s="1"/>
  <c r="J70" i="95" s="1"/>
  <c r="G78" i="95"/>
  <c r="H78" i="95" s="1"/>
  <c r="I78" i="95" s="1"/>
  <c r="J78" i="95" s="1"/>
  <c r="G86" i="95"/>
  <c r="H86" i="95" s="1"/>
  <c r="I86" i="95" s="1"/>
  <c r="J86" i="95" s="1"/>
  <c r="G16" i="96"/>
  <c r="H16" i="96" s="1"/>
  <c r="I16" i="96" s="1"/>
  <c r="J16" i="96" s="1"/>
  <c r="G24" i="96"/>
  <c r="H24" i="96" s="1"/>
  <c r="I24" i="96" s="1"/>
  <c r="J24" i="96" s="1"/>
  <c r="G32" i="96"/>
  <c r="H32" i="96" s="1"/>
  <c r="I32" i="96" s="1"/>
  <c r="J32" i="96" s="1"/>
  <c r="G40" i="96"/>
  <c r="H40" i="96" s="1"/>
  <c r="I40" i="96" s="1"/>
  <c r="J40" i="96" s="1"/>
  <c r="G48" i="96"/>
  <c r="H48" i="96" s="1"/>
  <c r="I48" i="96" s="1"/>
  <c r="J48" i="96" s="1"/>
  <c r="G56" i="96"/>
  <c r="H56" i="96" s="1"/>
  <c r="I56" i="96" s="1"/>
  <c r="J56" i="96" s="1"/>
  <c r="G64" i="96"/>
  <c r="H64" i="96" s="1"/>
  <c r="I64" i="96" s="1"/>
  <c r="J64" i="96" s="1"/>
  <c r="G72" i="96"/>
  <c r="H72" i="96" s="1"/>
  <c r="I72" i="96" s="1"/>
  <c r="J72" i="96" s="1"/>
  <c r="G20" i="97"/>
  <c r="H20" i="97" s="1"/>
  <c r="I20" i="97" s="1"/>
  <c r="J20" i="97" s="1"/>
  <c r="G28" i="97"/>
  <c r="H28" i="97" s="1"/>
  <c r="I28" i="97" s="1"/>
  <c r="J28" i="97" s="1"/>
  <c r="G36" i="97"/>
  <c r="H36" i="97" s="1"/>
  <c r="I36" i="97" s="1"/>
  <c r="J36" i="97" s="1"/>
  <c r="G44" i="97"/>
  <c r="H44" i="97" s="1"/>
  <c r="I44" i="97" s="1"/>
  <c r="J44" i="97" s="1"/>
  <c r="G52" i="97"/>
  <c r="H52" i="97" s="1"/>
  <c r="I52" i="97" s="1"/>
  <c r="J52" i="97" s="1"/>
  <c r="G60" i="97"/>
  <c r="H60" i="97" s="1"/>
  <c r="I60" i="97" s="1"/>
  <c r="J60" i="97" s="1"/>
  <c r="G68" i="97"/>
  <c r="H68" i="97" s="1"/>
  <c r="I68" i="97" s="1"/>
  <c r="J68" i="97" s="1"/>
  <c r="G19" i="98"/>
  <c r="H19" i="98" s="1"/>
  <c r="I19" i="98" s="1"/>
  <c r="J19" i="98" s="1"/>
  <c r="G27" i="98"/>
  <c r="H27" i="98" s="1"/>
  <c r="I27" i="98" s="1"/>
  <c r="J27" i="98" s="1"/>
  <c r="G35" i="98"/>
  <c r="H35" i="98" s="1"/>
  <c r="I35" i="98" s="1"/>
  <c r="J35" i="98" s="1"/>
  <c r="G43" i="98"/>
  <c r="H43" i="98" s="1"/>
  <c r="I43" i="98" s="1"/>
  <c r="J43" i="98" s="1"/>
  <c r="G51" i="98"/>
  <c r="H51" i="98" s="1"/>
  <c r="I51" i="98" s="1"/>
  <c r="J51" i="98" s="1"/>
  <c r="G59" i="98"/>
  <c r="H59" i="98" s="1"/>
  <c r="I59" i="98" s="1"/>
  <c r="J59" i="98" s="1"/>
  <c r="G67" i="98"/>
  <c r="H67" i="98" s="1"/>
  <c r="I67" i="98" s="1"/>
  <c r="J67" i="98" s="1"/>
  <c r="G75" i="98"/>
  <c r="H75" i="98" s="1"/>
  <c r="I75" i="98" s="1"/>
  <c r="J75" i="98" s="1"/>
  <c r="G83" i="98"/>
  <c r="H83" i="98" s="1"/>
  <c r="I83" i="98" s="1"/>
  <c r="J83" i="98" s="1"/>
  <c r="G20" i="99"/>
  <c r="H20" i="99" s="1"/>
  <c r="I20" i="99" s="1"/>
  <c r="J20" i="99" s="1"/>
  <c r="G28" i="99"/>
  <c r="H28" i="99" s="1"/>
  <c r="I28" i="99" s="1"/>
  <c r="J28" i="99" s="1"/>
  <c r="G36" i="99"/>
  <c r="H36" i="99" s="1"/>
  <c r="I36" i="99" s="1"/>
  <c r="J36" i="99" s="1"/>
  <c r="G44" i="99"/>
  <c r="H44" i="99" s="1"/>
  <c r="I44" i="99" s="1"/>
  <c r="J44" i="99" s="1"/>
  <c r="G52" i="99"/>
  <c r="H52" i="99" s="1"/>
  <c r="I52" i="99" s="1"/>
  <c r="J52" i="99" s="1"/>
  <c r="G60" i="99"/>
  <c r="H60" i="99" s="1"/>
  <c r="I60" i="99" s="1"/>
  <c r="J60" i="99" s="1"/>
  <c r="G68" i="99"/>
  <c r="H68" i="99" s="1"/>
  <c r="I68" i="99" s="1"/>
  <c r="J68" i="99" s="1"/>
  <c r="G76" i="99"/>
  <c r="H76" i="99" s="1"/>
  <c r="I76" i="99" s="1"/>
  <c r="J76" i="99" s="1"/>
  <c r="G84" i="99"/>
  <c r="H84" i="99" s="1"/>
  <c r="I84" i="99" s="1"/>
  <c r="J84" i="99" s="1"/>
  <c r="G14" i="100"/>
  <c r="H14" i="100" s="1"/>
  <c r="I14" i="100" s="1"/>
  <c r="J14" i="100" s="1"/>
  <c r="K14" i="100" s="1"/>
  <c r="G22" i="100"/>
  <c r="G30" i="100"/>
  <c r="H30" i="100" s="1"/>
  <c r="I30" i="100" s="1"/>
  <c r="J30" i="100" s="1"/>
  <c r="G38" i="100"/>
  <c r="H38" i="100" s="1"/>
  <c r="I38" i="100" s="1"/>
  <c r="J38" i="100" s="1"/>
  <c r="G46" i="100"/>
  <c r="G54" i="100"/>
  <c r="G62" i="100"/>
  <c r="H62" i="100" s="1"/>
  <c r="I62" i="100" s="1"/>
  <c r="J62" i="100" s="1"/>
  <c r="G70" i="100"/>
  <c r="H70" i="100" s="1"/>
  <c r="I70" i="100" s="1"/>
  <c r="J70" i="100" s="1"/>
  <c r="G78" i="100"/>
  <c r="G18" i="101"/>
  <c r="G26" i="101"/>
  <c r="H26" i="101" s="1"/>
  <c r="I26" i="101" s="1"/>
  <c r="J26" i="101" s="1"/>
  <c r="G34" i="101"/>
  <c r="G42" i="101"/>
  <c r="G50" i="101"/>
  <c r="H50" i="101" s="1"/>
  <c r="I50" i="101" s="1"/>
  <c r="J50" i="101" s="1"/>
  <c r="G58" i="101"/>
  <c r="H58" i="101" s="1"/>
  <c r="I58" i="101" s="1"/>
  <c r="J58" i="101" s="1"/>
  <c r="G66" i="101"/>
  <c r="G17" i="102"/>
  <c r="G25" i="102"/>
  <c r="H25" i="102" s="1"/>
  <c r="I25" i="102" s="1"/>
  <c r="J25" i="102" s="1"/>
  <c r="G33" i="102"/>
  <c r="H33" i="102" s="1"/>
  <c r="I33" i="102" s="1"/>
  <c r="J33" i="102" s="1"/>
  <c r="G41" i="102"/>
  <c r="G49" i="102"/>
  <c r="G57" i="102"/>
  <c r="H57" i="102" s="1"/>
  <c r="I57" i="102" s="1"/>
  <c r="J57" i="102" s="1"/>
  <c r="G65" i="102"/>
  <c r="H65" i="102" s="1"/>
  <c r="I65" i="102" s="1"/>
  <c r="J65" i="102" s="1"/>
  <c r="G73" i="102"/>
  <c r="G81" i="102"/>
  <c r="G18" i="103"/>
  <c r="G26" i="103"/>
  <c r="G34" i="103"/>
  <c r="H34" i="103" s="1"/>
  <c r="I34" i="103" s="1"/>
  <c r="J34" i="103" s="1"/>
  <c r="G42" i="103"/>
  <c r="H42" i="103" s="1"/>
  <c r="I42" i="103" s="1"/>
  <c r="J42" i="103" s="1"/>
  <c r="G50" i="103"/>
  <c r="G58" i="103"/>
  <c r="G66" i="103"/>
  <c r="H66" i="103" s="1"/>
  <c r="I66" i="103" s="1"/>
  <c r="J66" i="103" s="1"/>
  <c r="G74" i="103"/>
  <c r="H74" i="103" s="1"/>
  <c r="I74" i="103" s="1"/>
  <c r="J74" i="103" s="1"/>
  <c r="G82" i="103"/>
  <c r="G20" i="104"/>
  <c r="G28" i="104"/>
  <c r="H28" i="104" s="1"/>
  <c r="I28" i="104" s="1"/>
  <c r="J28" i="104" s="1"/>
  <c r="G36" i="104"/>
  <c r="H36" i="104" s="1"/>
  <c r="I36" i="104" s="1"/>
  <c r="J36" i="104" s="1"/>
  <c r="G44" i="104"/>
  <c r="G52" i="104"/>
  <c r="G60" i="104"/>
  <c r="H60" i="104" s="1"/>
  <c r="I60" i="104" s="1"/>
  <c r="J60" i="104" s="1"/>
  <c r="G68" i="104"/>
  <c r="H68" i="104" s="1"/>
  <c r="I68" i="104" s="1"/>
  <c r="J68" i="104" s="1"/>
  <c r="G76" i="104"/>
  <c r="G16" i="105"/>
  <c r="G24" i="105"/>
  <c r="H24" i="105" s="1"/>
  <c r="I24" i="105" s="1"/>
  <c r="J24" i="105" s="1"/>
  <c r="G32" i="105"/>
  <c r="G40" i="105"/>
  <c r="G48" i="105"/>
  <c r="H48" i="105" s="1"/>
  <c r="I48" i="105" s="1"/>
  <c r="J48" i="105" s="1"/>
  <c r="G56" i="105"/>
  <c r="G64" i="105"/>
  <c r="H64" i="105" s="1"/>
  <c r="I64" i="105" s="1"/>
  <c r="J64" i="105" s="1"/>
  <c r="G19" i="103"/>
  <c r="G27" i="103"/>
  <c r="H27" i="103" s="1"/>
  <c r="I27" i="103" s="1"/>
  <c r="J27" i="103" s="1"/>
  <c r="G35" i="103"/>
  <c r="H35" i="103" s="1"/>
  <c r="I35" i="103" s="1"/>
  <c r="J35" i="103" s="1"/>
  <c r="G43" i="103"/>
  <c r="G51" i="103"/>
  <c r="G59" i="103"/>
  <c r="H59" i="103" s="1"/>
  <c r="I59" i="103" s="1"/>
  <c r="J59" i="103" s="1"/>
  <c r="G67" i="103"/>
  <c r="H67" i="103" s="1"/>
  <c r="I67" i="103" s="1"/>
  <c r="J67" i="103" s="1"/>
  <c r="G75" i="103"/>
  <c r="G83" i="103"/>
  <c r="G21" i="104"/>
  <c r="H21" i="104" s="1"/>
  <c r="I21" i="104" s="1"/>
  <c r="J21" i="104" s="1"/>
  <c r="G29" i="104"/>
  <c r="H29" i="104" s="1"/>
  <c r="I29" i="104" s="1"/>
  <c r="J29" i="104" s="1"/>
  <c r="G37" i="104"/>
  <c r="G45" i="104"/>
  <c r="G53" i="104"/>
  <c r="H53" i="104" s="1"/>
  <c r="I53" i="104" s="1"/>
  <c r="J53" i="104" s="1"/>
  <c r="G61" i="104"/>
  <c r="H61" i="104" s="1"/>
  <c r="I61" i="104" s="1"/>
  <c r="J61" i="104" s="1"/>
  <c r="G69" i="104"/>
  <c r="G77" i="104"/>
  <c r="G17" i="105"/>
  <c r="H17" i="105" s="1"/>
  <c r="I17" i="105" s="1"/>
  <c r="J17" i="105" s="1"/>
  <c r="G25" i="105"/>
  <c r="H25" i="105" s="1"/>
  <c r="I25" i="105" s="1"/>
  <c r="J25" i="105" s="1"/>
  <c r="G33" i="105"/>
  <c r="G41" i="105"/>
  <c r="H41" i="105" s="1"/>
  <c r="I41" i="105" s="1"/>
  <c r="J41" i="105" s="1"/>
  <c r="G49" i="105"/>
  <c r="H49" i="105" s="1"/>
  <c r="I49" i="105" s="1"/>
  <c r="J49" i="105" s="1"/>
  <c r="G57" i="105"/>
  <c r="H57" i="105" s="1"/>
  <c r="I57" i="105" s="1"/>
  <c r="J57" i="105" s="1"/>
  <c r="G65" i="105"/>
  <c r="G34" i="89"/>
  <c r="G42" i="89"/>
  <c r="H42" i="89" s="1"/>
  <c r="I42" i="89" s="1"/>
  <c r="J42" i="89" s="1"/>
  <c r="G50" i="89"/>
  <c r="H50" i="89" s="1"/>
  <c r="I50" i="89" s="1"/>
  <c r="J50" i="89" s="1"/>
  <c r="G58" i="89"/>
  <c r="G66" i="89"/>
  <c r="H66" i="89" s="1"/>
  <c r="I66" i="89" s="1"/>
  <c r="J66" i="89" s="1"/>
  <c r="G17" i="90"/>
  <c r="G25" i="90"/>
  <c r="G33" i="90"/>
  <c r="H33" i="90" s="1"/>
  <c r="I33" i="90" s="1"/>
  <c r="J33" i="90" s="1"/>
  <c r="G41" i="90"/>
  <c r="H41" i="90" s="1"/>
  <c r="I41" i="90" s="1"/>
  <c r="J41" i="90" s="1"/>
  <c r="G49" i="90"/>
  <c r="G57" i="90"/>
  <c r="G65" i="90"/>
  <c r="H65" i="90" s="1"/>
  <c r="I65" i="90" s="1"/>
  <c r="J65" i="90" s="1"/>
  <c r="G73" i="90"/>
  <c r="H73" i="90" s="1"/>
  <c r="I73" i="90" s="1"/>
  <c r="J73" i="90" s="1"/>
  <c r="G81" i="90"/>
  <c r="G18" i="91"/>
  <c r="H18" i="91" s="1"/>
  <c r="I18" i="91" s="1"/>
  <c r="J18" i="91" s="1"/>
  <c r="G26" i="91"/>
  <c r="G34" i="91"/>
  <c r="G42" i="91"/>
  <c r="H42" i="91" s="1"/>
  <c r="I42" i="91" s="1"/>
  <c r="J42" i="91" s="1"/>
  <c r="G50" i="91"/>
  <c r="H50" i="91" s="1"/>
  <c r="I50" i="91" s="1"/>
  <c r="J50" i="91" s="1"/>
  <c r="G58" i="91"/>
  <c r="G66" i="91"/>
  <c r="G74" i="91"/>
  <c r="H74" i="91" s="1"/>
  <c r="I74" i="91" s="1"/>
  <c r="J74" i="91" s="1"/>
  <c r="G82" i="91"/>
  <c r="H82" i="91" s="1"/>
  <c r="I82" i="91" s="1"/>
  <c r="J82" i="91" s="1"/>
  <c r="G20" i="92"/>
  <c r="G28" i="92"/>
  <c r="G36" i="92"/>
  <c r="H36" i="92" s="1"/>
  <c r="I36" i="92" s="1"/>
  <c r="J36" i="92" s="1"/>
  <c r="G44" i="92"/>
  <c r="H44" i="92" s="1"/>
  <c r="I44" i="92" s="1"/>
  <c r="J44" i="92" s="1"/>
  <c r="G52" i="92"/>
  <c r="G60" i="92"/>
  <c r="G68" i="92"/>
  <c r="H68" i="92" s="1"/>
  <c r="I68" i="92" s="1"/>
  <c r="J68" i="92" s="1"/>
  <c r="G76" i="92"/>
  <c r="H76" i="92" s="1"/>
  <c r="I76" i="92" s="1"/>
  <c r="J76" i="92" s="1"/>
  <c r="G16" i="93"/>
  <c r="H16" i="93" s="1"/>
  <c r="I16" i="93" s="1"/>
  <c r="J16" i="93" s="1"/>
  <c r="G24" i="93"/>
  <c r="H24" i="93" s="1"/>
  <c r="I24" i="93" s="1"/>
  <c r="J24" i="93" s="1"/>
  <c r="G32" i="93"/>
  <c r="G40" i="93"/>
  <c r="G48" i="93"/>
  <c r="H48" i="93" s="1"/>
  <c r="I48" i="93" s="1"/>
  <c r="J48" i="93" s="1"/>
  <c r="G56" i="93"/>
  <c r="H56" i="93" s="1"/>
  <c r="I56" i="93" s="1"/>
  <c r="J56" i="93" s="1"/>
  <c r="G64" i="93"/>
  <c r="G15" i="94"/>
  <c r="H15" i="94" s="1"/>
  <c r="I15" i="94" s="1"/>
  <c r="J15" i="94" s="1"/>
  <c r="G23" i="94"/>
  <c r="G31" i="94"/>
  <c r="G39" i="94"/>
  <c r="H39" i="94" s="1"/>
  <c r="I39" i="94" s="1"/>
  <c r="J39" i="94" s="1"/>
  <c r="G47" i="94"/>
  <c r="H47" i="94" s="1"/>
  <c r="I47" i="94" s="1"/>
  <c r="J47" i="94" s="1"/>
  <c r="G55" i="94"/>
  <c r="G63" i="94"/>
  <c r="G71" i="94"/>
  <c r="H71" i="94" s="1"/>
  <c r="I71" i="94" s="1"/>
  <c r="J71" i="94" s="1"/>
  <c r="G79" i="94"/>
  <c r="H79" i="94" s="1"/>
  <c r="I79" i="94" s="1"/>
  <c r="J79" i="94" s="1"/>
  <c r="G87" i="94"/>
  <c r="G16" i="95"/>
  <c r="H16" i="95" s="1"/>
  <c r="I16" i="95" s="1"/>
  <c r="J16" i="95" s="1"/>
  <c r="G24" i="95"/>
  <c r="H24" i="95" s="1"/>
  <c r="I24" i="95" s="1"/>
  <c r="J24" i="95" s="1"/>
  <c r="G32" i="95"/>
  <c r="G40" i="95"/>
  <c r="G48" i="95"/>
  <c r="H48" i="95" s="1"/>
  <c r="I48" i="95" s="1"/>
  <c r="J48" i="95" s="1"/>
  <c r="G56" i="95"/>
  <c r="H56" i="95" s="1"/>
  <c r="I56" i="95" s="1"/>
  <c r="J56" i="95" s="1"/>
  <c r="G64" i="95"/>
  <c r="G72" i="95"/>
  <c r="G80" i="95"/>
  <c r="H80" i="95" s="1"/>
  <c r="I80" i="95" s="1"/>
  <c r="J80" i="95" s="1"/>
  <c r="G88" i="95"/>
  <c r="H88" i="95" s="1"/>
  <c r="I88" i="95" s="1"/>
  <c r="J88" i="95" s="1"/>
  <c r="G18" i="96"/>
  <c r="G26" i="96"/>
  <c r="G34" i="96"/>
  <c r="H34" i="96" s="1"/>
  <c r="I34" i="96" s="1"/>
  <c r="J34" i="96" s="1"/>
  <c r="G42" i="96"/>
  <c r="H42" i="96" s="1"/>
  <c r="I42" i="96" s="1"/>
  <c r="J42" i="96" s="1"/>
  <c r="G50" i="96"/>
  <c r="G58" i="96"/>
  <c r="G66" i="96"/>
  <c r="H66" i="96" s="1"/>
  <c r="I66" i="96" s="1"/>
  <c r="J66" i="96" s="1"/>
  <c r="G74" i="96"/>
  <c r="H74" i="96" s="1"/>
  <c r="I74" i="96" s="1"/>
  <c r="J74" i="96" s="1"/>
  <c r="G22" i="97"/>
  <c r="G30" i="97"/>
  <c r="G38" i="97"/>
  <c r="H38" i="97" s="1"/>
  <c r="I38" i="97" s="1"/>
  <c r="J38" i="97" s="1"/>
  <c r="G46" i="97"/>
  <c r="H46" i="97" s="1"/>
  <c r="I46" i="97" s="1"/>
  <c r="J46" i="97" s="1"/>
  <c r="G54" i="97"/>
  <c r="H54" i="97" s="1"/>
  <c r="I54" i="97" s="1"/>
  <c r="J54" i="97" s="1"/>
  <c r="G62" i="97"/>
  <c r="H62" i="97" s="1"/>
  <c r="I62" i="97" s="1"/>
  <c r="J62" i="97" s="1"/>
  <c r="G21" i="98"/>
  <c r="H21" i="98" s="1"/>
  <c r="I21" i="98" s="1"/>
  <c r="J21" i="98" s="1"/>
  <c r="G29" i="98"/>
  <c r="H29" i="98" s="1"/>
  <c r="I29" i="98" s="1"/>
  <c r="J29" i="98" s="1"/>
  <c r="G37" i="98"/>
  <c r="G45" i="98"/>
  <c r="G53" i="98"/>
  <c r="H53" i="98" s="1"/>
  <c r="I53" i="98" s="1"/>
  <c r="J53" i="98" s="1"/>
  <c r="G61" i="98"/>
  <c r="H61" i="98" s="1"/>
  <c r="I61" i="98" s="1"/>
  <c r="J61" i="98" s="1"/>
  <c r="G69" i="98"/>
  <c r="G77" i="98"/>
  <c r="G85" i="98"/>
  <c r="H85" i="98" s="1"/>
  <c r="I85" i="98" s="1"/>
  <c r="J85" i="98" s="1"/>
  <c r="G14" i="99"/>
  <c r="H14" i="99" s="1"/>
  <c r="I14" i="99" s="1"/>
  <c r="J14" i="99" s="1"/>
  <c r="K14" i="99" s="1"/>
  <c r="G22" i="99"/>
  <c r="H22" i="99" s="1"/>
  <c r="I22" i="99" s="1"/>
  <c r="J22" i="99" s="1"/>
  <c r="G30" i="99"/>
  <c r="H30" i="99" s="1"/>
  <c r="I30" i="99" s="1"/>
  <c r="J30" i="99" s="1"/>
  <c r="G38" i="99"/>
  <c r="H38" i="99" s="1"/>
  <c r="I38" i="99" s="1"/>
  <c r="J38" i="99" s="1"/>
  <c r="G46" i="99"/>
  <c r="H46" i="99" s="1"/>
  <c r="I46" i="99" s="1"/>
  <c r="J46" i="99" s="1"/>
  <c r="G54" i="99"/>
  <c r="H54" i="99" s="1"/>
  <c r="I54" i="99" s="1"/>
  <c r="J54" i="99" s="1"/>
  <c r="G62" i="99"/>
  <c r="H62" i="99" s="1"/>
  <c r="I62" i="99" s="1"/>
  <c r="J62" i="99" s="1"/>
  <c r="G70" i="99"/>
  <c r="H70" i="99" s="1"/>
  <c r="I70" i="99" s="1"/>
  <c r="J70" i="99" s="1"/>
  <c r="G78" i="99"/>
  <c r="H78" i="99" s="1"/>
  <c r="I78" i="99" s="1"/>
  <c r="J78" i="99" s="1"/>
  <c r="G86" i="99"/>
  <c r="H86" i="99" s="1"/>
  <c r="I86" i="99" s="1"/>
  <c r="J86" i="99" s="1"/>
  <c r="G16" i="100"/>
  <c r="H16" i="100" s="1"/>
  <c r="I16" i="100" s="1"/>
  <c r="J16" i="100" s="1"/>
  <c r="G24" i="100"/>
  <c r="H24" i="100" s="1"/>
  <c r="I24" i="100" s="1"/>
  <c r="J24" i="100" s="1"/>
  <c r="G32" i="100"/>
  <c r="H32" i="100" s="1"/>
  <c r="I32" i="100" s="1"/>
  <c r="J32" i="100" s="1"/>
  <c r="G40" i="100"/>
  <c r="H40" i="100" s="1"/>
  <c r="I40" i="100" s="1"/>
  <c r="J40" i="100" s="1"/>
  <c r="G48" i="100"/>
  <c r="H48" i="100" s="1"/>
  <c r="I48" i="100" s="1"/>
  <c r="J48" i="100" s="1"/>
  <c r="G56" i="100"/>
  <c r="H56" i="100" s="1"/>
  <c r="I56" i="100" s="1"/>
  <c r="J56" i="100" s="1"/>
  <c r="G64" i="100"/>
  <c r="H64" i="100" s="1"/>
  <c r="I64" i="100" s="1"/>
  <c r="J64" i="100" s="1"/>
  <c r="G72" i="100"/>
  <c r="H72" i="100" s="1"/>
  <c r="I72" i="100" s="1"/>
  <c r="J72" i="100" s="1"/>
  <c r="G20" i="101"/>
  <c r="H20" i="101" s="1"/>
  <c r="I20" i="101" s="1"/>
  <c r="J20" i="101" s="1"/>
  <c r="G28" i="101"/>
  <c r="H28" i="101" s="1"/>
  <c r="I28" i="101" s="1"/>
  <c r="J28" i="101" s="1"/>
  <c r="G36" i="101"/>
  <c r="H36" i="101" s="1"/>
  <c r="I36" i="101" s="1"/>
  <c r="J36" i="101" s="1"/>
  <c r="G44" i="101"/>
  <c r="H44" i="101" s="1"/>
  <c r="I44" i="101" s="1"/>
  <c r="J44" i="101" s="1"/>
  <c r="G52" i="101"/>
  <c r="H52" i="101" s="1"/>
  <c r="I52" i="101" s="1"/>
  <c r="J52" i="101" s="1"/>
  <c r="G60" i="101"/>
  <c r="H60" i="101" s="1"/>
  <c r="I60" i="101" s="1"/>
  <c r="J60" i="101" s="1"/>
  <c r="G68" i="101"/>
  <c r="H68" i="101" s="1"/>
  <c r="I68" i="101" s="1"/>
  <c r="J68" i="101" s="1"/>
  <c r="G19" i="102"/>
  <c r="H19" i="102" s="1"/>
  <c r="I19" i="102" s="1"/>
  <c r="J19" i="102" s="1"/>
  <c r="G27" i="102"/>
  <c r="H27" i="102" s="1"/>
  <c r="I27" i="102" s="1"/>
  <c r="J27" i="102" s="1"/>
  <c r="G35" i="102"/>
  <c r="H35" i="102" s="1"/>
  <c r="I35" i="102" s="1"/>
  <c r="J35" i="102" s="1"/>
  <c r="G43" i="102"/>
  <c r="H43" i="102" s="1"/>
  <c r="I43" i="102" s="1"/>
  <c r="J43" i="102" s="1"/>
  <c r="G51" i="102"/>
  <c r="H51" i="102" s="1"/>
  <c r="I51" i="102" s="1"/>
  <c r="J51" i="102" s="1"/>
  <c r="G59" i="102"/>
  <c r="H59" i="102" s="1"/>
  <c r="I59" i="102" s="1"/>
  <c r="J59" i="102" s="1"/>
  <c r="G67" i="102"/>
  <c r="H67" i="102" s="1"/>
  <c r="I67" i="102" s="1"/>
  <c r="J67" i="102" s="1"/>
  <c r="G75" i="102"/>
  <c r="H75" i="102" s="1"/>
  <c r="I75" i="102" s="1"/>
  <c r="J75" i="102" s="1"/>
  <c r="G83" i="102"/>
  <c r="H83" i="102" s="1"/>
  <c r="I83" i="102" s="1"/>
  <c r="J83" i="102" s="1"/>
  <c r="G20" i="103"/>
  <c r="H20" i="103" s="1"/>
  <c r="I20" i="103" s="1"/>
  <c r="J20" i="103" s="1"/>
  <c r="G28" i="103"/>
  <c r="H28" i="103" s="1"/>
  <c r="I28" i="103" s="1"/>
  <c r="J28" i="103" s="1"/>
  <c r="G36" i="103"/>
  <c r="H36" i="103" s="1"/>
  <c r="I36" i="103" s="1"/>
  <c r="J36" i="103" s="1"/>
  <c r="G44" i="103"/>
  <c r="H44" i="103" s="1"/>
  <c r="I44" i="103" s="1"/>
  <c r="J44" i="103" s="1"/>
  <c r="G52" i="103"/>
  <c r="H52" i="103" s="1"/>
  <c r="I52" i="103" s="1"/>
  <c r="J52" i="103" s="1"/>
  <c r="G60" i="103"/>
  <c r="H60" i="103" s="1"/>
  <c r="I60" i="103" s="1"/>
  <c r="J60" i="103" s="1"/>
  <c r="G68" i="103"/>
  <c r="H68" i="103" s="1"/>
  <c r="I68" i="103" s="1"/>
  <c r="J68" i="103" s="1"/>
  <c r="G76" i="103"/>
  <c r="H76" i="103" s="1"/>
  <c r="I76" i="103" s="1"/>
  <c r="J76" i="103" s="1"/>
  <c r="G84" i="103"/>
  <c r="H84" i="103" s="1"/>
  <c r="I84" i="103" s="1"/>
  <c r="J84" i="103" s="1"/>
  <c r="G14" i="104"/>
  <c r="H14" i="104" s="1"/>
  <c r="I14" i="104" s="1"/>
  <c r="J14" i="104" s="1"/>
  <c r="K14" i="104" s="1"/>
  <c r="G22" i="104"/>
  <c r="H22" i="104" s="1"/>
  <c r="I22" i="104" s="1"/>
  <c r="J22" i="104" s="1"/>
  <c r="G30" i="104"/>
  <c r="H30" i="104" s="1"/>
  <c r="I30" i="104" s="1"/>
  <c r="J30" i="104" s="1"/>
  <c r="G38" i="104"/>
  <c r="G46" i="104"/>
  <c r="G54" i="104"/>
  <c r="H54" i="104" s="1"/>
  <c r="I54" i="104" s="1"/>
  <c r="J54" i="104" s="1"/>
  <c r="G62" i="104"/>
  <c r="H62" i="104" s="1"/>
  <c r="I62" i="104" s="1"/>
  <c r="J62" i="104" s="1"/>
  <c r="G70" i="104"/>
  <c r="G78" i="104"/>
  <c r="G18" i="105"/>
  <c r="H18" i="105" s="1"/>
  <c r="I18" i="105" s="1"/>
  <c r="J18" i="105" s="1"/>
  <c r="G26" i="105"/>
  <c r="G34" i="105"/>
  <c r="G42" i="105"/>
  <c r="H42" i="105" s="1"/>
  <c r="I42" i="105" s="1"/>
  <c r="J42" i="105" s="1"/>
  <c r="G50" i="105"/>
  <c r="G58" i="105"/>
  <c r="G66" i="105"/>
  <c r="H66" i="105" s="1"/>
  <c r="I66" i="105" s="1"/>
  <c r="J66" i="105" s="1"/>
  <c r="G60" i="85"/>
  <c r="G68" i="85"/>
  <c r="G76" i="85"/>
  <c r="H76" i="85" s="1"/>
  <c r="I76" i="85" s="1"/>
  <c r="J76" i="85" s="1"/>
  <c r="G84" i="85"/>
  <c r="H84" i="85" s="1"/>
  <c r="I84" i="85" s="1"/>
  <c r="J84" i="85" s="1"/>
  <c r="G21" i="87"/>
  <c r="G29" i="87"/>
  <c r="H29" i="87" s="1"/>
  <c r="I29" i="87" s="1"/>
  <c r="J29" i="87" s="1"/>
  <c r="G37" i="87"/>
  <c r="H37" i="87" s="1"/>
  <c r="I37" i="87" s="1"/>
  <c r="J37" i="87" s="1"/>
  <c r="G45" i="87"/>
  <c r="G53" i="87"/>
  <c r="G61" i="87"/>
  <c r="H61" i="87" s="1"/>
  <c r="I61" i="87" s="1"/>
  <c r="J61" i="87" s="1"/>
  <c r="G69" i="87"/>
  <c r="H69" i="87" s="1"/>
  <c r="I69" i="87" s="1"/>
  <c r="J69" i="87" s="1"/>
  <c r="G77" i="87"/>
  <c r="G85" i="87"/>
  <c r="G15" i="88"/>
  <c r="H15" i="88" s="1"/>
  <c r="I15" i="88" s="1"/>
  <c r="J15" i="88" s="1"/>
  <c r="G23" i="88"/>
  <c r="H23" i="88" s="1"/>
  <c r="I23" i="88" s="1"/>
  <c r="J23" i="88" s="1"/>
  <c r="G31" i="88"/>
  <c r="G39" i="88"/>
  <c r="G47" i="88"/>
  <c r="H47" i="88" s="1"/>
  <c r="I47" i="88" s="1"/>
  <c r="J47" i="88" s="1"/>
  <c r="G55" i="88"/>
  <c r="H55" i="88" s="1"/>
  <c r="I55" i="88" s="1"/>
  <c r="J55" i="88" s="1"/>
  <c r="G63" i="88"/>
  <c r="G71" i="88"/>
  <c r="G79" i="88"/>
  <c r="H79" i="88" s="1"/>
  <c r="I79" i="88" s="1"/>
  <c r="J79" i="88" s="1"/>
  <c r="G19" i="89"/>
  <c r="H19" i="89" s="1"/>
  <c r="I19" i="89" s="1"/>
  <c r="J19" i="89" s="1"/>
  <c r="G27" i="89"/>
  <c r="G35" i="89"/>
  <c r="H35" i="89" s="1"/>
  <c r="I35" i="89" s="1"/>
  <c r="J35" i="89" s="1"/>
  <c r="G43" i="89"/>
  <c r="H43" i="89" s="1"/>
  <c r="I43" i="89" s="1"/>
  <c r="J43" i="89" s="1"/>
  <c r="G51" i="89"/>
  <c r="H51" i="89" s="1"/>
  <c r="I51" i="89" s="1"/>
  <c r="J51" i="89" s="1"/>
  <c r="G59" i="89"/>
  <c r="H59" i="89" s="1"/>
  <c r="I59" i="89" s="1"/>
  <c r="J59" i="89" s="1"/>
  <c r="G67" i="89"/>
  <c r="H67" i="89" s="1"/>
  <c r="I67" i="89" s="1"/>
  <c r="J67" i="89" s="1"/>
  <c r="G18" i="90"/>
  <c r="H18" i="90" s="1"/>
  <c r="I18" i="90" s="1"/>
  <c r="J18" i="90" s="1"/>
  <c r="G26" i="90"/>
  <c r="H26" i="90" s="1"/>
  <c r="I26" i="90" s="1"/>
  <c r="J26" i="90" s="1"/>
  <c r="G34" i="90"/>
  <c r="G42" i="90"/>
  <c r="H42" i="90" s="1"/>
  <c r="I42" i="90" s="1"/>
  <c r="J42" i="90" s="1"/>
  <c r="G50" i="90"/>
  <c r="H50" i="90" s="1"/>
  <c r="I50" i="90" s="1"/>
  <c r="J50" i="90" s="1"/>
  <c r="G58" i="90"/>
  <c r="H58" i="90" s="1"/>
  <c r="I58" i="90" s="1"/>
  <c r="J58" i="90" s="1"/>
  <c r="G66" i="90"/>
  <c r="G74" i="90"/>
  <c r="G82" i="90"/>
  <c r="H82" i="90" s="1"/>
  <c r="I82" i="90" s="1"/>
  <c r="J82" i="90" s="1"/>
  <c r="G19" i="91"/>
  <c r="H19" i="91" s="1"/>
  <c r="I19" i="91" s="1"/>
  <c r="J19" i="91" s="1"/>
  <c r="G27" i="91"/>
  <c r="H27" i="91" s="1"/>
  <c r="I27" i="91" s="1"/>
  <c r="J27" i="91" s="1"/>
  <c r="G35" i="91"/>
  <c r="H35" i="91" s="1"/>
  <c r="I35" i="91" s="1"/>
  <c r="J35" i="91" s="1"/>
  <c r="G43" i="91"/>
  <c r="G51" i="91"/>
  <c r="H51" i="91" s="1"/>
  <c r="I51" i="91" s="1"/>
  <c r="J51" i="91" s="1"/>
  <c r="G59" i="91"/>
  <c r="H59" i="91" s="1"/>
  <c r="I59" i="91" s="1"/>
  <c r="J59" i="91" s="1"/>
  <c r="G67" i="91"/>
  <c r="H67" i="91" s="1"/>
  <c r="I67" i="91" s="1"/>
  <c r="J67" i="91" s="1"/>
  <c r="G75" i="91"/>
  <c r="G83" i="91"/>
  <c r="G21" i="92"/>
  <c r="H21" i="92" s="1"/>
  <c r="I21" i="92" s="1"/>
  <c r="J21" i="92" s="1"/>
  <c r="G29" i="92"/>
  <c r="H29" i="92" s="1"/>
  <c r="I29" i="92" s="1"/>
  <c r="J29" i="92" s="1"/>
  <c r="G37" i="92"/>
  <c r="G45" i="92"/>
  <c r="H45" i="92" s="1"/>
  <c r="I45" i="92" s="1"/>
  <c r="J45" i="92" s="1"/>
  <c r="G53" i="92"/>
  <c r="H53" i="92" s="1"/>
  <c r="I53" i="92" s="1"/>
  <c r="J53" i="92" s="1"/>
  <c r="G61" i="92"/>
  <c r="H61" i="92" s="1"/>
  <c r="I61" i="92" s="1"/>
  <c r="J61" i="92" s="1"/>
  <c r="G69" i="92"/>
  <c r="G77" i="92"/>
  <c r="G17" i="93"/>
  <c r="H17" i="93" s="1"/>
  <c r="I17" i="93" s="1"/>
  <c r="J17" i="93" s="1"/>
  <c r="G25" i="93"/>
  <c r="H25" i="93" s="1"/>
  <c r="I25" i="93" s="1"/>
  <c r="J25" i="93" s="1"/>
  <c r="G33" i="93"/>
  <c r="G41" i="93"/>
  <c r="H41" i="93" s="1"/>
  <c r="I41" i="93" s="1"/>
  <c r="J41" i="93" s="1"/>
  <c r="G49" i="93"/>
  <c r="H49" i="93" s="1"/>
  <c r="I49" i="93" s="1"/>
  <c r="J49" i="93" s="1"/>
  <c r="G57" i="93"/>
  <c r="G65" i="93"/>
  <c r="H65" i="93" s="1"/>
  <c r="I65" i="93" s="1"/>
  <c r="J65" i="93" s="1"/>
  <c r="G16" i="94"/>
  <c r="G24" i="94"/>
  <c r="G32" i="94"/>
  <c r="H32" i="94" s="1"/>
  <c r="I32" i="94" s="1"/>
  <c r="J32" i="94" s="1"/>
  <c r="G40" i="94"/>
  <c r="H40" i="94" s="1"/>
  <c r="I40" i="94" s="1"/>
  <c r="J40" i="94" s="1"/>
  <c r="G48" i="94"/>
  <c r="G56" i="94"/>
  <c r="G64" i="94"/>
  <c r="H64" i="94" s="1"/>
  <c r="I64" i="94" s="1"/>
  <c r="J64" i="94" s="1"/>
  <c r="G72" i="94"/>
  <c r="H72" i="94" s="1"/>
  <c r="I72" i="94" s="1"/>
  <c r="J72" i="94" s="1"/>
  <c r="G80" i="94"/>
  <c r="G88" i="94"/>
  <c r="H88" i="94" s="1"/>
  <c r="I88" i="94" s="1"/>
  <c r="J88" i="94" s="1"/>
  <c r="G17" i="95"/>
  <c r="H17" i="95" s="1"/>
  <c r="I17" i="95" s="1"/>
  <c r="J17" i="95" s="1"/>
  <c r="G25" i="95"/>
  <c r="G33" i="95"/>
  <c r="H33" i="95" s="1"/>
  <c r="I33" i="95" s="1"/>
  <c r="J33" i="95" s="1"/>
  <c r="G41" i="95"/>
  <c r="H41" i="95" s="1"/>
  <c r="I41" i="95" s="1"/>
  <c r="J41" i="95" s="1"/>
  <c r="G49" i="95"/>
  <c r="H49" i="95" s="1"/>
  <c r="I49" i="95" s="1"/>
  <c r="J49" i="95" s="1"/>
  <c r="G57" i="95"/>
  <c r="G65" i="95"/>
  <c r="H65" i="95" s="1"/>
  <c r="I65" i="95" s="1"/>
  <c r="J65" i="95" s="1"/>
  <c r="G73" i="95"/>
  <c r="H73" i="95" s="1"/>
  <c r="I73" i="95" s="1"/>
  <c r="J73" i="95" s="1"/>
  <c r="G81" i="95"/>
  <c r="H81" i="95" s="1"/>
  <c r="I81" i="95" s="1"/>
  <c r="J81" i="95" s="1"/>
  <c r="G19" i="96"/>
  <c r="H19" i="96" s="1"/>
  <c r="I19" i="96" s="1"/>
  <c r="J19" i="96" s="1"/>
  <c r="G27" i="96"/>
  <c r="H27" i="96" s="1"/>
  <c r="I27" i="96" s="1"/>
  <c r="J27" i="96" s="1"/>
  <c r="G35" i="96"/>
  <c r="H35" i="96" s="1"/>
  <c r="I35" i="96" s="1"/>
  <c r="J35" i="96" s="1"/>
  <c r="G43" i="96"/>
  <c r="G51" i="96"/>
  <c r="H51" i="96" s="1"/>
  <c r="I51" i="96" s="1"/>
  <c r="J51" i="96" s="1"/>
  <c r="G59" i="96"/>
  <c r="H59" i="96" s="1"/>
  <c r="I59" i="96" s="1"/>
  <c r="J59" i="96" s="1"/>
  <c r="G67" i="96"/>
  <c r="H67" i="96" s="1"/>
  <c r="I67" i="96" s="1"/>
  <c r="J67" i="96" s="1"/>
  <c r="G75" i="96"/>
  <c r="G15" i="97"/>
  <c r="H15" i="97" s="1"/>
  <c r="I15" i="97" s="1"/>
  <c r="J15" i="97" s="1"/>
  <c r="G23" i="97"/>
  <c r="H23" i="97" s="1"/>
  <c r="I23" i="97" s="1"/>
  <c r="J23" i="97" s="1"/>
  <c r="G31" i="97"/>
  <c r="G39" i="97"/>
  <c r="G47" i="97"/>
  <c r="H47" i="97" s="1"/>
  <c r="I47" i="97" s="1"/>
  <c r="J47" i="97" s="1"/>
  <c r="G55" i="97"/>
  <c r="G63" i="97"/>
  <c r="H63" i="97" s="1"/>
  <c r="I63" i="97" s="1"/>
  <c r="J63" i="97" s="1"/>
  <c r="G14" i="98"/>
  <c r="H14" i="98" s="1"/>
  <c r="I14" i="98" s="1"/>
  <c r="J14" i="98" s="1"/>
  <c r="K14" i="98" s="1"/>
  <c r="G22" i="98"/>
  <c r="H22" i="98" s="1"/>
  <c r="I22" i="98" s="1"/>
  <c r="J22" i="98" s="1"/>
  <c r="G30" i="98"/>
  <c r="H30" i="98" s="1"/>
  <c r="I30" i="98" s="1"/>
  <c r="J30" i="98" s="1"/>
  <c r="G38" i="98"/>
  <c r="H38" i="98" s="1"/>
  <c r="I38" i="98" s="1"/>
  <c r="J38" i="98" s="1"/>
  <c r="G46" i="98"/>
  <c r="H46" i="98" s="1"/>
  <c r="I46" i="98" s="1"/>
  <c r="J46" i="98" s="1"/>
  <c r="G54" i="98"/>
  <c r="H54" i="98" s="1"/>
  <c r="I54" i="98" s="1"/>
  <c r="J54" i="98" s="1"/>
  <c r="G62" i="98"/>
  <c r="H62" i="98" s="1"/>
  <c r="I62" i="98" s="1"/>
  <c r="J62" i="98" s="1"/>
  <c r="G70" i="98"/>
  <c r="H70" i="98" s="1"/>
  <c r="I70" i="98" s="1"/>
  <c r="J70" i="98" s="1"/>
  <c r="G78" i="98"/>
  <c r="H78" i="98" s="1"/>
  <c r="I78" i="98" s="1"/>
  <c r="J78" i="98" s="1"/>
  <c r="G86" i="98"/>
  <c r="H86" i="98" s="1"/>
  <c r="I86" i="98" s="1"/>
  <c r="J86" i="98" s="1"/>
  <c r="G15" i="99"/>
  <c r="H15" i="99" s="1"/>
  <c r="I15" i="99" s="1"/>
  <c r="J15" i="99" s="1"/>
  <c r="G23" i="99"/>
  <c r="H23" i="99" s="1"/>
  <c r="I23" i="99" s="1"/>
  <c r="J23" i="99" s="1"/>
  <c r="G31" i="99"/>
  <c r="H31" i="99" s="1"/>
  <c r="I31" i="99" s="1"/>
  <c r="J31" i="99" s="1"/>
  <c r="G39" i="99"/>
  <c r="H39" i="99" s="1"/>
  <c r="I39" i="99" s="1"/>
  <c r="J39" i="99" s="1"/>
  <c r="G47" i="99"/>
  <c r="H47" i="99" s="1"/>
  <c r="I47" i="99" s="1"/>
  <c r="J47" i="99" s="1"/>
  <c r="G55" i="99"/>
  <c r="H55" i="99" s="1"/>
  <c r="I55" i="99" s="1"/>
  <c r="J55" i="99" s="1"/>
  <c r="G63" i="99"/>
  <c r="H63" i="99" s="1"/>
  <c r="I63" i="99" s="1"/>
  <c r="J63" i="99" s="1"/>
  <c r="G71" i="99"/>
  <c r="H71" i="99" s="1"/>
  <c r="I71" i="99" s="1"/>
  <c r="J71" i="99" s="1"/>
  <c r="G79" i="99"/>
  <c r="H79" i="99" s="1"/>
  <c r="I79" i="99" s="1"/>
  <c r="J79" i="99" s="1"/>
  <c r="G87" i="99"/>
  <c r="H87" i="99" s="1"/>
  <c r="I87" i="99" s="1"/>
  <c r="J87" i="99" s="1"/>
  <c r="G17" i="100"/>
  <c r="H17" i="100" s="1"/>
  <c r="I17" i="100" s="1"/>
  <c r="J17" i="100" s="1"/>
  <c r="G25" i="100"/>
  <c r="H25" i="100" s="1"/>
  <c r="I25" i="100" s="1"/>
  <c r="J25" i="100" s="1"/>
  <c r="G33" i="100"/>
  <c r="H33" i="100" s="1"/>
  <c r="I33" i="100" s="1"/>
  <c r="J33" i="100" s="1"/>
  <c r="G41" i="100"/>
  <c r="H41" i="100" s="1"/>
  <c r="I41" i="100" s="1"/>
  <c r="J41" i="100" s="1"/>
  <c r="G49" i="100"/>
  <c r="H49" i="100" s="1"/>
  <c r="I49" i="100" s="1"/>
  <c r="J49" i="100" s="1"/>
  <c r="G57" i="100"/>
  <c r="H57" i="100" s="1"/>
  <c r="I57" i="100" s="1"/>
  <c r="J57" i="100" s="1"/>
  <c r="G65" i="100"/>
  <c r="H65" i="100" s="1"/>
  <c r="I65" i="100" s="1"/>
  <c r="J65" i="100" s="1"/>
  <c r="G73" i="100"/>
  <c r="H73" i="100" s="1"/>
  <c r="I73" i="100" s="1"/>
  <c r="J73" i="100" s="1"/>
  <c r="G21" i="101"/>
  <c r="H21" i="101" s="1"/>
  <c r="I21" i="101" s="1"/>
  <c r="J21" i="101" s="1"/>
  <c r="G29" i="101"/>
  <c r="H29" i="101" s="1"/>
  <c r="I29" i="101" s="1"/>
  <c r="J29" i="101" s="1"/>
  <c r="G37" i="101"/>
  <c r="H37" i="101" s="1"/>
  <c r="I37" i="101" s="1"/>
  <c r="J37" i="101" s="1"/>
  <c r="G45" i="101"/>
  <c r="H45" i="101" s="1"/>
  <c r="I45" i="101" s="1"/>
  <c r="J45" i="101" s="1"/>
  <c r="G53" i="101"/>
  <c r="H53" i="101" s="1"/>
  <c r="I53" i="101" s="1"/>
  <c r="J53" i="101" s="1"/>
  <c r="G61" i="101"/>
  <c r="H61" i="101" s="1"/>
  <c r="I61" i="101" s="1"/>
  <c r="J61" i="101" s="1"/>
  <c r="G69" i="101"/>
  <c r="H69" i="101" s="1"/>
  <c r="I69" i="101" s="1"/>
  <c r="J69" i="101" s="1"/>
  <c r="G20" i="102"/>
  <c r="H20" i="102" s="1"/>
  <c r="I20" i="102" s="1"/>
  <c r="J20" i="102" s="1"/>
  <c r="G28" i="102"/>
  <c r="H28" i="102" s="1"/>
  <c r="I28" i="102" s="1"/>
  <c r="J28" i="102" s="1"/>
  <c r="G36" i="102"/>
  <c r="H36" i="102" s="1"/>
  <c r="I36" i="102" s="1"/>
  <c r="J36" i="102" s="1"/>
  <c r="G44" i="102"/>
  <c r="H44" i="102" s="1"/>
  <c r="I44" i="102" s="1"/>
  <c r="J44" i="102" s="1"/>
  <c r="G52" i="102"/>
  <c r="H52" i="102" s="1"/>
  <c r="I52" i="102" s="1"/>
  <c r="J52" i="102" s="1"/>
  <c r="G60" i="102"/>
  <c r="H60" i="102" s="1"/>
  <c r="I60" i="102" s="1"/>
  <c r="J60" i="102" s="1"/>
  <c r="G68" i="102"/>
  <c r="H68" i="102" s="1"/>
  <c r="I68" i="102" s="1"/>
  <c r="J68" i="102" s="1"/>
  <c r="G76" i="102"/>
  <c r="H76" i="102" s="1"/>
  <c r="I76" i="102" s="1"/>
  <c r="J76" i="102" s="1"/>
  <c r="G84" i="102"/>
  <c r="H84" i="102" s="1"/>
  <c r="I84" i="102" s="1"/>
  <c r="J84" i="102" s="1"/>
  <c r="G21" i="103"/>
  <c r="H21" i="103" s="1"/>
  <c r="I21" i="103" s="1"/>
  <c r="J21" i="103" s="1"/>
  <c r="G29" i="103"/>
  <c r="H29" i="103" s="1"/>
  <c r="I29" i="103" s="1"/>
  <c r="J29" i="103" s="1"/>
  <c r="G37" i="103"/>
  <c r="H37" i="103" s="1"/>
  <c r="I37" i="103" s="1"/>
  <c r="J37" i="103" s="1"/>
  <c r="G45" i="103"/>
  <c r="H45" i="103" s="1"/>
  <c r="I45" i="103" s="1"/>
  <c r="J45" i="103" s="1"/>
  <c r="G53" i="103"/>
  <c r="H53" i="103" s="1"/>
  <c r="I53" i="103" s="1"/>
  <c r="J53" i="103" s="1"/>
  <c r="G61" i="103"/>
  <c r="H61" i="103" s="1"/>
  <c r="I61" i="103" s="1"/>
  <c r="J61" i="103" s="1"/>
  <c r="G69" i="103"/>
  <c r="H69" i="103" s="1"/>
  <c r="I69" i="103" s="1"/>
  <c r="J69" i="103" s="1"/>
  <c r="G77" i="103"/>
  <c r="H77" i="103" s="1"/>
  <c r="I77" i="103" s="1"/>
  <c r="J77" i="103" s="1"/>
  <c r="G85" i="103"/>
  <c r="H85" i="103" s="1"/>
  <c r="I85" i="103" s="1"/>
  <c r="J85" i="103" s="1"/>
  <c r="G15" i="104"/>
  <c r="H15" i="104" s="1"/>
  <c r="I15" i="104" s="1"/>
  <c r="J15" i="104" s="1"/>
  <c r="G23" i="104"/>
  <c r="H23" i="104" s="1"/>
  <c r="I23" i="104" s="1"/>
  <c r="J23" i="104" s="1"/>
  <c r="G31" i="104"/>
  <c r="H31" i="104" s="1"/>
  <c r="I31" i="104" s="1"/>
  <c r="J31" i="104" s="1"/>
  <c r="G39" i="104"/>
  <c r="H39" i="104" s="1"/>
  <c r="I39" i="104" s="1"/>
  <c r="J39" i="104" s="1"/>
  <c r="G47" i="104"/>
  <c r="H47" i="104" s="1"/>
  <c r="I47" i="104" s="1"/>
  <c r="J47" i="104" s="1"/>
  <c r="G55" i="104"/>
  <c r="H55" i="104" s="1"/>
  <c r="I55" i="104" s="1"/>
  <c r="J55" i="104" s="1"/>
  <c r="G63" i="104"/>
  <c r="H63" i="104" s="1"/>
  <c r="I63" i="104" s="1"/>
  <c r="J63" i="104" s="1"/>
  <c r="G71" i="104"/>
  <c r="H71" i="104" s="1"/>
  <c r="I71" i="104" s="1"/>
  <c r="J71" i="104" s="1"/>
  <c r="G79" i="104"/>
  <c r="H79" i="104" s="1"/>
  <c r="I79" i="104" s="1"/>
  <c r="J79" i="104" s="1"/>
  <c r="G19" i="105"/>
  <c r="H19" i="105" s="1"/>
  <c r="I19" i="105" s="1"/>
  <c r="J19" i="105" s="1"/>
  <c r="G27" i="105"/>
  <c r="H27" i="105" s="1"/>
  <c r="I27" i="105" s="1"/>
  <c r="J27" i="105" s="1"/>
  <c r="G35" i="105"/>
  <c r="H35" i="105" s="1"/>
  <c r="I35" i="105" s="1"/>
  <c r="J35" i="105" s="1"/>
  <c r="G43" i="105"/>
  <c r="H43" i="105" s="1"/>
  <c r="I43" i="105" s="1"/>
  <c r="J43" i="105" s="1"/>
  <c r="G51" i="105"/>
  <c r="H51" i="105" s="1"/>
  <c r="I51" i="105" s="1"/>
  <c r="J51" i="105" s="1"/>
  <c r="G59" i="105"/>
  <c r="H59" i="105" s="1"/>
  <c r="I59" i="105" s="1"/>
  <c r="J59" i="105" s="1"/>
  <c r="G67" i="105"/>
  <c r="H67" i="105" s="1"/>
  <c r="I67" i="105" s="1"/>
  <c r="J67" i="105" s="1"/>
  <c r="G20" i="89"/>
  <c r="H20" i="89" s="1"/>
  <c r="I20" i="89" s="1"/>
  <c r="J20" i="89" s="1"/>
  <c r="G28" i="89"/>
  <c r="H28" i="89" s="1"/>
  <c r="I28" i="89" s="1"/>
  <c r="J28" i="89" s="1"/>
  <c r="G36" i="89"/>
  <c r="H36" i="89" s="1"/>
  <c r="I36" i="89" s="1"/>
  <c r="J36" i="89" s="1"/>
  <c r="G44" i="89"/>
  <c r="H44" i="89" s="1"/>
  <c r="I44" i="89" s="1"/>
  <c r="J44" i="89" s="1"/>
  <c r="G52" i="89"/>
  <c r="H52" i="89" s="1"/>
  <c r="I52" i="89" s="1"/>
  <c r="J52" i="89" s="1"/>
  <c r="G60" i="89"/>
  <c r="H60" i="89" s="1"/>
  <c r="I60" i="89" s="1"/>
  <c r="J60" i="89" s="1"/>
  <c r="G68" i="89"/>
  <c r="H68" i="89" s="1"/>
  <c r="I68" i="89" s="1"/>
  <c r="J68" i="89" s="1"/>
  <c r="G19" i="90"/>
  <c r="H19" i="90" s="1"/>
  <c r="I19" i="90" s="1"/>
  <c r="J19" i="90" s="1"/>
  <c r="G27" i="90"/>
  <c r="H27" i="90" s="1"/>
  <c r="I27" i="90" s="1"/>
  <c r="J27" i="90" s="1"/>
  <c r="G35" i="90"/>
  <c r="H35" i="90" s="1"/>
  <c r="I35" i="90" s="1"/>
  <c r="J35" i="90" s="1"/>
  <c r="G43" i="90"/>
  <c r="H43" i="90" s="1"/>
  <c r="I43" i="90" s="1"/>
  <c r="J43" i="90" s="1"/>
  <c r="G51" i="90"/>
  <c r="H51" i="90" s="1"/>
  <c r="I51" i="90" s="1"/>
  <c r="J51" i="90" s="1"/>
  <c r="G59" i="90"/>
  <c r="H59" i="90" s="1"/>
  <c r="I59" i="90" s="1"/>
  <c r="J59" i="90" s="1"/>
  <c r="G67" i="90"/>
  <c r="H67" i="90" s="1"/>
  <c r="I67" i="90" s="1"/>
  <c r="J67" i="90" s="1"/>
  <c r="G75" i="90"/>
  <c r="H75" i="90" s="1"/>
  <c r="I75" i="90" s="1"/>
  <c r="J75" i="90" s="1"/>
  <c r="G83" i="90"/>
  <c r="H83" i="90" s="1"/>
  <c r="I83" i="90" s="1"/>
  <c r="J83" i="90" s="1"/>
  <c r="G20" i="91"/>
  <c r="H20" i="91" s="1"/>
  <c r="I20" i="91" s="1"/>
  <c r="J20" i="91" s="1"/>
  <c r="G28" i="91"/>
  <c r="H28" i="91" s="1"/>
  <c r="I28" i="91" s="1"/>
  <c r="J28" i="91" s="1"/>
  <c r="G36" i="91"/>
  <c r="H36" i="91" s="1"/>
  <c r="I36" i="91" s="1"/>
  <c r="J36" i="91" s="1"/>
  <c r="G44" i="91"/>
  <c r="H44" i="91" s="1"/>
  <c r="I44" i="91" s="1"/>
  <c r="J44" i="91" s="1"/>
  <c r="G52" i="91"/>
  <c r="H52" i="91" s="1"/>
  <c r="I52" i="91" s="1"/>
  <c r="J52" i="91" s="1"/>
  <c r="G60" i="91"/>
  <c r="H60" i="91" s="1"/>
  <c r="I60" i="91" s="1"/>
  <c r="J60" i="91" s="1"/>
  <c r="G68" i="91"/>
  <c r="H68" i="91" s="1"/>
  <c r="I68" i="91" s="1"/>
  <c r="J68" i="91" s="1"/>
  <c r="G76" i="91"/>
  <c r="H76" i="91" s="1"/>
  <c r="I76" i="91" s="1"/>
  <c r="J76" i="91" s="1"/>
  <c r="G84" i="91"/>
  <c r="H84" i="91" s="1"/>
  <c r="I84" i="91" s="1"/>
  <c r="J84" i="91" s="1"/>
  <c r="G14" i="92"/>
  <c r="H14" i="92" s="1"/>
  <c r="I14" i="92" s="1"/>
  <c r="J14" i="92" s="1"/>
  <c r="K14" i="92" s="1"/>
  <c r="G22" i="92"/>
  <c r="H22" i="92" s="1"/>
  <c r="I22" i="92" s="1"/>
  <c r="J22" i="92" s="1"/>
  <c r="G30" i="92"/>
  <c r="G38" i="92"/>
  <c r="H38" i="92" s="1"/>
  <c r="I38" i="92" s="1"/>
  <c r="J38" i="92" s="1"/>
  <c r="G46" i="92"/>
  <c r="H46" i="92" s="1"/>
  <c r="I46" i="92" s="1"/>
  <c r="J46" i="92" s="1"/>
  <c r="G54" i="92"/>
  <c r="H54" i="92" s="1"/>
  <c r="I54" i="92" s="1"/>
  <c r="J54" i="92" s="1"/>
  <c r="G62" i="92"/>
  <c r="G70" i="92"/>
  <c r="H70" i="92" s="1"/>
  <c r="I70" i="92" s="1"/>
  <c r="J70" i="92" s="1"/>
  <c r="G78" i="92"/>
  <c r="H78" i="92" s="1"/>
  <c r="I78" i="92" s="1"/>
  <c r="J78" i="92" s="1"/>
  <c r="G18" i="93"/>
  <c r="H18" i="93" s="1"/>
  <c r="I18" i="93" s="1"/>
  <c r="J18" i="93" s="1"/>
  <c r="G26" i="93"/>
  <c r="G34" i="93"/>
  <c r="H34" i="93" s="1"/>
  <c r="I34" i="93" s="1"/>
  <c r="J34" i="93" s="1"/>
  <c r="G42" i="93"/>
  <c r="G50" i="93"/>
  <c r="G58" i="93"/>
  <c r="H58" i="93" s="1"/>
  <c r="I58" i="93" s="1"/>
  <c r="J58" i="93" s="1"/>
  <c r="G66" i="93"/>
  <c r="G17" i="94"/>
  <c r="H17" i="94" s="1"/>
  <c r="I17" i="94" s="1"/>
  <c r="J17" i="94" s="1"/>
  <c r="G25" i="94"/>
  <c r="G33" i="94"/>
  <c r="H33" i="94" s="1"/>
  <c r="I33" i="94" s="1"/>
  <c r="J33" i="94" s="1"/>
  <c r="G41" i="94"/>
  <c r="H41" i="94" s="1"/>
  <c r="I41" i="94" s="1"/>
  <c r="J41" i="94" s="1"/>
  <c r="G49" i="94"/>
  <c r="H49" i="94" s="1"/>
  <c r="I49" i="94" s="1"/>
  <c r="J49" i="94" s="1"/>
  <c r="G57" i="94"/>
  <c r="G65" i="94"/>
  <c r="H65" i="94" s="1"/>
  <c r="I65" i="94" s="1"/>
  <c r="J65" i="94" s="1"/>
  <c r="G73" i="94"/>
  <c r="H73" i="94" s="1"/>
  <c r="I73" i="94" s="1"/>
  <c r="J73" i="94" s="1"/>
  <c r="G81" i="94"/>
  <c r="H81" i="94" s="1"/>
  <c r="I81" i="94" s="1"/>
  <c r="J81" i="94" s="1"/>
  <c r="G18" i="95"/>
  <c r="H18" i="95" s="1"/>
  <c r="I18" i="95" s="1"/>
  <c r="J18" i="95" s="1"/>
  <c r="G26" i="95"/>
  <c r="H26" i="95" s="1"/>
  <c r="I26" i="95" s="1"/>
  <c r="J26" i="95" s="1"/>
  <c r="G34" i="95"/>
  <c r="G42" i="95"/>
  <c r="G50" i="95"/>
  <c r="H50" i="95" s="1"/>
  <c r="I50" i="95" s="1"/>
  <c r="J50" i="95" s="1"/>
  <c r="G58" i="95"/>
  <c r="H58" i="95" s="1"/>
  <c r="I58" i="95" s="1"/>
  <c r="J58" i="95" s="1"/>
  <c r="G66" i="95"/>
  <c r="G74" i="95"/>
  <c r="G82" i="95"/>
  <c r="H82" i="95" s="1"/>
  <c r="I82" i="95" s="1"/>
  <c r="J82" i="95" s="1"/>
  <c r="G20" i="96"/>
  <c r="H20" i="96" s="1"/>
  <c r="I20" i="96" s="1"/>
  <c r="J20" i="96" s="1"/>
  <c r="G28" i="96"/>
  <c r="G36" i="96"/>
  <c r="H36" i="96" s="1"/>
  <c r="I36" i="96" s="1"/>
  <c r="J36" i="96" s="1"/>
  <c r="G44" i="96"/>
  <c r="H44" i="96" s="1"/>
  <c r="I44" i="96" s="1"/>
  <c r="J44" i="96" s="1"/>
  <c r="G52" i="96"/>
  <c r="H52" i="96" s="1"/>
  <c r="I52" i="96" s="1"/>
  <c r="J52" i="96" s="1"/>
  <c r="G60" i="96"/>
  <c r="G68" i="96"/>
  <c r="G76" i="96"/>
  <c r="H76" i="96" s="1"/>
  <c r="I76" i="96" s="1"/>
  <c r="J76" i="96" s="1"/>
  <c r="G16" i="97"/>
  <c r="H16" i="97" s="1"/>
  <c r="I16" i="97" s="1"/>
  <c r="J16" i="97" s="1"/>
  <c r="G24" i="97"/>
  <c r="H24" i="97" s="1"/>
  <c r="I24" i="97" s="1"/>
  <c r="J24" i="97" s="1"/>
  <c r="G32" i="97"/>
  <c r="H32" i="97" s="1"/>
  <c r="I32" i="97" s="1"/>
  <c r="J32" i="97" s="1"/>
  <c r="G40" i="97"/>
  <c r="G48" i="97"/>
  <c r="H48" i="97" s="1"/>
  <c r="I48" i="97" s="1"/>
  <c r="J48" i="97" s="1"/>
  <c r="G56" i="97"/>
  <c r="H56" i="97" s="1"/>
  <c r="I56" i="97" s="1"/>
  <c r="J56" i="97" s="1"/>
  <c r="G64" i="97"/>
  <c r="G15" i="98"/>
  <c r="G23" i="98"/>
  <c r="H23" i="98" s="1"/>
  <c r="I23" i="98" s="1"/>
  <c r="J23" i="98" s="1"/>
  <c r="G31" i="98"/>
  <c r="H31" i="98" s="1"/>
  <c r="I31" i="98" s="1"/>
  <c r="J31" i="98" s="1"/>
  <c r="G39" i="98"/>
  <c r="G47" i="98"/>
  <c r="G55" i="98"/>
  <c r="H55" i="98" s="1"/>
  <c r="I55" i="98" s="1"/>
  <c r="J55" i="98" s="1"/>
  <c r="G63" i="98"/>
  <c r="H63" i="98" s="1"/>
  <c r="I63" i="98" s="1"/>
  <c r="J63" i="98" s="1"/>
  <c r="G71" i="98"/>
  <c r="G79" i="98"/>
  <c r="G87" i="98"/>
  <c r="H87" i="98" s="1"/>
  <c r="I87" i="98" s="1"/>
  <c r="J87" i="98" s="1"/>
  <c r="G16" i="99"/>
  <c r="G24" i="99"/>
  <c r="H24" i="99" s="1"/>
  <c r="I24" i="99" s="1"/>
  <c r="J24" i="99" s="1"/>
  <c r="G32" i="99"/>
  <c r="H32" i="99" s="1"/>
  <c r="I32" i="99" s="1"/>
  <c r="J32" i="99" s="1"/>
  <c r="G40" i="99"/>
  <c r="H40" i="99" s="1"/>
  <c r="I40" i="99" s="1"/>
  <c r="J40" i="99" s="1"/>
  <c r="G48" i="99"/>
  <c r="G56" i="99"/>
  <c r="H56" i="99" s="1"/>
  <c r="I56" i="99" s="1"/>
  <c r="J56" i="99" s="1"/>
  <c r="G64" i="99"/>
  <c r="H64" i="99" s="1"/>
  <c r="I64" i="99" s="1"/>
  <c r="J64" i="99" s="1"/>
  <c r="G72" i="99"/>
  <c r="H72" i="99" s="1"/>
  <c r="I72" i="99" s="1"/>
  <c r="J72" i="99" s="1"/>
  <c r="G80" i="99"/>
  <c r="G88" i="99"/>
  <c r="G18" i="100"/>
  <c r="H18" i="100" s="1"/>
  <c r="I18" i="100" s="1"/>
  <c r="J18" i="100" s="1"/>
  <c r="G26" i="100"/>
  <c r="H26" i="100" s="1"/>
  <c r="I26" i="100" s="1"/>
  <c r="J26" i="100" s="1"/>
  <c r="G34" i="100"/>
  <c r="G42" i="100"/>
  <c r="G50" i="100"/>
  <c r="H50" i="100" s="1"/>
  <c r="I50" i="100" s="1"/>
  <c r="J50" i="100" s="1"/>
  <c r="G58" i="100"/>
  <c r="H58" i="100" s="1"/>
  <c r="I58" i="100" s="1"/>
  <c r="J58" i="100" s="1"/>
  <c r="G66" i="100"/>
  <c r="G74" i="100"/>
  <c r="G14" i="101"/>
  <c r="H14" i="101" s="1"/>
  <c r="I14" i="101" s="1"/>
  <c r="J14" i="101" s="1"/>
  <c r="K14" i="101" s="1"/>
  <c r="G22" i="101"/>
  <c r="H22" i="101" s="1"/>
  <c r="I22" i="101" s="1"/>
  <c r="J22" i="101" s="1"/>
  <c r="G30" i="101"/>
  <c r="H30" i="101" s="1"/>
  <c r="I30" i="101" s="1"/>
  <c r="J30" i="101" s="1"/>
  <c r="G38" i="101"/>
  <c r="H38" i="101" s="1"/>
  <c r="I38" i="101" s="1"/>
  <c r="J38" i="101" s="1"/>
  <c r="G46" i="101"/>
  <c r="H46" i="101" s="1"/>
  <c r="I46" i="101" s="1"/>
  <c r="J46" i="101" s="1"/>
  <c r="G54" i="101"/>
  <c r="H54" i="101" s="1"/>
  <c r="I54" i="101" s="1"/>
  <c r="J54" i="101" s="1"/>
  <c r="G62" i="101"/>
  <c r="H62" i="101" s="1"/>
  <c r="I62" i="101" s="1"/>
  <c r="J62" i="101" s="1"/>
  <c r="G21" i="102"/>
  <c r="H21" i="102" s="1"/>
  <c r="I21" i="102" s="1"/>
  <c r="J21" i="102" s="1"/>
  <c r="G29" i="102"/>
  <c r="H29" i="102" s="1"/>
  <c r="I29" i="102" s="1"/>
  <c r="J29" i="102" s="1"/>
  <c r="G37" i="102"/>
  <c r="H37" i="102" s="1"/>
  <c r="I37" i="102" s="1"/>
  <c r="J37" i="102" s="1"/>
  <c r="G45" i="102"/>
  <c r="H45" i="102" s="1"/>
  <c r="I45" i="102" s="1"/>
  <c r="J45" i="102" s="1"/>
  <c r="G53" i="102"/>
  <c r="H53" i="102" s="1"/>
  <c r="I53" i="102" s="1"/>
  <c r="J53" i="102" s="1"/>
  <c r="G61" i="102"/>
  <c r="H61" i="102" s="1"/>
  <c r="I61" i="102" s="1"/>
  <c r="J61" i="102" s="1"/>
  <c r="G69" i="102"/>
  <c r="H69" i="102" s="1"/>
  <c r="I69" i="102" s="1"/>
  <c r="J69" i="102" s="1"/>
  <c r="G77" i="102"/>
  <c r="H77" i="102" s="1"/>
  <c r="I77" i="102" s="1"/>
  <c r="J77" i="102" s="1"/>
  <c r="G85" i="102"/>
  <c r="H85" i="102" s="1"/>
  <c r="I85" i="102" s="1"/>
  <c r="J85" i="102" s="1"/>
  <c r="G14" i="103"/>
  <c r="H14" i="103" s="1"/>
  <c r="I14" i="103" s="1"/>
  <c r="J14" i="103" s="1"/>
  <c r="K14" i="103" s="1"/>
  <c r="G22" i="103"/>
  <c r="G30" i="103"/>
  <c r="H30" i="103" s="1"/>
  <c r="I30" i="103" s="1"/>
  <c r="J30" i="103" s="1"/>
  <c r="G38" i="103"/>
  <c r="H38" i="103" s="1"/>
  <c r="I38" i="103" s="1"/>
  <c r="J38" i="103" s="1"/>
  <c r="G46" i="103"/>
  <c r="G54" i="103"/>
  <c r="G62" i="103"/>
  <c r="H62" i="103" s="1"/>
  <c r="I62" i="103" s="1"/>
  <c r="J62" i="103" s="1"/>
  <c r="G70" i="103"/>
  <c r="H70" i="103" s="1"/>
  <c r="I70" i="103" s="1"/>
  <c r="J70" i="103" s="1"/>
  <c r="G78" i="103"/>
  <c r="G86" i="103"/>
  <c r="G16" i="104"/>
  <c r="H16" i="104" s="1"/>
  <c r="I16" i="104" s="1"/>
  <c r="J16" i="104" s="1"/>
  <c r="G24" i="104"/>
  <c r="H24" i="104" s="1"/>
  <c r="I24" i="104" s="1"/>
  <c r="J24" i="104" s="1"/>
  <c r="G32" i="104"/>
  <c r="G40" i="104"/>
  <c r="G48" i="104"/>
  <c r="H48" i="104" s="1"/>
  <c r="I48" i="104" s="1"/>
  <c r="J48" i="104" s="1"/>
  <c r="G56" i="104"/>
  <c r="H56" i="104" s="1"/>
  <c r="I56" i="104" s="1"/>
  <c r="J56" i="104" s="1"/>
  <c r="G64" i="104"/>
  <c r="G72" i="104"/>
  <c r="G20" i="105"/>
  <c r="H20" i="105" s="1"/>
  <c r="I20" i="105" s="1"/>
  <c r="J20" i="105" s="1"/>
  <c r="G28" i="105"/>
  <c r="H28" i="105" s="1"/>
  <c r="I28" i="105" s="1"/>
  <c r="J28" i="105" s="1"/>
  <c r="G36" i="105"/>
  <c r="G44" i="105"/>
  <c r="H44" i="105" s="1"/>
  <c r="I44" i="105" s="1"/>
  <c r="J44" i="105" s="1"/>
  <c r="G52" i="105"/>
  <c r="G60" i="105"/>
  <c r="H60" i="105" s="1"/>
  <c r="I60" i="105" s="1"/>
  <c r="J60" i="105" s="1"/>
  <c r="G68" i="105"/>
  <c r="H68" i="105" s="1"/>
  <c r="I68" i="105" s="1"/>
  <c r="J68" i="105" s="1"/>
  <c r="G78" i="85"/>
  <c r="G86" i="85"/>
  <c r="G15" i="87"/>
  <c r="H15" i="87" s="1"/>
  <c r="I15" i="87" s="1"/>
  <c r="J15" i="87" s="1"/>
  <c r="G23" i="87"/>
  <c r="G31" i="87"/>
  <c r="G39" i="87"/>
  <c r="H39" i="87" s="1"/>
  <c r="I39" i="87" s="1"/>
  <c r="J39" i="87" s="1"/>
  <c r="G47" i="87"/>
  <c r="H47" i="87" s="1"/>
  <c r="I47" i="87" s="1"/>
  <c r="J47" i="87" s="1"/>
  <c r="G55" i="87"/>
  <c r="G63" i="87"/>
  <c r="G71" i="87"/>
  <c r="H71" i="87" s="1"/>
  <c r="I71" i="87" s="1"/>
  <c r="J71" i="87" s="1"/>
  <c r="G79" i="87"/>
  <c r="H79" i="87" s="1"/>
  <c r="I79" i="87" s="1"/>
  <c r="J79" i="87" s="1"/>
  <c r="G87" i="87"/>
  <c r="G17" i="88"/>
  <c r="H17" i="88" s="1"/>
  <c r="I17" i="88" s="1"/>
  <c r="J17" i="88" s="1"/>
  <c r="G25" i="88"/>
  <c r="H25" i="88" s="1"/>
  <c r="I25" i="88" s="1"/>
  <c r="J25" i="88" s="1"/>
  <c r="G33" i="88"/>
  <c r="H33" i="88" s="1"/>
  <c r="I33" i="88" s="1"/>
  <c r="J33" i="88" s="1"/>
  <c r="G41" i="88"/>
  <c r="G49" i="88"/>
  <c r="G57" i="88"/>
  <c r="H57" i="88" s="1"/>
  <c r="I57" i="88" s="1"/>
  <c r="J57" i="88" s="1"/>
  <c r="G65" i="88"/>
  <c r="H65" i="88" s="1"/>
  <c r="I65" i="88" s="1"/>
  <c r="J65" i="88" s="1"/>
  <c r="G73" i="88"/>
  <c r="G21" i="89"/>
  <c r="H21" i="89" s="1"/>
  <c r="I21" i="89" s="1"/>
  <c r="J21" i="89" s="1"/>
  <c r="G29" i="89"/>
  <c r="H29" i="89" s="1"/>
  <c r="I29" i="89" s="1"/>
  <c r="J29" i="89" s="1"/>
  <c r="G37" i="89"/>
  <c r="H37" i="89" s="1"/>
  <c r="I37" i="89" s="1"/>
  <c r="J37" i="89" s="1"/>
  <c r="G45" i="89"/>
  <c r="H45" i="89" s="1"/>
  <c r="I45" i="89" s="1"/>
  <c r="J45" i="89" s="1"/>
  <c r="G53" i="89"/>
  <c r="H53" i="89" s="1"/>
  <c r="I53" i="89" s="1"/>
  <c r="J53" i="89" s="1"/>
  <c r="G61" i="89"/>
  <c r="H61" i="89" s="1"/>
  <c r="I61" i="89" s="1"/>
  <c r="J61" i="89" s="1"/>
  <c r="G69" i="89"/>
  <c r="G20" i="90"/>
  <c r="H20" i="90" s="1"/>
  <c r="I20" i="90" s="1"/>
  <c r="J20" i="90" s="1"/>
  <c r="G28" i="90"/>
  <c r="H28" i="90" s="1"/>
  <c r="I28" i="90" s="1"/>
  <c r="J28" i="90" s="1"/>
  <c r="G36" i="90"/>
  <c r="H36" i="90" s="1"/>
  <c r="I36" i="90" s="1"/>
  <c r="J36" i="90" s="1"/>
  <c r="G44" i="90"/>
  <c r="G52" i="90"/>
  <c r="H52" i="90" s="1"/>
  <c r="I52" i="90" s="1"/>
  <c r="J52" i="90" s="1"/>
  <c r="G60" i="90"/>
  <c r="H60" i="90" s="1"/>
  <c r="I60" i="90" s="1"/>
  <c r="J60" i="90" s="1"/>
  <c r="G68" i="90"/>
  <c r="H68" i="90" s="1"/>
  <c r="I68" i="90" s="1"/>
  <c r="J68" i="90" s="1"/>
  <c r="G76" i="90"/>
  <c r="G84" i="90"/>
  <c r="H84" i="90" s="1"/>
  <c r="I84" i="90" s="1"/>
  <c r="J84" i="90" s="1"/>
  <c r="G21" i="91"/>
  <c r="H21" i="91" s="1"/>
  <c r="I21" i="91" s="1"/>
  <c r="J21" i="91" s="1"/>
  <c r="G29" i="91"/>
  <c r="G37" i="91"/>
  <c r="H37" i="91" s="1"/>
  <c r="I37" i="91" s="1"/>
  <c r="J37" i="91" s="1"/>
  <c r="G45" i="91"/>
  <c r="H45" i="91" s="1"/>
  <c r="I45" i="91" s="1"/>
  <c r="J45" i="91" s="1"/>
  <c r="G53" i="91"/>
  <c r="H53" i="91" s="1"/>
  <c r="I53" i="91" s="1"/>
  <c r="J53" i="91" s="1"/>
  <c r="G61" i="91"/>
  <c r="G69" i="91"/>
  <c r="H69" i="91" s="1"/>
  <c r="I69" i="91" s="1"/>
  <c r="J69" i="91" s="1"/>
  <c r="G77" i="91"/>
  <c r="H77" i="91" s="1"/>
  <c r="I77" i="91" s="1"/>
  <c r="J77" i="91" s="1"/>
  <c r="G85" i="91"/>
  <c r="H85" i="91" s="1"/>
  <c r="I85" i="91" s="1"/>
  <c r="J85" i="91" s="1"/>
  <c r="G15" i="92"/>
  <c r="G23" i="92"/>
  <c r="H23" i="92" s="1"/>
  <c r="I23" i="92" s="1"/>
  <c r="J23" i="92" s="1"/>
  <c r="G31" i="92"/>
  <c r="H31" i="92" s="1"/>
  <c r="I31" i="92" s="1"/>
  <c r="J31" i="92" s="1"/>
  <c r="G39" i="92"/>
  <c r="H39" i="92" s="1"/>
  <c r="I39" i="92" s="1"/>
  <c r="J39" i="92" s="1"/>
  <c r="G47" i="92"/>
  <c r="G55" i="92"/>
  <c r="H55" i="92" s="1"/>
  <c r="I55" i="92" s="1"/>
  <c r="J55" i="92" s="1"/>
  <c r="G63" i="92"/>
  <c r="H63" i="92" s="1"/>
  <c r="I63" i="92" s="1"/>
  <c r="J63" i="92" s="1"/>
  <c r="G71" i="92"/>
  <c r="H71" i="92" s="1"/>
  <c r="I71" i="92" s="1"/>
  <c r="J71" i="92" s="1"/>
  <c r="G79" i="92"/>
  <c r="G19" i="93"/>
  <c r="G27" i="93"/>
  <c r="H27" i="93" s="1"/>
  <c r="I27" i="93" s="1"/>
  <c r="J27" i="93" s="1"/>
  <c r="G35" i="93"/>
  <c r="H35" i="93" s="1"/>
  <c r="I35" i="93" s="1"/>
  <c r="J35" i="93" s="1"/>
  <c r="G43" i="93"/>
  <c r="G51" i="93"/>
  <c r="G59" i="93"/>
  <c r="H59" i="93" s="1"/>
  <c r="I59" i="93" s="1"/>
  <c r="J59" i="93" s="1"/>
  <c r="G67" i="93"/>
  <c r="G18" i="94"/>
  <c r="H18" i="94" s="1"/>
  <c r="I18" i="94" s="1"/>
  <c r="J18" i="94" s="1"/>
  <c r="G26" i="94"/>
  <c r="H26" i="94" s="1"/>
  <c r="I26" i="94" s="1"/>
  <c r="J26" i="94" s="1"/>
  <c r="G34" i="94"/>
  <c r="H34" i="94" s="1"/>
  <c r="I34" i="94" s="1"/>
  <c r="J34" i="94" s="1"/>
  <c r="G42" i="94"/>
  <c r="G50" i="94"/>
  <c r="H50" i="94" s="1"/>
  <c r="I50" i="94" s="1"/>
  <c r="J50" i="94" s="1"/>
  <c r="G58" i="94"/>
  <c r="H58" i="94" s="1"/>
  <c r="I58" i="94" s="1"/>
  <c r="J58" i="94" s="1"/>
  <c r="G66" i="94"/>
  <c r="H66" i="94" s="1"/>
  <c r="I66" i="94" s="1"/>
  <c r="J66" i="94" s="1"/>
  <c r="G74" i="94"/>
  <c r="G82" i="94"/>
  <c r="H82" i="94" s="1"/>
  <c r="I82" i="94" s="1"/>
  <c r="J82" i="94" s="1"/>
  <c r="G19" i="95"/>
  <c r="G27" i="95"/>
  <c r="H27" i="95" s="1"/>
  <c r="I27" i="95" s="1"/>
  <c r="J27" i="95" s="1"/>
  <c r="G35" i="95"/>
  <c r="H35" i="95" s="1"/>
  <c r="I35" i="95" s="1"/>
  <c r="J35" i="95" s="1"/>
  <c r="G43" i="95"/>
  <c r="H43" i="95" s="1"/>
  <c r="I43" i="95" s="1"/>
  <c r="J43" i="95" s="1"/>
  <c r="G51" i="95"/>
  <c r="G59" i="95"/>
  <c r="H59" i="95" s="1"/>
  <c r="I59" i="95" s="1"/>
  <c r="J59" i="95" s="1"/>
  <c r="G67" i="95"/>
  <c r="H67" i="95" s="1"/>
  <c r="I67" i="95" s="1"/>
  <c r="J67" i="95" s="1"/>
  <c r="G75" i="95"/>
  <c r="H75" i="95" s="1"/>
  <c r="I75" i="95" s="1"/>
  <c r="J75" i="95" s="1"/>
  <c r="G83" i="95"/>
  <c r="G21" i="96"/>
  <c r="H21" i="96" s="1"/>
  <c r="I21" i="96" s="1"/>
  <c r="J21" i="96" s="1"/>
  <c r="G29" i="96"/>
  <c r="H29" i="96" s="1"/>
  <c r="I29" i="96" s="1"/>
  <c r="J29" i="96" s="1"/>
  <c r="G37" i="96"/>
  <c r="H37" i="96" s="1"/>
  <c r="I37" i="96" s="1"/>
  <c r="J37" i="96" s="1"/>
  <c r="G45" i="96"/>
  <c r="G53" i="96"/>
  <c r="H53" i="96" s="1"/>
  <c r="I53" i="96" s="1"/>
  <c r="J53" i="96" s="1"/>
  <c r="G61" i="96"/>
  <c r="H61" i="96" s="1"/>
  <c r="I61" i="96" s="1"/>
  <c r="J61" i="96" s="1"/>
  <c r="G69" i="96"/>
  <c r="H69" i="96" s="1"/>
  <c r="I69" i="96" s="1"/>
  <c r="J69" i="96" s="1"/>
  <c r="G77" i="96"/>
  <c r="G17" i="97"/>
  <c r="G25" i="97"/>
  <c r="H25" i="97" s="1"/>
  <c r="I25" i="97" s="1"/>
  <c r="J25" i="97" s="1"/>
  <c r="G33" i="97"/>
  <c r="G41" i="97"/>
  <c r="H41" i="97" s="1"/>
  <c r="I41" i="97" s="1"/>
  <c r="J41" i="97" s="1"/>
  <c r="G49" i="97"/>
  <c r="H49" i="97" s="1"/>
  <c r="I49" i="97" s="1"/>
  <c r="J49" i="97" s="1"/>
  <c r="G57" i="97"/>
  <c r="H57" i="97" s="1"/>
  <c r="I57" i="97" s="1"/>
  <c r="J57" i="97" s="1"/>
  <c r="G65" i="97"/>
  <c r="H65" i="97" s="1"/>
  <c r="I65" i="97" s="1"/>
  <c r="J65" i="97" s="1"/>
  <c r="G16" i="98"/>
  <c r="G24" i="98"/>
  <c r="H24" i="98" s="1"/>
  <c r="I24" i="98" s="1"/>
  <c r="J24" i="98" s="1"/>
  <c r="G32" i="98"/>
  <c r="H32" i="98" s="1"/>
  <c r="I32" i="98" s="1"/>
  <c r="J32" i="98" s="1"/>
  <c r="G40" i="98"/>
  <c r="H40" i="98" s="1"/>
  <c r="I40" i="98" s="1"/>
  <c r="J40" i="98" s="1"/>
  <c r="G48" i="98"/>
  <c r="G56" i="98"/>
  <c r="H56" i="98" s="1"/>
  <c r="I56" i="98" s="1"/>
  <c r="J56" i="98" s="1"/>
  <c r="G64" i="98"/>
  <c r="H64" i="98" s="1"/>
  <c r="I64" i="98" s="1"/>
  <c r="J64" i="98" s="1"/>
  <c r="G72" i="98"/>
  <c r="H72" i="98" s="1"/>
  <c r="I72" i="98" s="1"/>
  <c r="J72" i="98" s="1"/>
  <c r="G80" i="98"/>
  <c r="G88" i="98"/>
  <c r="H88" i="98" s="1"/>
  <c r="I88" i="98" s="1"/>
  <c r="J88" i="98" s="1"/>
  <c r="G17" i="99"/>
  <c r="H17" i="99" s="1"/>
  <c r="I17" i="99" s="1"/>
  <c r="J17" i="99" s="1"/>
  <c r="G25" i="99"/>
  <c r="G33" i="99"/>
  <c r="H33" i="99" s="1"/>
  <c r="I33" i="99" s="1"/>
  <c r="J33" i="99" s="1"/>
  <c r="G41" i="99"/>
  <c r="H41" i="99" s="1"/>
  <c r="I41" i="99" s="1"/>
  <c r="J41" i="99" s="1"/>
  <c r="G49" i="99"/>
  <c r="H49" i="99" s="1"/>
  <c r="I49" i="99" s="1"/>
  <c r="J49" i="99" s="1"/>
  <c r="G57" i="99"/>
  <c r="G65" i="99"/>
  <c r="H65" i="99" s="1"/>
  <c r="I65" i="99" s="1"/>
  <c r="J65" i="99" s="1"/>
  <c r="G73" i="99"/>
  <c r="H73" i="99" s="1"/>
  <c r="I73" i="99" s="1"/>
  <c r="J73" i="99" s="1"/>
  <c r="G81" i="99"/>
  <c r="H81" i="99" s="1"/>
  <c r="I81" i="99" s="1"/>
  <c r="J81" i="99" s="1"/>
  <c r="G19" i="100"/>
  <c r="H19" i="100" s="1"/>
  <c r="I19" i="100" s="1"/>
  <c r="J19" i="100" s="1"/>
  <c r="G27" i="100"/>
  <c r="H27" i="100" s="1"/>
  <c r="I27" i="100" s="1"/>
  <c r="J27" i="100" s="1"/>
  <c r="G35" i="100"/>
  <c r="H35" i="100" s="1"/>
  <c r="I35" i="100" s="1"/>
  <c r="J35" i="100" s="1"/>
  <c r="G43" i="100"/>
  <c r="G51" i="100"/>
  <c r="H51" i="100" s="1"/>
  <c r="I51" i="100" s="1"/>
  <c r="J51" i="100" s="1"/>
  <c r="G59" i="100"/>
  <c r="H59" i="100" s="1"/>
  <c r="I59" i="100" s="1"/>
  <c r="J59" i="100" s="1"/>
  <c r="G67" i="100"/>
  <c r="H67" i="100" s="1"/>
  <c r="I67" i="100" s="1"/>
  <c r="J67" i="100" s="1"/>
  <c r="G75" i="100"/>
  <c r="G15" i="101"/>
  <c r="H15" i="101" s="1"/>
  <c r="I15" i="101" s="1"/>
  <c r="J15" i="101" s="1"/>
  <c r="G23" i="101"/>
  <c r="H23" i="101" s="1"/>
  <c r="I23" i="101" s="1"/>
  <c r="J23" i="101" s="1"/>
  <c r="G31" i="101"/>
  <c r="G39" i="101"/>
  <c r="H39" i="101" s="1"/>
  <c r="I39" i="101" s="1"/>
  <c r="J39" i="101" s="1"/>
  <c r="G47" i="101"/>
  <c r="H47" i="101" s="1"/>
  <c r="I47" i="101" s="1"/>
  <c r="J47" i="101" s="1"/>
  <c r="G55" i="101"/>
  <c r="H55" i="101" s="1"/>
  <c r="I55" i="101" s="1"/>
  <c r="J55" i="101" s="1"/>
  <c r="G63" i="101"/>
  <c r="H63" i="101" s="1"/>
  <c r="I63" i="101" s="1"/>
  <c r="J63" i="101" s="1"/>
  <c r="G14" i="102"/>
  <c r="H14" i="102" s="1"/>
  <c r="I14" i="102" s="1"/>
  <c r="J14" i="102" s="1"/>
  <c r="K14" i="102" s="1"/>
  <c r="G22" i="102"/>
  <c r="H22" i="102" s="1"/>
  <c r="I22" i="102" s="1"/>
  <c r="J22" i="102" s="1"/>
  <c r="G30" i="102"/>
  <c r="H30" i="102" s="1"/>
  <c r="I30" i="102" s="1"/>
  <c r="J30" i="102" s="1"/>
  <c r="G38" i="102"/>
  <c r="H38" i="102" s="1"/>
  <c r="I38" i="102" s="1"/>
  <c r="J38" i="102" s="1"/>
  <c r="G46" i="102"/>
  <c r="H46" i="102" s="1"/>
  <c r="I46" i="102" s="1"/>
  <c r="J46" i="102" s="1"/>
  <c r="G54" i="102"/>
  <c r="H54" i="102" s="1"/>
  <c r="I54" i="102" s="1"/>
  <c r="J54" i="102" s="1"/>
  <c r="G62" i="102"/>
  <c r="H62" i="102" s="1"/>
  <c r="I62" i="102" s="1"/>
  <c r="J62" i="102" s="1"/>
  <c r="G70" i="102"/>
  <c r="H70" i="102" s="1"/>
  <c r="I70" i="102" s="1"/>
  <c r="J70" i="102" s="1"/>
  <c r="G78" i="102"/>
  <c r="H78" i="102" s="1"/>
  <c r="I78" i="102" s="1"/>
  <c r="J78" i="102" s="1"/>
  <c r="G86" i="102"/>
  <c r="H86" i="102" s="1"/>
  <c r="I86" i="102" s="1"/>
  <c r="J86" i="102" s="1"/>
  <c r="G15" i="103"/>
  <c r="H15" i="103" s="1"/>
  <c r="I15" i="103" s="1"/>
  <c r="J15" i="103" s="1"/>
  <c r="G23" i="103"/>
  <c r="H23" i="103" s="1"/>
  <c r="I23" i="103" s="1"/>
  <c r="J23" i="103" s="1"/>
  <c r="G31" i="103"/>
  <c r="H31" i="103" s="1"/>
  <c r="I31" i="103" s="1"/>
  <c r="J31" i="103" s="1"/>
  <c r="G39" i="103"/>
  <c r="H39" i="103" s="1"/>
  <c r="I39" i="103" s="1"/>
  <c r="J39" i="103" s="1"/>
  <c r="G47" i="103"/>
  <c r="H47" i="103" s="1"/>
  <c r="I47" i="103" s="1"/>
  <c r="J47" i="103" s="1"/>
  <c r="G55" i="103"/>
  <c r="H55" i="103" s="1"/>
  <c r="I55" i="103" s="1"/>
  <c r="J55" i="103" s="1"/>
  <c r="G63" i="103"/>
  <c r="H63" i="103" s="1"/>
  <c r="I63" i="103" s="1"/>
  <c r="J63" i="103" s="1"/>
  <c r="G71" i="103"/>
  <c r="H71" i="103" s="1"/>
  <c r="I71" i="103" s="1"/>
  <c r="J71" i="103" s="1"/>
  <c r="G79" i="103"/>
  <c r="H79" i="103" s="1"/>
  <c r="I79" i="103" s="1"/>
  <c r="J79" i="103" s="1"/>
  <c r="G87" i="103"/>
  <c r="H87" i="103" s="1"/>
  <c r="I87" i="103" s="1"/>
  <c r="J87" i="103" s="1"/>
  <c r="G17" i="104"/>
  <c r="H17" i="104" s="1"/>
  <c r="I17" i="104" s="1"/>
  <c r="J17" i="104" s="1"/>
  <c r="G25" i="104"/>
  <c r="H25" i="104" s="1"/>
  <c r="I25" i="104" s="1"/>
  <c r="J25" i="104" s="1"/>
  <c r="G33" i="104"/>
  <c r="H33" i="104" s="1"/>
  <c r="I33" i="104" s="1"/>
  <c r="J33" i="104" s="1"/>
  <c r="G41" i="104"/>
  <c r="H41" i="104" s="1"/>
  <c r="I41" i="104" s="1"/>
  <c r="J41" i="104" s="1"/>
  <c r="G49" i="104"/>
  <c r="H49" i="104" s="1"/>
  <c r="I49" i="104" s="1"/>
  <c r="J49" i="104" s="1"/>
  <c r="G57" i="104"/>
  <c r="H57" i="104" s="1"/>
  <c r="I57" i="104" s="1"/>
  <c r="J57" i="104" s="1"/>
  <c r="G65" i="104"/>
  <c r="H65" i="104" s="1"/>
  <c r="I65" i="104" s="1"/>
  <c r="J65" i="104" s="1"/>
  <c r="G73" i="104"/>
  <c r="H73" i="104" s="1"/>
  <c r="I73" i="104" s="1"/>
  <c r="J73" i="104" s="1"/>
  <c r="G21" i="105"/>
  <c r="H21" i="105" s="1"/>
  <c r="I21" i="105" s="1"/>
  <c r="J21" i="105" s="1"/>
  <c r="G29" i="105"/>
  <c r="H29" i="105" s="1"/>
  <c r="I29" i="105" s="1"/>
  <c r="J29" i="105" s="1"/>
  <c r="G37" i="105"/>
  <c r="H37" i="105" s="1"/>
  <c r="I37" i="105" s="1"/>
  <c r="J37" i="105" s="1"/>
  <c r="G45" i="105"/>
  <c r="H45" i="105" s="1"/>
  <c r="I45" i="105" s="1"/>
  <c r="J45" i="105" s="1"/>
  <c r="G53" i="105"/>
  <c r="H53" i="105" s="1"/>
  <c r="I53" i="105" s="1"/>
  <c r="J53" i="105" s="1"/>
  <c r="G61" i="105"/>
  <c r="H61" i="105" s="1"/>
  <c r="I61" i="105" s="1"/>
  <c r="J61" i="105" s="1"/>
  <c r="G69" i="105"/>
  <c r="H69" i="105" s="1"/>
  <c r="I69" i="105" s="1"/>
  <c r="J69" i="105" s="1"/>
  <c r="G71" i="85"/>
  <c r="H71" i="85" s="1"/>
  <c r="I71" i="85" s="1"/>
  <c r="J71" i="85" s="1"/>
  <c r="G79" i="85"/>
  <c r="H79" i="85" s="1"/>
  <c r="I79" i="85" s="1"/>
  <c r="J79" i="85" s="1"/>
  <c r="G87" i="85"/>
  <c r="H87" i="85" s="1"/>
  <c r="I87" i="85" s="1"/>
  <c r="J87" i="85" s="1"/>
  <c r="G16" i="87"/>
  <c r="H16" i="87" s="1"/>
  <c r="I16" i="87" s="1"/>
  <c r="J16" i="87" s="1"/>
  <c r="G24" i="87"/>
  <c r="H24" i="87" s="1"/>
  <c r="I24" i="87" s="1"/>
  <c r="J24" i="87" s="1"/>
  <c r="G32" i="87"/>
  <c r="H32" i="87" s="1"/>
  <c r="I32" i="87" s="1"/>
  <c r="J32" i="87" s="1"/>
  <c r="G40" i="87"/>
  <c r="H40" i="87" s="1"/>
  <c r="I40" i="87" s="1"/>
  <c r="J40" i="87" s="1"/>
  <c r="G48" i="87"/>
  <c r="H48" i="87" s="1"/>
  <c r="I48" i="87" s="1"/>
  <c r="J48" i="87" s="1"/>
  <c r="G56" i="87"/>
  <c r="H56" i="87" s="1"/>
  <c r="I56" i="87" s="1"/>
  <c r="J56" i="87" s="1"/>
  <c r="G64" i="87"/>
  <c r="H64" i="87" s="1"/>
  <c r="I64" i="87" s="1"/>
  <c r="J64" i="87" s="1"/>
  <c r="G72" i="87"/>
  <c r="H72" i="87" s="1"/>
  <c r="I72" i="87" s="1"/>
  <c r="J72" i="87" s="1"/>
  <c r="G80" i="87"/>
  <c r="H80" i="87" s="1"/>
  <c r="I80" i="87" s="1"/>
  <c r="J80" i="87" s="1"/>
  <c r="G88" i="87"/>
  <c r="H88" i="87" s="1"/>
  <c r="I88" i="87" s="1"/>
  <c r="J88" i="87" s="1"/>
  <c r="G18" i="88"/>
  <c r="H18" i="88" s="1"/>
  <c r="I18" i="88" s="1"/>
  <c r="J18" i="88" s="1"/>
  <c r="G26" i="88"/>
  <c r="H26" i="88" s="1"/>
  <c r="I26" i="88" s="1"/>
  <c r="J26" i="88" s="1"/>
  <c r="G34" i="88"/>
  <c r="H34" i="88" s="1"/>
  <c r="I34" i="88" s="1"/>
  <c r="J34" i="88" s="1"/>
  <c r="G42" i="88"/>
  <c r="H42" i="88" s="1"/>
  <c r="I42" i="88" s="1"/>
  <c r="J42" i="88" s="1"/>
  <c r="G50" i="88"/>
  <c r="H50" i="88" s="1"/>
  <c r="I50" i="88" s="1"/>
  <c r="J50" i="88" s="1"/>
  <c r="G58" i="88"/>
  <c r="H58" i="88" s="1"/>
  <c r="I58" i="88" s="1"/>
  <c r="J58" i="88" s="1"/>
  <c r="G66" i="88"/>
  <c r="H66" i="88" s="1"/>
  <c r="I66" i="88" s="1"/>
  <c r="J66" i="88" s="1"/>
  <c r="G74" i="88"/>
  <c r="H74" i="88" s="1"/>
  <c r="I74" i="88" s="1"/>
  <c r="J74" i="88" s="1"/>
  <c r="G22" i="89"/>
  <c r="H22" i="89" s="1"/>
  <c r="I22" i="89" s="1"/>
  <c r="J22" i="89" s="1"/>
  <c r="G30" i="89"/>
  <c r="H30" i="89" s="1"/>
  <c r="I30" i="89" s="1"/>
  <c r="J30" i="89" s="1"/>
  <c r="G38" i="89"/>
  <c r="H38" i="89" s="1"/>
  <c r="I38" i="89" s="1"/>
  <c r="J38" i="89" s="1"/>
  <c r="G46" i="89"/>
  <c r="H46" i="89" s="1"/>
  <c r="I46" i="89" s="1"/>
  <c r="J46" i="89" s="1"/>
  <c r="G54" i="89"/>
  <c r="H54" i="89" s="1"/>
  <c r="I54" i="89" s="1"/>
  <c r="J54" i="89" s="1"/>
  <c r="G62" i="89"/>
  <c r="H62" i="89" s="1"/>
  <c r="I62" i="89" s="1"/>
  <c r="J62" i="89" s="1"/>
  <c r="G21" i="90"/>
  <c r="H21" i="90" s="1"/>
  <c r="I21" i="90" s="1"/>
  <c r="J21" i="90" s="1"/>
  <c r="G29" i="90"/>
  <c r="H29" i="90" s="1"/>
  <c r="I29" i="90" s="1"/>
  <c r="J29" i="90" s="1"/>
  <c r="G37" i="90"/>
  <c r="H37" i="90" s="1"/>
  <c r="I37" i="90" s="1"/>
  <c r="J37" i="90" s="1"/>
  <c r="G45" i="90"/>
  <c r="H45" i="90" s="1"/>
  <c r="I45" i="90" s="1"/>
  <c r="J45" i="90" s="1"/>
  <c r="G53" i="90"/>
  <c r="H53" i="90" s="1"/>
  <c r="I53" i="90" s="1"/>
  <c r="J53" i="90" s="1"/>
  <c r="G61" i="90"/>
  <c r="H61" i="90" s="1"/>
  <c r="I61" i="90" s="1"/>
  <c r="J61" i="90" s="1"/>
  <c r="G69" i="90"/>
  <c r="H69" i="90" s="1"/>
  <c r="I69" i="90" s="1"/>
  <c r="J69" i="90" s="1"/>
  <c r="G77" i="90"/>
  <c r="H77" i="90" s="1"/>
  <c r="I77" i="90" s="1"/>
  <c r="J77" i="90" s="1"/>
  <c r="G85" i="90"/>
  <c r="H85" i="90" s="1"/>
  <c r="I85" i="90" s="1"/>
  <c r="J85" i="90" s="1"/>
  <c r="G14" i="91"/>
  <c r="H14" i="91" s="1"/>
  <c r="I14" i="91" s="1"/>
  <c r="J14" i="91" s="1"/>
  <c r="K14" i="91" s="1"/>
  <c r="G22" i="91"/>
  <c r="G30" i="91"/>
  <c r="H30" i="91" s="1"/>
  <c r="I30" i="91" s="1"/>
  <c r="J30" i="91" s="1"/>
  <c r="G38" i="91"/>
  <c r="H38" i="91" s="1"/>
  <c r="I38" i="91" s="1"/>
  <c r="J38" i="91" s="1"/>
  <c r="G46" i="91"/>
  <c r="H46" i="91" s="1"/>
  <c r="I46" i="91" s="1"/>
  <c r="J46" i="91" s="1"/>
  <c r="G54" i="91"/>
  <c r="G62" i="91"/>
  <c r="H62" i="91" s="1"/>
  <c r="I62" i="91" s="1"/>
  <c r="J62" i="91" s="1"/>
  <c r="G70" i="91"/>
  <c r="H70" i="91" s="1"/>
  <c r="I70" i="91" s="1"/>
  <c r="J70" i="91" s="1"/>
  <c r="G78" i="91"/>
  <c r="H78" i="91" s="1"/>
  <c r="I78" i="91" s="1"/>
  <c r="J78" i="91" s="1"/>
  <c r="G86" i="91"/>
  <c r="G16" i="92"/>
  <c r="G24" i="92"/>
  <c r="H24" i="92" s="1"/>
  <c r="I24" i="92" s="1"/>
  <c r="J24" i="92" s="1"/>
  <c r="G32" i="92"/>
  <c r="H32" i="92" s="1"/>
  <c r="I32" i="92" s="1"/>
  <c r="J32" i="92" s="1"/>
  <c r="G40" i="92"/>
  <c r="G48" i="92"/>
  <c r="G56" i="92"/>
  <c r="H56" i="92" s="1"/>
  <c r="I56" i="92" s="1"/>
  <c r="J56" i="92" s="1"/>
  <c r="G64" i="92"/>
  <c r="H64" i="92" s="1"/>
  <c r="I64" i="92" s="1"/>
  <c r="J64" i="92" s="1"/>
  <c r="G72" i="92"/>
  <c r="G20" i="93"/>
  <c r="H20" i="93" s="1"/>
  <c r="I20" i="93" s="1"/>
  <c r="J20" i="93" s="1"/>
  <c r="G28" i="93"/>
  <c r="H28" i="93" s="1"/>
  <c r="I28" i="93" s="1"/>
  <c r="J28" i="93" s="1"/>
  <c r="G36" i="93"/>
  <c r="H36" i="93" s="1"/>
  <c r="I36" i="93" s="1"/>
  <c r="J36" i="93" s="1"/>
  <c r="G44" i="93"/>
  <c r="G52" i="93"/>
  <c r="H52" i="93" s="1"/>
  <c r="I52" i="93" s="1"/>
  <c r="J52" i="93" s="1"/>
  <c r="G60" i="93"/>
  <c r="G68" i="93"/>
  <c r="H68" i="93" s="1"/>
  <c r="I68" i="93" s="1"/>
  <c r="J68" i="93" s="1"/>
  <c r="G19" i="94"/>
  <c r="G27" i="94"/>
  <c r="G35" i="94"/>
  <c r="H35" i="94" s="1"/>
  <c r="I35" i="94" s="1"/>
  <c r="J35" i="94" s="1"/>
  <c r="G43" i="94"/>
  <c r="H43" i="94" s="1"/>
  <c r="I43" i="94" s="1"/>
  <c r="J43" i="94" s="1"/>
  <c r="G51" i="94"/>
  <c r="G59" i="94"/>
  <c r="G67" i="94"/>
  <c r="H67" i="94" s="1"/>
  <c r="I67" i="94" s="1"/>
  <c r="J67" i="94" s="1"/>
  <c r="G75" i="94"/>
  <c r="H75" i="94" s="1"/>
  <c r="I75" i="94" s="1"/>
  <c r="J75" i="94" s="1"/>
  <c r="G83" i="94"/>
  <c r="G20" i="95"/>
  <c r="H20" i="95" s="1"/>
  <c r="I20" i="95" s="1"/>
  <c r="J20" i="95" s="1"/>
  <c r="G28" i="95"/>
  <c r="H28" i="95" s="1"/>
  <c r="I28" i="95" s="1"/>
  <c r="J28" i="95" s="1"/>
  <c r="G36" i="95"/>
  <c r="G44" i="95"/>
  <c r="G52" i="95"/>
  <c r="H52" i="95" s="1"/>
  <c r="I52" i="95" s="1"/>
  <c r="J52" i="95" s="1"/>
  <c r="G60" i="95"/>
  <c r="H60" i="95" s="1"/>
  <c r="I60" i="95" s="1"/>
  <c r="J60" i="95" s="1"/>
  <c r="G68" i="95"/>
  <c r="G76" i="95"/>
  <c r="G84" i="95"/>
  <c r="H84" i="95" s="1"/>
  <c r="I84" i="95" s="1"/>
  <c r="J84" i="95" s="1"/>
  <c r="G14" i="96"/>
  <c r="H14" i="96" s="1"/>
  <c r="I14" i="96" s="1"/>
  <c r="J14" i="96" s="1"/>
  <c r="K14" i="96" s="1"/>
  <c r="G22" i="96"/>
  <c r="H22" i="96" s="1"/>
  <c r="I22" i="96" s="1"/>
  <c r="J22" i="96" s="1"/>
  <c r="G30" i="96"/>
  <c r="H30" i="96" s="1"/>
  <c r="I30" i="96" s="1"/>
  <c r="J30" i="96" s="1"/>
  <c r="G38" i="96"/>
  <c r="H38" i="96" s="1"/>
  <c r="I38" i="96" s="1"/>
  <c r="J38" i="96" s="1"/>
  <c r="G46" i="96"/>
  <c r="H46" i="96" s="1"/>
  <c r="I46" i="96" s="1"/>
  <c r="J46" i="96" s="1"/>
  <c r="G54" i="96"/>
  <c r="H54" i="96" s="1"/>
  <c r="I54" i="96" s="1"/>
  <c r="J54" i="96" s="1"/>
  <c r="G62" i="96"/>
  <c r="H62" i="96" s="1"/>
  <c r="I62" i="96" s="1"/>
  <c r="J62" i="96" s="1"/>
  <c r="G70" i="96"/>
  <c r="H70" i="96" s="1"/>
  <c r="I70" i="96" s="1"/>
  <c r="J70" i="96" s="1"/>
  <c r="G78" i="96"/>
  <c r="H78" i="96" s="1"/>
  <c r="I78" i="96" s="1"/>
  <c r="J78" i="96" s="1"/>
  <c r="G18" i="97"/>
  <c r="H18" i="97" s="1"/>
  <c r="I18" i="97" s="1"/>
  <c r="J18" i="97" s="1"/>
  <c r="G26" i="97"/>
  <c r="H26" i="97" s="1"/>
  <c r="I26" i="97" s="1"/>
  <c r="J26" i="97" s="1"/>
  <c r="G34" i="97"/>
  <c r="H34" i="97" s="1"/>
  <c r="I34" i="97" s="1"/>
  <c r="J34" i="97" s="1"/>
  <c r="G42" i="97"/>
  <c r="H42" i="97" s="1"/>
  <c r="I42" i="97" s="1"/>
  <c r="J42" i="97" s="1"/>
  <c r="G50" i="97"/>
  <c r="H50" i="97" s="1"/>
  <c r="I50" i="97" s="1"/>
  <c r="J50" i="97" s="1"/>
  <c r="G58" i="97"/>
  <c r="H58" i="97" s="1"/>
  <c r="I58" i="97" s="1"/>
  <c r="J58" i="97" s="1"/>
  <c r="G66" i="97"/>
  <c r="H66" i="97" s="1"/>
  <c r="I66" i="97" s="1"/>
  <c r="J66" i="97" s="1"/>
  <c r="G17" i="98"/>
  <c r="H17" i="98" s="1"/>
  <c r="I17" i="98" s="1"/>
  <c r="J17" i="98" s="1"/>
  <c r="G25" i="98"/>
  <c r="H25" i="98" s="1"/>
  <c r="I25" i="98" s="1"/>
  <c r="J25" i="98" s="1"/>
  <c r="G33" i="98"/>
  <c r="H33" i="98" s="1"/>
  <c r="I33" i="98" s="1"/>
  <c r="J33" i="98" s="1"/>
  <c r="G41" i="98"/>
  <c r="H41" i="98" s="1"/>
  <c r="I41" i="98" s="1"/>
  <c r="J41" i="98" s="1"/>
  <c r="G49" i="98"/>
  <c r="H49" i="98" s="1"/>
  <c r="I49" i="98" s="1"/>
  <c r="J49" i="98" s="1"/>
  <c r="G57" i="98"/>
  <c r="H57" i="98" s="1"/>
  <c r="I57" i="98" s="1"/>
  <c r="J57" i="98" s="1"/>
  <c r="G65" i="98"/>
  <c r="H65" i="98" s="1"/>
  <c r="I65" i="98" s="1"/>
  <c r="J65" i="98" s="1"/>
  <c r="G73" i="98"/>
  <c r="H73" i="98" s="1"/>
  <c r="I73" i="98" s="1"/>
  <c r="J73" i="98" s="1"/>
  <c r="G81" i="98"/>
  <c r="H81" i="98" s="1"/>
  <c r="I81" i="98" s="1"/>
  <c r="J81" i="98" s="1"/>
  <c r="G18" i="99"/>
  <c r="H18" i="99" s="1"/>
  <c r="I18" i="99" s="1"/>
  <c r="J18" i="99" s="1"/>
  <c r="G26" i="99"/>
  <c r="H26" i="99" s="1"/>
  <c r="I26" i="99" s="1"/>
  <c r="J26" i="99" s="1"/>
  <c r="G34" i="99"/>
  <c r="H34" i="99" s="1"/>
  <c r="I34" i="99" s="1"/>
  <c r="J34" i="99" s="1"/>
  <c r="G42" i="99"/>
  <c r="H42" i="99" s="1"/>
  <c r="I42" i="99" s="1"/>
  <c r="J42" i="99" s="1"/>
  <c r="G50" i="99"/>
  <c r="H50" i="99" s="1"/>
  <c r="I50" i="99" s="1"/>
  <c r="J50" i="99" s="1"/>
  <c r="G58" i="99"/>
  <c r="H58" i="99" s="1"/>
  <c r="I58" i="99" s="1"/>
  <c r="J58" i="99" s="1"/>
  <c r="G66" i="99"/>
  <c r="H66" i="99" s="1"/>
  <c r="I66" i="99" s="1"/>
  <c r="J66" i="99" s="1"/>
  <c r="G74" i="99"/>
  <c r="H74" i="99" s="1"/>
  <c r="I74" i="99" s="1"/>
  <c r="J74" i="99" s="1"/>
  <c r="G82" i="99"/>
  <c r="H82" i="99" s="1"/>
  <c r="I82" i="99" s="1"/>
  <c r="J82" i="99" s="1"/>
  <c r="G20" i="100"/>
  <c r="H20" i="100" s="1"/>
  <c r="I20" i="100" s="1"/>
  <c r="J20" i="100" s="1"/>
  <c r="G28" i="100"/>
  <c r="H28" i="100" s="1"/>
  <c r="I28" i="100" s="1"/>
  <c r="J28" i="100" s="1"/>
  <c r="G36" i="100"/>
  <c r="H36" i="100" s="1"/>
  <c r="I36" i="100" s="1"/>
  <c r="J36" i="100" s="1"/>
  <c r="G44" i="100"/>
  <c r="H44" i="100" s="1"/>
  <c r="I44" i="100" s="1"/>
  <c r="J44" i="100" s="1"/>
  <c r="G52" i="100"/>
  <c r="H52" i="100" s="1"/>
  <c r="I52" i="100" s="1"/>
  <c r="J52" i="100" s="1"/>
  <c r="G60" i="100"/>
  <c r="H60" i="100" s="1"/>
  <c r="I60" i="100" s="1"/>
  <c r="J60" i="100" s="1"/>
  <c r="G68" i="100"/>
  <c r="H68" i="100" s="1"/>
  <c r="I68" i="100" s="1"/>
  <c r="J68" i="100" s="1"/>
  <c r="G76" i="100"/>
  <c r="H76" i="100" s="1"/>
  <c r="I76" i="100" s="1"/>
  <c r="J76" i="100" s="1"/>
  <c r="G16" i="101"/>
  <c r="H16" i="101" s="1"/>
  <c r="I16" i="101" s="1"/>
  <c r="J16" i="101" s="1"/>
  <c r="G24" i="101"/>
  <c r="H24" i="101" s="1"/>
  <c r="I24" i="101" s="1"/>
  <c r="J24" i="101" s="1"/>
  <c r="G32" i="101"/>
  <c r="H32" i="101" s="1"/>
  <c r="I32" i="101" s="1"/>
  <c r="J32" i="101" s="1"/>
  <c r="G40" i="101"/>
  <c r="H40" i="101" s="1"/>
  <c r="I40" i="101" s="1"/>
  <c r="J40" i="101" s="1"/>
  <c r="G48" i="101"/>
  <c r="H48" i="101" s="1"/>
  <c r="I48" i="101" s="1"/>
  <c r="J48" i="101" s="1"/>
  <c r="G56" i="101"/>
  <c r="H56" i="101" s="1"/>
  <c r="I56" i="101" s="1"/>
  <c r="J56" i="101" s="1"/>
  <c r="G64" i="101"/>
  <c r="H64" i="101" s="1"/>
  <c r="I64" i="101" s="1"/>
  <c r="J64" i="101" s="1"/>
  <c r="G15" i="102"/>
  <c r="H15" i="102" s="1"/>
  <c r="I15" i="102" s="1"/>
  <c r="J15" i="102" s="1"/>
  <c r="G23" i="102"/>
  <c r="H23" i="102" s="1"/>
  <c r="I23" i="102" s="1"/>
  <c r="J23" i="102" s="1"/>
  <c r="G31" i="102"/>
  <c r="H31" i="102" s="1"/>
  <c r="I31" i="102" s="1"/>
  <c r="J31" i="102" s="1"/>
  <c r="G39" i="102"/>
  <c r="H39" i="102" s="1"/>
  <c r="I39" i="102" s="1"/>
  <c r="J39" i="102" s="1"/>
  <c r="G47" i="102"/>
  <c r="H47" i="102" s="1"/>
  <c r="I47" i="102" s="1"/>
  <c r="J47" i="102" s="1"/>
  <c r="G55" i="102"/>
  <c r="H55" i="102" s="1"/>
  <c r="I55" i="102" s="1"/>
  <c r="J55" i="102" s="1"/>
  <c r="G63" i="102"/>
  <c r="H63" i="102" s="1"/>
  <c r="I63" i="102" s="1"/>
  <c r="J63" i="102" s="1"/>
  <c r="G71" i="102"/>
  <c r="H71" i="102" s="1"/>
  <c r="I71" i="102" s="1"/>
  <c r="J71" i="102" s="1"/>
  <c r="G79" i="102"/>
  <c r="H79" i="102" s="1"/>
  <c r="I79" i="102" s="1"/>
  <c r="J79" i="102" s="1"/>
  <c r="G87" i="102"/>
  <c r="H87" i="102" s="1"/>
  <c r="I87" i="102" s="1"/>
  <c r="J87" i="102" s="1"/>
  <c r="G16" i="103"/>
  <c r="H16" i="103" s="1"/>
  <c r="I16" i="103" s="1"/>
  <c r="J16" i="103" s="1"/>
  <c r="G24" i="103"/>
  <c r="H24" i="103" s="1"/>
  <c r="I24" i="103" s="1"/>
  <c r="J24" i="103" s="1"/>
  <c r="G32" i="103"/>
  <c r="H32" i="103" s="1"/>
  <c r="I32" i="103" s="1"/>
  <c r="J32" i="103" s="1"/>
  <c r="G40" i="103"/>
  <c r="H40" i="103" s="1"/>
  <c r="I40" i="103" s="1"/>
  <c r="J40" i="103" s="1"/>
  <c r="G48" i="103"/>
  <c r="H48" i="103" s="1"/>
  <c r="I48" i="103" s="1"/>
  <c r="J48" i="103" s="1"/>
  <c r="G56" i="103"/>
  <c r="H56" i="103" s="1"/>
  <c r="I56" i="103" s="1"/>
  <c r="J56" i="103" s="1"/>
  <c r="G64" i="103"/>
  <c r="H64" i="103" s="1"/>
  <c r="I64" i="103" s="1"/>
  <c r="J64" i="103" s="1"/>
  <c r="G72" i="103"/>
  <c r="H72" i="103" s="1"/>
  <c r="I72" i="103" s="1"/>
  <c r="J72" i="103" s="1"/>
  <c r="G80" i="103"/>
  <c r="H80" i="103" s="1"/>
  <c r="I80" i="103" s="1"/>
  <c r="J80" i="103" s="1"/>
  <c r="G88" i="103"/>
  <c r="H88" i="103" s="1"/>
  <c r="I88" i="103" s="1"/>
  <c r="J88" i="103" s="1"/>
  <c r="G18" i="104"/>
  <c r="H18" i="104" s="1"/>
  <c r="I18" i="104" s="1"/>
  <c r="J18" i="104" s="1"/>
  <c r="G26" i="104"/>
  <c r="H26" i="104" s="1"/>
  <c r="I26" i="104" s="1"/>
  <c r="J26" i="104" s="1"/>
  <c r="G34" i="104"/>
  <c r="H34" i="104" s="1"/>
  <c r="I34" i="104" s="1"/>
  <c r="J34" i="104" s="1"/>
  <c r="G42" i="104"/>
  <c r="H42" i="104" s="1"/>
  <c r="I42" i="104" s="1"/>
  <c r="J42" i="104" s="1"/>
  <c r="G50" i="104"/>
  <c r="H50" i="104" s="1"/>
  <c r="I50" i="104" s="1"/>
  <c r="J50" i="104" s="1"/>
  <c r="G58" i="104"/>
  <c r="H58" i="104" s="1"/>
  <c r="I58" i="104" s="1"/>
  <c r="J58" i="104" s="1"/>
  <c r="G66" i="104"/>
  <c r="H66" i="104" s="1"/>
  <c r="I66" i="104" s="1"/>
  <c r="J66" i="104" s="1"/>
  <c r="G74" i="104"/>
  <c r="H74" i="104" s="1"/>
  <c r="I74" i="104" s="1"/>
  <c r="J74" i="104" s="1"/>
  <c r="G22" i="105"/>
  <c r="H22" i="105" s="1"/>
  <c r="I22" i="105" s="1"/>
  <c r="J22" i="105" s="1"/>
  <c r="G30" i="105"/>
  <c r="H30" i="105" s="1"/>
  <c r="I30" i="105" s="1"/>
  <c r="J30" i="105" s="1"/>
  <c r="G38" i="105"/>
  <c r="H38" i="105" s="1"/>
  <c r="I38" i="105" s="1"/>
  <c r="J38" i="105" s="1"/>
  <c r="G46" i="105"/>
  <c r="H46" i="105" s="1"/>
  <c r="I46" i="105" s="1"/>
  <c r="J46" i="105" s="1"/>
  <c r="G54" i="105"/>
  <c r="H54" i="105" s="1"/>
  <c r="I54" i="105" s="1"/>
  <c r="J54" i="105" s="1"/>
  <c r="G62" i="105"/>
  <c r="H62" i="105" s="1"/>
  <c r="I62" i="105" s="1"/>
  <c r="J62" i="105" s="1"/>
  <c r="G92" i="103"/>
  <c r="G91" i="32"/>
  <c r="G90" i="82"/>
  <c r="H90" i="82" s="1"/>
  <c r="I90" i="82" s="1"/>
  <c r="J90" i="82" s="1"/>
  <c r="G98" i="103"/>
  <c r="G96" i="85"/>
  <c r="G89" i="47"/>
  <c r="G70" i="53"/>
  <c r="G70" i="46"/>
  <c r="G70" i="32"/>
  <c r="G70" i="15"/>
  <c r="G70" i="52"/>
  <c r="G70" i="47"/>
  <c r="G70" i="93"/>
  <c r="G70" i="97"/>
  <c r="G70" i="105"/>
  <c r="G70" i="86"/>
  <c r="G70" i="89"/>
  <c r="G70" i="101"/>
  <c r="G78" i="46"/>
  <c r="G78" i="32"/>
  <c r="G78" i="53"/>
  <c r="G78" i="15"/>
  <c r="G78" i="47"/>
  <c r="G78" i="97"/>
  <c r="G78" i="101"/>
  <c r="G78" i="52"/>
  <c r="G78" i="89"/>
  <c r="G78" i="105"/>
  <c r="G78" i="86"/>
  <c r="G78" i="93"/>
  <c r="G93" i="13"/>
  <c r="G86" i="44"/>
  <c r="G86" i="32"/>
  <c r="G86" i="20"/>
  <c r="G86" i="15"/>
  <c r="G86" i="13"/>
  <c r="G86" i="54"/>
  <c r="G86" i="53"/>
  <c r="G86" i="46"/>
  <c r="G86" i="52"/>
  <c r="G86" i="51"/>
  <c r="G86" i="96"/>
  <c r="G86" i="45"/>
  <c r="G86" i="101"/>
  <c r="G86" i="92"/>
  <c r="G86" i="47"/>
  <c r="G86" i="89"/>
  <c r="G86" i="100"/>
  <c r="G86" i="105"/>
  <c r="G86" i="88"/>
  <c r="G86" i="104"/>
  <c r="G86" i="86"/>
  <c r="G86" i="93"/>
  <c r="G86" i="84"/>
  <c r="G86" i="97"/>
  <c r="G94" i="82"/>
  <c r="G97" i="86"/>
  <c r="G71" i="86"/>
  <c r="G71" i="93"/>
  <c r="G71" i="97"/>
  <c r="G71" i="15"/>
  <c r="G71" i="101"/>
  <c r="G71" i="32"/>
  <c r="G71" i="89"/>
  <c r="G71" i="105"/>
  <c r="G71" i="46"/>
  <c r="G71" i="53"/>
  <c r="G71" i="52"/>
  <c r="G71" i="47"/>
  <c r="G79" i="86"/>
  <c r="G79" i="93"/>
  <c r="G79" i="15"/>
  <c r="G79" i="97"/>
  <c r="G79" i="32"/>
  <c r="G79" i="101"/>
  <c r="G79" i="46"/>
  <c r="G79" i="89"/>
  <c r="G79" i="105"/>
  <c r="G79" i="53"/>
  <c r="G79" i="52"/>
  <c r="G79" i="47"/>
  <c r="G87" i="54"/>
  <c r="G87" i="104"/>
  <c r="G87" i="15"/>
  <c r="G87" i="86"/>
  <c r="G87" i="93"/>
  <c r="G87" i="32"/>
  <c r="G87" i="84"/>
  <c r="G87" i="97"/>
  <c r="G87" i="46"/>
  <c r="G87" i="92"/>
  <c r="G87" i="101"/>
  <c r="G87" i="53"/>
  <c r="G87" i="89"/>
  <c r="G87" i="96"/>
  <c r="G87" i="105"/>
  <c r="G87" i="13"/>
  <c r="G87" i="51"/>
  <c r="G87" i="88"/>
  <c r="G87" i="100"/>
  <c r="G87" i="20"/>
  <c r="G87" i="45"/>
  <c r="G87" i="52"/>
  <c r="G87" i="44"/>
  <c r="G87" i="47"/>
  <c r="G95" i="48"/>
  <c r="G85" i="32"/>
  <c r="G85" i="54"/>
  <c r="G85" i="20"/>
  <c r="G85" i="44"/>
  <c r="G85" i="97"/>
  <c r="G85" i="105"/>
  <c r="G85" i="13"/>
  <c r="G85" i="15"/>
  <c r="G85" i="52"/>
  <c r="G85" i="92"/>
  <c r="G85" i="51"/>
  <c r="G85" i="46"/>
  <c r="G85" i="53"/>
  <c r="G85" i="84"/>
  <c r="G85" i="93"/>
  <c r="G85" i="86"/>
  <c r="G85" i="89"/>
  <c r="G85" i="96"/>
  <c r="G85" i="47"/>
  <c r="G85" i="100"/>
  <c r="G85" i="101"/>
  <c r="G85" i="45"/>
  <c r="G85" i="88"/>
  <c r="G85" i="104"/>
  <c r="G75" i="32"/>
  <c r="G75" i="89"/>
  <c r="G75" i="15"/>
  <c r="G75" i="53"/>
  <c r="G75" i="46"/>
  <c r="G75" i="52"/>
  <c r="G75" i="47"/>
  <c r="G75" i="93"/>
  <c r="G75" i="105"/>
  <c r="G75" i="97"/>
  <c r="G75" i="86"/>
  <c r="G75" i="101"/>
  <c r="G84" i="54"/>
  <c r="G84" i="44"/>
  <c r="G84" i="88"/>
  <c r="G84" i="101"/>
  <c r="G84" i="20"/>
  <c r="G84" i="105"/>
  <c r="G84" i="46"/>
  <c r="G84" i="84"/>
  <c r="G84" i="52"/>
  <c r="G84" i="13"/>
  <c r="G84" i="47"/>
  <c r="G84" i="93"/>
  <c r="G84" i="51"/>
  <c r="G84" i="92"/>
  <c r="G84" i="53"/>
  <c r="G84" i="45"/>
  <c r="G84" i="96"/>
  <c r="G84" i="32"/>
  <c r="G84" i="89"/>
  <c r="G84" i="100"/>
  <c r="G84" i="86"/>
  <c r="G84" i="104"/>
  <c r="G84" i="15"/>
  <c r="G84" i="97"/>
  <c r="G74" i="86"/>
  <c r="G74" i="46"/>
  <c r="G74" i="93"/>
  <c r="G74" i="32"/>
  <c r="G74" i="53"/>
  <c r="G74" i="101"/>
  <c r="G74" i="105"/>
  <c r="G74" i="15"/>
  <c r="G74" i="52"/>
  <c r="G74" i="89"/>
  <c r="G74" i="47"/>
  <c r="G74" i="97"/>
  <c r="G83" i="32"/>
  <c r="G83" i="104"/>
  <c r="G83" i="15"/>
  <c r="G83" i="53"/>
  <c r="G83" i="46"/>
  <c r="G83" i="89"/>
  <c r="G83" i="47"/>
  <c r="G83" i="93"/>
  <c r="G83" i="101"/>
  <c r="G83" i="97"/>
  <c r="G83" i="105"/>
  <c r="G83" i="86"/>
  <c r="G83" i="92"/>
  <c r="G83" i="45"/>
  <c r="G83" i="84"/>
  <c r="G83" i="96"/>
  <c r="G83" i="52"/>
  <c r="G83" i="88"/>
  <c r="G83" i="100"/>
  <c r="G83" i="13"/>
  <c r="G83" i="51"/>
  <c r="G83" i="20"/>
  <c r="G83" i="54"/>
  <c r="G83" i="44"/>
  <c r="G73" i="47"/>
  <c r="G73" i="46"/>
  <c r="G73" i="101"/>
  <c r="G73" i="105"/>
  <c r="G73" i="52"/>
  <c r="G73" i="32"/>
  <c r="G73" i="86"/>
  <c r="G73" i="89"/>
  <c r="G73" i="93"/>
  <c r="G73" i="97"/>
  <c r="G73" i="53"/>
  <c r="G73" i="15"/>
  <c r="G82" i="54"/>
  <c r="G82" i="46"/>
  <c r="G82" i="47"/>
  <c r="G82" i="44"/>
  <c r="G82" i="51"/>
  <c r="G82" i="32"/>
  <c r="G82" i="86"/>
  <c r="G82" i="20"/>
  <c r="G82" i="53"/>
  <c r="G82" i="15"/>
  <c r="G82" i="13"/>
  <c r="G82" i="97"/>
  <c r="G82" i="45"/>
  <c r="G82" i="93"/>
  <c r="G82" i="84"/>
  <c r="G82" i="92"/>
  <c r="G82" i="105"/>
  <c r="G82" i="100"/>
  <c r="G82" i="104"/>
  <c r="G82" i="89"/>
  <c r="G82" i="52"/>
  <c r="G82" i="88"/>
  <c r="G82" i="96"/>
  <c r="G82" i="101"/>
  <c r="G72" i="93"/>
  <c r="G72" i="97"/>
  <c r="G72" i="89"/>
  <c r="G72" i="52"/>
  <c r="G72" i="47"/>
  <c r="G72" i="101"/>
  <c r="G72" i="105"/>
  <c r="G72" i="86"/>
  <c r="G72" i="32"/>
  <c r="G72" i="46"/>
  <c r="G72" i="53"/>
  <c r="G72" i="15"/>
  <c r="G76" i="101"/>
  <c r="G76" i="105"/>
  <c r="G76" i="46"/>
  <c r="G76" i="52"/>
  <c r="G76" i="93"/>
  <c r="G76" i="47"/>
  <c r="G76" i="53"/>
  <c r="G76" i="89"/>
  <c r="G76" i="86"/>
  <c r="G76" i="32"/>
  <c r="G76" i="97"/>
  <c r="G76" i="15"/>
  <c r="G81" i="93"/>
  <c r="G81" i="47"/>
  <c r="G81" i="44"/>
  <c r="G81" i="51"/>
  <c r="G81" i="101"/>
  <c r="G81" i="32"/>
  <c r="G81" i="45"/>
  <c r="G81" i="89"/>
  <c r="G81" i="105"/>
  <c r="G81" i="20"/>
  <c r="G81" i="100"/>
  <c r="G81" i="104"/>
  <c r="G81" i="52"/>
  <c r="G81" i="88"/>
  <c r="G81" i="84"/>
  <c r="G81" i="92"/>
  <c r="G81" i="97"/>
  <c r="G81" i="53"/>
  <c r="G81" i="86"/>
  <c r="G81" i="96"/>
  <c r="G81" i="13"/>
  <c r="G81" i="15"/>
  <c r="G81" i="46"/>
  <c r="G81" i="54"/>
  <c r="G80" i="89"/>
  <c r="G80" i="97"/>
  <c r="G80" i="92"/>
  <c r="G80" i="52"/>
  <c r="G80" i="88"/>
  <c r="G80" i="96"/>
  <c r="G80" i="47"/>
  <c r="G80" i="100"/>
  <c r="G80" i="54"/>
  <c r="G80" i="84"/>
  <c r="G80" i="101"/>
  <c r="G80" i="51"/>
  <c r="G80" i="105"/>
  <c r="G80" i="45"/>
  <c r="G80" i="86"/>
  <c r="G80" i="104"/>
  <c r="G80" i="93"/>
  <c r="G80" i="44"/>
  <c r="G80" i="20"/>
  <c r="G80" i="15"/>
  <c r="G80" i="13"/>
  <c r="G80" i="32"/>
  <c r="G80" i="53"/>
  <c r="G80" i="46"/>
  <c r="G88" i="52"/>
  <c r="G88" i="89"/>
  <c r="G88" i="97"/>
  <c r="G88" i="92"/>
  <c r="G88" i="47"/>
  <c r="G88" i="88"/>
  <c r="G88" i="96"/>
  <c r="G88" i="44"/>
  <c r="G88" i="51"/>
  <c r="G88" i="100"/>
  <c r="G88" i="45"/>
  <c r="G88" i="101"/>
  <c r="G88" i="84"/>
  <c r="G88" i="105"/>
  <c r="G88" i="86"/>
  <c r="G88" i="104"/>
  <c r="G88" i="93"/>
  <c r="G88" i="20"/>
  <c r="G88" i="54"/>
  <c r="G88" i="13"/>
  <c r="G88" i="15"/>
  <c r="G88" i="53"/>
  <c r="G88" i="46"/>
  <c r="G88" i="32"/>
  <c r="G77" i="32"/>
  <c r="G77" i="53"/>
  <c r="G77" i="89"/>
  <c r="G77" i="46"/>
  <c r="G77" i="47"/>
  <c r="G77" i="15"/>
  <c r="G77" i="93"/>
  <c r="G77" i="101"/>
  <c r="G77" i="97"/>
  <c r="G77" i="52"/>
  <c r="G77" i="86"/>
  <c r="G77" i="105"/>
  <c r="G16" i="2"/>
  <c r="G16" i="12"/>
  <c r="G16" i="14"/>
  <c r="G16" i="21"/>
  <c r="G16" i="22"/>
  <c r="G16" i="25"/>
  <c r="G16" i="26"/>
  <c r="G16" i="29"/>
  <c r="G16" i="30"/>
  <c r="G16" i="34"/>
  <c r="G16" i="36"/>
  <c r="G16" i="39"/>
  <c r="G16" i="40"/>
  <c r="G16" i="59"/>
  <c r="G16" i="60"/>
  <c r="G16" i="61"/>
  <c r="G16" i="64"/>
  <c r="G16" i="65"/>
  <c r="G16" i="68"/>
  <c r="G16" i="69"/>
  <c r="G16" i="72"/>
  <c r="G16" i="73"/>
  <c r="G16" i="76"/>
  <c r="G16" i="77"/>
  <c r="G16" i="80"/>
  <c r="G16" i="81"/>
  <c r="G20" i="2"/>
  <c r="G20" i="12"/>
  <c r="G20" i="14"/>
  <c r="G20" i="21"/>
  <c r="G20" i="22"/>
  <c r="G20" i="25"/>
  <c r="G20" i="26"/>
  <c r="G20" i="29"/>
  <c r="G20" i="30"/>
  <c r="G20" i="34"/>
  <c r="G20" i="36"/>
  <c r="G20" i="39"/>
  <c r="G20" i="40"/>
  <c r="G20" i="59"/>
  <c r="G20" i="60"/>
  <c r="G20" i="61"/>
  <c r="G20" i="64"/>
  <c r="G20" i="65"/>
  <c r="G20" i="68"/>
  <c r="G20" i="69"/>
  <c r="G20" i="72"/>
  <c r="G20" i="73"/>
  <c r="G20" i="76"/>
  <c r="G20" i="77"/>
  <c r="G20" i="80"/>
  <c r="G20" i="81"/>
  <c r="G17" i="2"/>
  <c r="G17" i="12"/>
  <c r="G17" i="14"/>
  <c r="G17" i="21"/>
  <c r="G17" i="22"/>
  <c r="G17" i="76"/>
  <c r="G17" i="77"/>
  <c r="G17" i="80"/>
  <c r="G17" i="81"/>
  <c r="G17" i="25"/>
  <c r="G17" i="26"/>
  <c r="G17" i="29"/>
  <c r="G17" i="30"/>
  <c r="G17" i="34"/>
  <c r="G17" i="36"/>
  <c r="G17" i="39"/>
  <c r="G17" i="40"/>
  <c r="G17" i="59"/>
  <c r="G17" i="60"/>
  <c r="G17" i="61"/>
  <c r="G17" i="64"/>
  <c r="G17" i="65"/>
  <c r="G17" i="68"/>
  <c r="G17" i="69"/>
  <c r="G17" i="72"/>
  <c r="G17" i="73"/>
  <c r="G21" i="22"/>
  <c r="G21" i="2"/>
  <c r="G21" i="12"/>
  <c r="G21" i="14"/>
  <c r="G21" i="21"/>
  <c r="G21" i="25"/>
  <c r="G21" i="26"/>
  <c r="G21" i="29"/>
  <c r="G21" i="30"/>
  <c r="G21" i="34"/>
  <c r="G21" i="36"/>
  <c r="G21" i="39"/>
  <c r="G21" i="40"/>
  <c r="G21" i="59"/>
  <c r="G21" i="60"/>
  <c r="G21" i="61"/>
  <c r="G21" i="64"/>
  <c r="G21" i="65"/>
  <c r="G21" i="68"/>
  <c r="G21" i="69"/>
  <c r="G21" i="72"/>
  <c r="G21" i="73"/>
  <c r="G21" i="76"/>
  <c r="G21" i="77"/>
  <c r="G21" i="80"/>
  <c r="G21" i="81"/>
  <c r="G14" i="22"/>
  <c r="G14" i="25"/>
  <c r="G14" i="2"/>
  <c r="G14" i="21"/>
  <c r="G14" i="26"/>
  <c r="G14" i="12"/>
  <c r="G14" i="14"/>
  <c r="G14" i="29"/>
  <c r="G14" i="30"/>
  <c r="G14" i="34"/>
  <c r="G14" i="36"/>
  <c r="G14" i="39"/>
  <c r="G14" i="40"/>
  <c r="G14" i="59"/>
  <c r="G14" i="60"/>
  <c r="G14" i="61"/>
  <c r="G14" i="64"/>
  <c r="G14" i="65"/>
  <c r="G14" i="68"/>
  <c r="G14" i="69"/>
  <c r="G14" i="72"/>
  <c r="G14" i="73"/>
  <c r="G14" i="76"/>
  <c r="G14" i="77"/>
  <c r="G14" i="80"/>
  <c r="G14" i="81"/>
  <c r="G18" i="21"/>
  <c r="G18" i="12"/>
  <c r="G18" i="14"/>
  <c r="G18" i="22"/>
  <c r="G18" i="26"/>
  <c r="G18" i="25"/>
  <c r="G18" i="2"/>
  <c r="G18" i="29"/>
  <c r="G18" i="30"/>
  <c r="G18" i="34"/>
  <c r="G18" i="36"/>
  <c r="G18" i="39"/>
  <c r="G18" i="40"/>
  <c r="G18" i="59"/>
  <c r="G18" i="60"/>
  <c r="G18" i="61"/>
  <c r="G18" i="64"/>
  <c r="G18" i="65"/>
  <c r="G18" i="68"/>
  <c r="G18" i="69"/>
  <c r="G18" i="72"/>
  <c r="G18" i="73"/>
  <c r="G18" i="76"/>
  <c r="G18" i="77"/>
  <c r="G18" i="80"/>
  <c r="G18" i="81"/>
  <c r="G22" i="14"/>
  <c r="G22" i="26"/>
  <c r="G22" i="2"/>
  <c r="G22" i="12"/>
  <c r="G22" i="25"/>
  <c r="G22" i="21"/>
  <c r="G22" i="22"/>
  <c r="G22" i="29"/>
  <c r="G22" i="30"/>
  <c r="G22" i="34"/>
  <c r="G22" i="36"/>
  <c r="G22" i="39"/>
  <c r="G22" i="40"/>
  <c r="G22" i="59"/>
  <c r="G22" i="60"/>
  <c r="G22" i="61"/>
  <c r="G22" i="64"/>
  <c r="G22" i="65"/>
  <c r="G22" i="68"/>
  <c r="G22" i="69"/>
  <c r="G22" i="72"/>
  <c r="G22" i="73"/>
  <c r="G22" i="76"/>
  <c r="G22" i="77"/>
  <c r="G22" i="80"/>
  <c r="G22" i="81"/>
  <c r="G15" i="2"/>
  <c r="G15" i="12"/>
  <c r="G15" i="14"/>
  <c r="G15" i="21"/>
  <c r="G15" i="22"/>
  <c r="G15" i="26"/>
  <c r="G15" i="29"/>
  <c r="G15" i="25"/>
  <c r="G15" i="30"/>
  <c r="G15" i="34"/>
  <c r="G15" i="36"/>
  <c r="G15" i="39"/>
  <c r="G15" i="40"/>
  <c r="G15" i="59"/>
  <c r="G15" i="60"/>
  <c r="G15" i="61"/>
  <c r="G15" i="64"/>
  <c r="G15" i="65"/>
  <c r="G15" i="68"/>
  <c r="G15" i="69"/>
  <c r="G15" i="72"/>
  <c r="G15" i="73"/>
  <c r="G15" i="76"/>
  <c r="G15" i="77"/>
  <c r="G15" i="80"/>
  <c r="G15" i="81"/>
  <c r="G19" i="2"/>
  <c r="G19" i="12"/>
  <c r="G19" i="14"/>
  <c r="G19" i="21"/>
  <c r="G19" i="22"/>
  <c r="G19" i="25"/>
  <c r="G19" i="26"/>
  <c r="G19" i="29"/>
  <c r="G19" i="30"/>
  <c r="G19" i="34"/>
  <c r="G19" i="36"/>
  <c r="G19" i="39"/>
  <c r="G19" i="40"/>
  <c r="G19" i="59"/>
  <c r="G19" i="60"/>
  <c r="G19" i="61"/>
  <c r="G19" i="64"/>
  <c r="G19" i="65"/>
  <c r="G19" i="68"/>
  <c r="G19" i="69"/>
  <c r="G19" i="72"/>
  <c r="G19" i="73"/>
  <c r="G19" i="76"/>
  <c r="G19" i="77"/>
  <c r="G19" i="80"/>
  <c r="G19" i="81"/>
  <c r="G23" i="22"/>
  <c r="G23" i="2"/>
  <c r="G23" i="12"/>
  <c r="G23" i="14"/>
  <c r="G23" i="21"/>
  <c r="G23" i="25"/>
  <c r="G23" i="26"/>
  <c r="G23" i="29"/>
  <c r="G23" i="30"/>
  <c r="G23" i="34"/>
  <c r="G23" i="36"/>
  <c r="G23" i="39"/>
  <c r="G23" i="40"/>
  <c r="G23" i="59"/>
  <c r="G23" i="60"/>
  <c r="G23" i="61"/>
  <c r="G23" i="64"/>
  <c r="G23" i="65"/>
  <c r="G23" i="68"/>
  <c r="G23" i="69"/>
  <c r="G23" i="72"/>
  <c r="G23" i="73"/>
  <c r="G23" i="76"/>
  <c r="G23" i="77"/>
  <c r="G23" i="80"/>
  <c r="G23" i="81"/>
  <c r="K15" i="44" l="1"/>
  <c r="AL16" i="63"/>
  <c r="AU16" i="63" s="1"/>
  <c r="AT20" i="75"/>
  <c r="AL20" i="75"/>
  <c r="AU20" i="75" s="1"/>
  <c r="AL22" i="63"/>
  <c r="AU22" i="63" s="1"/>
  <c r="G90" i="49"/>
  <c r="AL17" i="9"/>
  <c r="AU17" i="9" s="1"/>
  <c r="AL16" i="62"/>
  <c r="AU16" i="62" s="1"/>
  <c r="AL16" i="74"/>
  <c r="AU16" i="74" s="1"/>
  <c r="G98" i="92"/>
  <c r="G97" i="97"/>
  <c r="G93" i="88"/>
  <c r="G89" i="54"/>
  <c r="G90" i="101"/>
  <c r="G90" i="99"/>
  <c r="AL15" i="27"/>
  <c r="AU15" i="27" s="1"/>
  <c r="G90" i="105"/>
  <c r="AL15" i="37"/>
  <c r="AU15" i="37" s="1"/>
  <c r="G90" i="96"/>
  <c r="G94" i="103"/>
  <c r="G89" i="93"/>
  <c r="G90" i="83"/>
  <c r="AL19" i="38"/>
  <c r="AU19" i="38" s="1"/>
  <c r="AL21" i="63"/>
  <c r="AU21" i="63" s="1"/>
  <c r="AL17" i="63"/>
  <c r="AU17" i="63" s="1"/>
  <c r="AL21" i="24"/>
  <c r="AU21" i="24" s="1"/>
  <c r="G94" i="11"/>
  <c r="G90" i="91"/>
  <c r="G94" i="32"/>
  <c r="G90" i="47"/>
  <c r="AL21" i="78"/>
  <c r="AU21" i="78" s="1"/>
  <c r="G98" i="43"/>
  <c r="G90" i="52"/>
  <c r="AL21" i="19"/>
  <c r="AU21" i="19" s="1"/>
  <c r="G97" i="100"/>
  <c r="G93" i="89"/>
  <c r="G98" i="51"/>
  <c r="G90" i="53"/>
  <c r="G94" i="91"/>
  <c r="G89" i="96"/>
  <c r="G90" i="55"/>
  <c r="G90" i="104"/>
  <c r="G91" i="54"/>
  <c r="G95" i="54"/>
  <c r="G94" i="47"/>
  <c r="G89" i="45"/>
  <c r="G98" i="104"/>
  <c r="G90" i="93"/>
  <c r="G90" i="87"/>
  <c r="G90" i="44"/>
  <c r="G91" i="100"/>
  <c r="G91" i="89"/>
  <c r="AT17" i="74"/>
  <c r="AL17" i="74"/>
  <c r="AU17" i="74" s="1"/>
  <c r="AL23" i="63"/>
  <c r="AU23" i="63" s="1"/>
  <c r="AT23" i="63"/>
  <c r="G94" i="99"/>
  <c r="G93" i="44"/>
  <c r="G89" i="13"/>
  <c r="G98" i="100"/>
  <c r="G90" i="16"/>
  <c r="G90" i="45"/>
  <c r="G90" i="41"/>
  <c r="G91" i="55"/>
  <c r="G91" i="44"/>
  <c r="G91" i="53"/>
  <c r="AL19" i="63"/>
  <c r="AU19" i="63" s="1"/>
  <c r="AT19" i="63"/>
  <c r="AL14" i="66"/>
  <c r="AU14" i="66" s="1"/>
  <c r="AT14" i="66"/>
  <c r="G91" i="43"/>
  <c r="G89" i="86"/>
  <c r="G91" i="20"/>
  <c r="G91" i="87"/>
  <c r="G92" i="100"/>
  <c r="AT18" i="62"/>
  <c r="AL18" i="62"/>
  <c r="AU18" i="62" s="1"/>
  <c r="AT16" i="70"/>
  <c r="AL16" i="70"/>
  <c r="AU16" i="70" s="1"/>
  <c r="AT21" i="33"/>
  <c r="AL21" i="33"/>
  <c r="AU21" i="33" s="1"/>
  <c r="AT22" i="19"/>
  <c r="AL22" i="19"/>
  <c r="AU22" i="19" s="1"/>
  <c r="AL14" i="19"/>
  <c r="AU14" i="19" s="1"/>
  <c r="AT14" i="19"/>
  <c r="G95" i="91"/>
  <c r="G94" i="20"/>
  <c r="G89" i="52"/>
  <c r="G91" i="86"/>
  <c r="AL16" i="23"/>
  <c r="AU16" i="23" s="1"/>
  <c r="AT16" i="23"/>
  <c r="AT15" i="75"/>
  <c r="AL15" i="75"/>
  <c r="AU15" i="75" s="1"/>
  <c r="G91" i="45"/>
  <c r="G98" i="13"/>
  <c r="G91" i="83"/>
  <c r="G95" i="96"/>
  <c r="G94" i="86"/>
  <c r="G89" i="84"/>
  <c r="G98" i="101"/>
  <c r="G98" i="20"/>
  <c r="G90" i="97"/>
  <c r="G90" i="89"/>
  <c r="G90" i="20"/>
  <c r="G91" i="91"/>
  <c r="G91" i="97"/>
  <c r="AT15" i="19"/>
  <c r="AL15" i="19"/>
  <c r="AU15" i="19" s="1"/>
  <c r="G95" i="32"/>
  <c r="G94" i="88"/>
  <c r="G98" i="96"/>
  <c r="G90" i="11"/>
  <c r="G90" i="86"/>
  <c r="G90" i="88"/>
  <c r="G90" i="92"/>
  <c r="G91" i="13"/>
  <c r="AL18" i="79"/>
  <c r="AU18" i="79" s="1"/>
  <c r="AL23" i="31"/>
  <c r="AU23" i="31" s="1"/>
  <c r="AL19" i="74"/>
  <c r="AU19" i="74" s="1"/>
  <c r="AL22" i="78"/>
  <c r="AU22" i="78" s="1"/>
  <c r="AL16" i="19"/>
  <c r="AU16" i="19" s="1"/>
  <c r="AT14" i="23"/>
  <c r="AL14" i="63"/>
  <c r="AU14" i="63" s="1"/>
  <c r="AT14" i="67"/>
  <c r="AT21" i="67"/>
  <c r="AL20" i="70"/>
  <c r="AU20" i="70" s="1"/>
  <c r="AL18" i="17"/>
  <c r="AU18" i="17" s="1"/>
  <c r="AL17" i="23"/>
  <c r="AU17" i="23" s="1"/>
  <c r="AL15" i="66"/>
  <c r="AU15" i="66" s="1"/>
  <c r="AL16" i="17"/>
  <c r="AU16" i="17" s="1"/>
  <c r="AT16" i="31"/>
  <c r="AL21" i="37"/>
  <c r="AU21" i="37" s="1"/>
  <c r="AL20" i="24"/>
  <c r="AU20" i="24" s="1"/>
  <c r="AL21" i="31"/>
  <c r="AU21" i="31" s="1"/>
  <c r="AL18" i="28"/>
  <c r="AU18" i="28" s="1"/>
  <c r="G95" i="45"/>
  <c r="G95" i="53"/>
  <c r="G95" i="103"/>
  <c r="G93" i="101"/>
  <c r="G93" i="87"/>
  <c r="G93" i="55"/>
  <c r="G92" i="41"/>
  <c r="G92" i="90"/>
  <c r="H92" i="90" s="1"/>
  <c r="I92" i="90" s="1"/>
  <c r="J92" i="90" s="1"/>
  <c r="G92" i="43"/>
  <c r="G95" i="99"/>
  <c r="G95" i="20"/>
  <c r="G95" i="55"/>
  <c r="G95" i="84"/>
  <c r="G93" i="86"/>
  <c r="G93" i="92"/>
  <c r="G93" i="97"/>
  <c r="G95" i="87"/>
  <c r="G95" i="101"/>
  <c r="G95" i="15"/>
  <c r="G93" i="49"/>
  <c r="G93" i="15"/>
  <c r="G89" i="85"/>
  <c r="H89" i="85" s="1"/>
  <c r="I89" i="85" s="1"/>
  <c r="J89" i="85" s="1"/>
  <c r="G89" i="103"/>
  <c r="H89" i="103" s="1"/>
  <c r="I89" i="103" s="1"/>
  <c r="J89" i="103" s="1"/>
  <c r="G89" i="82"/>
  <c r="H89" i="82" s="1"/>
  <c r="I89" i="82" s="1"/>
  <c r="J89" i="82" s="1"/>
  <c r="G89" i="95"/>
  <c r="H89" i="95" s="1"/>
  <c r="I89" i="95" s="1"/>
  <c r="J89" i="95" s="1"/>
  <c r="G89" i="94"/>
  <c r="H89" i="94" s="1"/>
  <c r="I89" i="94" s="1"/>
  <c r="J89" i="94" s="1"/>
  <c r="G89" i="102"/>
  <c r="H89" i="102" s="1"/>
  <c r="I89" i="102" s="1"/>
  <c r="J89" i="102" s="1"/>
  <c r="G89" i="104"/>
  <c r="G92" i="89"/>
  <c r="G95" i="49"/>
  <c r="G95" i="47"/>
  <c r="G95" i="89"/>
  <c r="G95" i="11"/>
  <c r="G94" i="83"/>
  <c r="G93" i="91"/>
  <c r="G93" i="99"/>
  <c r="G93" i="54"/>
  <c r="G89" i="32"/>
  <c r="G89" i="100"/>
  <c r="G98" i="41"/>
  <c r="G90" i="103"/>
  <c r="G90" i="95"/>
  <c r="G90" i="13"/>
  <c r="G91" i="94"/>
  <c r="H91" i="94" s="1"/>
  <c r="I91" i="94" s="1"/>
  <c r="J91" i="94" s="1"/>
  <c r="G91" i="90"/>
  <c r="H91" i="90" s="1"/>
  <c r="I91" i="90" s="1"/>
  <c r="J91" i="90" s="1"/>
  <c r="G91" i="88"/>
  <c r="G91" i="47"/>
  <c r="G92" i="92"/>
  <c r="G95" i="44"/>
  <c r="G95" i="51"/>
  <c r="G95" i="46"/>
  <c r="G95" i="86"/>
  <c r="G94" i="93"/>
  <c r="G94" i="55"/>
  <c r="G93" i="45"/>
  <c r="G93" i="51"/>
  <c r="G93" i="83"/>
  <c r="G89" i="53"/>
  <c r="G89" i="105"/>
  <c r="G98" i="98"/>
  <c r="H98" i="98" s="1"/>
  <c r="I98" i="98" s="1"/>
  <c r="J98" i="98" s="1"/>
  <c r="G98" i="102"/>
  <c r="H98" i="102" s="1"/>
  <c r="I98" i="102" s="1"/>
  <c r="J98" i="102" s="1"/>
  <c r="G98" i="90"/>
  <c r="G98" i="93"/>
  <c r="G92" i="86"/>
  <c r="G89" i="99"/>
  <c r="H89" i="99" s="1"/>
  <c r="I89" i="99" s="1"/>
  <c r="J89" i="99" s="1"/>
  <c r="G95" i="95"/>
  <c r="G95" i="105"/>
  <c r="G95" i="41"/>
  <c r="G95" i="43"/>
  <c r="G93" i="105"/>
  <c r="G93" i="32"/>
  <c r="G93" i="11"/>
  <c r="G92" i="15"/>
  <c r="G90" i="94"/>
  <c r="H90" i="94" s="1"/>
  <c r="I90" i="94" s="1"/>
  <c r="J90" i="94" s="1"/>
  <c r="G95" i="83"/>
  <c r="G95" i="88"/>
  <c r="G95" i="16"/>
  <c r="G94" i="89"/>
  <c r="G94" i="53"/>
  <c r="G93" i="47"/>
  <c r="G93" i="53"/>
  <c r="G89" i="97"/>
  <c r="G89" i="20"/>
  <c r="G98" i="87"/>
  <c r="G98" i="54"/>
  <c r="G90" i="51"/>
  <c r="G90" i="54"/>
  <c r="G90" i="32"/>
  <c r="G91" i="95"/>
  <c r="G91" i="49"/>
  <c r="G91" i="101"/>
  <c r="G92" i="46"/>
  <c r="G94" i="85"/>
  <c r="H94" i="85" s="1"/>
  <c r="I94" i="85" s="1"/>
  <c r="J94" i="85" s="1"/>
  <c r="AT23" i="38"/>
  <c r="AT17" i="79"/>
  <c r="H95" i="48"/>
  <c r="I95" i="48" s="1"/>
  <c r="J95" i="48" s="1"/>
  <c r="H94" i="82"/>
  <c r="I94" i="82" s="1"/>
  <c r="J94" i="82" s="1"/>
  <c r="H96" i="85"/>
  <c r="I96" i="85" s="1"/>
  <c r="J96" i="85" s="1"/>
  <c r="G97" i="20"/>
  <c r="G97" i="93"/>
  <c r="G96" i="16"/>
  <c r="G96" i="94"/>
  <c r="G97" i="90"/>
  <c r="H14" i="43"/>
  <c r="I14" i="43" s="1"/>
  <c r="J14" i="43" s="1"/>
  <c r="K14" i="43" s="1"/>
  <c r="H31" i="48"/>
  <c r="I31" i="48" s="1"/>
  <c r="J31" i="48" s="1"/>
  <c r="H16" i="53"/>
  <c r="I16" i="53" s="1"/>
  <c r="J16" i="53" s="1"/>
  <c r="H82" i="55"/>
  <c r="I82" i="55" s="1"/>
  <c r="J82" i="55" s="1"/>
  <c r="H73" i="50"/>
  <c r="I73" i="50" s="1"/>
  <c r="J73" i="50" s="1"/>
  <c r="H78" i="44"/>
  <c r="I78" i="44" s="1"/>
  <c r="J78" i="44" s="1"/>
  <c r="H15" i="53"/>
  <c r="I15" i="53" s="1"/>
  <c r="J15" i="53" s="1"/>
  <c r="H40" i="50"/>
  <c r="I40" i="50" s="1"/>
  <c r="J40" i="50" s="1"/>
  <c r="H21" i="44"/>
  <c r="I21" i="44" s="1"/>
  <c r="J21" i="44" s="1"/>
  <c r="H34" i="35"/>
  <c r="I34" i="35" s="1"/>
  <c r="J34" i="35" s="1"/>
  <c r="H15" i="20"/>
  <c r="I15" i="20" s="1"/>
  <c r="J15" i="20" s="1"/>
  <c r="K15" i="20" s="1"/>
  <c r="H64" i="91"/>
  <c r="I64" i="91" s="1"/>
  <c r="J64" i="91" s="1"/>
  <c r="H46" i="83"/>
  <c r="I46" i="83" s="1"/>
  <c r="J46" i="83" s="1"/>
  <c r="H22" i="45"/>
  <c r="I22" i="45" s="1"/>
  <c r="J22" i="45" s="1"/>
  <c r="H22" i="53"/>
  <c r="I22" i="53" s="1"/>
  <c r="J22" i="53" s="1"/>
  <c r="AN14" i="20"/>
  <c r="AP14" i="20"/>
  <c r="AQ14" i="20"/>
  <c r="AR14" i="20"/>
  <c r="AO14" i="20"/>
  <c r="H25" i="47"/>
  <c r="I25" i="47" s="1"/>
  <c r="J25" i="47" s="1"/>
  <c r="H61" i="45"/>
  <c r="I61" i="45" s="1"/>
  <c r="J61" i="45" s="1"/>
  <c r="H29" i="45"/>
  <c r="I29" i="45" s="1"/>
  <c r="J29" i="45" s="1"/>
  <c r="H67" i="43"/>
  <c r="I67" i="43" s="1"/>
  <c r="J67" i="43" s="1"/>
  <c r="H35" i="43"/>
  <c r="I35" i="43" s="1"/>
  <c r="J35" i="43" s="1"/>
  <c r="H86" i="50"/>
  <c r="I86" i="50" s="1"/>
  <c r="J86" i="50" s="1"/>
  <c r="H54" i="50"/>
  <c r="I54" i="50" s="1"/>
  <c r="J54" i="50" s="1"/>
  <c r="H22" i="50"/>
  <c r="I22" i="50" s="1"/>
  <c r="J22" i="50" s="1"/>
  <c r="H74" i="44"/>
  <c r="I74" i="44" s="1"/>
  <c r="J74" i="44" s="1"/>
  <c r="AP14" i="13"/>
  <c r="AN14" i="13"/>
  <c r="AQ14" i="13"/>
  <c r="AO14" i="13"/>
  <c r="AR14" i="13"/>
  <c r="AR14" i="18"/>
  <c r="AN14" i="18"/>
  <c r="AO14" i="18"/>
  <c r="AP14" i="18"/>
  <c r="AQ14" i="18"/>
  <c r="K15" i="18"/>
  <c r="G96" i="10"/>
  <c r="G96" i="48"/>
  <c r="G96" i="18"/>
  <c r="G96" i="50"/>
  <c r="G96" i="35"/>
  <c r="G96" i="42"/>
  <c r="AR14" i="90"/>
  <c r="AQ14" i="90"/>
  <c r="AO14" i="90"/>
  <c r="AP14" i="90"/>
  <c r="AN14" i="90"/>
  <c r="K15" i="90"/>
  <c r="H64" i="45"/>
  <c r="I64" i="45" s="1"/>
  <c r="J64" i="45" s="1"/>
  <c r="H24" i="45"/>
  <c r="I24" i="45" s="1"/>
  <c r="J24" i="45" s="1"/>
  <c r="H38" i="43"/>
  <c r="I38" i="43" s="1"/>
  <c r="J38" i="43" s="1"/>
  <c r="H26" i="51"/>
  <c r="I26" i="51" s="1"/>
  <c r="J26" i="51" s="1"/>
  <c r="H34" i="46"/>
  <c r="I34" i="46" s="1"/>
  <c r="J34" i="46" s="1"/>
  <c r="H47" i="53"/>
  <c r="I47" i="53" s="1"/>
  <c r="J47" i="53" s="1"/>
  <c r="H51" i="54"/>
  <c r="I51" i="54" s="1"/>
  <c r="J51" i="54" s="1"/>
  <c r="H65" i="55"/>
  <c r="I65" i="55" s="1"/>
  <c r="J65" i="55" s="1"/>
  <c r="H65" i="46"/>
  <c r="I65" i="46" s="1"/>
  <c r="J65" i="46" s="1"/>
  <c r="H59" i="41"/>
  <c r="I59" i="41" s="1"/>
  <c r="J59" i="41" s="1"/>
  <c r="H59" i="32"/>
  <c r="I59" i="32" s="1"/>
  <c r="J59" i="32" s="1"/>
  <c r="H69" i="85"/>
  <c r="I69" i="85" s="1"/>
  <c r="J69" i="85" s="1"/>
  <c r="H55" i="47"/>
  <c r="I55" i="47" s="1"/>
  <c r="J55" i="47" s="1"/>
  <c r="H14" i="45"/>
  <c r="I14" i="45" s="1"/>
  <c r="J14" i="45" s="1"/>
  <c r="K14" i="45" s="1"/>
  <c r="H14" i="53"/>
  <c r="I14" i="53" s="1"/>
  <c r="J14" i="53" s="1"/>
  <c r="K14" i="53" s="1"/>
  <c r="H59" i="85"/>
  <c r="I59" i="85" s="1"/>
  <c r="J59" i="85" s="1"/>
  <c r="H63" i="51"/>
  <c r="I63" i="51" s="1"/>
  <c r="J63" i="51" s="1"/>
  <c r="H31" i="51"/>
  <c r="I31" i="51" s="1"/>
  <c r="J31" i="51" s="1"/>
  <c r="H77" i="49"/>
  <c r="I77" i="49" s="1"/>
  <c r="J77" i="49" s="1"/>
  <c r="H45" i="49"/>
  <c r="I45" i="49" s="1"/>
  <c r="J45" i="49" s="1"/>
  <c r="G92" i="48"/>
  <c r="H60" i="48"/>
  <c r="I60" i="48" s="1"/>
  <c r="J60" i="48" s="1"/>
  <c r="H28" i="48"/>
  <c r="I28" i="48" s="1"/>
  <c r="J28" i="48" s="1"/>
  <c r="H53" i="53"/>
  <c r="I53" i="53" s="1"/>
  <c r="J53" i="53" s="1"/>
  <c r="H49" i="54"/>
  <c r="I49" i="54" s="1"/>
  <c r="J49" i="54" s="1"/>
  <c r="H17" i="54"/>
  <c r="I17" i="54" s="1"/>
  <c r="J17" i="54" s="1"/>
  <c r="H63" i="55"/>
  <c r="I63" i="55" s="1"/>
  <c r="J63" i="55" s="1"/>
  <c r="H31" i="55"/>
  <c r="I31" i="55" s="1"/>
  <c r="J31" i="55" s="1"/>
  <c r="H14" i="50"/>
  <c r="I14" i="50" s="1"/>
  <c r="J14" i="50" s="1"/>
  <c r="K14" i="50" s="1"/>
  <c r="H44" i="53"/>
  <c r="I44" i="53" s="1"/>
  <c r="J44" i="53" s="1"/>
  <c r="H16" i="54"/>
  <c r="I16" i="54" s="1"/>
  <c r="J16" i="54" s="1"/>
  <c r="G96" i="92"/>
  <c r="AN14" i="91"/>
  <c r="AR14" i="91"/>
  <c r="AO14" i="91"/>
  <c r="AP14" i="91"/>
  <c r="AQ14" i="91"/>
  <c r="K15" i="91"/>
  <c r="AR14" i="95"/>
  <c r="AP14" i="95"/>
  <c r="AO14" i="95"/>
  <c r="AQ14" i="95"/>
  <c r="AN14" i="95"/>
  <c r="G97" i="32"/>
  <c r="G97" i="84"/>
  <c r="G97" i="99"/>
  <c r="G97" i="16"/>
  <c r="G97" i="51"/>
  <c r="G94" i="104"/>
  <c r="G94" i="92"/>
  <c r="G94" i="16"/>
  <c r="G94" i="44"/>
  <c r="G93" i="18"/>
  <c r="G93" i="10"/>
  <c r="G93" i="35"/>
  <c r="G93" i="85"/>
  <c r="G93" i="50"/>
  <c r="G93" i="82"/>
  <c r="G93" i="48"/>
  <c r="G93" i="100"/>
  <c r="G93" i="96"/>
  <c r="G93" i="93"/>
  <c r="G93" i="16"/>
  <c r="G89" i="46"/>
  <c r="G89" i="44"/>
  <c r="G89" i="101"/>
  <c r="G96" i="32"/>
  <c r="G96" i="93"/>
  <c r="G96" i="86"/>
  <c r="G96" i="83"/>
  <c r="G96" i="89"/>
  <c r="G98" i="89"/>
  <c r="G98" i="83"/>
  <c r="G98" i="45"/>
  <c r="G98" i="97"/>
  <c r="G90" i="18"/>
  <c r="G90" i="35"/>
  <c r="G90" i="10"/>
  <c r="G90" i="48"/>
  <c r="G90" i="50"/>
  <c r="G90" i="43"/>
  <c r="G90" i="46"/>
  <c r="G90" i="84"/>
  <c r="G90" i="100"/>
  <c r="G91" i="99"/>
  <c r="G91" i="52"/>
  <c r="G91" i="96"/>
  <c r="G91" i="105"/>
  <c r="G91" i="15"/>
  <c r="G92" i="45"/>
  <c r="G92" i="84"/>
  <c r="G92" i="99"/>
  <c r="G92" i="55"/>
  <c r="G98" i="94"/>
  <c r="AQ14" i="103"/>
  <c r="AR14" i="103"/>
  <c r="AP14" i="103"/>
  <c r="AN14" i="103"/>
  <c r="AO14" i="103"/>
  <c r="K15" i="103"/>
  <c r="G95" i="98"/>
  <c r="G90" i="90"/>
  <c r="G93" i="98"/>
  <c r="G97" i="102"/>
  <c r="AN14" i="100"/>
  <c r="AO14" i="100"/>
  <c r="AR14" i="100"/>
  <c r="AP14" i="100"/>
  <c r="AQ14" i="100"/>
  <c r="K15" i="100"/>
  <c r="G98" i="82"/>
  <c r="G89" i="87"/>
  <c r="G97" i="82"/>
  <c r="G98" i="85"/>
  <c r="G97" i="85"/>
  <c r="G95" i="90"/>
  <c r="AR14" i="94"/>
  <c r="AO14" i="94"/>
  <c r="AP14" i="94"/>
  <c r="AQ14" i="94"/>
  <c r="AN14" i="94"/>
  <c r="K15" i="94"/>
  <c r="H20" i="86"/>
  <c r="I20" i="86" s="1"/>
  <c r="J20" i="86" s="1"/>
  <c r="G93" i="42"/>
  <c r="H76" i="54"/>
  <c r="I76" i="54" s="1"/>
  <c r="J76" i="54" s="1"/>
  <c r="G89" i="50"/>
  <c r="AN14" i="48"/>
  <c r="AQ14" i="48"/>
  <c r="AO14" i="48"/>
  <c r="AR14" i="48"/>
  <c r="AP14" i="48"/>
  <c r="K15" i="48"/>
  <c r="H39" i="53"/>
  <c r="I39" i="53" s="1"/>
  <c r="J39" i="53" s="1"/>
  <c r="H19" i="54"/>
  <c r="I19" i="54" s="1"/>
  <c r="J19" i="54" s="1"/>
  <c r="H33" i="55"/>
  <c r="I33" i="55" s="1"/>
  <c r="J33" i="55" s="1"/>
  <c r="H88" i="50"/>
  <c r="I88" i="50" s="1"/>
  <c r="J88" i="50" s="1"/>
  <c r="H33" i="46"/>
  <c r="I33" i="46" s="1"/>
  <c r="J33" i="46" s="1"/>
  <c r="H27" i="41"/>
  <c r="I27" i="41" s="1"/>
  <c r="J27" i="41" s="1"/>
  <c r="H82" i="35"/>
  <c r="I82" i="35" s="1"/>
  <c r="J82" i="35" s="1"/>
  <c r="H27" i="32"/>
  <c r="I27" i="32" s="1"/>
  <c r="J27" i="32" s="1"/>
  <c r="H70" i="45"/>
  <c r="I70" i="45" s="1"/>
  <c r="J70" i="45" s="1"/>
  <c r="H69" i="48"/>
  <c r="I69" i="48" s="1"/>
  <c r="J69" i="48" s="1"/>
  <c r="H35" i="52"/>
  <c r="I35" i="52" s="1"/>
  <c r="J35" i="52" s="1"/>
  <c r="H36" i="49"/>
  <c r="I36" i="49" s="1"/>
  <c r="J36" i="49" s="1"/>
  <c r="G97" i="92"/>
  <c r="G96" i="105"/>
  <c r="G95" i="18"/>
  <c r="G95" i="10"/>
  <c r="G95" i="42"/>
  <c r="G95" i="50"/>
  <c r="G95" i="35"/>
  <c r="G95" i="100"/>
  <c r="G95" i="52"/>
  <c r="G95" i="97"/>
  <c r="G95" i="104"/>
  <c r="G97" i="46"/>
  <c r="G97" i="53"/>
  <c r="G97" i="11"/>
  <c r="G97" i="105"/>
  <c r="G97" i="41"/>
  <c r="G94" i="95"/>
  <c r="G94" i="84"/>
  <c r="G94" i="41"/>
  <c r="G94" i="54"/>
  <c r="G93" i="103"/>
  <c r="G93" i="84"/>
  <c r="G93" i="52"/>
  <c r="G93" i="46"/>
  <c r="G93" i="41"/>
  <c r="G89" i="15"/>
  <c r="G89" i="88"/>
  <c r="G89" i="51"/>
  <c r="G96" i="46"/>
  <c r="G96" i="91"/>
  <c r="G96" i="49"/>
  <c r="G96" i="51"/>
  <c r="G96" i="52"/>
  <c r="G98" i="99"/>
  <c r="G98" i="105"/>
  <c r="G98" i="49"/>
  <c r="G98" i="53"/>
  <c r="G91" i="51"/>
  <c r="G91" i="84"/>
  <c r="G91" i="93"/>
  <c r="G92" i="97"/>
  <c r="G92" i="96"/>
  <c r="G92" i="53"/>
  <c r="G92" i="13"/>
  <c r="G92" i="105"/>
  <c r="AR14" i="96"/>
  <c r="AO14" i="96"/>
  <c r="AQ14" i="96"/>
  <c r="AP14" i="96"/>
  <c r="AN14" i="96"/>
  <c r="K15" i="96"/>
  <c r="H68" i="95"/>
  <c r="I68" i="95" s="1"/>
  <c r="J68" i="95" s="1"/>
  <c r="H36" i="95"/>
  <c r="I36" i="95" s="1"/>
  <c r="J36" i="95" s="1"/>
  <c r="H83" i="94"/>
  <c r="I83" i="94" s="1"/>
  <c r="J83" i="94" s="1"/>
  <c r="H51" i="94"/>
  <c r="I51" i="94" s="1"/>
  <c r="J51" i="94" s="1"/>
  <c r="H19" i="94"/>
  <c r="I19" i="94" s="1"/>
  <c r="J19" i="94" s="1"/>
  <c r="H72" i="92"/>
  <c r="I72" i="92" s="1"/>
  <c r="J72" i="92" s="1"/>
  <c r="H40" i="92"/>
  <c r="I40" i="92" s="1"/>
  <c r="J40" i="92" s="1"/>
  <c r="H86" i="91"/>
  <c r="I86" i="91" s="1"/>
  <c r="J86" i="91" s="1"/>
  <c r="H54" i="91"/>
  <c r="I54" i="91" s="1"/>
  <c r="J54" i="91" s="1"/>
  <c r="H22" i="91"/>
  <c r="I22" i="91" s="1"/>
  <c r="J22" i="91" s="1"/>
  <c r="H31" i="101"/>
  <c r="I31" i="101" s="1"/>
  <c r="J31" i="101" s="1"/>
  <c r="H75" i="100"/>
  <c r="I75" i="100" s="1"/>
  <c r="J75" i="100" s="1"/>
  <c r="H43" i="100"/>
  <c r="I43" i="100" s="1"/>
  <c r="J43" i="100" s="1"/>
  <c r="H57" i="99"/>
  <c r="I57" i="99" s="1"/>
  <c r="J57" i="99" s="1"/>
  <c r="H25" i="99"/>
  <c r="I25" i="99" s="1"/>
  <c r="J25" i="99" s="1"/>
  <c r="H80" i="98"/>
  <c r="I80" i="98" s="1"/>
  <c r="J80" i="98" s="1"/>
  <c r="H48" i="98"/>
  <c r="I48" i="98" s="1"/>
  <c r="J48" i="98" s="1"/>
  <c r="H16" i="98"/>
  <c r="I16" i="98" s="1"/>
  <c r="J16" i="98" s="1"/>
  <c r="H33" i="97"/>
  <c r="I33" i="97" s="1"/>
  <c r="J33" i="97" s="1"/>
  <c r="H77" i="96"/>
  <c r="I77" i="96" s="1"/>
  <c r="J77" i="96" s="1"/>
  <c r="H45" i="96"/>
  <c r="I45" i="96" s="1"/>
  <c r="J45" i="96" s="1"/>
  <c r="H83" i="95"/>
  <c r="I83" i="95" s="1"/>
  <c r="J83" i="95" s="1"/>
  <c r="H51" i="95"/>
  <c r="I51" i="95" s="1"/>
  <c r="J51" i="95" s="1"/>
  <c r="H19" i="95"/>
  <c r="I19" i="95" s="1"/>
  <c r="J19" i="95" s="1"/>
  <c r="H74" i="94"/>
  <c r="I74" i="94" s="1"/>
  <c r="J74" i="94" s="1"/>
  <c r="H42" i="94"/>
  <c r="I42" i="94" s="1"/>
  <c r="J42" i="94" s="1"/>
  <c r="H67" i="93"/>
  <c r="I67" i="93" s="1"/>
  <c r="J67" i="93" s="1"/>
  <c r="H43" i="93"/>
  <c r="I43" i="93" s="1"/>
  <c r="J43" i="93" s="1"/>
  <c r="H79" i="92"/>
  <c r="I79" i="92" s="1"/>
  <c r="J79" i="92" s="1"/>
  <c r="H47" i="92"/>
  <c r="I47" i="92" s="1"/>
  <c r="J47" i="92" s="1"/>
  <c r="H15" i="92"/>
  <c r="I15" i="92" s="1"/>
  <c r="J15" i="92" s="1"/>
  <c r="K15" i="92" s="1"/>
  <c r="H61" i="91"/>
  <c r="I61" i="91" s="1"/>
  <c r="J61" i="91" s="1"/>
  <c r="H29" i="91"/>
  <c r="I29" i="91" s="1"/>
  <c r="J29" i="91" s="1"/>
  <c r="H76" i="90"/>
  <c r="I76" i="90" s="1"/>
  <c r="J76" i="90" s="1"/>
  <c r="H44" i="90"/>
  <c r="I44" i="90" s="1"/>
  <c r="J44" i="90" s="1"/>
  <c r="H69" i="89"/>
  <c r="I69" i="89" s="1"/>
  <c r="J69" i="89" s="1"/>
  <c r="H73" i="88"/>
  <c r="I73" i="88" s="1"/>
  <c r="J73" i="88" s="1"/>
  <c r="H41" i="88"/>
  <c r="I41" i="88" s="1"/>
  <c r="J41" i="88" s="1"/>
  <c r="H87" i="87"/>
  <c r="I87" i="87" s="1"/>
  <c r="J87" i="87" s="1"/>
  <c r="H55" i="87"/>
  <c r="I55" i="87" s="1"/>
  <c r="J55" i="87" s="1"/>
  <c r="H23" i="87"/>
  <c r="I23" i="87" s="1"/>
  <c r="J23" i="87" s="1"/>
  <c r="H78" i="85"/>
  <c r="I78" i="85" s="1"/>
  <c r="J78" i="85" s="1"/>
  <c r="H64" i="104"/>
  <c r="I64" i="104" s="1"/>
  <c r="J64" i="104" s="1"/>
  <c r="H32" i="104"/>
  <c r="I32" i="104" s="1"/>
  <c r="J32" i="104" s="1"/>
  <c r="H78" i="103"/>
  <c r="I78" i="103" s="1"/>
  <c r="J78" i="103" s="1"/>
  <c r="H46" i="103"/>
  <c r="I46" i="103" s="1"/>
  <c r="J46" i="103" s="1"/>
  <c r="H66" i="100"/>
  <c r="I66" i="100" s="1"/>
  <c r="J66" i="100" s="1"/>
  <c r="H34" i="100"/>
  <c r="I34" i="100" s="1"/>
  <c r="J34" i="100" s="1"/>
  <c r="H80" i="99"/>
  <c r="I80" i="99" s="1"/>
  <c r="J80" i="99" s="1"/>
  <c r="H48" i="99"/>
  <c r="I48" i="99" s="1"/>
  <c r="J48" i="99" s="1"/>
  <c r="H16" i="99"/>
  <c r="I16" i="99" s="1"/>
  <c r="J16" i="99" s="1"/>
  <c r="H71" i="98"/>
  <c r="I71" i="98" s="1"/>
  <c r="J71" i="98" s="1"/>
  <c r="H39" i="98"/>
  <c r="I39" i="98" s="1"/>
  <c r="J39" i="98" s="1"/>
  <c r="H64" i="97"/>
  <c r="I64" i="97" s="1"/>
  <c r="J64" i="97" s="1"/>
  <c r="H40" i="97"/>
  <c r="I40" i="97" s="1"/>
  <c r="J40" i="97" s="1"/>
  <c r="H60" i="96"/>
  <c r="I60" i="96" s="1"/>
  <c r="J60" i="96" s="1"/>
  <c r="H28" i="96"/>
  <c r="I28" i="96" s="1"/>
  <c r="J28" i="96" s="1"/>
  <c r="H66" i="95"/>
  <c r="I66" i="95" s="1"/>
  <c r="J66" i="95" s="1"/>
  <c r="H34" i="95"/>
  <c r="I34" i="95" s="1"/>
  <c r="J34" i="95" s="1"/>
  <c r="H57" i="94"/>
  <c r="I57" i="94" s="1"/>
  <c r="J57" i="94" s="1"/>
  <c r="H25" i="94"/>
  <c r="I25" i="94" s="1"/>
  <c r="J25" i="94" s="1"/>
  <c r="H42" i="93"/>
  <c r="I42" i="93" s="1"/>
  <c r="J42" i="93" s="1"/>
  <c r="H62" i="92"/>
  <c r="I62" i="92" s="1"/>
  <c r="J62" i="92" s="1"/>
  <c r="H30" i="92"/>
  <c r="I30" i="92" s="1"/>
  <c r="J30" i="92" s="1"/>
  <c r="G92" i="102"/>
  <c r="G94" i="98"/>
  <c r="H31" i="97"/>
  <c r="I31" i="97" s="1"/>
  <c r="J31" i="97" s="1"/>
  <c r="H75" i="96"/>
  <c r="I75" i="96" s="1"/>
  <c r="J75" i="96" s="1"/>
  <c r="H43" i="96"/>
  <c r="I43" i="96" s="1"/>
  <c r="J43" i="96" s="1"/>
  <c r="H57" i="95"/>
  <c r="I57" i="95" s="1"/>
  <c r="J57" i="95" s="1"/>
  <c r="H25" i="95"/>
  <c r="I25" i="95" s="1"/>
  <c r="J25" i="95" s="1"/>
  <c r="H80" i="94"/>
  <c r="I80" i="94" s="1"/>
  <c r="J80" i="94" s="1"/>
  <c r="H48" i="94"/>
  <c r="I48" i="94" s="1"/>
  <c r="J48" i="94" s="1"/>
  <c r="H16" i="94"/>
  <c r="I16" i="94" s="1"/>
  <c r="J16" i="94" s="1"/>
  <c r="H69" i="92"/>
  <c r="I69" i="92" s="1"/>
  <c r="J69" i="92" s="1"/>
  <c r="H37" i="92"/>
  <c r="I37" i="92" s="1"/>
  <c r="J37" i="92" s="1"/>
  <c r="H75" i="91"/>
  <c r="I75" i="91" s="1"/>
  <c r="J75" i="91" s="1"/>
  <c r="H43" i="91"/>
  <c r="I43" i="91" s="1"/>
  <c r="J43" i="91" s="1"/>
  <c r="H98" i="90"/>
  <c r="I98" i="90" s="1"/>
  <c r="J98" i="90" s="1"/>
  <c r="H66" i="90"/>
  <c r="I66" i="90" s="1"/>
  <c r="J66" i="90" s="1"/>
  <c r="H34" i="90"/>
  <c r="I34" i="90" s="1"/>
  <c r="J34" i="90" s="1"/>
  <c r="H63" i="88"/>
  <c r="I63" i="88" s="1"/>
  <c r="J63" i="88" s="1"/>
  <c r="H31" i="88"/>
  <c r="I31" i="88" s="1"/>
  <c r="J31" i="88" s="1"/>
  <c r="H77" i="87"/>
  <c r="I77" i="87" s="1"/>
  <c r="J77" i="87" s="1"/>
  <c r="H45" i="87"/>
  <c r="I45" i="87" s="1"/>
  <c r="J45" i="87" s="1"/>
  <c r="H60" i="85"/>
  <c r="I60" i="85" s="1"/>
  <c r="J60" i="85" s="1"/>
  <c r="H50" i="105"/>
  <c r="I50" i="105" s="1"/>
  <c r="J50" i="105" s="1"/>
  <c r="H26" i="105"/>
  <c r="I26" i="105" s="1"/>
  <c r="J26" i="105" s="1"/>
  <c r="H70" i="104"/>
  <c r="I70" i="104" s="1"/>
  <c r="J70" i="104" s="1"/>
  <c r="H38" i="104"/>
  <c r="I38" i="104" s="1"/>
  <c r="J38" i="104" s="1"/>
  <c r="H69" i="98"/>
  <c r="I69" i="98" s="1"/>
  <c r="J69" i="98" s="1"/>
  <c r="H37" i="98"/>
  <c r="I37" i="98" s="1"/>
  <c r="J37" i="98" s="1"/>
  <c r="H22" i="97"/>
  <c r="I22" i="97" s="1"/>
  <c r="J22" i="97" s="1"/>
  <c r="H50" i="96"/>
  <c r="I50" i="96" s="1"/>
  <c r="J50" i="96" s="1"/>
  <c r="H18" i="96"/>
  <c r="I18" i="96" s="1"/>
  <c r="J18" i="96" s="1"/>
  <c r="H64" i="95"/>
  <c r="I64" i="95" s="1"/>
  <c r="J64" i="95" s="1"/>
  <c r="H32" i="95"/>
  <c r="I32" i="95" s="1"/>
  <c r="J32" i="95" s="1"/>
  <c r="H87" i="94"/>
  <c r="I87" i="94" s="1"/>
  <c r="J87" i="94" s="1"/>
  <c r="H55" i="94"/>
  <c r="I55" i="94" s="1"/>
  <c r="J55" i="94" s="1"/>
  <c r="H23" i="94"/>
  <c r="I23" i="94" s="1"/>
  <c r="J23" i="94" s="1"/>
  <c r="H32" i="93"/>
  <c r="I32" i="93" s="1"/>
  <c r="J32" i="93" s="1"/>
  <c r="H52" i="92"/>
  <c r="I52" i="92" s="1"/>
  <c r="J52" i="92" s="1"/>
  <c r="H20" i="92"/>
  <c r="I20" i="92" s="1"/>
  <c r="J20" i="92" s="1"/>
  <c r="H58" i="91"/>
  <c r="I58" i="91" s="1"/>
  <c r="J58" i="91" s="1"/>
  <c r="H26" i="91"/>
  <c r="I26" i="91" s="1"/>
  <c r="J26" i="91" s="1"/>
  <c r="H81" i="90"/>
  <c r="I81" i="90" s="1"/>
  <c r="J81" i="90" s="1"/>
  <c r="H49" i="90"/>
  <c r="I49" i="90" s="1"/>
  <c r="J49" i="90" s="1"/>
  <c r="H17" i="90"/>
  <c r="I17" i="90" s="1"/>
  <c r="J17" i="90" s="1"/>
  <c r="H65" i="105"/>
  <c r="I65" i="105" s="1"/>
  <c r="J65" i="105" s="1"/>
  <c r="H69" i="104"/>
  <c r="I69" i="104" s="1"/>
  <c r="J69" i="104" s="1"/>
  <c r="H37" i="104"/>
  <c r="I37" i="104" s="1"/>
  <c r="J37" i="104" s="1"/>
  <c r="H75" i="103"/>
  <c r="I75" i="103" s="1"/>
  <c r="J75" i="103" s="1"/>
  <c r="H43" i="103"/>
  <c r="I43" i="103" s="1"/>
  <c r="J43" i="103" s="1"/>
  <c r="H32" i="105"/>
  <c r="I32" i="105" s="1"/>
  <c r="J32" i="105" s="1"/>
  <c r="H76" i="104"/>
  <c r="I76" i="104" s="1"/>
  <c r="J76" i="104" s="1"/>
  <c r="H44" i="104"/>
  <c r="I44" i="104" s="1"/>
  <c r="J44" i="104" s="1"/>
  <c r="H82" i="103"/>
  <c r="I82" i="103" s="1"/>
  <c r="J82" i="103" s="1"/>
  <c r="H50" i="103"/>
  <c r="I50" i="103" s="1"/>
  <c r="J50" i="103" s="1"/>
  <c r="H18" i="103"/>
  <c r="I18" i="103" s="1"/>
  <c r="J18" i="103" s="1"/>
  <c r="H73" i="102"/>
  <c r="I73" i="102" s="1"/>
  <c r="J73" i="102" s="1"/>
  <c r="H41" i="102"/>
  <c r="I41" i="102" s="1"/>
  <c r="J41" i="102" s="1"/>
  <c r="H66" i="101"/>
  <c r="I66" i="101" s="1"/>
  <c r="J66" i="101" s="1"/>
  <c r="H34" i="101"/>
  <c r="I34" i="101" s="1"/>
  <c r="J34" i="101" s="1"/>
  <c r="H78" i="100"/>
  <c r="I78" i="100" s="1"/>
  <c r="J78" i="100" s="1"/>
  <c r="H46" i="100"/>
  <c r="I46" i="100" s="1"/>
  <c r="J46" i="100" s="1"/>
  <c r="H85" i="94"/>
  <c r="I85" i="94" s="1"/>
  <c r="J85" i="94" s="1"/>
  <c r="H53" i="94"/>
  <c r="I53" i="94" s="1"/>
  <c r="J53" i="94" s="1"/>
  <c r="H21" i="94"/>
  <c r="I21" i="94" s="1"/>
  <c r="J21" i="94" s="1"/>
  <c r="H46" i="93"/>
  <c r="I46" i="93" s="1"/>
  <c r="J46" i="93" s="1"/>
  <c r="H58" i="92"/>
  <c r="I58" i="92" s="1"/>
  <c r="J58" i="92" s="1"/>
  <c r="H26" i="92"/>
  <c r="I26" i="92" s="1"/>
  <c r="J26" i="92" s="1"/>
  <c r="H27" i="101"/>
  <c r="I27" i="101" s="1"/>
  <c r="J27" i="101" s="1"/>
  <c r="H27" i="99"/>
  <c r="I27" i="99" s="1"/>
  <c r="J27" i="99" s="1"/>
  <c r="H51" i="97"/>
  <c r="I51" i="97" s="1"/>
  <c r="J51" i="97" s="1"/>
  <c r="H25" i="96"/>
  <c r="I25" i="96" s="1"/>
  <c r="J25" i="96" s="1"/>
  <c r="H76" i="94"/>
  <c r="I76" i="94" s="1"/>
  <c r="J76" i="94" s="1"/>
  <c r="H49" i="92"/>
  <c r="I49" i="92" s="1"/>
  <c r="J49" i="92" s="1"/>
  <c r="H33" i="91"/>
  <c r="I33" i="91" s="1"/>
  <c r="J33" i="91" s="1"/>
  <c r="H40" i="90"/>
  <c r="I40" i="90" s="1"/>
  <c r="J40" i="90" s="1"/>
  <c r="H18" i="89"/>
  <c r="I18" i="89" s="1"/>
  <c r="J18" i="89" s="1"/>
  <c r="H37" i="88"/>
  <c r="I37" i="88" s="1"/>
  <c r="J37" i="88" s="1"/>
  <c r="H51" i="87"/>
  <c r="I51" i="87" s="1"/>
  <c r="J51" i="87" s="1"/>
  <c r="H75" i="85"/>
  <c r="I75" i="85" s="1"/>
  <c r="J75" i="85" s="1"/>
  <c r="H40" i="85"/>
  <c r="I40" i="85" s="1"/>
  <c r="J40" i="85" s="1"/>
  <c r="H41" i="86"/>
  <c r="I41" i="86" s="1"/>
  <c r="J41" i="86" s="1"/>
  <c r="H77" i="84"/>
  <c r="I77" i="84" s="1"/>
  <c r="J77" i="84" s="1"/>
  <c r="H45" i="84"/>
  <c r="I45" i="84" s="1"/>
  <c r="J45" i="84" s="1"/>
  <c r="H83" i="83"/>
  <c r="I83" i="83" s="1"/>
  <c r="J83" i="83" s="1"/>
  <c r="H51" i="83"/>
  <c r="I51" i="83" s="1"/>
  <c r="J51" i="83" s="1"/>
  <c r="H19" i="83"/>
  <c r="I19" i="83" s="1"/>
  <c r="J19" i="83" s="1"/>
  <c r="H74" i="82"/>
  <c r="I74" i="82" s="1"/>
  <c r="J74" i="82" s="1"/>
  <c r="H42" i="82"/>
  <c r="I42" i="82" s="1"/>
  <c r="J42" i="82" s="1"/>
  <c r="H68" i="47"/>
  <c r="I68" i="47" s="1"/>
  <c r="J68" i="47" s="1"/>
  <c r="H44" i="47"/>
  <c r="I44" i="47" s="1"/>
  <c r="J44" i="47" s="1"/>
  <c r="H85" i="99"/>
  <c r="I85" i="99" s="1"/>
  <c r="J85" i="99" s="1"/>
  <c r="H50" i="98"/>
  <c r="I50" i="98" s="1"/>
  <c r="J50" i="98" s="1"/>
  <c r="H55" i="96"/>
  <c r="I55" i="96" s="1"/>
  <c r="J55" i="96" s="1"/>
  <c r="H70" i="94"/>
  <c r="I70" i="94" s="1"/>
  <c r="J70" i="94" s="1"/>
  <c r="H75" i="92"/>
  <c r="I75" i="92" s="1"/>
  <c r="J75" i="92" s="1"/>
  <c r="H32" i="91"/>
  <c r="I32" i="91" s="1"/>
  <c r="J32" i="91" s="1"/>
  <c r="H16" i="90"/>
  <c r="I16" i="90" s="1"/>
  <c r="J16" i="90" s="1"/>
  <c r="H75" i="88"/>
  <c r="I75" i="88" s="1"/>
  <c r="J75" i="88" s="1"/>
  <c r="H22" i="88"/>
  <c r="I22" i="88" s="1"/>
  <c r="J22" i="88" s="1"/>
  <c r="H50" i="87"/>
  <c r="I50" i="87" s="1"/>
  <c r="J50" i="87" s="1"/>
  <c r="H74" i="85"/>
  <c r="I74" i="85" s="1"/>
  <c r="J74" i="85" s="1"/>
  <c r="H39" i="85"/>
  <c r="I39" i="85" s="1"/>
  <c r="J39" i="85" s="1"/>
  <c r="H40" i="86"/>
  <c r="I40" i="86" s="1"/>
  <c r="J40" i="86" s="1"/>
  <c r="H76" i="84"/>
  <c r="I76" i="84" s="1"/>
  <c r="J76" i="84" s="1"/>
  <c r="H44" i="84"/>
  <c r="I44" i="84" s="1"/>
  <c r="J44" i="84" s="1"/>
  <c r="H82" i="83"/>
  <c r="I82" i="83" s="1"/>
  <c r="J82" i="83" s="1"/>
  <c r="H50" i="83"/>
  <c r="I50" i="83" s="1"/>
  <c r="J50" i="83" s="1"/>
  <c r="H18" i="83"/>
  <c r="I18" i="83" s="1"/>
  <c r="J18" i="83" s="1"/>
  <c r="H73" i="82"/>
  <c r="I73" i="82" s="1"/>
  <c r="J73" i="82" s="1"/>
  <c r="H41" i="82"/>
  <c r="I41" i="82" s="1"/>
  <c r="J41" i="82" s="1"/>
  <c r="H88" i="102"/>
  <c r="I88" i="102" s="1"/>
  <c r="J88" i="102" s="1"/>
  <c r="H83" i="99"/>
  <c r="I83" i="99" s="1"/>
  <c r="J83" i="99" s="1"/>
  <c r="H44" i="98"/>
  <c r="I44" i="98" s="1"/>
  <c r="J44" i="98" s="1"/>
  <c r="H17" i="96"/>
  <c r="I17" i="96" s="1"/>
  <c r="J17" i="96" s="1"/>
  <c r="H36" i="94"/>
  <c r="I36" i="94" s="1"/>
  <c r="J36" i="94" s="1"/>
  <c r="H49" i="91"/>
  <c r="I49" i="91" s="1"/>
  <c r="J49" i="91" s="1"/>
  <c r="H38" i="90"/>
  <c r="I38" i="90" s="1"/>
  <c r="J38" i="90" s="1"/>
  <c r="H32" i="89"/>
  <c r="I32" i="89" s="1"/>
  <c r="J32" i="89" s="1"/>
  <c r="H46" i="88"/>
  <c r="I46" i="88" s="1"/>
  <c r="J46" i="88" s="1"/>
  <c r="H74" i="87"/>
  <c r="I74" i="87" s="1"/>
  <c r="J74" i="87" s="1"/>
  <c r="H22" i="87"/>
  <c r="I22" i="87" s="1"/>
  <c r="J22" i="87" s="1"/>
  <c r="H63" i="85"/>
  <c r="I63" i="85" s="1"/>
  <c r="J63" i="85" s="1"/>
  <c r="H30" i="85"/>
  <c r="I30" i="85" s="1"/>
  <c r="J30" i="85" s="1"/>
  <c r="G96" i="82"/>
  <c r="G94" i="94"/>
  <c r="G89" i="91"/>
  <c r="G96" i="90"/>
  <c r="H31" i="89"/>
  <c r="I31" i="89" s="1"/>
  <c r="J31" i="89" s="1"/>
  <c r="H45" i="88"/>
  <c r="I45" i="88" s="1"/>
  <c r="J45" i="88" s="1"/>
  <c r="H73" i="87"/>
  <c r="I73" i="87" s="1"/>
  <c r="J73" i="87" s="1"/>
  <c r="H20" i="87"/>
  <c r="I20" i="87" s="1"/>
  <c r="J20" i="87" s="1"/>
  <c r="H62" i="85"/>
  <c r="I62" i="85" s="1"/>
  <c r="J62" i="85" s="1"/>
  <c r="H29" i="85"/>
  <c r="I29" i="85" s="1"/>
  <c r="J29" i="85" s="1"/>
  <c r="H22" i="86"/>
  <c r="I22" i="86" s="1"/>
  <c r="J22" i="86" s="1"/>
  <c r="H50" i="84"/>
  <c r="I50" i="84" s="1"/>
  <c r="J50" i="84" s="1"/>
  <c r="H18" i="84"/>
  <c r="I18" i="84" s="1"/>
  <c r="J18" i="84" s="1"/>
  <c r="H64" i="83"/>
  <c r="I64" i="83" s="1"/>
  <c r="J64" i="83" s="1"/>
  <c r="H32" i="83"/>
  <c r="I32" i="83" s="1"/>
  <c r="J32" i="83" s="1"/>
  <c r="H87" i="82"/>
  <c r="I87" i="82" s="1"/>
  <c r="J87" i="82" s="1"/>
  <c r="H55" i="82"/>
  <c r="I55" i="82" s="1"/>
  <c r="J55" i="82" s="1"/>
  <c r="H23" i="82"/>
  <c r="I23" i="82" s="1"/>
  <c r="J23" i="82" s="1"/>
  <c r="H80" i="102"/>
  <c r="I80" i="102" s="1"/>
  <c r="J80" i="102" s="1"/>
  <c r="H55" i="100"/>
  <c r="I55" i="100" s="1"/>
  <c r="J55" i="100" s="1"/>
  <c r="H68" i="98"/>
  <c r="I68" i="98" s="1"/>
  <c r="J68" i="98" s="1"/>
  <c r="H73" i="96"/>
  <c r="I73" i="96" s="1"/>
  <c r="J73" i="96" s="1"/>
  <c r="H33" i="92"/>
  <c r="I33" i="92" s="1"/>
  <c r="J33" i="92" s="1"/>
  <c r="H24" i="91"/>
  <c r="I24" i="91" s="1"/>
  <c r="J24" i="91" s="1"/>
  <c r="H31" i="90"/>
  <c r="I31" i="90" s="1"/>
  <c r="J31" i="90" s="1"/>
  <c r="H56" i="88"/>
  <c r="I56" i="88" s="1"/>
  <c r="J56" i="88" s="1"/>
  <c r="H83" i="87"/>
  <c r="I83" i="87" s="1"/>
  <c r="J83" i="87" s="1"/>
  <c r="H33" i="87"/>
  <c r="I33" i="87" s="1"/>
  <c r="J33" i="87" s="1"/>
  <c r="H70" i="85"/>
  <c r="I70" i="85" s="1"/>
  <c r="J70" i="85" s="1"/>
  <c r="H36" i="85"/>
  <c r="I36" i="85" s="1"/>
  <c r="J36" i="85" s="1"/>
  <c r="H61" i="86"/>
  <c r="I61" i="86" s="1"/>
  <c r="J61" i="86" s="1"/>
  <c r="H57" i="84"/>
  <c r="I57" i="84" s="1"/>
  <c r="J57" i="84" s="1"/>
  <c r="H25" i="84"/>
  <c r="I25" i="84" s="1"/>
  <c r="J25" i="84" s="1"/>
  <c r="H71" i="83"/>
  <c r="I71" i="83" s="1"/>
  <c r="J71" i="83" s="1"/>
  <c r="H39" i="83"/>
  <c r="I39" i="83" s="1"/>
  <c r="J39" i="83" s="1"/>
  <c r="H62" i="82"/>
  <c r="I62" i="82" s="1"/>
  <c r="J62" i="82" s="1"/>
  <c r="H30" i="82"/>
  <c r="I30" i="82" s="1"/>
  <c r="J30" i="82" s="1"/>
  <c r="AQ14" i="88"/>
  <c r="AO14" i="88"/>
  <c r="AP14" i="88"/>
  <c r="AN14" i="88"/>
  <c r="AR14" i="88"/>
  <c r="K15" i="88"/>
  <c r="H54" i="87"/>
  <c r="I54" i="87" s="1"/>
  <c r="J54" i="87" s="1"/>
  <c r="H50" i="85"/>
  <c r="I50" i="85" s="1"/>
  <c r="J50" i="85" s="1"/>
  <c r="H18" i="85"/>
  <c r="I18" i="85" s="1"/>
  <c r="J18" i="85" s="1"/>
  <c r="H63" i="84"/>
  <c r="I63" i="84" s="1"/>
  <c r="J63" i="84" s="1"/>
  <c r="H31" i="84"/>
  <c r="I31" i="84" s="1"/>
  <c r="J31" i="84" s="1"/>
  <c r="H77" i="83"/>
  <c r="I77" i="83" s="1"/>
  <c r="J77" i="83" s="1"/>
  <c r="H45" i="83"/>
  <c r="I45" i="83" s="1"/>
  <c r="J45" i="83" s="1"/>
  <c r="H60" i="82"/>
  <c r="I60" i="82" s="1"/>
  <c r="J60" i="82" s="1"/>
  <c r="H28" i="82"/>
  <c r="I28" i="82" s="1"/>
  <c r="J28" i="82" s="1"/>
  <c r="H34" i="102"/>
  <c r="I34" i="102" s="1"/>
  <c r="J34" i="102" s="1"/>
  <c r="H45" i="100"/>
  <c r="I45" i="100" s="1"/>
  <c r="J45" i="100" s="1"/>
  <c r="H58" i="98"/>
  <c r="I58" i="98" s="1"/>
  <c r="J58" i="98" s="1"/>
  <c r="H21" i="97"/>
  <c r="I21" i="97" s="1"/>
  <c r="J21" i="97" s="1"/>
  <c r="H53" i="95"/>
  <c r="I53" i="95" s="1"/>
  <c r="J53" i="95" s="1"/>
  <c r="H49" i="85"/>
  <c r="I49" i="85" s="1"/>
  <c r="J49" i="85" s="1"/>
  <c r="H17" i="85"/>
  <c r="I17" i="85" s="1"/>
  <c r="J17" i="85" s="1"/>
  <c r="H26" i="86"/>
  <c r="I26" i="86" s="1"/>
  <c r="J26" i="86" s="1"/>
  <c r="H62" i="84"/>
  <c r="I62" i="84" s="1"/>
  <c r="J62" i="84" s="1"/>
  <c r="H30" i="84"/>
  <c r="I30" i="84" s="1"/>
  <c r="J30" i="84" s="1"/>
  <c r="H59" i="82"/>
  <c r="I59" i="82" s="1"/>
  <c r="J59" i="82" s="1"/>
  <c r="H78" i="43"/>
  <c r="I78" i="43" s="1"/>
  <c r="J78" i="43" s="1"/>
  <c r="H32" i="53"/>
  <c r="I32" i="53" s="1"/>
  <c r="J32" i="53" s="1"/>
  <c r="H50" i="55"/>
  <c r="I50" i="55" s="1"/>
  <c r="J50" i="55" s="1"/>
  <c r="H41" i="50"/>
  <c r="I41" i="50" s="1"/>
  <c r="J41" i="50" s="1"/>
  <c r="H46" i="44"/>
  <c r="I46" i="44" s="1"/>
  <c r="J46" i="44" s="1"/>
  <c r="H56" i="50"/>
  <c r="I56" i="50" s="1"/>
  <c r="J56" i="50" s="1"/>
  <c r="H69" i="44"/>
  <c r="I69" i="44" s="1"/>
  <c r="J69" i="44" s="1"/>
  <c r="H50" i="35"/>
  <c r="I50" i="35" s="1"/>
  <c r="J50" i="35" s="1"/>
  <c r="H63" i="20"/>
  <c r="I63" i="20" s="1"/>
  <c r="J63" i="20" s="1"/>
  <c r="H38" i="45"/>
  <c r="I38" i="45" s="1"/>
  <c r="J38" i="45" s="1"/>
  <c r="H37" i="48"/>
  <c r="I37" i="48" s="1"/>
  <c r="J37" i="48" s="1"/>
  <c r="H45" i="82"/>
  <c r="I45" i="82" s="1"/>
  <c r="J45" i="82" s="1"/>
  <c r="H74" i="42"/>
  <c r="I74" i="42" s="1"/>
  <c r="J74" i="42" s="1"/>
  <c r="H42" i="42"/>
  <c r="I42" i="42" s="1"/>
  <c r="J42" i="42" s="1"/>
  <c r="H67" i="52"/>
  <c r="I67" i="52" s="1"/>
  <c r="J67" i="52" s="1"/>
  <c r="H27" i="52"/>
  <c r="I27" i="52" s="1"/>
  <c r="J27" i="52" s="1"/>
  <c r="H19" i="48"/>
  <c r="I19" i="48" s="1"/>
  <c r="J19" i="48" s="1"/>
  <c r="H48" i="54"/>
  <c r="I48" i="54" s="1"/>
  <c r="J48" i="54" s="1"/>
  <c r="G96" i="98"/>
  <c r="G96" i="15"/>
  <c r="G96" i="95"/>
  <c r="AR14" i="102"/>
  <c r="AP14" i="102"/>
  <c r="AQ14" i="102"/>
  <c r="AO14" i="102"/>
  <c r="AN14" i="102"/>
  <c r="K15" i="102"/>
  <c r="AN14" i="101"/>
  <c r="AQ14" i="101"/>
  <c r="AR14" i="101"/>
  <c r="AO14" i="101"/>
  <c r="AP14" i="101"/>
  <c r="K15" i="101"/>
  <c r="G97" i="13"/>
  <c r="G97" i="103"/>
  <c r="G96" i="101"/>
  <c r="G92" i="85"/>
  <c r="AQ14" i="104"/>
  <c r="AP14" i="104"/>
  <c r="AN14" i="104"/>
  <c r="AO14" i="104"/>
  <c r="AR14" i="104"/>
  <c r="K15" i="104"/>
  <c r="G96" i="102"/>
  <c r="G90" i="102"/>
  <c r="G92" i="94"/>
  <c r="G91" i="85"/>
  <c r="G92" i="82"/>
  <c r="G90" i="85"/>
  <c r="H56" i="45"/>
  <c r="I56" i="45" s="1"/>
  <c r="J56" i="45" s="1"/>
  <c r="H72" i="49"/>
  <c r="I72" i="49" s="1"/>
  <c r="J72" i="49" s="1"/>
  <c r="H63" i="53"/>
  <c r="I63" i="53" s="1"/>
  <c r="J63" i="53" s="1"/>
  <c r="H24" i="50"/>
  <c r="I24" i="50" s="1"/>
  <c r="J24" i="50" s="1"/>
  <c r="H37" i="44"/>
  <c r="I37" i="44" s="1"/>
  <c r="J37" i="44" s="1"/>
  <c r="H18" i="35"/>
  <c r="I18" i="35" s="1"/>
  <c r="J18" i="35" s="1"/>
  <c r="H31" i="20"/>
  <c r="I31" i="20" s="1"/>
  <c r="J31" i="20" s="1"/>
  <c r="H54" i="88"/>
  <c r="I54" i="88" s="1"/>
  <c r="J54" i="88" s="1"/>
  <c r="H51" i="82"/>
  <c r="I51" i="82" s="1"/>
  <c r="J51" i="82" s="1"/>
  <c r="H54" i="53"/>
  <c r="I54" i="53" s="1"/>
  <c r="J54" i="53" s="1"/>
  <c r="H43" i="88"/>
  <c r="I43" i="88" s="1"/>
  <c r="J43" i="88" s="1"/>
  <c r="H77" i="45"/>
  <c r="I77" i="45" s="1"/>
  <c r="J77" i="45" s="1"/>
  <c r="H45" i="45"/>
  <c r="I45" i="45" s="1"/>
  <c r="J45" i="45" s="1"/>
  <c r="H83" i="43"/>
  <c r="I83" i="43" s="1"/>
  <c r="J83" i="43" s="1"/>
  <c r="H51" i="43"/>
  <c r="I51" i="43" s="1"/>
  <c r="J51" i="43" s="1"/>
  <c r="H19" i="43"/>
  <c r="I19" i="43" s="1"/>
  <c r="J19" i="43" s="1"/>
  <c r="H59" i="52"/>
  <c r="I59" i="52" s="1"/>
  <c r="J59" i="52" s="1"/>
  <c r="H19" i="52"/>
  <c r="I19" i="52" s="1"/>
  <c r="J19" i="52" s="1"/>
  <c r="H70" i="50"/>
  <c r="I70" i="50" s="1"/>
  <c r="J70" i="50" s="1"/>
  <c r="H38" i="50"/>
  <c r="I38" i="50" s="1"/>
  <c r="J38" i="50" s="1"/>
  <c r="H68" i="49"/>
  <c r="I68" i="49" s="1"/>
  <c r="J68" i="49" s="1"/>
  <c r="G96" i="11"/>
  <c r="G96" i="103"/>
  <c r="G96" i="97"/>
  <c r="G97" i="44"/>
  <c r="G96" i="54"/>
  <c r="G92" i="91"/>
  <c r="G97" i="96"/>
  <c r="G97" i="87"/>
  <c r="G97" i="95"/>
  <c r="G94" i="18"/>
  <c r="G94" i="42"/>
  <c r="G94" i="35"/>
  <c r="G94" i="10"/>
  <c r="G94" i="90"/>
  <c r="G94" i="50"/>
  <c r="G94" i="48"/>
  <c r="G94" i="51"/>
  <c r="G94" i="96"/>
  <c r="G94" i="101"/>
  <c r="G94" i="13"/>
  <c r="G96" i="44"/>
  <c r="G96" i="104"/>
  <c r="G96" i="99"/>
  <c r="G96" i="96"/>
  <c r="G98" i="18"/>
  <c r="G98" i="10"/>
  <c r="G98" i="50"/>
  <c r="G98" i="48"/>
  <c r="G98" i="42"/>
  <c r="G98" i="52"/>
  <c r="G98" i="84"/>
  <c r="G98" i="46"/>
  <c r="G98" i="91"/>
  <c r="G91" i="103"/>
  <c r="G91" i="92"/>
  <c r="G91" i="41"/>
  <c r="G92" i="104"/>
  <c r="G92" i="51"/>
  <c r="G92" i="47"/>
  <c r="G92" i="88"/>
  <c r="G92" i="101"/>
  <c r="G95" i="102"/>
  <c r="G89" i="98"/>
  <c r="H76" i="95"/>
  <c r="I76" i="95" s="1"/>
  <c r="J76" i="95" s="1"/>
  <c r="H44" i="95"/>
  <c r="I44" i="95" s="1"/>
  <c r="J44" i="95" s="1"/>
  <c r="H59" i="94"/>
  <c r="I59" i="94" s="1"/>
  <c r="J59" i="94" s="1"/>
  <c r="H27" i="94"/>
  <c r="I27" i="94" s="1"/>
  <c r="J27" i="94" s="1"/>
  <c r="H48" i="92"/>
  <c r="I48" i="92" s="1"/>
  <c r="J48" i="92" s="1"/>
  <c r="H16" i="92"/>
  <c r="I16" i="92" s="1"/>
  <c r="J16" i="92" s="1"/>
  <c r="G93" i="90"/>
  <c r="G95" i="85"/>
  <c r="H19" i="93"/>
  <c r="I19" i="93" s="1"/>
  <c r="J19" i="93" s="1"/>
  <c r="H49" i="88"/>
  <c r="I49" i="88" s="1"/>
  <c r="J49" i="88" s="1"/>
  <c r="H63" i="87"/>
  <c r="I63" i="87" s="1"/>
  <c r="J63" i="87" s="1"/>
  <c r="H31" i="87"/>
  <c r="I31" i="87" s="1"/>
  <c r="J31" i="87" s="1"/>
  <c r="H86" i="85"/>
  <c r="I86" i="85" s="1"/>
  <c r="J86" i="85" s="1"/>
  <c r="H52" i="105"/>
  <c r="I52" i="105" s="1"/>
  <c r="J52" i="105" s="1"/>
  <c r="H72" i="104"/>
  <c r="I72" i="104" s="1"/>
  <c r="J72" i="104" s="1"/>
  <c r="H40" i="104"/>
  <c r="I40" i="104" s="1"/>
  <c r="J40" i="104" s="1"/>
  <c r="H86" i="103"/>
  <c r="I86" i="103" s="1"/>
  <c r="J86" i="103" s="1"/>
  <c r="H54" i="103"/>
  <c r="I54" i="103" s="1"/>
  <c r="J54" i="103" s="1"/>
  <c r="H22" i="103"/>
  <c r="I22" i="103" s="1"/>
  <c r="J22" i="103" s="1"/>
  <c r="H74" i="100"/>
  <c r="I74" i="100" s="1"/>
  <c r="J74" i="100" s="1"/>
  <c r="H42" i="100"/>
  <c r="I42" i="100" s="1"/>
  <c r="J42" i="100" s="1"/>
  <c r="H88" i="99"/>
  <c r="I88" i="99" s="1"/>
  <c r="J88" i="99" s="1"/>
  <c r="H79" i="98"/>
  <c r="I79" i="98" s="1"/>
  <c r="J79" i="98" s="1"/>
  <c r="H47" i="98"/>
  <c r="I47" i="98" s="1"/>
  <c r="J47" i="98" s="1"/>
  <c r="H15" i="98"/>
  <c r="I15" i="98" s="1"/>
  <c r="J15" i="98" s="1"/>
  <c r="K15" i="98" s="1"/>
  <c r="H68" i="96"/>
  <c r="I68" i="96" s="1"/>
  <c r="J68" i="96" s="1"/>
  <c r="H74" i="95"/>
  <c r="I74" i="95" s="1"/>
  <c r="J74" i="95" s="1"/>
  <c r="H42" i="95"/>
  <c r="I42" i="95" s="1"/>
  <c r="J42" i="95" s="1"/>
  <c r="AP14" i="98"/>
  <c r="AQ14" i="98"/>
  <c r="AO14" i="98"/>
  <c r="AR14" i="98"/>
  <c r="AN14" i="98"/>
  <c r="H56" i="94"/>
  <c r="I56" i="94" s="1"/>
  <c r="J56" i="94" s="1"/>
  <c r="H24" i="94"/>
  <c r="I24" i="94" s="1"/>
  <c r="J24" i="94" s="1"/>
  <c r="H33" i="93"/>
  <c r="I33" i="93" s="1"/>
  <c r="J33" i="93" s="1"/>
  <c r="H77" i="92"/>
  <c r="I77" i="92" s="1"/>
  <c r="J77" i="92" s="1"/>
  <c r="H83" i="91"/>
  <c r="I83" i="91" s="1"/>
  <c r="J83" i="91" s="1"/>
  <c r="H74" i="90"/>
  <c r="I74" i="90" s="1"/>
  <c r="J74" i="90" s="1"/>
  <c r="H71" i="88"/>
  <c r="I71" i="88" s="1"/>
  <c r="J71" i="88" s="1"/>
  <c r="H39" i="88"/>
  <c r="I39" i="88" s="1"/>
  <c r="J39" i="88" s="1"/>
  <c r="H85" i="87"/>
  <c r="I85" i="87" s="1"/>
  <c r="J85" i="87" s="1"/>
  <c r="H53" i="87"/>
  <c r="I53" i="87" s="1"/>
  <c r="J53" i="87" s="1"/>
  <c r="H21" i="87"/>
  <c r="I21" i="87" s="1"/>
  <c r="J21" i="87" s="1"/>
  <c r="H68" i="85"/>
  <c r="I68" i="85" s="1"/>
  <c r="J68" i="85" s="1"/>
  <c r="H34" i="105"/>
  <c r="I34" i="105" s="1"/>
  <c r="J34" i="105" s="1"/>
  <c r="H78" i="104"/>
  <c r="I78" i="104" s="1"/>
  <c r="J78" i="104" s="1"/>
  <c r="H46" i="104"/>
  <c r="I46" i="104" s="1"/>
  <c r="J46" i="104" s="1"/>
  <c r="AN14" i="99"/>
  <c r="AP14" i="99"/>
  <c r="AQ14" i="99"/>
  <c r="AO14" i="99"/>
  <c r="AR14" i="99"/>
  <c r="K15" i="99"/>
  <c r="H77" i="98"/>
  <c r="I77" i="98" s="1"/>
  <c r="J77" i="98" s="1"/>
  <c r="H45" i="98"/>
  <c r="I45" i="98" s="1"/>
  <c r="J45" i="98" s="1"/>
  <c r="H58" i="96"/>
  <c r="I58" i="96" s="1"/>
  <c r="J58" i="96" s="1"/>
  <c r="H26" i="96"/>
  <c r="I26" i="96" s="1"/>
  <c r="J26" i="96" s="1"/>
  <c r="H72" i="95"/>
  <c r="I72" i="95" s="1"/>
  <c r="J72" i="95" s="1"/>
  <c r="H40" i="95"/>
  <c r="I40" i="95" s="1"/>
  <c r="J40" i="95" s="1"/>
  <c r="H63" i="94"/>
  <c r="I63" i="94" s="1"/>
  <c r="J63" i="94" s="1"/>
  <c r="H31" i="94"/>
  <c r="I31" i="94" s="1"/>
  <c r="J31" i="94" s="1"/>
  <c r="H40" i="93"/>
  <c r="I40" i="93" s="1"/>
  <c r="J40" i="93" s="1"/>
  <c r="H60" i="92"/>
  <c r="I60" i="92" s="1"/>
  <c r="J60" i="92" s="1"/>
  <c r="H28" i="92"/>
  <c r="I28" i="92" s="1"/>
  <c r="J28" i="92" s="1"/>
  <c r="H66" i="91"/>
  <c r="I66" i="91" s="1"/>
  <c r="J66" i="91" s="1"/>
  <c r="H34" i="91"/>
  <c r="I34" i="91" s="1"/>
  <c r="J34" i="91" s="1"/>
  <c r="H57" i="90"/>
  <c r="I57" i="90" s="1"/>
  <c r="J57" i="90" s="1"/>
  <c r="H25" i="90"/>
  <c r="I25" i="90" s="1"/>
  <c r="J25" i="90" s="1"/>
  <c r="H58" i="89"/>
  <c r="I58" i="89" s="1"/>
  <c r="J58" i="89" s="1"/>
  <c r="H34" i="89"/>
  <c r="I34" i="89" s="1"/>
  <c r="J34" i="89" s="1"/>
  <c r="H77" i="104"/>
  <c r="I77" i="104" s="1"/>
  <c r="J77" i="104" s="1"/>
  <c r="H45" i="104"/>
  <c r="I45" i="104" s="1"/>
  <c r="J45" i="104" s="1"/>
  <c r="H83" i="103"/>
  <c r="I83" i="103" s="1"/>
  <c r="J83" i="103" s="1"/>
  <c r="H51" i="103"/>
  <c r="I51" i="103" s="1"/>
  <c r="J51" i="103" s="1"/>
  <c r="H19" i="103"/>
  <c r="I19" i="103" s="1"/>
  <c r="J19" i="103" s="1"/>
  <c r="H56" i="105"/>
  <c r="I56" i="105" s="1"/>
  <c r="J56" i="105" s="1"/>
  <c r="H52" i="104"/>
  <c r="I52" i="104" s="1"/>
  <c r="J52" i="104" s="1"/>
  <c r="H20" i="104"/>
  <c r="I20" i="104" s="1"/>
  <c r="J20" i="104" s="1"/>
  <c r="H58" i="103"/>
  <c r="I58" i="103" s="1"/>
  <c r="J58" i="103" s="1"/>
  <c r="H26" i="103"/>
  <c r="I26" i="103" s="1"/>
  <c r="J26" i="103" s="1"/>
  <c r="H81" i="102"/>
  <c r="I81" i="102" s="1"/>
  <c r="J81" i="102" s="1"/>
  <c r="H49" i="102"/>
  <c r="I49" i="102" s="1"/>
  <c r="J49" i="102" s="1"/>
  <c r="H17" i="102"/>
  <c r="I17" i="102" s="1"/>
  <c r="J17" i="102" s="1"/>
  <c r="H42" i="101"/>
  <c r="I42" i="101" s="1"/>
  <c r="J42" i="101" s="1"/>
  <c r="H18" i="101"/>
  <c r="I18" i="101" s="1"/>
  <c r="J18" i="101" s="1"/>
  <c r="H54" i="100"/>
  <c r="I54" i="100" s="1"/>
  <c r="J54" i="100" s="1"/>
  <c r="H22" i="100"/>
  <c r="I22" i="100" s="1"/>
  <c r="J22" i="100" s="1"/>
  <c r="G91" i="98"/>
  <c r="H61" i="94"/>
  <c r="I61" i="94" s="1"/>
  <c r="J61" i="94" s="1"/>
  <c r="H29" i="94"/>
  <c r="I29" i="94" s="1"/>
  <c r="J29" i="94" s="1"/>
  <c r="H54" i="93"/>
  <c r="I54" i="93" s="1"/>
  <c r="J54" i="93" s="1"/>
  <c r="H30" i="93"/>
  <c r="I30" i="93" s="1"/>
  <c r="J30" i="93" s="1"/>
  <c r="H66" i="92"/>
  <c r="I66" i="92" s="1"/>
  <c r="J66" i="92" s="1"/>
  <c r="H34" i="92"/>
  <c r="I34" i="92" s="1"/>
  <c r="J34" i="92" s="1"/>
  <c r="H57" i="103"/>
  <c r="I57" i="103" s="1"/>
  <c r="J57" i="103" s="1"/>
  <c r="H59" i="101"/>
  <c r="I59" i="101" s="1"/>
  <c r="J59" i="101" s="1"/>
  <c r="H59" i="99"/>
  <c r="I59" i="99" s="1"/>
  <c r="J59" i="99" s="1"/>
  <c r="H20" i="98"/>
  <c r="I20" i="98" s="1"/>
  <c r="J20" i="98" s="1"/>
  <c r="H57" i="96"/>
  <c r="I57" i="96" s="1"/>
  <c r="J57" i="96" s="1"/>
  <c r="H15" i="95"/>
  <c r="I15" i="95" s="1"/>
  <c r="J15" i="95" s="1"/>
  <c r="K15" i="95" s="1"/>
  <c r="H56" i="91"/>
  <c r="I56" i="91" s="1"/>
  <c r="J56" i="91" s="1"/>
  <c r="H63" i="90"/>
  <c r="I63" i="90" s="1"/>
  <c r="J63" i="90" s="1"/>
  <c r="H39" i="89"/>
  <c r="I39" i="89" s="1"/>
  <c r="J39" i="89" s="1"/>
  <c r="H51" i="88"/>
  <c r="I51" i="88" s="1"/>
  <c r="J51" i="88" s="1"/>
  <c r="H65" i="87"/>
  <c r="I65" i="87" s="1"/>
  <c r="J65" i="87" s="1"/>
  <c r="H48" i="85"/>
  <c r="I48" i="85" s="1"/>
  <c r="J48" i="85" s="1"/>
  <c r="H16" i="85"/>
  <c r="I16" i="85" s="1"/>
  <c r="J16" i="85" s="1"/>
  <c r="H49" i="86"/>
  <c r="I49" i="86" s="1"/>
  <c r="J49" i="86" s="1"/>
  <c r="H17" i="86"/>
  <c r="I17" i="86" s="1"/>
  <c r="J17" i="86" s="1"/>
  <c r="H53" i="84"/>
  <c r="I53" i="84" s="1"/>
  <c r="J53" i="84" s="1"/>
  <c r="H21" i="84"/>
  <c r="I21" i="84" s="1"/>
  <c r="J21" i="84" s="1"/>
  <c r="H59" i="83"/>
  <c r="I59" i="83" s="1"/>
  <c r="J59" i="83" s="1"/>
  <c r="H27" i="83"/>
  <c r="I27" i="83" s="1"/>
  <c r="J27" i="83" s="1"/>
  <c r="H82" i="82"/>
  <c r="I82" i="82" s="1"/>
  <c r="J82" i="82" s="1"/>
  <c r="H50" i="82"/>
  <c r="I50" i="82" s="1"/>
  <c r="J50" i="82" s="1"/>
  <c r="H18" i="82"/>
  <c r="I18" i="82" s="1"/>
  <c r="J18" i="82" s="1"/>
  <c r="H52" i="47"/>
  <c r="I52" i="47" s="1"/>
  <c r="J52" i="47" s="1"/>
  <c r="H49" i="103"/>
  <c r="I49" i="103" s="1"/>
  <c r="J49" i="103" s="1"/>
  <c r="H37" i="100"/>
  <c r="I37" i="100" s="1"/>
  <c r="J37" i="100" s="1"/>
  <c r="H82" i="98"/>
  <c r="I82" i="98" s="1"/>
  <c r="J82" i="98" s="1"/>
  <c r="H45" i="95"/>
  <c r="I45" i="95" s="1"/>
  <c r="J45" i="95" s="1"/>
  <c r="H37" i="93"/>
  <c r="I37" i="93" s="1"/>
  <c r="J37" i="93" s="1"/>
  <c r="H55" i="91"/>
  <c r="I55" i="91" s="1"/>
  <c r="J55" i="91" s="1"/>
  <c r="H39" i="90"/>
  <c r="I39" i="90" s="1"/>
  <c r="J39" i="90" s="1"/>
  <c r="H17" i="89"/>
  <c r="I17" i="89" s="1"/>
  <c r="J17" i="89" s="1"/>
  <c r="H36" i="88"/>
  <c r="I36" i="88" s="1"/>
  <c r="J36" i="88" s="1"/>
  <c r="H62" i="87"/>
  <c r="I62" i="87" s="1"/>
  <c r="J62" i="87" s="1"/>
  <c r="H88" i="85"/>
  <c r="I88" i="85" s="1"/>
  <c r="J88" i="85" s="1"/>
  <c r="H47" i="85"/>
  <c r="I47" i="85" s="1"/>
  <c r="J47" i="85" s="1"/>
  <c r="H15" i="85"/>
  <c r="I15" i="85" s="1"/>
  <c r="J15" i="85" s="1"/>
  <c r="K15" i="85" s="1"/>
  <c r="H48" i="86"/>
  <c r="I48" i="86" s="1"/>
  <c r="J48" i="86" s="1"/>
  <c r="H16" i="86"/>
  <c r="I16" i="86" s="1"/>
  <c r="J16" i="86" s="1"/>
  <c r="H52" i="84"/>
  <c r="I52" i="84" s="1"/>
  <c r="J52" i="84" s="1"/>
  <c r="H20" i="84"/>
  <c r="I20" i="84" s="1"/>
  <c r="J20" i="84" s="1"/>
  <c r="H58" i="83"/>
  <c r="I58" i="83" s="1"/>
  <c r="J58" i="83" s="1"/>
  <c r="H26" i="83"/>
  <c r="I26" i="83" s="1"/>
  <c r="J26" i="83" s="1"/>
  <c r="H81" i="82"/>
  <c r="I81" i="82" s="1"/>
  <c r="J81" i="82" s="1"/>
  <c r="H49" i="82"/>
  <c r="I49" i="82" s="1"/>
  <c r="J49" i="82" s="1"/>
  <c r="H17" i="82"/>
  <c r="I17" i="82" s="1"/>
  <c r="J17" i="82" s="1"/>
  <c r="H41" i="103"/>
  <c r="I41" i="103" s="1"/>
  <c r="J41" i="103" s="1"/>
  <c r="H31" i="100"/>
  <c r="I31" i="100" s="1"/>
  <c r="J31" i="100" s="1"/>
  <c r="H76" i="98"/>
  <c r="I76" i="98" s="1"/>
  <c r="J76" i="98" s="1"/>
  <c r="H49" i="96"/>
  <c r="I49" i="96" s="1"/>
  <c r="J49" i="96" s="1"/>
  <c r="H68" i="94"/>
  <c r="I68" i="94" s="1"/>
  <c r="J68" i="94" s="1"/>
  <c r="H72" i="91"/>
  <c r="I72" i="91" s="1"/>
  <c r="J72" i="91" s="1"/>
  <c r="H56" i="90"/>
  <c r="I56" i="90" s="1"/>
  <c r="J56" i="90" s="1"/>
  <c r="H60" i="88"/>
  <c r="I60" i="88" s="1"/>
  <c r="J60" i="88" s="1"/>
  <c r="H86" i="87"/>
  <c r="I86" i="87" s="1"/>
  <c r="J86" i="87" s="1"/>
  <c r="H35" i="87"/>
  <c r="I35" i="87" s="1"/>
  <c r="J35" i="87" s="1"/>
  <c r="H73" i="85"/>
  <c r="I73" i="85" s="1"/>
  <c r="J73" i="85" s="1"/>
  <c r="H38" i="85"/>
  <c r="I38" i="85" s="1"/>
  <c r="J38" i="85" s="1"/>
  <c r="H49" i="89"/>
  <c r="I49" i="89" s="1"/>
  <c r="J49" i="89" s="1"/>
  <c r="H59" i="88"/>
  <c r="I59" i="88" s="1"/>
  <c r="J59" i="88" s="1"/>
  <c r="H84" i="87"/>
  <c r="I84" i="87" s="1"/>
  <c r="J84" i="87" s="1"/>
  <c r="H34" i="87"/>
  <c r="I34" i="87" s="1"/>
  <c r="J34" i="87" s="1"/>
  <c r="H72" i="85"/>
  <c r="I72" i="85" s="1"/>
  <c r="J72" i="85" s="1"/>
  <c r="H37" i="85"/>
  <c r="I37" i="85" s="1"/>
  <c r="J37" i="85" s="1"/>
  <c r="H30" i="86"/>
  <c r="I30" i="86" s="1"/>
  <c r="J30" i="86" s="1"/>
  <c r="H58" i="84"/>
  <c r="I58" i="84" s="1"/>
  <c r="J58" i="84" s="1"/>
  <c r="H26" i="84"/>
  <c r="I26" i="84" s="1"/>
  <c r="J26" i="84" s="1"/>
  <c r="H72" i="83"/>
  <c r="I72" i="83" s="1"/>
  <c r="J72" i="83" s="1"/>
  <c r="H40" i="83"/>
  <c r="I40" i="83" s="1"/>
  <c r="J40" i="83" s="1"/>
  <c r="H63" i="82"/>
  <c r="I63" i="82" s="1"/>
  <c r="J63" i="82" s="1"/>
  <c r="H31" i="82"/>
  <c r="I31" i="82" s="1"/>
  <c r="J31" i="82" s="1"/>
  <c r="H25" i="103"/>
  <c r="I25" i="103" s="1"/>
  <c r="J25" i="103" s="1"/>
  <c r="H43" i="101"/>
  <c r="I43" i="101" s="1"/>
  <c r="J43" i="101" s="1"/>
  <c r="H43" i="99"/>
  <c r="I43" i="99" s="1"/>
  <c r="J43" i="99" s="1"/>
  <c r="H35" i="97"/>
  <c r="I35" i="97" s="1"/>
  <c r="J35" i="97" s="1"/>
  <c r="H31" i="95"/>
  <c r="I31" i="95" s="1"/>
  <c r="J31" i="95" s="1"/>
  <c r="H65" i="92"/>
  <c r="I65" i="92" s="1"/>
  <c r="J65" i="92" s="1"/>
  <c r="H47" i="91"/>
  <c r="I47" i="91" s="1"/>
  <c r="J47" i="91" s="1"/>
  <c r="H54" i="90"/>
  <c r="I54" i="90" s="1"/>
  <c r="J54" i="90" s="1"/>
  <c r="H69" i="88"/>
  <c r="I69" i="88" s="1"/>
  <c r="J69" i="88" s="1"/>
  <c r="H19" i="88"/>
  <c r="I19" i="88" s="1"/>
  <c r="J19" i="88" s="1"/>
  <c r="H44" i="87"/>
  <c r="I44" i="87" s="1"/>
  <c r="J44" i="87" s="1"/>
  <c r="H82" i="85"/>
  <c r="I82" i="85" s="1"/>
  <c r="J82" i="85" s="1"/>
  <c r="H44" i="85"/>
  <c r="I44" i="85" s="1"/>
  <c r="J44" i="85" s="1"/>
  <c r="H69" i="86"/>
  <c r="I69" i="86" s="1"/>
  <c r="J69" i="86" s="1"/>
  <c r="H65" i="84"/>
  <c r="I65" i="84" s="1"/>
  <c r="J65" i="84" s="1"/>
  <c r="H33" i="84"/>
  <c r="I33" i="84" s="1"/>
  <c r="J33" i="84" s="1"/>
  <c r="H79" i="83"/>
  <c r="I79" i="83" s="1"/>
  <c r="J79" i="83" s="1"/>
  <c r="H47" i="83"/>
  <c r="I47" i="83" s="1"/>
  <c r="J47" i="83" s="1"/>
  <c r="H15" i="83"/>
  <c r="I15" i="83" s="1"/>
  <c r="J15" i="83" s="1"/>
  <c r="K15" i="83" s="1"/>
  <c r="H70" i="82"/>
  <c r="I70" i="82" s="1"/>
  <c r="J70" i="82" s="1"/>
  <c r="H38" i="82"/>
  <c r="I38" i="82" s="1"/>
  <c r="J38" i="82" s="1"/>
  <c r="H66" i="102"/>
  <c r="I66" i="102" s="1"/>
  <c r="J66" i="102" s="1"/>
  <c r="H77" i="100"/>
  <c r="I77" i="100" s="1"/>
  <c r="J77" i="100" s="1"/>
  <c r="H85" i="95"/>
  <c r="I85" i="95" s="1"/>
  <c r="J85" i="95" s="1"/>
  <c r="H46" i="94"/>
  <c r="I46" i="94" s="1"/>
  <c r="J46" i="94" s="1"/>
  <c r="H57" i="85"/>
  <c r="I57" i="85" s="1"/>
  <c r="J57" i="85" s="1"/>
  <c r="H25" i="85"/>
  <c r="I25" i="85" s="1"/>
  <c r="J25" i="85" s="1"/>
  <c r="H34" i="86"/>
  <c r="I34" i="86" s="1"/>
  <c r="J34" i="86" s="1"/>
  <c r="H70" i="84"/>
  <c r="I70" i="84" s="1"/>
  <c r="J70" i="84" s="1"/>
  <c r="H38" i="84"/>
  <c r="I38" i="84" s="1"/>
  <c r="J38" i="84" s="1"/>
  <c r="H45" i="47"/>
  <c r="I45" i="47" s="1"/>
  <c r="J45" i="47" s="1"/>
  <c r="H63" i="48"/>
  <c r="I63" i="48" s="1"/>
  <c r="J63" i="48" s="1"/>
  <c r="H44" i="54"/>
  <c r="I44" i="54" s="1"/>
  <c r="J44" i="54" s="1"/>
  <c r="H67" i="54"/>
  <c r="I67" i="54" s="1"/>
  <c r="J67" i="54" s="1"/>
  <c r="H81" i="55"/>
  <c r="I81" i="55" s="1"/>
  <c r="J81" i="55" s="1"/>
  <c r="H49" i="46"/>
  <c r="I49" i="46" s="1"/>
  <c r="J49" i="46" s="1"/>
  <c r="H75" i="41"/>
  <c r="I75" i="41" s="1"/>
  <c r="J75" i="41" s="1"/>
  <c r="H43" i="32"/>
  <c r="I43" i="32" s="1"/>
  <c r="J43" i="32" s="1"/>
  <c r="H26" i="47"/>
  <c r="I26" i="47" s="1"/>
  <c r="J26" i="47" s="1"/>
  <c r="H85" i="48"/>
  <c r="I85" i="48" s="1"/>
  <c r="J85" i="48" s="1"/>
  <c r="H46" i="53"/>
  <c r="I46" i="53" s="1"/>
  <c r="J46" i="53" s="1"/>
  <c r="H79" i="51"/>
  <c r="I79" i="51" s="1"/>
  <c r="J79" i="51" s="1"/>
  <c r="H47" i="51"/>
  <c r="I47" i="51" s="1"/>
  <c r="J47" i="51" s="1"/>
  <c r="H15" i="51"/>
  <c r="I15" i="51" s="1"/>
  <c r="J15" i="51" s="1"/>
  <c r="K15" i="51" s="1"/>
  <c r="H61" i="49"/>
  <c r="I61" i="49" s="1"/>
  <c r="J61" i="49" s="1"/>
  <c r="H29" i="49"/>
  <c r="I29" i="49" s="1"/>
  <c r="J29" i="49" s="1"/>
  <c r="H76" i="48"/>
  <c r="I76" i="48" s="1"/>
  <c r="J76" i="48" s="1"/>
  <c r="H44" i="48"/>
  <c r="I44" i="48" s="1"/>
  <c r="J44" i="48" s="1"/>
  <c r="H69" i="53"/>
  <c r="I69" i="53" s="1"/>
  <c r="J69" i="53" s="1"/>
  <c r="H37" i="53"/>
  <c r="I37" i="53" s="1"/>
  <c r="J37" i="53" s="1"/>
  <c r="H65" i="54"/>
  <c r="I65" i="54" s="1"/>
  <c r="J65" i="54" s="1"/>
  <c r="H33" i="54"/>
  <c r="I33" i="54" s="1"/>
  <c r="J33" i="54" s="1"/>
  <c r="H79" i="55"/>
  <c r="I79" i="55" s="1"/>
  <c r="J79" i="55" s="1"/>
  <c r="H47" i="55"/>
  <c r="I47" i="55" s="1"/>
  <c r="J47" i="55" s="1"/>
  <c r="H15" i="55"/>
  <c r="I15" i="55" s="1"/>
  <c r="J15" i="55" s="1"/>
  <c r="K15" i="55" s="1"/>
  <c r="H51" i="48"/>
  <c r="I51" i="48" s="1"/>
  <c r="J51" i="48" s="1"/>
  <c r="H20" i="53"/>
  <c r="I20" i="53" s="1"/>
  <c r="J20" i="53" s="1"/>
  <c r="H30" i="55"/>
  <c r="I30" i="55" s="1"/>
  <c r="J30" i="55" s="1"/>
  <c r="AP14" i="16"/>
  <c r="AQ14" i="16"/>
  <c r="AO14" i="16"/>
  <c r="AR14" i="16"/>
  <c r="AN14" i="16"/>
  <c r="G97" i="10"/>
  <c r="G97" i="48"/>
  <c r="G97" i="18"/>
  <c r="G97" i="50"/>
  <c r="G97" i="35"/>
  <c r="G97" i="42"/>
  <c r="G97" i="49"/>
  <c r="G92" i="95"/>
  <c r="G97" i="83"/>
  <c r="G97" i="47"/>
  <c r="G97" i="43"/>
  <c r="G97" i="101"/>
  <c r="G94" i="97"/>
  <c r="G94" i="105"/>
  <c r="G94" i="43"/>
  <c r="G94" i="45"/>
  <c r="G94" i="15"/>
  <c r="G96" i="53"/>
  <c r="G96" i="87"/>
  <c r="G96" i="45"/>
  <c r="G96" i="88"/>
  <c r="G98" i="55"/>
  <c r="G98" i="95"/>
  <c r="G98" i="32"/>
  <c r="G98" i="47"/>
  <c r="G98" i="15"/>
  <c r="G92" i="87"/>
  <c r="G92" i="44"/>
  <c r="G92" i="83"/>
  <c r="G92" i="54"/>
  <c r="G97" i="94"/>
  <c r="AR14" i="92"/>
  <c r="AO14" i="92"/>
  <c r="AN14" i="92"/>
  <c r="AQ14" i="92"/>
  <c r="AP14" i="92"/>
  <c r="G95" i="94"/>
  <c r="G89" i="90"/>
  <c r="G93" i="94"/>
  <c r="AN14" i="85"/>
  <c r="AQ14" i="85"/>
  <c r="AO14" i="85"/>
  <c r="AR14" i="85"/>
  <c r="AP14" i="85"/>
  <c r="G95" i="82"/>
  <c r="AN14" i="82"/>
  <c r="AQ14" i="82"/>
  <c r="AR14" i="82"/>
  <c r="AO14" i="82"/>
  <c r="AP14" i="82"/>
  <c r="K15" i="82"/>
  <c r="G90" i="98"/>
  <c r="AP14" i="84"/>
  <c r="AQ14" i="84"/>
  <c r="AO14" i="84"/>
  <c r="AR14" i="84"/>
  <c r="AN14" i="84"/>
  <c r="K15" i="84"/>
  <c r="H27" i="82"/>
  <c r="I27" i="82" s="1"/>
  <c r="J27" i="82" s="1"/>
  <c r="H32" i="45"/>
  <c r="I32" i="45" s="1"/>
  <c r="J32" i="45" s="1"/>
  <c r="H70" i="43"/>
  <c r="I70" i="43" s="1"/>
  <c r="J70" i="43" s="1"/>
  <c r="H58" i="51"/>
  <c r="I58" i="51" s="1"/>
  <c r="J58" i="51" s="1"/>
  <c r="H18" i="55"/>
  <c r="I18" i="55" s="1"/>
  <c r="J18" i="55" s="1"/>
  <c r="H66" i="46"/>
  <c r="I66" i="46" s="1"/>
  <c r="J66" i="46" s="1"/>
  <c r="AQ15" i="44"/>
  <c r="AN15" i="44"/>
  <c r="AP15" i="44"/>
  <c r="AR15" i="44"/>
  <c r="AO15" i="44"/>
  <c r="H35" i="54"/>
  <c r="I35" i="54" s="1"/>
  <c r="J35" i="54" s="1"/>
  <c r="H49" i="55"/>
  <c r="I49" i="55" s="1"/>
  <c r="J49" i="55" s="1"/>
  <c r="H17" i="46"/>
  <c r="I17" i="46" s="1"/>
  <c r="J17" i="46" s="1"/>
  <c r="H43" i="41"/>
  <c r="I43" i="41" s="1"/>
  <c r="J43" i="41" s="1"/>
  <c r="H79" i="20"/>
  <c r="I79" i="20" s="1"/>
  <c r="J79" i="20" s="1"/>
  <c r="H18" i="47"/>
  <c r="I18" i="47" s="1"/>
  <c r="J18" i="47" s="1"/>
  <c r="H53" i="48"/>
  <c r="I53" i="48" s="1"/>
  <c r="J53" i="48" s="1"/>
  <c r="H38" i="53"/>
  <c r="I38" i="53" s="1"/>
  <c r="J38" i="53" s="1"/>
  <c r="H42" i="44"/>
  <c r="I42" i="44" s="1"/>
  <c r="J42" i="44" s="1"/>
  <c r="G96" i="100"/>
  <c r="G97" i="15"/>
  <c r="G97" i="88"/>
  <c r="G97" i="91"/>
  <c r="G97" i="89"/>
  <c r="G96" i="84"/>
  <c r="G96" i="20"/>
  <c r="G92" i="18"/>
  <c r="G92" i="50"/>
  <c r="G92" i="10"/>
  <c r="G92" i="35"/>
  <c r="G92" i="42"/>
  <c r="G92" i="93"/>
  <c r="G92" i="16"/>
  <c r="G95" i="13"/>
  <c r="G95" i="92"/>
  <c r="G95" i="93"/>
  <c r="G97" i="54"/>
  <c r="G97" i="52"/>
  <c r="G97" i="55"/>
  <c r="G97" i="104"/>
  <c r="G97" i="45"/>
  <c r="G94" i="87"/>
  <c r="G94" i="100"/>
  <c r="G94" i="49"/>
  <c r="G94" i="52"/>
  <c r="G94" i="46"/>
  <c r="G93" i="95"/>
  <c r="G93" i="43"/>
  <c r="G93" i="104"/>
  <c r="G93" i="20"/>
  <c r="G89" i="49"/>
  <c r="G89" i="18"/>
  <c r="G89" i="10"/>
  <c r="G89" i="16"/>
  <c r="G89" i="11"/>
  <c r="G89" i="48"/>
  <c r="G89" i="55"/>
  <c r="G89" i="42"/>
  <c r="G89" i="41"/>
  <c r="G89" i="43"/>
  <c r="G89" i="35"/>
  <c r="G89" i="92"/>
  <c r="G89" i="89"/>
  <c r="G96" i="55"/>
  <c r="G96" i="13"/>
  <c r="G96" i="43"/>
  <c r="G96" i="41"/>
  <c r="G96" i="47"/>
  <c r="G98" i="16"/>
  <c r="G98" i="88"/>
  <c r="G98" i="11"/>
  <c r="G98" i="44"/>
  <c r="G98" i="86"/>
  <c r="G90" i="15"/>
  <c r="G91" i="18"/>
  <c r="G91" i="50"/>
  <c r="G91" i="10"/>
  <c r="G91" i="48"/>
  <c r="G91" i="82"/>
  <c r="G91" i="42"/>
  <c r="G91" i="35"/>
  <c r="G91" i="11"/>
  <c r="G91" i="104"/>
  <c r="G91" i="16"/>
  <c r="G91" i="46"/>
  <c r="G92" i="49"/>
  <c r="G92" i="32"/>
  <c r="G92" i="52"/>
  <c r="G92" i="11"/>
  <c r="G92" i="20"/>
  <c r="G97" i="98"/>
  <c r="H60" i="93"/>
  <c r="I60" i="93" s="1"/>
  <c r="J60" i="93" s="1"/>
  <c r="H44" i="93"/>
  <c r="I44" i="93" s="1"/>
  <c r="J44" i="93" s="1"/>
  <c r="G94" i="102"/>
  <c r="H17" i="97"/>
  <c r="I17" i="97" s="1"/>
  <c r="J17" i="97" s="1"/>
  <c r="H51" i="93"/>
  <c r="I51" i="93" s="1"/>
  <c r="J51" i="93" s="1"/>
  <c r="H36" i="105"/>
  <c r="I36" i="105" s="1"/>
  <c r="J36" i="105" s="1"/>
  <c r="G93" i="102"/>
  <c r="H66" i="93"/>
  <c r="I66" i="93" s="1"/>
  <c r="J66" i="93" s="1"/>
  <c r="H50" i="93"/>
  <c r="I50" i="93" s="1"/>
  <c r="J50" i="93" s="1"/>
  <c r="H26" i="93"/>
  <c r="I26" i="93" s="1"/>
  <c r="J26" i="93" s="1"/>
  <c r="H55" i="97"/>
  <c r="I55" i="97" s="1"/>
  <c r="J55" i="97" s="1"/>
  <c r="H39" i="97"/>
  <c r="I39" i="97" s="1"/>
  <c r="J39" i="97" s="1"/>
  <c r="H57" i="93"/>
  <c r="I57" i="93" s="1"/>
  <c r="J57" i="93" s="1"/>
  <c r="H27" i="89"/>
  <c r="I27" i="89" s="1"/>
  <c r="J27" i="89" s="1"/>
  <c r="H58" i="105"/>
  <c r="I58" i="105" s="1"/>
  <c r="J58" i="105" s="1"/>
  <c r="G91" i="102"/>
  <c r="H30" i="97"/>
  <c r="I30" i="97" s="1"/>
  <c r="J30" i="97" s="1"/>
  <c r="H64" i="93"/>
  <c r="I64" i="93" s="1"/>
  <c r="J64" i="93" s="1"/>
  <c r="H33" i="105"/>
  <c r="I33" i="105" s="1"/>
  <c r="J33" i="105" s="1"/>
  <c r="H40" i="105"/>
  <c r="I40" i="105" s="1"/>
  <c r="J40" i="105" s="1"/>
  <c r="H16" i="105"/>
  <c r="I16" i="105" s="1"/>
  <c r="J16" i="105" s="1"/>
  <c r="H39" i="93"/>
  <c r="I39" i="93" s="1"/>
  <c r="J39" i="93" s="1"/>
  <c r="H28" i="47"/>
  <c r="I28" i="47" s="1"/>
  <c r="J28" i="47" s="1"/>
  <c r="H45" i="97"/>
  <c r="I45" i="97" s="1"/>
  <c r="J45" i="97" s="1"/>
  <c r="H55" i="89"/>
  <c r="I55" i="89" s="1"/>
  <c r="J55" i="89" s="1"/>
  <c r="G89" i="83"/>
  <c r="G92" i="98"/>
  <c r="H53" i="97"/>
  <c r="I53" i="97" s="1"/>
  <c r="J53" i="97" s="1"/>
  <c r="AO14" i="87"/>
  <c r="AQ14" i="87"/>
  <c r="AP14" i="87"/>
  <c r="AR14" i="87"/>
  <c r="AN14" i="87"/>
  <c r="K15" i="87"/>
  <c r="H29" i="47"/>
  <c r="I29" i="47" s="1"/>
  <c r="J29" i="47" s="1"/>
  <c r="H61" i="42"/>
  <c r="I61" i="42" s="1"/>
  <c r="J61" i="42" s="1"/>
  <c r="H30" i="52"/>
  <c r="I30" i="52" s="1"/>
  <c r="J30" i="52" s="1"/>
  <c r="H40" i="49"/>
  <c r="I40" i="49" s="1"/>
  <c r="J40" i="49" s="1"/>
  <c r="H23" i="53"/>
  <c r="I23" i="53" s="1"/>
  <c r="J23" i="53" s="1"/>
  <c r="H17" i="55"/>
  <c r="I17" i="55" s="1"/>
  <c r="J17" i="55" s="1"/>
  <c r="H72" i="50"/>
  <c r="I72" i="50" s="1"/>
  <c r="J72" i="50" s="1"/>
  <c r="H53" i="44"/>
  <c r="I53" i="44" s="1"/>
  <c r="J53" i="44" s="1"/>
  <c r="G98" i="35"/>
  <c r="H66" i="35"/>
  <c r="I66" i="35" s="1"/>
  <c r="J66" i="35" s="1"/>
  <c r="H47" i="20"/>
  <c r="I47" i="20" s="1"/>
  <c r="J47" i="20" s="1"/>
  <c r="H21" i="93"/>
  <c r="I21" i="93" s="1"/>
  <c r="J21" i="93" s="1"/>
  <c r="H54" i="45"/>
  <c r="I54" i="45" s="1"/>
  <c r="J54" i="45" s="1"/>
  <c r="H21" i="48"/>
  <c r="I21" i="48" s="1"/>
  <c r="J21" i="48" s="1"/>
  <c r="H30" i="53"/>
  <c r="I30" i="53" s="1"/>
  <c r="J30" i="53" s="1"/>
  <c r="H38" i="83"/>
  <c r="I38" i="83" s="1"/>
  <c r="J38" i="83" s="1"/>
  <c r="H38" i="47"/>
  <c r="I38" i="47" s="1"/>
  <c r="J38" i="47" s="1"/>
  <c r="G90" i="42"/>
  <c r="H58" i="42"/>
  <c r="I58" i="42" s="1"/>
  <c r="J58" i="42" s="1"/>
  <c r="H26" i="42"/>
  <c r="I26" i="42" s="1"/>
  <c r="J26" i="42" s="1"/>
  <c r="H83" i="48"/>
  <c r="I83" i="48" s="1"/>
  <c r="J83" i="48" s="1"/>
  <c r="H62" i="55"/>
  <c r="I62" i="55" s="1"/>
  <c r="J62" i="55" s="1"/>
  <c r="AR14" i="52"/>
  <c r="AP14" i="52"/>
  <c r="AN14" i="52"/>
  <c r="AQ14" i="52"/>
  <c r="AO14" i="52"/>
  <c r="H84" i="49"/>
  <c r="I84" i="49" s="1"/>
  <c r="J84" i="49" s="1"/>
  <c r="H52" i="49"/>
  <c r="I52" i="49" s="1"/>
  <c r="J52" i="49" s="1"/>
  <c r="H20" i="49"/>
  <c r="I20" i="49" s="1"/>
  <c r="J20" i="49" s="1"/>
  <c r="H67" i="48"/>
  <c r="I67" i="48" s="1"/>
  <c r="J67" i="48" s="1"/>
  <c r="H35" i="48"/>
  <c r="I35" i="48" s="1"/>
  <c r="J35" i="48" s="1"/>
  <c r="H60" i="53"/>
  <c r="I60" i="53" s="1"/>
  <c r="J60" i="53" s="1"/>
  <c r="H36" i="53"/>
  <c r="I36" i="53" s="1"/>
  <c r="J36" i="53" s="1"/>
  <c r="H64" i="54"/>
  <c r="I64" i="54" s="1"/>
  <c r="J64" i="54" s="1"/>
  <c r="H32" i="54"/>
  <c r="I32" i="54" s="1"/>
  <c r="J32" i="54" s="1"/>
  <c r="H78" i="55"/>
  <c r="I78" i="55" s="1"/>
  <c r="J78" i="55" s="1"/>
  <c r="H46" i="55"/>
  <c r="I46" i="55" s="1"/>
  <c r="J46" i="55" s="1"/>
  <c r="AR14" i="46"/>
  <c r="AQ14" i="46"/>
  <c r="AN14" i="46"/>
  <c r="AP14" i="46"/>
  <c r="AO14" i="46"/>
  <c r="K15" i="46"/>
  <c r="H58" i="44"/>
  <c r="I58" i="44" s="1"/>
  <c r="J58" i="44" s="1"/>
  <c r="H26" i="44"/>
  <c r="I26" i="44" s="1"/>
  <c r="J26" i="44" s="1"/>
  <c r="H72" i="41"/>
  <c r="I72" i="41" s="1"/>
  <c r="J72" i="41" s="1"/>
  <c r="H40" i="41"/>
  <c r="I40" i="41" s="1"/>
  <c r="J40" i="41" s="1"/>
  <c r="H63" i="35"/>
  <c r="I63" i="35" s="1"/>
  <c r="J63" i="35" s="1"/>
  <c r="H31" i="35"/>
  <c r="I31" i="35" s="1"/>
  <c r="J31" i="35" s="1"/>
  <c r="H56" i="32"/>
  <c r="I56" i="32" s="1"/>
  <c r="J56" i="32" s="1"/>
  <c r="H24" i="32"/>
  <c r="I24" i="32" s="1"/>
  <c r="J24" i="32" s="1"/>
  <c r="H60" i="20"/>
  <c r="I60" i="20" s="1"/>
  <c r="J60" i="20" s="1"/>
  <c r="H28" i="20"/>
  <c r="I28" i="20" s="1"/>
  <c r="J28" i="20" s="1"/>
  <c r="H59" i="92"/>
  <c r="I59" i="92" s="1"/>
  <c r="J59" i="92" s="1"/>
  <c r="H43" i="85"/>
  <c r="I43" i="85" s="1"/>
  <c r="J43" i="85" s="1"/>
  <c r="H22" i="83"/>
  <c r="I22" i="83" s="1"/>
  <c r="J22" i="83" s="1"/>
  <c r="H41" i="52"/>
  <c r="I41" i="52" s="1"/>
  <c r="J41" i="52" s="1"/>
  <c r="H53" i="51"/>
  <c r="I53" i="51" s="1"/>
  <c r="J53" i="51" s="1"/>
  <c r="H84" i="55"/>
  <c r="I84" i="55" s="1"/>
  <c r="J84" i="55" s="1"/>
  <c r="H16" i="44"/>
  <c r="I16" i="44" s="1"/>
  <c r="J16" i="44" s="1"/>
  <c r="K16" i="44" s="1"/>
  <c r="AO14" i="32"/>
  <c r="AR14" i="32"/>
  <c r="AN14" i="32"/>
  <c r="AP14" i="32"/>
  <c r="AQ14" i="32"/>
  <c r="K15" i="32"/>
  <c r="H59" i="51"/>
  <c r="I59" i="51" s="1"/>
  <c r="J59" i="51" s="1"/>
  <c r="H72" i="18"/>
  <c r="I72" i="18" s="1"/>
  <c r="J72" i="18" s="1"/>
  <c r="H85" i="18"/>
  <c r="I85" i="18" s="1"/>
  <c r="J85" i="18" s="1"/>
  <c r="H15" i="52"/>
  <c r="I15" i="52" s="1"/>
  <c r="J15" i="52" s="1"/>
  <c r="K15" i="52" s="1"/>
  <c r="H69" i="10"/>
  <c r="I69" i="10" s="1"/>
  <c r="J69" i="10" s="1"/>
  <c r="H37" i="10"/>
  <c r="I37" i="10" s="1"/>
  <c r="J37" i="10" s="1"/>
  <c r="H70" i="83"/>
  <c r="I70" i="83" s="1"/>
  <c r="J70" i="83" s="1"/>
  <c r="H37" i="54"/>
  <c r="I37" i="54" s="1"/>
  <c r="J37" i="54" s="1"/>
  <c r="H66" i="16"/>
  <c r="I66" i="16" s="1"/>
  <c r="J66" i="16" s="1"/>
  <c r="H88" i="48"/>
  <c r="I88" i="48" s="1"/>
  <c r="J88" i="48" s="1"/>
  <c r="H82" i="18"/>
  <c r="I82" i="18" s="1"/>
  <c r="J82" i="18" s="1"/>
  <c r="H61" i="11"/>
  <c r="I61" i="11" s="1"/>
  <c r="J61" i="11" s="1"/>
  <c r="H76" i="10"/>
  <c r="I76" i="10" s="1"/>
  <c r="J76" i="10" s="1"/>
  <c r="AP14" i="89"/>
  <c r="AO14" i="89"/>
  <c r="AQ14" i="89"/>
  <c r="AN14" i="89"/>
  <c r="AR14" i="89"/>
  <c r="K15" i="89"/>
  <c r="H52" i="55"/>
  <c r="I52" i="55" s="1"/>
  <c r="J52" i="55" s="1"/>
  <c r="H62" i="41"/>
  <c r="I62" i="41" s="1"/>
  <c r="J62" i="41" s="1"/>
  <c r="H50" i="20"/>
  <c r="I50" i="20" s="1"/>
  <c r="J50" i="20" s="1"/>
  <c r="H21" i="46"/>
  <c r="I21" i="46" s="1"/>
  <c r="J21" i="46" s="1"/>
  <c r="H20" i="35"/>
  <c r="I20" i="35" s="1"/>
  <c r="J20" i="35" s="1"/>
  <c r="H20" i="50"/>
  <c r="I20" i="50" s="1"/>
  <c r="J20" i="50" s="1"/>
  <c r="H22" i="15"/>
  <c r="I22" i="15" s="1"/>
  <c r="J22" i="15" s="1"/>
  <c r="H78" i="10"/>
  <c r="I78" i="10" s="1"/>
  <c r="J78" i="10" s="1"/>
  <c r="H46" i="10"/>
  <c r="I46" i="10" s="1"/>
  <c r="J46" i="10" s="1"/>
  <c r="AR14" i="10"/>
  <c r="AQ14" i="10"/>
  <c r="AO14" i="10"/>
  <c r="AP14" i="10"/>
  <c r="AN14" i="10"/>
  <c r="K15" i="10"/>
  <c r="AO14" i="11"/>
  <c r="AQ14" i="11"/>
  <c r="AP14" i="11"/>
  <c r="AR14" i="11"/>
  <c r="AN14" i="11"/>
  <c r="H80" i="18"/>
  <c r="I80" i="18" s="1"/>
  <c r="J80" i="18" s="1"/>
  <c r="H75" i="55"/>
  <c r="I75" i="55" s="1"/>
  <c r="J75" i="55" s="1"/>
  <c r="H50" i="18"/>
  <c r="I50" i="18" s="1"/>
  <c r="J50" i="18" s="1"/>
  <c r="H29" i="11"/>
  <c r="I29" i="11" s="1"/>
  <c r="J29" i="11" s="1"/>
  <c r="H44" i="10"/>
  <c r="I44" i="10" s="1"/>
  <c r="J44" i="10" s="1"/>
  <c r="AT18" i="71"/>
  <c r="AL18" i="71"/>
  <c r="AU18" i="71" s="1"/>
  <c r="H46" i="43"/>
  <c r="I46" i="43" s="1"/>
  <c r="J46" i="43" s="1"/>
  <c r="H66" i="51"/>
  <c r="I66" i="51" s="1"/>
  <c r="J66" i="51" s="1"/>
  <c r="H34" i="51"/>
  <c r="I34" i="51" s="1"/>
  <c r="J34" i="51" s="1"/>
  <c r="H80" i="49"/>
  <c r="I80" i="49" s="1"/>
  <c r="J80" i="49" s="1"/>
  <c r="H48" i="49"/>
  <c r="I48" i="49" s="1"/>
  <c r="J48" i="49" s="1"/>
  <c r="H16" i="49"/>
  <c r="I16" i="49" s="1"/>
  <c r="J16" i="49" s="1"/>
  <c r="H71" i="48"/>
  <c r="I71" i="48" s="1"/>
  <c r="J71" i="48" s="1"/>
  <c r="H39" i="48"/>
  <c r="I39" i="48" s="1"/>
  <c r="J39" i="48" s="1"/>
  <c r="H40" i="53"/>
  <c r="I40" i="53" s="1"/>
  <c r="J40" i="53" s="1"/>
  <c r="H52" i="54"/>
  <c r="I52" i="54" s="1"/>
  <c r="J52" i="54" s="1"/>
  <c r="H20" i="54"/>
  <c r="I20" i="54" s="1"/>
  <c r="J20" i="54" s="1"/>
  <c r="H58" i="55"/>
  <c r="I58" i="55" s="1"/>
  <c r="J58" i="55" s="1"/>
  <c r="H26" i="55"/>
  <c r="I26" i="55" s="1"/>
  <c r="J26" i="55" s="1"/>
  <c r="H81" i="50"/>
  <c r="I81" i="50" s="1"/>
  <c r="J81" i="50" s="1"/>
  <c r="H49" i="50"/>
  <c r="I49" i="50" s="1"/>
  <c r="J49" i="50" s="1"/>
  <c r="H17" i="50"/>
  <c r="I17" i="50" s="1"/>
  <c r="J17" i="50" s="1"/>
  <c r="H42" i="46"/>
  <c r="I42" i="46" s="1"/>
  <c r="J42" i="46" s="1"/>
  <c r="H18" i="46"/>
  <c r="I18" i="46" s="1"/>
  <c r="J18" i="46" s="1"/>
  <c r="H54" i="44"/>
  <c r="I54" i="44" s="1"/>
  <c r="J54" i="44" s="1"/>
  <c r="H22" i="44"/>
  <c r="I22" i="44" s="1"/>
  <c r="J22" i="44" s="1"/>
  <c r="H59" i="54"/>
  <c r="I59" i="54" s="1"/>
  <c r="J59" i="54" s="1"/>
  <c r="H27" i="54"/>
  <c r="I27" i="54" s="1"/>
  <c r="J27" i="54" s="1"/>
  <c r="H73" i="55"/>
  <c r="I73" i="55" s="1"/>
  <c r="J73" i="55" s="1"/>
  <c r="H41" i="55"/>
  <c r="I41" i="55" s="1"/>
  <c r="J41" i="55" s="1"/>
  <c r="H64" i="50"/>
  <c r="I64" i="50" s="1"/>
  <c r="J64" i="50" s="1"/>
  <c r="H32" i="50"/>
  <c r="I32" i="50" s="1"/>
  <c r="J32" i="50" s="1"/>
  <c r="H57" i="46"/>
  <c r="I57" i="46" s="1"/>
  <c r="J57" i="46" s="1"/>
  <c r="H25" i="46"/>
  <c r="I25" i="46" s="1"/>
  <c r="J25" i="46" s="1"/>
  <c r="H61" i="44"/>
  <c r="I61" i="44" s="1"/>
  <c r="J61" i="44" s="1"/>
  <c r="H29" i="44"/>
  <c r="I29" i="44" s="1"/>
  <c r="J29" i="44" s="1"/>
  <c r="H67" i="41"/>
  <c r="I67" i="41" s="1"/>
  <c r="J67" i="41" s="1"/>
  <c r="H35" i="41"/>
  <c r="I35" i="41" s="1"/>
  <c r="J35" i="41" s="1"/>
  <c r="H58" i="35"/>
  <c r="I58" i="35" s="1"/>
  <c r="J58" i="35" s="1"/>
  <c r="H26" i="35"/>
  <c r="I26" i="35" s="1"/>
  <c r="J26" i="35" s="1"/>
  <c r="H51" i="32"/>
  <c r="I51" i="32" s="1"/>
  <c r="J51" i="32" s="1"/>
  <c r="H19" i="32"/>
  <c r="I19" i="32" s="1"/>
  <c r="J19" i="32" s="1"/>
  <c r="H55" i="20"/>
  <c r="I55" i="20" s="1"/>
  <c r="J55" i="20" s="1"/>
  <c r="H23" i="20"/>
  <c r="I23" i="20" s="1"/>
  <c r="J23" i="20" s="1"/>
  <c r="H29" i="95"/>
  <c r="I29" i="95" s="1"/>
  <c r="J29" i="95" s="1"/>
  <c r="H30" i="90"/>
  <c r="I30" i="90" s="1"/>
  <c r="J30" i="90" s="1"/>
  <c r="H85" i="82"/>
  <c r="I85" i="82" s="1"/>
  <c r="J85" i="82" s="1"/>
  <c r="H39" i="47"/>
  <c r="I39" i="47" s="1"/>
  <c r="J39" i="47" s="1"/>
  <c r="H78" i="45"/>
  <c r="I78" i="45" s="1"/>
  <c r="J78" i="45" s="1"/>
  <c r="H46" i="45"/>
  <c r="I46" i="45" s="1"/>
  <c r="J46" i="45" s="1"/>
  <c r="H61" i="48"/>
  <c r="I61" i="48" s="1"/>
  <c r="J61" i="48" s="1"/>
  <c r="H29" i="48"/>
  <c r="I29" i="48" s="1"/>
  <c r="J29" i="48" s="1"/>
  <c r="H41" i="91"/>
  <c r="I41" i="91" s="1"/>
  <c r="J41" i="91" s="1"/>
  <c r="H77" i="82"/>
  <c r="I77" i="82" s="1"/>
  <c r="J77" i="82" s="1"/>
  <c r="H69" i="45"/>
  <c r="I69" i="45" s="1"/>
  <c r="J69" i="45" s="1"/>
  <c r="H37" i="45"/>
  <c r="I37" i="45" s="1"/>
  <c r="J37" i="45" s="1"/>
  <c r="H75" i="43"/>
  <c r="I75" i="43" s="1"/>
  <c r="J75" i="43" s="1"/>
  <c r="H43" i="43"/>
  <c r="I43" i="43" s="1"/>
  <c r="J43" i="43" s="1"/>
  <c r="H66" i="42"/>
  <c r="I66" i="42" s="1"/>
  <c r="J66" i="42" s="1"/>
  <c r="H34" i="42"/>
  <c r="I34" i="42" s="1"/>
  <c r="J34" i="42" s="1"/>
  <c r="H43" i="52"/>
  <c r="I43" i="52" s="1"/>
  <c r="J43" i="52" s="1"/>
  <c r="H71" i="51"/>
  <c r="I71" i="51" s="1"/>
  <c r="J71" i="51" s="1"/>
  <c r="H39" i="51"/>
  <c r="I39" i="51" s="1"/>
  <c r="J39" i="51" s="1"/>
  <c r="H85" i="49"/>
  <c r="I85" i="49" s="1"/>
  <c r="J85" i="49" s="1"/>
  <c r="H53" i="49"/>
  <c r="I53" i="49" s="1"/>
  <c r="J53" i="49" s="1"/>
  <c r="H21" i="49"/>
  <c r="I21" i="49" s="1"/>
  <c r="J21" i="49" s="1"/>
  <c r="H68" i="48"/>
  <c r="I68" i="48" s="1"/>
  <c r="J68" i="48" s="1"/>
  <c r="H36" i="48"/>
  <c r="I36" i="48" s="1"/>
  <c r="J36" i="48" s="1"/>
  <c r="H61" i="53"/>
  <c r="I61" i="53" s="1"/>
  <c r="J61" i="53" s="1"/>
  <c r="H73" i="54"/>
  <c r="I73" i="54" s="1"/>
  <c r="J73" i="54" s="1"/>
  <c r="H41" i="54"/>
  <c r="I41" i="54" s="1"/>
  <c r="J41" i="54" s="1"/>
  <c r="H87" i="55"/>
  <c r="I87" i="55" s="1"/>
  <c r="J87" i="55" s="1"/>
  <c r="H55" i="55"/>
  <c r="I55" i="55" s="1"/>
  <c r="J55" i="55" s="1"/>
  <c r="H23" i="55"/>
  <c r="I23" i="55" s="1"/>
  <c r="J23" i="55" s="1"/>
  <c r="H78" i="50"/>
  <c r="I78" i="50" s="1"/>
  <c r="J78" i="50" s="1"/>
  <c r="H46" i="50"/>
  <c r="I46" i="50" s="1"/>
  <c r="J46" i="50" s="1"/>
  <c r="H60" i="49"/>
  <c r="I60" i="49" s="1"/>
  <c r="J60" i="49" s="1"/>
  <c r="H28" i="49"/>
  <c r="I28" i="49" s="1"/>
  <c r="J28" i="49" s="1"/>
  <c r="H75" i="48"/>
  <c r="I75" i="48" s="1"/>
  <c r="J75" i="48" s="1"/>
  <c r="H43" i="48"/>
  <c r="I43" i="48" s="1"/>
  <c r="J43" i="48" s="1"/>
  <c r="H68" i="53"/>
  <c r="I68" i="53" s="1"/>
  <c r="J68" i="53" s="1"/>
  <c r="H72" i="54"/>
  <c r="I72" i="54" s="1"/>
  <c r="J72" i="54" s="1"/>
  <c r="H40" i="54"/>
  <c r="I40" i="54" s="1"/>
  <c r="J40" i="54" s="1"/>
  <c r="H86" i="55"/>
  <c r="I86" i="55" s="1"/>
  <c r="J86" i="55" s="1"/>
  <c r="H54" i="55"/>
  <c r="I54" i="55" s="1"/>
  <c r="J54" i="55" s="1"/>
  <c r="H22" i="55"/>
  <c r="I22" i="55" s="1"/>
  <c r="J22" i="55" s="1"/>
  <c r="H66" i="44"/>
  <c r="I66" i="44" s="1"/>
  <c r="J66" i="44" s="1"/>
  <c r="H34" i="44"/>
  <c r="I34" i="44" s="1"/>
  <c r="J34" i="44" s="1"/>
  <c r="H80" i="41"/>
  <c r="I80" i="41" s="1"/>
  <c r="J80" i="41" s="1"/>
  <c r="H48" i="41"/>
  <c r="I48" i="41" s="1"/>
  <c r="J48" i="41" s="1"/>
  <c r="H16" i="41"/>
  <c r="I16" i="41" s="1"/>
  <c r="J16" i="41" s="1"/>
  <c r="H71" i="35"/>
  <c r="I71" i="35" s="1"/>
  <c r="J71" i="35" s="1"/>
  <c r="H39" i="35"/>
  <c r="I39" i="35" s="1"/>
  <c r="J39" i="35" s="1"/>
  <c r="H64" i="32"/>
  <c r="I64" i="32" s="1"/>
  <c r="J64" i="32" s="1"/>
  <c r="H32" i="32"/>
  <c r="I32" i="32" s="1"/>
  <c r="J32" i="32" s="1"/>
  <c r="H68" i="20"/>
  <c r="I68" i="20" s="1"/>
  <c r="J68" i="20" s="1"/>
  <c r="H36" i="20"/>
  <c r="I36" i="20" s="1"/>
  <c r="J36" i="20" s="1"/>
  <c r="H86" i="94"/>
  <c r="I86" i="94" s="1"/>
  <c r="J86" i="94" s="1"/>
  <c r="H18" i="87"/>
  <c r="I18" i="87" s="1"/>
  <c r="J18" i="87" s="1"/>
  <c r="H86" i="83"/>
  <c r="I86" i="83" s="1"/>
  <c r="J86" i="83" s="1"/>
  <c r="H35" i="47"/>
  <c r="I35" i="47" s="1"/>
  <c r="J35" i="47" s="1"/>
  <c r="H15" i="47"/>
  <c r="I15" i="47" s="1"/>
  <c r="J15" i="47" s="1"/>
  <c r="K15" i="47" s="1"/>
  <c r="H59" i="45"/>
  <c r="I59" i="45" s="1"/>
  <c r="J59" i="45" s="1"/>
  <c r="H73" i="43"/>
  <c r="I73" i="43" s="1"/>
  <c r="J73" i="43" s="1"/>
  <c r="H20" i="55"/>
  <c r="I20" i="55" s="1"/>
  <c r="J20" i="55" s="1"/>
  <c r="H67" i="50"/>
  <c r="I67" i="50" s="1"/>
  <c r="J67" i="50" s="1"/>
  <c r="H36" i="46"/>
  <c r="I36" i="46" s="1"/>
  <c r="J36" i="46" s="1"/>
  <c r="H30" i="41"/>
  <c r="I30" i="41" s="1"/>
  <c r="J30" i="41" s="1"/>
  <c r="H18" i="20"/>
  <c r="I18" i="20" s="1"/>
  <c r="J18" i="20" s="1"/>
  <c r="H30" i="47"/>
  <c r="I30" i="47" s="1"/>
  <c r="J30" i="47" s="1"/>
  <c r="H59" i="55"/>
  <c r="I59" i="55" s="1"/>
  <c r="J59" i="55" s="1"/>
  <c r="H31" i="16"/>
  <c r="I31" i="16" s="1"/>
  <c r="J31" i="16" s="1"/>
  <c r="AN14" i="15"/>
  <c r="AQ14" i="15"/>
  <c r="AO14" i="15"/>
  <c r="AP14" i="15"/>
  <c r="AR14" i="15"/>
  <c r="K15" i="15"/>
  <c r="H67" i="46"/>
  <c r="I67" i="46" s="1"/>
  <c r="J67" i="46" s="1"/>
  <c r="H28" i="35"/>
  <c r="I28" i="35" s="1"/>
  <c r="J28" i="35" s="1"/>
  <c r="H59" i="16"/>
  <c r="I59" i="16" s="1"/>
  <c r="J59" i="16" s="1"/>
  <c r="H18" i="18"/>
  <c r="I18" i="18" s="1"/>
  <c r="J18" i="18" s="1"/>
  <c r="H34" i="98"/>
  <c r="I34" i="98" s="1"/>
  <c r="J34" i="98" s="1"/>
  <c r="H14" i="86"/>
  <c r="I14" i="86" s="1"/>
  <c r="J14" i="86" s="1"/>
  <c r="K14" i="86" s="1"/>
  <c r="AL15" i="71"/>
  <c r="AU15" i="71" s="1"/>
  <c r="AT15" i="71"/>
  <c r="H47" i="47"/>
  <c r="I47" i="47" s="1"/>
  <c r="J47" i="47" s="1"/>
  <c r="H35" i="50"/>
  <c r="I35" i="50" s="1"/>
  <c r="J35" i="50" s="1"/>
  <c r="H64" i="44"/>
  <c r="I64" i="44" s="1"/>
  <c r="J64" i="44" s="1"/>
  <c r="H28" i="86"/>
  <c r="I28" i="86" s="1"/>
  <c r="J28" i="86" s="1"/>
  <c r="H25" i="49"/>
  <c r="I25" i="49" s="1"/>
  <c r="J25" i="49" s="1"/>
  <c r="H17" i="49"/>
  <c r="I17" i="49" s="1"/>
  <c r="J17" i="49" s="1"/>
  <c r="H63" i="16"/>
  <c r="I63" i="16" s="1"/>
  <c r="J63" i="16" s="1"/>
  <c r="H84" i="18"/>
  <c r="I84" i="18" s="1"/>
  <c r="J84" i="18" s="1"/>
  <c r="H52" i="18"/>
  <c r="I52" i="18" s="1"/>
  <c r="J52" i="18" s="1"/>
  <c r="H20" i="18"/>
  <c r="I20" i="18" s="1"/>
  <c r="J20" i="18" s="1"/>
  <c r="H45" i="15"/>
  <c r="I45" i="15" s="1"/>
  <c r="J45" i="15" s="1"/>
  <c r="H73" i="13"/>
  <c r="I73" i="13" s="1"/>
  <c r="J73" i="13" s="1"/>
  <c r="H41" i="13"/>
  <c r="I41" i="13" s="1"/>
  <c r="J41" i="13" s="1"/>
  <c r="H87" i="11"/>
  <c r="I87" i="11" s="1"/>
  <c r="J87" i="11" s="1"/>
  <c r="H55" i="11"/>
  <c r="I55" i="11" s="1"/>
  <c r="J55" i="11" s="1"/>
  <c r="H23" i="11"/>
  <c r="I23" i="11" s="1"/>
  <c r="J23" i="11" s="1"/>
  <c r="H63" i="41"/>
  <c r="I63" i="41" s="1"/>
  <c r="J63" i="41" s="1"/>
  <c r="H33" i="20"/>
  <c r="I33" i="20" s="1"/>
  <c r="J33" i="20" s="1"/>
  <c r="H27" i="16"/>
  <c r="I27" i="16" s="1"/>
  <c r="J27" i="16" s="1"/>
  <c r="H66" i="50"/>
  <c r="I66" i="50" s="1"/>
  <c r="J66" i="50" s="1"/>
  <c r="H76" i="16"/>
  <c r="I76" i="16" s="1"/>
  <c r="J76" i="16" s="1"/>
  <c r="H68" i="11"/>
  <c r="I68" i="11" s="1"/>
  <c r="J68" i="11" s="1"/>
  <c r="H35" i="10"/>
  <c r="I35" i="10" s="1"/>
  <c r="J35" i="10" s="1"/>
  <c r="H67" i="55"/>
  <c r="I67" i="55" s="1"/>
  <c r="J67" i="55" s="1"/>
  <c r="H75" i="16"/>
  <c r="I75" i="16" s="1"/>
  <c r="J75" i="16" s="1"/>
  <c r="AN14" i="47"/>
  <c r="AQ14" i="47"/>
  <c r="AR14" i="47"/>
  <c r="AO14" i="47"/>
  <c r="AP14" i="47"/>
  <c r="AQ14" i="83"/>
  <c r="AN14" i="83"/>
  <c r="AR14" i="83"/>
  <c r="AP14" i="83"/>
  <c r="AO14" i="83"/>
  <c r="AR14" i="93"/>
  <c r="AP14" i="93"/>
  <c r="AO14" i="93"/>
  <c r="AQ14" i="93"/>
  <c r="AN14" i="93"/>
  <c r="K15" i="93"/>
  <c r="AT23" i="71"/>
  <c r="AL23" i="71"/>
  <c r="AU23" i="71" s="1"/>
  <c r="AL22" i="33"/>
  <c r="AU22" i="33" s="1"/>
  <c r="AT22" i="33"/>
  <c r="AL18" i="9"/>
  <c r="AU18" i="9" s="1"/>
  <c r="AT18" i="9"/>
  <c r="AT19" i="58"/>
  <c r="AL19" i="58"/>
  <c r="AU19" i="58" s="1"/>
  <c r="AL23" i="70"/>
  <c r="AU23" i="70" s="1"/>
  <c r="AT23" i="70"/>
  <c r="AP14" i="51"/>
  <c r="AO14" i="51"/>
  <c r="AQ14" i="51"/>
  <c r="AR14" i="51"/>
  <c r="AN14" i="51"/>
  <c r="H88" i="41"/>
  <c r="I88" i="41" s="1"/>
  <c r="J88" i="41" s="1"/>
  <c r="H56" i="41"/>
  <c r="I56" i="41" s="1"/>
  <c r="J56" i="41" s="1"/>
  <c r="H24" i="41"/>
  <c r="I24" i="41" s="1"/>
  <c r="J24" i="41" s="1"/>
  <c r="H79" i="35"/>
  <c r="I79" i="35" s="1"/>
  <c r="J79" i="35" s="1"/>
  <c r="H47" i="35"/>
  <c r="I47" i="35" s="1"/>
  <c r="J47" i="35" s="1"/>
  <c r="H15" i="35"/>
  <c r="I15" i="35" s="1"/>
  <c r="J15" i="35" s="1"/>
  <c r="K15" i="35" s="1"/>
  <c r="H40" i="32"/>
  <c r="I40" i="32" s="1"/>
  <c r="J40" i="32" s="1"/>
  <c r="H76" i="20"/>
  <c r="I76" i="20" s="1"/>
  <c r="J76" i="20" s="1"/>
  <c r="H44" i="20"/>
  <c r="I44" i="20" s="1"/>
  <c r="J44" i="20" s="1"/>
  <c r="H71" i="96"/>
  <c r="I71" i="96" s="1"/>
  <c r="J71" i="96" s="1"/>
  <c r="H16" i="88"/>
  <c r="I16" i="88" s="1"/>
  <c r="J16" i="88" s="1"/>
  <c r="H56" i="84"/>
  <c r="I56" i="84" s="1"/>
  <c r="J56" i="84" s="1"/>
  <c r="H37" i="82"/>
  <c r="I37" i="82" s="1"/>
  <c r="J37" i="82" s="1"/>
  <c r="H19" i="45"/>
  <c r="I19" i="45" s="1"/>
  <c r="J19" i="45" s="1"/>
  <c r="H82" i="48"/>
  <c r="I82" i="48" s="1"/>
  <c r="J82" i="48" s="1"/>
  <c r="H31" i="47"/>
  <c r="I31" i="47" s="1"/>
  <c r="J31" i="47" s="1"/>
  <c r="H68" i="55"/>
  <c r="I68" i="55" s="1"/>
  <c r="J68" i="55" s="1"/>
  <c r="H60" i="46"/>
  <c r="I60" i="46" s="1"/>
  <c r="J60" i="46" s="1"/>
  <c r="H32" i="44"/>
  <c r="I32" i="44" s="1"/>
  <c r="J32" i="44" s="1"/>
  <c r="H66" i="20"/>
  <c r="I66" i="20" s="1"/>
  <c r="J66" i="20" s="1"/>
  <c r="H38" i="42"/>
  <c r="I38" i="42" s="1"/>
  <c r="J38" i="42" s="1"/>
  <c r="H61" i="55"/>
  <c r="I61" i="55" s="1"/>
  <c r="J61" i="55" s="1"/>
  <c r="H78" i="35"/>
  <c r="I78" i="35" s="1"/>
  <c r="J78" i="35" s="1"/>
  <c r="H30" i="42"/>
  <c r="I30" i="42" s="1"/>
  <c r="J30" i="42" s="1"/>
  <c r="H49" i="20"/>
  <c r="I49" i="20" s="1"/>
  <c r="J49" i="20" s="1"/>
  <c r="AL22" i="71"/>
  <c r="AU22" i="71" s="1"/>
  <c r="AT22" i="71"/>
  <c r="AT18" i="67"/>
  <c r="AL18" i="67"/>
  <c r="AU18" i="67" s="1"/>
  <c r="AL16" i="37"/>
  <c r="AU16" i="37" s="1"/>
  <c r="AT16" i="37"/>
  <c r="AL21" i="27"/>
  <c r="AU21" i="27" s="1"/>
  <c r="AT21" i="27"/>
  <c r="H36" i="55"/>
  <c r="I36" i="55" s="1"/>
  <c r="J36" i="55" s="1"/>
  <c r="H83" i="50"/>
  <c r="I83" i="50" s="1"/>
  <c r="J83" i="50" s="1"/>
  <c r="H52" i="46"/>
  <c r="I52" i="46" s="1"/>
  <c r="J52" i="46" s="1"/>
  <c r="H78" i="41"/>
  <c r="I78" i="41" s="1"/>
  <c r="J78" i="41" s="1"/>
  <c r="H34" i="20"/>
  <c r="I34" i="20" s="1"/>
  <c r="J34" i="20" s="1"/>
  <c r="H26" i="50"/>
  <c r="I26" i="50" s="1"/>
  <c r="J26" i="50" s="1"/>
  <c r="H31" i="44"/>
  <c r="I31" i="44" s="1"/>
  <c r="J31" i="44" s="1"/>
  <c r="H15" i="41"/>
  <c r="I15" i="41" s="1"/>
  <c r="J15" i="41" s="1"/>
  <c r="K15" i="41" s="1"/>
  <c r="H22" i="18"/>
  <c r="I22" i="18" s="1"/>
  <c r="J22" i="18" s="1"/>
  <c r="H31" i="32"/>
  <c r="I31" i="32" s="1"/>
  <c r="J31" i="32" s="1"/>
  <c r="H69" i="16"/>
  <c r="I69" i="16" s="1"/>
  <c r="J69" i="16" s="1"/>
  <c r="H37" i="16"/>
  <c r="I37" i="16" s="1"/>
  <c r="J37" i="16" s="1"/>
  <c r="H79" i="13"/>
  <c r="I79" i="13" s="1"/>
  <c r="J79" i="13" s="1"/>
  <c r="AL17" i="62"/>
  <c r="AU17" i="62" s="1"/>
  <c r="AT17" i="62"/>
  <c r="AL17" i="70"/>
  <c r="AU17" i="70" s="1"/>
  <c r="AT17" i="70"/>
  <c r="AO14" i="49"/>
  <c r="AN14" i="49"/>
  <c r="AR14" i="49"/>
  <c r="AP14" i="49"/>
  <c r="AQ14" i="49"/>
  <c r="K15" i="49"/>
  <c r="H51" i="50"/>
  <c r="I51" i="50" s="1"/>
  <c r="J51" i="50" s="1"/>
  <c r="H20" i="46"/>
  <c r="I20" i="46" s="1"/>
  <c r="J20" i="46" s="1"/>
  <c r="H46" i="41"/>
  <c r="I46" i="41" s="1"/>
  <c r="J46" i="41" s="1"/>
  <c r="H80" i="16"/>
  <c r="I80" i="16" s="1"/>
  <c r="J80" i="16" s="1"/>
  <c r="H57" i="44"/>
  <c r="I57" i="44" s="1"/>
  <c r="J57" i="44" s="1"/>
  <c r="H54" i="18"/>
  <c r="I54" i="18" s="1"/>
  <c r="J54" i="18" s="1"/>
  <c r="H21" i="18"/>
  <c r="I21" i="18" s="1"/>
  <c r="J21" i="18" s="1"/>
  <c r="H40" i="48"/>
  <c r="I40" i="48" s="1"/>
  <c r="J40" i="48" s="1"/>
  <c r="H51" i="55"/>
  <c r="I51" i="55" s="1"/>
  <c r="J51" i="55" s="1"/>
  <c r="H43" i="46"/>
  <c r="I43" i="46" s="1"/>
  <c r="J43" i="46" s="1"/>
  <c r="H39" i="41"/>
  <c r="I39" i="41" s="1"/>
  <c r="J39" i="41" s="1"/>
  <c r="H58" i="15"/>
  <c r="I58" i="15" s="1"/>
  <c r="J58" i="15" s="1"/>
  <c r="H59" i="46"/>
  <c r="I59" i="46" s="1"/>
  <c r="J59" i="46" s="1"/>
  <c r="H63" i="47"/>
  <c r="I63" i="47" s="1"/>
  <c r="J63" i="47" s="1"/>
  <c r="H47" i="13"/>
  <c r="I47" i="13" s="1"/>
  <c r="J47" i="13" s="1"/>
  <c r="AO14" i="97"/>
  <c r="AP14" i="97"/>
  <c r="AN14" i="97"/>
  <c r="AR14" i="97"/>
  <c r="AQ14" i="97"/>
  <c r="K15" i="97"/>
  <c r="AO14" i="44"/>
  <c r="AN14" i="44"/>
  <c r="AQ14" i="44"/>
  <c r="AP14" i="44"/>
  <c r="AR14" i="44"/>
  <c r="H27" i="47"/>
  <c r="I27" i="47" s="1"/>
  <c r="J27" i="47" s="1"/>
  <c r="AP14" i="55"/>
  <c r="AQ14" i="55"/>
  <c r="AN14" i="55"/>
  <c r="AR14" i="55"/>
  <c r="AO14" i="55"/>
  <c r="H19" i="50"/>
  <c r="I19" i="50" s="1"/>
  <c r="J19" i="50" s="1"/>
  <c r="H48" i="44"/>
  <c r="I48" i="44" s="1"/>
  <c r="J48" i="44" s="1"/>
  <c r="AR14" i="41"/>
  <c r="AP14" i="41"/>
  <c r="AO14" i="41"/>
  <c r="AN14" i="41"/>
  <c r="AQ14" i="41"/>
  <c r="H33" i="45"/>
  <c r="I33" i="45" s="1"/>
  <c r="J33" i="45" s="1"/>
  <c r="H65" i="53"/>
  <c r="I65" i="53" s="1"/>
  <c r="J65" i="53" s="1"/>
  <c r="AR14" i="35"/>
  <c r="AN14" i="35"/>
  <c r="AP14" i="35"/>
  <c r="AO14" i="35"/>
  <c r="AQ14" i="35"/>
  <c r="H61" i="82"/>
  <c r="I61" i="82" s="1"/>
  <c r="J61" i="82" s="1"/>
  <c r="H86" i="18"/>
  <c r="I86" i="18" s="1"/>
  <c r="J86" i="18" s="1"/>
  <c r="H53" i="18"/>
  <c r="I53" i="18" s="1"/>
  <c r="J53" i="18" s="1"/>
  <c r="H29" i="13"/>
  <c r="I29" i="13" s="1"/>
  <c r="J29" i="13" s="1"/>
  <c r="H62" i="42"/>
  <c r="I62" i="42" s="1"/>
  <c r="J62" i="42" s="1"/>
  <c r="H15" i="13"/>
  <c r="I15" i="13" s="1"/>
  <c r="J15" i="13" s="1"/>
  <c r="K15" i="13" s="1"/>
  <c r="AT20" i="62"/>
  <c r="AL20" i="62"/>
  <c r="AU20" i="62" s="1"/>
  <c r="H53" i="41"/>
  <c r="I53" i="41" s="1"/>
  <c r="J53" i="41" s="1"/>
  <c r="H60" i="50"/>
  <c r="I60" i="50" s="1"/>
  <c r="J60" i="50" s="1"/>
  <c r="H65" i="16"/>
  <c r="I65" i="16" s="1"/>
  <c r="J65" i="16" s="1"/>
  <c r="H75" i="11"/>
  <c r="I75" i="11" s="1"/>
  <c r="J75" i="11" s="1"/>
  <c r="H55" i="43"/>
  <c r="I55" i="43" s="1"/>
  <c r="J55" i="43" s="1"/>
  <c r="H51" i="51"/>
  <c r="I51" i="51" s="1"/>
  <c r="J51" i="51" s="1"/>
  <c r="H57" i="53"/>
  <c r="I57" i="53" s="1"/>
  <c r="J57" i="53" s="1"/>
  <c r="H84" i="50"/>
  <c r="I84" i="50" s="1"/>
  <c r="J84" i="50" s="1"/>
  <c r="H79" i="41"/>
  <c r="I79" i="41" s="1"/>
  <c r="J79" i="41" s="1"/>
  <c r="H44" i="35"/>
  <c r="I44" i="35" s="1"/>
  <c r="J44" i="35" s="1"/>
  <c r="H83" i="16"/>
  <c r="I83" i="16" s="1"/>
  <c r="J83" i="16" s="1"/>
  <c r="H47" i="16"/>
  <c r="I47" i="16" s="1"/>
  <c r="J47" i="16" s="1"/>
  <c r="H15" i="16"/>
  <c r="I15" i="16" s="1"/>
  <c r="J15" i="16" s="1"/>
  <c r="K15" i="16" s="1"/>
  <c r="H70" i="18"/>
  <c r="I70" i="18" s="1"/>
  <c r="J70" i="18" s="1"/>
  <c r="H38" i="18"/>
  <c r="I38" i="18" s="1"/>
  <c r="J38" i="18" s="1"/>
  <c r="H69" i="18"/>
  <c r="I69" i="18" s="1"/>
  <c r="J69" i="18" s="1"/>
  <c r="H37" i="18"/>
  <c r="I37" i="18" s="1"/>
  <c r="J37" i="18" s="1"/>
  <c r="H54" i="15"/>
  <c r="I54" i="15" s="1"/>
  <c r="J54" i="15" s="1"/>
  <c r="H36" i="35"/>
  <c r="I36" i="35" s="1"/>
  <c r="J36" i="35" s="1"/>
  <c r="AT21" i="71"/>
  <c r="AL21" i="71"/>
  <c r="AU21" i="71" s="1"/>
  <c r="AL21" i="79"/>
  <c r="AU21" i="79" s="1"/>
  <c r="AT21" i="79"/>
  <c r="AT14" i="79"/>
  <c r="AL14" i="79"/>
  <c r="AU14" i="79" s="1"/>
  <c r="AL15" i="62"/>
  <c r="AU15" i="62" s="1"/>
  <c r="AT15" i="62"/>
  <c r="AT22" i="37"/>
  <c r="AL22" i="37"/>
  <c r="AU22" i="37" s="1"/>
  <c r="AT22" i="70"/>
  <c r="AL22" i="70"/>
  <c r="AU22" i="70" s="1"/>
  <c r="AT17" i="27"/>
  <c r="AL17" i="27"/>
  <c r="AU17" i="27" s="1"/>
  <c r="AL18" i="63"/>
  <c r="AU18" i="63" s="1"/>
  <c r="AT18" i="63"/>
  <c r="AT19" i="17"/>
  <c r="AL19" i="17"/>
  <c r="AU19" i="17" s="1"/>
  <c r="AT18" i="27"/>
  <c r="AL18" i="27"/>
  <c r="AU18" i="27" s="1"/>
  <c r="AT21" i="75"/>
  <c r="AL21" i="75"/>
  <c r="AU21" i="75" s="1"/>
  <c r="H14" i="42"/>
  <c r="I14" i="42" s="1"/>
  <c r="J14" i="42" s="1"/>
  <c r="K14" i="42" s="1"/>
  <c r="AT19" i="79"/>
  <c r="AL14" i="38"/>
  <c r="AU14" i="38" s="1"/>
  <c r="AT14" i="38"/>
  <c r="AT21" i="9"/>
  <c r="AL21" i="9"/>
  <c r="AU21" i="9" s="1"/>
  <c r="AT19" i="67"/>
  <c r="AL19" i="67"/>
  <c r="AU19" i="67" s="1"/>
  <c r="AL19" i="33"/>
  <c r="AU19" i="33" s="1"/>
  <c r="AT19" i="33"/>
  <c r="AL17" i="37"/>
  <c r="AU17" i="37" s="1"/>
  <c r="AT17" i="37"/>
  <c r="AL20" i="28"/>
  <c r="AU20" i="28" s="1"/>
  <c r="AT20" i="28"/>
  <c r="AT23" i="28"/>
  <c r="AL23" i="28"/>
  <c r="AU23" i="28" s="1"/>
  <c r="AT19" i="28"/>
  <c r="AL19" i="28"/>
  <c r="AU19" i="28" s="1"/>
  <c r="AL19" i="66"/>
  <c r="AU19" i="66" s="1"/>
  <c r="AT19" i="66"/>
  <c r="AT16" i="66"/>
  <c r="AL16" i="66"/>
  <c r="AU16" i="66" s="1"/>
  <c r="AL23" i="66"/>
  <c r="AU23" i="66" s="1"/>
  <c r="AT23" i="66"/>
  <c r="AT22" i="23"/>
  <c r="AL22" i="23"/>
  <c r="AU22" i="23" s="1"/>
  <c r="AL16" i="24"/>
  <c r="AU16" i="24" s="1"/>
  <c r="AT16" i="24"/>
  <c r="AL14" i="75"/>
  <c r="AU14" i="75" s="1"/>
  <c r="AT14" i="75"/>
  <c r="H29" i="55"/>
  <c r="I29" i="55" s="1"/>
  <c r="J29" i="55" s="1"/>
  <c r="H53" i="46"/>
  <c r="I53" i="46" s="1"/>
  <c r="J53" i="46" s="1"/>
  <c r="H85" i="41"/>
  <c r="I85" i="41" s="1"/>
  <c r="J85" i="41" s="1"/>
  <c r="H46" i="35"/>
  <c r="I46" i="35" s="1"/>
  <c r="J46" i="35" s="1"/>
  <c r="H67" i="51"/>
  <c r="I67" i="51" s="1"/>
  <c r="J67" i="51" s="1"/>
  <c r="H27" i="55"/>
  <c r="I27" i="55" s="1"/>
  <c r="J27" i="55" s="1"/>
  <c r="H25" i="44"/>
  <c r="I25" i="44" s="1"/>
  <c r="J25" i="44" s="1"/>
  <c r="H76" i="35"/>
  <c r="I76" i="35" s="1"/>
  <c r="J76" i="35" s="1"/>
  <c r="H19" i="20"/>
  <c r="I19" i="20" s="1"/>
  <c r="J19" i="20" s="1"/>
  <c r="H55" i="16"/>
  <c r="I55" i="16" s="1"/>
  <c r="J55" i="16" s="1"/>
  <c r="H23" i="16"/>
  <c r="I23" i="16" s="1"/>
  <c r="J23" i="16" s="1"/>
  <c r="H78" i="18"/>
  <c r="I78" i="18" s="1"/>
  <c r="J78" i="18" s="1"/>
  <c r="H46" i="18"/>
  <c r="I46" i="18" s="1"/>
  <c r="J46" i="18" s="1"/>
  <c r="H77" i="18"/>
  <c r="I77" i="18" s="1"/>
  <c r="J77" i="18" s="1"/>
  <c r="H45" i="18"/>
  <c r="I45" i="18" s="1"/>
  <c r="J45" i="18" s="1"/>
  <c r="H62" i="15"/>
  <c r="I62" i="15" s="1"/>
  <c r="J62" i="15" s="1"/>
  <c r="H41" i="53"/>
  <c r="I41" i="53" s="1"/>
  <c r="J41" i="53" s="1"/>
  <c r="H19" i="55"/>
  <c r="I19" i="55" s="1"/>
  <c r="J19" i="55" s="1"/>
  <c r="H49" i="44"/>
  <c r="I49" i="44" s="1"/>
  <c r="J49" i="44" s="1"/>
  <c r="H68" i="35"/>
  <c r="I68" i="35" s="1"/>
  <c r="J68" i="35" s="1"/>
  <c r="H73" i="20"/>
  <c r="I73" i="20" s="1"/>
  <c r="J73" i="20" s="1"/>
  <c r="H61" i="16"/>
  <c r="I61" i="16" s="1"/>
  <c r="J61" i="16" s="1"/>
  <c r="H29" i="16"/>
  <c r="I29" i="16" s="1"/>
  <c r="J29" i="16" s="1"/>
  <c r="H76" i="18"/>
  <c r="I76" i="18" s="1"/>
  <c r="J76" i="18" s="1"/>
  <c r="H44" i="18"/>
  <c r="I44" i="18" s="1"/>
  <c r="J44" i="18" s="1"/>
  <c r="H69" i="15"/>
  <c r="I69" i="15" s="1"/>
  <c r="J69" i="15" s="1"/>
  <c r="H37" i="15"/>
  <c r="I37" i="15" s="1"/>
  <c r="J37" i="15" s="1"/>
  <c r="H65" i="13"/>
  <c r="I65" i="13" s="1"/>
  <c r="J65" i="13" s="1"/>
  <c r="H33" i="13"/>
  <c r="I33" i="13" s="1"/>
  <c r="J33" i="13" s="1"/>
  <c r="H79" i="11"/>
  <c r="I79" i="11" s="1"/>
  <c r="J79" i="11" s="1"/>
  <c r="H47" i="11"/>
  <c r="I47" i="11" s="1"/>
  <c r="J47" i="11" s="1"/>
  <c r="H15" i="11"/>
  <c r="I15" i="11" s="1"/>
  <c r="J15" i="11" s="1"/>
  <c r="K15" i="11" s="1"/>
  <c r="H70" i="10"/>
  <c r="I70" i="10" s="1"/>
  <c r="J70" i="10" s="1"/>
  <c r="H38" i="10"/>
  <c r="I38" i="10" s="1"/>
  <c r="J38" i="10" s="1"/>
  <c r="H61" i="10"/>
  <c r="I61" i="10" s="1"/>
  <c r="J61" i="10" s="1"/>
  <c r="H29" i="10"/>
  <c r="I29" i="10" s="1"/>
  <c r="J29" i="10" s="1"/>
  <c r="H49" i="45"/>
  <c r="I49" i="45" s="1"/>
  <c r="J49" i="45" s="1"/>
  <c r="H61" i="46"/>
  <c r="I61" i="46" s="1"/>
  <c r="J61" i="46" s="1"/>
  <c r="H34" i="16"/>
  <c r="I34" i="16" s="1"/>
  <c r="J34" i="16" s="1"/>
  <c r="H14" i="54"/>
  <c r="I14" i="54" s="1"/>
  <c r="J14" i="54" s="1"/>
  <c r="K14" i="54" s="1"/>
  <c r="AT16" i="71"/>
  <c r="AL16" i="71"/>
  <c r="AU16" i="71" s="1"/>
  <c r="AT23" i="79"/>
  <c r="AL23" i="79"/>
  <c r="AU23" i="79" s="1"/>
  <c r="AL22" i="67"/>
  <c r="AU22" i="67" s="1"/>
  <c r="AT22" i="67"/>
  <c r="AT14" i="74"/>
  <c r="AL14" i="74"/>
  <c r="AU14" i="74" s="1"/>
  <c r="AL22" i="58"/>
  <c r="AU22" i="58" s="1"/>
  <c r="AT22" i="58"/>
  <c r="AT22" i="27"/>
  <c r="AL22" i="27"/>
  <c r="AU22" i="27" s="1"/>
  <c r="AL17" i="17"/>
  <c r="AU17" i="17" s="1"/>
  <c r="AT17" i="17"/>
  <c r="AL15" i="24"/>
  <c r="AU15" i="24" s="1"/>
  <c r="AT15" i="24"/>
  <c r="AT19" i="24"/>
  <c r="AL19" i="24"/>
  <c r="AU19" i="24" s="1"/>
  <c r="AL15" i="38"/>
  <c r="AU15" i="38" s="1"/>
  <c r="AT15" i="38"/>
  <c r="AL20" i="71"/>
  <c r="AU20" i="71" s="1"/>
  <c r="AT20" i="71"/>
  <c r="AT16" i="79"/>
  <c r="AL16" i="79"/>
  <c r="AU16" i="79" s="1"/>
  <c r="AL20" i="31"/>
  <c r="AU20" i="31" s="1"/>
  <c r="AT20" i="31"/>
  <c r="AT14" i="71"/>
  <c r="AL14" i="71"/>
  <c r="AU14" i="71" s="1"/>
  <c r="AT15" i="9"/>
  <c r="AL15" i="9"/>
  <c r="AU15" i="9" s="1"/>
  <c r="AL15" i="33"/>
  <c r="AU15" i="33" s="1"/>
  <c r="AT15" i="33"/>
  <c r="AT22" i="62"/>
  <c r="AL22" i="62"/>
  <c r="AU22" i="62" s="1"/>
  <c r="AT23" i="33"/>
  <c r="AL23" i="33"/>
  <c r="AU23" i="33" s="1"/>
  <c r="AT14" i="62"/>
  <c r="AL14" i="62"/>
  <c r="AU14" i="62" s="1"/>
  <c r="AL15" i="28"/>
  <c r="AU15" i="28" s="1"/>
  <c r="AT15" i="28"/>
  <c r="AT14" i="37"/>
  <c r="AL14" i="37"/>
  <c r="AU14" i="37" s="1"/>
  <c r="AL21" i="58"/>
  <c r="AU21" i="58" s="1"/>
  <c r="AT21" i="58"/>
  <c r="AT18" i="58"/>
  <c r="AL18" i="58"/>
  <c r="AU18" i="58" s="1"/>
  <c r="AT23" i="27"/>
  <c r="AL23" i="27"/>
  <c r="AU23" i="27" s="1"/>
  <c r="AL23" i="17"/>
  <c r="AU23" i="17" s="1"/>
  <c r="AT23" i="17"/>
  <c r="AT15" i="63"/>
  <c r="AL15" i="63"/>
  <c r="AU15" i="63" s="1"/>
  <c r="AT20" i="27"/>
  <c r="AL20" i="27"/>
  <c r="AU20" i="27" s="1"/>
  <c r="AL23" i="75"/>
  <c r="AU23" i="75" s="1"/>
  <c r="AT23" i="75"/>
  <c r="AL17" i="24"/>
  <c r="AU17" i="24" s="1"/>
  <c r="AT17" i="24"/>
  <c r="AT22" i="79"/>
  <c r="AL22" i="79"/>
  <c r="AU22" i="79" s="1"/>
  <c r="AL21" i="38"/>
  <c r="AU21" i="38" s="1"/>
  <c r="AT21" i="38"/>
  <c r="AT16" i="38"/>
  <c r="AL16" i="38"/>
  <c r="AU16" i="38" s="1"/>
  <c r="AL17" i="67"/>
  <c r="AU17" i="67" s="1"/>
  <c r="AT17" i="67"/>
  <c r="AL23" i="67"/>
  <c r="AU23" i="67" s="1"/>
  <c r="AT23" i="67"/>
  <c r="AL22" i="74"/>
  <c r="AU22" i="74" s="1"/>
  <c r="AT22" i="74"/>
  <c r="AT21" i="62"/>
  <c r="AL21" i="62"/>
  <c r="AU21" i="62" s="1"/>
  <c r="AL20" i="9"/>
  <c r="AU20" i="9" s="1"/>
  <c r="AT20" i="9"/>
  <c r="AT17" i="78"/>
  <c r="AL17" i="78"/>
  <c r="AU17" i="78" s="1"/>
  <c r="AL16" i="78"/>
  <c r="AU16" i="78" s="1"/>
  <c r="AT16" i="78"/>
  <c r="AT18" i="78"/>
  <c r="AL18" i="78"/>
  <c r="AU18" i="78" s="1"/>
  <c r="AT18" i="37"/>
  <c r="AL18" i="37"/>
  <c r="AU18" i="37" s="1"/>
  <c r="AL17" i="28"/>
  <c r="AU17" i="28" s="1"/>
  <c r="AT17" i="28"/>
  <c r="AL18" i="70"/>
  <c r="AU18" i="70" s="1"/>
  <c r="AT18" i="70"/>
  <c r="AL19" i="70"/>
  <c r="AU19" i="70" s="1"/>
  <c r="AT19" i="70"/>
  <c r="AL22" i="17"/>
  <c r="AU22" i="17" s="1"/>
  <c r="AT22" i="17"/>
  <c r="AT18" i="24"/>
  <c r="AL18" i="24"/>
  <c r="AU18" i="24" s="1"/>
  <c r="AL22" i="38"/>
  <c r="AU22" i="38" s="1"/>
  <c r="AT22" i="38"/>
  <c r="AT20" i="74"/>
  <c r="AL20" i="74"/>
  <c r="AU20" i="74" s="1"/>
  <c r="AT21" i="74"/>
  <c r="AL21" i="74"/>
  <c r="AU21" i="74" s="1"/>
  <c r="AT16" i="67"/>
  <c r="AL16" i="67"/>
  <c r="AU16" i="67" s="1"/>
  <c r="AT19" i="62"/>
  <c r="AL19" i="62"/>
  <c r="AU19" i="62" s="1"/>
  <c r="AL14" i="33"/>
  <c r="AU14" i="33" s="1"/>
  <c r="AT14" i="33"/>
  <c r="AT15" i="78"/>
  <c r="AL15" i="78"/>
  <c r="AU15" i="78" s="1"/>
  <c r="AT17" i="19"/>
  <c r="AL17" i="19"/>
  <c r="AU17" i="19" s="1"/>
  <c r="AL14" i="28"/>
  <c r="AU14" i="28" s="1"/>
  <c r="AT14" i="28"/>
  <c r="AT20" i="23"/>
  <c r="AL20" i="23"/>
  <c r="AU20" i="23" s="1"/>
  <c r="AT21" i="23"/>
  <c r="AL21" i="23"/>
  <c r="AU21" i="23" s="1"/>
  <c r="AT18" i="23"/>
  <c r="AL18" i="23"/>
  <c r="AU18" i="23" s="1"/>
  <c r="AL19" i="27"/>
  <c r="AU19" i="27" s="1"/>
  <c r="AT19" i="27"/>
  <c r="AL17" i="75"/>
  <c r="AU17" i="75" s="1"/>
  <c r="AT17" i="75"/>
  <c r="H48" i="15"/>
  <c r="I48" i="15" s="1"/>
  <c r="J48" i="15" s="1"/>
  <c r="H50" i="15"/>
  <c r="I50" i="15" s="1"/>
  <c r="J50" i="15" s="1"/>
  <c r="H37" i="46"/>
  <c r="I37" i="46" s="1"/>
  <c r="J37" i="46" s="1"/>
  <c r="H14" i="105"/>
  <c r="I14" i="105" s="1"/>
  <c r="J14" i="105" s="1"/>
  <c r="K14" i="105" s="1"/>
  <c r="AL19" i="71"/>
  <c r="AU19" i="71" s="1"/>
  <c r="AT19" i="71"/>
  <c r="AL22" i="31"/>
  <c r="AU22" i="31" s="1"/>
  <c r="AT22" i="31"/>
  <c r="AT20" i="38"/>
  <c r="AT17" i="38"/>
  <c r="AL17" i="38"/>
  <c r="AU17" i="38" s="1"/>
  <c r="AL20" i="67"/>
  <c r="AU20" i="67" s="1"/>
  <c r="AT20" i="67"/>
  <c r="AT23" i="74"/>
  <c r="AL17" i="33"/>
  <c r="AU17" i="33" s="1"/>
  <c r="AT17" i="33"/>
  <c r="AT23" i="62"/>
  <c r="AL23" i="62"/>
  <c r="AU23" i="62" s="1"/>
  <c r="AL23" i="19"/>
  <c r="AU23" i="19" s="1"/>
  <c r="AT23" i="19"/>
  <c r="AL23" i="9"/>
  <c r="AU23" i="9" s="1"/>
  <c r="AT23" i="9"/>
  <c r="AL18" i="19"/>
  <c r="AU18" i="19" s="1"/>
  <c r="AT18" i="19"/>
  <c r="AL15" i="23"/>
  <c r="AU15" i="23" s="1"/>
  <c r="AT15" i="23"/>
  <c r="AL18" i="66"/>
  <c r="AU18" i="66" s="1"/>
  <c r="AT18" i="66"/>
  <c r="AL21" i="66"/>
  <c r="AU21" i="66" s="1"/>
  <c r="AT21" i="66"/>
  <c r="AL14" i="17"/>
  <c r="AU14" i="17" s="1"/>
  <c r="AT14" i="17"/>
  <c r="AL14" i="24"/>
  <c r="AU14" i="24" s="1"/>
  <c r="AT14" i="24"/>
  <c r="AT18" i="38"/>
  <c r="AL15" i="31"/>
  <c r="AU15" i="31" s="1"/>
  <c r="AT20" i="79"/>
  <c r="AT19" i="31"/>
  <c r="AT19" i="9"/>
  <c r="AT16" i="9"/>
  <c r="AT18" i="74"/>
  <c r="AT18" i="33"/>
  <c r="AT20" i="33"/>
  <c r="AT16" i="33"/>
  <c r="AT20" i="37"/>
  <c r="AT19" i="78"/>
  <c r="AT14" i="9"/>
  <c r="AT20" i="78"/>
  <c r="AT19" i="37"/>
  <c r="AT23" i="37"/>
  <c r="AT21" i="28"/>
  <c r="AT17" i="58"/>
  <c r="AT15" i="70"/>
  <c r="AT15" i="58"/>
  <c r="AT16" i="58"/>
  <c r="AT23" i="23"/>
  <c r="AT14" i="70"/>
  <c r="AT20" i="17"/>
  <c r="AT20" i="66"/>
  <c r="AT20" i="63"/>
  <c r="AT17" i="66"/>
  <c r="AT14" i="27"/>
  <c r="AT22" i="24"/>
  <c r="AT18" i="75"/>
  <c r="AL15" i="79"/>
  <c r="AU15" i="79" s="1"/>
  <c r="AL17" i="71"/>
  <c r="AU17" i="71" s="1"/>
  <c r="AL18" i="31"/>
  <c r="AU18" i="31" s="1"/>
  <c r="AL17" i="31"/>
  <c r="AU17" i="31" s="1"/>
  <c r="AL22" i="9"/>
  <c r="AU22" i="9" s="1"/>
  <c r="AL15" i="74"/>
  <c r="AU15" i="74" s="1"/>
  <c r="AL15" i="67"/>
  <c r="AU15" i="67" s="1"/>
  <c r="AL20" i="19"/>
  <c r="AU20" i="19" s="1"/>
  <c r="AL19" i="19"/>
  <c r="AU19" i="19" s="1"/>
  <c r="AL23" i="78"/>
  <c r="AU23" i="78" s="1"/>
  <c r="AL16" i="28"/>
  <c r="AU16" i="28" s="1"/>
  <c r="AL22" i="28"/>
  <c r="AU22" i="28" s="1"/>
  <c r="AL20" i="58"/>
  <c r="AU20" i="58" s="1"/>
  <c r="AL14" i="78"/>
  <c r="AU14" i="78" s="1"/>
  <c r="AL21" i="70"/>
  <c r="AU21" i="70" s="1"/>
  <c r="AL23" i="58"/>
  <c r="AU23" i="58" s="1"/>
  <c r="AL19" i="23"/>
  <c r="AU19" i="23" s="1"/>
  <c r="AL21" i="17"/>
  <c r="AU21" i="17" s="1"/>
  <c r="AL16" i="27"/>
  <c r="AU16" i="27" s="1"/>
  <c r="AL22" i="66"/>
  <c r="AU22" i="66" s="1"/>
  <c r="AL15" i="17"/>
  <c r="AU15" i="17" s="1"/>
  <c r="AT16" i="75"/>
  <c r="AT23" i="24"/>
  <c r="AT22" i="75"/>
  <c r="AL19" i="75"/>
  <c r="AU19" i="75" s="1"/>
  <c r="AT14" i="31"/>
  <c r="AT14" i="58"/>
  <c r="AU25" i="70" l="1"/>
  <c r="C11" i="70" s="1"/>
  <c r="F14" i="57" s="1"/>
  <c r="AU25" i="67"/>
  <c r="C11" i="67" s="1"/>
  <c r="F11" i="57" s="1"/>
  <c r="AU25" i="58"/>
  <c r="C11" i="58" s="1"/>
  <c r="F2" i="57" s="1"/>
  <c r="AU25" i="9"/>
  <c r="C11" i="9" s="1"/>
  <c r="AT25" i="19"/>
  <c r="AT25" i="31"/>
  <c r="AT25" i="23"/>
  <c r="AU25" i="23"/>
  <c r="C11" i="23" s="1"/>
  <c r="AT25" i="37"/>
  <c r="AU25" i="79"/>
  <c r="C11" i="79" s="1"/>
  <c r="F23" i="57" s="1"/>
  <c r="AU25" i="27"/>
  <c r="C11" i="27" s="1"/>
  <c r="AT25" i="78"/>
  <c r="AT25" i="66"/>
  <c r="AU25" i="66"/>
  <c r="C11" i="66" s="1"/>
  <c r="F10" i="57" s="1"/>
  <c r="AT25" i="63"/>
  <c r="AU25" i="31"/>
  <c r="C11" i="31" s="1"/>
  <c r="AU25" i="19"/>
  <c r="C11" i="19" s="1"/>
  <c r="AU25" i="63"/>
  <c r="C11" i="63" s="1"/>
  <c r="F7" i="57" s="1"/>
  <c r="AR15" i="13"/>
  <c r="AP15" i="13"/>
  <c r="AO15" i="13"/>
  <c r="AQ15" i="13"/>
  <c r="K16" i="13"/>
  <c r="AN15" i="13"/>
  <c r="AN15" i="52"/>
  <c r="AO15" i="52"/>
  <c r="K16" i="52"/>
  <c r="AR15" i="52"/>
  <c r="AP15" i="52"/>
  <c r="AQ15" i="52"/>
  <c r="K16" i="95"/>
  <c r="AP15" i="95"/>
  <c r="AO15" i="95"/>
  <c r="AR15" i="95"/>
  <c r="AN15" i="95"/>
  <c r="AQ15" i="95"/>
  <c r="AQ15" i="20"/>
  <c r="AR15" i="20"/>
  <c r="K16" i="20"/>
  <c r="AN15" i="20"/>
  <c r="AP15" i="20"/>
  <c r="AO15" i="20"/>
  <c r="K16" i="11"/>
  <c r="AO15" i="11"/>
  <c r="AP15" i="11"/>
  <c r="AQ15" i="11"/>
  <c r="AN15" i="11"/>
  <c r="AR15" i="11"/>
  <c r="AN16" i="44"/>
  <c r="AO16" i="44"/>
  <c r="AP16" i="44"/>
  <c r="AQ16" i="44"/>
  <c r="K17" i="44"/>
  <c r="AR16" i="44"/>
  <c r="AN15" i="16"/>
  <c r="AP15" i="16"/>
  <c r="AO15" i="16"/>
  <c r="K16" i="16"/>
  <c r="AR15" i="16"/>
  <c r="AQ15" i="16"/>
  <c r="K16" i="98"/>
  <c r="AO15" i="98"/>
  <c r="AN15" i="98"/>
  <c r="AQ15" i="98"/>
  <c r="AR15" i="98"/>
  <c r="AP15" i="98"/>
  <c r="AT25" i="75"/>
  <c r="K16" i="35"/>
  <c r="AR15" i="35"/>
  <c r="AP15" i="35"/>
  <c r="AN15" i="35"/>
  <c r="AQ15" i="35"/>
  <c r="AO15" i="35"/>
  <c r="K16" i="41"/>
  <c r="AR15" i="41"/>
  <c r="AO15" i="41"/>
  <c r="AQ15" i="41"/>
  <c r="AP15" i="41"/>
  <c r="AN15" i="41"/>
  <c r="AO15" i="47"/>
  <c r="K16" i="47"/>
  <c r="AR15" i="47"/>
  <c r="AP15" i="47"/>
  <c r="AN15" i="47"/>
  <c r="AQ15" i="47"/>
  <c r="AQ15" i="32"/>
  <c r="K16" i="32"/>
  <c r="AR15" i="32"/>
  <c r="AN15" i="32"/>
  <c r="AO15" i="32"/>
  <c r="AP15" i="32"/>
  <c r="AP15" i="87"/>
  <c r="AN15" i="87"/>
  <c r="K16" i="87"/>
  <c r="AO15" i="87"/>
  <c r="AQ15" i="87"/>
  <c r="AR15" i="87"/>
  <c r="H89" i="83"/>
  <c r="I89" i="83" s="1"/>
  <c r="J89" i="83" s="1"/>
  <c r="H91" i="10"/>
  <c r="I91" i="10" s="1"/>
  <c r="J91" i="10" s="1"/>
  <c r="H89" i="35"/>
  <c r="I89" i="35" s="1"/>
  <c r="J89" i="35" s="1"/>
  <c r="H89" i="10"/>
  <c r="I89" i="10" s="1"/>
  <c r="J89" i="10" s="1"/>
  <c r="H92" i="35"/>
  <c r="I92" i="35" s="1"/>
  <c r="J92" i="35" s="1"/>
  <c r="H97" i="18"/>
  <c r="I97" i="18" s="1"/>
  <c r="J97" i="18" s="1"/>
  <c r="H93" i="90"/>
  <c r="I93" i="90" s="1"/>
  <c r="J93" i="90" s="1"/>
  <c r="H89" i="98"/>
  <c r="I89" i="98" s="1"/>
  <c r="J89" i="98" s="1"/>
  <c r="H94" i="50"/>
  <c r="I94" i="50" s="1"/>
  <c r="J94" i="50" s="1"/>
  <c r="H96" i="82"/>
  <c r="I96" i="82" s="1"/>
  <c r="J96" i="82" s="1"/>
  <c r="H95" i="35"/>
  <c r="I95" i="35" s="1"/>
  <c r="J95" i="35" s="1"/>
  <c r="H89" i="87"/>
  <c r="I89" i="87" s="1"/>
  <c r="J89" i="87" s="1"/>
  <c r="H93" i="98"/>
  <c r="I93" i="98" s="1"/>
  <c r="J93" i="98" s="1"/>
  <c r="AR15" i="103"/>
  <c r="AO15" i="103"/>
  <c r="AP15" i="103"/>
  <c r="AN15" i="103"/>
  <c r="K16" i="103"/>
  <c r="AQ15" i="103"/>
  <c r="H90" i="18"/>
  <c r="I90" i="18" s="1"/>
  <c r="J90" i="18" s="1"/>
  <c r="AR14" i="45"/>
  <c r="AN14" i="45"/>
  <c r="AP14" i="45"/>
  <c r="AO14" i="45"/>
  <c r="AQ14" i="45"/>
  <c r="K15" i="45"/>
  <c r="H96" i="50"/>
  <c r="I96" i="50" s="1"/>
  <c r="J96" i="50" s="1"/>
  <c r="H97" i="90"/>
  <c r="I97" i="90" s="1"/>
  <c r="J97" i="90" s="1"/>
  <c r="AQ14" i="42"/>
  <c r="AN14" i="42"/>
  <c r="AO14" i="42"/>
  <c r="AP14" i="42"/>
  <c r="AR14" i="42"/>
  <c r="K15" i="42"/>
  <c r="AT25" i="17"/>
  <c r="AT25" i="62"/>
  <c r="AT25" i="9"/>
  <c r="AU25" i="17"/>
  <c r="C11" i="17" s="1"/>
  <c r="AT25" i="33"/>
  <c r="AU25" i="71"/>
  <c r="C11" i="71" s="1"/>
  <c r="F15" i="57" s="1"/>
  <c r="AU25" i="75"/>
  <c r="C11" i="75" s="1"/>
  <c r="F19" i="57" s="1"/>
  <c r="AR15" i="49"/>
  <c r="AN15" i="49"/>
  <c r="AO15" i="49"/>
  <c r="AQ15" i="49"/>
  <c r="AP15" i="49"/>
  <c r="K16" i="49"/>
  <c r="AO15" i="93"/>
  <c r="AP15" i="93"/>
  <c r="AR15" i="93"/>
  <c r="AN15" i="93"/>
  <c r="AQ15" i="93"/>
  <c r="K16" i="93"/>
  <c r="H91" i="50"/>
  <c r="I91" i="50" s="1"/>
  <c r="J91" i="50" s="1"/>
  <c r="H89" i="43"/>
  <c r="I89" i="43" s="1"/>
  <c r="J89" i="43" s="1"/>
  <c r="H89" i="18"/>
  <c r="I89" i="18" s="1"/>
  <c r="J89" i="18" s="1"/>
  <c r="H92" i="10"/>
  <c r="I92" i="10" s="1"/>
  <c r="J92" i="10" s="1"/>
  <c r="H89" i="90"/>
  <c r="I89" i="90" s="1"/>
  <c r="J89" i="90" s="1"/>
  <c r="H97" i="48"/>
  <c r="I97" i="48" s="1"/>
  <c r="J97" i="48" s="1"/>
  <c r="AQ15" i="99"/>
  <c r="K16" i="99"/>
  <c r="AR15" i="99"/>
  <c r="AO15" i="99"/>
  <c r="AP15" i="99"/>
  <c r="AN15" i="99"/>
  <c r="H94" i="90"/>
  <c r="I94" i="90" s="1"/>
  <c r="J94" i="90" s="1"/>
  <c r="H90" i="102"/>
  <c r="I90" i="102" s="1"/>
  <c r="J90" i="102" s="1"/>
  <c r="H92" i="102"/>
  <c r="I92" i="102" s="1"/>
  <c r="J92" i="102" s="1"/>
  <c r="H95" i="50"/>
  <c r="I95" i="50" s="1"/>
  <c r="J95" i="50" s="1"/>
  <c r="K16" i="48"/>
  <c r="AN15" i="48"/>
  <c r="AR15" i="48"/>
  <c r="AO15" i="48"/>
  <c r="AQ15" i="48"/>
  <c r="AP15" i="48"/>
  <c r="H93" i="48"/>
  <c r="I93" i="48" s="1"/>
  <c r="J93" i="48" s="1"/>
  <c r="AR15" i="91"/>
  <c r="AN15" i="91"/>
  <c r="AO15" i="91"/>
  <c r="AQ15" i="91"/>
  <c r="K16" i="91"/>
  <c r="AP15" i="91"/>
  <c r="H96" i="18"/>
  <c r="I96" i="18" s="1"/>
  <c r="J96" i="18" s="1"/>
  <c r="AU25" i="28"/>
  <c r="C11" i="28" s="1"/>
  <c r="AT25" i="67"/>
  <c r="AT25" i="27"/>
  <c r="AU25" i="33"/>
  <c r="C11" i="33" s="1"/>
  <c r="AT25" i="71"/>
  <c r="AU25" i="74"/>
  <c r="C11" i="74" s="1"/>
  <c r="F18" i="57" s="1"/>
  <c r="H90" i="42"/>
  <c r="I90" i="42" s="1"/>
  <c r="J90" i="42" s="1"/>
  <c r="H94" i="102"/>
  <c r="I94" i="102" s="1"/>
  <c r="J94" i="102" s="1"/>
  <c r="H97" i="98"/>
  <c r="I97" i="98" s="1"/>
  <c r="J97" i="98" s="1"/>
  <c r="H91" i="18"/>
  <c r="I91" i="18" s="1"/>
  <c r="J91" i="18" s="1"/>
  <c r="H89" i="41"/>
  <c r="I89" i="41" s="1"/>
  <c r="J89" i="41" s="1"/>
  <c r="H89" i="49"/>
  <c r="I89" i="49" s="1"/>
  <c r="J89" i="49" s="1"/>
  <c r="H92" i="50"/>
  <c r="I92" i="50" s="1"/>
  <c r="J92" i="50" s="1"/>
  <c r="AO15" i="85"/>
  <c r="AN15" i="85"/>
  <c r="AQ15" i="85"/>
  <c r="K16" i="85"/>
  <c r="AR15" i="85"/>
  <c r="AP15" i="85"/>
  <c r="H97" i="94"/>
  <c r="I97" i="94" s="1"/>
  <c r="J97" i="94" s="1"/>
  <c r="H97" i="10"/>
  <c r="I97" i="10" s="1"/>
  <c r="J97" i="10" s="1"/>
  <c r="H98" i="42"/>
  <c r="I98" i="42" s="1"/>
  <c r="J98" i="42" s="1"/>
  <c r="H94" i="10"/>
  <c r="I94" i="10" s="1"/>
  <c r="J94" i="10" s="1"/>
  <c r="H90" i="85"/>
  <c r="I90" i="85" s="1"/>
  <c r="J90" i="85" s="1"/>
  <c r="K16" i="104"/>
  <c r="AR15" i="104"/>
  <c r="AQ15" i="104"/>
  <c r="AN15" i="104"/>
  <c r="AO15" i="104"/>
  <c r="AP15" i="104"/>
  <c r="H96" i="98"/>
  <c r="I96" i="98" s="1"/>
  <c r="J96" i="98" s="1"/>
  <c r="H95" i="42"/>
  <c r="I95" i="42" s="1"/>
  <c r="J95" i="42" s="1"/>
  <c r="H98" i="82"/>
  <c r="I98" i="82" s="1"/>
  <c r="J98" i="82" s="1"/>
  <c r="H97" i="102"/>
  <c r="I97" i="102" s="1"/>
  <c r="J97" i="102" s="1"/>
  <c r="H93" i="82"/>
  <c r="I93" i="82" s="1"/>
  <c r="J93" i="82" s="1"/>
  <c r="H96" i="48"/>
  <c r="I96" i="48" s="1"/>
  <c r="J96" i="48" s="1"/>
  <c r="AR15" i="97"/>
  <c r="AP15" i="97"/>
  <c r="AN15" i="97"/>
  <c r="K16" i="97"/>
  <c r="AQ15" i="97"/>
  <c r="AO15" i="97"/>
  <c r="AU25" i="78"/>
  <c r="C11" i="78" s="1"/>
  <c r="F22" i="57" s="1"/>
  <c r="AT25" i="28"/>
  <c r="AU25" i="37"/>
  <c r="C11" i="37" s="1"/>
  <c r="AT25" i="74"/>
  <c r="AP14" i="54"/>
  <c r="AO14" i="54"/>
  <c r="AR14" i="54"/>
  <c r="AQ14" i="54"/>
  <c r="AN14" i="54"/>
  <c r="K15" i="54"/>
  <c r="AT25" i="38"/>
  <c r="AP15" i="15"/>
  <c r="AN15" i="15"/>
  <c r="AQ15" i="15"/>
  <c r="K16" i="15"/>
  <c r="AR15" i="15"/>
  <c r="AO15" i="15"/>
  <c r="AR15" i="10"/>
  <c r="AO15" i="10"/>
  <c r="AN15" i="10"/>
  <c r="AQ15" i="10"/>
  <c r="AP15" i="10"/>
  <c r="K16" i="10"/>
  <c r="H91" i="102"/>
  <c r="I91" i="102" s="1"/>
  <c r="J91" i="102" s="1"/>
  <c r="H89" i="42"/>
  <c r="I89" i="42" s="1"/>
  <c r="J89" i="42" s="1"/>
  <c r="H92" i="18"/>
  <c r="I92" i="18" s="1"/>
  <c r="J92" i="18" s="1"/>
  <c r="H90" i="98"/>
  <c r="I90" i="98" s="1"/>
  <c r="J90" i="98" s="1"/>
  <c r="H95" i="94"/>
  <c r="I95" i="94" s="1"/>
  <c r="J95" i="94" s="1"/>
  <c r="H95" i="102"/>
  <c r="I95" i="102" s="1"/>
  <c r="J95" i="102" s="1"/>
  <c r="H98" i="48"/>
  <c r="I98" i="48" s="1"/>
  <c r="J98" i="48" s="1"/>
  <c r="H94" i="35"/>
  <c r="I94" i="35" s="1"/>
  <c r="J94" i="35" s="1"/>
  <c r="H92" i="82"/>
  <c r="I92" i="82" s="1"/>
  <c r="J92" i="82" s="1"/>
  <c r="H95" i="10"/>
  <c r="I95" i="10" s="1"/>
  <c r="J95" i="10" s="1"/>
  <c r="H93" i="42"/>
  <c r="I93" i="42" s="1"/>
  <c r="J93" i="42" s="1"/>
  <c r="K16" i="94"/>
  <c r="AO15" i="94"/>
  <c r="AR15" i="94"/>
  <c r="AN15" i="94"/>
  <c r="AP15" i="94"/>
  <c r="AQ15" i="94"/>
  <c r="H97" i="85"/>
  <c r="I97" i="85" s="1"/>
  <c r="J97" i="85" s="1"/>
  <c r="H90" i="90"/>
  <c r="I90" i="90" s="1"/>
  <c r="J90" i="90" s="1"/>
  <c r="H98" i="94"/>
  <c r="I98" i="94" s="1"/>
  <c r="J98" i="94" s="1"/>
  <c r="H93" i="50"/>
  <c r="I93" i="50" s="1"/>
  <c r="J93" i="50" s="1"/>
  <c r="K16" i="90"/>
  <c r="AQ15" i="90"/>
  <c r="AR15" i="90"/>
  <c r="AP15" i="90"/>
  <c r="AN15" i="90"/>
  <c r="AO15" i="90"/>
  <c r="H96" i="10"/>
  <c r="I96" i="10" s="1"/>
  <c r="J96" i="10" s="1"/>
  <c r="AU25" i="38"/>
  <c r="C11" i="38" s="1"/>
  <c r="H91" i="35"/>
  <c r="I91" i="35" s="1"/>
  <c r="J91" i="35" s="1"/>
  <c r="H89" i="55"/>
  <c r="I89" i="55" s="1"/>
  <c r="J89" i="55" s="1"/>
  <c r="H98" i="50"/>
  <c r="I98" i="50" s="1"/>
  <c r="J98" i="50" s="1"/>
  <c r="H94" i="42"/>
  <c r="I94" i="42" s="1"/>
  <c r="J94" i="42" s="1"/>
  <c r="H96" i="102"/>
  <c r="I96" i="102" s="1"/>
  <c r="J96" i="102" s="1"/>
  <c r="K16" i="102"/>
  <c r="AQ15" i="102"/>
  <c r="AN15" i="102"/>
  <c r="AP15" i="102"/>
  <c r="AR15" i="102"/>
  <c r="AO15" i="102"/>
  <c r="H95" i="18"/>
  <c r="I95" i="18" s="1"/>
  <c r="J95" i="18" s="1"/>
  <c r="H98" i="85"/>
  <c r="I98" i="85" s="1"/>
  <c r="J98" i="85" s="1"/>
  <c r="H90" i="50"/>
  <c r="I90" i="50" s="1"/>
  <c r="J90" i="50" s="1"/>
  <c r="H93" i="85"/>
  <c r="I93" i="85" s="1"/>
  <c r="J93" i="85" s="1"/>
  <c r="AQ14" i="53"/>
  <c r="AR14" i="53"/>
  <c r="AP14" i="53"/>
  <c r="AO14" i="53"/>
  <c r="AN14" i="53"/>
  <c r="K15" i="53"/>
  <c r="AT25" i="58"/>
  <c r="AP14" i="105"/>
  <c r="AN14" i="105"/>
  <c r="AQ14" i="105"/>
  <c r="AO14" i="105"/>
  <c r="AR14" i="105"/>
  <c r="K15" i="105"/>
  <c r="AT25" i="79"/>
  <c r="AP15" i="83"/>
  <c r="AQ15" i="83"/>
  <c r="K16" i="83"/>
  <c r="AN15" i="83"/>
  <c r="AR15" i="83"/>
  <c r="AO15" i="83"/>
  <c r="AP14" i="86"/>
  <c r="AO14" i="86"/>
  <c r="AN14" i="86"/>
  <c r="AQ14" i="86"/>
  <c r="AR14" i="86"/>
  <c r="K15" i="86"/>
  <c r="K16" i="89"/>
  <c r="AO15" i="89"/>
  <c r="AR15" i="89"/>
  <c r="AP15" i="89"/>
  <c r="AN15" i="89"/>
  <c r="AQ15" i="89"/>
  <c r="H92" i="98"/>
  <c r="I92" i="98" s="1"/>
  <c r="J92" i="98" s="1"/>
  <c r="H91" i="42"/>
  <c r="I91" i="42" s="1"/>
  <c r="J91" i="42" s="1"/>
  <c r="H89" i="48"/>
  <c r="I89" i="48" s="1"/>
  <c r="J89" i="48" s="1"/>
  <c r="H97" i="42"/>
  <c r="I97" i="42" s="1"/>
  <c r="J97" i="42" s="1"/>
  <c r="H98" i="10"/>
  <c r="I98" i="10" s="1"/>
  <c r="J98" i="10" s="1"/>
  <c r="H94" i="18"/>
  <c r="I94" i="18" s="1"/>
  <c r="J94" i="18" s="1"/>
  <c r="H91" i="85"/>
  <c r="I91" i="85" s="1"/>
  <c r="J91" i="85" s="1"/>
  <c r="H92" i="85"/>
  <c r="I92" i="85" s="1"/>
  <c r="J92" i="85" s="1"/>
  <c r="H96" i="90"/>
  <c r="I96" i="90" s="1"/>
  <c r="J96" i="90" s="1"/>
  <c r="H89" i="50"/>
  <c r="I89" i="50" s="1"/>
  <c r="J89" i="50" s="1"/>
  <c r="H90" i="48"/>
  <c r="I90" i="48" s="1"/>
  <c r="J90" i="48" s="1"/>
  <c r="H93" i="35"/>
  <c r="I93" i="35" s="1"/>
  <c r="J93" i="35" s="1"/>
  <c r="K16" i="18"/>
  <c r="AN15" i="18"/>
  <c r="AR15" i="18"/>
  <c r="AO15" i="18"/>
  <c r="AP15" i="18"/>
  <c r="AQ15" i="18"/>
  <c r="AT25" i="24"/>
  <c r="AQ15" i="46"/>
  <c r="AR15" i="46"/>
  <c r="AO15" i="46"/>
  <c r="AN15" i="46"/>
  <c r="K16" i="46"/>
  <c r="AP15" i="46"/>
  <c r="H98" i="35"/>
  <c r="I98" i="35" s="1"/>
  <c r="J98" i="35" s="1"/>
  <c r="H93" i="102"/>
  <c r="I93" i="102" s="1"/>
  <c r="J93" i="102" s="1"/>
  <c r="H91" i="82"/>
  <c r="I91" i="82" s="1"/>
  <c r="J91" i="82" s="1"/>
  <c r="H89" i="11"/>
  <c r="I89" i="11" s="1"/>
  <c r="J89" i="11" s="1"/>
  <c r="AO15" i="82"/>
  <c r="K16" i="82"/>
  <c r="AP15" i="82"/>
  <c r="AN15" i="82"/>
  <c r="AQ15" i="82"/>
  <c r="AR15" i="82"/>
  <c r="H97" i="35"/>
  <c r="I97" i="35" s="1"/>
  <c r="J97" i="35" s="1"/>
  <c r="H91" i="98"/>
  <c r="I91" i="98" s="1"/>
  <c r="J91" i="98" s="1"/>
  <c r="H98" i="18"/>
  <c r="I98" i="18" s="1"/>
  <c r="J98" i="18" s="1"/>
  <c r="H92" i="94"/>
  <c r="I92" i="94" s="1"/>
  <c r="J92" i="94" s="1"/>
  <c r="AR15" i="101"/>
  <c r="AN15" i="101"/>
  <c r="AO15" i="101"/>
  <c r="K16" i="101"/>
  <c r="AQ15" i="101"/>
  <c r="AP15" i="101"/>
  <c r="K16" i="88"/>
  <c r="AP15" i="88"/>
  <c r="AR15" i="88"/>
  <c r="AO15" i="88"/>
  <c r="AN15" i="88"/>
  <c r="AQ15" i="88"/>
  <c r="H89" i="91"/>
  <c r="I89" i="91" s="1"/>
  <c r="J89" i="91" s="1"/>
  <c r="K16" i="96"/>
  <c r="AP15" i="96"/>
  <c r="AN15" i="96"/>
  <c r="AO15" i="96"/>
  <c r="AQ15" i="96"/>
  <c r="AR15" i="96"/>
  <c r="AO15" i="100"/>
  <c r="K16" i="100"/>
  <c r="AN15" i="100"/>
  <c r="AP15" i="100"/>
  <c r="AQ15" i="100"/>
  <c r="AR15" i="100"/>
  <c r="H90" i="10"/>
  <c r="I90" i="10" s="1"/>
  <c r="J90" i="10" s="1"/>
  <c r="H93" i="10"/>
  <c r="I93" i="10" s="1"/>
  <c r="J93" i="10" s="1"/>
  <c r="H92" i="48"/>
  <c r="I92" i="48" s="1"/>
  <c r="J92" i="48" s="1"/>
  <c r="H96" i="42"/>
  <c r="I96" i="42" s="1"/>
  <c r="J96" i="42" s="1"/>
  <c r="AO14" i="43"/>
  <c r="AQ14" i="43"/>
  <c r="AN14" i="43"/>
  <c r="AR14" i="43"/>
  <c r="AP14" i="43"/>
  <c r="K15" i="43"/>
  <c r="H96" i="94"/>
  <c r="I96" i="94" s="1"/>
  <c r="J96" i="94" s="1"/>
  <c r="AT25" i="70"/>
  <c r="AU25" i="24"/>
  <c r="C11" i="24" s="1"/>
  <c r="AU25" i="62"/>
  <c r="C11" i="62" s="1"/>
  <c r="F6" i="57" s="1"/>
  <c r="AR15" i="55"/>
  <c r="AO15" i="55"/>
  <c r="AP15" i="55"/>
  <c r="AQ15" i="55"/>
  <c r="AN15" i="55"/>
  <c r="K16" i="55"/>
  <c r="AR15" i="51"/>
  <c r="AP15" i="51"/>
  <c r="AO15" i="51"/>
  <c r="K16" i="51"/>
  <c r="AN15" i="51"/>
  <c r="AQ15" i="51"/>
  <c r="H91" i="48"/>
  <c r="I91" i="48" s="1"/>
  <c r="J91" i="48" s="1"/>
  <c r="H89" i="16"/>
  <c r="I89" i="16" s="1"/>
  <c r="J89" i="16" s="1"/>
  <c r="H92" i="42"/>
  <c r="I92" i="42" s="1"/>
  <c r="J92" i="42" s="1"/>
  <c r="K16" i="84"/>
  <c r="AP15" i="84"/>
  <c r="AO15" i="84"/>
  <c r="AQ15" i="84"/>
  <c r="AR15" i="84"/>
  <c r="AN15" i="84"/>
  <c r="H95" i="82"/>
  <c r="I95" i="82" s="1"/>
  <c r="J95" i="82" s="1"/>
  <c r="H93" i="94"/>
  <c r="I93" i="94" s="1"/>
  <c r="J93" i="94" s="1"/>
  <c r="AP15" i="92"/>
  <c r="K16" i="92"/>
  <c r="AR15" i="92"/>
  <c r="AQ15" i="92"/>
  <c r="AN15" i="92"/>
  <c r="AO15" i="92"/>
  <c r="H97" i="50"/>
  <c r="I97" i="50" s="1"/>
  <c r="J97" i="50" s="1"/>
  <c r="H95" i="85"/>
  <c r="I95" i="85" s="1"/>
  <c r="J95" i="85" s="1"/>
  <c r="H94" i="48"/>
  <c r="I94" i="48" s="1"/>
  <c r="J94" i="48" s="1"/>
  <c r="H94" i="94"/>
  <c r="I94" i="94" s="1"/>
  <c r="J94" i="94" s="1"/>
  <c r="H94" i="98"/>
  <c r="I94" i="98" s="1"/>
  <c r="J94" i="98" s="1"/>
  <c r="H95" i="90"/>
  <c r="I95" i="90" s="1"/>
  <c r="J95" i="90" s="1"/>
  <c r="H97" i="82"/>
  <c r="I97" i="82" s="1"/>
  <c r="J97" i="82" s="1"/>
  <c r="H95" i="98"/>
  <c r="I95" i="98" s="1"/>
  <c r="J95" i="98" s="1"/>
  <c r="H90" i="35"/>
  <c r="I90" i="35" s="1"/>
  <c r="J90" i="35" s="1"/>
  <c r="H93" i="18"/>
  <c r="I93" i="18" s="1"/>
  <c r="J93" i="18" s="1"/>
  <c r="AP14" i="50"/>
  <c r="AR14" i="50"/>
  <c r="AN14" i="50"/>
  <c r="AO14" i="50"/>
  <c r="AQ14" i="50"/>
  <c r="K15" i="50"/>
  <c r="H96" i="35"/>
  <c r="I96" i="35" s="1"/>
  <c r="J96" i="35" s="1"/>
  <c r="AO16" i="55" l="1"/>
  <c r="AR16" i="55"/>
  <c r="AQ16" i="55"/>
  <c r="K17" i="55"/>
  <c r="AN16" i="55"/>
  <c r="AP16" i="55"/>
  <c r="AR16" i="100"/>
  <c r="AP16" i="100"/>
  <c r="AO16" i="100"/>
  <c r="K17" i="100"/>
  <c r="AQ16" i="100"/>
  <c r="AN16" i="100"/>
  <c r="AR16" i="101"/>
  <c r="K17" i="101"/>
  <c r="AO16" i="101"/>
  <c r="AN16" i="101"/>
  <c r="AQ16" i="101"/>
  <c r="AP16" i="101"/>
  <c r="K16" i="105"/>
  <c r="AQ15" i="105"/>
  <c r="AR15" i="105"/>
  <c r="AN15" i="105"/>
  <c r="AP15" i="105"/>
  <c r="AO15" i="105"/>
  <c r="AQ16" i="99"/>
  <c r="AN16" i="99"/>
  <c r="AO16" i="99"/>
  <c r="K17" i="99"/>
  <c r="AR16" i="99"/>
  <c r="AP16" i="99"/>
  <c r="AO16" i="49"/>
  <c r="AN16" i="49"/>
  <c r="AQ16" i="49"/>
  <c r="K17" i="49"/>
  <c r="AP16" i="49"/>
  <c r="AR16" i="49"/>
  <c r="AP16" i="92"/>
  <c r="K17" i="92"/>
  <c r="AN16" i="92"/>
  <c r="AR16" i="92"/>
  <c r="AO16" i="92"/>
  <c r="AQ16" i="92"/>
  <c r="AO15" i="50"/>
  <c r="AP15" i="50"/>
  <c r="K16" i="50"/>
  <c r="AR15" i="50"/>
  <c r="AQ15" i="50"/>
  <c r="AN15" i="50"/>
  <c r="AO16" i="83"/>
  <c r="AQ16" i="83"/>
  <c r="K17" i="83"/>
  <c r="AN16" i="83"/>
  <c r="AP16" i="83"/>
  <c r="AR16" i="83"/>
  <c r="K17" i="90"/>
  <c r="AO16" i="90"/>
  <c r="AN16" i="90"/>
  <c r="AP16" i="90"/>
  <c r="AR16" i="90"/>
  <c r="AQ16" i="90"/>
  <c r="AR16" i="10"/>
  <c r="AO16" i="10"/>
  <c r="K17" i="10"/>
  <c r="AN16" i="10"/>
  <c r="AQ16" i="10"/>
  <c r="AP16" i="10"/>
  <c r="AN16" i="87"/>
  <c r="AO16" i="87"/>
  <c r="AP16" i="87"/>
  <c r="AQ16" i="87"/>
  <c r="K17" i="87"/>
  <c r="AR16" i="87"/>
  <c r="AN16" i="11"/>
  <c r="K17" i="11"/>
  <c r="AQ16" i="11"/>
  <c r="AO16" i="11"/>
  <c r="AP16" i="11"/>
  <c r="AR16" i="11"/>
  <c r="AP16" i="95"/>
  <c r="AN16" i="95"/>
  <c r="AO16" i="95"/>
  <c r="K17" i="95"/>
  <c r="AR16" i="95"/>
  <c r="AQ16" i="95"/>
  <c r="AR16" i="13"/>
  <c r="AP16" i="13"/>
  <c r="AN16" i="13"/>
  <c r="AO16" i="13"/>
  <c r="AQ16" i="13"/>
  <c r="K17" i="13"/>
  <c r="AQ16" i="51"/>
  <c r="AR16" i="51"/>
  <c r="AN16" i="51"/>
  <c r="AO16" i="51"/>
  <c r="K17" i="51"/>
  <c r="AP16" i="51"/>
  <c r="AO16" i="82"/>
  <c r="AR16" i="82"/>
  <c r="AP16" i="82"/>
  <c r="K17" i="82"/>
  <c r="AQ16" i="82"/>
  <c r="AN16" i="82"/>
  <c r="K17" i="46"/>
  <c r="AR16" i="46"/>
  <c r="AO16" i="46"/>
  <c r="AN16" i="46"/>
  <c r="AQ16" i="46"/>
  <c r="AP16" i="46"/>
  <c r="AP15" i="86"/>
  <c r="AN15" i="86"/>
  <c r="AO15" i="86"/>
  <c r="AQ15" i="86"/>
  <c r="K16" i="86"/>
  <c r="AR15" i="86"/>
  <c r="AO16" i="104"/>
  <c r="AQ16" i="104"/>
  <c r="K17" i="104"/>
  <c r="AN16" i="104"/>
  <c r="AP16" i="104"/>
  <c r="AR16" i="104"/>
  <c r="AO16" i="103"/>
  <c r="AR16" i="103"/>
  <c r="K17" i="103"/>
  <c r="AN16" i="103"/>
  <c r="AP16" i="103"/>
  <c r="AQ16" i="103"/>
  <c r="K17" i="16"/>
  <c r="AO16" i="16"/>
  <c r="AN16" i="16"/>
  <c r="AP16" i="16"/>
  <c r="AQ16" i="16"/>
  <c r="AR16" i="16"/>
  <c r="AO15" i="45"/>
  <c r="AN15" i="45"/>
  <c r="K16" i="45"/>
  <c r="AQ15" i="45"/>
  <c r="AR15" i="45"/>
  <c r="AP15" i="45"/>
  <c r="AR16" i="41"/>
  <c r="AO16" i="41"/>
  <c r="AQ16" i="41"/>
  <c r="AP16" i="41"/>
  <c r="AN16" i="41"/>
  <c r="K17" i="41"/>
  <c r="AQ16" i="20"/>
  <c r="AP16" i="20"/>
  <c r="K17" i="20"/>
  <c r="AR16" i="20"/>
  <c r="AN16" i="20"/>
  <c r="AO16" i="20"/>
  <c r="AP16" i="52"/>
  <c r="AO16" i="52"/>
  <c r="AN16" i="52"/>
  <c r="K17" i="52"/>
  <c r="AR16" i="52"/>
  <c r="AQ16" i="52"/>
  <c r="AQ16" i="96"/>
  <c r="K17" i="96"/>
  <c r="AR16" i="96"/>
  <c r="AP16" i="96"/>
  <c r="AO16" i="96"/>
  <c r="AN16" i="96"/>
  <c r="K17" i="89"/>
  <c r="AQ16" i="89"/>
  <c r="AR16" i="89"/>
  <c r="AO16" i="89"/>
  <c r="AN16" i="89"/>
  <c r="AP16" i="89"/>
  <c r="AP16" i="97"/>
  <c r="K17" i="97"/>
  <c r="AR16" i="97"/>
  <c r="AO16" i="97"/>
  <c r="AQ16" i="97"/>
  <c r="AN16" i="97"/>
  <c r="AR16" i="93"/>
  <c r="AQ16" i="93"/>
  <c r="K17" i="93"/>
  <c r="AO16" i="93"/>
  <c r="AP16" i="93"/>
  <c r="AN16" i="93"/>
  <c r="AR16" i="35"/>
  <c r="AP16" i="35"/>
  <c r="AN16" i="35"/>
  <c r="K17" i="35"/>
  <c r="AQ16" i="35"/>
  <c r="AO16" i="35"/>
  <c r="K17" i="18"/>
  <c r="AR16" i="18"/>
  <c r="AN16" i="18"/>
  <c r="AO16" i="18"/>
  <c r="AQ16" i="18"/>
  <c r="AP16" i="18"/>
  <c r="K17" i="85"/>
  <c r="AR16" i="85"/>
  <c r="AO16" i="85"/>
  <c r="AP16" i="85"/>
  <c r="AQ16" i="85"/>
  <c r="AN16" i="85"/>
  <c r="K17" i="47"/>
  <c r="AR16" i="47"/>
  <c r="AP16" i="47"/>
  <c r="AN16" i="47"/>
  <c r="AQ16" i="47"/>
  <c r="AO16" i="47"/>
  <c r="AP17" i="44"/>
  <c r="AN17" i="44"/>
  <c r="K18" i="44"/>
  <c r="AR17" i="44"/>
  <c r="AQ17" i="44"/>
  <c r="AO17" i="44"/>
  <c r="K16" i="43"/>
  <c r="AQ15" i="43"/>
  <c r="AR15" i="43"/>
  <c r="AN15" i="43"/>
  <c r="AP15" i="43"/>
  <c r="AO15" i="43"/>
  <c r="AN16" i="102"/>
  <c r="K17" i="102"/>
  <c r="AQ16" i="102"/>
  <c r="AO16" i="102"/>
  <c r="AR16" i="102"/>
  <c r="AP16" i="102"/>
  <c r="AN16" i="94"/>
  <c r="K17" i="94"/>
  <c r="AR16" i="94"/>
  <c r="AQ16" i="94"/>
  <c r="AO16" i="94"/>
  <c r="AP16" i="94"/>
  <c r="AR16" i="15"/>
  <c r="AO16" i="15"/>
  <c r="AN16" i="15"/>
  <c r="K17" i="15"/>
  <c r="AQ16" i="15"/>
  <c r="AP16" i="15"/>
  <c r="AR16" i="91"/>
  <c r="AP16" i="91"/>
  <c r="AO16" i="91"/>
  <c r="K17" i="91"/>
  <c r="AN16" i="91"/>
  <c r="AQ16" i="91"/>
  <c r="AR16" i="48"/>
  <c r="AP16" i="48"/>
  <c r="AQ16" i="48"/>
  <c r="AO16" i="48"/>
  <c r="AN16" i="48"/>
  <c r="K17" i="48"/>
  <c r="AO16" i="32"/>
  <c r="AP16" i="32"/>
  <c r="AN16" i="32"/>
  <c r="AR16" i="32"/>
  <c r="AQ16" i="32"/>
  <c r="K17" i="32"/>
  <c r="AO16" i="98"/>
  <c r="AP16" i="98"/>
  <c r="AN16" i="98"/>
  <c r="K17" i="98"/>
  <c r="AR16" i="98"/>
  <c r="AQ16" i="98"/>
  <c r="AP16" i="84"/>
  <c r="AQ16" i="84"/>
  <c r="K17" i="84"/>
  <c r="AN16" i="84"/>
  <c r="AR16" i="84"/>
  <c r="AO16" i="84"/>
  <c r="K17" i="88"/>
  <c r="AQ16" i="88"/>
  <c r="AO16" i="88"/>
  <c r="AP16" i="88"/>
  <c r="AR16" i="88"/>
  <c r="AN16" i="88"/>
  <c r="AP15" i="53"/>
  <c r="AO15" i="53"/>
  <c r="AQ15" i="53"/>
  <c r="AR15" i="53"/>
  <c r="AN15" i="53"/>
  <c r="K16" i="53"/>
  <c r="AR15" i="54"/>
  <c r="AP15" i="54"/>
  <c r="AN15" i="54"/>
  <c r="K16" i="54"/>
  <c r="AQ15" i="54"/>
  <c r="AO15" i="54"/>
  <c r="K16" i="42"/>
  <c r="AR15" i="42"/>
  <c r="AP15" i="42"/>
  <c r="AN15" i="42"/>
  <c r="AQ15" i="42"/>
  <c r="AO15" i="42"/>
  <c r="AQ17" i="94" l="1"/>
  <c r="K18" i="94"/>
  <c r="AR17" i="94"/>
  <c r="AO17" i="94"/>
  <c r="AN17" i="94"/>
  <c r="AP17" i="94"/>
  <c r="AP16" i="42"/>
  <c r="AQ16" i="42"/>
  <c r="K17" i="42"/>
  <c r="AN16" i="42"/>
  <c r="AO16" i="42"/>
  <c r="AR16" i="42"/>
  <c r="AQ16" i="53"/>
  <c r="AO16" i="53"/>
  <c r="AN16" i="53"/>
  <c r="K17" i="53"/>
  <c r="AR16" i="53"/>
  <c r="AP16" i="53"/>
  <c r="AQ17" i="32"/>
  <c r="AR17" i="32"/>
  <c r="AN17" i="32"/>
  <c r="K18" i="32"/>
  <c r="AO17" i="32"/>
  <c r="AP17" i="32"/>
  <c r="AN17" i="102"/>
  <c r="K18" i="102"/>
  <c r="AP17" i="102"/>
  <c r="AO17" i="102"/>
  <c r="AR17" i="102"/>
  <c r="AQ17" i="102"/>
  <c r="AN16" i="43"/>
  <c r="AP16" i="43"/>
  <c r="AO16" i="43"/>
  <c r="AR16" i="43"/>
  <c r="AQ16" i="43"/>
  <c r="K17" i="43"/>
  <c r="AQ17" i="47"/>
  <c r="K18" i="47"/>
  <c r="AR17" i="47"/>
  <c r="AO17" i="47"/>
  <c r="AN17" i="47"/>
  <c r="AP17" i="47"/>
  <c r="AO17" i="103"/>
  <c r="AP17" i="103"/>
  <c r="AQ17" i="103"/>
  <c r="AN17" i="103"/>
  <c r="K18" i="103"/>
  <c r="AR17" i="103"/>
  <c r="K18" i="46"/>
  <c r="AQ17" i="46"/>
  <c r="AN17" i="46"/>
  <c r="AO17" i="46"/>
  <c r="AP17" i="46"/>
  <c r="AR17" i="46"/>
  <c r="AR17" i="48"/>
  <c r="AO17" i="48"/>
  <c r="AP17" i="48"/>
  <c r="AN17" i="48"/>
  <c r="AQ17" i="48"/>
  <c r="K18" i="48"/>
  <c r="AP17" i="90"/>
  <c r="AO17" i="90"/>
  <c r="K18" i="90"/>
  <c r="AN17" i="90"/>
  <c r="AQ17" i="90"/>
  <c r="AR17" i="90"/>
  <c r="AQ17" i="93"/>
  <c r="K18" i="93"/>
  <c r="AR17" i="93"/>
  <c r="AN17" i="93"/>
  <c r="AO17" i="93"/>
  <c r="AP17" i="93"/>
  <c r="AP17" i="51"/>
  <c r="AN17" i="51"/>
  <c r="AO17" i="51"/>
  <c r="K18" i="51"/>
  <c r="AR17" i="51"/>
  <c r="AQ17" i="51"/>
  <c r="AN17" i="55"/>
  <c r="K18" i="55"/>
  <c r="AR17" i="55"/>
  <c r="AO17" i="55"/>
  <c r="AP17" i="55"/>
  <c r="AQ17" i="55"/>
  <c r="AQ17" i="84"/>
  <c r="K18" i="84"/>
  <c r="AR17" i="84"/>
  <c r="AP17" i="84"/>
  <c r="AO17" i="84"/>
  <c r="AN17" i="84"/>
  <c r="AQ17" i="52"/>
  <c r="AN17" i="52"/>
  <c r="AO17" i="52"/>
  <c r="AP17" i="52"/>
  <c r="AR17" i="52"/>
  <c r="K18" i="52"/>
  <c r="AQ17" i="10"/>
  <c r="AO17" i="10"/>
  <c r="AP17" i="10"/>
  <c r="AN17" i="10"/>
  <c r="K18" i="10"/>
  <c r="AR17" i="10"/>
  <c r="AO16" i="50"/>
  <c r="AP16" i="50"/>
  <c r="AN16" i="50"/>
  <c r="K17" i="50"/>
  <c r="AR16" i="50"/>
  <c r="AQ16" i="50"/>
  <c r="AQ17" i="85"/>
  <c r="AR17" i="85"/>
  <c r="AP17" i="85"/>
  <c r="AO17" i="85"/>
  <c r="AN17" i="85"/>
  <c r="K18" i="85"/>
  <c r="AP17" i="89"/>
  <c r="K18" i="89"/>
  <c r="AR17" i="89"/>
  <c r="AN17" i="89"/>
  <c r="AO17" i="89"/>
  <c r="AQ17" i="89"/>
  <c r="AQ17" i="20"/>
  <c r="K18" i="20"/>
  <c r="AR17" i="20"/>
  <c r="AO17" i="20"/>
  <c r="AP17" i="20"/>
  <c r="AN17" i="20"/>
  <c r="K18" i="41"/>
  <c r="AR17" i="41"/>
  <c r="AN17" i="41"/>
  <c r="AP17" i="41"/>
  <c r="AQ17" i="41"/>
  <c r="AO17" i="41"/>
  <c r="K17" i="45"/>
  <c r="AR16" i="45"/>
  <c r="AP16" i="45"/>
  <c r="AN16" i="45"/>
  <c r="AQ16" i="45"/>
  <c r="AO16" i="45"/>
  <c r="K18" i="16"/>
  <c r="AQ17" i="16"/>
  <c r="AP17" i="16"/>
  <c r="AN17" i="16"/>
  <c r="AR17" i="16"/>
  <c r="AO17" i="16"/>
  <c r="K18" i="13"/>
  <c r="AR17" i="13"/>
  <c r="AP17" i="13"/>
  <c r="AO17" i="13"/>
  <c r="AN17" i="13"/>
  <c r="AQ17" i="13"/>
  <c r="AN17" i="83"/>
  <c r="AP17" i="83"/>
  <c r="AO17" i="83"/>
  <c r="K18" i="83"/>
  <c r="AR17" i="83"/>
  <c r="AQ17" i="83"/>
  <c r="AP16" i="105"/>
  <c r="AO16" i="105"/>
  <c r="K17" i="105"/>
  <c r="AQ16" i="105"/>
  <c r="AN16" i="105"/>
  <c r="AR16" i="105"/>
  <c r="AQ17" i="98"/>
  <c r="K18" i="98"/>
  <c r="AR17" i="98"/>
  <c r="AP17" i="98"/>
  <c r="AO17" i="98"/>
  <c r="AN17" i="98"/>
  <c r="AR17" i="15"/>
  <c r="AQ17" i="15"/>
  <c r="K18" i="15"/>
  <c r="AN17" i="15"/>
  <c r="AP17" i="15"/>
  <c r="AO17" i="15"/>
  <c r="K17" i="54"/>
  <c r="AO16" i="54"/>
  <c r="AR16" i="54"/>
  <c r="AP16" i="54"/>
  <c r="AN16" i="54"/>
  <c r="AQ16" i="54"/>
  <c r="AQ17" i="35"/>
  <c r="K18" i="35"/>
  <c r="AO17" i="35"/>
  <c r="AR17" i="35"/>
  <c r="AN17" i="35"/>
  <c r="AP17" i="35"/>
  <c r="AQ17" i="96"/>
  <c r="AP17" i="96"/>
  <c r="AO17" i="96"/>
  <c r="AN17" i="96"/>
  <c r="K18" i="96"/>
  <c r="AR17" i="96"/>
  <c r="K17" i="86"/>
  <c r="AO16" i="86"/>
  <c r="AQ16" i="86"/>
  <c r="AR16" i="86"/>
  <c r="AP16" i="86"/>
  <c r="AN16" i="86"/>
  <c r="AN17" i="95"/>
  <c r="AQ17" i="95"/>
  <c r="AP17" i="95"/>
  <c r="AR17" i="95"/>
  <c r="AO17" i="95"/>
  <c r="K18" i="95"/>
  <c r="AQ17" i="92"/>
  <c r="AR17" i="92"/>
  <c r="K18" i="92"/>
  <c r="AP17" i="92"/>
  <c r="AN17" i="92"/>
  <c r="AO17" i="92"/>
  <c r="AR17" i="49"/>
  <c r="AP17" i="49"/>
  <c r="K18" i="49"/>
  <c r="AN17" i="49"/>
  <c r="AO17" i="49"/>
  <c r="AQ17" i="49"/>
  <c r="AO17" i="99"/>
  <c r="K18" i="99"/>
  <c r="AR17" i="99"/>
  <c r="AN17" i="99"/>
  <c r="AQ17" i="99"/>
  <c r="AP17" i="99"/>
  <c r="AO17" i="88"/>
  <c r="AQ17" i="88"/>
  <c r="AN17" i="88"/>
  <c r="K18" i="88"/>
  <c r="AP17" i="88"/>
  <c r="AR17" i="88"/>
  <c r="AO17" i="91"/>
  <c r="AN17" i="91"/>
  <c r="AQ17" i="91"/>
  <c r="AR17" i="91"/>
  <c r="AP17" i="91"/>
  <c r="K18" i="91"/>
  <c r="AR17" i="82"/>
  <c r="AN17" i="82"/>
  <c r="AO17" i="82"/>
  <c r="AP17" i="82"/>
  <c r="AQ17" i="82"/>
  <c r="K18" i="82"/>
  <c r="AO17" i="11"/>
  <c r="AQ17" i="11"/>
  <c r="K18" i="11"/>
  <c r="AR17" i="11"/>
  <c r="AN17" i="11"/>
  <c r="AP17" i="11"/>
  <c r="AN18" i="44"/>
  <c r="AQ18" i="44"/>
  <c r="AP18" i="44"/>
  <c r="K19" i="44"/>
  <c r="AR18" i="44"/>
  <c r="AO18" i="44"/>
  <c r="AQ17" i="18"/>
  <c r="AO17" i="18"/>
  <c r="AR17" i="18"/>
  <c r="K18" i="18"/>
  <c r="AN17" i="18"/>
  <c r="AP17" i="18"/>
  <c r="AO17" i="97"/>
  <c r="AP17" i="97"/>
  <c r="AN17" i="97"/>
  <c r="AR17" i="97"/>
  <c r="AQ17" i="97"/>
  <c r="K18" i="97"/>
  <c r="AO17" i="104"/>
  <c r="AP17" i="104"/>
  <c r="AQ17" i="104"/>
  <c r="K18" i="104"/>
  <c r="AR17" i="104"/>
  <c r="AN17" i="104"/>
  <c r="K18" i="87"/>
  <c r="AR17" i="87"/>
  <c r="AP17" i="87"/>
  <c r="AQ17" i="87"/>
  <c r="AN17" i="87"/>
  <c r="AO17" i="87"/>
  <c r="AO17" i="101"/>
  <c r="AQ17" i="101"/>
  <c r="K18" i="101"/>
  <c r="AR17" i="101"/>
  <c r="AN17" i="101"/>
  <c r="AP17" i="101"/>
  <c r="AR17" i="100"/>
  <c r="AO17" i="100"/>
  <c r="AQ17" i="100"/>
  <c r="AP17" i="100"/>
  <c r="K18" i="100"/>
  <c r="AN17" i="100"/>
  <c r="AP18" i="82" l="1"/>
  <c r="AO18" i="82"/>
  <c r="AQ18" i="82"/>
  <c r="K19" i="82"/>
  <c r="AR18" i="82"/>
  <c r="AN18" i="82"/>
  <c r="AQ18" i="96"/>
  <c r="AP18" i="96"/>
  <c r="K19" i="96"/>
  <c r="AO18" i="96"/>
  <c r="AN18" i="96"/>
  <c r="AR18" i="96"/>
  <c r="AO17" i="45"/>
  <c r="K18" i="45"/>
  <c r="AQ17" i="45"/>
  <c r="AN17" i="45"/>
  <c r="AR17" i="45"/>
  <c r="AP17" i="45"/>
  <c r="AR18" i="52"/>
  <c r="AN18" i="52"/>
  <c r="AQ18" i="52"/>
  <c r="K19" i="52"/>
  <c r="AO18" i="52"/>
  <c r="AP18" i="52"/>
  <c r="AP18" i="84"/>
  <c r="AN18" i="84"/>
  <c r="K19" i="84"/>
  <c r="AQ18" i="84"/>
  <c r="AR18" i="84"/>
  <c r="AO18" i="84"/>
  <c r="AR18" i="47"/>
  <c r="AQ18" i="47"/>
  <c r="AP18" i="47"/>
  <c r="K19" i="47"/>
  <c r="AO18" i="47"/>
  <c r="AN18" i="47"/>
  <c r="AN18" i="102"/>
  <c r="AO18" i="102"/>
  <c r="AQ18" i="102"/>
  <c r="AR18" i="102"/>
  <c r="AP18" i="102"/>
  <c r="K19" i="102"/>
  <c r="AQ18" i="32"/>
  <c r="AO18" i="32"/>
  <c r="K19" i="32"/>
  <c r="AP18" i="32"/>
  <c r="AN18" i="32"/>
  <c r="AR18" i="32"/>
  <c r="AR18" i="18"/>
  <c r="AP18" i="18"/>
  <c r="AN18" i="18"/>
  <c r="K19" i="18"/>
  <c r="AO18" i="18"/>
  <c r="AQ18" i="18"/>
  <c r="AO18" i="91"/>
  <c r="AQ18" i="91"/>
  <c r="K19" i="91"/>
  <c r="AR18" i="91"/>
  <c r="AP18" i="91"/>
  <c r="AN18" i="91"/>
  <c r="AO17" i="86"/>
  <c r="K18" i="86"/>
  <c r="AQ17" i="86"/>
  <c r="AP17" i="86"/>
  <c r="AR17" i="86"/>
  <c r="AN17" i="86"/>
  <c r="AR17" i="53"/>
  <c r="K18" i="53"/>
  <c r="AO17" i="53"/>
  <c r="AN17" i="53"/>
  <c r="AQ17" i="53"/>
  <c r="AP17" i="53"/>
  <c r="AQ18" i="94"/>
  <c r="AP18" i="94"/>
  <c r="AN18" i="94"/>
  <c r="AO18" i="94"/>
  <c r="K19" i="94"/>
  <c r="AR18" i="94"/>
  <c r="AP18" i="93"/>
  <c r="AN18" i="93"/>
  <c r="AQ18" i="93"/>
  <c r="AO18" i="93"/>
  <c r="K19" i="93"/>
  <c r="AR18" i="93"/>
  <c r="AR18" i="100"/>
  <c r="AN18" i="100"/>
  <c r="AP18" i="100"/>
  <c r="AO18" i="100"/>
  <c r="AQ18" i="100"/>
  <c r="K19" i="100"/>
  <c r="AO18" i="87"/>
  <c r="AN18" i="87"/>
  <c r="AQ18" i="87"/>
  <c r="K19" i="87"/>
  <c r="AR18" i="87"/>
  <c r="AP18" i="87"/>
  <c r="AO19" i="44"/>
  <c r="AN19" i="44"/>
  <c r="AP19" i="44"/>
  <c r="K20" i="44"/>
  <c r="AR19" i="44"/>
  <c r="AQ19" i="44"/>
  <c r="AP18" i="11"/>
  <c r="AR18" i="11"/>
  <c r="AO18" i="11"/>
  <c r="AQ18" i="11"/>
  <c r="K19" i="11"/>
  <c r="AN18" i="11"/>
  <c r="AO18" i="88"/>
  <c r="AR18" i="88"/>
  <c r="AN18" i="88"/>
  <c r="K19" i="88"/>
  <c r="AP18" i="88"/>
  <c r="AQ18" i="88"/>
  <c r="AO18" i="95"/>
  <c r="AQ18" i="95"/>
  <c r="AR18" i="95"/>
  <c r="AP18" i="95"/>
  <c r="AN18" i="95"/>
  <c r="K19" i="95"/>
  <c r="AQ17" i="42"/>
  <c r="AN17" i="42"/>
  <c r="AO17" i="42"/>
  <c r="AP17" i="42"/>
  <c r="K18" i="42"/>
  <c r="AR17" i="42"/>
  <c r="AQ18" i="101"/>
  <c r="AP18" i="101"/>
  <c r="AO18" i="101"/>
  <c r="AN18" i="101"/>
  <c r="K19" i="101"/>
  <c r="AR18" i="101"/>
  <c r="AO18" i="99"/>
  <c r="AN18" i="99"/>
  <c r="AQ18" i="99"/>
  <c r="K19" i="99"/>
  <c r="AR18" i="99"/>
  <c r="AP18" i="99"/>
  <c r="AQ18" i="35"/>
  <c r="AN18" i="35"/>
  <c r="AP18" i="35"/>
  <c r="AO18" i="35"/>
  <c r="AR18" i="35"/>
  <c r="K19" i="35"/>
  <c r="AP17" i="105"/>
  <c r="AN17" i="105"/>
  <c r="AO17" i="105"/>
  <c r="K18" i="105"/>
  <c r="AR17" i="105"/>
  <c r="AQ17" i="105"/>
  <c r="AQ18" i="83"/>
  <c r="AO18" i="83"/>
  <c r="AN18" i="83"/>
  <c r="AP18" i="83"/>
  <c r="K19" i="83"/>
  <c r="AR18" i="83"/>
  <c r="AO18" i="13"/>
  <c r="AQ18" i="13"/>
  <c r="K19" i="13"/>
  <c r="AR18" i="13"/>
  <c r="AN18" i="13"/>
  <c r="AP18" i="13"/>
  <c r="AN18" i="41"/>
  <c r="AQ18" i="41"/>
  <c r="AO18" i="41"/>
  <c r="K19" i="41"/>
  <c r="AR18" i="41"/>
  <c r="AP18" i="41"/>
  <c r="AP17" i="50"/>
  <c r="AQ17" i="50"/>
  <c r="K18" i="50"/>
  <c r="AO17" i="50"/>
  <c r="AR17" i="50"/>
  <c r="AN17" i="50"/>
  <c r="AQ18" i="48"/>
  <c r="AO18" i="48"/>
  <c r="K19" i="48"/>
  <c r="AR18" i="48"/>
  <c r="AN18" i="48"/>
  <c r="AP18" i="48"/>
  <c r="AN18" i="46"/>
  <c r="AQ18" i="46"/>
  <c r="AO18" i="46"/>
  <c r="K19" i="46"/>
  <c r="AR18" i="46"/>
  <c r="AP18" i="46"/>
  <c r="AQ18" i="104"/>
  <c r="AN18" i="104"/>
  <c r="AO18" i="104"/>
  <c r="K19" i="104"/>
  <c r="AR18" i="104"/>
  <c r="AP18" i="104"/>
  <c r="AO17" i="54"/>
  <c r="AQ17" i="54"/>
  <c r="AN17" i="54"/>
  <c r="K18" i="54"/>
  <c r="AR17" i="54"/>
  <c r="AP17" i="54"/>
  <c r="AO18" i="15"/>
  <c r="AN18" i="15"/>
  <c r="AP18" i="15"/>
  <c r="AR18" i="15"/>
  <c r="AQ18" i="15"/>
  <c r="K19" i="15"/>
  <c r="AQ18" i="55"/>
  <c r="AN18" i="55"/>
  <c r="AO18" i="55"/>
  <c r="AP18" i="55"/>
  <c r="AR18" i="55"/>
  <c r="K19" i="55"/>
  <c r="AQ18" i="51"/>
  <c r="AP18" i="51"/>
  <c r="K19" i="51"/>
  <c r="AO18" i="51"/>
  <c r="AN18" i="51"/>
  <c r="AR18" i="51"/>
  <c r="AQ18" i="90"/>
  <c r="AO18" i="90"/>
  <c r="AR18" i="90"/>
  <c r="K19" i="90"/>
  <c r="AN18" i="90"/>
  <c r="AP18" i="90"/>
  <c r="AQ17" i="43"/>
  <c r="AR17" i="43"/>
  <c r="AP17" i="43"/>
  <c r="K18" i="43"/>
  <c r="AO17" i="43"/>
  <c r="AN17" i="43"/>
  <c r="AN18" i="16"/>
  <c r="AQ18" i="16"/>
  <c r="AO18" i="16"/>
  <c r="K19" i="16"/>
  <c r="AP18" i="16"/>
  <c r="AR18" i="16"/>
  <c r="AO18" i="20"/>
  <c r="AQ18" i="20"/>
  <c r="K19" i="20"/>
  <c r="AR18" i="20"/>
  <c r="AN18" i="20"/>
  <c r="AP18" i="20"/>
  <c r="AQ18" i="89"/>
  <c r="AR18" i="89"/>
  <c r="AN18" i="89"/>
  <c r="AO18" i="89"/>
  <c r="K19" i="89"/>
  <c r="AP18" i="89"/>
  <c r="K19" i="85"/>
  <c r="AR18" i="85"/>
  <c r="AN18" i="85"/>
  <c r="AP18" i="85"/>
  <c r="AO18" i="85"/>
  <c r="AQ18" i="85"/>
  <c r="AP18" i="103"/>
  <c r="AQ18" i="103"/>
  <c r="AO18" i="103"/>
  <c r="AN18" i="103"/>
  <c r="K19" i="103"/>
  <c r="AR18" i="103"/>
  <c r="AP18" i="97"/>
  <c r="AQ18" i="97"/>
  <c r="K19" i="97"/>
  <c r="AR18" i="97"/>
  <c r="AO18" i="97"/>
  <c r="AN18" i="97"/>
  <c r="AQ18" i="49"/>
  <c r="AO18" i="49"/>
  <c r="K19" i="49"/>
  <c r="AP18" i="49"/>
  <c r="AN18" i="49"/>
  <c r="AR18" i="49"/>
  <c r="AP18" i="92"/>
  <c r="K19" i="92"/>
  <c r="AR18" i="92"/>
  <c r="AN18" i="92"/>
  <c r="AO18" i="92"/>
  <c r="AQ18" i="92"/>
  <c r="AN18" i="98"/>
  <c r="AQ18" i="98"/>
  <c r="AR18" i="98"/>
  <c r="AP18" i="98"/>
  <c r="K19" i="98"/>
  <c r="AO18" i="98"/>
  <c r="AQ18" i="10"/>
  <c r="K19" i="10"/>
  <c r="AO18" i="10"/>
  <c r="AP18" i="10"/>
  <c r="AN18" i="10"/>
  <c r="AR18" i="10"/>
  <c r="AN19" i="49" l="1"/>
  <c r="AO19" i="49"/>
  <c r="AQ19" i="49"/>
  <c r="K20" i="49"/>
  <c r="AR19" i="49"/>
  <c r="AP19" i="49"/>
  <c r="AQ19" i="90"/>
  <c r="AN19" i="90"/>
  <c r="AO19" i="90"/>
  <c r="AR19" i="90"/>
  <c r="AP19" i="90"/>
  <c r="K20" i="90"/>
  <c r="AN19" i="55"/>
  <c r="AQ19" i="55"/>
  <c r="AR19" i="55"/>
  <c r="AO19" i="55"/>
  <c r="AP19" i="55"/>
  <c r="K20" i="55"/>
  <c r="AO18" i="105"/>
  <c r="AP18" i="105"/>
  <c r="AQ18" i="105"/>
  <c r="AN18" i="105"/>
  <c r="K19" i="105"/>
  <c r="AR18" i="105"/>
  <c r="AN19" i="88"/>
  <c r="AQ19" i="88"/>
  <c r="AR19" i="88"/>
  <c r="AO19" i="88"/>
  <c r="AP19" i="88"/>
  <c r="K20" i="88"/>
  <c r="AN19" i="93"/>
  <c r="AQ19" i="93"/>
  <c r="AR19" i="93"/>
  <c r="AP19" i="93"/>
  <c r="AO19" i="93"/>
  <c r="K20" i="93"/>
  <c r="K20" i="91"/>
  <c r="AR19" i="91"/>
  <c r="AP19" i="91"/>
  <c r="AN19" i="91"/>
  <c r="AQ19" i="91"/>
  <c r="AO19" i="91"/>
  <c r="AR19" i="32"/>
  <c r="AN19" i="32"/>
  <c r="AO19" i="32"/>
  <c r="K20" i="32"/>
  <c r="AQ19" i="32"/>
  <c r="AP19" i="32"/>
  <c r="AQ19" i="20"/>
  <c r="AP19" i="20"/>
  <c r="AO19" i="20"/>
  <c r="AN19" i="20"/>
  <c r="K20" i="20"/>
  <c r="AR19" i="20"/>
  <c r="AO20" i="44"/>
  <c r="AQ20" i="44"/>
  <c r="AN20" i="44"/>
  <c r="K21" i="44"/>
  <c r="AR20" i="44"/>
  <c r="AP20" i="44"/>
  <c r="AP19" i="94"/>
  <c r="AN19" i="94"/>
  <c r="AO19" i="94"/>
  <c r="AR19" i="94"/>
  <c r="K20" i="94"/>
  <c r="AQ19" i="94"/>
  <c r="AO18" i="86"/>
  <c r="AP18" i="86"/>
  <c r="AQ18" i="86"/>
  <c r="AR18" i="86"/>
  <c r="K19" i="86"/>
  <c r="AN18" i="86"/>
  <c r="AN19" i="84"/>
  <c r="AQ19" i="84"/>
  <c r="AO19" i="84"/>
  <c r="K20" i="84"/>
  <c r="AR19" i="84"/>
  <c r="AP19" i="84"/>
  <c r="AO19" i="85"/>
  <c r="K20" i="85"/>
  <c r="AQ19" i="85"/>
  <c r="AN19" i="85"/>
  <c r="AP19" i="85"/>
  <c r="AR19" i="85"/>
  <c r="AQ18" i="43"/>
  <c r="AO18" i="43"/>
  <c r="AN18" i="43"/>
  <c r="AP18" i="43"/>
  <c r="AR18" i="43"/>
  <c r="K19" i="43"/>
  <c r="AP19" i="104"/>
  <c r="AO19" i="104"/>
  <c r="K20" i="104"/>
  <c r="AQ19" i="104"/>
  <c r="AN19" i="104"/>
  <c r="AR19" i="104"/>
  <c r="AN18" i="42"/>
  <c r="AP18" i="42"/>
  <c r="AQ18" i="42"/>
  <c r="AR18" i="42"/>
  <c r="AO18" i="42"/>
  <c r="K19" i="42"/>
  <c r="AP19" i="100"/>
  <c r="AO19" i="100"/>
  <c r="AQ19" i="100"/>
  <c r="K20" i="100"/>
  <c r="AR19" i="100"/>
  <c r="AN19" i="100"/>
  <c r="AO19" i="18"/>
  <c r="AQ19" i="18"/>
  <c r="AR19" i="18"/>
  <c r="AP19" i="18"/>
  <c r="AN19" i="18"/>
  <c r="K20" i="18"/>
  <c r="AO19" i="52"/>
  <c r="AN19" i="52"/>
  <c r="K20" i="52"/>
  <c r="AQ19" i="52"/>
  <c r="AR19" i="52"/>
  <c r="AP19" i="52"/>
  <c r="AN19" i="11"/>
  <c r="K20" i="11"/>
  <c r="AQ19" i="11"/>
  <c r="AR19" i="11"/>
  <c r="AP19" i="11"/>
  <c r="AO19" i="11"/>
  <c r="AR19" i="96"/>
  <c r="AO19" i="96"/>
  <c r="AQ19" i="96"/>
  <c r="AN19" i="96"/>
  <c r="K20" i="96"/>
  <c r="AP19" i="96"/>
  <c r="AO19" i="82"/>
  <c r="AN19" i="82"/>
  <c r="K20" i="82"/>
  <c r="AR19" i="82"/>
  <c r="AQ19" i="82"/>
  <c r="AP19" i="82"/>
  <c r="AO19" i="92"/>
  <c r="AN19" i="92"/>
  <c r="AQ19" i="92"/>
  <c r="K20" i="92"/>
  <c r="AP19" i="92"/>
  <c r="AR19" i="92"/>
  <c r="AN19" i="16"/>
  <c r="AR19" i="16"/>
  <c r="AP19" i="16"/>
  <c r="AO19" i="16"/>
  <c r="K20" i="16"/>
  <c r="AQ19" i="16"/>
  <c r="AQ19" i="35"/>
  <c r="AN19" i="35"/>
  <c r="AO19" i="35"/>
  <c r="AP19" i="35"/>
  <c r="K20" i="35"/>
  <c r="AR19" i="35"/>
  <c r="AP19" i="99"/>
  <c r="AN19" i="99"/>
  <c r="AO19" i="99"/>
  <c r="K20" i="99"/>
  <c r="AR19" i="99"/>
  <c r="AQ19" i="99"/>
  <c r="AN19" i="87"/>
  <c r="AQ19" i="87"/>
  <c r="AO19" i="87"/>
  <c r="AP19" i="87"/>
  <c r="K20" i="87"/>
  <c r="AR19" i="87"/>
  <c r="AQ19" i="47"/>
  <c r="AR19" i="47"/>
  <c r="AN19" i="47"/>
  <c r="AO19" i="47"/>
  <c r="K20" i="47"/>
  <c r="AP19" i="47"/>
  <c r="K20" i="97"/>
  <c r="AP19" i="97"/>
  <c r="AO19" i="97"/>
  <c r="AQ19" i="97"/>
  <c r="AR19" i="97"/>
  <c r="AN19" i="97"/>
  <c r="AO18" i="54"/>
  <c r="AQ18" i="54"/>
  <c r="K19" i="54"/>
  <c r="AR18" i="54"/>
  <c r="AP18" i="54"/>
  <c r="AN18" i="54"/>
  <c r="AQ19" i="46"/>
  <c r="AN19" i="46"/>
  <c r="AR19" i="46"/>
  <c r="AO19" i="46"/>
  <c r="AP19" i="46"/>
  <c r="K20" i="46"/>
  <c r="AN19" i="41"/>
  <c r="AO19" i="41"/>
  <c r="AR19" i="41"/>
  <c r="AP19" i="41"/>
  <c r="K20" i="41"/>
  <c r="AQ19" i="41"/>
  <c r="AR19" i="83"/>
  <c r="AN19" i="83"/>
  <c r="AQ19" i="83"/>
  <c r="K20" i="83"/>
  <c r="AP19" i="83"/>
  <c r="AO19" i="83"/>
  <c r="AO19" i="10"/>
  <c r="K20" i="10"/>
  <c r="AQ19" i="10"/>
  <c r="AR19" i="10"/>
  <c r="AN19" i="10"/>
  <c r="AP19" i="10"/>
  <c r="AQ19" i="103"/>
  <c r="K20" i="103"/>
  <c r="AN19" i="103"/>
  <c r="AP19" i="103"/>
  <c r="AO19" i="103"/>
  <c r="AR19" i="103"/>
  <c r="AO19" i="15"/>
  <c r="AQ19" i="15"/>
  <c r="K20" i="15"/>
  <c r="AR19" i="15"/>
  <c r="AN19" i="15"/>
  <c r="AP19" i="15"/>
  <c r="AO19" i="98"/>
  <c r="AQ19" i="98"/>
  <c r="AR19" i="98"/>
  <c r="AP19" i="98"/>
  <c r="AN19" i="98"/>
  <c r="K20" i="98"/>
  <c r="AN19" i="89"/>
  <c r="AO19" i="89"/>
  <c r="K20" i="89"/>
  <c r="AR19" i="89"/>
  <c r="AP19" i="89"/>
  <c r="AQ19" i="89"/>
  <c r="AN18" i="50"/>
  <c r="AQ18" i="50"/>
  <c r="AP18" i="50"/>
  <c r="K19" i="50"/>
  <c r="AR18" i="50"/>
  <c r="AO18" i="50"/>
  <c r="AN19" i="13"/>
  <c r="AO19" i="13"/>
  <c r="AR19" i="13"/>
  <c r="AP19" i="13"/>
  <c r="AQ19" i="13"/>
  <c r="K20" i="13"/>
  <c r="AN18" i="45"/>
  <c r="K19" i="45"/>
  <c r="AO18" i="45"/>
  <c r="AQ18" i="45"/>
  <c r="AP18" i="45"/>
  <c r="AR18" i="45"/>
  <c r="AN19" i="101"/>
  <c r="AQ19" i="101"/>
  <c r="AR19" i="101"/>
  <c r="AP19" i="101"/>
  <c r="K20" i="101"/>
  <c r="AO19" i="101"/>
  <c r="AO19" i="51"/>
  <c r="AR19" i="51"/>
  <c r="AN19" i="51"/>
  <c r="AQ19" i="51"/>
  <c r="K20" i="51"/>
  <c r="AP19" i="51"/>
  <c r="AO19" i="48"/>
  <c r="AN19" i="48"/>
  <c r="K20" i="48"/>
  <c r="AP19" i="48"/>
  <c r="AR19" i="48"/>
  <c r="AQ19" i="48"/>
  <c r="AP19" i="95"/>
  <c r="AQ19" i="95"/>
  <c r="AR19" i="95"/>
  <c r="AO19" i="95"/>
  <c r="AN19" i="95"/>
  <c r="K20" i="95"/>
  <c r="AQ18" i="53"/>
  <c r="AR18" i="53"/>
  <c r="AN18" i="53"/>
  <c r="AO18" i="53"/>
  <c r="K19" i="53"/>
  <c r="AP18" i="53"/>
  <c r="AO19" i="102"/>
  <c r="AP19" i="102"/>
  <c r="AN19" i="102"/>
  <c r="K20" i="102"/>
  <c r="AR19" i="102"/>
  <c r="AQ19" i="102"/>
  <c r="AO19" i="53" l="1"/>
  <c r="AQ19" i="53"/>
  <c r="AR19" i="53"/>
  <c r="AP19" i="53"/>
  <c r="AN19" i="53"/>
  <c r="K20" i="53"/>
  <c r="AN20" i="35"/>
  <c r="AO20" i="35"/>
  <c r="AP20" i="35"/>
  <c r="AQ20" i="35"/>
  <c r="K21" i="35"/>
  <c r="AR20" i="35"/>
  <c r="AP20" i="84"/>
  <c r="K21" i="84"/>
  <c r="AO20" i="84"/>
  <c r="AN20" i="84"/>
  <c r="AQ20" i="84"/>
  <c r="AR20" i="84"/>
  <c r="AN20" i="91"/>
  <c r="AQ20" i="91"/>
  <c r="AR20" i="91"/>
  <c r="AP20" i="91"/>
  <c r="AO20" i="91"/>
  <c r="K21" i="91"/>
  <c r="AN19" i="105"/>
  <c r="AP19" i="105"/>
  <c r="AR19" i="105"/>
  <c r="AQ19" i="105"/>
  <c r="AO19" i="105"/>
  <c r="K20" i="105"/>
  <c r="AP20" i="55"/>
  <c r="AO20" i="55"/>
  <c r="AQ20" i="55"/>
  <c r="AN20" i="55"/>
  <c r="AR20" i="55"/>
  <c r="K21" i="55"/>
  <c r="AO20" i="88"/>
  <c r="K21" i="88"/>
  <c r="AQ20" i="88"/>
  <c r="AR20" i="88"/>
  <c r="AN20" i="88"/>
  <c r="AP20" i="88"/>
  <c r="AO20" i="90"/>
  <c r="AQ20" i="90"/>
  <c r="AR20" i="90"/>
  <c r="AP20" i="90"/>
  <c r="AN20" i="90"/>
  <c r="K21" i="90"/>
  <c r="AQ20" i="102"/>
  <c r="AN20" i="102"/>
  <c r="K21" i="102"/>
  <c r="AP20" i="102"/>
  <c r="AO20" i="102"/>
  <c r="AR20" i="102"/>
  <c r="AN20" i="15"/>
  <c r="AQ20" i="15"/>
  <c r="AO20" i="15"/>
  <c r="AP20" i="15"/>
  <c r="K21" i="15"/>
  <c r="AR20" i="15"/>
  <c r="AP20" i="82"/>
  <c r="AN20" i="82"/>
  <c r="AQ20" i="82"/>
  <c r="AR20" i="82"/>
  <c r="K21" i="82"/>
  <c r="AO20" i="82"/>
  <c r="AO19" i="43"/>
  <c r="AP19" i="43"/>
  <c r="AQ19" i="43"/>
  <c r="K20" i="43"/>
  <c r="AR19" i="43"/>
  <c r="AN19" i="43"/>
  <c r="AO20" i="48"/>
  <c r="AN20" i="48"/>
  <c r="K21" i="48"/>
  <c r="AP20" i="48"/>
  <c r="AR20" i="48"/>
  <c r="AQ20" i="48"/>
  <c r="AQ20" i="101"/>
  <c r="K21" i="101"/>
  <c r="AP20" i="101"/>
  <c r="AO20" i="101"/>
  <c r="AN20" i="101"/>
  <c r="AR20" i="101"/>
  <c r="AQ19" i="50"/>
  <c r="AO19" i="50"/>
  <c r="AR19" i="50"/>
  <c r="AN19" i="50"/>
  <c r="K20" i="50"/>
  <c r="AP19" i="50"/>
  <c r="AP20" i="89"/>
  <c r="AQ20" i="89"/>
  <c r="AN20" i="89"/>
  <c r="AO20" i="89"/>
  <c r="K21" i="89"/>
  <c r="AR20" i="89"/>
  <c r="AO20" i="32"/>
  <c r="K21" i="32"/>
  <c r="AR20" i="32"/>
  <c r="AP20" i="32"/>
  <c r="AQ20" i="32"/>
  <c r="AN20" i="32"/>
  <c r="AP20" i="93"/>
  <c r="AN20" i="93"/>
  <c r="AO20" i="93"/>
  <c r="AQ20" i="93"/>
  <c r="K21" i="93"/>
  <c r="AR20" i="93"/>
  <c r="AP19" i="42"/>
  <c r="AO19" i="42"/>
  <c r="AN19" i="42"/>
  <c r="AQ19" i="42"/>
  <c r="AR19" i="42"/>
  <c r="K20" i="42"/>
  <c r="AO19" i="45"/>
  <c r="AP19" i="45"/>
  <c r="K20" i="45"/>
  <c r="AQ19" i="45"/>
  <c r="AR19" i="45"/>
  <c r="AN19" i="45"/>
  <c r="AQ20" i="83"/>
  <c r="AO20" i="83"/>
  <c r="K21" i="83"/>
  <c r="AP20" i="83"/>
  <c r="AN20" i="83"/>
  <c r="AR20" i="83"/>
  <c r="AP20" i="97"/>
  <c r="AQ20" i="97"/>
  <c r="K21" i="97"/>
  <c r="AR20" i="97"/>
  <c r="AO20" i="97"/>
  <c r="AN20" i="97"/>
  <c r="AP20" i="87"/>
  <c r="AQ20" i="87"/>
  <c r="AR20" i="87"/>
  <c r="AN20" i="87"/>
  <c r="AO20" i="87"/>
  <c r="K21" i="87"/>
  <c r="AR20" i="104"/>
  <c r="K21" i="104"/>
  <c r="AN20" i="104"/>
  <c r="AO20" i="104"/>
  <c r="AQ20" i="104"/>
  <c r="AP20" i="104"/>
  <c r="AN19" i="86"/>
  <c r="AO19" i="86"/>
  <c r="AQ19" i="86"/>
  <c r="K20" i="86"/>
  <c r="AR19" i="86"/>
  <c r="AP19" i="86"/>
  <c r="AN20" i="20"/>
  <c r="K21" i="20"/>
  <c r="AQ20" i="20"/>
  <c r="AP20" i="20"/>
  <c r="AO20" i="20"/>
  <c r="AR20" i="20"/>
  <c r="AQ20" i="49"/>
  <c r="K21" i="49"/>
  <c r="AN20" i="49"/>
  <c r="AP20" i="49"/>
  <c r="AO20" i="49"/>
  <c r="AR20" i="49"/>
  <c r="AO20" i="46"/>
  <c r="AN20" i="46"/>
  <c r="AP20" i="46"/>
  <c r="AR20" i="46"/>
  <c r="K21" i="46"/>
  <c r="AQ20" i="46"/>
  <c r="AQ20" i="92"/>
  <c r="K21" i="92"/>
  <c r="AP20" i="92"/>
  <c r="AN20" i="92"/>
  <c r="AO20" i="92"/>
  <c r="AR20" i="92"/>
  <c r="AN20" i="95"/>
  <c r="AO20" i="95"/>
  <c r="AP20" i="95"/>
  <c r="AQ20" i="95"/>
  <c r="K21" i="95"/>
  <c r="AR20" i="95"/>
  <c r="AP20" i="103"/>
  <c r="AO20" i="103"/>
  <c r="AN20" i="103"/>
  <c r="AR20" i="103"/>
  <c r="K21" i="103"/>
  <c r="AQ20" i="103"/>
  <c r="AR20" i="99"/>
  <c r="AP20" i="99"/>
  <c r="AO20" i="99"/>
  <c r="K21" i="99"/>
  <c r="AN20" i="99"/>
  <c r="AQ20" i="99"/>
  <c r="AP20" i="100"/>
  <c r="AO20" i="100"/>
  <c r="K21" i="100"/>
  <c r="AN20" i="100"/>
  <c r="AQ20" i="100"/>
  <c r="AR20" i="100"/>
  <c r="AN20" i="85"/>
  <c r="AP20" i="85"/>
  <c r="AQ20" i="85"/>
  <c r="K21" i="85"/>
  <c r="AR20" i="85"/>
  <c r="AO20" i="85"/>
  <c r="AP20" i="51"/>
  <c r="AR20" i="51"/>
  <c r="K21" i="51"/>
  <c r="AQ20" i="51"/>
  <c r="AN20" i="51"/>
  <c r="AO20" i="51"/>
  <c r="AR20" i="98"/>
  <c r="K21" i="98"/>
  <c r="AQ20" i="98"/>
  <c r="AP20" i="98"/>
  <c r="AO20" i="98"/>
  <c r="AN20" i="98"/>
  <c r="AQ20" i="10"/>
  <c r="AP20" i="10"/>
  <c r="AR20" i="10"/>
  <c r="K21" i="10"/>
  <c r="AN20" i="10"/>
  <c r="AO20" i="10"/>
  <c r="K20" i="54"/>
  <c r="AO19" i="54"/>
  <c r="AP19" i="54"/>
  <c r="AQ19" i="54"/>
  <c r="AR19" i="54"/>
  <c r="AN19" i="54"/>
  <c r="AQ20" i="96"/>
  <c r="AR20" i="96"/>
  <c r="K21" i="96"/>
  <c r="AN20" i="96"/>
  <c r="AP20" i="96"/>
  <c r="AO20" i="96"/>
  <c r="AO20" i="18"/>
  <c r="AQ20" i="18"/>
  <c r="AP20" i="18"/>
  <c r="AR20" i="18"/>
  <c r="K21" i="18"/>
  <c r="AN20" i="18"/>
  <c r="AN20" i="13"/>
  <c r="AO20" i="13"/>
  <c r="AQ20" i="13"/>
  <c r="K21" i="13"/>
  <c r="AR20" i="13"/>
  <c r="AP20" i="13"/>
  <c r="AO20" i="41"/>
  <c r="AP20" i="41"/>
  <c r="K21" i="41"/>
  <c r="AN20" i="41"/>
  <c r="AQ20" i="41"/>
  <c r="AR20" i="41"/>
  <c r="AN20" i="47"/>
  <c r="K21" i="47"/>
  <c r="AP20" i="47"/>
  <c r="AQ20" i="47"/>
  <c r="AR20" i="47"/>
  <c r="AO20" i="47"/>
  <c r="AN20" i="16"/>
  <c r="AQ20" i="16"/>
  <c r="AR20" i="16"/>
  <c r="AP20" i="16"/>
  <c r="K21" i="16"/>
  <c r="AO20" i="16"/>
  <c r="AN20" i="11"/>
  <c r="AQ20" i="11"/>
  <c r="AR20" i="11"/>
  <c r="AP20" i="11"/>
  <c r="K21" i="11"/>
  <c r="AO20" i="11"/>
  <c r="AR20" i="52"/>
  <c r="AP20" i="52"/>
  <c r="AQ20" i="52"/>
  <c r="AN20" i="52"/>
  <c r="K21" i="52"/>
  <c r="AO20" i="52"/>
  <c r="AP20" i="94"/>
  <c r="AO20" i="94"/>
  <c r="AQ20" i="94"/>
  <c r="K21" i="94"/>
  <c r="AR20" i="94"/>
  <c r="AN20" i="94"/>
  <c r="AO21" i="44"/>
  <c r="AP21" i="44"/>
  <c r="AN21" i="44"/>
  <c r="AQ21" i="44"/>
  <c r="K22" i="44"/>
  <c r="AR21" i="44"/>
  <c r="AR21" i="85" l="1"/>
  <c r="AQ21" i="85"/>
  <c r="AN21" i="85"/>
  <c r="AP21" i="85"/>
  <c r="AO21" i="85"/>
  <c r="K22" i="85"/>
  <c r="AP20" i="53"/>
  <c r="AQ20" i="53"/>
  <c r="K21" i="53"/>
  <c r="AR20" i="53"/>
  <c r="AN20" i="53"/>
  <c r="AO20" i="53"/>
  <c r="AQ21" i="13"/>
  <c r="AP21" i="13"/>
  <c r="AO21" i="13"/>
  <c r="AN21" i="13"/>
  <c r="K22" i="13"/>
  <c r="AR21" i="13"/>
  <c r="AO21" i="92"/>
  <c r="AQ21" i="92"/>
  <c r="AR21" i="92"/>
  <c r="AP21" i="92"/>
  <c r="K22" i="92"/>
  <c r="AN21" i="92"/>
  <c r="AO21" i="88"/>
  <c r="AQ21" i="88"/>
  <c r="AR21" i="88"/>
  <c r="AP21" i="88"/>
  <c r="AN21" i="88"/>
  <c r="K22" i="88"/>
  <c r="AP21" i="11"/>
  <c r="K22" i="11"/>
  <c r="AN21" i="11"/>
  <c r="AQ21" i="11"/>
  <c r="AO21" i="11"/>
  <c r="AR21" i="11"/>
  <c r="AO21" i="100"/>
  <c r="AN21" i="100"/>
  <c r="K22" i="100"/>
  <c r="AQ21" i="100"/>
  <c r="AR21" i="100"/>
  <c r="AP21" i="100"/>
  <c r="AR21" i="95"/>
  <c r="AN21" i="95"/>
  <c r="K22" i="95"/>
  <c r="AP21" i="95"/>
  <c r="AQ21" i="95"/>
  <c r="AO21" i="95"/>
  <c r="AQ20" i="86"/>
  <c r="AP20" i="86"/>
  <c r="AO20" i="86"/>
  <c r="AN20" i="86"/>
  <c r="K21" i="86"/>
  <c r="AR20" i="86"/>
  <c r="AQ21" i="104"/>
  <c r="K22" i="104"/>
  <c r="AP21" i="104"/>
  <c r="AR21" i="104"/>
  <c r="AN21" i="104"/>
  <c r="AO21" i="104"/>
  <c r="AP21" i="32"/>
  <c r="AO21" i="32"/>
  <c r="AR21" i="32"/>
  <c r="AN21" i="32"/>
  <c r="AQ21" i="32"/>
  <c r="K22" i="32"/>
  <c r="AR21" i="48"/>
  <c r="AN21" i="48"/>
  <c r="AO21" i="48"/>
  <c r="K22" i="48"/>
  <c r="AQ21" i="48"/>
  <c r="AP21" i="48"/>
  <c r="K22" i="102"/>
  <c r="AR21" i="102"/>
  <c r="AN21" i="102"/>
  <c r="AO21" i="102"/>
  <c r="AQ21" i="102"/>
  <c r="AP21" i="102"/>
  <c r="AO21" i="90"/>
  <c r="AP21" i="90"/>
  <c r="AN21" i="90"/>
  <c r="AQ21" i="90"/>
  <c r="AR21" i="90"/>
  <c r="K22" i="90"/>
  <c r="AP21" i="84"/>
  <c r="AQ21" i="84"/>
  <c r="AR21" i="84"/>
  <c r="AO21" i="84"/>
  <c r="K22" i="84"/>
  <c r="AN21" i="84"/>
  <c r="K21" i="45"/>
  <c r="AR20" i="45"/>
  <c r="AP20" i="45"/>
  <c r="AN20" i="45"/>
  <c r="AQ20" i="45"/>
  <c r="AO20" i="45"/>
  <c r="AO21" i="46"/>
  <c r="AN21" i="46"/>
  <c r="K22" i="46"/>
  <c r="AR21" i="46"/>
  <c r="AQ21" i="46"/>
  <c r="AP21" i="46"/>
  <c r="AP21" i="49"/>
  <c r="AO21" i="49"/>
  <c r="K22" i="49"/>
  <c r="AR21" i="49"/>
  <c r="AQ21" i="49"/>
  <c r="AN21" i="49"/>
  <c r="AQ20" i="43"/>
  <c r="AO20" i="43"/>
  <c r="AP20" i="43"/>
  <c r="AN20" i="43"/>
  <c r="K21" i="43"/>
  <c r="AR20" i="43"/>
  <c r="AO21" i="82"/>
  <c r="AP21" i="82"/>
  <c r="AQ21" i="82"/>
  <c r="AN21" i="82"/>
  <c r="AR21" i="82"/>
  <c r="K22" i="82"/>
  <c r="AO21" i="101"/>
  <c r="AQ21" i="101"/>
  <c r="AR21" i="101"/>
  <c r="AN21" i="101"/>
  <c r="AP21" i="101"/>
  <c r="K22" i="101"/>
  <c r="AP21" i="15"/>
  <c r="AN21" i="15"/>
  <c r="AQ21" i="15"/>
  <c r="AR21" i="15"/>
  <c r="AO21" i="15"/>
  <c r="K22" i="15"/>
  <c r="AQ22" i="44"/>
  <c r="K23" i="44"/>
  <c r="AN22" i="44"/>
  <c r="AO22" i="44"/>
  <c r="AP22" i="44"/>
  <c r="AR22" i="44"/>
  <c r="AP21" i="52"/>
  <c r="AO21" i="52"/>
  <c r="AN21" i="52"/>
  <c r="AQ21" i="52"/>
  <c r="K22" i="52"/>
  <c r="AR21" i="52"/>
  <c r="AO21" i="41"/>
  <c r="AP21" i="41"/>
  <c r="K22" i="41"/>
  <c r="AQ21" i="41"/>
  <c r="AN21" i="41"/>
  <c r="AR21" i="41"/>
  <c r="AN21" i="18"/>
  <c r="AP21" i="18"/>
  <c r="AO21" i="18"/>
  <c r="AR21" i="18"/>
  <c r="AQ21" i="18"/>
  <c r="K22" i="18"/>
  <c r="AR21" i="51"/>
  <c r="K22" i="51"/>
  <c r="AP21" i="51"/>
  <c r="AO21" i="51"/>
  <c r="AQ21" i="51"/>
  <c r="AN21" i="51"/>
  <c r="AN21" i="20"/>
  <c r="AQ21" i="20"/>
  <c r="AR21" i="20"/>
  <c r="AP21" i="20"/>
  <c r="AO21" i="20"/>
  <c r="K22" i="20"/>
  <c r="AR21" i="97"/>
  <c r="AP21" i="97"/>
  <c r="AO21" i="97"/>
  <c r="K22" i="97"/>
  <c r="AQ21" i="97"/>
  <c r="AN21" i="97"/>
  <c r="AN20" i="50"/>
  <c r="AO20" i="50"/>
  <c r="AP20" i="50"/>
  <c r="AQ20" i="50"/>
  <c r="K21" i="50"/>
  <c r="AR20" i="50"/>
  <c r="AR21" i="55"/>
  <c r="AP21" i="55"/>
  <c r="AN21" i="55"/>
  <c r="AQ21" i="55"/>
  <c r="AO21" i="55"/>
  <c r="K22" i="55"/>
  <c r="AP20" i="105"/>
  <c r="AR20" i="105"/>
  <c r="AQ20" i="105"/>
  <c r="AN20" i="105"/>
  <c r="K21" i="105"/>
  <c r="AO20" i="105"/>
  <c r="AN21" i="98"/>
  <c r="AO21" i="98"/>
  <c r="AR21" i="98"/>
  <c r="AP21" i="98"/>
  <c r="K22" i="98"/>
  <c r="AQ21" i="98"/>
  <c r="AO21" i="47"/>
  <c r="AQ21" i="47"/>
  <c r="AR21" i="47"/>
  <c r="AN21" i="47"/>
  <c r="K22" i="47"/>
  <c r="AP21" i="47"/>
  <c r="AO21" i="87"/>
  <c r="AQ21" i="87"/>
  <c r="AP21" i="87"/>
  <c r="AN21" i="87"/>
  <c r="K22" i="87"/>
  <c r="AR21" i="87"/>
  <c r="AO20" i="42"/>
  <c r="AP20" i="42"/>
  <c r="AQ20" i="42"/>
  <c r="K21" i="42"/>
  <c r="AN20" i="42"/>
  <c r="AR20" i="42"/>
  <c r="AR21" i="96"/>
  <c r="AN21" i="96"/>
  <c r="AO21" i="96"/>
  <c r="AQ21" i="96"/>
  <c r="K22" i="96"/>
  <c r="AP21" i="96"/>
  <c r="AO20" i="54"/>
  <c r="AQ20" i="54"/>
  <c r="K21" i="54"/>
  <c r="AR20" i="54"/>
  <c r="AP20" i="54"/>
  <c r="AN20" i="54"/>
  <c r="K22" i="10"/>
  <c r="AR21" i="10"/>
  <c r="AO21" i="10"/>
  <c r="AN21" i="10"/>
  <c r="AQ21" i="10"/>
  <c r="AP21" i="10"/>
  <c r="AR21" i="83"/>
  <c r="AN21" i="83"/>
  <c r="AO21" i="83"/>
  <c r="K22" i="83"/>
  <c r="AQ21" i="83"/>
  <c r="AP21" i="83"/>
  <c r="AR21" i="93"/>
  <c r="AO21" i="93"/>
  <c r="AP21" i="93"/>
  <c r="AQ21" i="93"/>
  <c r="K22" i="93"/>
  <c r="AN21" i="93"/>
  <c r="AQ21" i="94"/>
  <c r="AO21" i="94"/>
  <c r="AN21" i="94"/>
  <c r="AP21" i="94"/>
  <c r="AR21" i="94"/>
  <c r="K22" i="94"/>
  <c r="AQ21" i="16"/>
  <c r="AN21" i="16"/>
  <c r="AP21" i="16"/>
  <c r="AO21" i="16"/>
  <c r="K22" i="16"/>
  <c r="AR21" i="16"/>
  <c r="AR21" i="99"/>
  <c r="AO21" i="99"/>
  <c r="K22" i="99"/>
  <c r="AP21" i="99"/>
  <c r="AQ21" i="99"/>
  <c r="AN21" i="99"/>
  <c r="K22" i="103"/>
  <c r="AP21" i="103"/>
  <c r="AQ21" i="103"/>
  <c r="AN21" i="103"/>
  <c r="AO21" i="103"/>
  <c r="AR21" i="103"/>
  <c r="AP21" i="89"/>
  <c r="K22" i="89"/>
  <c r="AN21" i="89"/>
  <c r="AQ21" i="89"/>
  <c r="AR21" i="89"/>
  <c r="AO21" i="89"/>
  <c r="AN21" i="91"/>
  <c r="AQ21" i="91"/>
  <c r="AP21" i="91"/>
  <c r="AO21" i="91"/>
  <c r="K22" i="91"/>
  <c r="AR21" i="91"/>
  <c r="AQ21" i="35"/>
  <c r="AP21" i="35"/>
  <c r="AO21" i="35"/>
  <c r="AN21" i="35"/>
  <c r="K22" i="35"/>
  <c r="AR21" i="35"/>
  <c r="AN22" i="93" l="1"/>
  <c r="K23" i="93"/>
  <c r="AR22" i="93"/>
  <c r="AP22" i="93"/>
  <c r="AQ22" i="93"/>
  <c r="AO22" i="93"/>
  <c r="AN22" i="96"/>
  <c r="AO22" i="96"/>
  <c r="AP22" i="96"/>
  <c r="AQ22" i="96"/>
  <c r="K23" i="96"/>
  <c r="AR22" i="96"/>
  <c r="AR22" i="52"/>
  <c r="AO22" i="52"/>
  <c r="AP22" i="52"/>
  <c r="AQ22" i="52"/>
  <c r="K23" i="52"/>
  <c r="AN22" i="52"/>
  <c r="AN21" i="45"/>
  <c r="K22" i="45"/>
  <c r="AQ21" i="45"/>
  <c r="AR21" i="45"/>
  <c r="AP21" i="45"/>
  <c r="AO21" i="45"/>
  <c r="AP22" i="32"/>
  <c r="AN22" i="32"/>
  <c r="K23" i="32"/>
  <c r="AO22" i="32"/>
  <c r="AQ22" i="32"/>
  <c r="AR22" i="32"/>
  <c r="AR22" i="11"/>
  <c r="AP22" i="11"/>
  <c r="AO22" i="11"/>
  <c r="K23" i="11"/>
  <c r="AQ22" i="11"/>
  <c r="AN22" i="11"/>
  <c r="AP22" i="88"/>
  <c r="AO22" i="88"/>
  <c r="AN22" i="88"/>
  <c r="AQ22" i="88"/>
  <c r="K23" i="88"/>
  <c r="AR22" i="88"/>
  <c r="AQ22" i="10"/>
  <c r="AR22" i="10"/>
  <c r="AP22" i="10"/>
  <c r="K23" i="10"/>
  <c r="AN22" i="10"/>
  <c r="AO22" i="10"/>
  <c r="AR22" i="94"/>
  <c r="AQ22" i="94"/>
  <c r="AN22" i="94"/>
  <c r="AO22" i="94"/>
  <c r="AP22" i="94"/>
  <c r="K23" i="94"/>
  <c r="AR22" i="97"/>
  <c r="AP22" i="97"/>
  <c r="AQ22" i="97"/>
  <c r="K23" i="97"/>
  <c r="AN22" i="97"/>
  <c r="AO22" i="97"/>
  <c r="AP22" i="51"/>
  <c r="AN22" i="51"/>
  <c r="K23" i="51"/>
  <c r="AR22" i="51"/>
  <c r="AO22" i="51"/>
  <c r="AQ22" i="51"/>
  <c r="AQ21" i="43"/>
  <c r="AN21" i="43"/>
  <c r="AO21" i="43"/>
  <c r="AP21" i="43"/>
  <c r="K22" i="43"/>
  <c r="AR21" i="43"/>
  <c r="AN22" i="35"/>
  <c r="K23" i="35"/>
  <c r="AQ22" i="35"/>
  <c r="AO22" i="35"/>
  <c r="AP22" i="35"/>
  <c r="AR22" i="35"/>
  <c r="AQ22" i="98"/>
  <c r="AO22" i="98"/>
  <c r="AP22" i="98"/>
  <c r="K23" i="98"/>
  <c r="AN22" i="98"/>
  <c r="AR22" i="98"/>
  <c r="AQ21" i="50"/>
  <c r="AP21" i="50"/>
  <c r="AN21" i="50"/>
  <c r="AO21" i="50"/>
  <c r="K22" i="50"/>
  <c r="AR21" i="50"/>
  <c r="AQ22" i="92"/>
  <c r="AR22" i="92"/>
  <c r="AN22" i="92"/>
  <c r="AO22" i="92"/>
  <c r="K23" i="92"/>
  <c r="AP22" i="92"/>
  <c r="K22" i="53"/>
  <c r="AP21" i="53"/>
  <c r="AQ21" i="53"/>
  <c r="AO21" i="53"/>
  <c r="AR21" i="53"/>
  <c r="AN21" i="53"/>
  <c r="AO22" i="89"/>
  <c r="AQ22" i="89"/>
  <c r="K23" i="89"/>
  <c r="AR22" i="89"/>
  <c r="AP22" i="89"/>
  <c r="AN22" i="89"/>
  <c r="AQ22" i="103"/>
  <c r="AR22" i="103"/>
  <c r="AN22" i="103"/>
  <c r="K23" i="103"/>
  <c r="AO22" i="103"/>
  <c r="AP22" i="103"/>
  <c r="K22" i="42"/>
  <c r="AR21" i="42"/>
  <c r="AN21" i="42"/>
  <c r="AQ21" i="42"/>
  <c r="AO21" i="42"/>
  <c r="AP21" i="42"/>
  <c r="AN22" i="87"/>
  <c r="K23" i="87"/>
  <c r="AO22" i="87"/>
  <c r="AQ22" i="87"/>
  <c r="AP22" i="87"/>
  <c r="AR22" i="87"/>
  <c r="AQ21" i="105"/>
  <c r="AN21" i="105"/>
  <c r="K22" i="105"/>
  <c r="AO21" i="105"/>
  <c r="AP21" i="105"/>
  <c r="AR21" i="105"/>
  <c r="AO22" i="18"/>
  <c r="K23" i="18"/>
  <c r="AN22" i="18"/>
  <c r="AQ22" i="18"/>
  <c r="AP22" i="18"/>
  <c r="AR22" i="18"/>
  <c r="AP22" i="82"/>
  <c r="AO22" i="82"/>
  <c r="AN22" i="82"/>
  <c r="K23" i="82"/>
  <c r="AQ22" i="82"/>
  <c r="AR22" i="82"/>
  <c r="AQ22" i="84"/>
  <c r="AO22" i="84"/>
  <c r="AN22" i="84"/>
  <c r="AP22" i="84"/>
  <c r="K23" i="84"/>
  <c r="AR22" i="84"/>
  <c r="AO22" i="102"/>
  <c r="K23" i="102"/>
  <c r="AQ22" i="102"/>
  <c r="AP22" i="102"/>
  <c r="AR22" i="102"/>
  <c r="AN22" i="102"/>
  <c r="K23" i="48"/>
  <c r="AR22" i="48"/>
  <c r="AO22" i="48"/>
  <c r="AP22" i="48"/>
  <c r="AN22" i="48"/>
  <c r="AQ22" i="48"/>
  <c r="AQ22" i="91"/>
  <c r="AP22" i="91"/>
  <c r="AN22" i="91"/>
  <c r="K23" i="91"/>
  <c r="AO22" i="91"/>
  <c r="AR22" i="91"/>
  <c r="AR22" i="83"/>
  <c r="K23" i="83"/>
  <c r="AN22" i="83"/>
  <c r="AO22" i="83"/>
  <c r="AQ22" i="83"/>
  <c r="AP22" i="83"/>
  <c r="AR22" i="95"/>
  <c r="AN22" i="95"/>
  <c r="AP22" i="95"/>
  <c r="AQ22" i="95"/>
  <c r="K23" i="95"/>
  <c r="AO22" i="95"/>
  <c r="AQ22" i="13"/>
  <c r="AO22" i="13"/>
  <c r="K23" i="13"/>
  <c r="AP22" i="13"/>
  <c r="AN22" i="13"/>
  <c r="AR22" i="13"/>
  <c r="AR21" i="54"/>
  <c r="AN21" i="54"/>
  <c r="K22" i="54"/>
  <c r="AP21" i="54"/>
  <c r="AQ21" i="54"/>
  <c r="AO21" i="54"/>
  <c r="AO22" i="20"/>
  <c r="AP22" i="20"/>
  <c r="AN22" i="20"/>
  <c r="AQ22" i="20"/>
  <c r="K23" i="20"/>
  <c r="AR22" i="20"/>
  <c r="AP22" i="15"/>
  <c r="K23" i="15"/>
  <c r="AN22" i="15"/>
  <c r="AO22" i="15"/>
  <c r="AQ22" i="15"/>
  <c r="AR22" i="15"/>
  <c r="AP22" i="90"/>
  <c r="AN22" i="90"/>
  <c r="AO22" i="90"/>
  <c r="AQ22" i="90"/>
  <c r="K23" i="90"/>
  <c r="AR22" i="90"/>
  <c r="AN22" i="104"/>
  <c r="K23" i="104"/>
  <c r="AQ22" i="104"/>
  <c r="AO22" i="104"/>
  <c r="AR22" i="104"/>
  <c r="AP22" i="104"/>
  <c r="AR22" i="100"/>
  <c r="AO22" i="100"/>
  <c r="AP22" i="100"/>
  <c r="AQ22" i="100"/>
  <c r="K23" i="100"/>
  <c r="AN22" i="100"/>
  <c r="AO22" i="41"/>
  <c r="AR22" i="41"/>
  <c r="AN22" i="41"/>
  <c r="AQ22" i="41"/>
  <c r="K23" i="41"/>
  <c r="AP22" i="41"/>
  <c r="AO22" i="16"/>
  <c r="AP22" i="16"/>
  <c r="AN22" i="16"/>
  <c r="AQ22" i="16"/>
  <c r="AR22" i="16"/>
  <c r="K23" i="16"/>
  <c r="AN23" i="44"/>
  <c r="AQ23" i="44"/>
  <c r="AR23" i="44"/>
  <c r="AP23" i="44"/>
  <c r="K24" i="44"/>
  <c r="AO23" i="44"/>
  <c r="K23" i="46"/>
  <c r="AR22" i="46"/>
  <c r="AO22" i="46"/>
  <c r="AP22" i="46"/>
  <c r="AQ22" i="46"/>
  <c r="AN22" i="46"/>
  <c r="AP21" i="86"/>
  <c r="AN21" i="86"/>
  <c r="AQ21" i="86"/>
  <c r="AO21" i="86"/>
  <c r="K22" i="86"/>
  <c r="AR21" i="86"/>
  <c r="AR22" i="85"/>
  <c r="AN22" i="85"/>
  <c r="AQ22" i="85"/>
  <c r="AP22" i="85"/>
  <c r="K23" i="85"/>
  <c r="AO22" i="85"/>
  <c r="AR22" i="99"/>
  <c r="AO22" i="99"/>
  <c r="AP22" i="99"/>
  <c r="AN22" i="99"/>
  <c r="K23" i="99"/>
  <c r="AQ22" i="99"/>
  <c r="AO22" i="55"/>
  <c r="AN22" i="55"/>
  <c r="AP22" i="55"/>
  <c r="AQ22" i="55"/>
  <c r="AR22" i="55"/>
  <c r="K23" i="55"/>
  <c r="AP22" i="47"/>
  <c r="K23" i="47"/>
  <c r="AO22" i="47"/>
  <c r="AN22" i="47"/>
  <c r="AQ22" i="47"/>
  <c r="AR22" i="47"/>
  <c r="K23" i="101"/>
  <c r="AO22" i="101"/>
  <c r="AN22" i="101"/>
  <c r="AP22" i="101"/>
  <c r="AQ22" i="101"/>
  <c r="AR22" i="101"/>
  <c r="K23" i="49"/>
  <c r="AO22" i="49"/>
  <c r="AP22" i="49"/>
  <c r="AQ22" i="49"/>
  <c r="AN22" i="49"/>
  <c r="AR22" i="49"/>
  <c r="AO23" i="99" l="1"/>
  <c r="K24" i="99"/>
  <c r="AR23" i="99"/>
  <c r="AQ23" i="99"/>
  <c r="AN23" i="99"/>
  <c r="AP23" i="99"/>
  <c r="AN23" i="85"/>
  <c r="K24" i="85"/>
  <c r="AQ23" i="85"/>
  <c r="AO23" i="85"/>
  <c r="AP23" i="85"/>
  <c r="AR23" i="85"/>
  <c r="AQ22" i="86"/>
  <c r="K23" i="86"/>
  <c r="AO22" i="86"/>
  <c r="AN22" i="86"/>
  <c r="AP22" i="86"/>
  <c r="AR22" i="86"/>
  <c r="AN23" i="100"/>
  <c r="K24" i="100"/>
  <c r="AP23" i="100"/>
  <c r="AQ23" i="100"/>
  <c r="AO23" i="100"/>
  <c r="AR23" i="100"/>
  <c r="K24" i="20"/>
  <c r="AR23" i="20"/>
  <c r="AN23" i="20"/>
  <c r="AO23" i="20"/>
  <c r="AQ23" i="20"/>
  <c r="AP23" i="20"/>
  <c r="AR23" i="83"/>
  <c r="AN23" i="83"/>
  <c r="AP23" i="83"/>
  <c r="AQ23" i="83"/>
  <c r="K24" i="83"/>
  <c r="AO23" i="83"/>
  <c r="AN22" i="50"/>
  <c r="AO22" i="50"/>
  <c r="AQ22" i="50"/>
  <c r="AP22" i="50"/>
  <c r="K23" i="50"/>
  <c r="AR22" i="50"/>
  <c r="AR23" i="98"/>
  <c r="AN23" i="98"/>
  <c r="K24" i="98"/>
  <c r="AO23" i="98"/>
  <c r="AQ23" i="98"/>
  <c r="AP23" i="98"/>
  <c r="AR23" i="51"/>
  <c r="AQ23" i="51"/>
  <c r="K24" i="51"/>
  <c r="AN23" i="51"/>
  <c r="AP23" i="51"/>
  <c r="AO23" i="51"/>
  <c r="AN23" i="18"/>
  <c r="AQ23" i="18"/>
  <c r="K24" i="18"/>
  <c r="AR23" i="18"/>
  <c r="AP23" i="18"/>
  <c r="AO23" i="18"/>
  <c r="K24" i="97"/>
  <c r="AR23" i="97"/>
  <c r="AO23" i="97"/>
  <c r="AP23" i="97"/>
  <c r="AQ23" i="97"/>
  <c r="AN23" i="97"/>
  <c r="AR23" i="10"/>
  <c r="AO23" i="10"/>
  <c r="AN23" i="10"/>
  <c r="K24" i="10"/>
  <c r="AQ23" i="10"/>
  <c r="AP23" i="10"/>
  <c r="K24" i="88"/>
  <c r="AR23" i="88"/>
  <c r="AN23" i="88"/>
  <c r="AO23" i="88"/>
  <c r="AQ23" i="88"/>
  <c r="AP23" i="88"/>
  <c r="K23" i="105"/>
  <c r="AR22" i="105"/>
  <c r="AP22" i="105"/>
  <c r="AN22" i="105"/>
  <c r="AQ22" i="105"/>
  <c r="AO22" i="105"/>
  <c r="AQ23" i="52"/>
  <c r="K24" i="52"/>
  <c r="AP23" i="52"/>
  <c r="AO23" i="52"/>
  <c r="AN23" i="52"/>
  <c r="AR23" i="52"/>
  <c r="AR23" i="96"/>
  <c r="AN23" i="96"/>
  <c r="AP23" i="96"/>
  <c r="AQ23" i="96"/>
  <c r="K24" i="96"/>
  <c r="AO23" i="96"/>
  <c r="AO23" i="47"/>
  <c r="AN23" i="47"/>
  <c r="K24" i="47"/>
  <c r="AR23" i="47"/>
  <c r="AP23" i="47"/>
  <c r="AQ23" i="47"/>
  <c r="AO23" i="16"/>
  <c r="AP23" i="16"/>
  <c r="K24" i="16"/>
  <c r="AN23" i="16"/>
  <c r="AQ23" i="16"/>
  <c r="AR23" i="16"/>
  <c r="AQ23" i="41"/>
  <c r="K24" i="41"/>
  <c r="AP23" i="41"/>
  <c r="AO23" i="41"/>
  <c r="AN23" i="41"/>
  <c r="AR23" i="41"/>
  <c r="AQ23" i="87"/>
  <c r="K24" i="87"/>
  <c r="AO23" i="87"/>
  <c r="AR23" i="87"/>
  <c r="AN23" i="87"/>
  <c r="AP23" i="87"/>
  <c r="AN22" i="53"/>
  <c r="AQ22" i="53"/>
  <c r="AR22" i="53"/>
  <c r="AO22" i="53"/>
  <c r="K23" i="53"/>
  <c r="AP22" i="53"/>
  <c r="AN23" i="35"/>
  <c r="AP23" i="35"/>
  <c r="AR23" i="35"/>
  <c r="AO23" i="35"/>
  <c r="AQ23" i="35"/>
  <c r="K24" i="35"/>
  <c r="AP22" i="43"/>
  <c r="K23" i="43"/>
  <c r="AQ22" i="43"/>
  <c r="AO22" i="43"/>
  <c r="AN22" i="43"/>
  <c r="AR22" i="43"/>
  <c r="AP23" i="32"/>
  <c r="AO23" i="32"/>
  <c r="K24" i="32"/>
  <c r="AR23" i="32"/>
  <c r="AN23" i="32"/>
  <c r="AQ23" i="32"/>
  <c r="K24" i="15"/>
  <c r="AN23" i="15"/>
  <c r="AQ23" i="15"/>
  <c r="AR23" i="15"/>
  <c r="AP23" i="15"/>
  <c r="AO23" i="15"/>
  <c r="AR23" i="89"/>
  <c r="AP23" i="89"/>
  <c r="AN23" i="89"/>
  <c r="K24" i="89"/>
  <c r="AO23" i="89"/>
  <c r="AQ23" i="89"/>
  <c r="AO23" i="55"/>
  <c r="AP23" i="55"/>
  <c r="AN23" i="55"/>
  <c r="K24" i="55"/>
  <c r="AQ23" i="55"/>
  <c r="AR23" i="55"/>
  <c r="K24" i="90"/>
  <c r="AR23" i="90"/>
  <c r="AN23" i="90"/>
  <c r="AP23" i="90"/>
  <c r="AQ23" i="90"/>
  <c r="AO23" i="90"/>
  <c r="AO22" i="54"/>
  <c r="AR22" i="54"/>
  <c r="K23" i="54"/>
  <c r="AP22" i="54"/>
  <c r="AN22" i="54"/>
  <c r="AQ22" i="54"/>
  <c r="K23" i="45"/>
  <c r="AQ22" i="45"/>
  <c r="AN22" i="45"/>
  <c r="AR22" i="45"/>
  <c r="AP22" i="45"/>
  <c r="AO22" i="45"/>
  <c r="AQ23" i="93"/>
  <c r="AN23" i="93"/>
  <c r="AR23" i="93"/>
  <c r="K24" i="93"/>
  <c r="AP23" i="93"/>
  <c r="AO23" i="93"/>
  <c r="AR23" i="82"/>
  <c r="K24" i="82"/>
  <c r="AN23" i="82"/>
  <c r="AP23" i="82"/>
  <c r="AQ23" i="82"/>
  <c r="AO23" i="82"/>
  <c r="AQ23" i="49"/>
  <c r="AR23" i="49"/>
  <c r="AO23" i="49"/>
  <c r="AN23" i="49"/>
  <c r="AP23" i="49"/>
  <c r="K24" i="49"/>
  <c r="AQ23" i="101"/>
  <c r="AR23" i="101"/>
  <c r="K24" i="101"/>
  <c r="AN23" i="101"/>
  <c r="AO23" i="101"/>
  <c r="AP23" i="101"/>
  <c r="AN23" i="46"/>
  <c r="AQ23" i="46"/>
  <c r="AR23" i="46"/>
  <c r="AP23" i="46"/>
  <c r="K24" i="46"/>
  <c r="AO23" i="46"/>
  <c r="K24" i="104"/>
  <c r="AQ23" i="104"/>
  <c r="AP23" i="104"/>
  <c r="AR23" i="104"/>
  <c r="AN23" i="104"/>
  <c r="AO23" i="104"/>
  <c r="AR23" i="13"/>
  <c r="AQ23" i="13"/>
  <c r="AO23" i="13"/>
  <c r="AP23" i="13"/>
  <c r="K24" i="13"/>
  <c r="AN23" i="13"/>
  <c r="AR23" i="91"/>
  <c r="AO23" i="91"/>
  <c r="K24" i="91"/>
  <c r="AN23" i="91"/>
  <c r="AQ23" i="91"/>
  <c r="AP23" i="91"/>
  <c r="K24" i="84"/>
  <c r="AQ23" i="84"/>
  <c r="AO23" i="84"/>
  <c r="AN23" i="84"/>
  <c r="AP23" i="84"/>
  <c r="AR23" i="84"/>
  <c r="AQ23" i="92"/>
  <c r="AN23" i="92"/>
  <c r="K24" i="92"/>
  <c r="AP23" i="92"/>
  <c r="AO23" i="92"/>
  <c r="AR23" i="92"/>
  <c r="K24" i="11"/>
  <c r="AR23" i="11"/>
  <c r="AO23" i="11"/>
  <c r="AP23" i="11"/>
  <c r="AN23" i="11"/>
  <c r="AQ23" i="11"/>
  <c r="AQ24" i="44"/>
  <c r="K25" i="44"/>
  <c r="AO24" i="44"/>
  <c r="AN24" i="44"/>
  <c r="AP24" i="44"/>
  <c r="AR24" i="44"/>
  <c r="AR23" i="95"/>
  <c r="AN23" i="95"/>
  <c r="AP23" i="95"/>
  <c r="K24" i="95"/>
  <c r="AQ23" i="95"/>
  <c r="AO23" i="95"/>
  <c r="AP23" i="48"/>
  <c r="AQ23" i="48"/>
  <c r="AR23" i="48"/>
  <c r="AN23" i="48"/>
  <c r="AO23" i="48"/>
  <c r="K24" i="48"/>
  <c r="AO23" i="102"/>
  <c r="AP23" i="102"/>
  <c r="AR23" i="102"/>
  <c r="AN23" i="102"/>
  <c r="AQ23" i="102"/>
  <c r="K24" i="102"/>
  <c r="AQ22" i="42"/>
  <c r="K23" i="42"/>
  <c r="AR22" i="42"/>
  <c r="AN22" i="42"/>
  <c r="AO22" i="42"/>
  <c r="AP22" i="42"/>
  <c r="K24" i="103"/>
  <c r="AR23" i="103"/>
  <c r="AO23" i="103"/>
  <c r="AP23" i="103"/>
  <c r="AQ23" i="103"/>
  <c r="AN23" i="103"/>
  <c r="AN23" i="94"/>
  <c r="AP23" i="94"/>
  <c r="AQ23" i="94"/>
  <c r="AO23" i="94"/>
  <c r="K24" i="94"/>
  <c r="AR23" i="94"/>
  <c r="AN24" i="102" l="1"/>
  <c r="AP24" i="102"/>
  <c r="AO24" i="102"/>
  <c r="K25" i="102"/>
  <c r="AQ24" i="102"/>
  <c r="AR24" i="102"/>
  <c r="AR24" i="92"/>
  <c r="AP24" i="92"/>
  <c r="AN24" i="92"/>
  <c r="K25" i="92"/>
  <c r="AO24" i="92"/>
  <c r="AQ24" i="92"/>
  <c r="K24" i="43"/>
  <c r="AO23" i="43"/>
  <c r="AN23" i="43"/>
  <c r="AR23" i="43"/>
  <c r="AP23" i="43"/>
  <c r="AQ23" i="43"/>
  <c r="AR24" i="51"/>
  <c r="AP24" i="51"/>
  <c r="AN24" i="51"/>
  <c r="AO24" i="51"/>
  <c r="K25" i="51"/>
  <c r="AQ24" i="51"/>
  <c r="AN24" i="20"/>
  <c r="K25" i="20"/>
  <c r="AO24" i="20"/>
  <c r="AR24" i="20"/>
  <c r="AP24" i="20"/>
  <c r="AQ24" i="20"/>
  <c r="AP24" i="100"/>
  <c r="AO24" i="100"/>
  <c r="K25" i="100"/>
  <c r="AR24" i="100"/>
  <c r="AN24" i="100"/>
  <c r="AQ24" i="100"/>
  <c r="AO23" i="42"/>
  <c r="AN23" i="42"/>
  <c r="K24" i="42"/>
  <c r="AR23" i="42"/>
  <c r="AP23" i="42"/>
  <c r="AQ23" i="42"/>
  <c r="AN24" i="104"/>
  <c r="AR24" i="104"/>
  <c r="K25" i="104"/>
  <c r="AO24" i="104"/>
  <c r="AP24" i="104"/>
  <c r="AQ24" i="104"/>
  <c r="AN24" i="49"/>
  <c r="AP24" i="49"/>
  <c r="AQ24" i="49"/>
  <c r="K25" i="49"/>
  <c r="AO24" i="49"/>
  <c r="AR24" i="49"/>
  <c r="AP24" i="90"/>
  <c r="AR24" i="90"/>
  <c r="AO24" i="90"/>
  <c r="AQ24" i="90"/>
  <c r="K25" i="90"/>
  <c r="AN24" i="90"/>
  <c r="AR24" i="55"/>
  <c r="AP24" i="55"/>
  <c r="AO24" i="55"/>
  <c r="K25" i="55"/>
  <c r="AQ24" i="55"/>
  <c r="AN24" i="55"/>
  <c r="K25" i="89"/>
  <c r="AR24" i="89"/>
  <c r="AQ24" i="89"/>
  <c r="AN24" i="89"/>
  <c r="AP24" i="89"/>
  <c r="AO24" i="89"/>
  <c r="AR24" i="52"/>
  <c r="AO24" i="52"/>
  <c r="AP24" i="52"/>
  <c r="AN24" i="52"/>
  <c r="K25" i="52"/>
  <c r="AQ24" i="52"/>
  <c r="K25" i="10"/>
  <c r="AN24" i="10"/>
  <c r="AR24" i="10"/>
  <c r="AQ24" i="10"/>
  <c r="AP24" i="10"/>
  <c r="AO24" i="10"/>
  <c r="AR24" i="98"/>
  <c r="AO24" i="98"/>
  <c r="AP24" i="98"/>
  <c r="K25" i="98"/>
  <c r="AQ24" i="98"/>
  <c r="AN24" i="98"/>
  <c r="AN23" i="50"/>
  <c r="K24" i="50"/>
  <c r="AP23" i="50"/>
  <c r="AO23" i="50"/>
  <c r="AQ23" i="50"/>
  <c r="AR23" i="50"/>
  <c r="AR23" i="86"/>
  <c r="AP23" i="86"/>
  <c r="AN23" i="86"/>
  <c r="K24" i="86"/>
  <c r="AO23" i="86"/>
  <c r="AQ23" i="86"/>
  <c r="AQ24" i="11"/>
  <c r="K25" i="11"/>
  <c r="AR24" i="11"/>
  <c r="AP24" i="11"/>
  <c r="AO24" i="11"/>
  <c r="AN24" i="11"/>
  <c r="AN24" i="103"/>
  <c r="AP24" i="103"/>
  <c r="K25" i="103"/>
  <c r="AR24" i="103"/>
  <c r="AO24" i="103"/>
  <c r="AQ24" i="103"/>
  <c r="K26" i="44"/>
  <c r="AR25" i="44"/>
  <c r="AP25" i="44"/>
  <c r="AN25" i="44"/>
  <c r="AQ25" i="44"/>
  <c r="AO25" i="44"/>
  <c r="AR24" i="101"/>
  <c r="K25" i="101"/>
  <c r="AN24" i="101"/>
  <c r="AO24" i="101"/>
  <c r="AP24" i="101"/>
  <c r="AQ24" i="101"/>
  <c r="AR24" i="18"/>
  <c r="AN24" i="18"/>
  <c r="AO24" i="18"/>
  <c r="AQ24" i="18"/>
  <c r="K25" i="18"/>
  <c r="AP24" i="18"/>
  <c r="AQ24" i="87"/>
  <c r="AN24" i="87"/>
  <c r="AR24" i="87"/>
  <c r="AP24" i="87"/>
  <c r="K25" i="87"/>
  <c r="AO24" i="87"/>
  <c r="K25" i="47"/>
  <c r="AR24" i="47"/>
  <c r="AN24" i="47"/>
  <c r="AP24" i="47"/>
  <c r="AO24" i="47"/>
  <c r="AQ24" i="47"/>
  <c r="AQ24" i="96"/>
  <c r="K25" i="96"/>
  <c r="AP24" i="96"/>
  <c r="AO24" i="96"/>
  <c r="AN24" i="96"/>
  <c r="AR24" i="96"/>
  <c r="AQ23" i="105"/>
  <c r="AN23" i="105"/>
  <c r="K24" i="105"/>
  <c r="AR23" i="105"/>
  <c r="AO23" i="105"/>
  <c r="AP23" i="105"/>
  <c r="AP23" i="53"/>
  <c r="AO23" i="53"/>
  <c r="AN23" i="53"/>
  <c r="K24" i="53"/>
  <c r="AQ23" i="53"/>
  <c r="AR23" i="53"/>
  <c r="AO24" i="97"/>
  <c r="AR24" i="97"/>
  <c r="AP24" i="97"/>
  <c r="AN24" i="97"/>
  <c r="K25" i="97"/>
  <c r="AQ24" i="97"/>
  <c r="K25" i="83"/>
  <c r="AR24" i="83"/>
  <c r="AO24" i="83"/>
  <c r="AP24" i="83"/>
  <c r="AN24" i="83"/>
  <c r="AQ24" i="83"/>
  <c r="K25" i="95"/>
  <c r="AQ24" i="95"/>
  <c r="AR24" i="95"/>
  <c r="AP24" i="95"/>
  <c r="AN24" i="95"/>
  <c r="AO24" i="95"/>
  <c r="K25" i="13"/>
  <c r="AN24" i="13"/>
  <c r="AO24" i="13"/>
  <c r="AQ24" i="13"/>
  <c r="AP24" i="13"/>
  <c r="AR24" i="13"/>
  <c r="AP23" i="45"/>
  <c r="AR23" i="45"/>
  <c r="K24" i="45"/>
  <c r="AQ23" i="45"/>
  <c r="AO23" i="45"/>
  <c r="AN23" i="45"/>
  <c r="K25" i="15"/>
  <c r="AQ24" i="15"/>
  <c r="AR24" i="15"/>
  <c r="AP24" i="15"/>
  <c r="AO24" i="15"/>
  <c r="AN24" i="15"/>
  <c r="AR24" i="32"/>
  <c r="AN24" i="32"/>
  <c r="AO24" i="32"/>
  <c r="AP24" i="32"/>
  <c r="K25" i="32"/>
  <c r="AQ24" i="32"/>
  <c r="AQ24" i="88"/>
  <c r="AN24" i="88"/>
  <c r="AR24" i="88"/>
  <c r="AP24" i="88"/>
  <c r="K25" i="88"/>
  <c r="AO24" i="88"/>
  <c r="AR24" i="99"/>
  <c r="AO24" i="99"/>
  <c r="AP24" i="99"/>
  <c r="AQ24" i="99"/>
  <c r="K25" i="99"/>
  <c r="AN24" i="99"/>
  <c r="AN24" i="16"/>
  <c r="AP24" i="16"/>
  <c r="K25" i="16"/>
  <c r="AR24" i="16"/>
  <c r="AO24" i="16"/>
  <c r="AQ24" i="16"/>
  <c r="K25" i="93"/>
  <c r="AR24" i="93"/>
  <c r="AN24" i="93"/>
  <c r="AP24" i="93"/>
  <c r="AQ24" i="93"/>
  <c r="AO24" i="93"/>
  <c r="AQ24" i="35"/>
  <c r="AN24" i="35"/>
  <c r="K25" i="35"/>
  <c r="AO24" i="35"/>
  <c r="AP24" i="35"/>
  <c r="AR24" i="35"/>
  <c r="K25" i="85"/>
  <c r="AN24" i="85"/>
  <c r="AQ24" i="85"/>
  <c r="AP24" i="85"/>
  <c r="AO24" i="85"/>
  <c r="AR24" i="85"/>
  <c r="AQ24" i="94"/>
  <c r="AP24" i="94"/>
  <c r="AO24" i="94"/>
  <c r="K25" i="94"/>
  <c r="AN24" i="94"/>
  <c r="AR24" i="94"/>
  <c r="AO24" i="48"/>
  <c r="AP24" i="48"/>
  <c r="AN24" i="48"/>
  <c r="K25" i="48"/>
  <c r="AQ24" i="48"/>
  <c r="AR24" i="48"/>
  <c r="AQ24" i="84"/>
  <c r="AR24" i="84"/>
  <c r="K25" i="84"/>
  <c r="AN24" i="84"/>
  <c r="AP24" i="84"/>
  <c r="AO24" i="84"/>
  <c r="AR24" i="91"/>
  <c r="AO24" i="91"/>
  <c r="K25" i="91"/>
  <c r="AN24" i="91"/>
  <c r="AQ24" i="91"/>
  <c r="AP24" i="91"/>
  <c r="AN24" i="46"/>
  <c r="AR24" i="46"/>
  <c r="AO24" i="46"/>
  <c r="AQ24" i="46"/>
  <c r="K25" i="46"/>
  <c r="AP24" i="46"/>
  <c r="AO24" i="82"/>
  <c r="K25" i="82"/>
  <c r="AQ24" i="82"/>
  <c r="AR24" i="82"/>
  <c r="AN24" i="82"/>
  <c r="AP24" i="82"/>
  <c r="AN23" i="54"/>
  <c r="K24" i="54"/>
  <c r="AP23" i="54"/>
  <c r="AO23" i="54"/>
  <c r="AR23" i="54"/>
  <c r="AQ23" i="54"/>
  <c r="AP24" i="41"/>
  <c r="K25" i="41"/>
  <c r="AR24" i="41"/>
  <c r="AO24" i="41"/>
  <c r="AQ24" i="41"/>
  <c r="AN24" i="41"/>
  <c r="K26" i="97" l="1"/>
  <c r="AO25" i="97"/>
  <c r="AR25" i="97"/>
  <c r="AP25" i="97"/>
  <c r="AN25" i="97"/>
  <c r="AQ25" i="97"/>
  <c r="AR24" i="105"/>
  <c r="AP24" i="105"/>
  <c r="AO24" i="105"/>
  <c r="AQ24" i="105"/>
  <c r="K25" i="105"/>
  <c r="AN24" i="105"/>
  <c r="AR25" i="18"/>
  <c r="AO25" i="18"/>
  <c r="AN25" i="18"/>
  <c r="AQ25" i="18"/>
  <c r="AP25" i="18"/>
  <c r="K26" i="18"/>
  <c r="AP25" i="89"/>
  <c r="AR25" i="89"/>
  <c r="AO25" i="89"/>
  <c r="AN25" i="89"/>
  <c r="K26" i="89"/>
  <c r="AQ25" i="89"/>
  <c r="AR25" i="49"/>
  <c r="AN25" i="49"/>
  <c r="AO25" i="49"/>
  <c r="K26" i="49"/>
  <c r="AQ25" i="49"/>
  <c r="AP25" i="49"/>
  <c r="AR25" i="48"/>
  <c r="AQ25" i="48"/>
  <c r="AO25" i="48"/>
  <c r="K26" i="48"/>
  <c r="AN25" i="48"/>
  <c r="AP25" i="48"/>
  <c r="AO25" i="35"/>
  <c r="K26" i="35"/>
  <c r="AP25" i="35"/>
  <c r="AR25" i="35"/>
  <c r="AN25" i="35"/>
  <c r="AQ25" i="35"/>
  <c r="AR25" i="32"/>
  <c r="AO25" i="32"/>
  <c r="K26" i="32"/>
  <c r="AP25" i="32"/>
  <c r="AN25" i="32"/>
  <c r="AQ25" i="32"/>
  <c r="AR25" i="104"/>
  <c r="K26" i="104"/>
  <c r="AO25" i="104"/>
  <c r="AN25" i="104"/>
  <c r="AP25" i="104"/>
  <c r="AQ25" i="104"/>
  <c r="K26" i="83"/>
  <c r="AO25" i="83"/>
  <c r="AP25" i="83"/>
  <c r="AQ25" i="83"/>
  <c r="AR25" i="83"/>
  <c r="AN25" i="83"/>
  <c r="AR24" i="86"/>
  <c r="K25" i="86"/>
  <c r="AN24" i="86"/>
  <c r="AO24" i="86"/>
  <c r="AP24" i="86"/>
  <c r="AQ24" i="86"/>
  <c r="AR25" i="92"/>
  <c r="AP25" i="92"/>
  <c r="AO25" i="92"/>
  <c r="AQ25" i="92"/>
  <c r="AN25" i="92"/>
  <c r="K26" i="92"/>
  <c r="AQ24" i="54"/>
  <c r="AO24" i="54"/>
  <c r="K25" i="54"/>
  <c r="AR24" i="54"/>
  <c r="AN24" i="54"/>
  <c r="AP24" i="54"/>
  <c r="AO25" i="82"/>
  <c r="AQ25" i="82"/>
  <c r="K26" i="82"/>
  <c r="AR25" i="82"/>
  <c r="AP25" i="82"/>
  <c r="AN25" i="82"/>
  <c r="AP25" i="46"/>
  <c r="AN25" i="46"/>
  <c r="AQ25" i="46"/>
  <c r="K26" i="46"/>
  <c r="AO25" i="46"/>
  <c r="AR25" i="46"/>
  <c r="K26" i="94"/>
  <c r="AR25" i="94"/>
  <c r="AO25" i="94"/>
  <c r="AP25" i="94"/>
  <c r="AQ25" i="94"/>
  <c r="AN25" i="94"/>
  <c r="AQ25" i="88"/>
  <c r="AO25" i="88"/>
  <c r="AP25" i="88"/>
  <c r="K26" i="88"/>
  <c r="AN25" i="88"/>
  <c r="AR25" i="88"/>
  <c r="K26" i="96"/>
  <c r="AP25" i="96"/>
  <c r="AN25" i="96"/>
  <c r="AR25" i="96"/>
  <c r="AO25" i="96"/>
  <c r="AQ25" i="96"/>
  <c r="AN25" i="87"/>
  <c r="K26" i="87"/>
  <c r="AP25" i="87"/>
  <c r="AO25" i="87"/>
  <c r="AQ25" i="87"/>
  <c r="AR25" i="87"/>
  <c r="K26" i="101"/>
  <c r="AN25" i="101"/>
  <c r="AO25" i="101"/>
  <c r="AQ25" i="101"/>
  <c r="AR25" i="101"/>
  <c r="AP25" i="101"/>
  <c r="K26" i="103"/>
  <c r="AR25" i="103"/>
  <c r="AP25" i="103"/>
  <c r="AO25" i="103"/>
  <c r="AQ25" i="103"/>
  <c r="AN25" i="103"/>
  <c r="K26" i="10"/>
  <c r="AO25" i="10"/>
  <c r="AR25" i="10"/>
  <c r="AP25" i="10"/>
  <c r="AQ25" i="10"/>
  <c r="AN25" i="10"/>
  <c r="AN25" i="52"/>
  <c r="AR25" i="52"/>
  <c r="K26" i="52"/>
  <c r="AP25" i="52"/>
  <c r="AO25" i="52"/>
  <c r="AQ25" i="52"/>
  <c r="K25" i="42"/>
  <c r="AP24" i="42"/>
  <c r="AN24" i="42"/>
  <c r="AO24" i="42"/>
  <c r="AQ24" i="42"/>
  <c r="AR24" i="42"/>
  <c r="AR25" i="100"/>
  <c r="AP25" i="100"/>
  <c r="K26" i="100"/>
  <c r="AO25" i="100"/>
  <c r="AQ25" i="100"/>
  <c r="AN25" i="100"/>
  <c r="AR25" i="51"/>
  <c r="AO25" i="51"/>
  <c r="K26" i="51"/>
  <c r="AN25" i="51"/>
  <c r="AQ25" i="51"/>
  <c r="AP25" i="51"/>
  <c r="AQ25" i="93"/>
  <c r="K26" i="93"/>
  <c r="AR25" i="93"/>
  <c r="AO25" i="93"/>
  <c r="AN25" i="93"/>
  <c r="AP25" i="93"/>
  <c r="AN25" i="15"/>
  <c r="AQ25" i="15"/>
  <c r="K26" i="15"/>
  <c r="AR25" i="15"/>
  <c r="AO25" i="15"/>
  <c r="AP25" i="15"/>
  <c r="AR24" i="45"/>
  <c r="AO24" i="45"/>
  <c r="AN24" i="45"/>
  <c r="AQ24" i="45"/>
  <c r="K25" i="45"/>
  <c r="AP24" i="45"/>
  <c r="K25" i="53"/>
  <c r="AR24" i="53"/>
  <c r="AP24" i="53"/>
  <c r="AO24" i="53"/>
  <c r="AQ24" i="53"/>
  <c r="AN24" i="53"/>
  <c r="K27" i="44"/>
  <c r="AQ26" i="44"/>
  <c r="AR26" i="44"/>
  <c r="AP26" i="44"/>
  <c r="AN26" i="44"/>
  <c r="AO26" i="44"/>
  <c r="AR25" i="11"/>
  <c r="AP25" i="11"/>
  <c r="AN25" i="11"/>
  <c r="AQ25" i="11"/>
  <c r="K26" i="11"/>
  <c r="AO25" i="11"/>
  <c r="AR25" i="55"/>
  <c r="AN25" i="55"/>
  <c r="AO25" i="55"/>
  <c r="AP25" i="55"/>
  <c r="K26" i="55"/>
  <c r="AQ25" i="55"/>
  <c r="AP25" i="20"/>
  <c r="AQ25" i="20"/>
  <c r="K26" i="20"/>
  <c r="AR25" i="20"/>
  <c r="AN25" i="20"/>
  <c r="AO25" i="20"/>
  <c r="AQ25" i="85"/>
  <c r="K26" i="85"/>
  <c r="AP25" i="85"/>
  <c r="AR25" i="85"/>
  <c r="AO25" i="85"/>
  <c r="AN25" i="85"/>
  <c r="AQ25" i="99"/>
  <c r="K26" i="99"/>
  <c r="AR25" i="99"/>
  <c r="AP25" i="99"/>
  <c r="AN25" i="99"/>
  <c r="AO25" i="99"/>
  <c r="AO25" i="47"/>
  <c r="AR25" i="47"/>
  <c r="AP25" i="47"/>
  <c r="AN25" i="47"/>
  <c r="AQ25" i="47"/>
  <c r="K26" i="47"/>
  <c r="K26" i="98"/>
  <c r="AR25" i="98"/>
  <c r="AO25" i="98"/>
  <c r="AN25" i="98"/>
  <c r="AP25" i="98"/>
  <c r="AQ25" i="98"/>
  <c r="K26" i="90"/>
  <c r="AQ25" i="90"/>
  <c r="AR25" i="90"/>
  <c r="AN25" i="90"/>
  <c r="AO25" i="90"/>
  <c r="AP25" i="90"/>
  <c r="AO25" i="102"/>
  <c r="AP25" i="102"/>
  <c r="AN25" i="102"/>
  <c r="AQ25" i="102"/>
  <c r="K26" i="102"/>
  <c r="AR25" i="102"/>
  <c r="K26" i="91"/>
  <c r="AR25" i="91"/>
  <c r="AP25" i="91"/>
  <c r="AO25" i="91"/>
  <c r="AN25" i="91"/>
  <c r="AQ25" i="91"/>
  <c r="AR25" i="84"/>
  <c r="AO25" i="84"/>
  <c r="AQ25" i="84"/>
  <c r="K26" i="84"/>
  <c r="AN25" i="84"/>
  <c r="AP25" i="84"/>
  <c r="K26" i="16"/>
  <c r="AR25" i="16"/>
  <c r="AN25" i="16"/>
  <c r="AQ25" i="16"/>
  <c r="AO25" i="16"/>
  <c r="AP25" i="16"/>
  <c r="AQ25" i="13"/>
  <c r="AR25" i="13"/>
  <c r="AO25" i="13"/>
  <c r="K26" i="13"/>
  <c r="AN25" i="13"/>
  <c r="AP25" i="13"/>
  <c r="AR24" i="50"/>
  <c r="AO24" i="50"/>
  <c r="AQ24" i="50"/>
  <c r="AP24" i="50"/>
  <c r="K25" i="50"/>
  <c r="AN24" i="50"/>
  <c r="AQ25" i="41"/>
  <c r="AO25" i="41"/>
  <c r="K26" i="41"/>
  <c r="AP25" i="41"/>
  <c r="AR25" i="41"/>
  <c r="AN25" i="41"/>
  <c r="AP25" i="95"/>
  <c r="AR25" i="95"/>
  <c r="AO25" i="95"/>
  <c r="K26" i="95"/>
  <c r="AQ25" i="95"/>
  <c r="AN25" i="95"/>
  <c r="AQ24" i="43"/>
  <c r="K25" i="43"/>
  <c r="AR24" i="43"/>
  <c r="AN24" i="43"/>
  <c r="AO24" i="43"/>
  <c r="AP24" i="43"/>
  <c r="K27" i="91" l="1"/>
  <c r="AQ26" i="91"/>
  <c r="AR26" i="91"/>
  <c r="AP26" i="91"/>
  <c r="AO26" i="91"/>
  <c r="AN26" i="91"/>
  <c r="AR26" i="85"/>
  <c r="AO26" i="85"/>
  <c r="AN26" i="85"/>
  <c r="K27" i="85"/>
  <c r="AQ26" i="85"/>
  <c r="AP26" i="85"/>
  <c r="K28" i="44"/>
  <c r="AQ27" i="44"/>
  <c r="AR27" i="44"/>
  <c r="AN27" i="44"/>
  <c r="AO27" i="44"/>
  <c r="AP27" i="44"/>
  <c r="AN25" i="53"/>
  <c r="AO25" i="53"/>
  <c r="K26" i="53"/>
  <c r="AR25" i="53"/>
  <c r="AP25" i="53"/>
  <c r="AQ25" i="53"/>
  <c r="AO25" i="45"/>
  <c r="AP25" i="45"/>
  <c r="AN25" i="45"/>
  <c r="K26" i="45"/>
  <c r="AQ25" i="45"/>
  <c r="AR25" i="45"/>
  <c r="AO26" i="93"/>
  <c r="AP26" i="93"/>
  <c r="K27" i="93"/>
  <c r="AR26" i="93"/>
  <c r="AQ26" i="93"/>
  <c r="AN26" i="93"/>
  <c r="AR26" i="87"/>
  <c r="AN26" i="87"/>
  <c r="K27" i="87"/>
  <c r="AO26" i="87"/>
  <c r="AP26" i="87"/>
  <c r="AQ26" i="87"/>
  <c r="AO26" i="96"/>
  <c r="K27" i="96"/>
  <c r="AR26" i="96"/>
  <c r="AN26" i="96"/>
  <c r="AP26" i="96"/>
  <c r="AQ26" i="96"/>
  <c r="AP26" i="104"/>
  <c r="AN26" i="104"/>
  <c r="K27" i="104"/>
  <c r="AQ26" i="104"/>
  <c r="AR26" i="104"/>
  <c r="AO26" i="104"/>
  <c r="AO25" i="43"/>
  <c r="AP25" i="43"/>
  <c r="AQ25" i="43"/>
  <c r="K26" i="43"/>
  <c r="AR25" i="43"/>
  <c r="AN25" i="43"/>
  <c r="AQ26" i="94"/>
  <c r="AN26" i="94"/>
  <c r="AR26" i="94"/>
  <c r="AP26" i="94"/>
  <c r="K27" i="94"/>
  <c r="AO26" i="94"/>
  <c r="AR26" i="46"/>
  <c r="AN26" i="46"/>
  <c r="AO26" i="46"/>
  <c r="K27" i="46"/>
  <c r="AQ26" i="46"/>
  <c r="AP26" i="46"/>
  <c r="K27" i="49"/>
  <c r="AR26" i="49"/>
  <c r="AO26" i="49"/>
  <c r="AP26" i="49"/>
  <c r="AN26" i="49"/>
  <c r="AQ26" i="49"/>
  <c r="AQ26" i="10"/>
  <c r="AR26" i="10"/>
  <c r="K27" i="10"/>
  <c r="AP26" i="10"/>
  <c r="AO26" i="10"/>
  <c r="AN26" i="10"/>
  <c r="AP26" i="103"/>
  <c r="AN26" i="103"/>
  <c r="AQ26" i="103"/>
  <c r="K27" i="103"/>
  <c r="AR26" i="103"/>
  <c r="AO26" i="103"/>
  <c r="K27" i="101"/>
  <c r="AQ26" i="101"/>
  <c r="AR26" i="101"/>
  <c r="AO26" i="101"/>
  <c r="AN26" i="101"/>
  <c r="AP26" i="101"/>
  <c r="AN26" i="32"/>
  <c r="AR26" i="32"/>
  <c r="AP26" i="32"/>
  <c r="AO26" i="32"/>
  <c r="K27" i="32"/>
  <c r="AQ26" i="32"/>
  <c r="AQ26" i="89"/>
  <c r="K27" i="89"/>
  <c r="AN26" i="89"/>
  <c r="AO26" i="89"/>
  <c r="AP26" i="89"/>
  <c r="AR26" i="89"/>
  <c r="AN26" i="82"/>
  <c r="AO26" i="82"/>
  <c r="AP26" i="82"/>
  <c r="AQ26" i="82"/>
  <c r="K27" i="82"/>
  <c r="AR26" i="82"/>
  <c r="AN25" i="54"/>
  <c r="AQ25" i="54"/>
  <c r="K26" i="54"/>
  <c r="AO25" i="54"/>
  <c r="AP25" i="54"/>
  <c r="AR25" i="54"/>
  <c r="K27" i="92"/>
  <c r="AR26" i="92"/>
  <c r="AN26" i="92"/>
  <c r="AO26" i="92"/>
  <c r="AQ26" i="92"/>
  <c r="AP26" i="92"/>
  <c r="AP26" i="48"/>
  <c r="AO26" i="48"/>
  <c r="K27" i="48"/>
  <c r="AN26" i="48"/>
  <c r="AQ26" i="48"/>
  <c r="AR26" i="48"/>
  <c r="K27" i="97"/>
  <c r="AP26" i="97"/>
  <c r="AR26" i="97"/>
  <c r="AN26" i="97"/>
  <c r="AO26" i="97"/>
  <c r="AQ26" i="97"/>
  <c r="AR26" i="51"/>
  <c r="AP26" i="51"/>
  <c r="AN26" i="51"/>
  <c r="AQ26" i="51"/>
  <c r="AO26" i="51"/>
  <c r="K27" i="51"/>
  <c r="AR26" i="88"/>
  <c r="AP26" i="88"/>
  <c r="AO26" i="88"/>
  <c r="AN26" i="88"/>
  <c r="K27" i="88"/>
  <c r="AQ26" i="88"/>
  <c r="AR26" i="20"/>
  <c r="AN26" i="20"/>
  <c r="AO26" i="20"/>
  <c r="AP26" i="20"/>
  <c r="K27" i="20"/>
  <c r="AQ26" i="20"/>
  <c r="AR26" i="11"/>
  <c r="AN26" i="11"/>
  <c r="AP26" i="11"/>
  <c r="K27" i="11"/>
  <c r="AO26" i="11"/>
  <c r="AQ26" i="11"/>
  <c r="AO26" i="16"/>
  <c r="K27" i="16"/>
  <c r="AQ26" i="16"/>
  <c r="AR26" i="16"/>
  <c r="AP26" i="16"/>
  <c r="AN26" i="16"/>
  <c r="AP26" i="99"/>
  <c r="AQ26" i="99"/>
  <c r="AO26" i="99"/>
  <c r="K27" i="99"/>
  <c r="AR26" i="99"/>
  <c r="AN26" i="99"/>
  <c r="AR26" i="55"/>
  <c r="AO26" i="55"/>
  <c r="AP26" i="55"/>
  <c r="AN26" i="55"/>
  <c r="K27" i="55"/>
  <c r="AQ26" i="55"/>
  <c r="AP26" i="15"/>
  <c r="AR26" i="15"/>
  <c r="K27" i="15"/>
  <c r="AN26" i="15"/>
  <c r="AQ26" i="15"/>
  <c r="AO26" i="15"/>
  <c r="AR26" i="100"/>
  <c r="AN26" i="100"/>
  <c r="AO26" i="100"/>
  <c r="K27" i="100"/>
  <c r="AP26" i="100"/>
  <c r="AQ26" i="100"/>
  <c r="K26" i="86"/>
  <c r="AN25" i="86"/>
  <c r="AO25" i="86"/>
  <c r="AP25" i="86"/>
  <c r="AR25" i="86"/>
  <c r="AQ25" i="86"/>
  <c r="K27" i="95"/>
  <c r="AR26" i="95"/>
  <c r="AN26" i="95"/>
  <c r="AP26" i="95"/>
  <c r="AQ26" i="95"/>
  <c r="AO26" i="95"/>
  <c r="AR26" i="13"/>
  <c r="AN26" i="13"/>
  <c r="AP26" i="13"/>
  <c r="AQ26" i="13"/>
  <c r="K27" i="13"/>
  <c r="AO26" i="13"/>
  <c r="AR26" i="41"/>
  <c r="K27" i="41"/>
  <c r="AQ26" i="41"/>
  <c r="AO26" i="41"/>
  <c r="AN26" i="41"/>
  <c r="AP26" i="41"/>
  <c r="K27" i="90"/>
  <c r="AN26" i="90"/>
  <c r="AR26" i="90"/>
  <c r="AQ26" i="90"/>
  <c r="AO26" i="90"/>
  <c r="AP26" i="90"/>
  <c r="AQ26" i="98"/>
  <c r="AP26" i="98"/>
  <c r="AN26" i="98"/>
  <c r="K27" i="98"/>
  <c r="AO26" i="98"/>
  <c r="AR26" i="98"/>
  <c r="AR26" i="84"/>
  <c r="AN26" i="84"/>
  <c r="K27" i="84"/>
  <c r="AP26" i="84"/>
  <c r="AO26" i="84"/>
  <c r="AQ26" i="84"/>
  <c r="AO26" i="52"/>
  <c r="AN26" i="52"/>
  <c r="AQ26" i="52"/>
  <c r="K27" i="52"/>
  <c r="AR26" i="52"/>
  <c r="AP26" i="52"/>
  <c r="AN26" i="35"/>
  <c r="AQ26" i="35"/>
  <c r="K27" i="35"/>
  <c r="AR26" i="35"/>
  <c r="AP26" i="35"/>
  <c r="AO26" i="35"/>
  <c r="AN26" i="18"/>
  <c r="AO26" i="18"/>
  <c r="AP26" i="18"/>
  <c r="K27" i="18"/>
  <c r="AQ26" i="18"/>
  <c r="AR26" i="18"/>
  <c r="AN25" i="105"/>
  <c r="AQ25" i="105"/>
  <c r="K26" i="105"/>
  <c r="AO25" i="105"/>
  <c r="AP25" i="105"/>
  <c r="AR25" i="105"/>
  <c r="AR25" i="50"/>
  <c r="AO25" i="50"/>
  <c r="AN25" i="50"/>
  <c r="AP25" i="50"/>
  <c r="K26" i="50"/>
  <c r="AQ25" i="50"/>
  <c r="K27" i="102"/>
  <c r="AR26" i="102"/>
  <c r="AN26" i="102"/>
  <c r="AP26" i="102"/>
  <c r="AO26" i="102"/>
  <c r="AQ26" i="102"/>
  <c r="AN26" i="47"/>
  <c r="AP26" i="47"/>
  <c r="AO26" i="47"/>
  <c r="AQ26" i="47"/>
  <c r="K27" i="47"/>
  <c r="AR26" i="47"/>
  <c r="AQ25" i="42"/>
  <c r="K26" i="42"/>
  <c r="AR25" i="42"/>
  <c r="AO25" i="42"/>
  <c r="AN25" i="42"/>
  <c r="AP25" i="42"/>
  <c r="AQ26" i="83"/>
  <c r="K27" i="83"/>
  <c r="AR26" i="83"/>
  <c r="AP26" i="83"/>
  <c r="AO26" i="83"/>
  <c r="AN26" i="83"/>
  <c r="K28" i="18" l="1"/>
  <c r="AR27" i="18"/>
  <c r="AN27" i="18"/>
  <c r="AP27" i="18"/>
  <c r="AQ27" i="18"/>
  <c r="AO27" i="18"/>
  <c r="AP27" i="15"/>
  <c r="AN27" i="15"/>
  <c r="K28" i="15"/>
  <c r="AQ27" i="15"/>
  <c r="AO27" i="15"/>
  <c r="AR27" i="15"/>
  <c r="AO28" i="44"/>
  <c r="AR28" i="44"/>
  <c r="AN28" i="44"/>
  <c r="K29" i="44"/>
  <c r="AQ28" i="44"/>
  <c r="AP28" i="44"/>
  <c r="AR26" i="105"/>
  <c r="AP26" i="105"/>
  <c r="AQ26" i="105"/>
  <c r="K27" i="105"/>
  <c r="AN26" i="105"/>
  <c r="AO26" i="105"/>
  <c r="AP27" i="84"/>
  <c r="K28" i="84"/>
  <c r="AN27" i="84"/>
  <c r="AQ27" i="84"/>
  <c r="AR27" i="84"/>
  <c r="AO27" i="84"/>
  <c r="AR27" i="13"/>
  <c r="AP27" i="13"/>
  <c r="K28" i="13"/>
  <c r="AN27" i="13"/>
  <c r="AO27" i="13"/>
  <c r="AQ27" i="13"/>
  <c r="K28" i="88"/>
  <c r="AR27" i="88"/>
  <c r="AO27" i="88"/>
  <c r="AP27" i="88"/>
  <c r="AQ27" i="88"/>
  <c r="AN27" i="88"/>
  <c r="K28" i="103"/>
  <c r="AR27" i="103"/>
  <c r="AP27" i="103"/>
  <c r="AO27" i="103"/>
  <c r="AN27" i="103"/>
  <c r="AQ27" i="103"/>
  <c r="AQ27" i="91"/>
  <c r="AN27" i="91"/>
  <c r="AR27" i="91"/>
  <c r="AO27" i="91"/>
  <c r="K28" i="91"/>
  <c r="AP27" i="91"/>
  <c r="AR27" i="99"/>
  <c r="AP27" i="99"/>
  <c r="AN27" i="99"/>
  <c r="AO27" i="99"/>
  <c r="K28" i="99"/>
  <c r="AQ27" i="99"/>
  <c r="AR27" i="11"/>
  <c r="AQ27" i="11"/>
  <c r="AN27" i="11"/>
  <c r="AP27" i="11"/>
  <c r="AO27" i="11"/>
  <c r="K28" i="11"/>
  <c r="AR27" i="51"/>
  <c r="AP27" i="51"/>
  <c r="AO27" i="51"/>
  <c r="K28" i="51"/>
  <c r="AQ27" i="51"/>
  <c r="AN27" i="51"/>
  <c r="K28" i="82"/>
  <c r="AR27" i="82"/>
  <c r="AP27" i="82"/>
  <c r="AQ27" i="82"/>
  <c r="AO27" i="82"/>
  <c r="AN27" i="82"/>
  <c r="AO27" i="96"/>
  <c r="AR27" i="96"/>
  <c r="AN27" i="96"/>
  <c r="AQ27" i="96"/>
  <c r="K28" i="96"/>
  <c r="AP27" i="96"/>
  <c r="AO26" i="53"/>
  <c r="AN26" i="53"/>
  <c r="AR26" i="53"/>
  <c r="K27" i="53"/>
  <c r="AP26" i="53"/>
  <c r="AQ26" i="53"/>
  <c r="AR27" i="55"/>
  <c r="AP27" i="55"/>
  <c r="K28" i="55"/>
  <c r="AQ27" i="55"/>
  <c r="AO27" i="55"/>
  <c r="AN27" i="55"/>
  <c r="AN27" i="83"/>
  <c r="AP27" i="83"/>
  <c r="AQ27" i="83"/>
  <c r="AR27" i="83"/>
  <c r="K28" i="83"/>
  <c r="AO27" i="83"/>
  <c r="K27" i="42"/>
  <c r="AN26" i="42"/>
  <c r="AP26" i="42"/>
  <c r="AQ26" i="42"/>
  <c r="AR26" i="42"/>
  <c r="AO26" i="42"/>
  <c r="K28" i="102"/>
  <c r="AQ27" i="102"/>
  <c r="AR27" i="102"/>
  <c r="AO27" i="102"/>
  <c r="AN27" i="102"/>
  <c r="AP27" i="102"/>
  <c r="AO27" i="35"/>
  <c r="AR27" i="35"/>
  <c r="AQ27" i="35"/>
  <c r="AN27" i="35"/>
  <c r="K28" i="35"/>
  <c r="AP27" i="35"/>
  <c r="AR27" i="52"/>
  <c r="AO27" i="52"/>
  <c r="AP27" i="52"/>
  <c r="AQ27" i="52"/>
  <c r="AN27" i="52"/>
  <c r="K28" i="52"/>
  <c r="AR27" i="98"/>
  <c r="AN27" i="98"/>
  <c r="K28" i="98"/>
  <c r="AP27" i="98"/>
  <c r="AO27" i="98"/>
  <c r="AQ27" i="98"/>
  <c r="K28" i="16"/>
  <c r="AO27" i="16"/>
  <c r="AP27" i="16"/>
  <c r="AQ27" i="16"/>
  <c r="AR27" i="16"/>
  <c r="AN27" i="16"/>
  <c r="AR27" i="20"/>
  <c r="AO27" i="20"/>
  <c r="AQ27" i="20"/>
  <c r="AN27" i="20"/>
  <c r="AP27" i="20"/>
  <c r="K28" i="20"/>
  <c r="AN27" i="97"/>
  <c r="K28" i="97"/>
  <c r="AR27" i="97"/>
  <c r="AO27" i="97"/>
  <c r="AP27" i="97"/>
  <c r="AQ27" i="97"/>
  <c r="AP27" i="101"/>
  <c r="AO27" i="101"/>
  <c r="AN27" i="101"/>
  <c r="K28" i="101"/>
  <c r="AQ27" i="101"/>
  <c r="AR27" i="101"/>
  <c r="K28" i="104"/>
  <c r="AQ27" i="104"/>
  <c r="AP27" i="104"/>
  <c r="AO27" i="104"/>
  <c r="AR27" i="104"/>
  <c r="AN27" i="104"/>
  <c r="K28" i="87"/>
  <c r="AP27" i="87"/>
  <c r="AQ27" i="87"/>
  <c r="AN27" i="87"/>
  <c r="AR27" i="87"/>
  <c r="AO27" i="87"/>
  <c r="AO27" i="89"/>
  <c r="K28" i="89"/>
  <c r="AQ27" i="89"/>
  <c r="AR27" i="89"/>
  <c r="AN27" i="89"/>
  <c r="AP27" i="89"/>
  <c r="AP27" i="95"/>
  <c r="AO27" i="95"/>
  <c r="AQ27" i="95"/>
  <c r="K28" i="95"/>
  <c r="AR27" i="95"/>
  <c r="AN27" i="95"/>
  <c r="AN27" i="48"/>
  <c r="AP27" i="48"/>
  <c r="K28" i="48"/>
  <c r="AQ27" i="48"/>
  <c r="AR27" i="48"/>
  <c r="AO27" i="48"/>
  <c r="AP26" i="54"/>
  <c r="AN26" i="54"/>
  <c r="AQ26" i="54"/>
  <c r="K27" i="54"/>
  <c r="AR26" i="54"/>
  <c r="AO26" i="54"/>
  <c r="AQ27" i="49"/>
  <c r="AR27" i="49"/>
  <c r="AO27" i="49"/>
  <c r="K28" i="49"/>
  <c r="AP27" i="49"/>
  <c r="AN27" i="49"/>
  <c r="AR27" i="85"/>
  <c r="K28" i="85"/>
  <c r="AP27" i="85"/>
  <c r="AO27" i="85"/>
  <c r="AQ27" i="85"/>
  <c r="AN27" i="85"/>
  <c r="AQ27" i="47"/>
  <c r="AR27" i="47"/>
  <c r="AP27" i="47"/>
  <c r="AO27" i="47"/>
  <c r="K28" i="47"/>
  <c r="AN27" i="47"/>
  <c r="K28" i="90"/>
  <c r="AQ27" i="90"/>
  <c r="AR27" i="90"/>
  <c r="AP27" i="90"/>
  <c r="AN27" i="90"/>
  <c r="AO27" i="90"/>
  <c r="AP27" i="41"/>
  <c r="K28" i="41"/>
  <c r="AQ27" i="41"/>
  <c r="AR27" i="41"/>
  <c r="AO27" i="41"/>
  <c r="AN27" i="41"/>
  <c r="K28" i="92"/>
  <c r="AQ27" i="92"/>
  <c r="AR27" i="92"/>
  <c r="AP27" i="92"/>
  <c r="AO27" i="92"/>
  <c r="AN27" i="92"/>
  <c r="K28" i="10"/>
  <c r="AQ27" i="10"/>
  <c r="AN27" i="10"/>
  <c r="AR27" i="10"/>
  <c r="AP27" i="10"/>
  <c r="AO27" i="10"/>
  <c r="K28" i="93"/>
  <c r="AN27" i="93"/>
  <c r="AO27" i="93"/>
  <c r="AQ27" i="93"/>
  <c r="AR27" i="93"/>
  <c r="AP27" i="93"/>
  <c r="AR26" i="50"/>
  <c r="AP26" i="50"/>
  <c r="AO26" i="50"/>
  <c r="AN26" i="50"/>
  <c r="K27" i="50"/>
  <c r="AQ26" i="50"/>
  <c r="AQ26" i="86"/>
  <c r="K27" i="86"/>
  <c r="AR26" i="86"/>
  <c r="AP26" i="86"/>
  <c r="AN26" i="86"/>
  <c r="AO26" i="86"/>
  <c r="AR27" i="46"/>
  <c r="AP27" i="46"/>
  <c r="AN27" i="46"/>
  <c r="AQ27" i="46"/>
  <c r="K28" i="46"/>
  <c r="AO27" i="46"/>
  <c r="K27" i="43"/>
  <c r="AR26" i="43"/>
  <c r="AN26" i="43"/>
  <c r="AO26" i="43"/>
  <c r="AP26" i="43"/>
  <c r="AQ26" i="43"/>
  <c r="K27" i="45"/>
  <c r="AO26" i="45"/>
  <c r="AR26" i="45"/>
  <c r="AP26" i="45"/>
  <c r="AN26" i="45"/>
  <c r="AQ26" i="45"/>
  <c r="AP27" i="100"/>
  <c r="AR27" i="100"/>
  <c r="K28" i="100"/>
  <c r="AN27" i="100"/>
  <c r="AQ27" i="100"/>
  <c r="AO27" i="100"/>
  <c r="K28" i="32"/>
  <c r="AR27" i="32"/>
  <c r="AN27" i="32"/>
  <c r="AP27" i="32"/>
  <c r="AO27" i="32"/>
  <c r="AQ27" i="32"/>
  <c r="AQ27" i="94"/>
  <c r="K28" i="94"/>
  <c r="AR27" i="94"/>
  <c r="AN27" i="94"/>
  <c r="AP27" i="94"/>
  <c r="AO27" i="94"/>
  <c r="K29" i="94" l="1"/>
  <c r="AN28" i="94"/>
  <c r="AQ28" i="94"/>
  <c r="AO28" i="94"/>
  <c r="AR28" i="94"/>
  <c r="AP28" i="94"/>
  <c r="AO28" i="93"/>
  <c r="K29" i="93"/>
  <c r="AR28" i="93"/>
  <c r="AP28" i="93"/>
  <c r="AN28" i="93"/>
  <c r="AQ28" i="93"/>
  <c r="AQ28" i="41"/>
  <c r="AN28" i="41"/>
  <c r="K29" i="41"/>
  <c r="AR28" i="41"/>
  <c r="AP28" i="41"/>
  <c r="AO28" i="41"/>
  <c r="AP28" i="90"/>
  <c r="K29" i="90"/>
  <c r="AR28" i="90"/>
  <c r="AO28" i="90"/>
  <c r="AN28" i="90"/>
  <c r="AQ28" i="90"/>
  <c r="AR28" i="97"/>
  <c r="AP28" i="97"/>
  <c r="AO28" i="97"/>
  <c r="K29" i="97"/>
  <c r="AN28" i="97"/>
  <c r="AQ28" i="97"/>
  <c r="AR27" i="105"/>
  <c r="AO27" i="105"/>
  <c r="AN27" i="105"/>
  <c r="AP27" i="105"/>
  <c r="AQ27" i="105"/>
  <c r="K28" i="105"/>
  <c r="AQ27" i="45"/>
  <c r="AR27" i="45"/>
  <c r="AN27" i="45"/>
  <c r="K28" i="45"/>
  <c r="AP27" i="45"/>
  <c r="AO27" i="45"/>
  <c r="K29" i="92"/>
  <c r="AP28" i="92"/>
  <c r="AQ28" i="92"/>
  <c r="AR28" i="92"/>
  <c r="AO28" i="92"/>
  <c r="AN28" i="92"/>
  <c r="K29" i="49"/>
  <c r="AR28" i="49"/>
  <c r="AN28" i="49"/>
  <c r="AP28" i="49"/>
  <c r="AO28" i="49"/>
  <c r="AQ28" i="49"/>
  <c r="AQ28" i="16"/>
  <c r="K29" i="16"/>
  <c r="AR28" i="16"/>
  <c r="AN28" i="16"/>
  <c r="AP28" i="16"/>
  <c r="AO28" i="16"/>
  <c r="AR28" i="98"/>
  <c r="AO28" i="98"/>
  <c r="AN28" i="98"/>
  <c r="AP28" i="98"/>
  <c r="K29" i="98"/>
  <c r="AQ28" i="98"/>
  <c r="K29" i="13"/>
  <c r="AR28" i="13"/>
  <c r="AP28" i="13"/>
  <c r="AN28" i="13"/>
  <c r="AO28" i="13"/>
  <c r="AQ28" i="13"/>
  <c r="AN28" i="15"/>
  <c r="AO28" i="15"/>
  <c r="AQ28" i="15"/>
  <c r="K29" i="15"/>
  <c r="AR28" i="15"/>
  <c r="AP28" i="15"/>
  <c r="AO27" i="53"/>
  <c r="K28" i="53"/>
  <c r="AR27" i="53"/>
  <c r="AQ27" i="53"/>
  <c r="AP27" i="53"/>
  <c r="AN27" i="53"/>
  <c r="K28" i="43"/>
  <c r="AQ27" i="43"/>
  <c r="AN27" i="43"/>
  <c r="AO27" i="43"/>
  <c r="AP27" i="43"/>
  <c r="AR27" i="43"/>
  <c r="AQ28" i="10"/>
  <c r="AP28" i="10"/>
  <c r="AO28" i="10"/>
  <c r="K29" i="10"/>
  <c r="AN28" i="10"/>
  <c r="AR28" i="10"/>
  <c r="AQ28" i="102"/>
  <c r="AP28" i="102"/>
  <c r="AN28" i="102"/>
  <c r="AO28" i="102"/>
  <c r="K29" i="102"/>
  <c r="AR28" i="102"/>
  <c r="K29" i="83"/>
  <c r="AQ28" i="83"/>
  <c r="AR28" i="83"/>
  <c r="AO28" i="83"/>
  <c r="AN28" i="83"/>
  <c r="AP28" i="83"/>
  <c r="AP29" i="44"/>
  <c r="K30" i="44"/>
  <c r="AR29" i="44"/>
  <c r="AO29" i="44"/>
  <c r="AQ29" i="44"/>
  <c r="AN29" i="44"/>
  <c r="AQ28" i="32"/>
  <c r="K29" i="32"/>
  <c r="AR28" i="32"/>
  <c r="AP28" i="32"/>
  <c r="AN28" i="32"/>
  <c r="AO28" i="32"/>
  <c r="AR27" i="50"/>
  <c r="AN27" i="50"/>
  <c r="AQ27" i="50"/>
  <c r="AP27" i="50"/>
  <c r="K28" i="50"/>
  <c r="AO27" i="50"/>
  <c r="AR27" i="42"/>
  <c r="AP27" i="42"/>
  <c r="AO27" i="42"/>
  <c r="AN27" i="42"/>
  <c r="AQ27" i="42"/>
  <c r="K28" i="42"/>
  <c r="AN28" i="11"/>
  <c r="AP28" i="11"/>
  <c r="K29" i="11"/>
  <c r="AR28" i="11"/>
  <c r="AO28" i="11"/>
  <c r="AQ28" i="11"/>
  <c r="AO28" i="99"/>
  <c r="AN28" i="99"/>
  <c r="AR28" i="99"/>
  <c r="AQ28" i="99"/>
  <c r="AP28" i="99"/>
  <c r="K29" i="99"/>
  <c r="AP28" i="88"/>
  <c r="K29" i="88"/>
  <c r="AN28" i="88"/>
  <c r="AQ28" i="88"/>
  <c r="AR28" i="88"/>
  <c r="AO28" i="88"/>
  <c r="AR28" i="47"/>
  <c r="AQ28" i="47"/>
  <c r="K29" i="47"/>
  <c r="AN28" i="47"/>
  <c r="AP28" i="47"/>
  <c r="AO28" i="47"/>
  <c r="K29" i="52"/>
  <c r="AR28" i="52"/>
  <c r="AN28" i="52"/>
  <c r="AQ28" i="52"/>
  <c r="AO28" i="52"/>
  <c r="AP28" i="52"/>
  <c r="AR28" i="55"/>
  <c r="AP28" i="55"/>
  <c r="AO28" i="55"/>
  <c r="AQ28" i="55"/>
  <c r="K29" i="55"/>
  <c r="AN28" i="55"/>
  <c r="AP28" i="85"/>
  <c r="AQ28" i="85"/>
  <c r="K29" i="85"/>
  <c r="AR28" i="85"/>
  <c r="AO28" i="85"/>
  <c r="AN28" i="85"/>
  <c r="K28" i="54"/>
  <c r="AR27" i="54"/>
  <c r="AO27" i="54"/>
  <c r="AN27" i="54"/>
  <c r="AP27" i="54"/>
  <c r="AQ27" i="54"/>
  <c r="AP28" i="89"/>
  <c r="AN28" i="89"/>
  <c r="K29" i="89"/>
  <c r="AQ28" i="89"/>
  <c r="AR28" i="89"/>
  <c r="AO28" i="89"/>
  <c r="AR28" i="20"/>
  <c r="AN28" i="20"/>
  <c r="K29" i="20"/>
  <c r="AO28" i="20"/>
  <c r="AQ28" i="20"/>
  <c r="AP28" i="20"/>
  <c r="AR28" i="35"/>
  <c r="K29" i="35"/>
  <c r="AN28" i="35"/>
  <c r="AP28" i="35"/>
  <c r="AO28" i="35"/>
  <c r="AQ28" i="35"/>
  <c r="AR28" i="51"/>
  <c r="AP28" i="51"/>
  <c r="AO28" i="51"/>
  <c r="AQ28" i="51"/>
  <c r="AN28" i="51"/>
  <c r="K29" i="51"/>
  <c r="K29" i="103"/>
  <c r="AQ28" i="103"/>
  <c r="AR28" i="103"/>
  <c r="AP28" i="103"/>
  <c r="AO28" i="103"/>
  <c r="AN28" i="103"/>
  <c r="AN28" i="48"/>
  <c r="AP28" i="48"/>
  <c r="AQ28" i="48"/>
  <c r="AR28" i="48"/>
  <c r="K29" i="48"/>
  <c r="AO28" i="48"/>
  <c r="AN28" i="87"/>
  <c r="K29" i="87"/>
  <c r="AR28" i="87"/>
  <c r="AP28" i="87"/>
  <c r="AQ28" i="87"/>
  <c r="AO28" i="87"/>
  <c r="AR28" i="101"/>
  <c r="K29" i="101"/>
  <c r="AO28" i="101"/>
  <c r="AQ28" i="101"/>
  <c r="AN28" i="101"/>
  <c r="AP28" i="101"/>
  <c r="K29" i="84"/>
  <c r="AP28" i="84"/>
  <c r="AN28" i="84"/>
  <c r="AR28" i="84"/>
  <c r="AO28" i="84"/>
  <c r="AQ28" i="84"/>
  <c r="AO28" i="18"/>
  <c r="K29" i="18"/>
  <c r="AR28" i="18"/>
  <c r="AP28" i="18"/>
  <c r="AQ28" i="18"/>
  <c r="AN28" i="18"/>
  <c r="K29" i="46"/>
  <c r="AR28" i="46"/>
  <c r="AO28" i="46"/>
  <c r="AQ28" i="46"/>
  <c r="AP28" i="46"/>
  <c r="AN28" i="46"/>
  <c r="K29" i="82"/>
  <c r="AQ28" i="82"/>
  <c r="AR28" i="82"/>
  <c r="AP28" i="82"/>
  <c r="AN28" i="82"/>
  <c r="AO28" i="82"/>
  <c r="AR28" i="100"/>
  <c r="AO28" i="100"/>
  <c r="AP28" i="100"/>
  <c r="AN28" i="100"/>
  <c r="AQ28" i="100"/>
  <c r="K29" i="100"/>
  <c r="K28" i="86"/>
  <c r="AP27" i="86"/>
  <c r="AN27" i="86"/>
  <c r="AQ27" i="86"/>
  <c r="AR27" i="86"/>
  <c r="AO27" i="86"/>
  <c r="AR28" i="95"/>
  <c r="AN28" i="95"/>
  <c r="K29" i="95"/>
  <c r="AP28" i="95"/>
  <c r="AQ28" i="95"/>
  <c r="AO28" i="95"/>
  <c r="AN28" i="104"/>
  <c r="AP28" i="104"/>
  <c r="K29" i="104"/>
  <c r="AQ28" i="104"/>
  <c r="AO28" i="104"/>
  <c r="AR28" i="104"/>
  <c r="AR28" i="96"/>
  <c r="AQ28" i="96"/>
  <c r="AO28" i="96"/>
  <c r="AN28" i="96"/>
  <c r="K29" i="96"/>
  <c r="AP28" i="96"/>
  <c r="AO28" i="91"/>
  <c r="AP28" i="91"/>
  <c r="AQ28" i="91"/>
  <c r="K29" i="91"/>
  <c r="AR28" i="91"/>
  <c r="AN28" i="91"/>
  <c r="K30" i="85" l="1"/>
  <c r="AR29" i="85"/>
  <c r="AQ29" i="85"/>
  <c r="AN29" i="85"/>
  <c r="AP29" i="85"/>
  <c r="AO29" i="85"/>
  <c r="K30" i="55"/>
  <c r="AR29" i="55"/>
  <c r="AO29" i="55"/>
  <c r="AN29" i="55"/>
  <c r="AP29" i="55"/>
  <c r="AQ29" i="55"/>
  <c r="AO29" i="52"/>
  <c r="AR29" i="52"/>
  <c r="AQ29" i="52"/>
  <c r="AN29" i="52"/>
  <c r="K30" i="52"/>
  <c r="AP29" i="52"/>
  <c r="K31" i="44"/>
  <c r="AR30" i="44"/>
  <c r="AP30" i="44"/>
  <c r="AO30" i="44"/>
  <c r="AN30" i="44"/>
  <c r="AQ30" i="44"/>
  <c r="K30" i="13"/>
  <c r="AQ29" i="13"/>
  <c r="AR29" i="13"/>
  <c r="AN29" i="13"/>
  <c r="AO29" i="13"/>
  <c r="AP29" i="13"/>
  <c r="AQ29" i="92"/>
  <c r="AR29" i="92"/>
  <c r="AN29" i="92"/>
  <c r="AP29" i="92"/>
  <c r="K30" i="92"/>
  <c r="AO29" i="92"/>
  <c r="K30" i="96"/>
  <c r="AR29" i="96"/>
  <c r="AO29" i="96"/>
  <c r="AP29" i="96"/>
  <c r="AQ29" i="96"/>
  <c r="AN29" i="96"/>
  <c r="AQ28" i="86"/>
  <c r="AO28" i="86"/>
  <c r="K29" i="86"/>
  <c r="AR28" i="86"/>
  <c r="AN28" i="86"/>
  <c r="AP28" i="86"/>
  <c r="AO29" i="89"/>
  <c r="AP29" i="89"/>
  <c r="AN29" i="89"/>
  <c r="K30" i="89"/>
  <c r="AR29" i="89"/>
  <c r="AQ29" i="89"/>
  <c r="AR29" i="10"/>
  <c r="AQ29" i="10"/>
  <c r="K30" i="10"/>
  <c r="AO29" i="10"/>
  <c r="AN29" i="10"/>
  <c r="AP29" i="10"/>
  <c r="K29" i="45"/>
  <c r="AR28" i="45"/>
  <c r="AO28" i="45"/>
  <c r="AN28" i="45"/>
  <c r="AP28" i="45"/>
  <c r="AQ28" i="45"/>
  <c r="K30" i="93"/>
  <c r="AP29" i="93"/>
  <c r="AO29" i="93"/>
  <c r="AN29" i="93"/>
  <c r="AQ29" i="93"/>
  <c r="AR29" i="93"/>
  <c r="K30" i="95"/>
  <c r="AR29" i="95"/>
  <c r="AN29" i="95"/>
  <c r="AP29" i="95"/>
  <c r="AO29" i="95"/>
  <c r="AQ29" i="95"/>
  <c r="AR29" i="101"/>
  <c r="AN29" i="101"/>
  <c r="K30" i="101"/>
  <c r="AO29" i="101"/>
  <c r="AQ29" i="101"/>
  <c r="AP29" i="101"/>
  <c r="AO29" i="20"/>
  <c r="AP29" i="20"/>
  <c r="AR29" i="20"/>
  <c r="K30" i="20"/>
  <c r="AN29" i="20"/>
  <c r="AQ29" i="20"/>
  <c r="AR29" i="88"/>
  <c r="AP29" i="88"/>
  <c r="AO29" i="88"/>
  <c r="AQ29" i="88"/>
  <c r="K30" i="88"/>
  <c r="AN29" i="88"/>
  <c r="AR29" i="99"/>
  <c r="AQ29" i="99"/>
  <c r="AO29" i="99"/>
  <c r="AP29" i="99"/>
  <c r="AN29" i="99"/>
  <c r="K30" i="99"/>
  <c r="K29" i="50"/>
  <c r="AR28" i="50"/>
  <c r="AN28" i="50"/>
  <c r="AQ28" i="50"/>
  <c r="AO28" i="50"/>
  <c r="AP28" i="50"/>
  <c r="AP29" i="16"/>
  <c r="AN29" i="16"/>
  <c r="K30" i="16"/>
  <c r="AQ29" i="16"/>
  <c r="AR29" i="16"/>
  <c r="AO29" i="16"/>
  <c r="AP29" i="18"/>
  <c r="K30" i="18"/>
  <c r="AO29" i="18"/>
  <c r="AQ29" i="18"/>
  <c r="AR29" i="18"/>
  <c r="AN29" i="18"/>
  <c r="K30" i="15"/>
  <c r="AR29" i="15"/>
  <c r="AP29" i="15"/>
  <c r="AN29" i="15"/>
  <c r="AQ29" i="15"/>
  <c r="AO29" i="15"/>
  <c r="AR28" i="105"/>
  <c r="K29" i="105"/>
  <c r="AN28" i="105"/>
  <c r="AO28" i="105"/>
  <c r="AP28" i="105"/>
  <c r="AQ28" i="105"/>
  <c r="AQ29" i="94"/>
  <c r="K30" i="94"/>
  <c r="AR29" i="94"/>
  <c r="AP29" i="94"/>
  <c r="AN29" i="94"/>
  <c r="AO29" i="94"/>
  <c r="AR29" i="102"/>
  <c r="AO29" i="102"/>
  <c r="AP29" i="102"/>
  <c r="K30" i="102"/>
  <c r="AN29" i="102"/>
  <c r="AQ29" i="102"/>
  <c r="AQ28" i="43"/>
  <c r="K29" i="43"/>
  <c r="AR28" i="43"/>
  <c r="AP28" i="43"/>
  <c r="AN28" i="43"/>
  <c r="AO28" i="43"/>
  <c r="AR29" i="98"/>
  <c r="AN29" i="98"/>
  <c r="AO29" i="98"/>
  <c r="AP29" i="98"/>
  <c r="K30" i="98"/>
  <c r="AQ29" i="98"/>
  <c r="AR29" i="100"/>
  <c r="AP29" i="100"/>
  <c r="AO29" i="100"/>
  <c r="AN29" i="100"/>
  <c r="K30" i="100"/>
  <c r="AQ29" i="100"/>
  <c r="K30" i="82"/>
  <c r="AN29" i="82"/>
  <c r="AP29" i="82"/>
  <c r="AR29" i="82"/>
  <c r="AO29" i="82"/>
  <c r="AQ29" i="82"/>
  <c r="AO29" i="46"/>
  <c r="AN29" i="46"/>
  <c r="K30" i="46"/>
  <c r="AQ29" i="46"/>
  <c r="AR29" i="46"/>
  <c r="AP29" i="46"/>
  <c r="K30" i="84"/>
  <c r="AP29" i="84"/>
  <c r="AR29" i="84"/>
  <c r="AN29" i="84"/>
  <c r="AO29" i="84"/>
  <c r="AQ29" i="84"/>
  <c r="AO29" i="87"/>
  <c r="AP29" i="87"/>
  <c r="K30" i="87"/>
  <c r="AQ29" i="87"/>
  <c r="AR29" i="87"/>
  <c r="AN29" i="87"/>
  <c r="AR29" i="35"/>
  <c r="AN29" i="35"/>
  <c r="AO29" i="35"/>
  <c r="AQ29" i="35"/>
  <c r="K30" i="35"/>
  <c r="AP29" i="35"/>
  <c r="AR29" i="47"/>
  <c r="AP29" i="47"/>
  <c r="AO29" i="47"/>
  <c r="AN29" i="47"/>
  <c r="AQ29" i="47"/>
  <c r="K30" i="47"/>
  <c r="AO29" i="90"/>
  <c r="AR29" i="90"/>
  <c r="AN29" i="90"/>
  <c r="AQ29" i="90"/>
  <c r="K30" i="90"/>
  <c r="AP29" i="90"/>
  <c r="AR29" i="41"/>
  <c r="AO29" i="41"/>
  <c r="AN29" i="41"/>
  <c r="AP29" i="41"/>
  <c r="AQ29" i="41"/>
  <c r="K30" i="41"/>
  <c r="AR29" i="91"/>
  <c r="AQ29" i="91"/>
  <c r="AN29" i="91"/>
  <c r="K30" i="91"/>
  <c r="AO29" i="91"/>
  <c r="AP29" i="91"/>
  <c r="AQ29" i="48"/>
  <c r="K30" i="48"/>
  <c r="AR29" i="48"/>
  <c r="AN29" i="48"/>
  <c r="AP29" i="48"/>
  <c r="AO29" i="48"/>
  <c r="AQ29" i="103"/>
  <c r="K30" i="103"/>
  <c r="AP29" i="103"/>
  <c r="AR29" i="103"/>
  <c r="AO29" i="103"/>
  <c r="AN29" i="103"/>
  <c r="K30" i="51"/>
  <c r="AO29" i="51"/>
  <c r="AR29" i="51"/>
  <c r="AP29" i="51"/>
  <c r="AN29" i="51"/>
  <c r="AQ29" i="51"/>
  <c r="AN28" i="54"/>
  <c r="K29" i="54"/>
  <c r="AP28" i="54"/>
  <c r="AR28" i="54"/>
  <c r="AO28" i="54"/>
  <c r="AQ28" i="54"/>
  <c r="AR29" i="11"/>
  <c r="AN29" i="11"/>
  <c r="K30" i="11"/>
  <c r="AP29" i="11"/>
  <c r="AO29" i="11"/>
  <c r="AQ29" i="11"/>
  <c r="AO29" i="83"/>
  <c r="K30" i="83"/>
  <c r="AQ29" i="83"/>
  <c r="AR29" i="83"/>
  <c r="AP29" i="83"/>
  <c r="AN29" i="83"/>
  <c r="AP28" i="53"/>
  <c r="AN28" i="53"/>
  <c r="K29" i="53"/>
  <c r="AQ28" i="53"/>
  <c r="AR28" i="53"/>
  <c r="AO28" i="53"/>
  <c r="AN29" i="49"/>
  <c r="AO29" i="49"/>
  <c r="AR29" i="49"/>
  <c r="AP29" i="49"/>
  <c r="AQ29" i="49"/>
  <c r="K30" i="49"/>
  <c r="K30" i="104"/>
  <c r="AP29" i="104"/>
  <c r="AQ29" i="104"/>
  <c r="AR29" i="104"/>
  <c r="AN29" i="104"/>
  <c r="AO29" i="104"/>
  <c r="K29" i="42"/>
  <c r="AQ28" i="42"/>
  <c r="AR28" i="42"/>
  <c r="AP28" i="42"/>
  <c r="AO28" i="42"/>
  <c r="AN28" i="42"/>
  <c r="AN29" i="32"/>
  <c r="AO29" i="32"/>
  <c r="K30" i="32"/>
  <c r="AR29" i="32"/>
  <c r="AP29" i="32"/>
  <c r="AQ29" i="32"/>
  <c r="AN29" i="97"/>
  <c r="AQ29" i="97"/>
  <c r="AR29" i="97"/>
  <c r="AP29" i="97"/>
  <c r="K30" i="97"/>
  <c r="AO29" i="97"/>
  <c r="AN29" i="43" l="1"/>
  <c r="AP29" i="43"/>
  <c r="K30" i="43"/>
  <c r="AQ29" i="43"/>
  <c r="AR29" i="43"/>
  <c r="AO29" i="43"/>
  <c r="K31" i="96"/>
  <c r="AQ30" i="96"/>
  <c r="AO30" i="96"/>
  <c r="AN30" i="96"/>
  <c r="AP30" i="96"/>
  <c r="AR30" i="96"/>
  <c r="AN30" i="15"/>
  <c r="K31" i="15"/>
  <c r="AR30" i="15"/>
  <c r="AP30" i="15"/>
  <c r="AQ30" i="15"/>
  <c r="AO30" i="15"/>
  <c r="K31" i="16"/>
  <c r="AP30" i="16"/>
  <c r="AO30" i="16"/>
  <c r="AN30" i="16"/>
  <c r="AQ30" i="16"/>
  <c r="AR30" i="16"/>
  <c r="AR30" i="99"/>
  <c r="AQ30" i="99"/>
  <c r="AN30" i="99"/>
  <c r="AP30" i="99"/>
  <c r="K31" i="99"/>
  <c r="AO30" i="99"/>
  <c r="AP30" i="101"/>
  <c r="AN30" i="101"/>
  <c r="K31" i="101"/>
  <c r="AR30" i="101"/>
  <c r="AO30" i="101"/>
  <c r="AQ30" i="101"/>
  <c r="AO30" i="32"/>
  <c r="AP30" i="32"/>
  <c r="AR30" i="32"/>
  <c r="AN30" i="32"/>
  <c r="K31" i="32"/>
  <c r="AQ30" i="32"/>
  <c r="AO30" i="41"/>
  <c r="AR30" i="41"/>
  <c r="AN30" i="41"/>
  <c r="AP30" i="41"/>
  <c r="K31" i="41"/>
  <c r="AQ30" i="41"/>
  <c r="AQ30" i="46"/>
  <c r="AP30" i="46"/>
  <c r="AO30" i="46"/>
  <c r="K31" i="46"/>
  <c r="AN30" i="46"/>
  <c r="AR30" i="46"/>
  <c r="AP30" i="94"/>
  <c r="AQ30" i="94"/>
  <c r="AR30" i="94"/>
  <c r="AO30" i="94"/>
  <c r="AN30" i="94"/>
  <c r="K31" i="94"/>
  <c r="K31" i="10"/>
  <c r="AN30" i="10"/>
  <c r="AO30" i="10"/>
  <c r="AQ30" i="10"/>
  <c r="AR30" i="10"/>
  <c r="AP30" i="10"/>
  <c r="AP30" i="52"/>
  <c r="K31" i="52"/>
  <c r="AO30" i="52"/>
  <c r="AR30" i="52"/>
  <c r="AQ30" i="52"/>
  <c r="AN30" i="52"/>
  <c r="AR29" i="45"/>
  <c r="AP29" i="45"/>
  <c r="K30" i="45"/>
  <c r="AO29" i="45"/>
  <c r="AQ29" i="45"/>
  <c r="AN29" i="45"/>
  <c r="K31" i="104"/>
  <c r="AR30" i="104"/>
  <c r="AO30" i="104"/>
  <c r="AP30" i="104"/>
  <c r="AN30" i="104"/>
  <c r="AQ30" i="104"/>
  <c r="AP30" i="49"/>
  <c r="AO30" i="49"/>
  <c r="AQ30" i="49"/>
  <c r="K31" i="49"/>
  <c r="AR30" i="49"/>
  <c r="AN30" i="49"/>
  <c r="AR30" i="91"/>
  <c r="K31" i="91"/>
  <c r="AQ30" i="91"/>
  <c r="AO30" i="91"/>
  <c r="AN30" i="91"/>
  <c r="AP30" i="91"/>
  <c r="AR30" i="47"/>
  <c r="AN30" i="47"/>
  <c r="AQ30" i="47"/>
  <c r="K31" i="47"/>
  <c r="AO30" i="47"/>
  <c r="AP30" i="47"/>
  <c r="AO30" i="100"/>
  <c r="AQ30" i="100"/>
  <c r="K31" i="100"/>
  <c r="AR30" i="100"/>
  <c r="AP30" i="100"/>
  <c r="AN30" i="100"/>
  <c r="AN30" i="95"/>
  <c r="AP30" i="95"/>
  <c r="K31" i="95"/>
  <c r="AR30" i="95"/>
  <c r="AO30" i="95"/>
  <c r="AQ30" i="95"/>
  <c r="AN30" i="13"/>
  <c r="K31" i="13"/>
  <c r="AR30" i="13"/>
  <c r="AQ30" i="13"/>
  <c r="AP30" i="13"/>
  <c r="AO30" i="13"/>
  <c r="K31" i="83"/>
  <c r="AN30" i="83"/>
  <c r="AP30" i="83"/>
  <c r="AO30" i="83"/>
  <c r="AR30" i="83"/>
  <c r="AQ30" i="83"/>
  <c r="AP30" i="11"/>
  <c r="AO30" i="11"/>
  <c r="K31" i="11"/>
  <c r="AR30" i="11"/>
  <c r="AN30" i="11"/>
  <c r="AQ30" i="11"/>
  <c r="AP30" i="103"/>
  <c r="AR30" i="103"/>
  <c r="AO30" i="103"/>
  <c r="AQ30" i="103"/>
  <c r="K31" i="103"/>
  <c r="AN30" i="103"/>
  <c r="AR30" i="48"/>
  <c r="AP30" i="48"/>
  <c r="AQ30" i="48"/>
  <c r="AO30" i="48"/>
  <c r="AN30" i="48"/>
  <c r="K31" i="48"/>
  <c r="AO30" i="90"/>
  <c r="AN30" i="90"/>
  <c r="AR30" i="90"/>
  <c r="AP30" i="90"/>
  <c r="AQ30" i="90"/>
  <c r="K31" i="90"/>
  <c r="AR30" i="35"/>
  <c r="AQ30" i="35"/>
  <c r="AN30" i="35"/>
  <c r="AO30" i="35"/>
  <c r="K31" i="35"/>
  <c r="AP30" i="35"/>
  <c r="AQ30" i="84"/>
  <c r="K31" i="84"/>
  <c r="AR30" i="84"/>
  <c r="AN30" i="84"/>
  <c r="AP30" i="84"/>
  <c r="AO30" i="84"/>
  <c r="AO29" i="105"/>
  <c r="AN29" i="105"/>
  <c r="AP29" i="105"/>
  <c r="AQ29" i="105"/>
  <c r="K30" i="105"/>
  <c r="AR29" i="105"/>
  <c r="AR30" i="88"/>
  <c r="AP30" i="88"/>
  <c r="AN30" i="88"/>
  <c r="K31" i="88"/>
  <c r="AO30" i="88"/>
  <c r="AQ30" i="88"/>
  <c r="AR30" i="20"/>
  <c r="AP30" i="20"/>
  <c r="K31" i="20"/>
  <c r="AN30" i="20"/>
  <c r="AO30" i="20"/>
  <c r="AQ30" i="20"/>
  <c r="AR30" i="89"/>
  <c r="AP30" i="89"/>
  <c r="AQ30" i="89"/>
  <c r="AO30" i="89"/>
  <c r="K31" i="89"/>
  <c r="AN30" i="89"/>
  <c r="AO29" i="86"/>
  <c r="AN29" i="86"/>
  <c r="K30" i="86"/>
  <c r="AP29" i="86"/>
  <c r="AQ29" i="86"/>
  <c r="AR29" i="86"/>
  <c r="AP30" i="98"/>
  <c r="AO30" i="98"/>
  <c r="K31" i="98"/>
  <c r="AR30" i="98"/>
  <c r="AN30" i="98"/>
  <c r="AQ30" i="98"/>
  <c r="K32" i="44"/>
  <c r="AQ31" i="44"/>
  <c r="AR31" i="44"/>
  <c r="AP31" i="44"/>
  <c r="AN31" i="44"/>
  <c r="AO31" i="44"/>
  <c r="K31" i="55"/>
  <c r="AP30" i="55"/>
  <c r="AQ30" i="55"/>
  <c r="AO30" i="55"/>
  <c r="AR30" i="55"/>
  <c r="AN30" i="55"/>
  <c r="K31" i="85"/>
  <c r="AQ30" i="85"/>
  <c r="AR30" i="85"/>
  <c r="AP30" i="85"/>
  <c r="AO30" i="85"/>
  <c r="AN30" i="85"/>
  <c r="AR30" i="97"/>
  <c r="AP30" i="97"/>
  <c r="AN30" i="97"/>
  <c r="K31" i="97"/>
  <c r="AQ30" i="97"/>
  <c r="AO30" i="97"/>
  <c r="AP29" i="42"/>
  <c r="AQ29" i="42"/>
  <c r="K30" i="42"/>
  <c r="AR29" i="42"/>
  <c r="AO29" i="42"/>
  <c r="AN29" i="42"/>
  <c r="AQ29" i="53"/>
  <c r="AP29" i="53"/>
  <c r="AN29" i="53"/>
  <c r="K30" i="53"/>
  <c r="AO29" i="53"/>
  <c r="AR29" i="53"/>
  <c r="AR29" i="54"/>
  <c r="K30" i="54"/>
  <c r="AQ29" i="54"/>
  <c r="AO29" i="54"/>
  <c r="AN29" i="54"/>
  <c r="AP29" i="54"/>
  <c r="K31" i="51"/>
  <c r="AP30" i="51"/>
  <c r="AN30" i="51"/>
  <c r="AR30" i="51"/>
  <c r="AO30" i="51"/>
  <c r="AQ30" i="51"/>
  <c r="AP30" i="87"/>
  <c r="AN30" i="87"/>
  <c r="K31" i="87"/>
  <c r="AR30" i="87"/>
  <c r="AO30" i="87"/>
  <c r="AQ30" i="87"/>
  <c r="AQ30" i="82"/>
  <c r="AP30" i="82"/>
  <c r="K31" i="82"/>
  <c r="AR30" i="82"/>
  <c r="AO30" i="82"/>
  <c r="AN30" i="82"/>
  <c r="AQ29" i="50"/>
  <c r="AR29" i="50"/>
  <c r="AN29" i="50"/>
  <c r="AO29" i="50"/>
  <c r="AP29" i="50"/>
  <c r="K30" i="50"/>
  <c r="K31" i="93"/>
  <c r="AQ30" i="93"/>
  <c r="AR30" i="93"/>
  <c r="AN30" i="93"/>
  <c r="AP30" i="93"/>
  <c r="AO30" i="93"/>
  <c r="AR30" i="92"/>
  <c r="AO30" i="92"/>
  <c r="K31" i="92"/>
  <c r="AN30" i="92"/>
  <c r="AP30" i="92"/>
  <c r="AQ30" i="92"/>
  <c r="AR30" i="102"/>
  <c r="AP30" i="102"/>
  <c r="AO30" i="102"/>
  <c r="K31" i="102"/>
  <c r="AN30" i="102"/>
  <c r="AQ30" i="102"/>
  <c r="AP30" i="18"/>
  <c r="AO30" i="18"/>
  <c r="K31" i="18"/>
  <c r="AN30" i="18"/>
  <c r="AQ30" i="18"/>
  <c r="AR30" i="18"/>
  <c r="AR31" i="48" l="1"/>
  <c r="AQ31" i="48"/>
  <c r="K32" i="48"/>
  <c r="AP31" i="48"/>
  <c r="AO31" i="48"/>
  <c r="AN31" i="48"/>
  <c r="K32" i="87"/>
  <c r="AP31" i="87"/>
  <c r="AQ31" i="87"/>
  <c r="AN31" i="87"/>
  <c r="AO31" i="87"/>
  <c r="AR31" i="87"/>
  <c r="AN31" i="98"/>
  <c r="AO31" i="98"/>
  <c r="K32" i="98"/>
  <c r="AR31" i="98"/>
  <c r="AP31" i="98"/>
  <c r="AQ31" i="98"/>
  <c r="AQ31" i="104"/>
  <c r="AO31" i="104"/>
  <c r="AN31" i="104"/>
  <c r="K32" i="104"/>
  <c r="AR31" i="104"/>
  <c r="AP31" i="104"/>
  <c r="AR31" i="52"/>
  <c r="K32" i="52"/>
  <c r="AQ31" i="52"/>
  <c r="AP31" i="52"/>
  <c r="AO31" i="52"/>
  <c r="AN31" i="52"/>
  <c r="AN31" i="15"/>
  <c r="AQ31" i="15"/>
  <c r="K32" i="15"/>
  <c r="AO31" i="15"/>
  <c r="AR31" i="15"/>
  <c r="AP31" i="15"/>
  <c r="AQ31" i="55"/>
  <c r="AO31" i="55"/>
  <c r="AP31" i="55"/>
  <c r="K32" i="55"/>
  <c r="AN31" i="55"/>
  <c r="AR31" i="55"/>
  <c r="AR31" i="91"/>
  <c r="AQ31" i="91"/>
  <c r="AO31" i="91"/>
  <c r="AN31" i="91"/>
  <c r="AP31" i="91"/>
  <c r="K32" i="91"/>
  <c r="K31" i="45"/>
  <c r="AR30" i="45"/>
  <c r="AN30" i="45"/>
  <c r="AP30" i="45"/>
  <c r="AO30" i="45"/>
  <c r="AQ30" i="45"/>
  <c r="AP31" i="84"/>
  <c r="AO31" i="84"/>
  <c r="K32" i="84"/>
  <c r="AR31" i="84"/>
  <c r="AN31" i="84"/>
  <c r="AQ31" i="84"/>
  <c r="AR31" i="103"/>
  <c r="K32" i="103"/>
  <c r="AN31" i="103"/>
  <c r="AP31" i="103"/>
  <c r="AO31" i="103"/>
  <c r="AQ31" i="103"/>
  <c r="K32" i="13"/>
  <c r="AN31" i="13"/>
  <c r="AP31" i="13"/>
  <c r="AR31" i="13"/>
  <c r="AQ31" i="13"/>
  <c r="AO31" i="13"/>
  <c r="AQ31" i="100"/>
  <c r="AO31" i="100"/>
  <c r="AP31" i="100"/>
  <c r="K32" i="100"/>
  <c r="AN31" i="100"/>
  <c r="AR31" i="100"/>
  <c r="AR31" i="47"/>
  <c r="AQ31" i="47"/>
  <c r="AN31" i="47"/>
  <c r="AO31" i="47"/>
  <c r="K32" i="47"/>
  <c r="AP31" i="47"/>
  <c r="K31" i="43"/>
  <c r="AR30" i="43"/>
  <c r="AN30" i="43"/>
  <c r="AQ30" i="43"/>
  <c r="AP30" i="43"/>
  <c r="AO30" i="43"/>
  <c r="K32" i="92"/>
  <c r="AN31" i="92"/>
  <c r="AO31" i="92"/>
  <c r="AR31" i="92"/>
  <c r="AP31" i="92"/>
  <c r="AQ31" i="92"/>
  <c r="K33" i="44"/>
  <c r="AQ32" i="44"/>
  <c r="AR32" i="44"/>
  <c r="AO32" i="44"/>
  <c r="AP32" i="44"/>
  <c r="AN32" i="44"/>
  <c r="K32" i="11"/>
  <c r="AP31" i="11"/>
  <c r="AO31" i="11"/>
  <c r="AR31" i="11"/>
  <c r="AN31" i="11"/>
  <c r="AQ31" i="11"/>
  <c r="AQ31" i="93"/>
  <c r="K32" i="93"/>
  <c r="AO31" i="93"/>
  <c r="AN31" i="93"/>
  <c r="AR31" i="93"/>
  <c r="AP31" i="93"/>
  <c r="AR31" i="35"/>
  <c r="AN31" i="35"/>
  <c r="AO31" i="35"/>
  <c r="AP31" i="35"/>
  <c r="K32" i="35"/>
  <c r="AQ31" i="35"/>
  <c r="AR31" i="90"/>
  <c r="AO31" i="90"/>
  <c r="AN31" i="90"/>
  <c r="K32" i="90"/>
  <c r="AQ31" i="90"/>
  <c r="AP31" i="90"/>
  <c r="K32" i="102"/>
  <c r="AR31" i="102"/>
  <c r="AP31" i="102"/>
  <c r="AQ31" i="102"/>
  <c r="AN31" i="102"/>
  <c r="AO31" i="102"/>
  <c r="AR30" i="50"/>
  <c r="AN30" i="50"/>
  <c r="K31" i="50"/>
  <c r="AP30" i="50"/>
  <c r="AQ30" i="50"/>
  <c r="AO30" i="50"/>
  <c r="AR30" i="53"/>
  <c r="K31" i="53"/>
  <c r="AQ30" i="53"/>
  <c r="AP30" i="53"/>
  <c r="AO30" i="53"/>
  <c r="AN30" i="53"/>
  <c r="K32" i="97"/>
  <c r="AR31" i="97"/>
  <c r="AN31" i="97"/>
  <c r="AP31" i="97"/>
  <c r="AQ31" i="97"/>
  <c r="AO31" i="97"/>
  <c r="AP31" i="89"/>
  <c r="AO31" i="89"/>
  <c r="AQ31" i="89"/>
  <c r="K32" i="89"/>
  <c r="AR31" i="89"/>
  <c r="AN31" i="89"/>
  <c r="AO31" i="20"/>
  <c r="AP31" i="20"/>
  <c r="K32" i="20"/>
  <c r="AR31" i="20"/>
  <c r="AN31" i="20"/>
  <c r="AQ31" i="20"/>
  <c r="AR31" i="88"/>
  <c r="AN31" i="88"/>
  <c r="AO31" i="88"/>
  <c r="AP31" i="88"/>
  <c r="AQ31" i="88"/>
  <c r="K32" i="88"/>
  <c r="K32" i="96"/>
  <c r="AQ31" i="96"/>
  <c r="AO31" i="96"/>
  <c r="AP31" i="96"/>
  <c r="AN31" i="96"/>
  <c r="AR31" i="96"/>
  <c r="AR30" i="54"/>
  <c r="AP30" i="54"/>
  <c r="K31" i="54"/>
  <c r="AO30" i="54"/>
  <c r="AQ30" i="54"/>
  <c r="AN30" i="54"/>
  <c r="AP30" i="86"/>
  <c r="AO30" i="86"/>
  <c r="AN30" i="86"/>
  <c r="AQ30" i="86"/>
  <c r="K31" i="86"/>
  <c r="AR30" i="86"/>
  <c r="K31" i="105"/>
  <c r="AR30" i="105"/>
  <c r="AO30" i="105"/>
  <c r="AQ30" i="105"/>
  <c r="AP30" i="105"/>
  <c r="AN30" i="105"/>
  <c r="K32" i="10"/>
  <c r="AQ31" i="10"/>
  <c r="AP31" i="10"/>
  <c r="AO31" i="10"/>
  <c r="AR31" i="10"/>
  <c r="AN31" i="10"/>
  <c r="AO31" i="46"/>
  <c r="AP31" i="46"/>
  <c r="K32" i="46"/>
  <c r="AR31" i="46"/>
  <c r="AQ31" i="46"/>
  <c r="AN31" i="46"/>
  <c r="AR31" i="82"/>
  <c r="K32" i="82"/>
  <c r="AO31" i="82"/>
  <c r="AQ31" i="82"/>
  <c r="AP31" i="82"/>
  <c r="AN31" i="82"/>
  <c r="K32" i="51"/>
  <c r="AQ31" i="51"/>
  <c r="AR31" i="51"/>
  <c r="AO31" i="51"/>
  <c r="AP31" i="51"/>
  <c r="AN31" i="51"/>
  <c r="K31" i="42"/>
  <c r="AQ30" i="42"/>
  <c r="AO30" i="42"/>
  <c r="AR30" i="42"/>
  <c r="AP30" i="42"/>
  <c r="AN30" i="42"/>
  <c r="AR31" i="85"/>
  <c r="AO31" i="85"/>
  <c r="AN31" i="85"/>
  <c r="K32" i="85"/>
  <c r="AQ31" i="85"/>
  <c r="AP31" i="85"/>
  <c r="AQ31" i="83"/>
  <c r="AO31" i="83"/>
  <c r="AP31" i="83"/>
  <c r="AR31" i="83"/>
  <c r="AN31" i="83"/>
  <c r="K32" i="83"/>
  <c r="AO31" i="95"/>
  <c r="AN31" i="95"/>
  <c r="AR31" i="95"/>
  <c r="AP31" i="95"/>
  <c r="K32" i="95"/>
  <c r="AQ31" i="95"/>
  <c r="K32" i="94"/>
  <c r="AQ31" i="94"/>
  <c r="AP31" i="94"/>
  <c r="AR31" i="94"/>
  <c r="AO31" i="94"/>
  <c r="AN31" i="94"/>
  <c r="AR31" i="32"/>
  <c r="AP31" i="32"/>
  <c r="K32" i="32"/>
  <c r="AN31" i="32"/>
  <c r="AO31" i="32"/>
  <c r="AQ31" i="32"/>
  <c r="AR31" i="101"/>
  <c r="AO31" i="101"/>
  <c r="AN31" i="101"/>
  <c r="AQ31" i="101"/>
  <c r="AP31" i="101"/>
  <c r="K32" i="101"/>
  <c r="AO31" i="18"/>
  <c r="AP31" i="18"/>
  <c r="K32" i="18"/>
  <c r="AR31" i="18"/>
  <c r="AN31" i="18"/>
  <c r="AQ31" i="18"/>
  <c r="AR31" i="49"/>
  <c r="AO31" i="49"/>
  <c r="K32" i="49"/>
  <c r="AN31" i="49"/>
  <c r="AP31" i="49"/>
  <c r="AQ31" i="49"/>
  <c r="AQ31" i="41"/>
  <c r="AR31" i="41"/>
  <c r="AP31" i="41"/>
  <c r="AN31" i="41"/>
  <c r="AO31" i="41"/>
  <c r="K32" i="41"/>
  <c r="K32" i="99"/>
  <c r="AR31" i="99"/>
  <c r="AO31" i="99"/>
  <c r="AN31" i="99"/>
  <c r="AP31" i="99"/>
  <c r="AQ31" i="99"/>
  <c r="K32" i="16"/>
  <c r="AO31" i="16"/>
  <c r="AN31" i="16"/>
  <c r="AP31" i="16"/>
  <c r="AR31" i="16"/>
  <c r="AQ31" i="16"/>
  <c r="K33" i="99" l="1"/>
  <c r="AQ32" i="99"/>
  <c r="AO32" i="99"/>
  <c r="AN32" i="99"/>
  <c r="AP32" i="99"/>
  <c r="AR32" i="99"/>
  <c r="AN32" i="32"/>
  <c r="AO32" i="32"/>
  <c r="AQ32" i="32"/>
  <c r="AR32" i="32"/>
  <c r="AP32" i="32"/>
  <c r="K33" i="32"/>
  <c r="AQ31" i="42"/>
  <c r="K32" i="42"/>
  <c r="AO31" i="42"/>
  <c r="AP31" i="42"/>
  <c r="AR31" i="42"/>
  <c r="AN31" i="42"/>
  <c r="AP32" i="51"/>
  <c r="AQ32" i="51"/>
  <c r="AO32" i="51"/>
  <c r="AR32" i="51"/>
  <c r="K33" i="51"/>
  <c r="AN32" i="51"/>
  <c r="AN32" i="98"/>
  <c r="AQ32" i="98"/>
  <c r="AO32" i="98"/>
  <c r="AP32" i="98"/>
  <c r="K33" i="98"/>
  <c r="AR32" i="98"/>
  <c r="K33" i="10"/>
  <c r="AQ32" i="10"/>
  <c r="AP32" i="10"/>
  <c r="AN32" i="10"/>
  <c r="AO32" i="10"/>
  <c r="AR32" i="10"/>
  <c r="AP32" i="41"/>
  <c r="AQ32" i="41"/>
  <c r="AN32" i="41"/>
  <c r="AR32" i="41"/>
  <c r="K33" i="41"/>
  <c r="AO32" i="41"/>
  <c r="AN32" i="49"/>
  <c r="AQ32" i="49"/>
  <c r="K33" i="49"/>
  <c r="AR32" i="49"/>
  <c r="AP32" i="49"/>
  <c r="AO32" i="49"/>
  <c r="AR32" i="88"/>
  <c r="AN32" i="88"/>
  <c r="K33" i="88"/>
  <c r="AO32" i="88"/>
  <c r="AP32" i="88"/>
  <c r="AQ32" i="88"/>
  <c r="K33" i="11"/>
  <c r="AQ32" i="11"/>
  <c r="AO32" i="11"/>
  <c r="AN32" i="11"/>
  <c r="AP32" i="11"/>
  <c r="AR32" i="11"/>
  <c r="AQ33" i="44"/>
  <c r="AN33" i="44"/>
  <c r="AP33" i="44"/>
  <c r="AO33" i="44"/>
  <c r="K34" i="44"/>
  <c r="AR33" i="44"/>
  <c r="AR32" i="100"/>
  <c r="AN32" i="100"/>
  <c r="K33" i="100"/>
  <c r="AP32" i="100"/>
  <c r="AO32" i="100"/>
  <c r="AQ32" i="100"/>
  <c r="AP32" i="55"/>
  <c r="AN32" i="55"/>
  <c r="K33" i="55"/>
  <c r="AR32" i="55"/>
  <c r="AO32" i="55"/>
  <c r="AQ32" i="55"/>
  <c r="AO32" i="93"/>
  <c r="AN32" i="93"/>
  <c r="K33" i="93"/>
  <c r="AR32" i="93"/>
  <c r="AQ32" i="93"/>
  <c r="AP32" i="93"/>
  <c r="AR32" i="84"/>
  <c r="K33" i="84"/>
  <c r="AQ32" i="84"/>
  <c r="AP32" i="84"/>
  <c r="AO32" i="84"/>
  <c r="AN32" i="84"/>
  <c r="AO32" i="91"/>
  <c r="AR32" i="91"/>
  <c r="AQ32" i="91"/>
  <c r="AP32" i="91"/>
  <c r="AN32" i="91"/>
  <c r="K33" i="91"/>
  <c r="K33" i="95"/>
  <c r="AR32" i="95"/>
  <c r="AN32" i="95"/>
  <c r="AQ32" i="95"/>
  <c r="AO32" i="95"/>
  <c r="AP32" i="95"/>
  <c r="AR32" i="85"/>
  <c r="AO32" i="85"/>
  <c r="AN32" i="85"/>
  <c r="K33" i="85"/>
  <c r="AP32" i="85"/>
  <c r="AQ32" i="85"/>
  <c r="K33" i="82"/>
  <c r="AP32" i="82"/>
  <c r="AN32" i="82"/>
  <c r="AO32" i="82"/>
  <c r="AQ32" i="82"/>
  <c r="AR32" i="82"/>
  <c r="K33" i="46"/>
  <c r="AN32" i="46"/>
  <c r="AP32" i="46"/>
  <c r="AQ32" i="46"/>
  <c r="AR32" i="46"/>
  <c r="AO32" i="46"/>
  <c r="AO31" i="54"/>
  <c r="AP31" i="54"/>
  <c r="K32" i="54"/>
  <c r="AR31" i="54"/>
  <c r="AN31" i="54"/>
  <c r="AQ31" i="54"/>
  <c r="K33" i="97"/>
  <c r="AQ32" i="97"/>
  <c r="AR32" i="97"/>
  <c r="AO32" i="97"/>
  <c r="AP32" i="97"/>
  <c r="AN32" i="97"/>
  <c r="K32" i="53"/>
  <c r="AP31" i="53"/>
  <c r="AN31" i="53"/>
  <c r="AO31" i="53"/>
  <c r="AQ31" i="53"/>
  <c r="AR31" i="53"/>
  <c r="K33" i="104"/>
  <c r="AR32" i="104"/>
  <c r="AP32" i="104"/>
  <c r="AO32" i="104"/>
  <c r="AQ32" i="104"/>
  <c r="AN32" i="104"/>
  <c r="K33" i="101"/>
  <c r="AR32" i="101"/>
  <c r="AN32" i="101"/>
  <c r="AP32" i="101"/>
  <c r="AO32" i="101"/>
  <c r="AQ32" i="101"/>
  <c r="AP32" i="94"/>
  <c r="K33" i="94"/>
  <c r="AR32" i="94"/>
  <c r="AQ32" i="94"/>
  <c r="AN32" i="94"/>
  <c r="AO32" i="94"/>
  <c r="AO32" i="90"/>
  <c r="AR32" i="90"/>
  <c r="AP32" i="90"/>
  <c r="K33" i="90"/>
  <c r="AN32" i="90"/>
  <c r="AQ32" i="90"/>
  <c r="AR32" i="35"/>
  <c r="AP32" i="35"/>
  <c r="AO32" i="35"/>
  <c r="AN32" i="35"/>
  <c r="K33" i="35"/>
  <c r="AQ32" i="35"/>
  <c r="AQ32" i="92"/>
  <c r="AN32" i="92"/>
  <c r="K33" i="92"/>
  <c r="AP32" i="92"/>
  <c r="AO32" i="92"/>
  <c r="AR32" i="92"/>
  <c r="K33" i="18"/>
  <c r="AR32" i="18"/>
  <c r="AP32" i="18"/>
  <c r="AO32" i="18"/>
  <c r="AQ32" i="18"/>
  <c r="AN32" i="18"/>
  <c r="K32" i="86"/>
  <c r="AR31" i="86"/>
  <c r="AP31" i="86"/>
  <c r="AN31" i="86"/>
  <c r="AO31" i="86"/>
  <c r="AQ31" i="86"/>
  <c r="K32" i="50"/>
  <c r="AP31" i="50"/>
  <c r="AO31" i="50"/>
  <c r="AR31" i="50"/>
  <c r="AN31" i="50"/>
  <c r="AQ31" i="50"/>
  <c r="AR32" i="52"/>
  <c r="AQ32" i="52"/>
  <c r="K33" i="52"/>
  <c r="AO32" i="52"/>
  <c r="AP32" i="52"/>
  <c r="AN32" i="52"/>
  <c r="AQ32" i="87"/>
  <c r="K33" i="87"/>
  <c r="AO32" i="87"/>
  <c r="AR32" i="87"/>
  <c r="AN32" i="87"/>
  <c r="AP32" i="87"/>
  <c r="AQ32" i="16"/>
  <c r="K33" i="16"/>
  <c r="AN32" i="16"/>
  <c r="AP32" i="16"/>
  <c r="AR32" i="16"/>
  <c r="AO32" i="16"/>
  <c r="K33" i="83"/>
  <c r="AR32" i="83"/>
  <c r="AP32" i="83"/>
  <c r="AQ32" i="83"/>
  <c r="AN32" i="83"/>
  <c r="AO32" i="83"/>
  <c r="AQ31" i="105"/>
  <c r="AP31" i="105"/>
  <c r="AR31" i="105"/>
  <c r="K32" i="105"/>
  <c r="AO31" i="105"/>
  <c r="AN31" i="105"/>
  <c r="AR32" i="20"/>
  <c r="AN32" i="20"/>
  <c r="AQ32" i="20"/>
  <c r="K33" i="20"/>
  <c r="AO32" i="20"/>
  <c r="AP32" i="20"/>
  <c r="AR32" i="89"/>
  <c r="AP32" i="89"/>
  <c r="K33" i="89"/>
  <c r="AO32" i="89"/>
  <c r="AN32" i="89"/>
  <c r="AQ32" i="89"/>
  <c r="AQ32" i="102"/>
  <c r="AO32" i="102"/>
  <c r="K33" i="102"/>
  <c r="AN32" i="102"/>
  <c r="AP32" i="102"/>
  <c r="AR32" i="102"/>
  <c r="AQ31" i="43"/>
  <c r="K32" i="43"/>
  <c r="AO31" i="43"/>
  <c r="AN31" i="43"/>
  <c r="AR31" i="43"/>
  <c r="AP31" i="43"/>
  <c r="AP32" i="47"/>
  <c r="AO32" i="47"/>
  <c r="K33" i="47"/>
  <c r="AR32" i="47"/>
  <c r="AN32" i="47"/>
  <c r="AQ32" i="47"/>
  <c r="AQ32" i="13"/>
  <c r="K33" i="13"/>
  <c r="AP32" i="13"/>
  <c r="AR32" i="13"/>
  <c r="AN32" i="13"/>
  <c r="AO32" i="13"/>
  <c r="AR32" i="103"/>
  <c r="K33" i="103"/>
  <c r="AQ32" i="103"/>
  <c r="AP32" i="103"/>
  <c r="AO32" i="103"/>
  <c r="AN32" i="103"/>
  <c r="AN31" i="45"/>
  <c r="AP31" i="45"/>
  <c r="AR31" i="45"/>
  <c r="K32" i="45"/>
  <c r="AO31" i="45"/>
  <c r="AQ31" i="45"/>
  <c r="AR32" i="15"/>
  <c r="AP32" i="15"/>
  <c r="AO32" i="15"/>
  <c r="AN32" i="15"/>
  <c r="K33" i="15"/>
  <c r="AQ32" i="15"/>
  <c r="AR32" i="48"/>
  <c r="AN32" i="48"/>
  <c r="AQ32" i="48"/>
  <c r="K33" i="48"/>
  <c r="AP32" i="48"/>
  <c r="AO32" i="48"/>
  <c r="K33" i="96"/>
  <c r="AQ32" i="96"/>
  <c r="AR32" i="96"/>
  <c r="AP32" i="96"/>
  <c r="AN32" i="96"/>
  <c r="AO32" i="96"/>
  <c r="AO33" i="88" l="1"/>
  <c r="AQ33" i="88"/>
  <c r="K34" i="88"/>
  <c r="AN33" i="88"/>
  <c r="AR33" i="88"/>
  <c r="AP33" i="88"/>
  <c r="K34" i="20"/>
  <c r="AR33" i="20"/>
  <c r="AP33" i="20"/>
  <c r="AO33" i="20"/>
  <c r="AQ33" i="20"/>
  <c r="AN33" i="20"/>
  <c r="K33" i="105"/>
  <c r="AR32" i="105"/>
  <c r="AP32" i="105"/>
  <c r="AQ32" i="105"/>
  <c r="AN32" i="105"/>
  <c r="AO32" i="105"/>
  <c r="K34" i="52"/>
  <c r="AR33" i="52"/>
  <c r="AO33" i="52"/>
  <c r="AP33" i="52"/>
  <c r="AQ33" i="52"/>
  <c r="AN33" i="52"/>
  <c r="AR33" i="91"/>
  <c r="AP33" i="91"/>
  <c r="AQ33" i="91"/>
  <c r="AO33" i="91"/>
  <c r="AN33" i="91"/>
  <c r="K34" i="91"/>
  <c r="K34" i="11"/>
  <c r="AQ33" i="11"/>
  <c r="AO33" i="11"/>
  <c r="AP33" i="11"/>
  <c r="AN33" i="11"/>
  <c r="AR33" i="11"/>
  <c r="AR33" i="98"/>
  <c r="AO33" i="98"/>
  <c r="AQ33" i="98"/>
  <c r="AP33" i="98"/>
  <c r="K34" i="98"/>
  <c r="AN33" i="98"/>
  <c r="K33" i="42"/>
  <c r="AP32" i="42"/>
  <c r="AN32" i="42"/>
  <c r="AQ32" i="42"/>
  <c r="AR32" i="42"/>
  <c r="AO32" i="42"/>
  <c r="K33" i="45"/>
  <c r="AR32" i="45"/>
  <c r="AN32" i="45"/>
  <c r="AP32" i="45"/>
  <c r="AO32" i="45"/>
  <c r="AQ32" i="45"/>
  <c r="K34" i="47"/>
  <c r="AR33" i="47"/>
  <c r="AN33" i="47"/>
  <c r="AP33" i="47"/>
  <c r="AQ33" i="47"/>
  <c r="AO33" i="47"/>
  <c r="K34" i="92"/>
  <c r="AR33" i="92"/>
  <c r="AO33" i="92"/>
  <c r="AN33" i="92"/>
  <c r="AQ33" i="92"/>
  <c r="AP33" i="92"/>
  <c r="AR33" i="90"/>
  <c r="AQ33" i="90"/>
  <c r="AN33" i="90"/>
  <c r="AP33" i="90"/>
  <c r="K34" i="90"/>
  <c r="AO33" i="90"/>
  <c r="AQ33" i="104"/>
  <c r="AR33" i="104"/>
  <c r="AP33" i="104"/>
  <c r="AN33" i="104"/>
  <c r="K34" i="104"/>
  <c r="AO33" i="104"/>
  <c r="AO33" i="94"/>
  <c r="AP33" i="94"/>
  <c r="K34" i="94"/>
  <c r="AR33" i="94"/>
  <c r="AN33" i="94"/>
  <c r="AQ33" i="94"/>
  <c r="AP32" i="54"/>
  <c r="AN32" i="54"/>
  <c r="AR32" i="54"/>
  <c r="AO32" i="54"/>
  <c r="K33" i="54"/>
  <c r="AQ32" i="54"/>
  <c r="K34" i="10"/>
  <c r="AQ33" i="10"/>
  <c r="AN33" i="10"/>
  <c r="AP33" i="10"/>
  <c r="AO33" i="10"/>
  <c r="AR33" i="10"/>
  <c r="AR33" i="15"/>
  <c r="AN33" i="15"/>
  <c r="AO33" i="15"/>
  <c r="K34" i="15"/>
  <c r="AP33" i="15"/>
  <c r="AQ33" i="15"/>
  <c r="AR33" i="35"/>
  <c r="AO33" i="35"/>
  <c r="AN33" i="35"/>
  <c r="AQ33" i="35"/>
  <c r="K34" i="35"/>
  <c r="AP33" i="35"/>
  <c r="AQ33" i="96"/>
  <c r="AP33" i="96"/>
  <c r="K34" i="96"/>
  <c r="AO33" i="96"/>
  <c r="AN33" i="96"/>
  <c r="AR33" i="96"/>
  <c r="AR33" i="48"/>
  <c r="AO33" i="48"/>
  <c r="AN33" i="48"/>
  <c r="K34" i="48"/>
  <c r="AP33" i="48"/>
  <c r="AQ33" i="48"/>
  <c r="AQ33" i="101"/>
  <c r="K34" i="101"/>
  <c r="AP33" i="101"/>
  <c r="AN33" i="101"/>
  <c r="AO33" i="101"/>
  <c r="AR33" i="101"/>
  <c r="AN32" i="53"/>
  <c r="K33" i="53"/>
  <c r="AO32" i="53"/>
  <c r="AR32" i="53"/>
  <c r="AP32" i="53"/>
  <c r="AQ32" i="53"/>
  <c r="K34" i="85"/>
  <c r="AR33" i="85"/>
  <c r="AN33" i="85"/>
  <c r="AP33" i="85"/>
  <c r="AO33" i="85"/>
  <c r="AQ33" i="85"/>
  <c r="AP33" i="13"/>
  <c r="AQ33" i="13"/>
  <c r="AR33" i="13"/>
  <c r="AN33" i="13"/>
  <c r="AO33" i="13"/>
  <c r="K34" i="13"/>
  <c r="AR33" i="103"/>
  <c r="AP33" i="103"/>
  <c r="AQ33" i="103"/>
  <c r="K34" i="103"/>
  <c r="AN33" i="103"/>
  <c r="AO33" i="103"/>
  <c r="K34" i="16"/>
  <c r="AR33" i="16"/>
  <c r="AQ33" i="16"/>
  <c r="AN33" i="16"/>
  <c r="AO33" i="16"/>
  <c r="AP33" i="16"/>
  <c r="AQ32" i="50"/>
  <c r="AO32" i="50"/>
  <c r="AN32" i="50"/>
  <c r="AP32" i="50"/>
  <c r="AR32" i="50"/>
  <c r="K33" i="50"/>
  <c r="K34" i="18"/>
  <c r="AO33" i="18"/>
  <c r="AN33" i="18"/>
  <c r="AP33" i="18"/>
  <c r="AR33" i="18"/>
  <c r="AQ33" i="18"/>
  <c r="K34" i="97"/>
  <c r="AQ33" i="97"/>
  <c r="AP33" i="97"/>
  <c r="AO33" i="97"/>
  <c r="AR33" i="97"/>
  <c r="AN33" i="97"/>
  <c r="AO33" i="82"/>
  <c r="AN33" i="82"/>
  <c r="K34" i="82"/>
  <c r="AR33" i="82"/>
  <c r="AP33" i="82"/>
  <c r="AQ33" i="82"/>
  <c r="AN33" i="93"/>
  <c r="AO33" i="93"/>
  <c r="AQ33" i="93"/>
  <c r="K34" i="93"/>
  <c r="AR33" i="93"/>
  <c r="AP33" i="93"/>
  <c r="K35" i="44"/>
  <c r="AR34" i="44"/>
  <c r="AN34" i="44"/>
  <c r="AO34" i="44"/>
  <c r="AP34" i="44"/>
  <c r="AQ34" i="44"/>
  <c r="AR33" i="32"/>
  <c r="AN33" i="32"/>
  <c r="AP33" i="32"/>
  <c r="AO33" i="32"/>
  <c r="AQ33" i="32"/>
  <c r="K34" i="32"/>
  <c r="K34" i="99"/>
  <c r="AQ33" i="99"/>
  <c r="AN33" i="99"/>
  <c r="AP33" i="99"/>
  <c r="AO33" i="99"/>
  <c r="AR33" i="99"/>
  <c r="K34" i="102"/>
  <c r="AR33" i="102"/>
  <c r="AP33" i="102"/>
  <c r="AQ33" i="102"/>
  <c r="AO33" i="102"/>
  <c r="AN33" i="102"/>
  <c r="AN33" i="89"/>
  <c r="AO33" i="89"/>
  <c r="K34" i="89"/>
  <c r="AR33" i="89"/>
  <c r="AQ33" i="89"/>
  <c r="AP33" i="89"/>
  <c r="AN33" i="87"/>
  <c r="AO33" i="87"/>
  <c r="K34" i="87"/>
  <c r="AR33" i="87"/>
  <c r="AP33" i="87"/>
  <c r="AQ33" i="87"/>
  <c r="AO32" i="86"/>
  <c r="K33" i="86"/>
  <c r="AQ32" i="86"/>
  <c r="AN32" i="86"/>
  <c r="AR32" i="86"/>
  <c r="AP32" i="86"/>
  <c r="AO33" i="46"/>
  <c r="K34" i="46"/>
  <c r="AR33" i="46"/>
  <c r="AQ33" i="46"/>
  <c r="AP33" i="46"/>
  <c r="AN33" i="46"/>
  <c r="AR33" i="84"/>
  <c r="AN33" i="84"/>
  <c r="AP33" i="84"/>
  <c r="AQ33" i="84"/>
  <c r="AO33" i="84"/>
  <c r="K34" i="84"/>
  <c r="AO33" i="55"/>
  <c r="AN33" i="55"/>
  <c r="K34" i="55"/>
  <c r="AR33" i="55"/>
  <c r="AP33" i="55"/>
  <c r="AQ33" i="55"/>
  <c r="AO33" i="100"/>
  <c r="AN33" i="100"/>
  <c r="K34" i="100"/>
  <c r="AR33" i="100"/>
  <c r="AP33" i="100"/>
  <c r="AQ33" i="100"/>
  <c r="AR32" i="43"/>
  <c r="AP32" i="43"/>
  <c r="AQ32" i="43"/>
  <c r="K33" i="43"/>
  <c r="AN32" i="43"/>
  <c r="AO32" i="43"/>
  <c r="AQ33" i="83"/>
  <c r="AN33" i="83"/>
  <c r="K34" i="83"/>
  <c r="AO33" i="83"/>
  <c r="AP33" i="83"/>
  <c r="AR33" i="83"/>
  <c r="AQ33" i="95"/>
  <c r="K34" i="95"/>
  <c r="AP33" i="95"/>
  <c r="AN33" i="95"/>
  <c r="AO33" i="95"/>
  <c r="AR33" i="95"/>
  <c r="AR33" i="49"/>
  <c r="AN33" i="49"/>
  <c r="K34" i="49"/>
  <c r="AQ33" i="49"/>
  <c r="AP33" i="49"/>
  <c r="AO33" i="49"/>
  <c r="K34" i="41"/>
  <c r="AR33" i="41"/>
  <c r="AO33" i="41"/>
  <c r="AP33" i="41"/>
  <c r="AN33" i="41"/>
  <c r="AQ33" i="41"/>
  <c r="AR33" i="51"/>
  <c r="AP33" i="51"/>
  <c r="K34" i="51"/>
  <c r="AN33" i="51"/>
  <c r="AQ33" i="51"/>
  <c r="AO33" i="51"/>
  <c r="K34" i="86" l="1"/>
  <c r="AP33" i="86"/>
  <c r="AQ33" i="86"/>
  <c r="AO33" i="86"/>
  <c r="AR33" i="86"/>
  <c r="AN33" i="86"/>
  <c r="AR34" i="83"/>
  <c r="AO34" i="83"/>
  <c r="AP34" i="83"/>
  <c r="K35" i="83"/>
  <c r="AQ34" i="83"/>
  <c r="AN34" i="83"/>
  <c r="AP34" i="95"/>
  <c r="AO34" i="95"/>
  <c r="AQ34" i="95"/>
  <c r="AR34" i="95"/>
  <c r="AN34" i="95"/>
  <c r="K35" i="95"/>
  <c r="AR34" i="84"/>
  <c r="AN34" i="84"/>
  <c r="AP34" i="84"/>
  <c r="AO34" i="84"/>
  <c r="AQ34" i="84"/>
  <c r="K35" i="84"/>
  <c r="AN34" i="87"/>
  <c r="AQ34" i="87"/>
  <c r="AR34" i="87"/>
  <c r="AO34" i="87"/>
  <c r="K35" i="87"/>
  <c r="AP34" i="87"/>
  <c r="K35" i="82"/>
  <c r="AP34" i="82"/>
  <c r="AQ34" i="82"/>
  <c r="AO34" i="82"/>
  <c r="AR34" i="82"/>
  <c r="AN34" i="82"/>
  <c r="AR33" i="50"/>
  <c r="AP33" i="50"/>
  <c r="K34" i="50"/>
  <c r="AN33" i="50"/>
  <c r="AQ33" i="50"/>
  <c r="AO33" i="50"/>
  <c r="AR34" i="48"/>
  <c r="AO34" i="48"/>
  <c r="AP34" i="48"/>
  <c r="AQ34" i="48"/>
  <c r="K35" i="48"/>
  <c r="AN34" i="48"/>
  <c r="AP34" i="10"/>
  <c r="AO34" i="10"/>
  <c r="K35" i="10"/>
  <c r="AQ34" i="10"/>
  <c r="AN34" i="10"/>
  <c r="AR34" i="10"/>
  <c r="AR33" i="54"/>
  <c r="AP33" i="54"/>
  <c r="AN33" i="54"/>
  <c r="AO33" i="54"/>
  <c r="AQ33" i="54"/>
  <c r="K34" i="54"/>
  <c r="AN34" i="52"/>
  <c r="AP34" i="52"/>
  <c r="K35" i="52"/>
  <c r="AQ34" i="52"/>
  <c r="AR34" i="52"/>
  <c r="AO34" i="52"/>
  <c r="AN34" i="51"/>
  <c r="AQ34" i="51"/>
  <c r="AO34" i="51"/>
  <c r="AR34" i="51"/>
  <c r="AP34" i="51"/>
  <c r="K35" i="51"/>
  <c r="AR34" i="89"/>
  <c r="AN34" i="89"/>
  <c r="AP34" i="89"/>
  <c r="AO34" i="89"/>
  <c r="AQ34" i="89"/>
  <c r="K35" i="89"/>
  <c r="AR34" i="32"/>
  <c r="AN34" i="32"/>
  <c r="AP34" i="32"/>
  <c r="AO34" i="32"/>
  <c r="AQ34" i="32"/>
  <c r="K35" i="32"/>
  <c r="AQ35" i="44"/>
  <c r="AO35" i="44"/>
  <c r="AP35" i="44"/>
  <c r="AN35" i="44"/>
  <c r="K36" i="44"/>
  <c r="AR35" i="44"/>
  <c r="AO34" i="94"/>
  <c r="AP34" i="94"/>
  <c r="AR34" i="94"/>
  <c r="K35" i="94"/>
  <c r="AQ34" i="94"/>
  <c r="AN34" i="94"/>
  <c r="K35" i="104"/>
  <c r="AR34" i="104"/>
  <c r="AN34" i="104"/>
  <c r="AP34" i="104"/>
  <c r="AO34" i="104"/>
  <c r="AQ34" i="104"/>
  <c r="AO34" i="11"/>
  <c r="K35" i="11"/>
  <c r="AP34" i="11"/>
  <c r="AN34" i="11"/>
  <c r="AQ34" i="11"/>
  <c r="AR34" i="11"/>
  <c r="AR34" i="88"/>
  <c r="AO34" i="88"/>
  <c r="AQ34" i="88"/>
  <c r="K35" i="88"/>
  <c r="AN34" i="88"/>
  <c r="AP34" i="88"/>
  <c r="K35" i="35"/>
  <c r="AR34" i="35"/>
  <c r="AO34" i="35"/>
  <c r="AP34" i="35"/>
  <c r="AN34" i="35"/>
  <c r="AQ34" i="35"/>
  <c r="AR34" i="100"/>
  <c r="AP34" i="100"/>
  <c r="AO34" i="100"/>
  <c r="AN34" i="100"/>
  <c r="K35" i="100"/>
  <c r="AQ34" i="100"/>
  <c r="AQ33" i="45"/>
  <c r="AN33" i="45"/>
  <c r="K34" i="45"/>
  <c r="AP33" i="45"/>
  <c r="AO33" i="45"/>
  <c r="AR33" i="45"/>
  <c r="AR34" i="98"/>
  <c r="AO34" i="98"/>
  <c r="K35" i="98"/>
  <c r="AP34" i="98"/>
  <c r="AN34" i="98"/>
  <c r="AQ34" i="98"/>
  <c r="AO34" i="55"/>
  <c r="AP34" i="55"/>
  <c r="K35" i="55"/>
  <c r="AQ34" i="55"/>
  <c r="AR34" i="55"/>
  <c r="AN34" i="55"/>
  <c r="AR34" i="46"/>
  <c r="K35" i="46"/>
  <c r="AQ34" i="46"/>
  <c r="AP34" i="46"/>
  <c r="AO34" i="46"/>
  <c r="AN34" i="46"/>
  <c r="AQ34" i="99"/>
  <c r="K35" i="99"/>
  <c r="AP34" i="99"/>
  <c r="AO34" i="99"/>
  <c r="AN34" i="99"/>
  <c r="AR34" i="99"/>
  <c r="K35" i="97"/>
  <c r="AQ34" i="97"/>
  <c r="AO34" i="97"/>
  <c r="AN34" i="97"/>
  <c r="AP34" i="97"/>
  <c r="AR34" i="97"/>
  <c r="AQ34" i="18"/>
  <c r="K35" i="18"/>
  <c r="AO34" i="18"/>
  <c r="AN34" i="18"/>
  <c r="AR34" i="18"/>
  <c r="AP34" i="18"/>
  <c r="AR34" i="103"/>
  <c r="AP34" i="103"/>
  <c r="AN34" i="103"/>
  <c r="AO34" i="103"/>
  <c r="AQ34" i="103"/>
  <c r="K35" i="103"/>
  <c r="K35" i="15"/>
  <c r="AR34" i="15"/>
  <c r="AQ34" i="15"/>
  <c r="AO34" i="15"/>
  <c r="AP34" i="15"/>
  <c r="AN34" i="15"/>
  <c r="AP34" i="92"/>
  <c r="AO34" i="92"/>
  <c r="K35" i="92"/>
  <c r="AQ34" i="92"/>
  <c r="AR34" i="92"/>
  <c r="AN34" i="92"/>
  <c r="AO33" i="42"/>
  <c r="AN33" i="42"/>
  <c r="K34" i="42"/>
  <c r="AQ33" i="42"/>
  <c r="AR33" i="42"/>
  <c r="AP33" i="42"/>
  <c r="AQ33" i="105"/>
  <c r="K34" i="105"/>
  <c r="AN33" i="105"/>
  <c r="AO33" i="105"/>
  <c r="AR33" i="105"/>
  <c r="AP33" i="105"/>
  <c r="AP34" i="102"/>
  <c r="AO34" i="102"/>
  <c r="K35" i="102"/>
  <c r="AQ34" i="102"/>
  <c r="AR34" i="102"/>
  <c r="AN34" i="102"/>
  <c r="AO34" i="16"/>
  <c r="AN34" i="16"/>
  <c r="K35" i="16"/>
  <c r="AR34" i="16"/>
  <c r="AP34" i="16"/>
  <c r="AQ34" i="16"/>
  <c r="AP34" i="101"/>
  <c r="AN34" i="101"/>
  <c r="K35" i="101"/>
  <c r="AQ34" i="101"/>
  <c r="AR34" i="101"/>
  <c r="AO34" i="101"/>
  <c r="K35" i="20"/>
  <c r="AQ34" i="20"/>
  <c r="AP34" i="20"/>
  <c r="AO34" i="20"/>
  <c r="AN34" i="20"/>
  <c r="AR34" i="20"/>
  <c r="AR34" i="96"/>
  <c r="AN34" i="96"/>
  <c r="AQ34" i="96"/>
  <c r="AP34" i="96"/>
  <c r="K35" i="96"/>
  <c r="AO34" i="96"/>
  <c r="AP34" i="41"/>
  <c r="K35" i="41"/>
  <c r="AR34" i="41"/>
  <c r="AQ34" i="41"/>
  <c r="AN34" i="41"/>
  <c r="AO34" i="41"/>
  <c r="AR34" i="49"/>
  <c r="AP34" i="49"/>
  <c r="AO34" i="49"/>
  <c r="K35" i="49"/>
  <c r="AN34" i="49"/>
  <c r="AQ34" i="49"/>
  <c r="K35" i="93"/>
  <c r="AR34" i="93"/>
  <c r="AP34" i="93"/>
  <c r="AO34" i="93"/>
  <c r="AQ34" i="93"/>
  <c r="AN34" i="93"/>
  <c r="AR34" i="13"/>
  <c r="AP34" i="13"/>
  <c r="K35" i="13"/>
  <c r="AN34" i="13"/>
  <c r="AQ34" i="13"/>
  <c r="AO34" i="13"/>
  <c r="AR33" i="53"/>
  <c r="AN33" i="53"/>
  <c r="AP33" i="53"/>
  <c r="K34" i="53"/>
  <c r="AO33" i="53"/>
  <c r="AQ33" i="53"/>
  <c r="AR34" i="90"/>
  <c r="AP34" i="90"/>
  <c r="AO34" i="90"/>
  <c r="AN34" i="90"/>
  <c r="AQ34" i="90"/>
  <c r="K35" i="90"/>
  <c r="AP34" i="47"/>
  <c r="AQ34" i="47"/>
  <c r="K35" i="47"/>
  <c r="AR34" i="47"/>
  <c r="AN34" i="47"/>
  <c r="AO34" i="47"/>
  <c r="AR33" i="43"/>
  <c r="AN33" i="43"/>
  <c r="AO33" i="43"/>
  <c r="AQ33" i="43"/>
  <c r="K34" i="43"/>
  <c r="AP33" i="43"/>
  <c r="K35" i="85"/>
  <c r="AQ34" i="85"/>
  <c r="AN34" i="85"/>
  <c r="AP34" i="85"/>
  <c r="AO34" i="85"/>
  <c r="AR34" i="85"/>
  <c r="K35" i="91"/>
  <c r="AR34" i="91"/>
  <c r="AP34" i="91"/>
  <c r="AN34" i="91"/>
  <c r="AQ34" i="91"/>
  <c r="AO34" i="91"/>
  <c r="AR35" i="96" l="1"/>
  <c r="AP35" i="96"/>
  <c r="AO35" i="96"/>
  <c r="AN35" i="96"/>
  <c r="AQ35" i="96"/>
  <c r="K36" i="96"/>
  <c r="AQ35" i="15"/>
  <c r="K36" i="15"/>
  <c r="AN35" i="15"/>
  <c r="AP35" i="15"/>
  <c r="AO35" i="15"/>
  <c r="AR35" i="15"/>
  <c r="AQ35" i="47"/>
  <c r="AN35" i="47"/>
  <c r="K36" i="47"/>
  <c r="AR35" i="47"/>
  <c r="AO35" i="47"/>
  <c r="AP35" i="47"/>
  <c r="AR34" i="53"/>
  <c r="K35" i="53"/>
  <c r="AQ34" i="53"/>
  <c r="AN34" i="53"/>
  <c r="AP34" i="53"/>
  <c r="AO34" i="53"/>
  <c r="K36" i="41"/>
  <c r="AR35" i="41"/>
  <c r="AO35" i="41"/>
  <c r="AQ35" i="41"/>
  <c r="AN35" i="41"/>
  <c r="AP35" i="41"/>
  <c r="AO35" i="20"/>
  <c r="AP35" i="20"/>
  <c r="K36" i="20"/>
  <c r="AN35" i="20"/>
  <c r="AQ35" i="20"/>
  <c r="AR35" i="20"/>
  <c r="AN35" i="101"/>
  <c r="AP35" i="101"/>
  <c r="AQ35" i="101"/>
  <c r="K36" i="101"/>
  <c r="AR35" i="101"/>
  <c r="AO35" i="101"/>
  <c r="K36" i="98"/>
  <c r="AP35" i="98"/>
  <c r="AO35" i="98"/>
  <c r="AQ35" i="98"/>
  <c r="AR35" i="98"/>
  <c r="AN35" i="98"/>
  <c r="AR34" i="45"/>
  <c r="AO34" i="45"/>
  <c r="AN34" i="45"/>
  <c r="AQ34" i="45"/>
  <c r="AP34" i="45"/>
  <c r="K35" i="45"/>
  <c r="AQ35" i="35"/>
  <c r="AN35" i="35"/>
  <c r="K36" i="35"/>
  <c r="AO35" i="35"/>
  <c r="AP35" i="35"/>
  <c r="AR35" i="35"/>
  <c r="AN35" i="11"/>
  <c r="AO35" i="11"/>
  <c r="AQ35" i="11"/>
  <c r="K36" i="11"/>
  <c r="AR35" i="11"/>
  <c r="AP35" i="11"/>
  <c r="AR35" i="51"/>
  <c r="AP35" i="51"/>
  <c r="AN35" i="51"/>
  <c r="AO35" i="51"/>
  <c r="AQ35" i="51"/>
  <c r="K36" i="51"/>
  <c r="K35" i="54"/>
  <c r="AR34" i="54"/>
  <c r="AP34" i="54"/>
  <c r="AO34" i="54"/>
  <c r="AQ34" i="54"/>
  <c r="AN34" i="54"/>
  <c r="AO35" i="52"/>
  <c r="AP35" i="52"/>
  <c r="AQ35" i="52"/>
  <c r="K36" i="52"/>
  <c r="AR35" i="52"/>
  <c r="AN35" i="52"/>
  <c r="K36" i="82"/>
  <c r="AQ35" i="82"/>
  <c r="AO35" i="82"/>
  <c r="AP35" i="82"/>
  <c r="AN35" i="82"/>
  <c r="AR35" i="82"/>
  <c r="AR35" i="84"/>
  <c r="AN35" i="84"/>
  <c r="AO35" i="84"/>
  <c r="AQ35" i="84"/>
  <c r="K36" i="84"/>
  <c r="AP35" i="84"/>
  <c r="K36" i="95"/>
  <c r="AR35" i="95"/>
  <c r="AO35" i="95"/>
  <c r="AN35" i="95"/>
  <c r="AP35" i="95"/>
  <c r="AQ35" i="95"/>
  <c r="AO35" i="91"/>
  <c r="AP35" i="91"/>
  <c r="K36" i="91"/>
  <c r="AQ35" i="91"/>
  <c r="AR35" i="91"/>
  <c r="AN35" i="91"/>
  <c r="AP35" i="13"/>
  <c r="AN35" i="13"/>
  <c r="AQ35" i="13"/>
  <c r="K36" i="13"/>
  <c r="AR35" i="13"/>
  <c r="AO35" i="13"/>
  <c r="AP34" i="42"/>
  <c r="AQ34" i="42"/>
  <c r="AN34" i="42"/>
  <c r="AO34" i="42"/>
  <c r="AR34" i="42"/>
  <c r="K35" i="42"/>
  <c r="AN35" i="104"/>
  <c r="AP35" i="104"/>
  <c r="AQ35" i="104"/>
  <c r="AO35" i="104"/>
  <c r="AR35" i="104"/>
  <c r="K36" i="104"/>
  <c r="AN34" i="50"/>
  <c r="AP34" i="50"/>
  <c r="AQ34" i="50"/>
  <c r="K35" i="50"/>
  <c r="AR34" i="50"/>
  <c r="AO34" i="50"/>
  <c r="K36" i="83"/>
  <c r="AR35" i="83"/>
  <c r="AO35" i="83"/>
  <c r="AP35" i="83"/>
  <c r="AQ35" i="83"/>
  <c r="AN35" i="83"/>
  <c r="K36" i="102"/>
  <c r="AP35" i="102"/>
  <c r="AN35" i="102"/>
  <c r="AO35" i="102"/>
  <c r="AR35" i="102"/>
  <c r="AQ35" i="102"/>
  <c r="AO35" i="18"/>
  <c r="AQ35" i="18"/>
  <c r="K36" i="18"/>
  <c r="AN35" i="18"/>
  <c r="AP35" i="18"/>
  <c r="AR35" i="18"/>
  <c r="AN35" i="99"/>
  <c r="AO35" i="99"/>
  <c r="AQ35" i="99"/>
  <c r="K36" i="99"/>
  <c r="AR35" i="99"/>
  <c r="AP35" i="99"/>
  <c r="AR35" i="90"/>
  <c r="AP35" i="90"/>
  <c r="AN35" i="90"/>
  <c r="K36" i="90"/>
  <c r="AQ35" i="90"/>
  <c r="AO35" i="90"/>
  <c r="AP35" i="16"/>
  <c r="AQ35" i="16"/>
  <c r="AN35" i="16"/>
  <c r="K36" i="16"/>
  <c r="AR35" i="16"/>
  <c r="AO35" i="16"/>
  <c r="AR35" i="100"/>
  <c r="AO35" i="100"/>
  <c r="AN35" i="100"/>
  <c r="AP35" i="100"/>
  <c r="AQ35" i="100"/>
  <c r="K36" i="100"/>
  <c r="AR35" i="89"/>
  <c r="AP35" i="89"/>
  <c r="AQ35" i="89"/>
  <c r="K36" i="89"/>
  <c r="AN35" i="89"/>
  <c r="AO35" i="89"/>
  <c r="K36" i="48"/>
  <c r="AR35" i="48"/>
  <c r="AN35" i="48"/>
  <c r="AP35" i="48"/>
  <c r="AQ35" i="48"/>
  <c r="AO35" i="48"/>
  <c r="AR35" i="87"/>
  <c r="AN35" i="87"/>
  <c r="K36" i="87"/>
  <c r="AP35" i="87"/>
  <c r="AO35" i="87"/>
  <c r="AQ35" i="87"/>
  <c r="AQ34" i="86"/>
  <c r="AO34" i="86"/>
  <c r="AP34" i="86"/>
  <c r="AN34" i="86"/>
  <c r="K35" i="86"/>
  <c r="AR34" i="86"/>
  <c r="K36" i="49"/>
  <c r="AR35" i="49"/>
  <c r="AP35" i="49"/>
  <c r="AN35" i="49"/>
  <c r="AQ35" i="49"/>
  <c r="AO35" i="49"/>
  <c r="K35" i="105"/>
  <c r="AR34" i="105"/>
  <c r="AO34" i="105"/>
  <c r="AQ34" i="105"/>
  <c r="AN34" i="105"/>
  <c r="AP34" i="105"/>
  <c r="AP35" i="92"/>
  <c r="AQ35" i="92"/>
  <c r="K36" i="92"/>
  <c r="AN35" i="92"/>
  <c r="AR35" i="92"/>
  <c r="AO35" i="92"/>
  <c r="AQ35" i="97"/>
  <c r="AN35" i="97"/>
  <c r="AO35" i="97"/>
  <c r="AP35" i="97"/>
  <c r="K36" i="97"/>
  <c r="AR35" i="97"/>
  <c r="K36" i="46"/>
  <c r="AO35" i="46"/>
  <c r="AQ35" i="46"/>
  <c r="AP35" i="46"/>
  <c r="AR35" i="46"/>
  <c r="AN35" i="46"/>
  <c r="AP35" i="55"/>
  <c r="AN35" i="55"/>
  <c r="AQ35" i="55"/>
  <c r="AR35" i="55"/>
  <c r="AO35" i="55"/>
  <c r="K36" i="55"/>
  <c r="K36" i="88"/>
  <c r="AR35" i="88"/>
  <c r="AN35" i="88"/>
  <c r="AP35" i="88"/>
  <c r="AQ35" i="88"/>
  <c r="AO35" i="88"/>
  <c r="AR36" i="44"/>
  <c r="AN36" i="44"/>
  <c r="AP36" i="44"/>
  <c r="AO36" i="44"/>
  <c r="AQ36" i="44"/>
  <c r="K37" i="44"/>
  <c r="AR35" i="32"/>
  <c r="AO35" i="32"/>
  <c r="AP35" i="32"/>
  <c r="AN35" i="32"/>
  <c r="AQ35" i="32"/>
  <c r="K36" i="32"/>
  <c r="AR35" i="10"/>
  <c r="AO35" i="10"/>
  <c r="K36" i="10"/>
  <c r="AN35" i="10"/>
  <c r="AQ35" i="10"/>
  <c r="AP35" i="10"/>
  <c r="AR34" i="43"/>
  <c r="AP34" i="43"/>
  <c r="K35" i="43"/>
  <c r="AO34" i="43"/>
  <c r="AN34" i="43"/>
  <c r="AQ34" i="43"/>
  <c r="AQ35" i="85"/>
  <c r="K36" i="85"/>
  <c r="AN35" i="85"/>
  <c r="AO35" i="85"/>
  <c r="AP35" i="85"/>
  <c r="AR35" i="85"/>
  <c r="AO35" i="93"/>
  <c r="AP35" i="93"/>
  <c r="K36" i="93"/>
  <c r="AQ35" i="93"/>
  <c r="AR35" i="93"/>
  <c r="AN35" i="93"/>
  <c r="AR35" i="103"/>
  <c r="AN35" i="103"/>
  <c r="AO35" i="103"/>
  <c r="AP35" i="103"/>
  <c r="AQ35" i="103"/>
  <c r="K36" i="103"/>
  <c r="K36" i="94"/>
  <c r="AR35" i="94"/>
  <c r="AP35" i="94"/>
  <c r="AO35" i="94"/>
  <c r="AQ35" i="94"/>
  <c r="AN35" i="94"/>
  <c r="AQ36" i="83" l="1"/>
  <c r="AN36" i="83"/>
  <c r="K37" i="83"/>
  <c r="AP36" i="83"/>
  <c r="AO36" i="83"/>
  <c r="AR36" i="83"/>
  <c r="K37" i="20"/>
  <c r="AR36" i="20"/>
  <c r="AN36" i="20"/>
  <c r="AO36" i="20"/>
  <c r="AQ36" i="20"/>
  <c r="AP36" i="20"/>
  <c r="K37" i="93"/>
  <c r="AP36" i="93"/>
  <c r="AN36" i="93"/>
  <c r="AQ36" i="93"/>
  <c r="AR36" i="93"/>
  <c r="AO36" i="93"/>
  <c r="AP36" i="87"/>
  <c r="AO36" i="87"/>
  <c r="AQ36" i="87"/>
  <c r="AR36" i="87"/>
  <c r="AN36" i="87"/>
  <c r="K37" i="87"/>
  <c r="K37" i="90"/>
  <c r="AR36" i="90"/>
  <c r="AO36" i="90"/>
  <c r="AQ36" i="90"/>
  <c r="AP36" i="90"/>
  <c r="AN36" i="90"/>
  <c r="K36" i="54"/>
  <c r="AQ35" i="54"/>
  <c r="AN35" i="54"/>
  <c r="AP35" i="54"/>
  <c r="AO35" i="54"/>
  <c r="AR35" i="54"/>
  <c r="K37" i="41"/>
  <c r="AQ36" i="41"/>
  <c r="AP36" i="41"/>
  <c r="AN36" i="41"/>
  <c r="AO36" i="41"/>
  <c r="AR36" i="41"/>
  <c r="AR36" i="96"/>
  <c r="AO36" i="96"/>
  <c r="AN36" i="96"/>
  <c r="AQ36" i="96"/>
  <c r="K37" i="96"/>
  <c r="AP36" i="96"/>
  <c r="AR36" i="10"/>
  <c r="AO36" i="10"/>
  <c r="K37" i="10"/>
  <c r="AP36" i="10"/>
  <c r="AN36" i="10"/>
  <c r="AQ36" i="10"/>
  <c r="K37" i="46"/>
  <c r="AO36" i="46"/>
  <c r="AR36" i="46"/>
  <c r="AQ36" i="46"/>
  <c r="AN36" i="46"/>
  <c r="AP36" i="46"/>
  <c r="AR36" i="97"/>
  <c r="AO36" i="97"/>
  <c r="K37" i="97"/>
  <c r="AN36" i="97"/>
  <c r="AP36" i="97"/>
  <c r="AQ36" i="97"/>
  <c r="K37" i="18"/>
  <c r="AR36" i="18"/>
  <c r="AP36" i="18"/>
  <c r="AO36" i="18"/>
  <c r="AQ36" i="18"/>
  <c r="AN36" i="18"/>
  <c r="K37" i="95"/>
  <c r="AQ36" i="95"/>
  <c r="AR36" i="95"/>
  <c r="AN36" i="95"/>
  <c r="AO36" i="95"/>
  <c r="AP36" i="95"/>
  <c r="AR36" i="52"/>
  <c r="AQ36" i="52"/>
  <c r="K37" i="52"/>
  <c r="AO36" i="52"/>
  <c r="AN36" i="52"/>
  <c r="AP36" i="52"/>
  <c r="AQ36" i="98"/>
  <c r="AN36" i="98"/>
  <c r="AO36" i="98"/>
  <c r="AP36" i="98"/>
  <c r="K37" i="98"/>
  <c r="AR36" i="98"/>
  <c r="AO36" i="47"/>
  <c r="AQ36" i="47"/>
  <c r="AR36" i="47"/>
  <c r="AN36" i="47"/>
  <c r="K37" i="47"/>
  <c r="AP36" i="47"/>
  <c r="AP36" i="94"/>
  <c r="AQ36" i="94"/>
  <c r="AO36" i="94"/>
  <c r="K37" i="94"/>
  <c r="AR36" i="94"/>
  <c r="AN36" i="94"/>
  <c r="K37" i="104"/>
  <c r="AR36" i="104"/>
  <c r="AO36" i="104"/>
  <c r="AP36" i="104"/>
  <c r="AN36" i="104"/>
  <c r="AQ36" i="104"/>
  <c r="AQ36" i="82"/>
  <c r="AO36" i="82"/>
  <c r="K37" i="82"/>
  <c r="AP36" i="82"/>
  <c r="AN36" i="82"/>
  <c r="AR36" i="82"/>
  <c r="AR36" i="51"/>
  <c r="AO36" i="51"/>
  <c r="AP36" i="51"/>
  <c r="AN36" i="51"/>
  <c r="AQ36" i="51"/>
  <c r="K37" i="51"/>
  <c r="AR35" i="53"/>
  <c r="AN35" i="53"/>
  <c r="K36" i="53"/>
  <c r="AO35" i="53"/>
  <c r="AP35" i="53"/>
  <c r="AQ35" i="53"/>
  <c r="AN36" i="85"/>
  <c r="AQ36" i="85"/>
  <c r="K37" i="85"/>
  <c r="AP36" i="85"/>
  <c r="AR36" i="85"/>
  <c r="AO36" i="85"/>
  <c r="AO35" i="43"/>
  <c r="AN35" i="43"/>
  <c r="AQ35" i="43"/>
  <c r="K36" i="43"/>
  <c r="AR35" i="43"/>
  <c r="AP35" i="43"/>
  <c r="K37" i="55"/>
  <c r="AR36" i="55"/>
  <c r="AO36" i="55"/>
  <c r="AP36" i="55"/>
  <c r="AN36" i="55"/>
  <c r="AQ36" i="55"/>
  <c r="AQ36" i="102"/>
  <c r="AO36" i="102"/>
  <c r="AR36" i="102"/>
  <c r="K37" i="102"/>
  <c r="AN36" i="102"/>
  <c r="AP36" i="102"/>
  <c r="K37" i="13"/>
  <c r="AP36" i="13"/>
  <c r="AR36" i="13"/>
  <c r="AO36" i="13"/>
  <c r="AQ36" i="13"/>
  <c r="AN36" i="13"/>
  <c r="AO36" i="91"/>
  <c r="AQ36" i="91"/>
  <c r="AN36" i="91"/>
  <c r="K37" i="91"/>
  <c r="AR36" i="91"/>
  <c r="AP36" i="91"/>
  <c r="K36" i="105"/>
  <c r="AO35" i="105"/>
  <c r="AN35" i="105"/>
  <c r="AQ35" i="105"/>
  <c r="AP35" i="105"/>
  <c r="AR35" i="105"/>
  <c r="AR35" i="86"/>
  <c r="AP35" i="86"/>
  <c r="AN35" i="86"/>
  <c r="AO35" i="86"/>
  <c r="AQ35" i="86"/>
  <c r="K36" i="86"/>
  <c r="AR36" i="100"/>
  <c r="AO36" i="100"/>
  <c r="AN36" i="100"/>
  <c r="AP36" i="100"/>
  <c r="AQ36" i="100"/>
  <c r="K37" i="100"/>
  <c r="K36" i="45"/>
  <c r="AR35" i="45"/>
  <c r="AN35" i="45"/>
  <c r="AO35" i="45"/>
  <c r="AP35" i="45"/>
  <c r="AQ35" i="45"/>
  <c r="AR36" i="101"/>
  <c r="AP36" i="101"/>
  <c r="AO36" i="101"/>
  <c r="AN36" i="101"/>
  <c r="AQ36" i="101"/>
  <c r="K37" i="101"/>
  <c r="AR36" i="16"/>
  <c r="AO36" i="16"/>
  <c r="AN36" i="16"/>
  <c r="AQ36" i="16"/>
  <c r="AP36" i="16"/>
  <c r="K37" i="16"/>
  <c r="AN36" i="48"/>
  <c r="AP36" i="48"/>
  <c r="K37" i="48"/>
  <c r="AQ36" i="48"/>
  <c r="AR36" i="48"/>
  <c r="AO36" i="48"/>
  <c r="AR36" i="89"/>
  <c r="AP36" i="89"/>
  <c r="AN36" i="89"/>
  <c r="AQ36" i="89"/>
  <c r="K37" i="89"/>
  <c r="AO36" i="89"/>
  <c r="AR36" i="84"/>
  <c r="AO36" i="84"/>
  <c r="AN36" i="84"/>
  <c r="AP36" i="84"/>
  <c r="K37" i="84"/>
  <c r="AQ36" i="84"/>
  <c r="K37" i="11"/>
  <c r="AR36" i="11"/>
  <c r="AP36" i="11"/>
  <c r="AO36" i="11"/>
  <c r="AN36" i="11"/>
  <c r="AQ36" i="11"/>
  <c r="AR36" i="35"/>
  <c r="AN36" i="35"/>
  <c r="AP36" i="35"/>
  <c r="K37" i="35"/>
  <c r="AQ36" i="35"/>
  <c r="AO36" i="35"/>
  <c r="K37" i="15"/>
  <c r="AN36" i="15"/>
  <c r="AQ36" i="15"/>
  <c r="AP36" i="15"/>
  <c r="AR36" i="15"/>
  <c r="AO36" i="15"/>
  <c r="AR36" i="103"/>
  <c r="AQ36" i="103"/>
  <c r="AN36" i="103"/>
  <c r="AP36" i="103"/>
  <c r="AO36" i="103"/>
  <c r="K37" i="103"/>
  <c r="AR36" i="32"/>
  <c r="AN36" i="32"/>
  <c r="AO36" i="32"/>
  <c r="AP36" i="32"/>
  <c r="K37" i="32"/>
  <c r="AQ36" i="32"/>
  <c r="K38" i="44"/>
  <c r="AR37" i="44"/>
  <c r="AN37" i="44"/>
  <c r="AP37" i="44"/>
  <c r="AQ37" i="44"/>
  <c r="AO37" i="44"/>
  <c r="AQ36" i="88"/>
  <c r="K37" i="88"/>
  <c r="AN36" i="88"/>
  <c r="AP36" i="88"/>
  <c r="AO36" i="88"/>
  <c r="AR36" i="88"/>
  <c r="AP36" i="92"/>
  <c r="AN36" i="92"/>
  <c r="AQ36" i="92"/>
  <c r="K37" i="92"/>
  <c r="AR36" i="92"/>
  <c r="AO36" i="92"/>
  <c r="AO36" i="49"/>
  <c r="AP36" i="49"/>
  <c r="AQ36" i="49"/>
  <c r="K37" i="49"/>
  <c r="AR36" i="49"/>
  <c r="AN36" i="49"/>
  <c r="AR36" i="99"/>
  <c r="AN36" i="99"/>
  <c r="K37" i="99"/>
  <c r="AP36" i="99"/>
  <c r="AO36" i="99"/>
  <c r="AQ36" i="99"/>
  <c r="AO35" i="50"/>
  <c r="AR35" i="50"/>
  <c r="AQ35" i="50"/>
  <c r="AP35" i="50"/>
  <c r="K36" i="50"/>
  <c r="AN35" i="50"/>
  <c r="AP35" i="42"/>
  <c r="AR35" i="42"/>
  <c r="AO35" i="42"/>
  <c r="AN35" i="42"/>
  <c r="AQ35" i="42"/>
  <c r="K36" i="42"/>
  <c r="AR37" i="32" l="1"/>
  <c r="AP37" i="32"/>
  <c r="AO37" i="32"/>
  <c r="AN37" i="32"/>
  <c r="K38" i="32"/>
  <c r="AQ37" i="32"/>
  <c r="K38" i="103"/>
  <c r="AR37" i="103"/>
  <c r="AN37" i="103"/>
  <c r="AO37" i="103"/>
  <c r="AP37" i="103"/>
  <c r="AQ37" i="103"/>
  <c r="AR37" i="52"/>
  <c r="AP37" i="52"/>
  <c r="K38" i="52"/>
  <c r="AO37" i="52"/>
  <c r="AN37" i="52"/>
  <c r="AQ37" i="52"/>
  <c r="AQ37" i="46"/>
  <c r="AN37" i="46"/>
  <c r="AP37" i="46"/>
  <c r="AO37" i="46"/>
  <c r="AR37" i="46"/>
  <c r="K38" i="46"/>
  <c r="AQ36" i="54"/>
  <c r="K37" i="54"/>
  <c r="AR36" i="54"/>
  <c r="AP36" i="54"/>
  <c r="AO36" i="54"/>
  <c r="AN36" i="54"/>
  <c r="AQ37" i="93"/>
  <c r="AR37" i="93"/>
  <c r="AP37" i="93"/>
  <c r="K38" i="93"/>
  <c r="AN37" i="93"/>
  <c r="AO37" i="93"/>
  <c r="AR37" i="83"/>
  <c r="AN37" i="83"/>
  <c r="AP37" i="83"/>
  <c r="AO37" i="83"/>
  <c r="K38" i="83"/>
  <c r="AQ37" i="83"/>
  <c r="AR36" i="50"/>
  <c r="AN36" i="50"/>
  <c r="AO36" i="50"/>
  <c r="AP36" i="50"/>
  <c r="K37" i="50"/>
  <c r="AQ36" i="50"/>
  <c r="AR37" i="88"/>
  <c r="AO37" i="88"/>
  <c r="AP37" i="88"/>
  <c r="AN37" i="88"/>
  <c r="AQ37" i="88"/>
  <c r="K38" i="88"/>
  <c r="AR37" i="84"/>
  <c r="AO37" i="84"/>
  <c r="AN37" i="84"/>
  <c r="AP37" i="84"/>
  <c r="AQ37" i="84"/>
  <c r="K38" i="84"/>
  <c r="AQ37" i="104"/>
  <c r="K38" i="104"/>
  <c r="AR37" i="104"/>
  <c r="AP37" i="104"/>
  <c r="AN37" i="104"/>
  <c r="AO37" i="104"/>
  <c r="AQ37" i="95"/>
  <c r="K38" i="95"/>
  <c r="AR37" i="95"/>
  <c r="AN37" i="95"/>
  <c r="AP37" i="95"/>
  <c r="AO37" i="95"/>
  <c r="AR37" i="89"/>
  <c r="AO37" i="89"/>
  <c r="AQ37" i="89"/>
  <c r="AN37" i="89"/>
  <c r="AP37" i="89"/>
  <c r="K38" i="89"/>
  <c r="AR37" i="100"/>
  <c r="AP37" i="100"/>
  <c r="K38" i="100"/>
  <c r="AO37" i="100"/>
  <c r="AQ37" i="100"/>
  <c r="AN37" i="100"/>
  <c r="AR37" i="82"/>
  <c r="AO37" i="82"/>
  <c r="AP37" i="82"/>
  <c r="K38" i="82"/>
  <c r="AQ37" i="82"/>
  <c r="AN37" i="82"/>
  <c r="K38" i="47"/>
  <c r="AR37" i="47"/>
  <c r="AP37" i="47"/>
  <c r="AN37" i="47"/>
  <c r="AO37" i="47"/>
  <c r="AQ37" i="47"/>
  <c r="K38" i="18"/>
  <c r="AQ37" i="18"/>
  <c r="AP37" i="18"/>
  <c r="AO37" i="18"/>
  <c r="AN37" i="18"/>
  <c r="AR37" i="18"/>
  <c r="AQ37" i="90"/>
  <c r="K38" i="90"/>
  <c r="AN37" i="90"/>
  <c r="AO37" i="90"/>
  <c r="AP37" i="90"/>
  <c r="AR37" i="90"/>
  <c r="K39" i="44"/>
  <c r="AQ38" i="44"/>
  <c r="AR38" i="44"/>
  <c r="AP38" i="44"/>
  <c r="AO38" i="44"/>
  <c r="AN38" i="44"/>
  <c r="AO37" i="48"/>
  <c r="AN37" i="48"/>
  <c r="AQ37" i="48"/>
  <c r="K38" i="48"/>
  <c r="AR37" i="48"/>
  <c r="AP37" i="48"/>
  <c r="K37" i="86"/>
  <c r="AR36" i="86"/>
  <c r="AP36" i="86"/>
  <c r="AQ36" i="86"/>
  <c r="AO36" i="86"/>
  <c r="AN36" i="86"/>
  <c r="K37" i="43"/>
  <c r="AR36" i="43"/>
  <c r="AO36" i="43"/>
  <c r="AN36" i="43"/>
  <c r="AP36" i="43"/>
  <c r="AQ36" i="43"/>
  <c r="AN36" i="105"/>
  <c r="AO36" i="105"/>
  <c r="K37" i="105"/>
  <c r="AP36" i="105"/>
  <c r="AQ36" i="105"/>
  <c r="AR36" i="105"/>
  <c r="AR36" i="42"/>
  <c r="AN36" i="42"/>
  <c r="K37" i="42"/>
  <c r="AO36" i="42"/>
  <c r="AQ36" i="42"/>
  <c r="AP36" i="42"/>
  <c r="AP37" i="99"/>
  <c r="AO37" i="99"/>
  <c r="K38" i="99"/>
  <c r="AQ37" i="99"/>
  <c r="AR37" i="99"/>
  <c r="AN37" i="99"/>
  <c r="AR37" i="49"/>
  <c r="AN37" i="49"/>
  <c r="AP37" i="49"/>
  <c r="K38" i="49"/>
  <c r="AO37" i="49"/>
  <c r="AQ37" i="49"/>
  <c r="K38" i="16"/>
  <c r="AR37" i="16"/>
  <c r="AN37" i="16"/>
  <c r="AP37" i="16"/>
  <c r="AO37" i="16"/>
  <c r="AQ37" i="16"/>
  <c r="AR37" i="91"/>
  <c r="AN37" i="91"/>
  <c r="K38" i="91"/>
  <c r="AO37" i="91"/>
  <c r="AP37" i="91"/>
  <c r="AQ37" i="91"/>
  <c r="AQ37" i="85"/>
  <c r="AP37" i="85"/>
  <c r="AN37" i="85"/>
  <c r="K38" i="85"/>
  <c r="AR37" i="85"/>
  <c r="AO37" i="85"/>
  <c r="AN37" i="41"/>
  <c r="K38" i="41"/>
  <c r="AO37" i="41"/>
  <c r="AP37" i="41"/>
  <c r="AQ37" i="41"/>
  <c r="AR37" i="41"/>
  <c r="K38" i="102"/>
  <c r="AR37" i="102"/>
  <c r="AO37" i="102"/>
  <c r="AN37" i="102"/>
  <c r="AP37" i="102"/>
  <c r="AQ37" i="102"/>
  <c r="AR37" i="92"/>
  <c r="AP37" i="92"/>
  <c r="AO37" i="92"/>
  <c r="AQ37" i="92"/>
  <c r="K38" i="92"/>
  <c r="AN37" i="92"/>
  <c r="AQ37" i="15"/>
  <c r="AN37" i="15"/>
  <c r="K38" i="15"/>
  <c r="AP37" i="15"/>
  <c r="AO37" i="15"/>
  <c r="AR37" i="15"/>
  <c r="AN36" i="45"/>
  <c r="K37" i="45"/>
  <c r="AR36" i="45"/>
  <c r="AQ36" i="45"/>
  <c r="AO36" i="45"/>
  <c r="AP36" i="45"/>
  <c r="AO37" i="97"/>
  <c r="AN37" i="97"/>
  <c r="AQ37" i="97"/>
  <c r="K38" i="97"/>
  <c r="AR37" i="97"/>
  <c r="AP37" i="97"/>
  <c r="K38" i="96"/>
  <c r="AR37" i="96"/>
  <c r="AO37" i="96"/>
  <c r="AN37" i="96"/>
  <c r="AP37" i="96"/>
  <c r="AQ37" i="96"/>
  <c r="AR37" i="35"/>
  <c r="AN37" i="35"/>
  <c r="AO37" i="35"/>
  <c r="K38" i="35"/>
  <c r="AQ37" i="35"/>
  <c r="AP37" i="35"/>
  <c r="AQ37" i="11"/>
  <c r="K38" i="11"/>
  <c r="AR37" i="11"/>
  <c r="AN37" i="11"/>
  <c r="AP37" i="11"/>
  <c r="AO37" i="11"/>
  <c r="K38" i="101"/>
  <c r="AR37" i="101"/>
  <c r="AO37" i="101"/>
  <c r="AP37" i="101"/>
  <c r="AN37" i="101"/>
  <c r="AQ37" i="101"/>
  <c r="AR37" i="51"/>
  <c r="AO37" i="51"/>
  <c r="AN37" i="51"/>
  <c r="AP37" i="51"/>
  <c r="AQ37" i="51"/>
  <c r="K38" i="51"/>
  <c r="K38" i="94"/>
  <c r="AR37" i="94"/>
  <c r="AP37" i="94"/>
  <c r="AO37" i="94"/>
  <c r="AQ37" i="94"/>
  <c r="AN37" i="94"/>
  <c r="AQ37" i="10"/>
  <c r="AP37" i="10"/>
  <c r="AO37" i="10"/>
  <c r="K38" i="10"/>
  <c r="AR37" i="10"/>
  <c r="AN37" i="10"/>
  <c r="AR37" i="87"/>
  <c r="AO37" i="87"/>
  <c r="K38" i="87"/>
  <c r="AN37" i="87"/>
  <c r="AP37" i="87"/>
  <c r="AQ37" i="87"/>
  <c r="AO37" i="20"/>
  <c r="AP37" i="20"/>
  <c r="AQ37" i="20"/>
  <c r="K38" i="20"/>
  <c r="AR37" i="20"/>
  <c r="AN37" i="20"/>
  <c r="AN37" i="13"/>
  <c r="AQ37" i="13"/>
  <c r="AP37" i="13"/>
  <c r="K38" i="13"/>
  <c r="AO37" i="13"/>
  <c r="AR37" i="13"/>
  <c r="AQ37" i="55"/>
  <c r="K38" i="55"/>
  <c r="AN37" i="55"/>
  <c r="AP37" i="55"/>
  <c r="AO37" i="55"/>
  <c r="AR37" i="55"/>
  <c r="AR36" i="53"/>
  <c r="AO36" i="53"/>
  <c r="AN36" i="53"/>
  <c r="AQ36" i="53"/>
  <c r="K37" i="53"/>
  <c r="AP36" i="53"/>
  <c r="AR37" i="98"/>
  <c r="AO37" i="98"/>
  <c r="K38" i="98"/>
  <c r="AP37" i="98"/>
  <c r="AN37" i="98"/>
  <c r="AQ37" i="98"/>
  <c r="AN38" i="41" l="1"/>
  <c r="AO38" i="41"/>
  <c r="K39" i="41"/>
  <c r="AQ38" i="41"/>
  <c r="AR38" i="41"/>
  <c r="AP38" i="41"/>
  <c r="AO38" i="91"/>
  <c r="AN38" i="91"/>
  <c r="AQ38" i="91"/>
  <c r="K39" i="91"/>
  <c r="AR38" i="91"/>
  <c r="AP38" i="91"/>
  <c r="AR37" i="42"/>
  <c r="AO37" i="42"/>
  <c r="AN37" i="42"/>
  <c r="AQ37" i="42"/>
  <c r="K38" i="42"/>
  <c r="AP37" i="42"/>
  <c r="AN37" i="86"/>
  <c r="AO37" i="86"/>
  <c r="K38" i="86"/>
  <c r="AQ37" i="86"/>
  <c r="AR37" i="86"/>
  <c r="AP37" i="86"/>
  <c r="AR38" i="84"/>
  <c r="AN38" i="84"/>
  <c r="AP38" i="84"/>
  <c r="AO38" i="84"/>
  <c r="K39" i="84"/>
  <c r="AQ38" i="84"/>
  <c r="AO38" i="52"/>
  <c r="AP38" i="52"/>
  <c r="K39" i="52"/>
  <c r="AQ38" i="52"/>
  <c r="AR38" i="52"/>
  <c r="AN38" i="52"/>
  <c r="K38" i="53"/>
  <c r="AR37" i="53"/>
  <c r="AP37" i="53"/>
  <c r="AO37" i="53"/>
  <c r="AN37" i="53"/>
  <c r="AQ37" i="53"/>
  <c r="AR37" i="50"/>
  <c r="AN37" i="50"/>
  <c r="AO37" i="50"/>
  <c r="AP37" i="50"/>
  <c r="K38" i="50"/>
  <c r="AQ37" i="50"/>
  <c r="K39" i="93"/>
  <c r="AR38" i="93"/>
  <c r="AO38" i="93"/>
  <c r="AP38" i="93"/>
  <c r="AQ38" i="93"/>
  <c r="AN38" i="93"/>
  <c r="AR38" i="55"/>
  <c r="AN38" i="55"/>
  <c r="AP38" i="55"/>
  <c r="AO38" i="55"/>
  <c r="AQ38" i="55"/>
  <c r="K39" i="55"/>
  <c r="AR38" i="20"/>
  <c r="AN38" i="20"/>
  <c r="K39" i="20"/>
  <c r="AO38" i="20"/>
  <c r="AP38" i="20"/>
  <c r="AQ38" i="20"/>
  <c r="AR38" i="35"/>
  <c r="AN38" i="35"/>
  <c r="K39" i="35"/>
  <c r="AP38" i="35"/>
  <c r="AO38" i="35"/>
  <c r="AQ38" i="35"/>
  <c r="K39" i="15"/>
  <c r="AR38" i="15"/>
  <c r="AN38" i="15"/>
  <c r="AO38" i="15"/>
  <c r="AQ38" i="15"/>
  <c r="AP38" i="15"/>
  <c r="K39" i="82"/>
  <c r="AR38" i="82"/>
  <c r="AN38" i="82"/>
  <c r="AO38" i="82"/>
  <c r="AP38" i="82"/>
  <c r="AQ38" i="82"/>
  <c r="K39" i="46"/>
  <c r="AR38" i="46"/>
  <c r="AO38" i="46"/>
  <c r="AP38" i="46"/>
  <c r="AN38" i="46"/>
  <c r="AQ38" i="46"/>
  <c r="K39" i="97"/>
  <c r="AR38" i="97"/>
  <c r="AN38" i="97"/>
  <c r="AO38" i="97"/>
  <c r="AQ38" i="97"/>
  <c r="AP38" i="97"/>
  <c r="AR38" i="32"/>
  <c r="AN38" i="32"/>
  <c r="K39" i="32"/>
  <c r="AO38" i="32"/>
  <c r="AP38" i="32"/>
  <c r="AQ38" i="32"/>
  <c r="K39" i="13"/>
  <c r="AR38" i="13"/>
  <c r="AP38" i="13"/>
  <c r="AN38" i="13"/>
  <c r="AO38" i="13"/>
  <c r="AQ38" i="13"/>
  <c r="K39" i="94"/>
  <c r="AQ38" i="94"/>
  <c r="AN38" i="94"/>
  <c r="AP38" i="94"/>
  <c r="AO38" i="94"/>
  <c r="AR38" i="94"/>
  <c r="AN38" i="96"/>
  <c r="AP38" i="96"/>
  <c r="AO38" i="96"/>
  <c r="K39" i="96"/>
  <c r="AR38" i="96"/>
  <c r="AQ38" i="96"/>
  <c r="AR38" i="92"/>
  <c r="AO38" i="92"/>
  <c r="AN38" i="92"/>
  <c r="AP38" i="92"/>
  <c r="K39" i="92"/>
  <c r="AQ38" i="92"/>
  <c r="AN38" i="16"/>
  <c r="AR38" i="16"/>
  <c r="AO38" i="16"/>
  <c r="K39" i="16"/>
  <c r="AQ38" i="16"/>
  <c r="AP38" i="16"/>
  <c r="AR38" i="49"/>
  <c r="AN38" i="49"/>
  <c r="K39" i="49"/>
  <c r="AO38" i="49"/>
  <c r="AP38" i="49"/>
  <c r="AQ38" i="49"/>
  <c r="K38" i="105"/>
  <c r="AR37" i="105"/>
  <c r="AP37" i="105"/>
  <c r="AN37" i="105"/>
  <c r="AQ37" i="105"/>
  <c r="AO37" i="105"/>
  <c r="AN38" i="103"/>
  <c r="AO38" i="103"/>
  <c r="K39" i="103"/>
  <c r="AQ38" i="103"/>
  <c r="AR38" i="103"/>
  <c r="AP38" i="103"/>
  <c r="AR38" i="89"/>
  <c r="AP38" i="89"/>
  <c r="AO38" i="89"/>
  <c r="AN38" i="89"/>
  <c r="AQ38" i="89"/>
  <c r="K39" i="89"/>
  <c r="AQ39" i="44"/>
  <c r="K40" i="44"/>
  <c r="AR39" i="44"/>
  <c r="AN39" i="44"/>
  <c r="AO39" i="44"/>
  <c r="AP39" i="44"/>
  <c r="AQ38" i="18"/>
  <c r="K39" i="18"/>
  <c r="AN38" i="18"/>
  <c r="AP38" i="18"/>
  <c r="AO38" i="18"/>
  <c r="AR38" i="18"/>
  <c r="K39" i="100"/>
  <c r="AP38" i="100"/>
  <c r="AO38" i="100"/>
  <c r="AQ38" i="100"/>
  <c r="AR38" i="100"/>
  <c r="AN38" i="100"/>
  <c r="AR38" i="88"/>
  <c r="AO38" i="88"/>
  <c r="K39" i="88"/>
  <c r="AP38" i="88"/>
  <c r="AQ38" i="88"/>
  <c r="AN38" i="88"/>
  <c r="AN37" i="54"/>
  <c r="AO37" i="54"/>
  <c r="AQ37" i="54"/>
  <c r="K38" i="54"/>
  <c r="AR37" i="54"/>
  <c r="AP37" i="54"/>
  <c r="AO38" i="11"/>
  <c r="AN38" i="11"/>
  <c r="K39" i="11"/>
  <c r="AQ38" i="11"/>
  <c r="AR38" i="11"/>
  <c r="AP38" i="11"/>
  <c r="AQ38" i="47"/>
  <c r="AP38" i="47"/>
  <c r="K39" i="47"/>
  <c r="AN38" i="47"/>
  <c r="AO38" i="47"/>
  <c r="AR38" i="47"/>
  <c r="AR38" i="95"/>
  <c r="AP38" i="95"/>
  <c r="AN38" i="95"/>
  <c r="AO38" i="95"/>
  <c r="K39" i="95"/>
  <c r="AQ38" i="95"/>
  <c r="K39" i="104"/>
  <c r="AR38" i="104"/>
  <c r="AN38" i="104"/>
  <c r="AP38" i="104"/>
  <c r="AO38" i="104"/>
  <c r="AQ38" i="104"/>
  <c r="AN38" i="87"/>
  <c r="AQ38" i="87"/>
  <c r="K39" i="87"/>
  <c r="AO38" i="87"/>
  <c r="AR38" i="87"/>
  <c r="AP38" i="87"/>
  <c r="AR38" i="51"/>
  <c r="AP38" i="51"/>
  <c r="K39" i="51"/>
  <c r="AO38" i="51"/>
  <c r="AQ38" i="51"/>
  <c r="AN38" i="51"/>
  <c r="K39" i="101"/>
  <c r="AP38" i="101"/>
  <c r="AN38" i="101"/>
  <c r="AQ38" i="101"/>
  <c r="AR38" i="101"/>
  <c r="AO38" i="101"/>
  <c r="K38" i="45"/>
  <c r="AR37" i="45"/>
  <c r="AQ37" i="45"/>
  <c r="AO37" i="45"/>
  <c r="AN37" i="45"/>
  <c r="AP37" i="45"/>
  <c r="K39" i="85"/>
  <c r="AR38" i="85"/>
  <c r="AN38" i="85"/>
  <c r="AO38" i="85"/>
  <c r="AQ38" i="85"/>
  <c r="AP38" i="85"/>
  <c r="AO38" i="99"/>
  <c r="AQ38" i="99"/>
  <c r="AN38" i="99"/>
  <c r="K39" i="99"/>
  <c r="AR38" i="99"/>
  <c r="AP38" i="99"/>
  <c r="AO38" i="98"/>
  <c r="AN38" i="98"/>
  <c r="K39" i="98"/>
  <c r="AQ38" i="98"/>
  <c r="AR38" i="98"/>
  <c r="AP38" i="98"/>
  <c r="AR38" i="10"/>
  <c r="AO38" i="10"/>
  <c r="K39" i="10"/>
  <c r="AN38" i="10"/>
  <c r="AQ38" i="10"/>
  <c r="AP38" i="10"/>
  <c r="K39" i="102"/>
  <c r="AQ38" i="102"/>
  <c r="AR38" i="102"/>
  <c r="AP38" i="102"/>
  <c r="AN38" i="102"/>
  <c r="AO38" i="102"/>
  <c r="K38" i="43"/>
  <c r="AQ37" i="43"/>
  <c r="AR37" i="43"/>
  <c r="AO37" i="43"/>
  <c r="AN37" i="43"/>
  <c r="AP37" i="43"/>
  <c r="K39" i="48"/>
  <c r="AR38" i="48"/>
  <c r="AO38" i="48"/>
  <c r="AP38" i="48"/>
  <c r="AN38" i="48"/>
  <c r="AQ38" i="48"/>
  <c r="K39" i="90"/>
  <c r="AO38" i="90"/>
  <c r="AQ38" i="90"/>
  <c r="AN38" i="90"/>
  <c r="AP38" i="90"/>
  <c r="AR38" i="90"/>
  <c r="K39" i="83"/>
  <c r="AR38" i="83"/>
  <c r="AO38" i="83"/>
  <c r="AN38" i="83"/>
  <c r="AP38" i="83"/>
  <c r="AQ38" i="83"/>
  <c r="AQ39" i="100" l="1"/>
  <c r="K40" i="100"/>
  <c r="AO39" i="100"/>
  <c r="AP39" i="100"/>
  <c r="AN39" i="100"/>
  <c r="AR39" i="100"/>
  <c r="K40" i="18"/>
  <c r="AP39" i="18"/>
  <c r="AO39" i="18"/>
  <c r="AQ39" i="18"/>
  <c r="AR39" i="18"/>
  <c r="AN39" i="18"/>
  <c r="K40" i="103"/>
  <c r="AP39" i="103"/>
  <c r="AO39" i="103"/>
  <c r="AQ39" i="103"/>
  <c r="AR39" i="103"/>
  <c r="AN39" i="103"/>
  <c r="K40" i="49"/>
  <c r="AR39" i="49"/>
  <c r="AP39" i="49"/>
  <c r="AN39" i="49"/>
  <c r="AO39" i="49"/>
  <c r="AQ39" i="49"/>
  <c r="K40" i="94"/>
  <c r="AQ39" i="94"/>
  <c r="AR39" i="94"/>
  <c r="AP39" i="94"/>
  <c r="AO39" i="94"/>
  <c r="AN39" i="94"/>
  <c r="AQ39" i="90"/>
  <c r="AR39" i="90"/>
  <c r="AO39" i="90"/>
  <c r="K40" i="90"/>
  <c r="AN39" i="90"/>
  <c r="AP39" i="90"/>
  <c r="AR40" i="44"/>
  <c r="AN40" i="44"/>
  <c r="AP40" i="44"/>
  <c r="AO40" i="44"/>
  <c r="AQ40" i="44"/>
  <c r="K41" i="44"/>
  <c r="AQ39" i="48"/>
  <c r="AR39" i="48"/>
  <c r="AO39" i="48"/>
  <c r="K40" i="48"/>
  <c r="AP39" i="48"/>
  <c r="AN39" i="48"/>
  <c r="AR39" i="85"/>
  <c r="AN39" i="85"/>
  <c r="AQ39" i="85"/>
  <c r="K40" i="85"/>
  <c r="AO39" i="85"/>
  <c r="AP39" i="85"/>
  <c r="AR39" i="51"/>
  <c r="AQ39" i="51"/>
  <c r="AN39" i="51"/>
  <c r="AO39" i="51"/>
  <c r="K40" i="51"/>
  <c r="AP39" i="51"/>
  <c r="AN39" i="87"/>
  <c r="AP39" i="87"/>
  <c r="K40" i="87"/>
  <c r="AQ39" i="87"/>
  <c r="AR39" i="87"/>
  <c r="AO39" i="87"/>
  <c r="K40" i="55"/>
  <c r="AR39" i="55"/>
  <c r="AP39" i="55"/>
  <c r="AN39" i="55"/>
  <c r="AO39" i="55"/>
  <c r="AQ39" i="55"/>
  <c r="AR39" i="84"/>
  <c r="AQ39" i="84"/>
  <c r="AO39" i="84"/>
  <c r="AN39" i="84"/>
  <c r="K40" i="84"/>
  <c r="AP39" i="84"/>
  <c r="AR39" i="32"/>
  <c r="AP39" i="32"/>
  <c r="AO39" i="32"/>
  <c r="AN39" i="32"/>
  <c r="AQ39" i="32"/>
  <c r="K40" i="32"/>
  <c r="AQ39" i="101"/>
  <c r="K40" i="101"/>
  <c r="AR39" i="101"/>
  <c r="AO39" i="101"/>
  <c r="AP39" i="101"/>
  <c r="AN39" i="101"/>
  <c r="AP38" i="105"/>
  <c r="AN38" i="105"/>
  <c r="K39" i="105"/>
  <c r="AQ38" i="105"/>
  <c r="AO38" i="105"/>
  <c r="AR38" i="105"/>
  <c r="AQ39" i="13"/>
  <c r="K40" i="13"/>
  <c r="AR39" i="13"/>
  <c r="AN39" i="13"/>
  <c r="AO39" i="13"/>
  <c r="AP39" i="13"/>
  <c r="AR39" i="20"/>
  <c r="AO39" i="20"/>
  <c r="K40" i="20"/>
  <c r="AN39" i="20"/>
  <c r="AP39" i="20"/>
  <c r="AQ39" i="20"/>
  <c r="AO39" i="52"/>
  <c r="AN39" i="52"/>
  <c r="AQ39" i="52"/>
  <c r="K40" i="52"/>
  <c r="AR39" i="52"/>
  <c r="AP39" i="52"/>
  <c r="AQ38" i="45"/>
  <c r="K39" i="45"/>
  <c r="AR38" i="45"/>
  <c r="AO38" i="45"/>
  <c r="AP38" i="45"/>
  <c r="AN38" i="45"/>
  <c r="AQ38" i="43"/>
  <c r="K39" i="43"/>
  <c r="AR38" i="43"/>
  <c r="AP38" i="43"/>
  <c r="AN38" i="43"/>
  <c r="AO38" i="43"/>
  <c r="AP39" i="11"/>
  <c r="AQ39" i="11"/>
  <c r="K40" i="11"/>
  <c r="AN39" i="11"/>
  <c r="AR39" i="11"/>
  <c r="AO39" i="11"/>
  <c r="AR38" i="54"/>
  <c r="AO38" i="54"/>
  <c r="AN38" i="54"/>
  <c r="AP38" i="54"/>
  <c r="AQ38" i="54"/>
  <c r="K39" i="54"/>
  <c r="K40" i="16"/>
  <c r="AR39" i="16"/>
  <c r="AO39" i="16"/>
  <c r="AQ39" i="16"/>
  <c r="AN39" i="16"/>
  <c r="AP39" i="16"/>
  <c r="AN39" i="46"/>
  <c r="K40" i="46"/>
  <c r="AO39" i="46"/>
  <c r="AP39" i="46"/>
  <c r="AQ39" i="46"/>
  <c r="AR39" i="46"/>
  <c r="AQ38" i="53"/>
  <c r="AO38" i="53"/>
  <c r="AN38" i="53"/>
  <c r="AP38" i="53"/>
  <c r="K39" i="53"/>
  <c r="AR38" i="53"/>
  <c r="AR39" i="91"/>
  <c r="AN39" i="91"/>
  <c r="AP39" i="91"/>
  <c r="AO39" i="91"/>
  <c r="K40" i="91"/>
  <c r="AQ39" i="91"/>
  <c r="K40" i="102"/>
  <c r="AQ39" i="102"/>
  <c r="AR39" i="102"/>
  <c r="AN39" i="102"/>
  <c r="AO39" i="102"/>
  <c r="AP39" i="102"/>
  <c r="AR39" i="10"/>
  <c r="AN39" i="10"/>
  <c r="AP39" i="10"/>
  <c r="AO39" i="10"/>
  <c r="AQ39" i="10"/>
  <c r="K40" i="10"/>
  <c r="AR39" i="95"/>
  <c r="AP39" i="95"/>
  <c r="AN39" i="95"/>
  <c r="AO39" i="95"/>
  <c r="K40" i="95"/>
  <c r="AQ39" i="95"/>
  <c r="AO39" i="92"/>
  <c r="AR39" i="92"/>
  <c r="K40" i="92"/>
  <c r="AP39" i="92"/>
  <c r="AN39" i="92"/>
  <c r="AQ39" i="92"/>
  <c r="K40" i="96"/>
  <c r="AR39" i="96"/>
  <c r="AP39" i="96"/>
  <c r="AN39" i="96"/>
  <c r="AO39" i="96"/>
  <c r="AQ39" i="96"/>
  <c r="AQ39" i="97"/>
  <c r="AN39" i="97"/>
  <c r="AP39" i="97"/>
  <c r="K40" i="97"/>
  <c r="AO39" i="97"/>
  <c r="AR39" i="97"/>
  <c r="AQ39" i="82"/>
  <c r="K40" i="82"/>
  <c r="AR39" i="82"/>
  <c r="AO39" i="82"/>
  <c r="AP39" i="82"/>
  <c r="AN39" i="82"/>
  <c r="K39" i="50"/>
  <c r="AR38" i="50"/>
  <c r="AP38" i="50"/>
  <c r="AN38" i="50"/>
  <c r="AO38" i="50"/>
  <c r="AQ38" i="50"/>
  <c r="AP38" i="86"/>
  <c r="AO38" i="86"/>
  <c r="AN38" i="86"/>
  <c r="K39" i="86"/>
  <c r="AR38" i="86"/>
  <c r="AQ38" i="86"/>
  <c r="AP39" i="83"/>
  <c r="AQ39" i="83"/>
  <c r="K40" i="83"/>
  <c r="AO39" i="83"/>
  <c r="AR39" i="83"/>
  <c r="AN39" i="83"/>
  <c r="AR39" i="99"/>
  <c r="AO39" i="99"/>
  <c r="K40" i="99"/>
  <c r="AP39" i="99"/>
  <c r="AN39" i="99"/>
  <c r="AQ39" i="99"/>
  <c r="K40" i="89"/>
  <c r="AP39" i="89"/>
  <c r="AR39" i="89"/>
  <c r="AO39" i="89"/>
  <c r="AN39" i="89"/>
  <c r="AQ39" i="89"/>
  <c r="AR39" i="35"/>
  <c r="AO39" i="35"/>
  <c r="K40" i="35"/>
  <c r="AP39" i="35"/>
  <c r="AN39" i="35"/>
  <c r="AQ39" i="35"/>
  <c r="K39" i="42"/>
  <c r="AR38" i="42"/>
  <c r="AO38" i="42"/>
  <c r="AN38" i="42"/>
  <c r="AQ38" i="42"/>
  <c r="AP38" i="42"/>
  <c r="AN39" i="98"/>
  <c r="AQ39" i="98"/>
  <c r="K40" i="98"/>
  <c r="AO39" i="98"/>
  <c r="AR39" i="98"/>
  <c r="AP39" i="98"/>
  <c r="AP39" i="104"/>
  <c r="AR39" i="104"/>
  <c r="AQ39" i="104"/>
  <c r="K40" i="104"/>
  <c r="AN39" i="104"/>
  <c r="AO39" i="104"/>
  <c r="AN39" i="47"/>
  <c r="AO39" i="47"/>
  <c r="AP39" i="47"/>
  <c r="K40" i="47"/>
  <c r="AQ39" i="47"/>
  <c r="AR39" i="47"/>
  <c r="K40" i="88"/>
  <c r="AR39" i="88"/>
  <c r="AN39" i="88"/>
  <c r="AP39" i="88"/>
  <c r="AO39" i="88"/>
  <c r="AQ39" i="88"/>
  <c r="AQ39" i="15"/>
  <c r="AR39" i="15"/>
  <c r="AN39" i="15"/>
  <c r="K40" i="15"/>
  <c r="AO39" i="15"/>
  <c r="AP39" i="15"/>
  <c r="AQ39" i="93"/>
  <c r="K40" i="93"/>
  <c r="AR39" i="93"/>
  <c r="AP39" i="93"/>
  <c r="AO39" i="93"/>
  <c r="AN39" i="93"/>
  <c r="K40" i="41"/>
  <c r="AO39" i="41"/>
  <c r="AP39" i="41"/>
  <c r="AQ39" i="41"/>
  <c r="AR39" i="41"/>
  <c r="AN39" i="41"/>
  <c r="AR40" i="91" l="1"/>
  <c r="AO40" i="91"/>
  <c r="AN40" i="91"/>
  <c r="AP40" i="91"/>
  <c r="AQ40" i="91"/>
  <c r="K41" i="91"/>
  <c r="K41" i="52"/>
  <c r="AR40" i="52"/>
  <c r="AO40" i="52"/>
  <c r="AP40" i="52"/>
  <c r="AN40" i="52"/>
  <c r="AQ40" i="52"/>
  <c r="K41" i="41"/>
  <c r="AQ40" i="41"/>
  <c r="AR40" i="41"/>
  <c r="AO40" i="41"/>
  <c r="AP40" i="41"/>
  <c r="AN40" i="41"/>
  <c r="AN40" i="98"/>
  <c r="AP40" i="98"/>
  <c r="AQ40" i="98"/>
  <c r="K41" i="98"/>
  <c r="AR40" i="98"/>
  <c r="AO40" i="98"/>
  <c r="K41" i="96"/>
  <c r="AQ40" i="96"/>
  <c r="AR40" i="96"/>
  <c r="AO40" i="96"/>
  <c r="AP40" i="96"/>
  <c r="AN40" i="96"/>
  <c r="AR40" i="92"/>
  <c r="AP40" i="92"/>
  <c r="K41" i="92"/>
  <c r="AO40" i="92"/>
  <c r="AN40" i="92"/>
  <c r="AQ40" i="92"/>
  <c r="AR41" i="44"/>
  <c r="AN41" i="44"/>
  <c r="K42" i="44"/>
  <c r="AP41" i="44"/>
  <c r="AO41" i="44"/>
  <c r="AQ41" i="44"/>
  <c r="AR39" i="53"/>
  <c r="AO39" i="53"/>
  <c r="K40" i="53"/>
  <c r="AP39" i="53"/>
  <c r="AN39" i="53"/>
  <c r="AQ39" i="53"/>
  <c r="AP40" i="46"/>
  <c r="AO40" i="46"/>
  <c r="AQ40" i="46"/>
  <c r="K41" i="46"/>
  <c r="AR40" i="46"/>
  <c r="AN40" i="46"/>
  <c r="K41" i="15"/>
  <c r="AR40" i="15"/>
  <c r="AP40" i="15"/>
  <c r="AO40" i="15"/>
  <c r="AN40" i="15"/>
  <c r="AQ40" i="15"/>
  <c r="AN40" i="16"/>
  <c r="AP40" i="16"/>
  <c r="K41" i="16"/>
  <c r="AQ40" i="16"/>
  <c r="AR40" i="16"/>
  <c r="AO40" i="16"/>
  <c r="AN39" i="45"/>
  <c r="AP39" i="45"/>
  <c r="K40" i="45"/>
  <c r="AQ39" i="45"/>
  <c r="AR39" i="45"/>
  <c r="AO39" i="45"/>
  <c r="AQ40" i="94"/>
  <c r="K41" i="94"/>
  <c r="AR40" i="94"/>
  <c r="AO40" i="94"/>
  <c r="AP40" i="94"/>
  <c r="AN40" i="94"/>
  <c r="K41" i="83"/>
  <c r="AN40" i="83"/>
  <c r="AP40" i="83"/>
  <c r="AQ40" i="83"/>
  <c r="AR40" i="83"/>
  <c r="AO40" i="83"/>
  <c r="AQ40" i="102"/>
  <c r="AR40" i="102"/>
  <c r="AN40" i="102"/>
  <c r="K41" i="102"/>
  <c r="AP40" i="102"/>
  <c r="AO40" i="102"/>
  <c r="AO40" i="20"/>
  <c r="AN40" i="20"/>
  <c r="K41" i="20"/>
  <c r="AQ40" i="20"/>
  <c r="AR40" i="20"/>
  <c r="AP40" i="20"/>
  <c r="K41" i="90"/>
  <c r="AR40" i="90"/>
  <c r="AO40" i="90"/>
  <c r="AP40" i="90"/>
  <c r="AN40" i="90"/>
  <c r="AQ40" i="90"/>
  <c r="AR40" i="93"/>
  <c r="AP40" i="93"/>
  <c r="AO40" i="93"/>
  <c r="AN40" i="93"/>
  <c r="AQ40" i="93"/>
  <c r="K41" i="93"/>
  <c r="AQ40" i="89"/>
  <c r="AP40" i="89"/>
  <c r="K41" i="89"/>
  <c r="AO40" i="89"/>
  <c r="AN40" i="89"/>
  <c r="AR40" i="89"/>
  <c r="AO40" i="82"/>
  <c r="AP40" i="82"/>
  <c r="AQ40" i="82"/>
  <c r="K41" i="82"/>
  <c r="AR40" i="82"/>
  <c r="AN40" i="82"/>
  <c r="AR40" i="95"/>
  <c r="AP40" i="95"/>
  <c r="AO40" i="95"/>
  <c r="AN40" i="95"/>
  <c r="K41" i="95"/>
  <c r="AQ40" i="95"/>
  <c r="K41" i="49"/>
  <c r="AQ40" i="49"/>
  <c r="AR40" i="49"/>
  <c r="AO40" i="49"/>
  <c r="AP40" i="49"/>
  <c r="AN40" i="49"/>
  <c r="AP40" i="18"/>
  <c r="K41" i="18"/>
  <c r="AR40" i="18"/>
  <c r="AQ40" i="18"/>
  <c r="AN40" i="18"/>
  <c r="AO40" i="18"/>
  <c r="AR40" i="47"/>
  <c r="AQ40" i="47"/>
  <c r="AO40" i="47"/>
  <c r="K41" i="47"/>
  <c r="AN40" i="47"/>
  <c r="AP40" i="47"/>
  <c r="K40" i="42"/>
  <c r="AQ39" i="42"/>
  <c r="AR39" i="42"/>
  <c r="AN39" i="42"/>
  <c r="AO39" i="42"/>
  <c r="AP39" i="42"/>
  <c r="AN40" i="35"/>
  <c r="AO40" i="35"/>
  <c r="AQ40" i="35"/>
  <c r="K41" i="35"/>
  <c r="AR40" i="35"/>
  <c r="AP40" i="35"/>
  <c r="AP39" i="86"/>
  <c r="AR39" i="86"/>
  <c r="K40" i="86"/>
  <c r="AO39" i="86"/>
  <c r="AQ39" i="86"/>
  <c r="AN39" i="86"/>
  <c r="K41" i="97"/>
  <c r="AR40" i="97"/>
  <c r="AP40" i="97"/>
  <c r="AN40" i="97"/>
  <c r="AO40" i="97"/>
  <c r="AQ40" i="97"/>
  <c r="K40" i="54"/>
  <c r="AR39" i="54"/>
  <c r="AN39" i="54"/>
  <c r="AO39" i="54"/>
  <c r="AP39" i="54"/>
  <c r="AQ39" i="54"/>
  <c r="K40" i="43"/>
  <c r="AN39" i="43"/>
  <c r="AP39" i="43"/>
  <c r="AQ39" i="43"/>
  <c r="AR39" i="43"/>
  <c r="AO39" i="43"/>
  <c r="AR40" i="32"/>
  <c r="AO40" i="32"/>
  <c r="K41" i="32"/>
  <c r="AP40" i="32"/>
  <c r="AN40" i="32"/>
  <c r="AQ40" i="32"/>
  <c r="AO40" i="55"/>
  <c r="AP40" i="55"/>
  <c r="AR40" i="55"/>
  <c r="K41" i="55"/>
  <c r="AN40" i="55"/>
  <c r="AQ40" i="55"/>
  <c r="AR40" i="100"/>
  <c r="AN40" i="100"/>
  <c r="K41" i="100"/>
  <c r="AO40" i="100"/>
  <c r="AQ40" i="100"/>
  <c r="AP40" i="100"/>
  <c r="AR40" i="10"/>
  <c r="AO40" i="10"/>
  <c r="K41" i="10"/>
  <c r="AP40" i="10"/>
  <c r="AN40" i="10"/>
  <c r="AQ40" i="10"/>
  <c r="AP40" i="13"/>
  <c r="AQ40" i="13"/>
  <c r="AN40" i="13"/>
  <c r="K41" i="13"/>
  <c r="AR40" i="13"/>
  <c r="AO40" i="13"/>
  <c r="K41" i="84"/>
  <c r="AR40" i="84"/>
  <c r="AQ40" i="84"/>
  <c r="AP40" i="84"/>
  <c r="AO40" i="84"/>
  <c r="AN40" i="84"/>
  <c r="AR40" i="51"/>
  <c r="AN40" i="51"/>
  <c r="K41" i="51"/>
  <c r="AP40" i="51"/>
  <c r="AO40" i="51"/>
  <c r="AQ40" i="51"/>
  <c r="K41" i="85"/>
  <c r="AR40" i="85"/>
  <c r="AN40" i="85"/>
  <c r="AP40" i="85"/>
  <c r="AO40" i="85"/>
  <c r="AQ40" i="85"/>
  <c r="AN40" i="88"/>
  <c r="K41" i="88"/>
  <c r="AR40" i="88"/>
  <c r="AO40" i="88"/>
  <c r="AP40" i="88"/>
  <c r="AQ40" i="88"/>
  <c r="AR40" i="104"/>
  <c r="AN40" i="104"/>
  <c r="K41" i="104"/>
  <c r="AO40" i="104"/>
  <c r="AP40" i="104"/>
  <c r="AQ40" i="104"/>
  <c r="AR40" i="99"/>
  <c r="AN40" i="99"/>
  <c r="K41" i="99"/>
  <c r="AP40" i="99"/>
  <c r="AO40" i="99"/>
  <c r="AQ40" i="99"/>
  <c r="AQ39" i="50"/>
  <c r="AO39" i="50"/>
  <c r="AP39" i="50"/>
  <c r="K40" i="50"/>
  <c r="AR39" i="50"/>
  <c r="AN39" i="50"/>
  <c r="AQ40" i="11"/>
  <c r="AO40" i="11"/>
  <c r="K41" i="11"/>
  <c r="AN40" i="11"/>
  <c r="AR40" i="11"/>
  <c r="AP40" i="11"/>
  <c r="AR39" i="105"/>
  <c r="AN39" i="105"/>
  <c r="K40" i="105"/>
  <c r="AP39" i="105"/>
  <c r="AO39" i="105"/>
  <c r="AQ39" i="105"/>
  <c r="AO40" i="101"/>
  <c r="AQ40" i="101"/>
  <c r="AN40" i="101"/>
  <c r="K41" i="101"/>
  <c r="AR40" i="101"/>
  <c r="AP40" i="101"/>
  <c r="AO40" i="87"/>
  <c r="AN40" i="87"/>
  <c r="K41" i="87"/>
  <c r="AQ40" i="87"/>
  <c r="AP40" i="87"/>
  <c r="AR40" i="87"/>
  <c r="AR40" i="48"/>
  <c r="AP40" i="48"/>
  <c r="K41" i="48"/>
  <c r="AO40" i="48"/>
  <c r="AN40" i="48"/>
  <c r="AQ40" i="48"/>
  <c r="K41" i="103"/>
  <c r="AQ40" i="103"/>
  <c r="AR40" i="103"/>
  <c r="AP40" i="103"/>
  <c r="AN40" i="103"/>
  <c r="AO40" i="103"/>
  <c r="K42" i="89" l="1"/>
  <c r="AR41" i="89"/>
  <c r="AN41" i="89"/>
  <c r="AO41" i="89"/>
  <c r="AP41" i="89"/>
  <c r="AQ41" i="89"/>
  <c r="AQ41" i="52"/>
  <c r="AR41" i="52"/>
  <c r="AN41" i="52"/>
  <c r="K42" i="52"/>
  <c r="AP41" i="52"/>
  <c r="AO41" i="52"/>
  <c r="K42" i="103"/>
  <c r="AN41" i="103"/>
  <c r="AR41" i="103"/>
  <c r="AO41" i="103"/>
  <c r="AQ41" i="103"/>
  <c r="AP41" i="103"/>
  <c r="K41" i="105"/>
  <c r="AR40" i="105"/>
  <c r="AP40" i="105"/>
  <c r="AN40" i="105"/>
  <c r="AO40" i="105"/>
  <c r="AQ40" i="105"/>
  <c r="AQ41" i="49"/>
  <c r="K42" i="49"/>
  <c r="AR41" i="49"/>
  <c r="AN41" i="49"/>
  <c r="AP41" i="49"/>
  <c r="AO41" i="49"/>
  <c r="K42" i="83"/>
  <c r="AO41" i="83"/>
  <c r="AR41" i="83"/>
  <c r="AQ41" i="83"/>
  <c r="AN41" i="83"/>
  <c r="AP41" i="83"/>
  <c r="AQ41" i="15"/>
  <c r="K42" i="15"/>
  <c r="AR41" i="15"/>
  <c r="AP41" i="15"/>
  <c r="AO41" i="15"/>
  <c r="AN41" i="15"/>
  <c r="AP41" i="104"/>
  <c r="AR41" i="104"/>
  <c r="K42" i="104"/>
  <c r="AN41" i="104"/>
  <c r="AO41" i="104"/>
  <c r="AQ41" i="104"/>
  <c r="AQ40" i="43"/>
  <c r="AR40" i="43"/>
  <c r="AN40" i="43"/>
  <c r="K41" i="43"/>
  <c r="AP40" i="43"/>
  <c r="AO40" i="43"/>
  <c r="AQ40" i="54"/>
  <c r="K41" i="54"/>
  <c r="AO40" i="54"/>
  <c r="AR40" i="54"/>
  <c r="AP40" i="54"/>
  <c r="AN40" i="54"/>
  <c r="AN41" i="20"/>
  <c r="AP41" i="20"/>
  <c r="AQ41" i="20"/>
  <c r="K42" i="20"/>
  <c r="AR41" i="20"/>
  <c r="AO41" i="20"/>
  <c r="AO41" i="16"/>
  <c r="AN41" i="16"/>
  <c r="K42" i="16"/>
  <c r="AQ41" i="16"/>
  <c r="AR41" i="16"/>
  <c r="AP41" i="16"/>
  <c r="AO41" i="92"/>
  <c r="AP41" i="92"/>
  <c r="K42" i="92"/>
  <c r="AQ41" i="92"/>
  <c r="AR41" i="92"/>
  <c r="AN41" i="92"/>
  <c r="AR41" i="88"/>
  <c r="AO41" i="88"/>
  <c r="AQ41" i="88"/>
  <c r="AP41" i="88"/>
  <c r="K42" i="88"/>
  <c r="AN41" i="88"/>
  <c r="K42" i="35"/>
  <c r="AR41" i="35"/>
  <c r="AP41" i="35"/>
  <c r="AO41" i="35"/>
  <c r="AN41" i="35"/>
  <c r="AQ41" i="35"/>
  <c r="AN40" i="45"/>
  <c r="AO40" i="45"/>
  <c r="AQ40" i="45"/>
  <c r="K41" i="45"/>
  <c r="AR40" i="45"/>
  <c r="AP40" i="45"/>
  <c r="AP41" i="100"/>
  <c r="AO41" i="100"/>
  <c r="AQ41" i="100"/>
  <c r="K42" i="100"/>
  <c r="AR41" i="100"/>
  <c r="AN41" i="100"/>
  <c r="AR41" i="55"/>
  <c r="AO41" i="55"/>
  <c r="AP41" i="55"/>
  <c r="AN41" i="55"/>
  <c r="K42" i="55"/>
  <c r="AQ41" i="55"/>
  <c r="K42" i="11"/>
  <c r="AN41" i="11"/>
  <c r="AQ41" i="11"/>
  <c r="AO41" i="11"/>
  <c r="AR41" i="11"/>
  <c r="AP41" i="11"/>
  <c r="AR41" i="32"/>
  <c r="AO41" i="32"/>
  <c r="AN41" i="32"/>
  <c r="AP41" i="32"/>
  <c r="K42" i="32"/>
  <c r="AQ41" i="32"/>
  <c r="AN40" i="53"/>
  <c r="AO40" i="53"/>
  <c r="AQ40" i="53"/>
  <c r="K41" i="53"/>
  <c r="AR40" i="53"/>
  <c r="AP40" i="53"/>
  <c r="AQ41" i="96"/>
  <c r="AR41" i="96"/>
  <c r="AN41" i="96"/>
  <c r="K42" i="96"/>
  <c r="AO41" i="96"/>
  <c r="AP41" i="96"/>
  <c r="AQ41" i="85"/>
  <c r="K42" i="85"/>
  <c r="AR41" i="85"/>
  <c r="AP41" i="85"/>
  <c r="AN41" i="85"/>
  <c r="AO41" i="85"/>
  <c r="AO41" i="51"/>
  <c r="AP41" i="51"/>
  <c r="AQ41" i="51"/>
  <c r="K42" i="51"/>
  <c r="AR41" i="51"/>
  <c r="AN41" i="51"/>
  <c r="AR41" i="13"/>
  <c r="AN41" i="13"/>
  <c r="K42" i="13"/>
  <c r="AO41" i="13"/>
  <c r="AP41" i="13"/>
  <c r="AQ41" i="13"/>
  <c r="AP40" i="86"/>
  <c r="AQ40" i="86"/>
  <c r="AN40" i="86"/>
  <c r="K41" i="86"/>
  <c r="AR40" i="86"/>
  <c r="AO40" i="86"/>
  <c r="K42" i="47"/>
  <c r="AR41" i="47"/>
  <c r="AN41" i="47"/>
  <c r="AP41" i="47"/>
  <c r="AO41" i="47"/>
  <c r="AQ41" i="47"/>
  <c r="AR41" i="102"/>
  <c r="AP41" i="102"/>
  <c r="AN41" i="102"/>
  <c r="AQ41" i="102"/>
  <c r="K42" i="102"/>
  <c r="AO41" i="102"/>
  <c r="AR42" i="44"/>
  <c r="AP42" i="44"/>
  <c r="K43" i="44"/>
  <c r="AN42" i="44"/>
  <c r="AO42" i="44"/>
  <c r="AQ42" i="44"/>
  <c r="AR41" i="101"/>
  <c r="AP41" i="101"/>
  <c r="AN41" i="101"/>
  <c r="AO41" i="101"/>
  <c r="AQ41" i="101"/>
  <c r="K42" i="101"/>
  <c r="AQ41" i="97"/>
  <c r="K42" i="97"/>
  <c r="AO41" i="97"/>
  <c r="AR41" i="97"/>
  <c r="AP41" i="97"/>
  <c r="AN41" i="97"/>
  <c r="K42" i="95"/>
  <c r="AO41" i="95"/>
  <c r="AR41" i="95"/>
  <c r="AP41" i="95"/>
  <c r="AN41" i="95"/>
  <c r="AQ41" i="95"/>
  <c r="AQ41" i="90"/>
  <c r="AR41" i="90"/>
  <c r="AN41" i="90"/>
  <c r="K42" i="90"/>
  <c r="AP41" i="90"/>
  <c r="AO41" i="90"/>
  <c r="K42" i="98"/>
  <c r="AR41" i="98"/>
  <c r="AP41" i="98"/>
  <c r="AN41" i="98"/>
  <c r="AQ41" i="98"/>
  <c r="AO41" i="98"/>
  <c r="AP41" i="41"/>
  <c r="K42" i="41"/>
  <c r="AR41" i="41"/>
  <c r="AN41" i="41"/>
  <c r="AQ41" i="41"/>
  <c r="AO41" i="41"/>
  <c r="AR41" i="18"/>
  <c r="AO41" i="18"/>
  <c r="AN41" i="18"/>
  <c r="AQ41" i="18"/>
  <c r="AP41" i="18"/>
  <c r="K42" i="18"/>
  <c r="AR40" i="50"/>
  <c r="AN40" i="50"/>
  <c r="K41" i="50"/>
  <c r="AO40" i="50"/>
  <c r="AP40" i="50"/>
  <c r="AQ40" i="50"/>
  <c r="AR41" i="48"/>
  <c r="AP41" i="48"/>
  <c r="K42" i="48"/>
  <c r="AN41" i="48"/>
  <c r="AO41" i="48"/>
  <c r="AQ41" i="48"/>
  <c r="AN41" i="87"/>
  <c r="AP41" i="87"/>
  <c r="AQ41" i="87"/>
  <c r="K42" i="87"/>
  <c r="AR41" i="87"/>
  <c r="AO41" i="87"/>
  <c r="K42" i="99"/>
  <c r="AN41" i="99"/>
  <c r="AO41" i="99"/>
  <c r="AQ41" i="99"/>
  <c r="AR41" i="99"/>
  <c r="AP41" i="99"/>
  <c r="AQ41" i="84"/>
  <c r="AO41" i="84"/>
  <c r="AN41" i="84"/>
  <c r="K42" i="84"/>
  <c r="AR41" i="84"/>
  <c r="AP41" i="84"/>
  <c r="AR41" i="10"/>
  <c r="AP41" i="10"/>
  <c r="AN41" i="10"/>
  <c r="AO41" i="10"/>
  <c r="AQ41" i="10"/>
  <c r="K42" i="10"/>
  <c r="AP40" i="42"/>
  <c r="AR40" i="42"/>
  <c r="AQ40" i="42"/>
  <c r="K41" i="42"/>
  <c r="AO40" i="42"/>
  <c r="AN40" i="42"/>
  <c r="AO41" i="82"/>
  <c r="AR41" i="82"/>
  <c r="K42" i="82"/>
  <c r="AN41" i="82"/>
  <c r="AP41" i="82"/>
  <c r="AQ41" i="82"/>
  <c r="K42" i="93"/>
  <c r="AR41" i="93"/>
  <c r="AN41" i="93"/>
  <c r="AO41" i="93"/>
  <c r="AP41" i="93"/>
  <c r="AQ41" i="93"/>
  <c r="AQ41" i="94"/>
  <c r="AP41" i="94"/>
  <c r="K42" i="94"/>
  <c r="AN41" i="94"/>
  <c r="AR41" i="94"/>
  <c r="AO41" i="94"/>
  <c r="K42" i="46"/>
  <c r="AR41" i="46"/>
  <c r="AO41" i="46"/>
  <c r="AP41" i="46"/>
  <c r="AN41" i="46"/>
  <c r="AQ41" i="46"/>
  <c r="K42" i="91"/>
  <c r="AR41" i="91"/>
  <c r="AO41" i="91"/>
  <c r="AN41" i="91"/>
  <c r="AP41" i="91"/>
  <c r="AQ41" i="91"/>
  <c r="AO42" i="104" l="1"/>
  <c r="AQ42" i="104"/>
  <c r="K43" i="104"/>
  <c r="AN42" i="104"/>
  <c r="AR42" i="104"/>
  <c r="AP42" i="104"/>
  <c r="AN42" i="48"/>
  <c r="AP42" i="48"/>
  <c r="AQ42" i="48"/>
  <c r="K43" i="48"/>
  <c r="AR42" i="48"/>
  <c r="AO42" i="48"/>
  <c r="K42" i="50"/>
  <c r="AR41" i="50"/>
  <c r="AP41" i="50"/>
  <c r="AN41" i="50"/>
  <c r="AO41" i="50"/>
  <c r="AQ41" i="50"/>
  <c r="AN42" i="98"/>
  <c r="K43" i="98"/>
  <c r="AO42" i="98"/>
  <c r="AP42" i="98"/>
  <c r="AR42" i="98"/>
  <c r="AQ42" i="98"/>
  <c r="K43" i="101"/>
  <c r="AO42" i="101"/>
  <c r="AR42" i="101"/>
  <c r="AN42" i="101"/>
  <c r="AQ42" i="101"/>
  <c r="AP42" i="101"/>
  <c r="AO43" i="44"/>
  <c r="AP43" i="44"/>
  <c r="AQ43" i="44"/>
  <c r="K44" i="44"/>
  <c r="AR43" i="44"/>
  <c r="AN43" i="44"/>
  <c r="K43" i="102"/>
  <c r="AR42" i="102"/>
  <c r="AO42" i="102"/>
  <c r="AP42" i="102"/>
  <c r="AQ42" i="102"/>
  <c r="AN42" i="102"/>
  <c r="AR42" i="88"/>
  <c r="AO42" i="88"/>
  <c r="K43" i="88"/>
  <c r="AN42" i="88"/>
  <c r="AP42" i="88"/>
  <c r="AQ42" i="88"/>
  <c r="AR42" i="20"/>
  <c r="AO42" i="20"/>
  <c r="AP42" i="20"/>
  <c r="AN42" i="20"/>
  <c r="AQ42" i="20"/>
  <c r="K43" i="20"/>
  <c r="AR41" i="54"/>
  <c r="AN41" i="54"/>
  <c r="AO41" i="54"/>
  <c r="AP41" i="54"/>
  <c r="AQ41" i="54"/>
  <c r="K42" i="54"/>
  <c r="AO42" i="46"/>
  <c r="AN42" i="46"/>
  <c r="AQ42" i="46"/>
  <c r="K43" i="46"/>
  <c r="AR42" i="46"/>
  <c r="AP42" i="46"/>
  <c r="AN42" i="93"/>
  <c r="AO42" i="93"/>
  <c r="K43" i="93"/>
  <c r="AQ42" i="93"/>
  <c r="AR42" i="93"/>
  <c r="AP42" i="93"/>
  <c r="K43" i="18"/>
  <c r="AR42" i="18"/>
  <c r="AP42" i="18"/>
  <c r="AO42" i="18"/>
  <c r="AN42" i="18"/>
  <c r="AQ42" i="18"/>
  <c r="K42" i="86"/>
  <c r="AR41" i="86"/>
  <c r="AN41" i="86"/>
  <c r="AP41" i="86"/>
  <c r="AQ41" i="86"/>
  <c r="AO41" i="86"/>
  <c r="AN42" i="85"/>
  <c r="AP42" i="85"/>
  <c r="AQ42" i="85"/>
  <c r="K43" i="85"/>
  <c r="AR42" i="85"/>
  <c r="AO42" i="85"/>
  <c r="AR41" i="53"/>
  <c r="AO41" i="53"/>
  <c r="AP41" i="53"/>
  <c r="AN41" i="53"/>
  <c r="K42" i="53"/>
  <c r="AQ41" i="53"/>
  <c r="AO42" i="49"/>
  <c r="AN42" i="49"/>
  <c r="AQ42" i="49"/>
  <c r="K43" i="49"/>
  <c r="AR42" i="49"/>
  <c r="AP42" i="49"/>
  <c r="K42" i="105"/>
  <c r="AN41" i="105"/>
  <c r="AR41" i="105"/>
  <c r="AP41" i="105"/>
  <c r="AQ41" i="105"/>
  <c r="AO41" i="105"/>
  <c r="AO42" i="94"/>
  <c r="AP42" i="94"/>
  <c r="AQ42" i="94"/>
  <c r="K43" i="94"/>
  <c r="AR42" i="94"/>
  <c r="AN42" i="94"/>
  <c r="K43" i="90"/>
  <c r="AR42" i="90"/>
  <c r="AO42" i="90"/>
  <c r="AP42" i="90"/>
  <c r="AN42" i="90"/>
  <c r="AQ42" i="90"/>
  <c r="K43" i="96"/>
  <c r="AR42" i="96"/>
  <c r="AN42" i="96"/>
  <c r="AO42" i="96"/>
  <c r="AP42" i="96"/>
  <c r="AQ42" i="96"/>
  <c r="AQ42" i="99"/>
  <c r="K43" i="99"/>
  <c r="AN42" i="99"/>
  <c r="AR42" i="99"/>
  <c r="AO42" i="99"/>
  <c r="AP42" i="99"/>
  <c r="K43" i="11"/>
  <c r="AQ42" i="11"/>
  <c r="AR42" i="11"/>
  <c r="AN42" i="11"/>
  <c r="AP42" i="11"/>
  <c r="AO42" i="11"/>
  <c r="AR42" i="55"/>
  <c r="AO42" i="55"/>
  <c r="K43" i="55"/>
  <c r="AN42" i="55"/>
  <c r="AP42" i="55"/>
  <c r="AQ42" i="55"/>
  <c r="AO42" i="35"/>
  <c r="AP42" i="35"/>
  <c r="AQ42" i="35"/>
  <c r="K43" i="35"/>
  <c r="AR42" i="35"/>
  <c r="AN42" i="35"/>
  <c r="K43" i="52"/>
  <c r="AR42" i="52"/>
  <c r="AN42" i="52"/>
  <c r="AO42" i="52"/>
  <c r="AP42" i="52"/>
  <c r="AQ42" i="52"/>
  <c r="AR42" i="10"/>
  <c r="AN42" i="10"/>
  <c r="AP42" i="10"/>
  <c r="AO42" i="10"/>
  <c r="K43" i="10"/>
  <c r="AQ42" i="10"/>
  <c r="AP42" i="97"/>
  <c r="AO42" i="97"/>
  <c r="AQ42" i="97"/>
  <c r="K43" i="97"/>
  <c r="AR42" i="97"/>
  <c r="AN42" i="97"/>
  <c r="AQ42" i="47"/>
  <c r="AR42" i="47"/>
  <c r="AO42" i="47"/>
  <c r="K43" i="47"/>
  <c r="AN42" i="47"/>
  <c r="AP42" i="47"/>
  <c r="K43" i="51"/>
  <c r="AO42" i="51"/>
  <c r="AR42" i="51"/>
  <c r="AQ42" i="51"/>
  <c r="AN42" i="51"/>
  <c r="AP42" i="51"/>
  <c r="AN42" i="92"/>
  <c r="AP42" i="92"/>
  <c r="AQ42" i="92"/>
  <c r="AR42" i="92"/>
  <c r="K43" i="92"/>
  <c r="AO42" i="92"/>
  <c r="AQ42" i="16"/>
  <c r="AO42" i="16"/>
  <c r="AP42" i="16"/>
  <c r="K43" i="16"/>
  <c r="AR42" i="16"/>
  <c r="AN42" i="16"/>
  <c r="K42" i="42"/>
  <c r="AR41" i="42"/>
  <c r="AP41" i="42"/>
  <c r="AN41" i="42"/>
  <c r="AO41" i="42"/>
  <c r="AQ41" i="42"/>
  <c r="AQ42" i="95"/>
  <c r="AR42" i="95"/>
  <c r="AP42" i="95"/>
  <c r="AN42" i="95"/>
  <c r="K43" i="95"/>
  <c r="AO42" i="95"/>
  <c r="AR42" i="13"/>
  <c r="AN42" i="13"/>
  <c r="K43" i="13"/>
  <c r="AO42" i="13"/>
  <c r="AP42" i="13"/>
  <c r="AQ42" i="13"/>
  <c r="AR41" i="45"/>
  <c r="AO41" i="45"/>
  <c r="AN41" i="45"/>
  <c r="AP41" i="45"/>
  <c r="AQ41" i="45"/>
  <c r="K42" i="45"/>
  <c r="AQ42" i="83"/>
  <c r="AR42" i="83"/>
  <c r="AP42" i="83"/>
  <c r="K43" i="83"/>
  <c r="AO42" i="83"/>
  <c r="AN42" i="83"/>
  <c r="AQ42" i="89"/>
  <c r="K43" i="89"/>
  <c r="AR42" i="89"/>
  <c r="AO42" i="89"/>
  <c r="AP42" i="89"/>
  <c r="AN42" i="89"/>
  <c r="AR42" i="87"/>
  <c r="AP42" i="87"/>
  <c r="AN42" i="87"/>
  <c r="AO42" i="87"/>
  <c r="K43" i="87"/>
  <c r="AQ42" i="87"/>
  <c r="AQ42" i="91"/>
  <c r="K43" i="91"/>
  <c r="AR42" i="91"/>
  <c r="AN42" i="91"/>
  <c r="AP42" i="91"/>
  <c r="AO42" i="91"/>
  <c r="K43" i="82"/>
  <c r="AN42" i="82"/>
  <c r="AO42" i="82"/>
  <c r="AQ42" i="82"/>
  <c r="AR42" i="82"/>
  <c r="AP42" i="82"/>
  <c r="AR42" i="84"/>
  <c r="AN42" i="84"/>
  <c r="AO42" i="84"/>
  <c r="AP42" i="84"/>
  <c r="K43" i="84"/>
  <c r="AQ42" i="84"/>
  <c r="AR42" i="41"/>
  <c r="AN42" i="41"/>
  <c r="AP42" i="41"/>
  <c r="AQ42" i="41"/>
  <c r="K43" i="41"/>
  <c r="AO42" i="41"/>
  <c r="K43" i="32"/>
  <c r="AR42" i="32"/>
  <c r="AN42" i="32"/>
  <c r="AP42" i="32"/>
  <c r="AO42" i="32"/>
  <c r="AQ42" i="32"/>
  <c r="AR42" i="100"/>
  <c r="AN42" i="100"/>
  <c r="K43" i="100"/>
  <c r="AP42" i="100"/>
  <c r="AO42" i="100"/>
  <c r="AQ42" i="100"/>
  <c r="AR41" i="43"/>
  <c r="AO41" i="43"/>
  <c r="AN41" i="43"/>
  <c r="AP41" i="43"/>
  <c r="K42" i="43"/>
  <c r="AQ41" i="43"/>
  <c r="AR42" i="15"/>
  <c r="AN42" i="15"/>
  <c r="K43" i="15"/>
  <c r="AP42" i="15"/>
  <c r="AO42" i="15"/>
  <c r="AQ42" i="15"/>
  <c r="AQ42" i="103"/>
  <c r="K43" i="103"/>
  <c r="AR42" i="103"/>
  <c r="AN42" i="103"/>
  <c r="AO42" i="103"/>
  <c r="AP42" i="103"/>
  <c r="AO43" i="32" l="1"/>
  <c r="K44" i="32"/>
  <c r="AQ43" i="32"/>
  <c r="AR43" i="32"/>
  <c r="AN43" i="32"/>
  <c r="AP43" i="32"/>
  <c r="K44" i="101"/>
  <c r="AR43" i="101"/>
  <c r="AP43" i="101"/>
  <c r="AQ43" i="101"/>
  <c r="AN43" i="101"/>
  <c r="AO43" i="101"/>
  <c r="AN42" i="50"/>
  <c r="AR42" i="50"/>
  <c r="AO42" i="50"/>
  <c r="K43" i="50"/>
  <c r="AQ42" i="50"/>
  <c r="AP42" i="50"/>
  <c r="K44" i="55"/>
  <c r="AR43" i="55"/>
  <c r="AO43" i="55"/>
  <c r="AP43" i="55"/>
  <c r="AN43" i="55"/>
  <c r="AQ43" i="55"/>
  <c r="AR42" i="53"/>
  <c r="AN42" i="53"/>
  <c r="K43" i="53"/>
  <c r="AP42" i="53"/>
  <c r="AO42" i="53"/>
  <c r="AQ42" i="53"/>
  <c r="K44" i="85"/>
  <c r="AR43" i="85"/>
  <c r="AN43" i="85"/>
  <c r="AO43" i="85"/>
  <c r="AP43" i="85"/>
  <c r="AQ43" i="85"/>
  <c r="AN43" i="20"/>
  <c r="K44" i="20"/>
  <c r="AR43" i="20"/>
  <c r="AQ43" i="20"/>
  <c r="AP43" i="20"/>
  <c r="AO43" i="20"/>
  <c r="AQ43" i="102"/>
  <c r="AO43" i="102"/>
  <c r="K44" i="102"/>
  <c r="AP43" i="102"/>
  <c r="AR43" i="102"/>
  <c r="AN43" i="102"/>
  <c r="K43" i="105"/>
  <c r="AO42" i="105"/>
  <c r="AR42" i="105"/>
  <c r="AP42" i="105"/>
  <c r="AN42" i="105"/>
  <c r="AQ42" i="105"/>
  <c r="AP43" i="82"/>
  <c r="K44" i="82"/>
  <c r="AO43" i="82"/>
  <c r="AR43" i="82"/>
  <c r="AQ43" i="82"/>
  <c r="AN43" i="82"/>
  <c r="AR43" i="83"/>
  <c r="AP43" i="83"/>
  <c r="K44" i="83"/>
  <c r="AO43" i="83"/>
  <c r="AN43" i="83"/>
  <c r="AQ43" i="83"/>
  <c r="AO43" i="104"/>
  <c r="AN43" i="104"/>
  <c r="AQ43" i="104"/>
  <c r="K44" i="104"/>
  <c r="AR43" i="104"/>
  <c r="AP43" i="104"/>
  <c r="AP43" i="103"/>
  <c r="AO43" i="103"/>
  <c r="AQ43" i="103"/>
  <c r="K44" i="103"/>
  <c r="AR43" i="103"/>
  <c r="AN43" i="103"/>
  <c r="AR43" i="99"/>
  <c r="AO43" i="99"/>
  <c r="AP43" i="99"/>
  <c r="AN43" i="99"/>
  <c r="AQ43" i="99"/>
  <c r="K44" i="99"/>
  <c r="AP43" i="47"/>
  <c r="AO43" i="47"/>
  <c r="K44" i="47"/>
  <c r="AN43" i="47"/>
  <c r="AR43" i="47"/>
  <c r="AQ43" i="47"/>
  <c r="K43" i="43"/>
  <c r="AR42" i="43"/>
  <c r="AN42" i="43"/>
  <c r="AP42" i="43"/>
  <c r="AO42" i="43"/>
  <c r="AQ42" i="43"/>
  <c r="K44" i="91"/>
  <c r="AP43" i="91"/>
  <c r="AO43" i="91"/>
  <c r="AQ43" i="91"/>
  <c r="AR43" i="91"/>
  <c r="AN43" i="91"/>
  <c r="AO43" i="89"/>
  <c r="AR43" i="89"/>
  <c r="AP43" i="89"/>
  <c r="AQ43" i="89"/>
  <c r="K44" i="89"/>
  <c r="AN43" i="89"/>
  <c r="AR43" i="100"/>
  <c r="AN43" i="100"/>
  <c r="AO43" i="100"/>
  <c r="AP43" i="100"/>
  <c r="K44" i="100"/>
  <c r="AQ43" i="100"/>
  <c r="AR42" i="45"/>
  <c r="AN42" i="45"/>
  <c r="AO42" i="45"/>
  <c r="AP42" i="45"/>
  <c r="K43" i="45"/>
  <c r="AQ42" i="45"/>
  <c r="AP42" i="42"/>
  <c r="AO42" i="42"/>
  <c r="K43" i="42"/>
  <c r="AQ42" i="42"/>
  <c r="AR42" i="42"/>
  <c r="AN42" i="42"/>
  <c r="AQ43" i="51"/>
  <c r="K44" i="51"/>
  <c r="AR43" i="51"/>
  <c r="AN43" i="51"/>
  <c r="AP43" i="51"/>
  <c r="AO43" i="51"/>
  <c r="AR43" i="35"/>
  <c r="AP43" i="35"/>
  <c r="AN43" i="35"/>
  <c r="AO43" i="35"/>
  <c r="AQ43" i="35"/>
  <c r="K44" i="35"/>
  <c r="AO43" i="15"/>
  <c r="AQ43" i="15"/>
  <c r="AN43" i="15"/>
  <c r="K44" i="15"/>
  <c r="AR43" i="15"/>
  <c r="AP43" i="15"/>
  <c r="K44" i="94"/>
  <c r="AR43" i="94"/>
  <c r="AO43" i="94"/>
  <c r="AN43" i="94"/>
  <c r="AP43" i="94"/>
  <c r="AQ43" i="94"/>
  <c r="AO43" i="18"/>
  <c r="AP43" i="18"/>
  <c r="AQ43" i="18"/>
  <c r="K44" i="18"/>
  <c r="AR43" i="18"/>
  <c r="AN43" i="18"/>
  <c r="K43" i="54"/>
  <c r="AR42" i="54"/>
  <c r="AQ42" i="54"/>
  <c r="AO42" i="54"/>
  <c r="AP42" i="54"/>
  <c r="AN42" i="54"/>
  <c r="K44" i="48"/>
  <c r="AR43" i="48"/>
  <c r="AP43" i="48"/>
  <c r="AO43" i="48"/>
  <c r="AN43" i="48"/>
  <c r="AQ43" i="48"/>
  <c r="K44" i="41"/>
  <c r="AR43" i="41"/>
  <c r="AO43" i="41"/>
  <c r="AN43" i="41"/>
  <c r="AP43" i="41"/>
  <c r="AQ43" i="41"/>
  <c r="AR43" i="84"/>
  <c r="K44" i="84"/>
  <c r="AO43" i="84"/>
  <c r="AP43" i="84"/>
  <c r="AQ43" i="84"/>
  <c r="AN43" i="84"/>
  <c r="AQ43" i="92"/>
  <c r="K44" i="92"/>
  <c r="AN43" i="92"/>
  <c r="AR43" i="92"/>
  <c r="AO43" i="92"/>
  <c r="AP43" i="92"/>
  <c r="AQ43" i="52"/>
  <c r="K44" i="52"/>
  <c r="AR43" i="52"/>
  <c r="AO43" i="52"/>
  <c r="AP43" i="52"/>
  <c r="AN43" i="52"/>
  <c r="AQ43" i="11"/>
  <c r="K44" i="11"/>
  <c r="AR43" i="11"/>
  <c r="AO43" i="11"/>
  <c r="AP43" i="11"/>
  <c r="AN43" i="11"/>
  <c r="AQ43" i="90"/>
  <c r="AR43" i="90"/>
  <c r="K44" i="90"/>
  <c r="AP43" i="90"/>
  <c r="AO43" i="90"/>
  <c r="AN43" i="90"/>
  <c r="AR43" i="49"/>
  <c r="AP43" i="49"/>
  <c r="K44" i="49"/>
  <c r="AO43" i="49"/>
  <c r="AN43" i="49"/>
  <c r="AQ43" i="49"/>
  <c r="K43" i="86"/>
  <c r="AO42" i="86"/>
  <c r="AR42" i="86"/>
  <c r="AQ42" i="86"/>
  <c r="AP42" i="86"/>
  <c r="AN42" i="86"/>
  <c r="K44" i="93"/>
  <c r="AQ43" i="93"/>
  <c r="AN43" i="93"/>
  <c r="AP43" i="93"/>
  <c r="AR43" i="93"/>
  <c r="AO43" i="93"/>
  <c r="K44" i="46"/>
  <c r="AR43" i="46"/>
  <c r="AO43" i="46"/>
  <c r="AP43" i="46"/>
  <c r="AN43" i="46"/>
  <c r="AQ43" i="46"/>
  <c r="AO43" i="88"/>
  <c r="AN43" i="88"/>
  <c r="AQ43" i="88"/>
  <c r="K44" i="88"/>
  <c r="AR43" i="88"/>
  <c r="AP43" i="88"/>
  <c r="K45" i="44"/>
  <c r="AR44" i="44"/>
  <c r="AN44" i="44"/>
  <c r="AO44" i="44"/>
  <c r="AP44" i="44"/>
  <c r="AQ44" i="44"/>
  <c r="K44" i="98"/>
  <c r="AR43" i="98"/>
  <c r="AP43" i="98"/>
  <c r="AQ43" i="98"/>
  <c r="AN43" i="98"/>
  <c r="AO43" i="98"/>
  <c r="AR43" i="97"/>
  <c r="AO43" i="97"/>
  <c r="AN43" i="97"/>
  <c r="AP43" i="97"/>
  <c r="AQ43" i="97"/>
  <c r="K44" i="97"/>
  <c r="AR43" i="87"/>
  <c r="AO43" i="87"/>
  <c r="AN43" i="87"/>
  <c r="AP43" i="87"/>
  <c r="K44" i="87"/>
  <c r="AQ43" i="87"/>
  <c r="K44" i="13"/>
  <c r="AP43" i="13"/>
  <c r="AQ43" i="13"/>
  <c r="AN43" i="13"/>
  <c r="AR43" i="13"/>
  <c r="AO43" i="13"/>
  <c r="K44" i="95"/>
  <c r="AR43" i="95"/>
  <c r="AQ43" i="95"/>
  <c r="AN43" i="95"/>
  <c r="AP43" i="95"/>
  <c r="AO43" i="95"/>
  <c r="AR43" i="16"/>
  <c r="AN43" i="16"/>
  <c r="AO43" i="16"/>
  <c r="AP43" i="16"/>
  <c r="AQ43" i="16"/>
  <c r="K44" i="16"/>
  <c r="K44" i="10"/>
  <c r="AR43" i="10"/>
  <c r="AN43" i="10"/>
  <c r="AO43" i="10"/>
  <c r="AP43" i="10"/>
  <c r="AQ43" i="10"/>
  <c r="AQ43" i="96"/>
  <c r="K44" i="96"/>
  <c r="AR43" i="96"/>
  <c r="AP43" i="96"/>
  <c r="AO43" i="96"/>
  <c r="AN43" i="96"/>
  <c r="K45" i="95" l="1"/>
  <c r="AR44" i="95"/>
  <c r="AO44" i="95"/>
  <c r="AN44" i="95"/>
  <c r="AP44" i="95"/>
  <c r="AQ44" i="95"/>
  <c r="AR44" i="49"/>
  <c r="AP44" i="49"/>
  <c r="K45" i="49"/>
  <c r="AN44" i="49"/>
  <c r="AO44" i="49"/>
  <c r="AQ44" i="49"/>
  <c r="K45" i="100"/>
  <c r="AR44" i="100"/>
  <c r="AP44" i="100"/>
  <c r="AN44" i="100"/>
  <c r="AO44" i="100"/>
  <c r="AQ44" i="100"/>
  <c r="AQ43" i="105"/>
  <c r="K44" i="105"/>
  <c r="AR43" i="105"/>
  <c r="AN43" i="105"/>
  <c r="AP43" i="105"/>
  <c r="AO43" i="105"/>
  <c r="AP44" i="13"/>
  <c r="K45" i="13"/>
  <c r="AR44" i="13"/>
  <c r="AO44" i="13"/>
  <c r="AN44" i="13"/>
  <c r="AQ44" i="13"/>
  <c r="K46" i="44"/>
  <c r="AQ45" i="44"/>
  <c r="AR45" i="44"/>
  <c r="AP45" i="44"/>
  <c r="AN45" i="44"/>
  <c r="AO45" i="44"/>
  <c r="AR44" i="88"/>
  <c r="AO44" i="88"/>
  <c r="AP44" i="88"/>
  <c r="AN44" i="88"/>
  <c r="AQ44" i="88"/>
  <c r="K45" i="88"/>
  <c r="AN44" i="94"/>
  <c r="K45" i="94"/>
  <c r="AR44" i="94"/>
  <c r="AQ44" i="94"/>
  <c r="AP44" i="94"/>
  <c r="AO44" i="94"/>
  <c r="AP44" i="51"/>
  <c r="K45" i="51"/>
  <c r="AN44" i="51"/>
  <c r="AQ44" i="51"/>
  <c r="AO44" i="51"/>
  <c r="AR44" i="51"/>
  <c r="K45" i="47"/>
  <c r="AR44" i="47"/>
  <c r="AO44" i="47"/>
  <c r="AN44" i="47"/>
  <c r="AP44" i="47"/>
  <c r="AQ44" i="47"/>
  <c r="K45" i="20"/>
  <c r="AP44" i="20"/>
  <c r="AN44" i="20"/>
  <c r="AO44" i="20"/>
  <c r="AQ44" i="20"/>
  <c r="AR44" i="20"/>
  <c r="AP43" i="86"/>
  <c r="K44" i="86"/>
  <c r="AR43" i="86"/>
  <c r="AQ43" i="86"/>
  <c r="AO43" i="86"/>
  <c r="AN43" i="86"/>
  <c r="K45" i="90"/>
  <c r="AP44" i="90"/>
  <c r="AR44" i="90"/>
  <c r="AN44" i="90"/>
  <c r="AO44" i="90"/>
  <c r="AQ44" i="90"/>
  <c r="AR44" i="52"/>
  <c r="AO44" i="52"/>
  <c r="AN44" i="52"/>
  <c r="AP44" i="52"/>
  <c r="K45" i="52"/>
  <c r="AQ44" i="52"/>
  <c r="K44" i="42"/>
  <c r="AO43" i="42"/>
  <c r="AN43" i="42"/>
  <c r="AQ43" i="42"/>
  <c r="AR43" i="42"/>
  <c r="AP43" i="42"/>
  <c r="K44" i="43"/>
  <c r="AN43" i="43"/>
  <c r="AO43" i="43"/>
  <c r="AQ43" i="43"/>
  <c r="AR43" i="43"/>
  <c r="AP43" i="43"/>
  <c r="K45" i="55"/>
  <c r="AR44" i="55"/>
  <c r="AN44" i="55"/>
  <c r="AP44" i="55"/>
  <c r="AQ44" i="55"/>
  <c r="AO44" i="55"/>
  <c r="K45" i="92"/>
  <c r="AP44" i="92"/>
  <c r="AQ44" i="92"/>
  <c r="AR44" i="92"/>
  <c r="AN44" i="92"/>
  <c r="AO44" i="92"/>
  <c r="K45" i="89"/>
  <c r="AR44" i="89"/>
  <c r="AO44" i="89"/>
  <c r="AN44" i="89"/>
  <c r="AP44" i="89"/>
  <c r="AQ44" i="89"/>
  <c r="K45" i="99"/>
  <c r="AP44" i="99"/>
  <c r="AO44" i="99"/>
  <c r="AR44" i="99"/>
  <c r="AQ44" i="99"/>
  <c r="AN44" i="99"/>
  <c r="AR44" i="83"/>
  <c r="AO44" i="83"/>
  <c r="AP44" i="83"/>
  <c r="K45" i="83"/>
  <c r="AN44" i="83"/>
  <c r="AQ44" i="83"/>
  <c r="AR44" i="82"/>
  <c r="AN44" i="82"/>
  <c r="AO44" i="82"/>
  <c r="K45" i="82"/>
  <c r="AP44" i="82"/>
  <c r="AQ44" i="82"/>
  <c r="AN43" i="53"/>
  <c r="AP43" i="53"/>
  <c r="AQ43" i="53"/>
  <c r="K44" i="53"/>
  <c r="AR43" i="53"/>
  <c r="AO43" i="53"/>
  <c r="AR43" i="50"/>
  <c r="AP43" i="50"/>
  <c r="K44" i="50"/>
  <c r="AO43" i="50"/>
  <c r="AN43" i="50"/>
  <c r="AQ43" i="50"/>
  <c r="AO44" i="11"/>
  <c r="AN44" i="11"/>
  <c r="AQ44" i="11"/>
  <c r="K45" i="11"/>
  <c r="AR44" i="11"/>
  <c r="AP44" i="11"/>
  <c r="K45" i="35"/>
  <c r="AR44" i="35"/>
  <c r="AN44" i="35"/>
  <c r="AO44" i="35"/>
  <c r="AP44" i="35"/>
  <c r="AQ44" i="35"/>
  <c r="AN44" i="103"/>
  <c r="AR44" i="103"/>
  <c r="AQ44" i="103"/>
  <c r="AP44" i="103"/>
  <c r="K45" i="103"/>
  <c r="AO44" i="103"/>
  <c r="K45" i="10"/>
  <c r="AR44" i="10"/>
  <c r="AO44" i="10"/>
  <c r="AN44" i="10"/>
  <c r="AP44" i="10"/>
  <c r="AQ44" i="10"/>
  <c r="AO44" i="96"/>
  <c r="AP44" i="96"/>
  <c r="K45" i="96"/>
  <c r="AQ44" i="96"/>
  <c r="AR44" i="96"/>
  <c r="AN44" i="96"/>
  <c r="K45" i="87"/>
  <c r="AR44" i="87"/>
  <c r="AO44" i="87"/>
  <c r="AP44" i="87"/>
  <c r="AN44" i="87"/>
  <c r="AQ44" i="87"/>
  <c r="AN44" i="84"/>
  <c r="AP44" i="84"/>
  <c r="AR44" i="84"/>
  <c r="AQ44" i="84"/>
  <c r="AO44" i="84"/>
  <c r="K45" i="84"/>
  <c r="AR43" i="45"/>
  <c r="AN43" i="45"/>
  <c r="K44" i="45"/>
  <c r="AO43" i="45"/>
  <c r="AP43" i="45"/>
  <c r="AQ43" i="45"/>
  <c r="AR44" i="102"/>
  <c r="AO44" i="102"/>
  <c r="AN44" i="102"/>
  <c r="AP44" i="102"/>
  <c r="K45" i="102"/>
  <c r="AQ44" i="102"/>
  <c r="AQ44" i="85"/>
  <c r="K45" i="85"/>
  <c r="AR44" i="85"/>
  <c r="AO44" i="85"/>
  <c r="AP44" i="85"/>
  <c r="AN44" i="85"/>
  <c r="AR44" i="16"/>
  <c r="AO44" i="16"/>
  <c r="K45" i="16"/>
  <c r="AN44" i="16"/>
  <c r="AP44" i="16"/>
  <c r="AQ44" i="16"/>
  <c r="AR44" i="97"/>
  <c r="AN44" i="97"/>
  <c r="K45" i="97"/>
  <c r="AO44" i="97"/>
  <c r="AP44" i="97"/>
  <c r="AQ44" i="97"/>
  <c r="AQ44" i="98"/>
  <c r="K45" i="98"/>
  <c r="AR44" i="98"/>
  <c r="AP44" i="98"/>
  <c r="AO44" i="98"/>
  <c r="AN44" i="98"/>
  <c r="AQ44" i="46"/>
  <c r="K45" i="46"/>
  <c r="AR44" i="46"/>
  <c r="AP44" i="46"/>
  <c r="AN44" i="46"/>
  <c r="AO44" i="46"/>
  <c r="AQ44" i="41"/>
  <c r="K45" i="41"/>
  <c r="AR44" i="41"/>
  <c r="AP44" i="41"/>
  <c r="AO44" i="41"/>
  <c r="AN44" i="41"/>
  <c r="AQ43" i="54"/>
  <c r="AN43" i="54"/>
  <c r="K44" i="54"/>
  <c r="AR43" i="54"/>
  <c r="AO43" i="54"/>
  <c r="AP43" i="54"/>
  <c r="AR44" i="104"/>
  <c r="AP44" i="104"/>
  <c r="AO44" i="104"/>
  <c r="AN44" i="104"/>
  <c r="K45" i="104"/>
  <c r="AQ44" i="104"/>
  <c r="AR44" i="101"/>
  <c r="AP44" i="101"/>
  <c r="K45" i="101"/>
  <c r="AQ44" i="101"/>
  <c r="AO44" i="101"/>
  <c r="AN44" i="101"/>
  <c r="AQ44" i="32"/>
  <c r="K45" i="32"/>
  <c r="AN44" i="32"/>
  <c r="AR44" i="32"/>
  <c r="AO44" i="32"/>
  <c r="AP44" i="32"/>
  <c r="AP44" i="93"/>
  <c r="K45" i="93"/>
  <c r="AO44" i="93"/>
  <c r="AR44" i="93"/>
  <c r="AN44" i="93"/>
  <c r="AQ44" i="93"/>
  <c r="K45" i="48"/>
  <c r="AN44" i="48"/>
  <c r="AR44" i="48"/>
  <c r="AO44" i="48"/>
  <c r="AP44" i="48"/>
  <c r="AQ44" i="48"/>
  <c r="AR44" i="18"/>
  <c r="AP44" i="18"/>
  <c r="AO44" i="18"/>
  <c r="AN44" i="18"/>
  <c r="K45" i="18"/>
  <c r="AQ44" i="18"/>
  <c r="AR44" i="15"/>
  <c r="AN44" i="15"/>
  <c r="AP44" i="15"/>
  <c r="AO44" i="15"/>
  <c r="K45" i="15"/>
  <c r="AQ44" i="15"/>
  <c r="K45" i="91"/>
  <c r="AR44" i="91"/>
  <c r="AQ44" i="91"/>
  <c r="AN44" i="91"/>
  <c r="AP44" i="91"/>
  <c r="AO44" i="91"/>
  <c r="K46" i="15" l="1"/>
  <c r="AO45" i="15"/>
  <c r="AR45" i="15"/>
  <c r="AQ45" i="15"/>
  <c r="AP45" i="15"/>
  <c r="AN45" i="15"/>
  <c r="K46" i="18"/>
  <c r="AR45" i="18"/>
  <c r="AO45" i="18"/>
  <c r="AP45" i="18"/>
  <c r="AN45" i="18"/>
  <c r="AQ45" i="18"/>
  <c r="K46" i="101"/>
  <c r="AR45" i="101"/>
  <c r="AN45" i="101"/>
  <c r="AP45" i="101"/>
  <c r="AO45" i="101"/>
  <c r="AQ45" i="101"/>
  <c r="AO45" i="82"/>
  <c r="AR45" i="82"/>
  <c r="AP45" i="82"/>
  <c r="AN45" i="82"/>
  <c r="AQ45" i="82"/>
  <c r="K46" i="82"/>
  <c r="AR45" i="99"/>
  <c r="K46" i="99"/>
  <c r="AO45" i="99"/>
  <c r="AP45" i="99"/>
  <c r="AN45" i="99"/>
  <c r="AQ45" i="99"/>
  <c r="K46" i="89"/>
  <c r="AP45" i="89"/>
  <c r="AR45" i="89"/>
  <c r="AO45" i="89"/>
  <c r="AN45" i="89"/>
  <c r="AQ45" i="89"/>
  <c r="K46" i="51"/>
  <c r="AR45" i="51"/>
  <c r="AO45" i="51"/>
  <c r="AQ45" i="51"/>
  <c r="AN45" i="51"/>
  <c r="AP45" i="51"/>
  <c r="AR45" i="93"/>
  <c r="AQ45" i="93"/>
  <c r="AP45" i="93"/>
  <c r="AO45" i="93"/>
  <c r="K46" i="93"/>
  <c r="AN45" i="93"/>
  <c r="K45" i="43"/>
  <c r="AR44" i="43"/>
  <c r="AQ44" i="43"/>
  <c r="AO44" i="43"/>
  <c r="AP44" i="43"/>
  <c r="AN44" i="43"/>
  <c r="AQ45" i="47"/>
  <c r="K46" i="47"/>
  <c r="AR45" i="47"/>
  <c r="AO45" i="47"/>
  <c r="AN45" i="47"/>
  <c r="AP45" i="47"/>
  <c r="AP45" i="88"/>
  <c r="K46" i="88"/>
  <c r="AR45" i="88"/>
  <c r="AN45" i="88"/>
  <c r="AO45" i="88"/>
  <c r="AQ45" i="88"/>
  <c r="K46" i="95"/>
  <c r="AR45" i="95"/>
  <c r="AO45" i="95"/>
  <c r="AN45" i="95"/>
  <c r="AQ45" i="95"/>
  <c r="AP45" i="95"/>
  <c r="AN45" i="16"/>
  <c r="AR45" i="16"/>
  <c r="AO45" i="16"/>
  <c r="K46" i="16"/>
  <c r="AP45" i="16"/>
  <c r="AQ45" i="16"/>
  <c r="K45" i="53"/>
  <c r="AR44" i="53"/>
  <c r="AN44" i="53"/>
  <c r="AO44" i="53"/>
  <c r="AP44" i="53"/>
  <c r="AQ44" i="53"/>
  <c r="AP45" i="83"/>
  <c r="AN45" i="83"/>
  <c r="AQ45" i="83"/>
  <c r="K46" i="83"/>
  <c r="AO45" i="83"/>
  <c r="AR45" i="83"/>
  <c r="K46" i="92"/>
  <c r="AN45" i="92"/>
  <c r="AP45" i="92"/>
  <c r="AQ45" i="92"/>
  <c r="AR45" i="92"/>
  <c r="AO45" i="92"/>
  <c r="AP45" i="94"/>
  <c r="AR45" i="94"/>
  <c r="AO45" i="94"/>
  <c r="AN45" i="94"/>
  <c r="K46" i="94"/>
  <c r="AQ45" i="94"/>
  <c r="AR45" i="32"/>
  <c r="AO45" i="32"/>
  <c r="K46" i="32"/>
  <c r="AP45" i="32"/>
  <c r="AN45" i="32"/>
  <c r="AQ45" i="32"/>
  <c r="AO45" i="97"/>
  <c r="AR45" i="97"/>
  <c r="AN45" i="97"/>
  <c r="AP45" i="97"/>
  <c r="AQ45" i="97"/>
  <c r="K46" i="97"/>
  <c r="AR45" i="84"/>
  <c r="AN45" i="84"/>
  <c r="AO45" i="84"/>
  <c r="K46" i="84"/>
  <c r="AP45" i="84"/>
  <c r="AQ45" i="84"/>
  <c r="K46" i="87"/>
  <c r="AR45" i="87"/>
  <c r="AQ45" i="87"/>
  <c r="AN45" i="87"/>
  <c r="AP45" i="87"/>
  <c r="AO45" i="87"/>
  <c r="K46" i="96"/>
  <c r="AR45" i="96"/>
  <c r="AN45" i="96"/>
  <c r="AP45" i="96"/>
  <c r="AO45" i="96"/>
  <c r="AQ45" i="96"/>
  <c r="K46" i="11"/>
  <c r="AR45" i="11"/>
  <c r="AN45" i="11"/>
  <c r="AO45" i="11"/>
  <c r="AP45" i="11"/>
  <c r="AQ45" i="11"/>
  <c r="K45" i="42"/>
  <c r="AQ44" i="42"/>
  <c r="AR44" i="42"/>
  <c r="AO44" i="42"/>
  <c r="AP44" i="42"/>
  <c r="AN44" i="42"/>
  <c r="K46" i="100"/>
  <c r="AO45" i="100"/>
  <c r="AR45" i="100"/>
  <c r="AP45" i="100"/>
  <c r="AN45" i="100"/>
  <c r="AQ45" i="100"/>
  <c r="AR45" i="104"/>
  <c r="AN45" i="104"/>
  <c r="AP45" i="104"/>
  <c r="AO45" i="104"/>
  <c r="AQ45" i="104"/>
  <c r="K46" i="104"/>
  <c r="K46" i="46"/>
  <c r="AR45" i="46"/>
  <c r="AN45" i="46"/>
  <c r="AP45" i="46"/>
  <c r="AQ45" i="46"/>
  <c r="AO45" i="46"/>
  <c r="K46" i="90"/>
  <c r="AQ45" i="90"/>
  <c r="AR45" i="90"/>
  <c r="AN45" i="90"/>
  <c r="AP45" i="90"/>
  <c r="AO45" i="90"/>
  <c r="K46" i="20"/>
  <c r="AO45" i="20"/>
  <c r="AN45" i="20"/>
  <c r="AQ45" i="20"/>
  <c r="AP45" i="20"/>
  <c r="AR45" i="20"/>
  <c r="AR45" i="49"/>
  <c r="AP45" i="49"/>
  <c r="K46" i="49"/>
  <c r="AN45" i="49"/>
  <c r="AQ45" i="49"/>
  <c r="AO45" i="49"/>
  <c r="K46" i="91"/>
  <c r="AQ45" i="91"/>
  <c r="AR45" i="91"/>
  <c r="AN45" i="91"/>
  <c r="AP45" i="91"/>
  <c r="AO45" i="91"/>
  <c r="AO45" i="98"/>
  <c r="AP45" i="98"/>
  <c r="K46" i="98"/>
  <c r="AQ45" i="98"/>
  <c r="AR45" i="98"/>
  <c r="AN45" i="98"/>
  <c r="K46" i="35"/>
  <c r="AR45" i="35"/>
  <c r="AO45" i="35"/>
  <c r="AP45" i="35"/>
  <c r="AN45" i="35"/>
  <c r="AQ45" i="35"/>
  <c r="AR44" i="86"/>
  <c r="AP44" i="86"/>
  <c r="K45" i="86"/>
  <c r="AN44" i="86"/>
  <c r="AQ44" i="86"/>
  <c r="AO44" i="86"/>
  <c r="AR45" i="13"/>
  <c r="AQ45" i="13"/>
  <c r="AO45" i="13"/>
  <c r="AN45" i="13"/>
  <c r="K46" i="13"/>
  <c r="AP45" i="13"/>
  <c r="K46" i="102"/>
  <c r="AR45" i="102"/>
  <c r="AN45" i="102"/>
  <c r="AP45" i="102"/>
  <c r="AO45" i="102"/>
  <c r="AQ45" i="102"/>
  <c r="K45" i="45"/>
  <c r="AR44" i="45"/>
  <c r="AQ44" i="45"/>
  <c r="AN44" i="45"/>
  <c r="AO44" i="45"/>
  <c r="AP44" i="45"/>
  <c r="AN45" i="103"/>
  <c r="AQ45" i="103"/>
  <c r="AR45" i="103"/>
  <c r="AP45" i="103"/>
  <c r="AO45" i="103"/>
  <c r="K46" i="103"/>
  <c r="K46" i="55"/>
  <c r="AR45" i="55"/>
  <c r="AN45" i="55"/>
  <c r="AP45" i="55"/>
  <c r="AO45" i="55"/>
  <c r="AQ45" i="55"/>
  <c r="AR45" i="52"/>
  <c r="K46" i="52"/>
  <c r="AP45" i="52"/>
  <c r="AO45" i="52"/>
  <c r="AN45" i="52"/>
  <c r="AQ45" i="52"/>
  <c r="K47" i="44"/>
  <c r="AP46" i="44"/>
  <c r="AR46" i="44"/>
  <c r="AO46" i="44"/>
  <c r="AQ46" i="44"/>
  <c r="AN46" i="44"/>
  <c r="AN44" i="105"/>
  <c r="AQ44" i="105"/>
  <c r="AO44" i="105"/>
  <c r="K45" i="105"/>
  <c r="AR44" i="105"/>
  <c r="AP44" i="105"/>
  <c r="K45" i="54"/>
  <c r="AN44" i="54"/>
  <c r="AR44" i="54"/>
  <c r="AO44" i="54"/>
  <c r="AP44" i="54"/>
  <c r="AQ44" i="54"/>
  <c r="AN45" i="41"/>
  <c r="AO45" i="41"/>
  <c r="AQ45" i="41"/>
  <c r="K46" i="41"/>
  <c r="AR45" i="41"/>
  <c r="AP45" i="41"/>
  <c r="AO45" i="48"/>
  <c r="K46" i="48"/>
  <c r="AQ45" i="48"/>
  <c r="AP45" i="48"/>
  <c r="AR45" i="48"/>
  <c r="AN45" i="48"/>
  <c r="K46" i="85"/>
  <c r="AP45" i="85"/>
  <c r="AN45" i="85"/>
  <c r="AQ45" i="85"/>
  <c r="AR45" i="85"/>
  <c r="AO45" i="85"/>
  <c r="AR45" i="10"/>
  <c r="K46" i="10"/>
  <c r="AN45" i="10"/>
  <c r="AO45" i="10"/>
  <c r="AQ45" i="10"/>
  <c r="AP45" i="10"/>
  <c r="AN44" i="50"/>
  <c r="AR44" i="50"/>
  <c r="AO44" i="50"/>
  <c r="AP44" i="50"/>
  <c r="AQ44" i="50"/>
  <c r="K45" i="50"/>
  <c r="AR46" i="18" l="1"/>
  <c r="AN46" i="18"/>
  <c r="K47" i="18"/>
  <c r="AO46" i="18"/>
  <c r="AQ46" i="18"/>
  <c r="AP46" i="18"/>
  <c r="K46" i="50"/>
  <c r="AR45" i="50"/>
  <c r="AQ45" i="50"/>
  <c r="AO45" i="50"/>
  <c r="AP45" i="50"/>
  <c r="AN45" i="50"/>
  <c r="AP46" i="85"/>
  <c r="AQ46" i="85"/>
  <c r="AR46" i="85"/>
  <c r="K47" i="85"/>
  <c r="AO46" i="85"/>
  <c r="AN46" i="85"/>
  <c r="K46" i="53"/>
  <c r="AQ45" i="53"/>
  <c r="AR45" i="53"/>
  <c r="AN45" i="53"/>
  <c r="AO45" i="53"/>
  <c r="AP45" i="53"/>
  <c r="AQ46" i="89"/>
  <c r="K47" i="89"/>
  <c r="AR46" i="89"/>
  <c r="AN46" i="89"/>
  <c r="AP46" i="89"/>
  <c r="AO46" i="89"/>
  <c r="K46" i="45"/>
  <c r="AR45" i="45"/>
  <c r="AP45" i="45"/>
  <c r="AN45" i="45"/>
  <c r="AO45" i="45"/>
  <c r="AQ45" i="45"/>
  <c r="K46" i="86"/>
  <c r="AN45" i="86"/>
  <c r="AQ45" i="86"/>
  <c r="AO45" i="86"/>
  <c r="AR45" i="86"/>
  <c r="AP45" i="86"/>
  <c r="AN46" i="95"/>
  <c r="AO46" i="95"/>
  <c r="K47" i="95"/>
  <c r="AR46" i="95"/>
  <c r="AP46" i="95"/>
  <c r="AQ46" i="95"/>
  <c r="K46" i="43"/>
  <c r="AO45" i="43"/>
  <c r="AR45" i="43"/>
  <c r="AQ45" i="43"/>
  <c r="AP45" i="43"/>
  <c r="AN45" i="43"/>
  <c r="AO46" i="15"/>
  <c r="K47" i="15"/>
  <c r="AN46" i="15"/>
  <c r="AP46" i="15"/>
  <c r="AQ46" i="15"/>
  <c r="AR46" i="15"/>
  <c r="AO45" i="42"/>
  <c r="AN45" i="42"/>
  <c r="K46" i="42"/>
  <c r="AQ45" i="42"/>
  <c r="AR45" i="42"/>
  <c r="AP45" i="42"/>
  <c r="K47" i="96"/>
  <c r="AO46" i="96"/>
  <c r="AP46" i="96"/>
  <c r="AR46" i="96"/>
  <c r="AN46" i="96"/>
  <c r="AQ46" i="96"/>
  <c r="K47" i="49"/>
  <c r="AR46" i="49"/>
  <c r="AP46" i="49"/>
  <c r="AN46" i="49"/>
  <c r="AQ46" i="49"/>
  <c r="AO46" i="49"/>
  <c r="AN46" i="104"/>
  <c r="K47" i="104"/>
  <c r="AR46" i="104"/>
  <c r="AQ46" i="104"/>
  <c r="AO46" i="104"/>
  <c r="AP46" i="104"/>
  <c r="AR46" i="94"/>
  <c r="AN46" i="94"/>
  <c r="K47" i="94"/>
  <c r="AO46" i="94"/>
  <c r="AQ46" i="94"/>
  <c r="AP46" i="94"/>
  <c r="AO46" i="46"/>
  <c r="K47" i="46"/>
  <c r="AP46" i="46"/>
  <c r="AR46" i="46"/>
  <c r="AN46" i="46"/>
  <c r="AQ46" i="46"/>
  <c r="AN46" i="11"/>
  <c r="K47" i="11"/>
  <c r="AR46" i="11"/>
  <c r="AO46" i="11"/>
  <c r="AQ46" i="11"/>
  <c r="AP46" i="11"/>
  <c r="K46" i="105"/>
  <c r="AR45" i="105"/>
  <c r="AO45" i="105"/>
  <c r="AQ45" i="105"/>
  <c r="AN45" i="105"/>
  <c r="AP45" i="105"/>
  <c r="AP46" i="52"/>
  <c r="K47" i="52"/>
  <c r="AR46" i="52"/>
  <c r="AQ46" i="52"/>
  <c r="AN46" i="52"/>
  <c r="AO46" i="52"/>
  <c r="AP46" i="48"/>
  <c r="K47" i="48"/>
  <c r="AQ46" i="48"/>
  <c r="AR46" i="48"/>
  <c r="AO46" i="48"/>
  <c r="AN46" i="48"/>
  <c r="AR46" i="41"/>
  <c r="AP46" i="41"/>
  <c r="K47" i="41"/>
  <c r="AN46" i="41"/>
  <c r="AO46" i="41"/>
  <c r="AQ46" i="41"/>
  <c r="K47" i="103"/>
  <c r="AO46" i="103"/>
  <c r="AQ46" i="103"/>
  <c r="AR46" i="103"/>
  <c r="AP46" i="103"/>
  <c r="AN46" i="103"/>
  <c r="K47" i="102"/>
  <c r="AR46" i="102"/>
  <c r="AN46" i="102"/>
  <c r="AQ46" i="102"/>
  <c r="AP46" i="102"/>
  <c r="AO46" i="102"/>
  <c r="K47" i="35"/>
  <c r="AR46" i="35"/>
  <c r="AO46" i="35"/>
  <c r="AP46" i="35"/>
  <c r="AN46" i="35"/>
  <c r="AQ46" i="35"/>
  <c r="K47" i="84"/>
  <c r="AR46" i="84"/>
  <c r="AP46" i="84"/>
  <c r="AQ46" i="84"/>
  <c r="AO46" i="84"/>
  <c r="AN46" i="84"/>
  <c r="AN46" i="32"/>
  <c r="K47" i="32"/>
  <c r="AR46" i="32"/>
  <c r="AP46" i="32"/>
  <c r="AO46" i="32"/>
  <c r="AQ46" i="32"/>
  <c r="K47" i="92"/>
  <c r="AR46" i="92"/>
  <c r="AP46" i="92"/>
  <c r="AN46" i="92"/>
  <c r="AO46" i="92"/>
  <c r="AQ46" i="92"/>
  <c r="K47" i="88"/>
  <c r="AO46" i="88"/>
  <c r="AN46" i="88"/>
  <c r="AQ46" i="88"/>
  <c r="AR46" i="88"/>
  <c r="AP46" i="88"/>
  <c r="K47" i="100"/>
  <c r="AN46" i="100"/>
  <c r="AO46" i="100"/>
  <c r="AR46" i="100"/>
  <c r="AP46" i="100"/>
  <c r="AQ46" i="100"/>
  <c r="K46" i="54"/>
  <c r="AN45" i="54"/>
  <c r="AP45" i="54"/>
  <c r="AQ45" i="54"/>
  <c r="AR45" i="54"/>
  <c r="AO45" i="54"/>
  <c r="AQ46" i="90"/>
  <c r="K47" i="90"/>
  <c r="AR46" i="90"/>
  <c r="AN46" i="90"/>
  <c r="AO46" i="90"/>
  <c r="AP46" i="90"/>
  <c r="K47" i="97"/>
  <c r="AR46" i="97"/>
  <c r="AP46" i="97"/>
  <c r="AO46" i="97"/>
  <c r="AQ46" i="97"/>
  <c r="AN46" i="97"/>
  <c r="K47" i="83"/>
  <c r="AQ46" i="83"/>
  <c r="AR46" i="83"/>
  <c r="AN46" i="83"/>
  <c r="AO46" i="83"/>
  <c r="AP46" i="83"/>
  <c r="K47" i="82"/>
  <c r="AQ46" i="82"/>
  <c r="AR46" i="82"/>
  <c r="AP46" i="82"/>
  <c r="AO46" i="82"/>
  <c r="AN46" i="82"/>
  <c r="AP46" i="101"/>
  <c r="AN46" i="101"/>
  <c r="K47" i="101"/>
  <c r="AR46" i="101"/>
  <c r="AO46" i="101"/>
  <c r="AQ46" i="101"/>
  <c r="AN46" i="98"/>
  <c r="AP46" i="98"/>
  <c r="AQ46" i="98"/>
  <c r="AR46" i="98"/>
  <c r="K47" i="98"/>
  <c r="AO46" i="98"/>
  <c r="AR46" i="10"/>
  <c r="K47" i="10"/>
  <c r="AN46" i="10"/>
  <c r="AQ46" i="10"/>
  <c r="AP46" i="10"/>
  <c r="AO46" i="10"/>
  <c r="K47" i="91"/>
  <c r="AP46" i="91"/>
  <c r="AO46" i="91"/>
  <c r="AQ46" i="91"/>
  <c r="AR46" i="91"/>
  <c r="AN46" i="91"/>
  <c r="AO46" i="20"/>
  <c r="AP46" i="20"/>
  <c r="K47" i="20"/>
  <c r="AR46" i="20"/>
  <c r="AN46" i="20"/>
  <c r="AQ46" i="20"/>
  <c r="AO46" i="47"/>
  <c r="AN46" i="47"/>
  <c r="AP46" i="47"/>
  <c r="K47" i="47"/>
  <c r="AR46" i="47"/>
  <c r="AQ46" i="47"/>
  <c r="K47" i="51"/>
  <c r="AP46" i="51"/>
  <c r="AQ46" i="51"/>
  <c r="AR46" i="51"/>
  <c r="AN46" i="51"/>
  <c r="AO46" i="51"/>
  <c r="AR47" i="44"/>
  <c r="AN47" i="44"/>
  <c r="K48" i="44"/>
  <c r="AO47" i="44"/>
  <c r="AP47" i="44"/>
  <c r="AQ47" i="44"/>
  <c r="K47" i="55"/>
  <c r="AR46" i="55"/>
  <c r="AP46" i="55"/>
  <c r="AQ46" i="55"/>
  <c r="AO46" i="55"/>
  <c r="AN46" i="55"/>
  <c r="AR46" i="13"/>
  <c r="K47" i="13"/>
  <c r="AP46" i="13"/>
  <c r="AN46" i="13"/>
  <c r="AO46" i="13"/>
  <c r="AQ46" i="13"/>
  <c r="K47" i="87"/>
  <c r="AR46" i="87"/>
  <c r="AO46" i="87"/>
  <c r="AP46" i="87"/>
  <c r="AN46" i="87"/>
  <c r="AQ46" i="87"/>
  <c r="K47" i="16"/>
  <c r="AR46" i="16"/>
  <c r="AP46" i="16"/>
  <c r="AN46" i="16"/>
  <c r="AO46" i="16"/>
  <c r="AQ46" i="16"/>
  <c r="K47" i="93"/>
  <c r="AP46" i="93"/>
  <c r="AR46" i="93"/>
  <c r="AN46" i="93"/>
  <c r="AO46" i="93"/>
  <c r="AQ46" i="93"/>
  <c r="K47" i="99"/>
  <c r="AR46" i="99"/>
  <c r="AP46" i="99"/>
  <c r="AN46" i="99"/>
  <c r="AQ46" i="99"/>
  <c r="AO46" i="99"/>
  <c r="AN46" i="43" l="1"/>
  <c r="K47" i="43"/>
  <c r="AR46" i="43"/>
  <c r="AO46" i="43"/>
  <c r="AP46" i="43"/>
  <c r="AQ46" i="43"/>
  <c r="AO46" i="50"/>
  <c r="AP46" i="50"/>
  <c r="K47" i="50"/>
  <c r="AR46" i="50"/>
  <c r="AQ46" i="50"/>
  <c r="AN46" i="50"/>
  <c r="AP47" i="18"/>
  <c r="K48" i="18"/>
  <c r="AO47" i="18"/>
  <c r="AN47" i="18"/>
  <c r="AQ47" i="18"/>
  <c r="AR47" i="18"/>
  <c r="K48" i="99"/>
  <c r="AN47" i="99"/>
  <c r="AR47" i="99"/>
  <c r="AO47" i="99"/>
  <c r="AQ47" i="99"/>
  <c r="AP47" i="99"/>
  <c r="AN47" i="16"/>
  <c r="AO47" i="16"/>
  <c r="K48" i="16"/>
  <c r="AR47" i="16"/>
  <c r="AP47" i="16"/>
  <c r="AQ47" i="16"/>
  <c r="AR47" i="47"/>
  <c r="AO47" i="47"/>
  <c r="K48" i="47"/>
  <c r="AP47" i="47"/>
  <c r="AQ47" i="47"/>
  <c r="AN47" i="47"/>
  <c r="K48" i="103"/>
  <c r="AQ47" i="103"/>
  <c r="AR47" i="103"/>
  <c r="AN47" i="103"/>
  <c r="AP47" i="103"/>
  <c r="AO47" i="103"/>
  <c r="K47" i="105"/>
  <c r="AQ46" i="105"/>
  <c r="AR46" i="105"/>
  <c r="AO46" i="105"/>
  <c r="AN46" i="105"/>
  <c r="AP46" i="105"/>
  <c r="AN47" i="11"/>
  <c r="AP47" i="11"/>
  <c r="K48" i="11"/>
  <c r="AR47" i="11"/>
  <c r="AO47" i="11"/>
  <c r="AQ47" i="11"/>
  <c r="AR47" i="82"/>
  <c r="AN47" i="82"/>
  <c r="AQ47" i="82"/>
  <c r="K48" i="82"/>
  <c r="AO47" i="82"/>
  <c r="AP47" i="82"/>
  <c r="K48" i="48"/>
  <c r="AQ47" i="48"/>
  <c r="AR47" i="48"/>
  <c r="AO47" i="48"/>
  <c r="AP47" i="48"/>
  <c r="AN47" i="48"/>
  <c r="AP47" i="93"/>
  <c r="AQ47" i="93"/>
  <c r="K48" i="93"/>
  <c r="AR47" i="93"/>
  <c r="AN47" i="93"/>
  <c r="AO47" i="93"/>
  <c r="AN47" i="101"/>
  <c r="AQ47" i="101"/>
  <c r="K48" i="101"/>
  <c r="AR47" i="101"/>
  <c r="AP47" i="101"/>
  <c r="AO47" i="101"/>
  <c r="AR47" i="90"/>
  <c r="AP47" i="90"/>
  <c r="AN47" i="90"/>
  <c r="K48" i="90"/>
  <c r="AO47" i="90"/>
  <c r="AQ47" i="90"/>
  <c r="AR47" i="41"/>
  <c r="AP47" i="41"/>
  <c r="AQ47" i="41"/>
  <c r="AO47" i="41"/>
  <c r="AN47" i="41"/>
  <c r="K48" i="41"/>
  <c r="K48" i="87"/>
  <c r="AN47" i="87"/>
  <c r="AP47" i="87"/>
  <c r="AR47" i="87"/>
  <c r="AO47" i="87"/>
  <c r="AQ47" i="87"/>
  <c r="K48" i="13"/>
  <c r="AO47" i="13"/>
  <c r="AQ47" i="13"/>
  <c r="AP47" i="13"/>
  <c r="AR47" i="13"/>
  <c r="AN47" i="13"/>
  <c r="AR47" i="32"/>
  <c r="AO47" i="32"/>
  <c r="K48" i="32"/>
  <c r="AP47" i="32"/>
  <c r="AN47" i="32"/>
  <c r="AQ47" i="32"/>
  <c r="AO47" i="84"/>
  <c r="AP47" i="84"/>
  <c r="K48" i="84"/>
  <c r="AR47" i="84"/>
  <c r="AN47" i="84"/>
  <c r="AQ47" i="84"/>
  <c r="AN47" i="94"/>
  <c r="AO47" i="94"/>
  <c r="AP47" i="94"/>
  <c r="AQ47" i="94"/>
  <c r="K48" i="94"/>
  <c r="AR47" i="94"/>
  <c r="AN47" i="96"/>
  <c r="K48" i="96"/>
  <c r="AR47" i="96"/>
  <c r="AQ47" i="96"/>
  <c r="AO47" i="96"/>
  <c r="AP47" i="96"/>
  <c r="K47" i="86"/>
  <c r="AR46" i="86"/>
  <c r="AP46" i="86"/>
  <c r="AQ46" i="86"/>
  <c r="AO46" i="86"/>
  <c r="AN46" i="86"/>
  <c r="AO46" i="45"/>
  <c r="K47" i="45"/>
  <c r="AR46" i="45"/>
  <c r="AP46" i="45"/>
  <c r="AN46" i="45"/>
  <c r="AQ46" i="45"/>
  <c r="AP47" i="46"/>
  <c r="AR47" i="46"/>
  <c r="AN47" i="46"/>
  <c r="AO47" i="46"/>
  <c r="AQ47" i="46"/>
  <c r="K48" i="46"/>
  <c r="K48" i="20"/>
  <c r="AR47" i="20"/>
  <c r="AN47" i="20"/>
  <c r="AO47" i="20"/>
  <c r="AQ47" i="20"/>
  <c r="AP47" i="20"/>
  <c r="AQ47" i="98"/>
  <c r="K48" i="98"/>
  <c r="AR47" i="98"/>
  <c r="AN47" i="98"/>
  <c r="AP47" i="98"/>
  <c r="AO47" i="98"/>
  <c r="AO47" i="92"/>
  <c r="AR47" i="92"/>
  <c r="K48" i="92"/>
  <c r="AQ47" i="92"/>
  <c r="AN47" i="92"/>
  <c r="AP47" i="92"/>
  <c r="AR47" i="52"/>
  <c r="AP47" i="52"/>
  <c r="AN47" i="52"/>
  <c r="K48" i="52"/>
  <c r="AO47" i="52"/>
  <c r="AQ47" i="52"/>
  <c r="K48" i="104"/>
  <c r="AR47" i="104"/>
  <c r="AN47" i="104"/>
  <c r="AO47" i="104"/>
  <c r="AP47" i="104"/>
  <c r="AQ47" i="104"/>
  <c r="K47" i="42"/>
  <c r="AR46" i="42"/>
  <c r="AN46" i="42"/>
  <c r="AQ46" i="42"/>
  <c r="AO46" i="42"/>
  <c r="AP46" i="42"/>
  <c r="AN47" i="88"/>
  <c r="K48" i="88"/>
  <c r="AP47" i="88"/>
  <c r="AR47" i="88"/>
  <c r="AO47" i="88"/>
  <c r="AQ47" i="88"/>
  <c r="K48" i="51"/>
  <c r="AR47" i="51"/>
  <c r="AP47" i="51"/>
  <c r="AO47" i="51"/>
  <c r="AN47" i="51"/>
  <c r="AQ47" i="51"/>
  <c r="AR47" i="91"/>
  <c r="AN47" i="91"/>
  <c r="K48" i="91"/>
  <c r="AO47" i="91"/>
  <c r="AP47" i="91"/>
  <c r="AQ47" i="91"/>
  <c r="AR47" i="83"/>
  <c r="K48" i="83"/>
  <c r="AP47" i="83"/>
  <c r="AQ47" i="83"/>
  <c r="AN47" i="83"/>
  <c r="AO47" i="83"/>
  <c r="AN46" i="54"/>
  <c r="AP46" i="54"/>
  <c r="K47" i="54"/>
  <c r="AR46" i="54"/>
  <c r="AO46" i="54"/>
  <c r="AQ46" i="54"/>
  <c r="AO47" i="35"/>
  <c r="AN47" i="35"/>
  <c r="K48" i="35"/>
  <c r="AR47" i="35"/>
  <c r="AP47" i="35"/>
  <c r="AQ47" i="35"/>
  <c r="AO46" i="53"/>
  <c r="AQ46" i="53"/>
  <c r="K47" i="53"/>
  <c r="AR46" i="53"/>
  <c r="AP46" i="53"/>
  <c r="AN46" i="53"/>
  <c r="K48" i="85"/>
  <c r="AO47" i="85"/>
  <c r="AQ47" i="85"/>
  <c r="AR47" i="85"/>
  <c r="AN47" i="85"/>
  <c r="AP47" i="85"/>
  <c r="AQ47" i="55"/>
  <c r="AR47" i="55"/>
  <c r="K48" i="55"/>
  <c r="AP47" i="55"/>
  <c r="AN47" i="55"/>
  <c r="AO47" i="55"/>
  <c r="AO48" i="44"/>
  <c r="AR48" i="44"/>
  <c r="AP48" i="44"/>
  <c r="K49" i="44"/>
  <c r="AN48" i="44"/>
  <c r="AQ48" i="44"/>
  <c r="AR47" i="10"/>
  <c r="AP47" i="10"/>
  <c r="AO47" i="10"/>
  <c r="K48" i="10"/>
  <c r="AN47" i="10"/>
  <c r="AQ47" i="10"/>
  <c r="K48" i="97"/>
  <c r="AP47" i="97"/>
  <c r="AN47" i="97"/>
  <c r="AR47" i="97"/>
  <c r="AQ47" i="97"/>
  <c r="AO47" i="97"/>
  <c r="K48" i="100"/>
  <c r="AQ47" i="100"/>
  <c r="AR47" i="100"/>
  <c r="AN47" i="100"/>
  <c r="AP47" i="100"/>
  <c r="AO47" i="100"/>
  <c r="AQ47" i="102"/>
  <c r="K48" i="102"/>
  <c r="AR47" i="102"/>
  <c r="AP47" i="102"/>
  <c r="AO47" i="102"/>
  <c r="AN47" i="102"/>
  <c r="K48" i="49"/>
  <c r="AR47" i="49"/>
  <c r="AO47" i="49"/>
  <c r="AN47" i="49"/>
  <c r="AQ47" i="49"/>
  <c r="AP47" i="49"/>
  <c r="K48" i="15"/>
  <c r="AN47" i="15"/>
  <c r="AQ47" i="15"/>
  <c r="AR47" i="15"/>
  <c r="AP47" i="15"/>
  <c r="AO47" i="15"/>
  <c r="AN47" i="95"/>
  <c r="AP47" i="95"/>
  <c r="K48" i="95"/>
  <c r="AR47" i="95"/>
  <c r="AO47" i="95"/>
  <c r="AQ47" i="95"/>
  <c r="AN47" i="89"/>
  <c r="AQ47" i="89"/>
  <c r="AP47" i="89"/>
  <c r="K48" i="89"/>
  <c r="AO47" i="89"/>
  <c r="AR47" i="89"/>
  <c r="AP47" i="42" l="1"/>
  <c r="AQ47" i="42"/>
  <c r="K48" i="42"/>
  <c r="AR47" i="42"/>
  <c r="AN47" i="42"/>
  <c r="AO47" i="42"/>
  <c r="AP48" i="96"/>
  <c r="AO48" i="96"/>
  <c r="K49" i="96"/>
  <c r="AR48" i="96"/>
  <c r="AN48" i="96"/>
  <c r="AQ48" i="96"/>
  <c r="K49" i="41"/>
  <c r="AR48" i="41"/>
  <c r="AO48" i="41"/>
  <c r="AP48" i="41"/>
  <c r="AN48" i="41"/>
  <c r="AQ48" i="41"/>
  <c r="AO48" i="49"/>
  <c r="AN48" i="49"/>
  <c r="K49" i="49"/>
  <c r="AR48" i="49"/>
  <c r="AP48" i="49"/>
  <c r="AQ48" i="49"/>
  <c r="K49" i="97"/>
  <c r="AR48" i="97"/>
  <c r="AQ48" i="97"/>
  <c r="AN48" i="97"/>
  <c r="AO48" i="97"/>
  <c r="AP48" i="97"/>
  <c r="K48" i="54"/>
  <c r="AO47" i="54"/>
  <c r="AP47" i="54"/>
  <c r="AR47" i="54"/>
  <c r="AQ47" i="54"/>
  <c r="AN47" i="54"/>
  <c r="AQ48" i="20"/>
  <c r="K49" i="20"/>
  <c r="AR48" i="20"/>
  <c r="AN48" i="20"/>
  <c r="AP48" i="20"/>
  <c r="AO48" i="20"/>
  <c r="K48" i="45"/>
  <c r="AR47" i="45"/>
  <c r="AP47" i="45"/>
  <c r="AO47" i="45"/>
  <c r="AQ47" i="45"/>
  <c r="AN47" i="45"/>
  <c r="AP48" i="103"/>
  <c r="K49" i="103"/>
  <c r="AR48" i="103"/>
  <c r="AN48" i="103"/>
  <c r="AO48" i="103"/>
  <c r="AQ48" i="103"/>
  <c r="K49" i="18"/>
  <c r="AN48" i="18"/>
  <c r="AR48" i="18"/>
  <c r="AP48" i="18"/>
  <c r="AO48" i="18"/>
  <c r="AQ48" i="18"/>
  <c r="AR48" i="15"/>
  <c r="K49" i="15"/>
  <c r="AP48" i="15"/>
  <c r="AN48" i="15"/>
  <c r="AQ48" i="15"/>
  <c r="AO48" i="15"/>
  <c r="AQ48" i="91"/>
  <c r="AO48" i="91"/>
  <c r="K49" i="91"/>
  <c r="AR48" i="91"/>
  <c r="AP48" i="91"/>
  <c r="AN48" i="91"/>
  <c r="AP48" i="102"/>
  <c r="AO48" i="102"/>
  <c r="K49" i="102"/>
  <c r="AR48" i="102"/>
  <c r="AN48" i="102"/>
  <c r="AQ48" i="102"/>
  <c r="AR49" i="44"/>
  <c r="AO49" i="44"/>
  <c r="AN49" i="44"/>
  <c r="K50" i="44"/>
  <c r="AP49" i="44"/>
  <c r="AQ49" i="44"/>
  <c r="AO48" i="85"/>
  <c r="AP48" i="85"/>
  <c r="K49" i="85"/>
  <c r="AR48" i="85"/>
  <c r="AN48" i="85"/>
  <c r="AQ48" i="85"/>
  <c r="K48" i="53"/>
  <c r="AR47" i="53"/>
  <c r="AO47" i="53"/>
  <c r="AQ47" i="53"/>
  <c r="AP47" i="53"/>
  <c r="AN47" i="53"/>
  <c r="AR48" i="35"/>
  <c r="AP48" i="35"/>
  <c r="AO48" i="35"/>
  <c r="K49" i="35"/>
  <c r="AN48" i="35"/>
  <c r="AQ48" i="35"/>
  <c r="K49" i="55"/>
  <c r="AR48" i="55"/>
  <c r="AP48" i="55"/>
  <c r="AO48" i="55"/>
  <c r="AN48" i="55"/>
  <c r="AQ48" i="55"/>
  <c r="AO48" i="51"/>
  <c r="K49" i="51"/>
  <c r="AR48" i="51"/>
  <c r="AP48" i="51"/>
  <c r="AN48" i="51"/>
  <c r="AQ48" i="51"/>
  <c r="K49" i="104"/>
  <c r="AQ48" i="104"/>
  <c r="AR48" i="104"/>
  <c r="AO48" i="104"/>
  <c r="AN48" i="104"/>
  <c r="AP48" i="104"/>
  <c r="AR48" i="92"/>
  <c r="AN48" i="92"/>
  <c r="K49" i="92"/>
  <c r="AP48" i="92"/>
  <c r="AO48" i="92"/>
  <c r="AQ48" i="92"/>
  <c r="AR47" i="86"/>
  <c r="AN47" i="86"/>
  <c r="AP47" i="86"/>
  <c r="AO47" i="86"/>
  <c r="K48" i="86"/>
  <c r="AQ47" i="86"/>
  <c r="AR48" i="84"/>
  <c r="K49" i="84"/>
  <c r="AN48" i="84"/>
  <c r="AO48" i="84"/>
  <c r="AP48" i="84"/>
  <c r="AQ48" i="84"/>
  <c r="AQ48" i="48"/>
  <c r="K49" i="48"/>
  <c r="AR48" i="48"/>
  <c r="AN48" i="48"/>
  <c r="AP48" i="48"/>
  <c r="AO48" i="48"/>
  <c r="AQ48" i="99"/>
  <c r="K49" i="99"/>
  <c r="AR48" i="99"/>
  <c r="AO48" i="99"/>
  <c r="AN48" i="99"/>
  <c r="AP48" i="99"/>
  <c r="K49" i="46"/>
  <c r="AP48" i="46"/>
  <c r="AR48" i="46"/>
  <c r="AO48" i="46"/>
  <c r="AN48" i="46"/>
  <c r="AQ48" i="46"/>
  <c r="K49" i="90"/>
  <c r="AR48" i="90"/>
  <c r="AN48" i="90"/>
  <c r="AP48" i="90"/>
  <c r="AO48" i="90"/>
  <c r="AQ48" i="90"/>
  <c r="AR47" i="50"/>
  <c r="AP47" i="50"/>
  <c r="AN47" i="50"/>
  <c r="K48" i="50"/>
  <c r="AO47" i="50"/>
  <c r="AQ47" i="50"/>
  <c r="K49" i="89"/>
  <c r="AP48" i="89"/>
  <c r="AR48" i="89"/>
  <c r="AO48" i="89"/>
  <c r="AN48" i="89"/>
  <c r="AQ48" i="89"/>
  <c r="AR48" i="88"/>
  <c r="AP48" i="88"/>
  <c r="AO48" i="88"/>
  <c r="K49" i="88"/>
  <c r="AN48" i="88"/>
  <c r="AQ48" i="88"/>
  <c r="K49" i="98"/>
  <c r="AN48" i="98"/>
  <c r="AQ48" i="98"/>
  <c r="AP48" i="98"/>
  <c r="AR48" i="98"/>
  <c r="AO48" i="98"/>
  <c r="AR48" i="13"/>
  <c r="K49" i="13"/>
  <c r="AQ48" i="13"/>
  <c r="AP48" i="13"/>
  <c r="AO48" i="13"/>
  <c r="AN48" i="13"/>
  <c r="AQ48" i="87"/>
  <c r="AR48" i="87"/>
  <c r="K49" i="87"/>
  <c r="AO48" i="87"/>
  <c r="AN48" i="87"/>
  <c r="AP48" i="87"/>
  <c r="AN47" i="43"/>
  <c r="AO47" i="43"/>
  <c r="K48" i="43"/>
  <c r="AR47" i="43"/>
  <c r="AP47" i="43"/>
  <c r="AQ47" i="43"/>
  <c r="AR48" i="95"/>
  <c r="K49" i="95"/>
  <c r="AO48" i="95"/>
  <c r="AN48" i="95"/>
  <c r="AP48" i="95"/>
  <c r="AQ48" i="95"/>
  <c r="AR48" i="100"/>
  <c r="AP48" i="100"/>
  <c r="K49" i="100"/>
  <c r="AO48" i="100"/>
  <c r="AN48" i="100"/>
  <c r="AQ48" i="100"/>
  <c r="AR48" i="83"/>
  <c r="AP48" i="83"/>
  <c r="AN48" i="83"/>
  <c r="K49" i="83"/>
  <c r="AO48" i="83"/>
  <c r="AQ48" i="83"/>
  <c r="K49" i="94"/>
  <c r="AR48" i="94"/>
  <c r="AO48" i="94"/>
  <c r="AP48" i="94"/>
  <c r="AN48" i="94"/>
  <c r="AQ48" i="94"/>
  <c r="K49" i="82"/>
  <c r="AR48" i="82"/>
  <c r="AO48" i="82"/>
  <c r="AP48" i="82"/>
  <c r="AN48" i="82"/>
  <c r="AQ48" i="82"/>
  <c r="K49" i="11"/>
  <c r="AR48" i="11"/>
  <c r="AO48" i="11"/>
  <c r="AN48" i="11"/>
  <c r="AP48" i="11"/>
  <c r="AQ48" i="11"/>
  <c r="AO48" i="52"/>
  <c r="AR48" i="52"/>
  <c r="AP48" i="52"/>
  <c r="K49" i="52"/>
  <c r="AN48" i="52"/>
  <c r="AQ48" i="52"/>
  <c r="K49" i="32"/>
  <c r="AN48" i="32"/>
  <c r="AO48" i="32"/>
  <c r="AR48" i="32"/>
  <c r="AP48" i="32"/>
  <c r="AQ48" i="32"/>
  <c r="K48" i="105"/>
  <c r="AN47" i="105"/>
  <c r="AO47" i="105"/>
  <c r="AQ47" i="105"/>
  <c r="AP47" i="105"/>
  <c r="AR47" i="105"/>
  <c r="AP48" i="47"/>
  <c r="AO48" i="47"/>
  <c r="K49" i="47"/>
  <c r="AQ48" i="47"/>
  <c r="AR48" i="47"/>
  <c r="AN48" i="47"/>
  <c r="AP48" i="10"/>
  <c r="AR48" i="10"/>
  <c r="AO48" i="10"/>
  <c r="K49" i="10"/>
  <c r="AN48" i="10"/>
  <c r="AQ48" i="10"/>
  <c r="AR48" i="101"/>
  <c r="AP48" i="101"/>
  <c r="K49" i="101"/>
  <c r="AN48" i="101"/>
  <c r="AQ48" i="101"/>
  <c r="AO48" i="101"/>
  <c r="K49" i="93"/>
  <c r="AR48" i="93"/>
  <c r="AP48" i="93"/>
  <c r="AQ48" i="93"/>
  <c r="AO48" i="93"/>
  <c r="AN48" i="93"/>
  <c r="AR48" i="16"/>
  <c r="AN48" i="16"/>
  <c r="AP48" i="16"/>
  <c r="K49" i="16"/>
  <c r="AO48" i="16"/>
  <c r="AQ48" i="16"/>
  <c r="K50" i="93" l="1"/>
  <c r="AP49" i="93"/>
  <c r="AR49" i="93"/>
  <c r="AN49" i="93"/>
  <c r="AO49" i="93"/>
  <c r="AQ49" i="93"/>
  <c r="AO49" i="48"/>
  <c r="AN49" i="48"/>
  <c r="K50" i="48"/>
  <c r="AP49" i="48"/>
  <c r="AR49" i="48"/>
  <c r="AQ49" i="48"/>
  <c r="K50" i="92"/>
  <c r="AO49" i="92"/>
  <c r="AQ49" i="92"/>
  <c r="AN49" i="92"/>
  <c r="AR49" i="92"/>
  <c r="AP49" i="92"/>
  <c r="K50" i="51"/>
  <c r="AO49" i="51"/>
  <c r="AN49" i="51"/>
  <c r="AR49" i="51"/>
  <c r="AP49" i="51"/>
  <c r="AQ49" i="51"/>
  <c r="K49" i="53"/>
  <c r="AN48" i="53"/>
  <c r="AR48" i="53"/>
  <c r="AP48" i="53"/>
  <c r="AQ48" i="53"/>
  <c r="AO48" i="53"/>
  <c r="AR49" i="15"/>
  <c r="AQ49" i="15"/>
  <c r="K50" i="15"/>
  <c r="AP49" i="15"/>
  <c r="AN49" i="15"/>
  <c r="AO49" i="15"/>
  <c r="AR49" i="102"/>
  <c r="AQ49" i="102"/>
  <c r="AP49" i="102"/>
  <c r="K50" i="102"/>
  <c r="AN49" i="102"/>
  <c r="AO49" i="102"/>
  <c r="AR49" i="91"/>
  <c r="AO49" i="91"/>
  <c r="AP49" i="91"/>
  <c r="K50" i="91"/>
  <c r="AQ49" i="91"/>
  <c r="AN49" i="91"/>
  <c r="AQ49" i="94"/>
  <c r="AR49" i="94"/>
  <c r="K50" i="94"/>
  <c r="AN49" i="94"/>
  <c r="AP49" i="94"/>
  <c r="AO49" i="94"/>
  <c r="AR49" i="83"/>
  <c r="AO49" i="83"/>
  <c r="K50" i="83"/>
  <c r="AN49" i="83"/>
  <c r="AP49" i="83"/>
  <c r="AQ49" i="83"/>
  <c r="AR48" i="43"/>
  <c r="AO48" i="43"/>
  <c r="AQ48" i="43"/>
  <c r="K49" i="43"/>
  <c r="AN48" i="43"/>
  <c r="AP48" i="43"/>
  <c r="K50" i="88"/>
  <c r="AR49" i="88"/>
  <c r="AO49" i="88"/>
  <c r="AN49" i="88"/>
  <c r="AQ49" i="88"/>
  <c r="AP49" i="88"/>
  <c r="AQ49" i="90"/>
  <c r="K50" i="90"/>
  <c r="AR49" i="90"/>
  <c r="AN49" i="90"/>
  <c r="AP49" i="90"/>
  <c r="AO49" i="90"/>
  <c r="K50" i="46"/>
  <c r="AR49" i="46"/>
  <c r="AP49" i="46"/>
  <c r="AO49" i="46"/>
  <c r="AN49" i="46"/>
  <c r="AQ49" i="46"/>
  <c r="K50" i="18"/>
  <c r="AO49" i="18"/>
  <c r="AR49" i="18"/>
  <c r="AN49" i="18"/>
  <c r="AQ49" i="18"/>
  <c r="AP49" i="18"/>
  <c r="AR49" i="95"/>
  <c r="AN49" i="95"/>
  <c r="AP49" i="95"/>
  <c r="K50" i="95"/>
  <c r="AQ49" i="95"/>
  <c r="AO49" i="95"/>
  <c r="K50" i="87"/>
  <c r="AR49" i="87"/>
  <c r="AN49" i="87"/>
  <c r="AP49" i="87"/>
  <c r="AO49" i="87"/>
  <c r="AQ49" i="87"/>
  <c r="AR49" i="13"/>
  <c r="AP49" i="13"/>
  <c r="AO49" i="13"/>
  <c r="K50" i="13"/>
  <c r="AQ49" i="13"/>
  <c r="AN49" i="13"/>
  <c r="AR49" i="35"/>
  <c r="K50" i="35"/>
  <c r="AN49" i="35"/>
  <c r="AQ49" i="35"/>
  <c r="AP49" i="35"/>
  <c r="AO49" i="35"/>
  <c r="K49" i="45"/>
  <c r="AP48" i="45"/>
  <c r="AO48" i="45"/>
  <c r="AR48" i="45"/>
  <c r="AN48" i="45"/>
  <c r="AQ48" i="45"/>
  <c r="K49" i="105"/>
  <c r="AR48" i="105"/>
  <c r="AO48" i="105"/>
  <c r="AN48" i="105"/>
  <c r="AP48" i="105"/>
  <c r="AQ48" i="105"/>
  <c r="K50" i="47"/>
  <c r="AN49" i="47"/>
  <c r="AO49" i="47"/>
  <c r="AQ49" i="47"/>
  <c r="AR49" i="47"/>
  <c r="AP49" i="47"/>
  <c r="AQ49" i="32"/>
  <c r="K50" i="32"/>
  <c r="AR49" i="32"/>
  <c r="AN49" i="32"/>
  <c r="AP49" i="32"/>
  <c r="AO49" i="32"/>
  <c r="AR49" i="84"/>
  <c r="AP49" i="84"/>
  <c r="AN49" i="84"/>
  <c r="AQ49" i="84"/>
  <c r="K50" i="84"/>
  <c r="AO49" i="84"/>
  <c r="K49" i="86"/>
  <c r="AR48" i="86"/>
  <c r="AP48" i="86"/>
  <c r="AO48" i="86"/>
  <c r="AN48" i="86"/>
  <c r="AQ48" i="86"/>
  <c r="AO49" i="20"/>
  <c r="AN49" i="20"/>
  <c r="K50" i="20"/>
  <c r="AR49" i="20"/>
  <c r="AP49" i="20"/>
  <c r="AQ49" i="20"/>
  <c r="K49" i="42"/>
  <c r="AR48" i="42"/>
  <c r="AN48" i="42"/>
  <c r="AO48" i="42"/>
  <c r="AP48" i="42"/>
  <c r="AQ48" i="42"/>
  <c r="AR49" i="89"/>
  <c r="AN49" i="89"/>
  <c r="K50" i="89"/>
  <c r="AQ49" i="89"/>
  <c r="AP49" i="89"/>
  <c r="AO49" i="89"/>
  <c r="AP49" i="99"/>
  <c r="AO49" i="99"/>
  <c r="K50" i="99"/>
  <c r="AR49" i="99"/>
  <c r="AN49" i="99"/>
  <c r="AQ49" i="99"/>
  <c r="AR49" i="16"/>
  <c r="AO49" i="16"/>
  <c r="K50" i="16"/>
  <c r="AN49" i="16"/>
  <c r="AP49" i="16"/>
  <c r="AQ49" i="16"/>
  <c r="AO49" i="52"/>
  <c r="K50" i="52"/>
  <c r="AP49" i="52"/>
  <c r="AQ49" i="52"/>
  <c r="AN49" i="52"/>
  <c r="AR49" i="52"/>
  <c r="K50" i="11"/>
  <c r="AQ49" i="11"/>
  <c r="AR49" i="11"/>
  <c r="AO49" i="11"/>
  <c r="AN49" i="11"/>
  <c r="AP49" i="11"/>
  <c r="AP49" i="82"/>
  <c r="K50" i="82"/>
  <c r="AR49" i="82"/>
  <c r="AO49" i="82"/>
  <c r="AN49" i="82"/>
  <c r="AQ49" i="82"/>
  <c r="K50" i="98"/>
  <c r="AR49" i="98"/>
  <c r="AP49" i="98"/>
  <c r="AN49" i="98"/>
  <c r="AQ49" i="98"/>
  <c r="AO49" i="98"/>
  <c r="AO48" i="50"/>
  <c r="AR48" i="50"/>
  <c r="AN48" i="50"/>
  <c r="K49" i="50"/>
  <c r="AQ48" i="50"/>
  <c r="AP48" i="50"/>
  <c r="AR50" i="44"/>
  <c r="K51" i="44"/>
  <c r="AO50" i="44"/>
  <c r="AN50" i="44"/>
  <c r="AP50" i="44"/>
  <c r="AQ50" i="44"/>
  <c r="AP49" i="103"/>
  <c r="AN49" i="103"/>
  <c r="K50" i="103"/>
  <c r="AR49" i="103"/>
  <c r="AO49" i="103"/>
  <c r="AQ49" i="103"/>
  <c r="AN49" i="101"/>
  <c r="AP49" i="101"/>
  <c r="K50" i="101"/>
  <c r="AR49" i="101"/>
  <c r="AO49" i="101"/>
  <c r="AQ49" i="101"/>
  <c r="AN49" i="85"/>
  <c r="AO49" i="85"/>
  <c r="K50" i="85"/>
  <c r="AR49" i="85"/>
  <c r="AQ49" i="85"/>
  <c r="AP49" i="85"/>
  <c r="AR49" i="49"/>
  <c r="K50" i="49"/>
  <c r="AP49" i="49"/>
  <c r="AQ49" i="49"/>
  <c r="AN49" i="49"/>
  <c r="AO49" i="49"/>
  <c r="AR49" i="10"/>
  <c r="AN49" i="10"/>
  <c r="AP49" i="10"/>
  <c r="K50" i="10"/>
  <c r="AQ49" i="10"/>
  <c r="AO49" i="10"/>
  <c r="AO49" i="100"/>
  <c r="K50" i="100"/>
  <c r="AR49" i="100"/>
  <c r="AP49" i="100"/>
  <c r="AN49" i="100"/>
  <c r="AQ49" i="100"/>
  <c r="AQ49" i="104"/>
  <c r="K50" i="104"/>
  <c r="AR49" i="104"/>
  <c r="AO49" i="104"/>
  <c r="AP49" i="104"/>
  <c r="AN49" i="104"/>
  <c r="AQ49" i="55"/>
  <c r="K50" i="55"/>
  <c r="AR49" i="55"/>
  <c r="AN49" i="55"/>
  <c r="AO49" i="55"/>
  <c r="AP49" i="55"/>
  <c r="AQ48" i="54"/>
  <c r="K49" i="54"/>
  <c r="AR48" i="54"/>
  <c r="AN48" i="54"/>
  <c r="AP48" i="54"/>
  <c r="AO48" i="54"/>
  <c r="AR49" i="97"/>
  <c r="AN49" i="97"/>
  <c r="AP49" i="97"/>
  <c r="K50" i="97"/>
  <c r="AO49" i="97"/>
  <c r="AQ49" i="97"/>
  <c r="AP49" i="41"/>
  <c r="K50" i="41"/>
  <c r="AQ49" i="41"/>
  <c r="AN49" i="41"/>
  <c r="AR49" i="41"/>
  <c r="AO49" i="41"/>
  <c r="AO49" i="96"/>
  <c r="AN49" i="96"/>
  <c r="K50" i="96"/>
  <c r="AR49" i="96"/>
  <c r="AP49" i="96"/>
  <c r="AQ49" i="96"/>
  <c r="K51" i="104" l="1"/>
  <c r="AO50" i="104"/>
  <c r="AN50" i="104"/>
  <c r="AR50" i="104"/>
  <c r="AP50" i="104"/>
  <c r="AQ50" i="104"/>
  <c r="K50" i="86"/>
  <c r="AP49" i="86"/>
  <c r="AO49" i="86"/>
  <c r="AR49" i="86"/>
  <c r="AN49" i="86"/>
  <c r="AQ49" i="86"/>
  <c r="AQ50" i="98"/>
  <c r="K51" i="98"/>
  <c r="AR50" i="98"/>
  <c r="AP50" i="98"/>
  <c r="AO50" i="98"/>
  <c r="AN50" i="98"/>
  <c r="K51" i="20"/>
  <c r="AR50" i="20"/>
  <c r="AP50" i="20"/>
  <c r="AO50" i="20"/>
  <c r="AN50" i="20"/>
  <c r="AQ50" i="20"/>
  <c r="AR50" i="32"/>
  <c r="AN50" i="32"/>
  <c r="K51" i="32"/>
  <c r="AO50" i="32"/>
  <c r="AQ50" i="32"/>
  <c r="AP50" i="32"/>
  <c r="K51" i="35"/>
  <c r="AR50" i="35"/>
  <c r="AN50" i="35"/>
  <c r="AP50" i="35"/>
  <c r="AQ50" i="35"/>
  <c r="AO50" i="35"/>
  <c r="AQ50" i="87"/>
  <c r="K51" i="87"/>
  <c r="AR50" i="87"/>
  <c r="AN50" i="87"/>
  <c r="AO50" i="87"/>
  <c r="AP50" i="87"/>
  <c r="AN50" i="88"/>
  <c r="AP50" i="88"/>
  <c r="K51" i="88"/>
  <c r="AR50" i="88"/>
  <c r="AO50" i="88"/>
  <c r="AQ50" i="88"/>
  <c r="AR49" i="43"/>
  <c r="K50" i="43"/>
  <c r="AQ49" i="43"/>
  <c r="AO49" i="43"/>
  <c r="AP49" i="43"/>
  <c r="AN49" i="43"/>
  <c r="AN50" i="101"/>
  <c r="AO50" i="101"/>
  <c r="K51" i="101"/>
  <c r="AR50" i="101"/>
  <c r="AP50" i="101"/>
  <c r="AQ50" i="101"/>
  <c r="AP50" i="18"/>
  <c r="K51" i="18"/>
  <c r="AO50" i="18"/>
  <c r="AN50" i="18"/>
  <c r="AR50" i="18"/>
  <c r="AQ50" i="18"/>
  <c r="K51" i="100"/>
  <c r="AP50" i="100"/>
  <c r="AR50" i="100"/>
  <c r="AN50" i="100"/>
  <c r="AO50" i="100"/>
  <c r="AQ50" i="100"/>
  <c r="AR50" i="52"/>
  <c r="AN50" i="52"/>
  <c r="AP50" i="52"/>
  <c r="AQ50" i="52"/>
  <c r="K51" i="52"/>
  <c r="AO50" i="52"/>
  <c r="AP50" i="16"/>
  <c r="AO50" i="16"/>
  <c r="K51" i="16"/>
  <c r="AN50" i="16"/>
  <c r="AR50" i="16"/>
  <c r="AQ50" i="16"/>
  <c r="AQ50" i="51"/>
  <c r="K51" i="51"/>
  <c r="AR50" i="51"/>
  <c r="AP50" i="51"/>
  <c r="AO50" i="51"/>
  <c r="AN50" i="51"/>
  <c r="AN49" i="54"/>
  <c r="AP49" i="54"/>
  <c r="K50" i="54"/>
  <c r="AR49" i="54"/>
  <c r="AO49" i="54"/>
  <c r="AQ49" i="54"/>
  <c r="AR50" i="85"/>
  <c r="AN50" i="85"/>
  <c r="AP50" i="85"/>
  <c r="AQ50" i="85"/>
  <c r="K51" i="85"/>
  <c r="AO50" i="85"/>
  <c r="AN50" i="82"/>
  <c r="AO50" i="82"/>
  <c r="K51" i="82"/>
  <c r="AR50" i="82"/>
  <c r="AP50" i="82"/>
  <c r="AQ50" i="82"/>
  <c r="K51" i="99"/>
  <c r="AR50" i="99"/>
  <c r="AN50" i="99"/>
  <c r="AO50" i="99"/>
  <c r="AQ50" i="99"/>
  <c r="AP50" i="99"/>
  <c r="AR50" i="13"/>
  <c r="AO50" i="13"/>
  <c r="AP50" i="13"/>
  <c r="K51" i="13"/>
  <c r="AN50" i="13"/>
  <c r="AQ50" i="13"/>
  <c r="AP50" i="91"/>
  <c r="AO50" i="91"/>
  <c r="AR50" i="91"/>
  <c r="AN50" i="91"/>
  <c r="K51" i="91"/>
  <c r="AQ50" i="91"/>
  <c r="K51" i="102"/>
  <c r="AR50" i="102"/>
  <c r="AQ50" i="102"/>
  <c r="AN50" i="102"/>
  <c r="AP50" i="102"/>
  <c r="AO50" i="102"/>
  <c r="K51" i="49"/>
  <c r="AR50" i="49"/>
  <c r="AO50" i="49"/>
  <c r="AP50" i="49"/>
  <c r="AQ50" i="49"/>
  <c r="AN50" i="49"/>
  <c r="K51" i="103"/>
  <c r="AN50" i="103"/>
  <c r="AP50" i="103"/>
  <c r="AR50" i="103"/>
  <c r="AO50" i="103"/>
  <c r="AQ50" i="103"/>
  <c r="AR51" i="44"/>
  <c r="AP51" i="44"/>
  <c r="AN51" i="44"/>
  <c r="K52" i="44"/>
  <c r="AQ51" i="44"/>
  <c r="AO51" i="44"/>
  <c r="AQ50" i="11"/>
  <c r="K51" i="11"/>
  <c r="AR50" i="11"/>
  <c r="AO50" i="11"/>
  <c r="AN50" i="11"/>
  <c r="AP50" i="11"/>
  <c r="AQ50" i="46"/>
  <c r="AR50" i="46"/>
  <c r="K51" i="46"/>
  <c r="AN50" i="46"/>
  <c r="AP50" i="46"/>
  <c r="AO50" i="46"/>
  <c r="AR50" i="55"/>
  <c r="AO50" i="55"/>
  <c r="K51" i="55"/>
  <c r="AP50" i="55"/>
  <c r="AN50" i="55"/>
  <c r="AQ50" i="55"/>
  <c r="AR50" i="10"/>
  <c r="AO50" i="10"/>
  <c r="AN50" i="10"/>
  <c r="K51" i="10"/>
  <c r="AQ50" i="10"/>
  <c r="AP50" i="10"/>
  <c r="K51" i="89"/>
  <c r="AR50" i="89"/>
  <c r="AO50" i="89"/>
  <c r="AP50" i="89"/>
  <c r="AQ50" i="89"/>
  <c r="AN50" i="89"/>
  <c r="K51" i="47"/>
  <c r="AO50" i="47"/>
  <c r="AQ50" i="47"/>
  <c r="AR50" i="47"/>
  <c r="AN50" i="47"/>
  <c r="AP50" i="47"/>
  <c r="AR49" i="105"/>
  <c r="AP49" i="105"/>
  <c r="AN49" i="105"/>
  <c r="K50" i="105"/>
  <c r="AO49" i="105"/>
  <c r="AQ49" i="105"/>
  <c r="K51" i="94"/>
  <c r="AR50" i="94"/>
  <c r="AN50" i="94"/>
  <c r="AP50" i="94"/>
  <c r="AO50" i="94"/>
  <c r="AQ50" i="94"/>
  <c r="AR50" i="15"/>
  <c r="K51" i="15"/>
  <c r="AP50" i="15"/>
  <c r="AO50" i="15"/>
  <c r="AN50" i="15"/>
  <c r="AQ50" i="15"/>
  <c r="AN50" i="92"/>
  <c r="AO50" i="92"/>
  <c r="K51" i="92"/>
  <c r="AR50" i="92"/>
  <c r="AP50" i="92"/>
  <c r="AQ50" i="92"/>
  <c r="AO50" i="97"/>
  <c r="AR50" i="97"/>
  <c r="AP50" i="97"/>
  <c r="K51" i="97"/>
  <c r="AN50" i="97"/>
  <c r="AQ50" i="97"/>
  <c r="AQ50" i="96"/>
  <c r="AP50" i="96"/>
  <c r="K51" i="96"/>
  <c r="AO50" i="96"/>
  <c r="AR50" i="96"/>
  <c r="AN50" i="96"/>
  <c r="K51" i="41"/>
  <c r="AP50" i="41"/>
  <c r="AO50" i="41"/>
  <c r="AQ50" i="41"/>
  <c r="AR50" i="41"/>
  <c r="AN50" i="41"/>
  <c r="AR49" i="50"/>
  <c r="AN49" i="50"/>
  <c r="K50" i="50"/>
  <c r="AP49" i="50"/>
  <c r="AQ49" i="50"/>
  <c r="AO49" i="50"/>
  <c r="K51" i="84"/>
  <c r="AR50" i="84"/>
  <c r="AN50" i="84"/>
  <c r="AP50" i="84"/>
  <c r="AO50" i="84"/>
  <c r="AQ50" i="84"/>
  <c r="AR50" i="95"/>
  <c r="AO50" i="95"/>
  <c r="K51" i="95"/>
  <c r="AN50" i="95"/>
  <c r="AQ50" i="95"/>
  <c r="AP50" i="95"/>
  <c r="AR50" i="90"/>
  <c r="AN50" i="90"/>
  <c r="AO50" i="90"/>
  <c r="K51" i="90"/>
  <c r="AQ50" i="90"/>
  <c r="AP50" i="90"/>
  <c r="AR50" i="83"/>
  <c r="K51" i="83"/>
  <c r="AP50" i="83"/>
  <c r="AN50" i="83"/>
  <c r="AQ50" i="83"/>
  <c r="AO50" i="83"/>
  <c r="K51" i="48"/>
  <c r="AR50" i="48"/>
  <c r="AO50" i="48"/>
  <c r="AP50" i="48"/>
  <c r="AQ50" i="48"/>
  <c r="AN50" i="48"/>
  <c r="AP49" i="42"/>
  <c r="AN49" i="42"/>
  <c r="K50" i="42"/>
  <c r="AR49" i="42"/>
  <c r="AO49" i="42"/>
  <c r="AQ49" i="42"/>
  <c r="AQ49" i="45"/>
  <c r="K50" i="45"/>
  <c r="AR49" i="45"/>
  <c r="AP49" i="45"/>
  <c r="AN49" i="45"/>
  <c r="AO49" i="45"/>
  <c r="K50" i="53"/>
  <c r="AR49" i="53"/>
  <c r="AO49" i="53"/>
  <c r="AN49" i="53"/>
  <c r="AP49" i="53"/>
  <c r="AQ49" i="53"/>
  <c r="K51" i="93"/>
  <c r="AN50" i="93"/>
  <c r="AR50" i="93"/>
  <c r="AQ50" i="93"/>
  <c r="AP50" i="93"/>
  <c r="AO50" i="93"/>
  <c r="K52" i="83" l="1"/>
  <c r="AR51" i="83"/>
  <c r="AP51" i="83"/>
  <c r="AN51" i="83"/>
  <c r="AQ51" i="83"/>
  <c r="AO51" i="83"/>
  <c r="AP51" i="49"/>
  <c r="K52" i="49"/>
  <c r="AR51" i="49"/>
  <c r="AQ51" i="49"/>
  <c r="AO51" i="49"/>
  <c r="AN51" i="49"/>
  <c r="K51" i="54"/>
  <c r="AR50" i="54"/>
  <c r="AN50" i="54"/>
  <c r="AP50" i="54"/>
  <c r="AQ50" i="54"/>
  <c r="AO50" i="54"/>
  <c r="AO51" i="32"/>
  <c r="AN51" i="32"/>
  <c r="K52" i="32"/>
  <c r="AR51" i="32"/>
  <c r="AP51" i="32"/>
  <c r="AQ51" i="32"/>
  <c r="AO51" i="103"/>
  <c r="AR51" i="103"/>
  <c r="AP51" i="103"/>
  <c r="K52" i="103"/>
  <c r="AQ51" i="103"/>
  <c r="AN51" i="103"/>
  <c r="AR50" i="43"/>
  <c r="AO50" i="43"/>
  <c r="AN50" i="43"/>
  <c r="AQ50" i="43"/>
  <c r="K51" i="43"/>
  <c r="AP50" i="43"/>
  <c r="AP51" i="95"/>
  <c r="AO51" i="95"/>
  <c r="AQ51" i="95"/>
  <c r="K52" i="95"/>
  <c r="AN51" i="95"/>
  <c r="AR51" i="95"/>
  <c r="K51" i="50"/>
  <c r="AQ50" i="50"/>
  <c r="AN50" i="50"/>
  <c r="AR50" i="50"/>
  <c r="AO50" i="50"/>
  <c r="AP50" i="50"/>
  <c r="AR51" i="92"/>
  <c r="AN51" i="92"/>
  <c r="AO51" i="92"/>
  <c r="AQ51" i="92"/>
  <c r="K52" i="92"/>
  <c r="AP51" i="92"/>
  <c r="AR51" i="10"/>
  <c r="AP51" i="10"/>
  <c r="K52" i="10"/>
  <c r="AN51" i="10"/>
  <c r="AQ51" i="10"/>
  <c r="AO51" i="10"/>
  <c r="AQ51" i="102"/>
  <c r="K52" i="102"/>
  <c r="AR51" i="102"/>
  <c r="AO51" i="102"/>
  <c r="AP51" i="102"/>
  <c r="AN51" i="102"/>
  <c r="AQ51" i="101"/>
  <c r="AO51" i="101"/>
  <c r="AN51" i="101"/>
  <c r="K52" i="101"/>
  <c r="AP51" i="101"/>
  <c r="AR51" i="101"/>
  <c r="AR51" i="87"/>
  <c r="AN51" i="87"/>
  <c r="K52" i="87"/>
  <c r="AP51" i="87"/>
  <c r="AQ51" i="87"/>
  <c r="AO51" i="87"/>
  <c r="K52" i="13"/>
  <c r="AR51" i="13"/>
  <c r="AO51" i="13"/>
  <c r="AP51" i="13"/>
  <c r="AQ51" i="13"/>
  <c r="AN51" i="13"/>
  <c r="AQ51" i="35"/>
  <c r="K52" i="35"/>
  <c r="AR51" i="35"/>
  <c r="AP51" i="35"/>
  <c r="AN51" i="35"/>
  <c r="AO51" i="35"/>
  <c r="K51" i="42"/>
  <c r="AR50" i="42"/>
  <c r="AN50" i="42"/>
  <c r="AP50" i="42"/>
  <c r="AO50" i="42"/>
  <c r="AQ50" i="42"/>
  <c r="AR51" i="47"/>
  <c r="AP51" i="47"/>
  <c r="K52" i="47"/>
  <c r="AQ51" i="47"/>
  <c r="AN51" i="47"/>
  <c r="AO51" i="47"/>
  <c r="K52" i="89"/>
  <c r="AR51" i="89"/>
  <c r="AN51" i="89"/>
  <c r="AO51" i="89"/>
  <c r="AP51" i="89"/>
  <c r="AQ51" i="89"/>
  <c r="AR51" i="82"/>
  <c r="AP51" i="82"/>
  <c r="AO51" i="82"/>
  <c r="K52" i="82"/>
  <c r="AQ51" i="82"/>
  <c r="AN51" i="82"/>
  <c r="K52" i="100"/>
  <c r="AQ51" i="100"/>
  <c r="AR51" i="100"/>
  <c r="AO51" i="100"/>
  <c r="AP51" i="100"/>
  <c r="AN51" i="100"/>
  <c r="K52" i="94"/>
  <c r="AP51" i="94"/>
  <c r="AN51" i="94"/>
  <c r="AO51" i="94"/>
  <c r="AR51" i="94"/>
  <c r="AQ51" i="94"/>
  <c r="AO51" i="11"/>
  <c r="AQ51" i="11"/>
  <c r="K52" i="11"/>
  <c r="AR51" i="11"/>
  <c r="AP51" i="11"/>
  <c r="AN51" i="11"/>
  <c r="K52" i="99"/>
  <c r="AO51" i="99"/>
  <c r="AP51" i="99"/>
  <c r="AR51" i="99"/>
  <c r="AN51" i="99"/>
  <c r="AQ51" i="99"/>
  <c r="AR51" i="52"/>
  <c r="K52" i="52"/>
  <c r="AP51" i="52"/>
  <c r="AO51" i="52"/>
  <c r="AQ51" i="52"/>
  <c r="AN51" i="52"/>
  <c r="AP51" i="18"/>
  <c r="AO51" i="18"/>
  <c r="K52" i="18"/>
  <c r="AR51" i="18"/>
  <c r="AQ51" i="18"/>
  <c r="AN51" i="18"/>
  <c r="K52" i="41"/>
  <c r="AR51" i="41"/>
  <c r="AQ51" i="41"/>
  <c r="AO51" i="41"/>
  <c r="AP51" i="41"/>
  <c r="AN51" i="41"/>
  <c r="AQ51" i="93"/>
  <c r="K52" i="93"/>
  <c r="AR51" i="93"/>
  <c r="AN51" i="93"/>
  <c r="AO51" i="93"/>
  <c r="AP51" i="93"/>
  <c r="K51" i="53"/>
  <c r="AQ50" i="53"/>
  <c r="AR50" i="53"/>
  <c r="AO50" i="53"/>
  <c r="AN50" i="53"/>
  <c r="AP50" i="53"/>
  <c r="AO51" i="84"/>
  <c r="AP51" i="84"/>
  <c r="K52" i="84"/>
  <c r="AR51" i="84"/>
  <c r="AN51" i="84"/>
  <c r="AQ51" i="84"/>
  <c r="K52" i="97"/>
  <c r="AR51" i="97"/>
  <c r="AO51" i="97"/>
  <c r="AN51" i="97"/>
  <c r="AP51" i="97"/>
  <c r="AQ51" i="97"/>
  <c r="AQ51" i="55"/>
  <c r="AP51" i="55"/>
  <c r="K52" i="55"/>
  <c r="AR51" i="55"/>
  <c r="AO51" i="55"/>
  <c r="AN51" i="55"/>
  <c r="K53" i="44"/>
  <c r="AP52" i="44"/>
  <c r="AR52" i="44"/>
  <c r="AQ52" i="44"/>
  <c r="AO52" i="44"/>
  <c r="AN52" i="44"/>
  <c r="AR51" i="91"/>
  <c r="K52" i="91"/>
  <c r="AO51" i="91"/>
  <c r="AP51" i="91"/>
  <c r="AQ51" i="91"/>
  <c r="AN51" i="91"/>
  <c r="AR51" i="85"/>
  <c r="K52" i="85"/>
  <c r="AQ51" i="85"/>
  <c r="AO51" i="85"/>
  <c r="AN51" i="85"/>
  <c r="AP51" i="85"/>
  <c r="AQ51" i="20"/>
  <c r="K52" i="20"/>
  <c r="AR51" i="20"/>
  <c r="AP51" i="20"/>
  <c r="AN51" i="20"/>
  <c r="AO51" i="20"/>
  <c r="AP50" i="86"/>
  <c r="AO50" i="86"/>
  <c r="K51" i="86"/>
  <c r="AR50" i="86"/>
  <c r="AQ50" i="86"/>
  <c r="AN50" i="86"/>
  <c r="AR50" i="45"/>
  <c r="AP50" i="45"/>
  <c r="K51" i="45"/>
  <c r="AO50" i="45"/>
  <c r="AQ50" i="45"/>
  <c r="AN50" i="45"/>
  <c r="K52" i="96"/>
  <c r="AR51" i="96"/>
  <c r="AO51" i="96"/>
  <c r="AP51" i="96"/>
  <c r="AQ51" i="96"/>
  <c r="AN51" i="96"/>
  <c r="AR51" i="51"/>
  <c r="AP51" i="51"/>
  <c r="K52" i="51"/>
  <c r="AN51" i="51"/>
  <c r="AQ51" i="51"/>
  <c r="AO51" i="51"/>
  <c r="K52" i="16"/>
  <c r="AN51" i="16"/>
  <c r="AP51" i="16"/>
  <c r="AR51" i="16"/>
  <c r="AO51" i="16"/>
  <c r="AQ51" i="16"/>
  <c r="AQ51" i="104"/>
  <c r="AR51" i="104"/>
  <c r="AN51" i="104"/>
  <c r="K52" i="104"/>
  <c r="AO51" i="104"/>
  <c r="AP51" i="104"/>
  <c r="K52" i="48"/>
  <c r="AN51" i="48"/>
  <c r="AR51" i="48"/>
  <c r="AP51" i="48"/>
  <c r="AQ51" i="48"/>
  <c r="AO51" i="48"/>
  <c r="K52" i="90"/>
  <c r="AP51" i="90"/>
  <c r="AR51" i="90"/>
  <c r="AN51" i="90"/>
  <c r="AQ51" i="90"/>
  <c r="AO51" i="90"/>
  <c r="K52" i="15"/>
  <c r="AR51" i="15"/>
  <c r="AQ51" i="15"/>
  <c r="AP51" i="15"/>
  <c r="AN51" i="15"/>
  <c r="AO51" i="15"/>
  <c r="K51" i="105"/>
  <c r="AR50" i="105"/>
  <c r="AO50" i="105"/>
  <c r="AP50" i="105"/>
  <c r="AN50" i="105"/>
  <c r="AQ50" i="105"/>
  <c r="AR51" i="46"/>
  <c r="AN51" i="46"/>
  <c r="K52" i="46"/>
  <c r="AP51" i="46"/>
  <c r="AO51" i="46"/>
  <c r="AQ51" i="46"/>
  <c r="AN51" i="88"/>
  <c r="AO51" i="88"/>
  <c r="K52" i="88"/>
  <c r="AR51" i="88"/>
  <c r="AP51" i="88"/>
  <c r="AQ51" i="88"/>
  <c r="AN51" i="98"/>
  <c r="AQ51" i="98"/>
  <c r="K52" i="98"/>
  <c r="AR51" i="98"/>
  <c r="AP51" i="98"/>
  <c r="AO51" i="98"/>
  <c r="AP52" i="84" l="1"/>
  <c r="AN52" i="84"/>
  <c r="K53" i="84"/>
  <c r="AR52" i="84"/>
  <c r="AQ52" i="84"/>
  <c r="AO52" i="84"/>
  <c r="AR52" i="52"/>
  <c r="AN52" i="52"/>
  <c r="K53" i="52"/>
  <c r="AO52" i="52"/>
  <c r="AQ52" i="52"/>
  <c r="AP52" i="52"/>
  <c r="AQ52" i="97"/>
  <c r="AR52" i="97"/>
  <c r="AP52" i="97"/>
  <c r="K53" i="97"/>
  <c r="AN52" i="97"/>
  <c r="AO52" i="97"/>
  <c r="K53" i="41"/>
  <c r="AQ52" i="41"/>
  <c r="AR52" i="41"/>
  <c r="AN52" i="41"/>
  <c r="AP52" i="41"/>
  <c r="AO52" i="41"/>
  <c r="K53" i="32"/>
  <c r="AP52" i="32"/>
  <c r="AO52" i="32"/>
  <c r="AR52" i="32"/>
  <c r="AN52" i="32"/>
  <c r="AQ52" i="32"/>
  <c r="AQ51" i="54"/>
  <c r="K52" i="54"/>
  <c r="AR51" i="54"/>
  <c r="AN51" i="54"/>
  <c r="AP51" i="54"/>
  <c r="AO51" i="54"/>
  <c r="K53" i="92"/>
  <c r="AR52" i="92"/>
  <c r="AN52" i="92"/>
  <c r="AO52" i="92"/>
  <c r="AP52" i="92"/>
  <c r="AQ52" i="92"/>
  <c r="AQ52" i="48"/>
  <c r="AR52" i="48"/>
  <c r="AN52" i="48"/>
  <c r="K53" i="48"/>
  <c r="AP52" i="48"/>
  <c r="AO52" i="48"/>
  <c r="AP51" i="105"/>
  <c r="AQ51" i="105"/>
  <c r="K52" i="105"/>
  <c r="AR51" i="105"/>
  <c r="AO51" i="105"/>
  <c r="AN51" i="105"/>
  <c r="K53" i="15"/>
  <c r="AP52" i="15"/>
  <c r="AR52" i="15"/>
  <c r="AO52" i="15"/>
  <c r="AQ52" i="15"/>
  <c r="AN52" i="15"/>
  <c r="AN52" i="20"/>
  <c r="AP52" i="20"/>
  <c r="AQ52" i="20"/>
  <c r="K53" i="20"/>
  <c r="AR52" i="20"/>
  <c r="AO52" i="20"/>
  <c r="AR52" i="91"/>
  <c r="AN52" i="91"/>
  <c r="AP52" i="91"/>
  <c r="K53" i="91"/>
  <c r="AQ52" i="91"/>
  <c r="AO52" i="91"/>
  <c r="AO52" i="18"/>
  <c r="AQ52" i="18"/>
  <c r="K53" i="18"/>
  <c r="AR52" i="18"/>
  <c r="AP52" i="18"/>
  <c r="AN52" i="18"/>
  <c r="AP52" i="99"/>
  <c r="K53" i="99"/>
  <c r="AR52" i="99"/>
  <c r="AN52" i="99"/>
  <c r="AO52" i="99"/>
  <c r="AQ52" i="99"/>
  <c r="K53" i="11"/>
  <c r="AR52" i="11"/>
  <c r="AN52" i="11"/>
  <c r="AO52" i="11"/>
  <c r="AP52" i="11"/>
  <c r="AQ52" i="11"/>
  <c r="AQ52" i="100"/>
  <c r="AR52" i="100"/>
  <c r="K53" i="100"/>
  <c r="AO52" i="100"/>
  <c r="AP52" i="100"/>
  <c r="AN52" i="100"/>
  <c r="AQ52" i="89"/>
  <c r="K53" i="89"/>
  <c r="AR52" i="89"/>
  <c r="AO52" i="89"/>
  <c r="AP52" i="89"/>
  <c r="AN52" i="89"/>
  <c r="AP52" i="49"/>
  <c r="AQ52" i="49"/>
  <c r="K53" i="49"/>
  <c r="AO52" i="49"/>
  <c r="AR52" i="49"/>
  <c r="AN52" i="49"/>
  <c r="K53" i="90"/>
  <c r="AQ52" i="90"/>
  <c r="AR52" i="90"/>
  <c r="AO52" i="90"/>
  <c r="AP52" i="90"/>
  <c r="AN52" i="90"/>
  <c r="AQ53" i="44"/>
  <c r="K54" i="44"/>
  <c r="AR53" i="44"/>
  <c r="AP53" i="44"/>
  <c r="AN53" i="44"/>
  <c r="AO53" i="44"/>
  <c r="AP52" i="47"/>
  <c r="AQ52" i="47"/>
  <c r="K53" i="47"/>
  <c r="AR52" i="47"/>
  <c r="AO52" i="47"/>
  <c r="AN52" i="47"/>
  <c r="AO52" i="103"/>
  <c r="AQ52" i="103"/>
  <c r="AN52" i="103"/>
  <c r="K53" i="103"/>
  <c r="AR52" i="103"/>
  <c r="AP52" i="103"/>
  <c r="K53" i="83"/>
  <c r="AP52" i="83"/>
  <c r="AR52" i="83"/>
  <c r="AQ52" i="83"/>
  <c r="AO52" i="83"/>
  <c r="AN52" i="83"/>
  <c r="K53" i="102"/>
  <c r="AR52" i="102"/>
  <c r="AP52" i="102"/>
  <c r="AQ52" i="102"/>
  <c r="AO52" i="102"/>
  <c r="AN52" i="102"/>
  <c r="AO52" i="96"/>
  <c r="AQ52" i="96"/>
  <c r="K53" i="96"/>
  <c r="AR52" i="96"/>
  <c r="AP52" i="96"/>
  <c r="AN52" i="96"/>
  <c r="AR52" i="46"/>
  <c r="AN52" i="46"/>
  <c r="AP52" i="46"/>
  <c r="K53" i="46"/>
  <c r="AO52" i="46"/>
  <c r="AQ52" i="46"/>
  <c r="AR52" i="85"/>
  <c r="AN52" i="85"/>
  <c r="AP52" i="85"/>
  <c r="AQ52" i="85"/>
  <c r="K53" i="85"/>
  <c r="AO52" i="85"/>
  <c r="K53" i="82"/>
  <c r="AR52" i="82"/>
  <c r="AN52" i="82"/>
  <c r="AO52" i="82"/>
  <c r="AP52" i="82"/>
  <c r="AQ52" i="82"/>
  <c r="K53" i="35"/>
  <c r="AN52" i="35"/>
  <c r="AO52" i="35"/>
  <c r="AR52" i="35"/>
  <c r="AP52" i="35"/>
  <c r="AQ52" i="35"/>
  <c r="K52" i="50"/>
  <c r="AQ51" i="50"/>
  <c r="AR51" i="50"/>
  <c r="AP51" i="50"/>
  <c r="AN51" i="50"/>
  <c r="AO51" i="50"/>
  <c r="K53" i="16"/>
  <c r="AN52" i="16"/>
  <c r="AR52" i="16"/>
  <c r="AQ52" i="16"/>
  <c r="AO52" i="16"/>
  <c r="AP52" i="16"/>
  <c r="AR51" i="86"/>
  <c r="AN51" i="86"/>
  <c r="AP51" i="86"/>
  <c r="K52" i="86"/>
  <c r="AQ51" i="86"/>
  <c r="AO51" i="86"/>
  <c r="K53" i="98"/>
  <c r="AR52" i="98"/>
  <c r="AO52" i="98"/>
  <c r="AN52" i="98"/>
  <c r="AQ52" i="98"/>
  <c r="AP52" i="98"/>
  <c r="K52" i="45"/>
  <c r="AN51" i="45"/>
  <c r="AP51" i="45"/>
  <c r="AR51" i="45"/>
  <c r="AO51" i="45"/>
  <c r="AQ51" i="45"/>
  <c r="AN51" i="42"/>
  <c r="AR51" i="42"/>
  <c r="AP51" i="42"/>
  <c r="K52" i="42"/>
  <c r="AO51" i="42"/>
  <c r="AQ51" i="42"/>
  <c r="AP52" i="10"/>
  <c r="AQ52" i="10"/>
  <c r="AN52" i="10"/>
  <c r="K53" i="10"/>
  <c r="AR52" i="10"/>
  <c r="AO52" i="10"/>
  <c r="AO51" i="43"/>
  <c r="AN51" i="43"/>
  <c r="AP51" i="43"/>
  <c r="K52" i="43"/>
  <c r="AR51" i="43"/>
  <c r="AQ51" i="43"/>
  <c r="AQ52" i="94"/>
  <c r="AO52" i="94"/>
  <c r="AR52" i="94"/>
  <c r="K53" i="94"/>
  <c r="AP52" i="94"/>
  <c r="AN52" i="94"/>
  <c r="K53" i="88"/>
  <c r="AQ52" i="88"/>
  <c r="AO52" i="88"/>
  <c r="AR52" i="88"/>
  <c r="AP52" i="88"/>
  <c r="AN52" i="88"/>
  <c r="K53" i="104"/>
  <c r="AR52" i="104"/>
  <c r="AQ52" i="104"/>
  <c r="AP52" i="104"/>
  <c r="AN52" i="104"/>
  <c r="AO52" i="104"/>
  <c r="AP52" i="13"/>
  <c r="AO52" i="13"/>
  <c r="K53" i="13"/>
  <c r="AR52" i="13"/>
  <c r="AN52" i="13"/>
  <c r="AQ52" i="13"/>
  <c r="AN52" i="87"/>
  <c r="AQ52" i="87"/>
  <c r="K53" i="87"/>
  <c r="AR52" i="87"/>
  <c r="AP52" i="87"/>
  <c r="AO52" i="87"/>
  <c r="AR52" i="101"/>
  <c r="AO52" i="101"/>
  <c r="AN52" i="101"/>
  <c r="AQ52" i="101"/>
  <c r="K53" i="101"/>
  <c r="AP52" i="101"/>
  <c r="AP52" i="51"/>
  <c r="AN52" i="51"/>
  <c r="K53" i="51"/>
  <c r="AR52" i="51"/>
  <c r="AO52" i="51"/>
  <c r="AQ52" i="51"/>
  <c r="AR52" i="55"/>
  <c r="K53" i="55"/>
  <c r="AN52" i="55"/>
  <c r="AP52" i="55"/>
  <c r="AO52" i="55"/>
  <c r="AQ52" i="55"/>
  <c r="K52" i="53"/>
  <c r="AN51" i="53"/>
  <c r="AR51" i="53"/>
  <c r="AP51" i="53"/>
  <c r="AO51" i="53"/>
  <c r="AQ51" i="53"/>
  <c r="K53" i="93"/>
  <c r="AO52" i="93"/>
  <c r="AN52" i="93"/>
  <c r="AR52" i="93"/>
  <c r="AP52" i="93"/>
  <c r="AQ52" i="93"/>
  <c r="AO52" i="95"/>
  <c r="AR52" i="95"/>
  <c r="AN52" i="95"/>
  <c r="AP52" i="95"/>
  <c r="K53" i="95"/>
  <c r="AQ52" i="95"/>
  <c r="AR53" i="49" l="1"/>
  <c r="AO53" i="49"/>
  <c r="K54" i="49"/>
  <c r="AN53" i="49"/>
  <c r="AQ53" i="49"/>
  <c r="AP53" i="49"/>
  <c r="AQ53" i="88"/>
  <c r="K54" i="88"/>
  <c r="AR53" i="88"/>
  <c r="AN53" i="88"/>
  <c r="AP53" i="88"/>
  <c r="AO53" i="88"/>
  <c r="AQ53" i="98"/>
  <c r="K54" i="98"/>
  <c r="AR53" i="98"/>
  <c r="AP53" i="98"/>
  <c r="AN53" i="98"/>
  <c r="AO53" i="98"/>
  <c r="AN53" i="82"/>
  <c r="AO53" i="82"/>
  <c r="AR53" i="82"/>
  <c r="K54" i="82"/>
  <c r="AP53" i="82"/>
  <c r="AQ53" i="82"/>
  <c r="AO53" i="46"/>
  <c r="AN53" i="46"/>
  <c r="AP53" i="46"/>
  <c r="K54" i="46"/>
  <c r="AR53" i="46"/>
  <c r="AQ53" i="46"/>
  <c r="AQ53" i="83"/>
  <c r="K54" i="83"/>
  <c r="AR53" i="83"/>
  <c r="AO53" i="83"/>
  <c r="AP53" i="83"/>
  <c r="AN53" i="83"/>
  <c r="AN53" i="11"/>
  <c r="AR53" i="11"/>
  <c r="AO53" i="11"/>
  <c r="K54" i="11"/>
  <c r="AQ53" i="11"/>
  <c r="AP53" i="11"/>
  <c r="AR53" i="85"/>
  <c r="K54" i="85"/>
  <c r="AO53" i="85"/>
  <c r="AP53" i="85"/>
  <c r="AN53" i="85"/>
  <c r="AQ53" i="85"/>
  <c r="AQ53" i="15"/>
  <c r="K54" i="15"/>
  <c r="AR53" i="15"/>
  <c r="AP53" i="15"/>
  <c r="AN53" i="15"/>
  <c r="AO53" i="15"/>
  <c r="AR53" i="95"/>
  <c r="AN53" i="95"/>
  <c r="AO53" i="95"/>
  <c r="AP53" i="95"/>
  <c r="AQ53" i="95"/>
  <c r="K54" i="95"/>
  <c r="K54" i="16"/>
  <c r="AQ53" i="16"/>
  <c r="AR53" i="16"/>
  <c r="AP53" i="16"/>
  <c r="AN53" i="16"/>
  <c r="AO53" i="16"/>
  <c r="K54" i="96"/>
  <c r="AN53" i="96"/>
  <c r="AP53" i="96"/>
  <c r="AR53" i="96"/>
  <c r="AO53" i="96"/>
  <c r="AQ53" i="96"/>
  <c r="AQ53" i="47"/>
  <c r="AN53" i="47"/>
  <c r="K54" i="47"/>
  <c r="AO53" i="47"/>
  <c r="AR53" i="47"/>
  <c r="AP53" i="47"/>
  <c r="K54" i="99"/>
  <c r="AR53" i="99"/>
  <c r="AP53" i="99"/>
  <c r="AO53" i="99"/>
  <c r="AN53" i="99"/>
  <c r="AQ53" i="99"/>
  <c r="AQ53" i="92"/>
  <c r="K54" i="92"/>
  <c r="AO53" i="92"/>
  <c r="AR53" i="92"/>
  <c r="AP53" i="92"/>
  <c r="AN53" i="92"/>
  <c r="AQ53" i="52"/>
  <c r="AP53" i="52"/>
  <c r="K54" i="52"/>
  <c r="AO53" i="52"/>
  <c r="AR53" i="52"/>
  <c r="AN53" i="52"/>
  <c r="AR53" i="84"/>
  <c r="K54" i="84"/>
  <c r="AQ53" i="84"/>
  <c r="AO53" i="84"/>
  <c r="AN53" i="84"/>
  <c r="AP53" i="84"/>
  <c r="K54" i="104"/>
  <c r="AO53" i="104"/>
  <c r="AN53" i="104"/>
  <c r="AQ53" i="104"/>
  <c r="AR53" i="104"/>
  <c r="AP53" i="104"/>
  <c r="AR53" i="103"/>
  <c r="K54" i="103"/>
  <c r="AN53" i="103"/>
  <c r="AO53" i="103"/>
  <c r="AQ53" i="103"/>
  <c r="AP53" i="103"/>
  <c r="K54" i="20"/>
  <c r="AR53" i="20"/>
  <c r="AO53" i="20"/>
  <c r="AP53" i="20"/>
  <c r="AN53" i="20"/>
  <c r="AQ53" i="20"/>
  <c r="AR52" i="86"/>
  <c r="K53" i="86"/>
  <c r="AO52" i="86"/>
  <c r="AP52" i="86"/>
  <c r="AN52" i="86"/>
  <c r="AQ52" i="86"/>
  <c r="AO52" i="50"/>
  <c r="K53" i="50"/>
  <c r="AR52" i="50"/>
  <c r="AQ52" i="50"/>
  <c r="AP52" i="50"/>
  <c r="AN52" i="50"/>
  <c r="AN53" i="101"/>
  <c r="AR53" i="101"/>
  <c r="AP53" i="101"/>
  <c r="AO53" i="101"/>
  <c r="K54" i="101"/>
  <c r="AQ53" i="101"/>
  <c r="AR53" i="10"/>
  <c r="AO53" i="10"/>
  <c r="K54" i="10"/>
  <c r="AN53" i="10"/>
  <c r="AP53" i="10"/>
  <c r="AQ53" i="10"/>
  <c r="K54" i="18"/>
  <c r="AP53" i="18"/>
  <c r="AN53" i="18"/>
  <c r="AR53" i="18"/>
  <c r="AO53" i="18"/>
  <c r="AQ53" i="18"/>
  <c r="AQ53" i="90"/>
  <c r="K54" i="90"/>
  <c r="AR53" i="90"/>
  <c r="AN53" i="90"/>
  <c r="AP53" i="90"/>
  <c r="AO53" i="90"/>
  <c r="AR53" i="87"/>
  <c r="AN53" i="87"/>
  <c r="K54" i="87"/>
  <c r="AP53" i="87"/>
  <c r="AO53" i="87"/>
  <c r="AQ53" i="87"/>
  <c r="AO52" i="43"/>
  <c r="AR52" i="43"/>
  <c r="AQ52" i="43"/>
  <c r="AP52" i="43"/>
  <c r="K53" i="43"/>
  <c r="AN52" i="43"/>
  <c r="K54" i="93"/>
  <c r="AQ53" i="93"/>
  <c r="AR53" i="93"/>
  <c r="AN53" i="93"/>
  <c r="AO53" i="93"/>
  <c r="AP53" i="93"/>
  <c r="AQ53" i="102"/>
  <c r="AR53" i="102"/>
  <c r="AP53" i="102"/>
  <c r="K54" i="102"/>
  <c r="AO53" i="102"/>
  <c r="AN53" i="102"/>
  <c r="K54" i="89"/>
  <c r="AR53" i="89"/>
  <c r="AQ53" i="89"/>
  <c r="AP53" i="89"/>
  <c r="AO53" i="89"/>
  <c r="AN53" i="89"/>
  <c r="K54" i="100"/>
  <c r="AR53" i="100"/>
  <c r="AO53" i="100"/>
  <c r="AQ53" i="100"/>
  <c r="AN53" i="100"/>
  <c r="AP53" i="100"/>
  <c r="K53" i="54"/>
  <c r="AO52" i="54"/>
  <c r="AP52" i="54"/>
  <c r="AQ52" i="54"/>
  <c r="AR52" i="54"/>
  <c r="AN52" i="54"/>
  <c r="AQ53" i="32"/>
  <c r="K54" i="32"/>
  <c r="AR53" i="32"/>
  <c r="AP53" i="32"/>
  <c r="AO53" i="32"/>
  <c r="AN53" i="32"/>
  <c r="AQ52" i="53"/>
  <c r="AR52" i="53"/>
  <c r="AP52" i="53"/>
  <c r="K53" i="53"/>
  <c r="AN52" i="53"/>
  <c r="AO52" i="53"/>
  <c r="AR53" i="55"/>
  <c r="AN53" i="55"/>
  <c r="K54" i="55"/>
  <c r="AO53" i="55"/>
  <c r="AQ53" i="55"/>
  <c r="AP53" i="55"/>
  <c r="AR53" i="51"/>
  <c r="AO53" i="51"/>
  <c r="AQ53" i="51"/>
  <c r="AN53" i="51"/>
  <c r="K54" i="51"/>
  <c r="AP53" i="51"/>
  <c r="K54" i="94"/>
  <c r="AR53" i="94"/>
  <c r="AP53" i="94"/>
  <c r="AO53" i="94"/>
  <c r="AN53" i="94"/>
  <c r="AQ53" i="94"/>
  <c r="K53" i="42"/>
  <c r="AR52" i="42"/>
  <c r="AN52" i="42"/>
  <c r="AP52" i="42"/>
  <c r="AO52" i="42"/>
  <c r="AQ52" i="42"/>
  <c r="AP52" i="45"/>
  <c r="K53" i="45"/>
  <c r="AR52" i="45"/>
  <c r="AN52" i="45"/>
  <c r="AQ52" i="45"/>
  <c r="AO52" i="45"/>
  <c r="AR54" i="44"/>
  <c r="AP54" i="44"/>
  <c r="AN54" i="44"/>
  <c r="AO54" i="44"/>
  <c r="AQ54" i="44"/>
  <c r="K55" i="44"/>
  <c r="AR53" i="91"/>
  <c r="AO53" i="91"/>
  <c r="AN53" i="91"/>
  <c r="AQ53" i="91"/>
  <c r="AP53" i="91"/>
  <c r="K54" i="91"/>
  <c r="AR52" i="105"/>
  <c r="AO52" i="105"/>
  <c r="K53" i="105"/>
  <c r="AP52" i="105"/>
  <c r="AQ52" i="105"/>
  <c r="AN52" i="105"/>
  <c r="K54" i="48"/>
  <c r="AR53" i="48"/>
  <c r="AN53" i="48"/>
  <c r="AO53" i="48"/>
  <c r="AP53" i="48"/>
  <c r="AQ53" i="48"/>
  <c r="AR53" i="97"/>
  <c r="K54" i="97"/>
  <c r="AN53" i="97"/>
  <c r="AO53" i="97"/>
  <c r="AP53" i="97"/>
  <c r="AQ53" i="97"/>
  <c r="AR53" i="13"/>
  <c r="AN53" i="13"/>
  <c r="AQ53" i="13"/>
  <c r="K54" i="13"/>
  <c r="AO53" i="13"/>
  <c r="AP53" i="13"/>
  <c r="AQ53" i="35"/>
  <c r="AR53" i="35"/>
  <c r="AO53" i="35"/>
  <c r="K54" i="35"/>
  <c r="AN53" i="35"/>
  <c r="AP53" i="35"/>
  <c r="K54" i="41"/>
  <c r="AQ53" i="41"/>
  <c r="AR53" i="41"/>
  <c r="AP53" i="41"/>
  <c r="AN53" i="41"/>
  <c r="AO53" i="41"/>
  <c r="AO54" i="10" l="1"/>
  <c r="AQ54" i="10"/>
  <c r="K55" i="10"/>
  <c r="AN54" i="10"/>
  <c r="AP54" i="10"/>
  <c r="AR54" i="10"/>
  <c r="AR54" i="51"/>
  <c r="AP54" i="51"/>
  <c r="K55" i="51"/>
  <c r="AO54" i="51"/>
  <c r="AQ54" i="51"/>
  <c r="AN54" i="51"/>
  <c r="K54" i="86"/>
  <c r="AR53" i="86"/>
  <c r="AN53" i="86"/>
  <c r="AO53" i="86"/>
  <c r="AQ53" i="86"/>
  <c r="AP53" i="86"/>
  <c r="AR54" i="84"/>
  <c r="AN54" i="84"/>
  <c r="K55" i="84"/>
  <c r="AP54" i="84"/>
  <c r="AO54" i="84"/>
  <c r="AQ54" i="84"/>
  <c r="K55" i="82"/>
  <c r="AO54" i="82"/>
  <c r="AR54" i="82"/>
  <c r="AP54" i="82"/>
  <c r="AN54" i="82"/>
  <c r="AQ54" i="82"/>
  <c r="AN53" i="45"/>
  <c r="AP53" i="45"/>
  <c r="K54" i="45"/>
  <c r="AR53" i="45"/>
  <c r="AO53" i="45"/>
  <c r="AQ53" i="45"/>
  <c r="AR53" i="53"/>
  <c r="AP53" i="53"/>
  <c r="AN53" i="53"/>
  <c r="K54" i="53"/>
  <c r="AO53" i="53"/>
  <c r="AQ53" i="53"/>
  <c r="AQ54" i="89"/>
  <c r="K55" i="89"/>
  <c r="AP54" i="89"/>
  <c r="AN54" i="89"/>
  <c r="AR54" i="89"/>
  <c r="AO54" i="89"/>
  <c r="AR54" i="87"/>
  <c r="AP54" i="87"/>
  <c r="K55" i="87"/>
  <c r="AO54" i="87"/>
  <c r="AN54" i="87"/>
  <c r="AQ54" i="87"/>
  <c r="AR54" i="90"/>
  <c r="AQ54" i="90"/>
  <c r="K55" i="90"/>
  <c r="AO54" i="90"/>
  <c r="AN54" i="90"/>
  <c r="AP54" i="90"/>
  <c r="AQ53" i="50"/>
  <c r="AO53" i="50"/>
  <c r="AN53" i="50"/>
  <c r="K54" i="50"/>
  <c r="AR53" i="50"/>
  <c r="AP53" i="50"/>
  <c r="AR54" i="85"/>
  <c r="AN54" i="85"/>
  <c r="AQ54" i="85"/>
  <c r="K55" i="85"/>
  <c r="AP54" i="85"/>
  <c r="AO54" i="85"/>
  <c r="AR54" i="95"/>
  <c r="AO54" i="95"/>
  <c r="AN54" i="95"/>
  <c r="AP54" i="95"/>
  <c r="K55" i="95"/>
  <c r="AQ54" i="95"/>
  <c r="AP54" i="35"/>
  <c r="AR54" i="35"/>
  <c r="AQ54" i="35"/>
  <c r="AO54" i="35"/>
  <c r="K55" i="35"/>
  <c r="AN54" i="35"/>
  <c r="AO54" i="48"/>
  <c r="AN54" i="48"/>
  <c r="K55" i="48"/>
  <c r="AQ54" i="48"/>
  <c r="AR54" i="48"/>
  <c r="AP54" i="48"/>
  <c r="K56" i="44"/>
  <c r="AP55" i="44"/>
  <c r="AR55" i="44"/>
  <c r="AQ55" i="44"/>
  <c r="AN55" i="44"/>
  <c r="AO55" i="44"/>
  <c r="K55" i="94"/>
  <c r="AN54" i="94"/>
  <c r="AR54" i="94"/>
  <c r="AO54" i="94"/>
  <c r="AP54" i="94"/>
  <c r="AQ54" i="94"/>
  <c r="AN54" i="55"/>
  <c r="AP54" i="55"/>
  <c r="K55" i="55"/>
  <c r="AQ54" i="55"/>
  <c r="AR54" i="55"/>
  <c r="AO54" i="55"/>
  <c r="K55" i="101"/>
  <c r="AR54" i="101"/>
  <c r="AO54" i="101"/>
  <c r="AN54" i="101"/>
  <c r="AP54" i="101"/>
  <c r="AQ54" i="101"/>
  <c r="K55" i="11"/>
  <c r="AR54" i="11"/>
  <c r="AO54" i="11"/>
  <c r="AN54" i="11"/>
  <c r="AP54" i="11"/>
  <c r="AQ54" i="11"/>
  <c r="AO54" i="98"/>
  <c r="AN54" i="98"/>
  <c r="K55" i="98"/>
  <c r="AR54" i="98"/>
  <c r="AP54" i="98"/>
  <c r="AQ54" i="98"/>
  <c r="AO54" i="49"/>
  <c r="AQ54" i="49"/>
  <c r="AP54" i="49"/>
  <c r="K55" i="49"/>
  <c r="AR54" i="49"/>
  <c r="AN54" i="49"/>
  <c r="AQ54" i="99"/>
  <c r="AR54" i="99"/>
  <c r="AP54" i="99"/>
  <c r="K55" i="99"/>
  <c r="AO54" i="99"/>
  <c r="AN54" i="99"/>
  <c r="K54" i="105"/>
  <c r="AN53" i="105"/>
  <c r="AO53" i="105"/>
  <c r="AR53" i="105"/>
  <c r="AP53" i="105"/>
  <c r="AQ53" i="105"/>
  <c r="AR54" i="91"/>
  <c r="AP54" i="91"/>
  <c r="K55" i="91"/>
  <c r="AN54" i="91"/>
  <c r="AQ54" i="91"/>
  <c r="AO54" i="91"/>
  <c r="AQ53" i="42"/>
  <c r="K54" i="42"/>
  <c r="AO53" i="42"/>
  <c r="AR53" i="42"/>
  <c r="AP53" i="42"/>
  <c r="AN53" i="42"/>
  <c r="K55" i="32"/>
  <c r="AR54" i="32"/>
  <c r="AN54" i="32"/>
  <c r="AP54" i="32"/>
  <c r="AO54" i="32"/>
  <c r="AQ54" i="32"/>
  <c r="AR54" i="47"/>
  <c r="AP54" i="47"/>
  <c r="AO54" i="47"/>
  <c r="K55" i="47"/>
  <c r="AN54" i="47"/>
  <c r="AQ54" i="47"/>
  <c r="AQ54" i="104"/>
  <c r="K55" i="104"/>
  <c r="AR54" i="104"/>
  <c r="AN54" i="104"/>
  <c r="AO54" i="104"/>
  <c r="AP54" i="104"/>
  <c r="AN54" i="100"/>
  <c r="AQ54" i="100"/>
  <c r="K55" i="100"/>
  <c r="AR54" i="100"/>
  <c r="AO54" i="100"/>
  <c r="AP54" i="100"/>
  <c r="AN54" i="96"/>
  <c r="K55" i="96"/>
  <c r="AR54" i="96"/>
  <c r="AP54" i="96"/>
  <c r="AO54" i="96"/>
  <c r="AQ54" i="96"/>
  <c r="K55" i="16"/>
  <c r="AQ54" i="16"/>
  <c r="AR54" i="16"/>
  <c r="AN54" i="16"/>
  <c r="AO54" i="16"/>
  <c r="AP54" i="16"/>
  <c r="K55" i="83"/>
  <c r="AR54" i="83"/>
  <c r="AN54" i="83"/>
  <c r="AP54" i="83"/>
  <c r="AO54" i="83"/>
  <c r="AQ54" i="83"/>
  <c r="K55" i="46"/>
  <c r="AR54" i="46"/>
  <c r="AN54" i="46"/>
  <c r="AO54" i="46"/>
  <c r="AP54" i="46"/>
  <c r="AQ54" i="46"/>
  <c r="AQ54" i="41"/>
  <c r="AP54" i="41"/>
  <c r="AR54" i="41"/>
  <c r="K55" i="41"/>
  <c r="AO54" i="41"/>
  <c r="AN54" i="41"/>
  <c r="AR54" i="13"/>
  <c r="AN54" i="13"/>
  <c r="AO54" i="13"/>
  <c r="K55" i="13"/>
  <c r="AQ54" i="13"/>
  <c r="AP54" i="13"/>
  <c r="AR54" i="102"/>
  <c r="AP54" i="102"/>
  <c r="K55" i="102"/>
  <c r="AO54" i="102"/>
  <c r="AQ54" i="102"/>
  <c r="AN54" i="102"/>
  <c r="K54" i="43"/>
  <c r="AR53" i="43"/>
  <c r="AN53" i="43"/>
  <c r="AP53" i="43"/>
  <c r="AO53" i="43"/>
  <c r="AQ53" i="43"/>
  <c r="AO54" i="52"/>
  <c r="AN54" i="52"/>
  <c r="K55" i="52"/>
  <c r="AQ54" i="52"/>
  <c r="AR54" i="52"/>
  <c r="AP54" i="52"/>
  <c r="AR54" i="92"/>
  <c r="AP54" i="92"/>
  <c r="AO54" i="92"/>
  <c r="AN54" i="92"/>
  <c r="AQ54" i="92"/>
  <c r="K55" i="92"/>
  <c r="K55" i="88"/>
  <c r="AO54" i="88"/>
  <c r="AN54" i="88"/>
  <c r="AQ54" i="88"/>
  <c r="AP54" i="88"/>
  <c r="AR54" i="88"/>
  <c r="AR54" i="97"/>
  <c r="AN54" i="97"/>
  <c r="AP54" i="97"/>
  <c r="AQ54" i="97"/>
  <c r="K55" i="97"/>
  <c r="AO54" i="97"/>
  <c r="AQ53" i="54"/>
  <c r="K54" i="54"/>
  <c r="AR53" i="54"/>
  <c r="AN53" i="54"/>
  <c r="AO53" i="54"/>
  <c r="AP53" i="54"/>
  <c r="AO54" i="93"/>
  <c r="K55" i="93"/>
  <c r="AR54" i="93"/>
  <c r="AP54" i="93"/>
  <c r="AQ54" i="93"/>
  <c r="AN54" i="93"/>
  <c r="AQ54" i="18"/>
  <c r="K55" i="18"/>
  <c r="AR54" i="18"/>
  <c r="AO54" i="18"/>
  <c r="AP54" i="18"/>
  <c r="AN54" i="18"/>
  <c r="AN54" i="20"/>
  <c r="AO54" i="20"/>
  <c r="K55" i="20"/>
  <c r="AQ54" i="20"/>
  <c r="AR54" i="20"/>
  <c r="AP54" i="20"/>
  <c r="AO54" i="103"/>
  <c r="AR54" i="103"/>
  <c r="AN54" i="103"/>
  <c r="AQ54" i="103"/>
  <c r="K55" i="103"/>
  <c r="AP54" i="103"/>
  <c r="AR54" i="15"/>
  <c r="AP54" i="15"/>
  <c r="AO54" i="15"/>
  <c r="K55" i="15"/>
  <c r="AQ54" i="15"/>
  <c r="AN54" i="15"/>
  <c r="AN56" i="44" l="1"/>
  <c r="AQ56" i="44"/>
  <c r="AO56" i="44"/>
  <c r="K57" i="44"/>
  <c r="AR56" i="44"/>
  <c r="AP56" i="44"/>
  <c r="AR55" i="15"/>
  <c r="AN55" i="15"/>
  <c r="AO55" i="15"/>
  <c r="K56" i="15"/>
  <c r="AQ55" i="15"/>
  <c r="AP55" i="15"/>
  <c r="AQ55" i="18"/>
  <c r="AO55" i="18"/>
  <c r="K56" i="18"/>
  <c r="AR55" i="18"/>
  <c r="AN55" i="18"/>
  <c r="AP55" i="18"/>
  <c r="AP55" i="92"/>
  <c r="AR55" i="92"/>
  <c r="AN55" i="92"/>
  <c r="AO55" i="92"/>
  <c r="K56" i="92"/>
  <c r="AQ55" i="92"/>
  <c r="AR55" i="104"/>
  <c r="AQ55" i="104"/>
  <c r="AP55" i="104"/>
  <c r="AO55" i="104"/>
  <c r="K56" i="104"/>
  <c r="AN55" i="104"/>
  <c r="AQ55" i="32"/>
  <c r="K56" i="32"/>
  <c r="AR55" i="32"/>
  <c r="AP55" i="32"/>
  <c r="AO55" i="32"/>
  <c r="AN55" i="32"/>
  <c r="AQ54" i="105"/>
  <c r="K55" i="105"/>
  <c r="AR54" i="105"/>
  <c r="AN54" i="105"/>
  <c r="AO54" i="105"/>
  <c r="AP54" i="105"/>
  <c r="K56" i="11"/>
  <c r="AQ55" i="11"/>
  <c r="AR55" i="11"/>
  <c r="AO55" i="11"/>
  <c r="AP55" i="11"/>
  <c r="AN55" i="11"/>
  <c r="K56" i="48"/>
  <c r="AN55" i="48"/>
  <c r="AO55" i="48"/>
  <c r="AQ55" i="48"/>
  <c r="AR55" i="48"/>
  <c r="AP55" i="48"/>
  <c r="AR55" i="35"/>
  <c r="AN55" i="35"/>
  <c r="AP55" i="35"/>
  <c r="AO55" i="35"/>
  <c r="K56" i="35"/>
  <c r="AQ55" i="35"/>
  <c r="K55" i="86"/>
  <c r="AQ54" i="86"/>
  <c r="AR54" i="86"/>
  <c r="AN54" i="86"/>
  <c r="AO54" i="86"/>
  <c r="AP54" i="86"/>
  <c r="AR55" i="10"/>
  <c r="AN55" i="10"/>
  <c r="K56" i="10"/>
  <c r="AQ55" i="10"/>
  <c r="AO55" i="10"/>
  <c r="AP55" i="10"/>
  <c r="AO55" i="52"/>
  <c r="AP55" i="52"/>
  <c r="K56" i="52"/>
  <c r="AQ55" i="52"/>
  <c r="AR55" i="52"/>
  <c r="AN55" i="52"/>
  <c r="AR55" i="99"/>
  <c r="AP55" i="99"/>
  <c r="AO55" i="99"/>
  <c r="AN55" i="99"/>
  <c r="K56" i="99"/>
  <c r="AQ55" i="99"/>
  <c r="AN55" i="55"/>
  <c r="AP55" i="55"/>
  <c r="AQ55" i="55"/>
  <c r="K56" i="55"/>
  <c r="AR55" i="55"/>
  <c r="AO55" i="55"/>
  <c r="AO55" i="51"/>
  <c r="AP55" i="51"/>
  <c r="K56" i="51"/>
  <c r="AQ55" i="51"/>
  <c r="AR55" i="51"/>
  <c r="AN55" i="51"/>
  <c r="AP55" i="101"/>
  <c r="AQ55" i="101"/>
  <c r="AO55" i="101"/>
  <c r="K56" i="101"/>
  <c r="AR55" i="101"/>
  <c r="AN55" i="101"/>
  <c r="K55" i="54"/>
  <c r="AR54" i="54"/>
  <c r="AO54" i="54"/>
  <c r="AN54" i="54"/>
  <c r="AP54" i="54"/>
  <c r="AQ54" i="54"/>
  <c r="AO55" i="83"/>
  <c r="AR55" i="83"/>
  <c r="AP55" i="83"/>
  <c r="K56" i="83"/>
  <c r="AQ55" i="83"/>
  <c r="AN55" i="83"/>
  <c r="AP54" i="43"/>
  <c r="AO54" i="43"/>
  <c r="K55" i="43"/>
  <c r="AQ54" i="43"/>
  <c r="AR54" i="43"/>
  <c r="AN54" i="43"/>
  <c r="AR55" i="102"/>
  <c r="AN55" i="102"/>
  <c r="AP55" i="102"/>
  <c r="AO55" i="102"/>
  <c r="K56" i="102"/>
  <c r="AQ55" i="102"/>
  <c r="AR55" i="98"/>
  <c r="AQ55" i="98"/>
  <c r="AO55" i="98"/>
  <c r="K56" i="98"/>
  <c r="AN55" i="98"/>
  <c r="AP55" i="98"/>
  <c r="AP55" i="87"/>
  <c r="AR55" i="87"/>
  <c r="AQ55" i="87"/>
  <c r="K56" i="87"/>
  <c r="AO55" i="87"/>
  <c r="AN55" i="87"/>
  <c r="K56" i="41"/>
  <c r="AR55" i="41"/>
  <c r="AO55" i="41"/>
  <c r="AQ55" i="41"/>
  <c r="AP55" i="41"/>
  <c r="AN55" i="41"/>
  <c r="K56" i="103"/>
  <c r="AR55" i="103"/>
  <c r="AO55" i="103"/>
  <c r="AP55" i="103"/>
  <c r="AN55" i="103"/>
  <c r="AQ55" i="103"/>
  <c r="K56" i="16"/>
  <c r="AN55" i="16"/>
  <c r="AR55" i="16"/>
  <c r="AQ55" i="16"/>
  <c r="AO55" i="16"/>
  <c r="AP55" i="16"/>
  <c r="AR55" i="96"/>
  <c r="AO55" i="96"/>
  <c r="K56" i="96"/>
  <c r="AP55" i="96"/>
  <c r="AN55" i="96"/>
  <c r="AQ55" i="96"/>
  <c r="AR55" i="95"/>
  <c r="AP55" i="95"/>
  <c r="AO55" i="95"/>
  <c r="AQ55" i="95"/>
  <c r="K56" i="95"/>
  <c r="AN55" i="95"/>
  <c r="K55" i="50"/>
  <c r="AR54" i="50"/>
  <c r="AN54" i="50"/>
  <c r="AO54" i="50"/>
  <c r="AP54" i="50"/>
  <c r="AQ54" i="50"/>
  <c r="AN55" i="90"/>
  <c r="AP55" i="90"/>
  <c r="AQ55" i="90"/>
  <c r="K56" i="90"/>
  <c r="AR55" i="90"/>
  <c r="AO55" i="90"/>
  <c r="AR54" i="53"/>
  <c r="AO54" i="53"/>
  <c r="AQ54" i="53"/>
  <c r="K55" i="53"/>
  <c r="AN54" i="53"/>
  <c r="AP54" i="53"/>
  <c r="AQ55" i="94"/>
  <c r="K56" i="94"/>
  <c r="AR55" i="94"/>
  <c r="AO55" i="94"/>
  <c r="AP55" i="94"/>
  <c r="AN55" i="94"/>
  <c r="AP55" i="84"/>
  <c r="AQ55" i="84"/>
  <c r="AN55" i="84"/>
  <c r="K56" i="84"/>
  <c r="AO55" i="84"/>
  <c r="AR55" i="84"/>
  <c r="K56" i="20"/>
  <c r="AO55" i="20"/>
  <c r="AP55" i="20"/>
  <c r="AQ55" i="20"/>
  <c r="AR55" i="20"/>
  <c r="AN55" i="20"/>
  <c r="AR55" i="93"/>
  <c r="AN55" i="93"/>
  <c r="AO55" i="93"/>
  <c r="AP55" i="93"/>
  <c r="K56" i="93"/>
  <c r="AQ55" i="93"/>
  <c r="AR55" i="97"/>
  <c r="AP55" i="97"/>
  <c r="AO55" i="97"/>
  <c r="AN55" i="97"/>
  <c r="K56" i="97"/>
  <c r="AQ55" i="97"/>
  <c r="K56" i="13"/>
  <c r="AR55" i="13"/>
  <c r="AP55" i="13"/>
  <c r="AO55" i="13"/>
  <c r="AN55" i="13"/>
  <c r="AQ55" i="13"/>
  <c r="AR55" i="85"/>
  <c r="AP55" i="85"/>
  <c r="AQ55" i="85"/>
  <c r="AN55" i="85"/>
  <c r="AO55" i="85"/>
  <c r="K56" i="85"/>
  <c r="AR55" i="89"/>
  <c r="AP55" i="89"/>
  <c r="K56" i="89"/>
  <c r="AO55" i="89"/>
  <c r="AQ55" i="89"/>
  <c r="AN55" i="89"/>
  <c r="AR55" i="100"/>
  <c r="AN55" i="100"/>
  <c r="AO55" i="100"/>
  <c r="K56" i="100"/>
  <c r="AP55" i="100"/>
  <c r="AQ55" i="100"/>
  <c r="AO54" i="42"/>
  <c r="AP54" i="42"/>
  <c r="K55" i="42"/>
  <c r="AQ54" i="42"/>
  <c r="AR54" i="42"/>
  <c r="AN54" i="42"/>
  <c r="K56" i="49"/>
  <c r="AR55" i="49"/>
  <c r="AO55" i="49"/>
  <c r="AN55" i="49"/>
  <c r="AQ55" i="49"/>
  <c r="AP55" i="49"/>
  <c r="AN55" i="88"/>
  <c r="K56" i="88"/>
  <c r="AR55" i="88"/>
  <c r="AP55" i="88"/>
  <c r="AO55" i="88"/>
  <c r="AQ55" i="88"/>
  <c r="AN55" i="46"/>
  <c r="AO55" i="46"/>
  <c r="K56" i="46"/>
  <c r="AR55" i="46"/>
  <c r="AP55" i="46"/>
  <c r="AQ55" i="46"/>
  <c r="AR55" i="47"/>
  <c r="AP55" i="47"/>
  <c r="AN55" i="47"/>
  <c r="K56" i="47"/>
  <c r="AQ55" i="47"/>
  <c r="AO55" i="47"/>
  <c r="AR55" i="91"/>
  <c r="AP55" i="91"/>
  <c r="K56" i="91"/>
  <c r="AN55" i="91"/>
  <c r="AO55" i="91"/>
  <c r="AQ55" i="91"/>
  <c r="K55" i="45"/>
  <c r="AP54" i="45"/>
  <c r="AQ54" i="45"/>
  <c r="AN54" i="45"/>
  <c r="AR54" i="45"/>
  <c r="AO54" i="45"/>
  <c r="AQ55" i="82"/>
  <c r="AN55" i="82"/>
  <c r="AP55" i="82"/>
  <c r="K56" i="82"/>
  <c r="AR55" i="82"/>
  <c r="AO55" i="82"/>
  <c r="AQ56" i="20" l="1"/>
  <c r="AR56" i="20"/>
  <c r="AN56" i="20"/>
  <c r="K57" i="20"/>
  <c r="AP56" i="20"/>
  <c r="AO56" i="20"/>
  <c r="AN55" i="50"/>
  <c r="AO55" i="50"/>
  <c r="AQ55" i="50"/>
  <c r="K56" i="50"/>
  <c r="AR55" i="50"/>
  <c r="AP55" i="50"/>
  <c r="AQ56" i="16"/>
  <c r="AR56" i="16"/>
  <c r="AO56" i="16"/>
  <c r="K57" i="16"/>
  <c r="AP56" i="16"/>
  <c r="AN56" i="16"/>
  <c r="AQ56" i="103"/>
  <c r="K57" i="103"/>
  <c r="AR56" i="103"/>
  <c r="AO56" i="103"/>
  <c r="AN56" i="103"/>
  <c r="AP56" i="103"/>
  <c r="AN56" i="98"/>
  <c r="AR56" i="98"/>
  <c r="AP56" i="98"/>
  <c r="AQ56" i="98"/>
  <c r="K57" i="98"/>
  <c r="AO56" i="98"/>
  <c r="AP56" i="52"/>
  <c r="AO56" i="52"/>
  <c r="K57" i="52"/>
  <c r="AQ56" i="52"/>
  <c r="AR56" i="52"/>
  <c r="AN56" i="52"/>
  <c r="K57" i="35"/>
  <c r="AR56" i="35"/>
  <c r="AO56" i="35"/>
  <c r="AP56" i="35"/>
  <c r="AN56" i="35"/>
  <c r="AQ56" i="35"/>
  <c r="AQ56" i="11"/>
  <c r="K57" i="11"/>
  <c r="AR56" i="11"/>
  <c r="AO56" i="11"/>
  <c r="AP56" i="11"/>
  <c r="AN56" i="11"/>
  <c r="AR56" i="32"/>
  <c r="AO56" i="32"/>
  <c r="AN56" i="32"/>
  <c r="AP56" i="32"/>
  <c r="AQ56" i="32"/>
  <c r="K57" i="32"/>
  <c r="AQ55" i="45"/>
  <c r="K56" i="45"/>
  <c r="AR55" i="45"/>
  <c r="AO55" i="45"/>
  <c r="AN55" i="45"/>
  <c r="AP55" i="45"/>
  <c r="AR56" i="94"/>
  <c r="AP56" i="94"/>
  <c r="AN56" i="94"/>
  <c r="AO56" i="94"/>
  <c r="AQ56" i="94"/>
  <c r="K57" i="94"/>
  <c r="K57" i="101"/>
  <c r="AR56" i="101"/>
  <c r="AO56" i="101"/>
  <c r="AP56" i="101"/>
  <c r="AN56" i="101"/>
  <c r="AQ56" i="101"/>
  <c r="AN56" i="96"/>
  <c r="AO56" i="96"/>
  <c r="K57" i="96"/>
  <c r="AQ56" i="96"/>
  <c r="AR56" i="96"/>
  <c r="AP56" i="96"/>
  <c r="AR56" i="87"/>
  <c r="AP56" i="87"/>
  <c r="K57" i="87"/>
  <c r="AO56" i="87"/>
  <c r="AN56" i="87"/>
  <c r="AQ56" i="87"/>
  <c r="AR56" i="18"/>
  <c r="AN56" i="18"/>
  <c r="AQ56" i="18"/>
  <c r="AP56" i="18"/>
  <c r="K57" i="18"/>
  <c r="AO56" i="18"/>
  <c r="AR56" i="93"/>
  <c r="AP56" i="93"/>
  <c r="AN56" i="93"/>
  <c r="AO56" i="93"/>
  <c r="AQ56" i="93"/>
  <c r="K57" i="93"/>
  <c r="K57" i="85"/>
  <c r="AR56" i="85"/>
  <c r="AP56" i="85"/>
  <c r="AO56" i="85"/>
  <c r="AQ56" i="85"/>
  <c r="AN56" i="85"/>
  <c r="AR56" i="97"/>
  <c r="AN56" i="97"/>
  <c r="K57" i="97"/>
  <c r="AP56" i="97"/>
  <c r="AO56" i="97"/>
  <c r="AQ56" i="97"/>
  <c r="AR55" i="53"/>
  <c r="AO55" i="53"/>
  <c r="AQ55" i="53"/>
  <c r="K56" i="53"/>
  <c r="AP55" i="53"/>
  <c r="AN55" i="53"/>
  <c r="K57" i="95"/>
  <c r="AR56" i="95"/>
  <c r="AO56" i="95"/>
  <c r="AP56" i="95"/>
  <c r="AN56" i="95"/>
  <c r="AQ56" i="95"/>
  <c r="AR56" i="102"/>
  <c r="AN56" i="102"/>
  <c r="AP56" i="102"/>
  <c r="AO56" i="102"/>
  <c r="K57" i="102"/>
  <c r="AQ56" i="102"/>
  <c r="AP56" i="83"/>
  <c r="AR56" i="83"/>
  <c r="K57" i="83"/>
  <c r="AN56" i="83"/>
  <c r="AO56" i="83"/>
  <c r="AQ56" i="83"/>
  <c r="K56" i="86"/>
  <c r="AQ55" i="86"/>
  <c r="AR55" i="86"/>
  <c r="AO55" i="86"/>
  <c r="AN55" i="86"/>
  <c r="AP55" i="86"/>
  <c r="K57" i="90"/>
  <c r="AR56" i="90"/>
  <c r="AN56" i="90"/>
  <c r="AP56" i="90"/>
  <c r="AO56" i="90"/>
  <c r="AQ56" i="90"/>
  <c r="AO55" i="54"/>
  <c r="AR55" i="54"/>
  <c r="AN55" i="54"/>
  <c r="K56" i="54"/>
  <c r="AP55" i="54"/>
  <c r="AQ55" i="54"/>
  <c r="AQ56" i="48"/>
  <c r="AR56" i="48"/>
  <c r="AP56" i="48"/>
  <c r="K57" i="48"/>
  <c r="AN56" i="48"/>
  <c r="AO56" i="48"/>
  <c r="AR56" i="104"/>
  <c r="AP56" i="104"/>
  <c r="K57" i="104"/>
  <c r="AO56" i="104"/>
  <c r="AQ56" i="104"/>
  <c r="AN56" i="104"/>
  <c r="K57" i="100"/>
  <c r="AR56" i="100"/>
  <c r="AP56" i="100"/>
  <c r="AO56" i="100"/>
  <c r="AN56" i="100"/>
  <c r="AQ56" i="100"/>
  <c r="K57" i="84"/>
  <c r="AR56" i="84"/>
  <c r="AP56" i="84"/>
  <c r="AN56" i="84"/>
  <c r="AO56" i="84"/>
  <c r="AQ56" i="84"/>
  <c r="AP55" i="43"/>
  <c r="AN55" i="43"/>
  <c r="K56" i="43"/>
  <c r="AQ55" i="43"/>
  <c r="AR55" i="43"/>
  <c r="AO55" i="43"/>
  <c r="AR56" i="46"/>
  <c r="AP56" i="46"/>
  <c r="K57" i="46"/>
  <c r="AN56" i="46"/>
  <c r="AO56" i="46"/>
  <c r="AQ56" i="46"/>
  <c r="AR56" i="82"/>
  <c r="AN56" i="82"/>
  <c r="AP56" i="82"/>
  <c r="AO56" i="82"/>
  <c r="K57" i="82"/>
  <c r="AQ56" i="82"/>
  <c r="AP55" i="42"/>
  <c r="AN55" i="42"/>
  <c r="AQ55" i="42"/>
  <c r="K56" i="42"/>
  <c r="AR55" i="42"/>
  <c r="AO55" i="42"/>
  <c r="AO56" i="89"/>
  <c r="AP56" i="89"/>
  <c r="K57" i="89"/>
  <c r="AR56" i="89"/>
  <c r="AN56" i="89"/>
  <c r="AQ56" i="89"/>
  <c r="AO56" i="51"/>
  <c r="AP56" i="51"/>
  <c r="AQ56" i="51"/>
  <c r="K57" i="51"/>
  <c r="AR56" i="51"/>
  <c r="AN56" i="51"/>
  <c r="K57" i="15"/>
  <c r="AR56" i="15"/>
  <c r="AN56" i="15"/>
  <c r="AO56" i="15"/>
  <c r="AQ56" i="15"/>
  <c r="AP56" i="15"/>
  <c r="AR57" i="44"/>
  <c r="AO57" i="44"/>
  <c r="AN57" i="44"/>
  <c r="AP57" i="44"/>
  <c r="K58" i="44"/>
  <c r="AQ57" i="44"/>
  <c r="AN56" i="49"/>
  <c r="K57" i="49"/>
  <c r="AP56" i="49"/>
  <c r="AR56" i="49"/>
  <c r="AO56" i="49"/>
  <c r="AQ56" i="49"/>
  <c r="AQ56" i="41"/>
  <c r="K57" i="41"/>
  <c r="AR56" i="41"/>
  <c r="AP56" i="41"/>
  <c r="AN56" i="41"/>
  <c r="AO56" i="41"/>
  <c r="AR56" i="55"/>
  <c r="AO56" i="55"/>
  <c r="AN56" i="55"/>
  <c r="AQ56" i="55"/>
  <c r="AP56" i="55"/>
  <c r="K57" i="55"/>
  <c r="AO56" i="10"/>
  <c r="AQ56" i="10"/>
  <c r="AN56" i="10"/>
  <c r="K57" i="10"/>
  <c r="AR56" i="10"/>
  <c r="AP56" i="10"/>
  <c r="AR56" i="88"/>
  <c r="AN56" i="88"/>
  <c r="AO56" i="88"/>
  <c r="AP56" i="88"/>
  <c r="AQ56" i="88"/>
  <c r="K57" i="88"/>
  <c r="AN56" i="91"/>
  <c r="AQ56" i="91"/>
  <c r="AO56" i="91"/>
  <c r="K57" i="91"/>
  <c r="AR56" i="91"/>
  <c r="AP56" i="91"/>
  <c r="AR56" i="47"/>
  <c r="AP56" i="47"/>
  <c r="K57" i="47"/>
  <c r="AO56" i="47"/>
  <c r="AQ56" i="47"/>
  <c r="AN56" i="47"/>
  <c r="K57" i="13"/>
  <c r="AQ56" i="13"/>
  <c r="AR56" i="13"/>
  <c r="AO56" i="13"/>
  <c r="AP56" i="13"/>
  <c r="AN56" i="13"/>
  <c r="AR56" i="99"/>
  <c r="K57" i="99"/>
  <c r="AO56" i="99"/>
  <c r="AP56" i="99"/>
  <c r="AN56" i="99"/>
  <c r="AQ56" i="99"/>
  <c r="AP55" i="105"/>
  <c r="AR55" i="105"/>
  <c r="K56" i="105"/>
  <c r="AN55" i="105"/>
  <c r="AO55" i="105"/>
  <c r="AQ55" i="105"/>
  <c r="K57" i="92"/>
  <c r="AR56" i="92"/>
  <c r="AO56" i="92"/>
  <c r="AP56" i="92"/>
  <c r="AN56" i="92"/>
  <c r="AQ56" i="92"/>
  <c r="AP56" i="42" l="1"/>
  <c r="AO56" i="42"/>
  <c r="K57" i="42"/>
  <c r="AR56" i="42"/>
  <c r="AN56" i="42"/>
  <c r="AQ56" i="42"/>
  <c r="AR57" i="104"/>
  <c r="AQ57" i="104"/>
  <c r="K58" i="104"/>
  <c r="AN57" i="104"/>
  <c r="AO57" i="104"/>
  <c r="AP57" i="104"/>
  <c r="AQ57" i="90"/>
  <c r="K58" i="90"/>
  <c r="AR57" i="90"/>
  <c r="AO57" i="90"/>
  <c r="AP57" i="90"/>
  <c r="AN57" i="90"/>
  <c r="AP56" i="43"/>
  <c r="AO56" i="43"/>
  <c r="K57" i="43"/>
  <c r="AQ56" i="43"/>
  <c r="AR56" i="43"/>
  <c r="AN56" i="43"/>
  <c r="K58" i="88"/>
  <c r="AP57" i="88"/>
  <c r="AR57" i="88"/>
  <c r="AQ57" i="88"/>
  <c r="AN57" i="88"/>
  <c r="AO57" i="88"/>
  <c r="AO57" i="99"/>
  <c r="AR57" i="99"/>
  <c r="AP57" i="99"/>
  <c r="AN57" i="99"/>
  <c r="K58" i="99"/>
  <c r="AQ57" i="99"/>
  <c r="K58" i="10"/>
  <c r="AP57" i="10"/>
  <c r="AR57" i="10"/>
  <c r="AO57" i="10"/>
  <c r="AN57" i="10"/>
  <c r="AQ57" i="10"/>
  <c r="AR57" i="41"/>
  <c r="AP57" i="41"/>
  <c r="AO57" i="41"/>
  <c r="K58" i="41"/>
  <c r="AQ57" i="41"/>
  <c r="AN57" i="41"/>
  <c r="AQ57" i="95"/>
  <c r="AO57" i="95"/>
  <c r="K58" i="95"/>
  <c r="AN57" i="95"/>
  <c r="AP57" i="95"/>
  <c r="AR57" i="95"/>
  <c r="AQ57" i="101"/>
  <c r="K58" i="101"/>
  <c r="AR57" i="101"/>
  <c r="AO57" i="101"/>
  <c r="AP57" i="101"/>
  <c r="AN57" i="101"/>
  <c r="AR57" i="32"/>
  <c r="AP57" i="32"/>
  <c r="K58" i="32"/>
  <c r="AO57" i="32"/>
  <c r="AN57" i="32"/>
  <c r="AQ57" i="32"/>
  <c r="AR56" i="50"/>
  <c r="AP56" i="50"/>
  <c r="AO56" i="50"/>
  <c r="AN56" i="50"/>
  <c r="AQ56" i="50"/>
  <c r="K57" i="50"/>
  <c r="AQ57" i="20"/>
  <c r="K58" i="20"/>
  <c r="AR57" i="20"/>
  <c r="AP57" i="20"/>
  <c r="AO57" i="20"/>
  <c r="AN57" i="20"/>
  <c r="AQ57" i="13"/>
  <c r="K58" i="13"/>
  <c r="AR57" i="13"/>
  <c r="AP57" i="13"/>
  <c r="AO57" i="13"/>
  <c r="AN57" i="13"/>
  <c r="K57" i="105"/>
  <c r="AO56" i="105"/>
  <c r="AQ56" i="105"/>
  <c r="AN56" i="105"/>
  <c r="AR56" i="105"/>
  <c r="AP56" i="105"/>
  <c r="K58" i="46"/>
  <c r="AN57" i="46"/>
  <c r="AP57" i="46"/>
  <c r="AQ57" i="46"/>
  <c r="AR57" i="46"/>
  <c r="AO57" i="46"/>
  <c r="AR57" i="83"/>
  <c r="AN57" i="83"/>
  <c r="AO57" i="83"/>
  <c r="AP57" i="83"/>
  <c r="AQ57" i="83"/>
  <c r="K58" i="83"/>
  <c r="K58" i="18"/>
  <c r="AR57" i="18"/>
  <c r="AQ57" i="18"/>
  <c r="AO57" i="18"/>
  <c r="AP57" i="18"/>
  <c r="AN57" i="18"/>
  <c r="K58" i="11"/>
  <c r="AR57" i="11"/>
  <c r="AP57" i="11"/>
  <c r="AO57" i="11"/>
  <c r="AN57" i="11"/>
  <c r="AQ57" i="11"/>
  <c r="AN57" i="52"/>
  <c r="AP57" i="52"/>
  <c r="K58" i="52"/>
  <c r="AQ57" i="52"/>
  <c r="AR57" i="52"/>
  <c r="AO57" i="52"/>
  <c r="K58" i="91"/>
  <c r="AR57" i="91"/>
  <c r="AP57" i="91"/>
  <c r="AN57" i="91"/>
  <c r="AO57" i="91"/>
  <c r="AQ57" i="91"/>
  <c r="AR57" i="48"/>
  <c r="AN57" i="48"/>
  <c r="AO57" i="48"/>
  <c r="AQ57" i="48"/>
  <c r="K58" i="48"/>
  <c r="AP57" i="48"/>
  <c r="AR57" i="98"/>
  <c r="AO57" i="98"/>
  <c r="AN57" i="98"/>
  <c r="AP57" i="98"/>
  <c r="K58" i="98"/>
  <c r="AQ57" i="98"/>
  <c r="AR57" i="97"/>
  <c r="AN57" i="97"/>
  <c r="K58" i="97"/>
  <c r="AO57" i="97"/>
  <c r="AP57" i="97"/>
  <c r="AQ57" i="97"/>
  <c r="AO57" i="84"/>
  <c r="AN57" i="84"/>
  <c r="K58" i="84"/>
  <c r="AQ57" i="84"/>
  <c r="AR57" i="84"/>
  <c r="AP57" i="84"/>
  <c r="AR56" i="54"/>
  <c r="AP56" i="54"/>
  <c r="K57" i="54"/>
  <c r="AQ56" i="54"/>
  <c r="AN56" i="54"/>
  <c r="AO56" i="54"/>
  <c r="K57" i="86"/>
  <c r="AQ56" i="86"/>
  <c r="AR56" i="86"/>
  <c r="AO56" i="86"/>
  <c r="AN56" i="86"/>
  <c r="AP56" i="86"/>
  <c r="AR57" i="94"/>
  <c r="AQ57" i="94"/>
  <c r="AP57" i="94"/>
  <c r="AN57" i="94"/>
  <c r="K58" i="94"/>
  <c r="AO57" i="94"/>
  <c r="K58" i="35"/>
  <c r="AQ57" i="35"/>
  <c r="AN57" i="35"/>
  <c r="AO57" i="35"/>
  <c r="AR57" i="35"/>
  <c r="AP57" i="35"/>
  <c r="AR57" i="100"/>
  <c r="AQ57" i="100"/>
  <c r="K58" i="100"/>
  <c r="AO57" i="100"/>
  <c r="AP57" i="100"/>
  <c r="AN57" i="100"/>
  <c r="K58" i="92"/>
  <c r="AN57" i="92"/>
  <c r="AO57" i="92"/>
  <c r="AQ57" i="92"/>
  <c r="AR57" i="92"/>
  <c r="AP57" i="92"/>
  <c r="K58" i="55"/>
  <c r="AR57" i="55"/>
  <c r="AN57" i="55"/>
  <c r="AO57" i="55"/>
  <c r="AP57" i="55"/>
  <c r="AQ57" i="55"/>
  <c r="AR57" i="82"/>
  <c r="AO57" i="82"/>
  <c r="AQ57" i="82"/>
  <c r="AP57" i="82"/>
  <c r="K58" i="82"/>
  <c r="AN57" i="82"/>
  <c r="AR57" i="93"/>
  <c r="AO57" i="93"/>
  <c r="K58" i="93"/>
  <c r="AN57" i="93"/>
  <c r="AP57" i="93"/>
  <c r="AQ57" i="93"/>
  <c r="AQ57" i="87"/>
  <c r="AN57" i="87"/>
  <c r="AP57" i="87"/>
  <c r="K58" i="87"/>
  <c r="AR57" i="87"/>
  <c r="AO57" i="87"/>
  <c r="AR56" i="45"/>
  <c r="AN56" i="45"/>
  <c r="AP56" i="45"/>
  <c r="AO56" i="45"/>
  <c r="K57" i="45"/>
  <c r="AQ56" i="45"/>
  <c r="K59" i="44"/>
  <c r="AO58" i="44"/>
  <c r="AP58" i="44"/>
  <c r="AN58" i="44"/>
  <c r="AR58" i="44"/>
  <c r="AQ58" i="44"/>
  <c r="AR57" i="89"/>
  <c r="AP57" i="89"/>
  <c r="AO57" i="89"/>
  <c r="AN57" i="89"/>
  <c r="AQ57" i="89"/>
  <c r="K58" i="89"/>
  <c r="K58" i="15"/>
  <c r="AQ57" i="15"/>
  <c r="AR57" i="15"/>
  <c r="AO57" i="15"/>
  <c r="AN57" i="15"/>
  <c r="AP57" i="15"/>
  <c r="AR57" i="51"/>
  <c r="AO57" i="51"/>
  <c r="K58" i="51"/>
  <c r="AN57" i="51"/>
  <c r="AP57" i="51"/>
  <c r="AQ57" i="51"/>
  <c r="K57" i="53"/>
  <c r="AP56" i="53"/>
  <c r="AR56" i="53"/>
  <c r="AO56" i="53"/>
  <c r="AN56" i="53"/>
  <c r="AQ56" i="53"/>
  <c r="K58" i="96"/>
  <c r="AN57" i="96"/>
  <c r="AP57" i="96"/>
  <c r="AQ57" i="96"/>
  <c r="AR57" i="96"/>
  <c r="AO57" i="96"/>
  <c r="AR57" i="103"/>
  <c r="AO57" i="103"/>
  <c r="AN57" i="103"/>
  <c r="AP57" i="103"/>
  <c r="AQ57" i="103"/>
  <c r="K58" i="103"/>
  <c r="K58" i="16"/>
  <c r="AR57" i="16"/>
  <c r="AP57" i="16"/>
  <c r="AO57" i="16"/>
  <c r="AN57" i="16"/>
  <c r="AQ57" i="16"/>
  <c r="AO57" i="47"/>
  <c r="AQ57" i="47"/>
  <c r="K58" i="47"/>
  <c r="AR57" i="47"/>
  <c r="AP57" i="47"/>
  <c r="AN57" i="47"/>
  <c r="K58" i="49"/>
  <c r="AR57" i="49"/>
  <c r="AN57" i="49"/>
  <c r="AO57" i="49"/>
  <c r="AP57" i="49"/>
  <c r="AQ57" i="49"/>
  <c r="AR57" i="102"/>
  <c r="AN57" i="102"/>
  <c r="AP57" i="102"/>
  <c r="AO57" i="102"/>
  <c r="K58" i="102"/>
  <c r="AQ57" i="102"/>
  <c r="K58" i="85"/>
  <c r="AQ57" i="85"/>
  <c r="AR57" i="85"/>
  <c r="AO57" i="85"/>
  <c r="AN57" i="85"/>
  <c r="AP57" i="85"/>
  <c r="AN58" i="49" l="1"/>
  <c r="K59" i="49"/>
  <c r="AR58" i="49"/>
  <c r="AO58" i="49"/>
  <c r="AQ58" i="49"/>
  <c r="AP58" i="49"/>
  <c r="K59" i="16"/>
  <c r="AN58" i="16"/>
  <c r="AR58" i="16"/>
  <c r="AQ58" i="16"/>
  <c r="AP58" i="16"/>
  <c r="AO58" i="16"/>
  <c r="AR58" i="94"/>
  <c r="AN58" i="94"/>
  <c r="K59" i="94"/>
  <c r="AO58" i="94"/>
  <c r="AP58" i="94"/>
  <c r="AQ58" i="94"/>
  <c r="AN58" i="84"/>
  <c r="AO58" i="84"/>
  <c r="AQ58" i="84"/>
  <c r="K59" i="84"/>
  <c r="AR58" i="84"/>
  <c r="AP58" i="84"/>
  <c r="AP58" i="18"/>
  <c r="AQ58" i="18"/>
  <c r="AO58" i="18"/>
  <c r="K59" i="18"/>
  <c r="AR58" i="18"/>
  <c r="AN58" i="18"/>
  <c r="AP58" i="90"/>
  <c r="AN58" i="90"/>
  <c r="AQ58" i="90"/>
  <c r="K59" i="90"/>
  <c r="AR58" i="90"/>
  <c r="AO58" i="90"/>
  <c r="K59" i="47"/>
  <c r="AR58" i="47"/>
  <c r="AO58" i="47"/>
  <c r="AP58" i="47"/>
  <c r="AQ58" i="47"/>
  <c r="AN58" i="47"/>
  <c r="AQ58" i="15"/>
  <c r="K59" i="15"/>
  <c r="AR58" i="15"/>
  <c r="AO58" i="15"/>
  <c r="AN58" i="15"/>
  <c r="AP58" i="15"/>
  <c r="K59" i="89"/>
  <c r="AR58" i="89"/>
  <c r="AN58" i="89"/>
  <c r="AO58" i="89"/>
  <c r="AP58" i="89"/>
  <c r="AQ58" i="89"/>
  <c r="AQ59" i="44"/>
  <c r="AN59" i="44"/>
  <c r="K60" i="44"/>
  <c r="AO59" i="44"/>
  <c r="AR59" i="44"/>
  <c r="AP59" i="44"/>
  <c r="AQ58" i="92"/>
  <c r="AR58" i="92"/>
  <c r="AN58" i="92"/>
  <c r="AP58" i="92"/>
  <c r="K59" i="92"/>
  <c r="AO58" i="92"/>
  <c r="AR57" i="54"/>
  <c r="AP57" i="54"/>
  <c r="K58" i="54"/>
  <c r="AO57" i="54"/>
  <c r="AN57" i="54"/>
  <c r="AQ57" i="54"/>
  <c r="AQ58" i="91"/>
  <c r="K59" i="91"/>
  <c r="AR58" i="91"/>
  <c r="AN58" i="91"/>
  <c r="AO58" i="91"/>
  <c r="AP58" i="91"/>
  <c r="AQ58" i="46"/>
  <c r="K59" i="46"/>
  <c r="AR58" i="46"/>
  <c r="AP58" i="46"/>
  <c r="AN58" i="46"/>
  <c r="AO58" i="46"/>
  <c r="K58" i="50"/>
  <c r="AP57" i="50"/>
  <c r="AO57" i="50"/>
  <c r="AR57" i="50"/>
  <c r="AN57" i="50"/>
  <c r="AQ57" i="50"/>
  <c r="AR58" i="32"/>
  <c r="AP58" i="32"/>
  <c r="AO58" i="32"/>
  <c r="AN58" i="32"/>
  <c r="K59" i="32"/>
  <c r="AQ58" i="32"/>
  <c r="AQ58" i="88"/>
  <c r="K59" i="88"/>
  <c r="AR58" i="88"/>
  <c r="AN58" i="88"/>
  <c r="AP58" i="88"/>
  <c r="AO58" i="88"/>
  <c r="K59" i="98"/>
  <c r="AR58" i="98"/>
  <c r="AN58" i="98"/>
  <c r="AO58" i="98"/>
  <c r="AP58" i="98"/>
  <c r="AQ58" i="98"/>
  <c r="AN58" i="104"/>
  <c r="AP58" i="104"/>
  <c r="AQ58" i="104"/>
  <c r="K59" i="104"/>
  <c r="AR58" i="104"/>
  <c r="AO58" i="104"/>
  <c r="K58" i="53"/>
  <c r="AQ57" i="53"/>
  <c r="AN57" i="53"/>
  <c r="AR57" i="53"/>
  <c r="AP57" i="53"/>
  <c r="AO57" i="53"/>
  <c r="K59" i="51"/>
  <c r="AR58" i="51"/>
  <c r="AN58" i="51"/>
  <c r="AO58" i="51"/>
  <c r="AP58" i="51"/>
  <c r="AQ58" i="51"/>
  <c r="AR58" i="87"/>
  <c r="AO58" i="87"/>
  <c r="AP58" i="87"/>
  <c r="AN58" i="87"/>
  <c r="K59" i="87"/>
  <c r="AQ58" i="87"/>
  <c r="AR58" i="48"/>
  <c r="AP58" i="48"/>
  <c r="AO58" i="48"/>
  <c r="AN58" i="48"/>
  <c r="K59" i="48"/>
  <c r="AQ58" i="48"/>
  <c r="AN58" i="52"/>
  <c r="AO58" i="52"/>
  <c r="AQ58" i="52"/>
  <c r="K59" i="52"/>
  <c r="AR58" i="52"/>
  <c r="AP58" i="52"/>
  <c r="AR58" i="13"/>
  <c r="AO58" i="13"/>
  <c r="AQ58" i="13"/>
  <c r="AN58" i="13"/>
  <c r="AP58" i="13"/>
  <c r="K59" i="13"/>
  <c r="AO58" i="95"/>
  <c r="AN58" i="95"/>
  <c r="K59" i="95"/>
  <c r="AP58" i="95"/>
  <c r="AQ58" i="95"/>
  <c r="AR58" i="95"/>
  <c r="AR57" i="42"/>
  <c r="AO57" i="42"/>
  <c r="AQ57" i="42"/>
  <c r="AP57" i="42"/>
  <c r="K58" i="42"/>
  <c r="AN57" i="42"/>
  <c r="AQ58" i="101"/>
  <c r="AR58" i="101"/>
  <c r="AO58" i="101"/>
  <c r="AP58" i="101"/>
  <c r="AN58" i="101"/>
  <c r="K59" i="101"/>
  <c r="AR57" i="45"/>
  <c r="AO57" i="45"/>
  <c r="K58" i="45"/>
  <c r="AP57" i="45"/>
  <c r="AN57" i="45"/>
  <c r="AQ57" i="45"/>
  <c r="AR58" i="93"/>
  <c r="AP58" i="93"/>
  <c r="K59" i="93"/>
  <c r="AO58" i="93"/>
  <c r="AN58" i="93"/>
  <c r="AQ58" i="93"/>
  <c r="AR58" i="82"/>
  <c r="AN58" i="82"/>
  <c r="K59" i="82"/>
  <c r="AP58" i="82"/>
  <c r="AO58" i="82"/>
  <c r="AQ58" i="82"/>
  <c r="K59" i="83"/>
  <c r="AR58" i="83"/>
  <c r="AP58" i="83"/>
  <c r="AN58" i="83"/>
  <c r="AO58" i="83"/>
  <c r="AQ58" i="83"/>
  <c r="K58" i="105"/>
  <c r="AQ57" i="105"/>
  <c r="AR57" i="105"/>
  <c r="AN57" i="105"/>
  <c r="AO57" i="105"/>
  <c r="AP57" i="105"/>
  <c r="AP58" i="20"/>
  <c r="AQ58" i="20"/>
  <c r="AR58" i="20"/>
  <c r="K59" i="20"/>
  <c r="AO58" i="20"/>
  <c r="AN58" i="20"/>
  <c r="K59" i="41"/>
  <c r="AR58" i="41"/>
  <c r="AP58" i="41"/>
  <c r="AO58" i="41"/>
  <c r="AN58" i="41"/>
  <c r="AQ58" i="41"/>
  <c r="AP58" i="35"/>
  <c r="AR58" i="35"/>
  <c r="AN58" i="35"/>
  <c r="K59" i="35"/>
  <c r="AO58" i="35"/>
  <c r="AQ58" i="35"/>
  <c r="AQ58" i="99"/>
  <c r="K59" i="99"/>
  <c r="AR58" i="99"/>
  <c r="AN58" i="99"/>
  <c r="AO58" i="99"/>
  <c r="AP58" i="99"/>
  <c r="AQ58" i="85"/>
  <c r="K59" i="85"/>
  <c r="AR58" i="85"/>
  <c r="AO58" i="85"/>
  <c r="AN58" i="85"/>
  <c r="AP58" i="85"/>
  <c r="AR58" i="102"/>
  <c r="AN58" i="102"/>
  <c r="AP58" i="102"/>
  <c r="AO58" i="102"/>
  <c r="K59" i="102"/>
  <c r="AQ58" i="102"/>
  <c r="AR58" i="103"/>
  <c r="AP58" i="103"/>
  <c r="AN58" i="103"/>
  <c r="K59" i="103"/>
  <c r="AO58" i="103"/>
  <c r="AQ58" i="103"/>
  <c r="AQ58" i="96"/>
  <c r="AR58" i="96"/>
  <c r="AO58" i="96"/>
  <c r="K59" i="96"/>
  <c r="AP58" i="96"/>
  <c r="AN58" i="96"/>
  <c r="AR58" i="100"/>
  <c r="AN58" i="100"/>
  <c r="K59" i="100"/>
  <c r="AP58" i="100"/>
  <c r="AO58" i="100"/>
  <c r="AQ58" i="100"/>
  <c r="AQ58" i="11"/>
  <c r="K59" i="11"/>
  <c r="AR58" i="11"/>
  <c r="AN58" i="11"/>
  <c r="AP58" i="11"/>
  <c r="AO58" i="11"/>
  <c r="K59" i="10"/>
  <c r="AQ58" i="10"/>
  <c r="AR58" i="10"/>
  <c r="AO58" i="10"/>
  <c r="AN58" i="10"/>
  <c r="AP58" i="10"/>
  <c r="K59" i="55"/>
  <c r="AQ58" i="55"/>
  <c r="AR58" i="55"/>
  <c r="AP58" i="55"/>
  <c r="AO58" i="55"/>
  <c r="AN58" i="55"/>
  <c r="AQ57" i="86"/>
  <c r="K58" i="86"/>
  <c r="AR57" i="86"/>
  <c r="AP57" i="86"/>
  <c r="AO57" i="86"/>
  <c r="AN57" i="86"/>
  <c r="AP58" i="97"/>
  <c r="AN58" i="97"/>
  <c r="K59" i="97"/>
  <c r="AQ58" i="97"/>
  <c r="AR58" i="97"/>
  <c r="AO58" i="97"/>
  <c r="AO57" i="43"/>
  <c r="AN57" i="43"/>
  <c r="AQ57" i="43"/>
  <c r="K58" i="43"/>
  <c r="AR57" i="43"/>
  <c r="AP57" i="43"/>
  <c r="AQ59" i="99" l="1"/>
  <c r="K60" i="99"/>
  <c r="AR59" i="99"/>
  <c r="AO59" i="99"/>
  <c r="AN59" i="99"/>
  <c r="AP59" i="99"/>
  <c r="AP58" i="43"/>
  <c r="AO58" i="43"/>
  <c r="AR58" i="43"/>
  <c r="AN58" i="43"/>
  <c r="K59" i="43"/>
  <c r="AQ58" i="43"/>
  <c r="AP58" i="50"/>
  <c r="AN58" i="50"/>
  <c r="AQ58" i="50"/>
  <c r="K59" i="50"/>
  <c r="AO58" i="50"/>
  <c r="AR58" i="50"/>
  <c r="AR59" i="100"/>
  <c r="AP59" i="100"/>
  <c r="AN59" i="100"/>
  <c r="AO59" i="100"/>
  <c r="K60" i="100"/>
  <c r="AQ59" i="100"/>
  <c r="AP59" i="11"/>
  <c r="AN59" i="11"/>
  <c r="AO59" i="11"/>
  <c r="AQ59" i="11"/>
  <c r="K60" i="11"/>
  <c r="AR59" i="11"/>
  <c r="AR59" i="35"/>
  <c r="AQ59" i="35"/>
  <c r="AP59" i="35"/>
  <c r="K60" i="35"/>
  <c r="AO59" i="35"/>
  <c r="AN59" i="35"/>
  <c r="AR59" i="13"/>
  <c r="AO59" i="13"/>
  <c r="K60" i="13"/>
  <c r="AP59" i="13"/>
  <c r="AQ59" i="13"/>
  <c r="AN59" i="13"/>
  <c r="AO59" i="92"/>
  <c r="AQ59" i="92"/>
  <c r="K60" i="92"/>
  <c r="AR59" i="92"/>
  <c r="AP59" i="92"/>
  <c r="AN59" i="92"/>
  <c r="AR59" i="94"/>
  <c r="AN59" i="94"/>
  <c r="AO59" i="94"/>
  <c r="AP59" i="94"/>
  <c r="AQ59" i="94"/>
  <c r="K60" i="94"/>
  <c r="AR59" i="102"/>
  <c r="K60" i="102"/>
  <c r="AP59" i="102"/>
  <c r="AO59" i="102"/>
  <c r="AN59" i="102"/>
  <c r="AQ59" i="102"/>
  <c r="AR59" i="103"/>
  <c r="AP59" i="103"/>
  <c r="K60" i="103"/>
  <c r="AO59" i="103"/>
  <c r="AN59" i="103"/>
  <c r="AQ59" i="103"/>
  <c r="AQ58" i="105"/>
  <c r="K59" i="105"/>
  <c r="AR58" i="105"/>
  <c r="AO58" i="105"/>
  <c r="AN58" i="105"/>
  <c r="AP58" i="105"/>
  <c r="AR59" i="82"/>
  <c r="AN59" i="82"/>
  <c r="AP59" i="82"/>
  <c r="AO59" i="82"/>
  <c r="AQ59" i="82"/>
  <c r="K60" i="82"/>
  <c r="AP59" i="101"/>
  <c r="K60" i="101"/>
  <c r="AR59" i="101"/>
  <c r="AN59" i="101"/>
  <c r="AO59" i="101"/>
  <c r="AQ59" i="101"/>
  <c r="AQ59" i="51"/>
  <c r="AR59" i="51"/>
  <c r="K60" i="51"/>
  <c r="AN59" i="51"/>
  <c r="AO59" i="51"/>
  <c r="AP59" i="51"/>
  <c r="AR59" i="32"/>
  <c r="AN59" i="32"/>
  <c r="K60" i="32"/>
  <c r="AO59" i="32"/>
  <c r="AP59" i="32"/>
  <c r="AQ59" i="32"/>
  <c r="K59" i="54"/>
  <c r="AN58" i="54"/>
  <c r="AO58" i="54"/>
  <c r="AQ58" i="54"/>
  <c r="AR58" i="54"/>
  <c r="AP58" i="54"/>
  <c r="K60" i="90"/>
  <c r="AR59" i="90"/>
  <c r="AP59" i="90"/>
  <c r="AN59" i="90"/>
  <c r="AO59" i="90"/>
  <c r="AQ59" i="90"/>
  <c r="AO59" i="97"/>
  <c r="AN59" i="97"/>
  <c r="AQ59" i="97"/>
  <c r="K60" i="97"/>
  <c r="AR59" i="97"/>
  <c r="AP59" i="97"/>
  <c r="K59" i="86"/>
  <c r="AR58" i="86"/>
  <c r="AN58" i="86"/>
  <c r="AQ58" i="86"/>
  <c r="AP58" i="86"/>
  <c r="AO58" i="86"/>
  <c r="AR59" i="96"/>
  <c r="AP59" i="96"/>
  <c r="AO59" i="96"/>
  <c r="AN59" i="96"/>
  <c r="K60" i="96"/>
  <c r="AQ59" i="96"/>
  <c r="AN59" i="20"/>
  <c r="AQ59" i="20"/>
  <c r="AP59" i="20"/>
  <c r="AR59" i="20"/>
  <c r="AO59" i="20"/>
  <c r="K60" i="20"/>
  <c r="AR58" i="42"/>
  <c r="AO58" i="42"/>
  <c r="K59" i="42"/>
  <c r="AP58" i="42"/>
  <c r="AN58" i="42"/>
  <c r="AQ58" i="42"/>
  <c r="AN59" i="46"/>
  <c r="AO59" i="46"/>
  <c r="K60" i="46"/>
  <c r="AQ59" i="46"/>
  <c r="AR59" i="46"/>
  <c r="AP59" i="46"/>
  <c r="AR59" i="15"/>
  <c r="AP59" i="15"/>
  <c r="AQ59" i="15"/>
  <c r="AN59" i="15"/>
  <c r="K60" i="15"/>
  <c r="AO59" i="15"/>
  <c r="AN59" i="55"/>
  <c r="AP59" i="55"/>
  <c r="K60" i="55"/>
  <c r="AO59" i="55"/>
  <c r="AR59" i="55"/>
  <c r="AQ59" i="55"/>
  <c r="AN59" i="85"/>
  <c r="AP59" i="85"/>
  <c r="AQ59" i="85"/>
  <c r="K60" i="85"/>
  <c r="AR59" i="85"/>
  <c r="AO59" i="85"/>
  <c r="AO59" i="52"/>
  <c r="AR59" i="52"/>
  <c r="AQ59" i="52"/>
  <c r="K60" i="52"/>
  <c r="AN59" i="52"/>
  <c r="AP59" i="52"/>
  <c r="K60" i="48"/>
  <c r="AR59" i="48"/>
  <c r="AO59" i="48"/>
  <c r="AN59" i="48"/>
  <c r="AQ59" i="48"/>
  <c r="AP59" i="48"/>
  <c r="K60" i="104"/>
  <c r="AR59" i="104"/>
  <c r="AP59" i="104"/>
  <c r="AO59" i="104"/>
  <c r="AN59" i="104"/>
  <c r="AQ59" i="104"/>
  <c r="AO59" i="91"/>
  <c r="AR59" i="91"/>
  <c r="AN59" i="91"/>
  <c r="K60" i="91"/>
  <c r="AQ59" i="91"/>
  <c r="AP59" i="91"/>
  <c r="AP60" i="44"/>
  <c r="AO60" i="44"/>
  <c r="K61" i="44"/>
  <c r="AQ60" i="44"/>
  <c r="AR60" i="44"/>
  <c r="AN60" i="44"/>
  <c r="K60" i="84"/>
  <c r="AR59" i="84"/>
  <c r="AP59" i="84"/>
  <c r="AO59" i="84"/>
  <c r="AN59" i="84"/>
  <c r="AQ59" i="84"/>
  <c r="AQ59" i="16"/>
  <c r="AR59" i="16"/>
  <c r="AO59" i="16"/>
  <c r="K60" i="16"/>
  <c r="AN59" i="16"/>
  <c r="AP59" i="16"/>
  <c r="K60" i="49"/>
  <c r="AR59" i="49"/>
  <c r="AO59" i="49"/>
  <c r="AP59" i="49"/>
  <c r="AQ59" i="49"/>
  <c r="AN59" i="49"/>
  <c r="AQ59" i="10"/>
  <c r="K60" i="10"/>
  <c r="AO59" i="10"/>
  <c r="AR59" i="10"/>
  <c r="AP59" i="10"/>
  <c r="AN59" i="10"/>
  <c r="K60" i="41"/>
  <c r="AP59" i="41"/>
  <c r="AR59" i="41"/>
  <c r="AQ59" i="41"/>
  <c r="AO59" i="41"/>
  <c r="AN59" i="41"/>
  <c r="AQ59" i="83"/>
  <c r="K60" i="83"/>
  <c r="AO59" i="83"/>
  <c r="AR59" i="83"/>
  <c r="AP59" i="83"/>
  <c r="AN59" i="83"/>
  <c r="AN58" i="45"/>
  <c r="AP58" i="45"/>
  <c r="AQ58" i="45"/>
  <c r="K59" i="45"/>
  <c r="AR58" i="45"/>
  <c r="AO58" i="45"/>
  <c r="AQ59" i="95"/>
  <c r="AR59" i="95"/>
  <c r="AO59" i="95"/>
  <c r="K60" i="95"/>
  <c r="AP59" i="95"/>
  <c r="AN59" i="95"/>
  <c r="AR59" i="87"/>
  <c r="AP59" i="87"/>
  <c r="K60" i="87"/>
  <c r="AO59" i="87"/>
  <c r="AQ59" i="87"/>
  <c r="AN59" i="87"/>
  <c r="AO58" i="53"/>
  <c r="AR58" i="53"/>
  <c r="AP58" i="53"/>
  <c r="K59" i="53"/>
  <c r="AN58" i="53"/>
  <c r="AQ58" i="53"/>
  <c r="K60" i="89"/>
  <c r="AO59" i="89"/>
  <c r="AQ59" i="89"/>
  <c r="AN59" i="89"/>
  <c r="AR59" i="89"/>
  <c r="AP59" i="89"/>
  <c r="AO59" i="47"/>
  <c r="AQ59" i="47"/>
  <c r="AP59" i="47"/>
  <c r="K60" i="47"/>
  <c r="AR59" i="47"/>
  <c r="AN59" i="47"/>
  <c r="AR59" i="18"/>
  <c r="AO59" i="18"/>
  <c r="AN59" i="18"/>
  <c r="AP59" i="18"/>
  <c r="K60" i="18"/>
  <c r="AQ59" i="18"/>
  <c r="AN59" i="93"/>
  <c r="AO59" i="93"/>
  <c r="K60" i="93"/>
  <c r="AQ59" i="93"/>
  <c r="AR59" i="93"/>
  <c r="AP59" i="93"/>
  <c r="AO59" i="98"/>
  <c r="AR59" i="98"/>
  <c r="AN59" i="98"/>
  <c r="K60" i="98"/>
  <c r="AP59" i="98"/>
  <c r="AQ59" i="98"/>
  <c r="K60" i="88"/>
  <c r="AP59" i="88"/>
  <c r="AN59" i="88"/>
  <c r="AQ59" i="88"/>
  <c r="AR59" i="88"/>
  <c r="AO59" i="88"/>
  <c r="AP60" i="48" l="1"/>
  <c r="AQ60" i="48"/>
  <c r="K61" i="48"/>
  <c r="AR60" i="48"/>
  <c r="AN60" i="48"/>
  <c r="AO60" i="48"/>
  <c r="K60" i="45"/>
  <c r="AR59" i="45"/>
  <c r="AP59" i="45"/>
  <c r="AN59" i="45"/>
  <c r="AQ59" i="45"/>
  <c r="AO59" i="45"/>
  <c r="AR60" i="47"/>
  <c r="AO60" i="47"/>
  <c r="K61" i="47"/>
  <c r="AP60" i="47"/>
  <c r="AN60" i="47"/>
  <c r="AQ60" i="47"/>
  <c r="AO60" i="104"/>
  <c r="AQ60" i="104"/>
  <c r="K61" i="104"/>
  <c r="AR60" i="104"/>
  <c r="AP60" i="104"/>
  <c r="AN60" i="104"/>
  <c r="K61" i="46"/>
  <c r="AP60" i="46"/>
  <c r="AO60" i="46"/>
  <c r="AQ60" i="46"/>
  <c r="AR60" i="46"/>
  <c r="AN60" i="46"/>
  <c r="K61" i="101"/>
  <c r="AP60" i="101"/>
  <c r="AN60" i="101"/>
  <c r="AQ60" i="101"/>
  <c r="AO60" i="101"/>
  <c r="AR60" i="101"/>
  <c r="AR60" i="94"/>
  <c r="AP60" i="94"/>
  <c r="AO60" i="94"/>
  <c r="AQ60" i="94"/>
  <c r="K61" i="94"/>
  <c r="AN60" i="94"/>
  <c r="AR60" i="99"/>
  <c r="AP60" i="99"/>
  <c r="AN60" i="99"/>
  <c r="AQ60" i="99"/>
  <c r="K61" i="99"/>
  <c r="AO60" i="99"/>
  <c r="AO60" i="84"/>
  <c r="AN60" i="84"/>
  <c r="K61" i="84"/>
  <c r="AQ60" i="84"/>
  <c r="AR60" i="84"/>
  <c r="AP60" i="84"/>
  <c r="K61" i="85"/>
  <c r="AR60" i="85"/>
  <c r="AO60" i="85"/>
  <c r="AP60" i="85"/>
  <c r="AN60" i="85"/>
  <c r="AQ60" i="85"/>
  <c r="AN60" i="103"/>
  <c r="AR60" i="103"/>
  <c r="AO60" i="103"/>
  <c r="AP60" i="103"/>
  <c r="AQ60" i="103"/>
  <c r="K61" i="103"/>
  <c r="AP60" i="88"/>
  <c r="K61" i="88"/>
  <c r="AR60" i="88"/>
  <c r="AO60" i="88"/>
  <c r="AQ60" i="88"/>
  <c r="AN60" i="88"/>
  <c r="AR60" i="98"/>
  <c r="AO60" i="98"/>
  <c r="AN60" i="98"/>
  <c r="AQ60" i="98"/>
  <c r="K61" i="98"/>
  <c r="AP60" i="98"/>
  <c r="AN60" i="83"/>
  <c r="AP60" i="83"/>
  <c r="AQ60" i="83"/>
  <c r="K61" i="83"/>
  <c r="AR60" i="83"/>
  <c r="AO60" i="83"/>
  <c r="K61" i="16"/>
  <c r="AO60" i="16"/>
  <c r="AR60" i="16"/>
  <c r="AP60" i="16"/>
  <c r="AQ60" i="16"/>
  <c r="AN60" i="16"/>
  <c r="AQ61" i="44"/>
  <c r="AO61" i="44"/>
  <c r="AP61" i="44"/>
  <c r="K62" i="44"/>
  <c r="AR61" i="44"/>
  <c r="AN61" i="44"/>
  <c r="AO59" i="42"/>
  <c r="AP59" i="42"/>
  <c r="AQ59" i="42"/>
  <c r="K60" i="42"/>
  <c r="AR59" i="42"/>
  <c r="AN59" i="42"/>
  <c r="AO59" i="54"/>
  <c r="AP59" i="54"/>
  <c r="AN59" i="54"/>
  <c r="AQ59" i="54"/>
  <c r="K60" i="54"/>
  <c r="AR59" i="54"/>
  <c r="AO60" i="102"/>
  <c r="AP60" i="102"/>
  <c r="AQ60" i="102"/>
  <c r="K61" i="102"/>
  <c r="AR60" i="102"/>
  <c r="AN60" i="102"/>
  <c r="AQ60" i="93"/>
  <c r="K61" i="93"/>
  <c r="AR60" i="93"/>
  <c r="AN60" i="93"/>
  <c r="AP60" i="93"/>
  <c r="AO60" i="93"/>
  <c r="AO60" i="10"/>
  <c r="K61" i="10"/>
  <c r="AR60" i="10"/>
  <c r="AN60" i="10"/>
  <c r="AP60" i="10"/>
  <c r="AQ60" i="10"/>
  <c r="AQ60" i="49"/>
  <c r="K61" i="49"/>
  <c r="AR60" i="49"/>
  <c r="AP60" i="49"/>
  <c r="AO60" i="49"/>
  <c r="AN60" i="49"/>
  <c r="AR60" i="97"/>
  <c r="AN60" i="97"/>
  <c r="AP60" i="97"/>
  <c r="AQ60" i="97"/>
  <c r="K61" i="97"/>
  <c r="AO60" i="97"/>
  <c r="AO60" i="90"/>
  <c r="AP60" i="90"/>
  <c r="K61" i="90"/>
  <c r="AQ60" i="90"/>
  <c r="AR60" i="90"/>
  <c r="AN60" i="90"/>
  <c r="K60" i="105"/>
  <c r="AP59" i="105"/>
  <c r="AQ59" i="105"/>
  <c r="AN59" i="105"/>
  <c r="AO59" i="105"/>
  <c r="AR59" i="105"/>
  <c r="AQ59" i="43"/>
  <c r="K60" i="43"/>
  <c r="AP59" i="43"/>
  <c r="AO59" i="43"/>
  <c r="AR59" i="43"/>
  <c r="AN59" i="43"/>
  <c r="K60" i="53"/>
  <c r="AO59" i="53"/>
  <c r="AR59" i="53"/>
  <c r="AP59" i="53"/>
  <c r="AQ59" i="53"/>
  <c r="AN59" i="53"/>
  <c r="AN60" i="87"/>
  <c r="AQ60" i="87"/>
  <c r="AO60" i="87"/>
  <c r="AR60" i="87"/>
  <c r="K61" i="87"/>
  <c r="AP60" i="87"/>
  <c r="AP60" i="95"/>
  <c r="AO60" i="95"/>
  <c r="AR60" i="95"/>
  <c r="AN60" i="95"/>
  <c r="AQ60" i="95"/>
  <c r="K61" i="95"/>
  <c r="K61" i="41"/>
  <c r="AO60" i="41"/>
  <c r="AR60" i="41"/>
  <c r="AN60" i="41"/>
  <c r="AP60" i="41"/>
  <c r="AQ60" i="41"/>
  <c r="AO60" i="52"/>
  <c r="AR60" i="52"/>
  <c r="AP60" i="52"/>
  <c r="AN60" i="52"/>
  <c r="K61" i="52"/>
  <c r="AQ60" i="52"/>
  <c r="AQ59" i="86"/>
  <c r="K60" i="86"/>
  <c r="AR59" i="86"/>
  <c r="AN59" i="86"/>
  <c r="AP59" i="86"/>
  <c r="AO59" i="86"/>
  <c r="K60" i="50"/>
  <c r="AR59" i="50"/>
  <c r="AN59" i="50"/>
  <c r="AO59" i="50"/>
  <c r="AP59" i="50"/>
  <c r="AQ59" i="50"/>
  <c r="K61" i="15"/>
  <c r="AP60" i="15"/>
  <c r="AR60" i="15"/>
  <c r="AO60" i="15"/>
  <c r="AQ60" i="15"/>
  <c r="AN60" i="15"/>
  <c r="AN60" i="20"/>
  <c r="AO60" i="20"/>
  <c r="AP60" i="20"/>
  <c r="K61" i="20"/>
  <c r="AR60" i="20"/>
  <c r="AQ60" i="20"/>
  <c r="AO60" i="32"/>
  <c r="AP60" i="32"/>
  <c r="AN60" i="32"/>
  <c r="AQ60" i="32"/>
  <c r="K61" i="32"/>
  <c r="AR60" i="32"/>
  <c r="AN60" i="92"/>
  <c r="K61" i="92"/>
  <c r="AO60" i="92"/>
  <c r="AP60" i="92"/>
  <c r="AQ60" i="92"/>
  <c r="AR60" i="92"/>
  <c r="AO60" i="91"/>
  <c r="AN60" i="91"/>
  <c r="AP60" i="91"/>
  <c r="AQ60" i="91"/>
  <c r="K61" i="91"/>
  <c r="AR60" i="91"/>
  <c r="AR60" i="96"/>
  <c r="AO60" i="96"/>
  <c r="AP60" i="96"/>
  <c r="AN60" i="96"/>
  <c r="K61" i="96"/>
  <c r="AQ60" i="96"/>
  <c r="AQ60" i="51"/>
  <c r="AR60" i="51"/>
  <c r="AO60" i="51"/>
  <c r="AN60" i="51"/>
  <c r="AP60" i="51"/>
  <c r="K61" i="51"/>
  <c r="AR60" i="13"/>
  <c r="AN60" i="13"/>
  <c r="K61" i="13"/>
  <c r="AO60" i="13"/>
  <c r="AP60" i="13"/>
  <c r="AQ60" i="13"/>
  <c r="AQ60" i="35"/>
  <c r="K61" i="35"/>
  <c r="AR60" i="35"/>
  <c r="AP60" i="35"/>
  <c r="AO60" i="35"/>
  <c r="AN60" i="35"/>
  <c r="AO60" i="11"/>
  <c r="K61" i="11"/>
  <c r="AR60" i="11"/>
  <c r="AP60" i="11"/>
  <c r="AQ60" i="11"/>
  <c r="AN60" i="11"/>
  <c r="K61" i="18"/>
  <c r="AR60" i="18"/>
  <c r="AO60" i="18"/>
  <c r="AN60" i="18"/>
  <c r="AP60" i="18"/>
  <c r="AQ60" i="18"/>
  <c r="AQ60" i="89"/>
  <c r="K61" i="89"/>
  <c r="AR60" i="89"/>
  <c r="AN60" i="89"/>
  <c r="AP60" i="89"/>
  <c r="AO60" i="89"/>
  <c r="AO60" i="55"/>
  <c r="K61" i="55"/>
  <c r="AR60" i="55"/>
  <c r="AN60" i="55"/>
  <c r="AP60" i="55"/>
  <c r="AQ60" i="55"/>
  <c r="AQ60" i="82"/>
  <c r="AP60" i="82"/>
  <c r="AR60" i="82"/>
  <c r="AO60" i="82"/>
  <c r="AN60" i="82"/>
  <c r="K61" i="82"/>
  <c r="K61" i="100"/>
  <c r="AR60" i="100"/>
  <c r="AP60" i="100"/>
  <c r="AO60" i="100"/>
  <c r="AN60" i="100"/>
  <c r="AQ60" i="100"/>
  <c r="AR60" i="86" l="1"/>
  <c r="AP60" i="86"/>
  <c r="K61" i="86"/>
  <c r="AO60" i="86"/>
  <c r="AN60" i="86"/>
  <c r="AQ60" i="86"/>
  <c r="AQ61" i="35"/>
  <c r="AP61" i="35"/>
  <c r="K62" i="35"/>
  <c r="AR61" i="35"/>
  <c r="AN61" i="35"/>
  <c r="AO61" i="35"/>
  <c r="AN62" i="44"/>
  <c r="AR62" i="44"/>
  <c r="AO62" i="44"/>
  <c r="AP62" i="44"/>
  <c r="K63" i="44"/>
  <c r="AQ62" i="44"/>
  <c r="AP61" i="88"/>
  <c r="AO61" i="88"/>
  <c r="AN61" i="88"/>
  <c r="K62" i="88"/>
  <c r="AQ61" i="88"/>
  <c r="AR61" i="88"/>
  <c r="K62" i="47"/>
  <c r="AN61" i="47"/>
  <c r="AP61" i="47"/>
  <c r="AQ61" i="47"/>
  <c r="AR61" i="47"/>
  <c r="AO61" i="47"/>
  <c r="AQ61" i="96"/>
  <c r="K62" i="96"/>
  <c r="AR61" i="96"/>
  <c r="AP61" i="96"/>
  <c r="AN61" i="96"/>
  <c r="AO61" i="96"/>
  <c r="AR60" i="50"/>
  <c r="K61" i="50"/>
  <c r="AO60" i="50"/>
  <c r="AQ60" i="50"/>
  <c r="AP60" i="50"/>
  <c r="AN60" i="50"/>
  <c r="K61" i="54"/>
  <c r="AQ60" i="54"/>
  <c r="AR60" i="54"/>
  <c r="AP60" i="54"/>
  <c r="AO60" i="54"/>
  <c r="AN60" i="54"/>
  <c r="AQ61" i="85"/>
  <c r="K62" i="85"/>
  <c r="AR61" i="85"/>
  <c r="AP61" i="85"/>
  <c r="AN61" i="85"/>
  <c r="AO61" i="85"/>
  <c r="K62" i="84"/>
  <c r="AN61" i="84"/>
  <c r="AO61" i="84"/>
  <c r="AQ61" i="84"/>
  <c r="AR61" i="84"/>
  <c r="AP61" i="84"/>
  <c r="AN61" i="55"/>
  <c r="AQ61" i="55"/>
  <c r="K62" i="55"/>
  <c r="AR61" i="55"/>
  <c r="AP61" i="55"/>
  <c r="AO61" i="55"/>
  <c r="AO61" i="82"/>
  <c r="AQ61" i="82"/>
  <c r="K62" i="82"/>
  <c r="AR61" i="82"/>
  <c r="AN61" i="82"/>
  <c r="AP61" i="82"/>
  <c r="AP61" i="95"/>
  <c r="AN61" i="95"/>
  <c r="AQ61" i="95"/>
  <c r="AR61" i="95"/>
  <c r="K62" i="95"/>
  <c r="AO61" i="95"/>
  <c r="AN61" i="87"/>
  <c r="AQ61" i="87"/>
  <c r="K62" i="87"/>
  <c r="AR61" i="87"/>
  <c r="AP61" i="87"/>
  <c r="AO61" i="87"/>
  <c r="K61" i="53"/>
  <c r="AQ60" i="53"/>
  <c r="AR60" i="53"/>
  <c r="AN60" i="53"/>
  <c r="AO60" i="53"/>
  <c r="AP60" i="53"/>
  <c r="AO60" i="43"/>
  <c r="AR60" i="43"/>
  <c r="AN60" i="43"/>
  <c r="AP60" i="43"/>
  <c r="AQ60" i="43"/>
  <c r="K61" i="43"/>
  <c r="AN61" i="49"/>
  <c r="K62" i="49"/>
  <c r="AO61" i="49"/>
  <c r="AQ61" i="49"/>
  <c r="AR61" i="49"/>
  <c r="AP61" i="49"/>
  <c r="AP61" i="99"/>
  <c r="K62" i="99"/>
  <c r="AN61" i="99"/>
  <c r="AO61" i="99"/>
  <c r="AQ61" i="99"/>
  <c r="AR61" i="99"/>
  <c r="AQ61" i="101"/>
  <c r="AR61" i="101"/>
  <c r="AN61" i="101"/>
  <c r="AO61" i="101"/>
  <c r="K62" i="101"/>
  <c r="AP61" i="101"/>
  <c r="AN61" i="104"/>
  <c r="AQ61" i="104"/>
  <c r="AR61" i="104"/>
  <c r="AO61" i="104"/>
  <c r="AP61" i="104"/>
  <c r="K62" i="104"/>
  <c r="AO60" i="45"/>
  <c r="K61" i="45"/>
  <c r="AQ60" i="45"/>
  <c r="AR60" i="45"/>
  <c r="AN60" i="45"/>
  <c r="AP60" i="45"/>
  <c r="AO61" i="48"/>
  <c r="AR61" i="48"/>
  <c r="K62" i="48"/>
  <c r="AN61" i="48"/>
  <c r="AP61" i="48"/>
  <c r="AQ61" i="48"/>
  <c r="AO61" i="91"/>
  <c r="AR61" i="91"/>
  <c r="K62" i="91"/>
  <c r="AP61" i="91"/>
  <c r="AN61" i="91"/>
  <c r="AQ61" i="91"/>
  <c r="AO61" i="20"/>
  <c r="AP61" i="20"/>
  <c r="AQ61" i="20"/>
  <c r="K62" i="20"/>
  <c r="AR61" i="20"/>
  <c r="AN61" i="20"/>
  <c r="AP60" i="105"/>
  <c r="K61" i="105"/>
  <c r="AR60" i="105"/>
  <c r="AQ60" i="105"/>
  <c r="AO60" i="105"/>
  <c r="AN60" i="105"/>
  <c r="AO61" i="103"/>
  <c r="K62" i="103"/>
  <c r="AP61" i="103"/>
  <c r="AR61" i="103"/>
  <c r="AN61" i="103"/>
  <c r="AQ61" i="103"/>
  <c r="AN61" i="32"/>
  <c r="AQ61" i="32"/>
  <c r="K62" i="32"/>
  <c r="AR61" i="32"/>
  <c r="AO61" i="32"/>
  <c r="AP61" i="32"/>
  <c r="AR61" i="97"/>
  <c r="AO61" i="97"/>
  <c r="AP61" i="97"/>
  <c r="AN61" i="97"/>
  <c r="K62" i="97"/>
  <c r="AQ61" i="97"/>
  <c r="AQ61" i="51"/>
  <c r="K62" i="51"/>
  <c r="AR61" i="51"/>
  <c r="AO61" i="51"/>
  <c r="AN61" i="51"/>
  <c r="AP61" i="51"/>
  <c r="K62" i="15"/>
  <c r="AQ61" i="15"/>
  <c r="AR61" i="15"/>
  <c r="AO61" i="15"/>
  <c r="AN61" i="15"/>
  <c r="AP61" i="15"/>
  <c r="AP61" i="10"/>
  <c r="AO61" i="10"/>
  <c r="AQ61" i="10"/>
  <c r="AN61" i="10"/>
  <c r="K62" i="10"/>
  <c r="AR61" i="10"/>
  <c r="AP61" i="93"/>
  <c r="K62" i="93"/>
  <c r="AO61" i="93"/>
  <c r="AR61" i="93"/>
  <c r="AN61" i="93"/>
  <c r="AQ61" i="93"/>
  <c r="AN61" i="102"/>
  <c r="K62" i="102"/>
  <c r="AR61" i="102"/>
  <c r="AP61" i="102"/>
  <c r="AO61" i="102"/>
  <c r="AQ61" i="102"/>
  <c r="AR60" i="42"/>
  <c r="AO60" i="42"/>
  <c r="AQ60" i="42"/>
  <c r="K61" i="42"/>
  <c r="AN60" i="42"/>
  <c r="AP60" i="42"/>
  <c r="AQ61" i="83"/>
  <c r="K62" i="83"/>
  <c r="AO61" i="83"/>
  <c r="AR61" i="83"/>
  <c r="AP61" i="83"/>
  <c r="AN61" i="83"/>
  <c r="AN61" i="13"/>
  <c r="AP61" i="13"/>
  <c r="AQ61" i="13"/>
  <c r="AO61" i="13"/>
  <c r="K62" i="13"/>
  <c r="AR61" i="13"/>
  <c r="AQ61" i="100"/>
  <c r="AR61" i="100"/>
  <c r="AN61" i="100"/>
  <c r="K62" i="100"/>
  <c r="AO61" i="100"/>
  <c r="AP61" i="100"/>
  <c r="AO61" i="89"/>
  <c r="AR61" i="89"/>
  <c r="AQ61" i="89"/>
  <c r="AN61" i="89"/>
  <c r="AP61" i="89"/>
  <c r="K62" i="89"/>
  <c r="AR61" i="92"/>
  <c r="AP61" i="92"/>
  <c r="AO61" i="92"/>
  <c r="AN61" i="92"/>
  <c r="AQ61" i="92"/>
  <c r="K62" i="92"/>
  <c r="AQ61" i="41"/>
  <c r="K62" i="41"/>
  <c r="AR61" i="41"/>
  <c r="AP61" i="41"/>
  <c r="AN61" i="41"/>
  <c r="AO61" i="41"/>
  <c r="K62" i="90"/>
  <c r="AO61" i="90"/>
  <c r="AR61" i="90"/>
  <c r="AP61" i="90"/>
  <c r="AN61" i="90"/>
  <c r="AQ61" i="90"/>
  <c r="AR61" i="16"/>
  <c r="AQ61" i="16"/>
  <c r="AO61" i="16"/>
  <c r="K62" i="16"/>
  <c r="AP61" i="16"/>
  <c r="AN61" i="16"/>
  <c r="AR61" i="94"/>
  <c r="AP61" i="94"/>
  <c r="K62" i="94"/>
  <c r="AO61" i="94"/>
  <c r="AN61" i="94"/>
  <c r="AQ61" i="94"/>
  <c r="K62" i="46"/>
  <c r="AQ61" i="46"/>
  <c r="AR61" i="46"/>
  <c r="AN61" i="46"/>
  <c r="AO61" i="46"/>
  <c r="AP61" i="46"/>
  <c r="K62" i="18"/>
  <c r="AQ61" i="18"/>
  <c r="AO61" i="18"/>
  <c r="AR61" i="18"/>
  <c r="AN61" i="18"/>
  <c r="AP61" i="18"/>
  <c r="AO61" i="11"/>
  <c r="AN61" i="11"/>
  <c r="AP61" i="11"/>
  <c r="K62" i="11"/>
  <c r="AQ61" i="11"/>
  <c r="AR61" i="11"/>
  <c r="AO61" i="52"/>
  <c r="AP61" i="52"/>
  <c r="K62" i="52"/>
  <c r="AR61" i="52"/>
  <c r="AQ61" i="52"/>
  <c r="AN61" i="52"/>
  <c r="AR61" i="98"/>
  <c r="AN61" i="98"/>
  <c r="K62" i="98"/>
  <c r="AO61" i="98"/>
  <c r="AP61" i="98"/>
  <c r="AQ61" i="98"/>
  <c r="K62" i="105" l="1"/>
  <c r="AR61" i="105"/>
  <c r="AO61" i="105"/>
  <c r="AN61" i="105"/>
  <c r="AP61" i="105"/>
  <c r="AQ61" i="105"/>
  <c r="AO61" i="45"/>
  <c r="K62" i="45"/>
  <c r="AQ61" i="45"/>
  <c r="AR61" i="45"/>
  <c r="AP61" i="45"/>
  <c r="AN61" i="45"/>
  <c r="K62" i="53"/>
  <c r="AQ61" i="53"/>
  <c r="AR61" i="53"/>
  <c r="AN61" i="53"/>
  <c r="AP61" i="53"/>
  <c r="AO61" i="53"/>
  <c r="K63" i="98"/>
  <c r="AR62" i="98"/>
  <c r="AO62" i="98"/>
  <c r="AN62" i="98"/>
  <c r="AP62" i="98"/>
  <c r="AQ62" i="98"/>
  <c r="AQ62" i="90"/>
  <c r="AR62" i="90"/>
  <c r="AN62" i="90"/>
  <c r="K63" i="90"/>
  <c r="AP62" i="90"/>
  <c r="AO62" i="90"/>
  <c r="K63" i="97"/>
  <c r="AN62" i="97"/>
  <c r="AO62" i="97"/>
  <c r="AR62" i="97"/>
  <c r="AP62" i="97"/>
  <c r="AQ62" i="97"/>
  <c r="AQ62" i="96"/>
  <c r="K63" i="96"/>
  <c r="AR62" i="96"/>
  <c r="AP62" i="96"/>
  <c r="AN62" i="96"/>
  <c r="AO62" i="96"/>
  <c r="AP62" i="92"/>
  <c r="AN62" i="92"/>
  <c r="AQ62" i="92"/>
  <c r="K63" i="92"/>
  <c r="AR62" i="92"/>
  <c r="AO62" i="92"/>
  <c r="AP62" i="48"/>
  <c r="K63" i="48"/>
  <c r="AQ62" i="48"/>
  <c r="AR62" i="48"/>
  <c r="AO62" i="48"/>
  <c r="AN62" i="48"/>
  <c r="AO61" i="50"/>
  <c r="AQ61" i="50"/>
  <c r="K62" i="50"/>
  <c r="AP61" i="50"/>
  <c r="AR61" i="50"/>
  <c r="AN61" i="50"/>
  <c r="K63" i="41"/>
  <c r="AN62" i="41"/>
  <c r="AP62" i="41"/>
  <c r="AQ62" i="41"/>
  <c r="AR62" i="41"/>
  <c r="AO62" i="41"/>
  <c r="AR62" i="89"/>
  <c r="AN62" i="89"/>
  <c r="AP62" i="89"/>
  <c r="AO62" i="89"/>
  <c r="K63" i="89"/>
  <c r="AQ62" i="89"/>
  <c r="AN62" i="83"/>
  <c r="AR62" i="83"/>
  <c r="AP62" i="83"/>
  <c r="AO62" i="83"/>
  <c r="AQ62" i="83"/>
  <c r="K63" i="83"/>
  <c r="K63" i="51"/>
  <c r="AO62" i="51"/>
  <c r="AR62" i="51"/>
  <c r="AN62" i="51"/>
  <c r="AP62" i="51"/>
  <c r="AQ62" i="51"/>
  <c r="K63" i="32"/>
  <c r="AN62" i="32"/>
  <c r="AO62" i="32"/>
  <c r="AR62" i="32"/>
  <c r="AP62" i="32"/>
  <c r="AQ62" i="32"/>
  <c r="AN62" i="84"/>
  <c r="AP62" i="84"/>
  <c r="AO62" i="84"/>
  <c r="AQ62" i="84"/>
  <c r="K63" i="84"/>
  <c r="AR62" i="84"/>
  <c r="AQ62" i="18"/>
  <c r="AR62" i="18"/>
  <c r="AO62" i="18"/>
  <c r="K63" i="18"/>
  <c r="AP62" i="18"/>
  <c r="AN62" i="18"/>
  <c r="AR62" i="102"/>
  <c r="AO62" i="102"/>
  <c r="AP62" i="102"/>
  <c r="AQ62" i="102"/>
  <c r="K63" i="102"/>
  <c r="AN62" i="102"/>
  <c r="K63" i="95"/>
  <c r="AN62" i="95"/>
  <c r="AQ62" i="95"/>
  <c r="AO62" i="95"/>
  <c r="AR62" i="95"/>
  <c r="AP62" i="95"/>
  <c r="AQ62" i="82"/>
  <c r="K63" i="82"/>
  <c r="AR62" i="82"/>
  <c r="AO62" i="82"/>
  <c r="AN62" i="82"/>
  <c r="AP62" i="82"/>
  <c r="AP62" i="85"/>
  <c r="AR62" i="85"/>
  <c r="AN62" i="85"/>
  <c r="AO62" i="85"/>
  <c r="K63" i="85"/>
  <c r="AQ62" i="85"/>
  <c r="AR63" i="44"/>
  <c r="K64" i="44"/>
  <c r="AP63" i="44"/>
  <c r="AN63" i="44"/>
  <c r="AO63" i="44"/>
  <c r="AQ63" i="44"/>
  <c r="AN62" i="91"/>
  <c r="K63" i="91"/>
  <c r="AR62" i="91"/>
  <c r="AP62" i="91"/>
  <c r="AO62" i="91"/>
  <c r="AQ62" i="91"/>
  <c r="K63" i="52"/>
  <c r="AO62" i="52"/>
  <c r="AQ62" i="52"/>
  <c r="AP62" i="52"/>
  <c r="AR62" i="52"/>
  <c r="AN62" i="52"/>
  <c r="AP62" i="11"/>
  <c r="AN62" i="11"/>
  <c r="AQ62" i="11"/>
  <c r="K63" i="11"/>
  <c r="AR62" i="11"/>
  <c r="AO62" i="11"/>
  <c r="AN62" i="94"/>
  <c r="AR62" i="94"/>
  <c r="AO62" i="94"/>
  <c r="AP62" i="94"/>
  <c r="AQ62" i="94"/>
  <c r="K63" i="94"/>
  <c r="AO62" i="13"/>
  <c r="AN62" i="13"/>
  <c r="AR62" i="13"/>
  <c r="K63" i="13"/>
  <c r="AP62" i="13"/>
  <c r="AQ62" i="13"/>
  <c r="AP61" i="43"/>
  <c r="AQ61" i="43"/>
  <c r="K62" i="43"/>
  <c r="AR61" i="43"/>
  <c r="AN61" i="43"/>
  <c r="AO61" i="43"/>
  <c r="K63" i="55"/>
  <c r="AO62" i="55"/>
  <c r="AR62" i="55"/>
  <c r="AP62" i="55"/>
  <c r="AQ62" i="55"/>
  <c r="AN62" i="55"/>
  <c r="AN62" i="16"/>
  <c r="AR62" i="16"/>
  <c r="AO62" i="16"/>
  <c r="AP62" i="16"/>
  <c r="K63" i="16"/>
  <c r="AQ62" i="16"/>
  <c r="AR62" i="100"/>
  <c r="AP62" i="100"/>
  <c r="K63" i="100"/>
  <c r="AN62" i="100"/>
  <c r="AO62" i="100"/>
  <c r="AQ62" i="100"/>
  <c r="AQ62" i="10"/>
  <c r="AO62" i="10"/>
  <c r="K63" i="10"/>
  <c r="AR62" i="10"/>
  <c r="AP62" i="10"/>
  <c r="AN62" i="10"/>
  <c r="AP62" i="101"/>
  <c r="AQ62" i="101"/>
  <c r="AN62" i="101"/>
  <c r="K63" i="101"/>
  <c r="AR62" i="101"/>
  <c r="AO62" i="101"/>
  <c r="AQ61" i="54"/>
  <c r="K62" i="54"/>
  <c r="AR61" i="54"/>
  <c r="AO61" i="54"/>
  <c r="AP61" i="54"/>
  <c r="AN61" i="54"/>
  <c r="AQ62" i="47"/>
  <c r="K63" i="47"/>
  <c r="AR62" i="47"/>
  <c r="AP62" i="47"/>
  <c r="AO62" i="47"/>
  <c r="AN62" i="47"/>
  <c r="AO62" i="35"/>
  <c r="K63" i="35"/>
  <c r="AR62" i="35"/>
  <c r="AP62" i="35"/>
  <c r="AQ62" i="35"/>
  <c r="AN62" i="35"/>
  <c r="AQ62" i="15"/>
  <c r="AR62" i="15"/>
  <c r="AP62" i="15"/>
  <c r="AN62" i="15"/>
  <c r="K63" i="15"/>
  <c r="AO62" i="15"/>
  <c r="AR62" i="20"/>
  <c r="AO62" i="20"/>
  <c r="AP62" i="20"/>
  <c r="AN62" i="20"/>
  <c r="AQ62" i="20"/>
  <c r="K63" i="20"/>
  <c r="AP62" i="46"/>
  <c r="AN62" i="46"/>
  <c r="K63" i="46"/>
  <c r="AQ62" i="46"/>
  <c r="AR62" i="46"/>
  <c r="AO62" i="46"/>
  <c r="AP62" i="104"/>
  <c r="AQ62" i="104"/>
  <c r="AN62" i="104"/>
  <c r="K63" i="104"/>
  <c r="AR62" i="104"/>
  <c r="AO62" i="104"/>
  <c r="K63" i="103"/>
  <c r="AR62" i="103"/>
  <c r="AO62" i="103"/>
  <c r="AP62" i="103"/>
  <c r="AQ62" i="103"/>
  <c r="AN62" i="103"/>
  <c r="AN62" i="87"/>
  <c r="AR62" i="87"/>
  <c r="AO62" i="87"/>
  <c r="AP62" i="87"/>
  <c r="AQ62" i="87"/>
  <c r="K63" i="87"/>
  <c r="AP61" i="86"/>
  <c r="AO61" i="86"/>
  <c r="AQ61" i="86"/>
  <c r="K62" i="86"/>
  <c r="AR61" i="86"/>
  <c r="AN61" i="86"/>
  <c r="AQ61" i="42"/>
  <c r="AN61" i="42"/>
  <c r="AP61" i="42"/>
  <c r="AO61" i="42"/>
  <c r="K62" i="42"/>
  <c r="AR61" i="42"/>
  <c r="AN62" i="93"/>
  <c r="AP62" i="93"/>
  <c r="AR62" i="93"/>
  <c r="AO62" i="93"/>
  <c r="AQ62" i="93"/>
  <c r="K63" i="93"/>
  <c r="AR62" i="99"/>
  <c r="AQ62" i="99"/>
  <c r="AP62" i="99"/>
  <c r="K63" i="99"/>
  <c r="AO62" i="99"/>
  <c r="AN62" i="99"/>
  <c r="AN62" i="49"/>
  <c r="K63" i="49"/>
  <c r="AQ62" i="49"/>
  <c r="AR62" i="49"/>
  <c r="AO62" i="49"/>
  <c r="AP62" i="49"/>
  <c r="AP62" i="88"/>
  <c r="AO62" i="88"/>
  <c r="K63" i="88"/>
  <c r="AN62" i="88"/>
  <c r="AQ62" i="88"/>
  <c r="AR62" i="88"/>
  <c r="AP63" i="16" l="1"/>
  <c r="AR63" i="16"/>
  <c r="AN63" i="16"/>
  <c r="AQ63" i="16"/>
  <c r="K64" i="16"/>
  <c r="AO63" i="16"/>
  <c r="AR64" i="44"/>
  <c r="AN64" i="44"/>
  <c r="AO64" i="44"/>
  <c r="AQ64" i="44"/>
  <c r="AP64" i="44"/>
  <c r="K65" i="44"/>
  <c r="K64" i="85"/>
  <c r="AQ63" i="85"/>
  <c r="AR63" i="85"/>
  <c r="AN63" i="85"/>
  <c r="AP63" i="85"/>
  <c r="AO63" i="85"/>
  <c r="AQ63" i="95"/>
  <c r="K64" i="95"/>
  <c r="AR63" i="95"/>
  <c r="AP63" i="95"/>
  <c r="AN63" i="95"/>
  <c r="AO63" i="95"/>
  <c r="AN63" i="83"/>
  <c r="AO63" i="83"/>
  <c r="AP63" i="83"/>
  <c r="AR63" i="83"/>
  <c r="AQ63" i="83"/>
  <c r="K64" i="83"/>
  <c r="K64" i="90"/>
  <c r="AO63" i="90"/>
  <c r="AN63" i="90"/>
  <c r="AP63" i="90"/>
  <c r="AQ63" i="90"/>
  <c r="AR63" i="90"/>
  <c r="K64" i="41"/>
  <c r="AQ63" i="41"/>
  <c r="AR63" i="41"/>
  <c r="AN63" i="41"/>
  <c r="AO63" i="41"/>
  <c r="AP63" i="41"/>
  <c r="AR63" i="99"/>
  <c r="AP63" i="99"/>
  <c r="AO63" i="99"/>
  <c r="AN63" i="99"/>
  <c r="K64" i="99"/>
  <c r="AQ63" i="99"/>
  <c r="AO63" i="93"/>
  <c r="K64" i="93"/>
  <c r="AN63" i="93"/>
  <c r="AQ63" i="93"/>
  <c r="AR63" i="93"/>
  <c r="AP63" i="93"/>
  <c r="AQ63" i="20"/>
  <c r="K64" i="20"/>
  <c r="AO63" i="20"/>
  <c r="AR63" i="20"/>
  <c r="AP63" i="20"/>
  <c r="AN63" i="20"/>
  <c r="AQ63" i="15"/>
  <c r="AP63" i="15"/>
  <c r="AR63" i="15"/>
  <c r="AN63" i="15"/>
  <c r="AO63" i="15"/>
  <c r="K64" i="15"/>
  <c r="K64" i="89"/>
  <c r="AP63" i="89"/>
  <c r="AR63" i="89"/>
  <c r="AN63" i="89"/>
  <c r="AQ63" i="89"/>
  <c r="AO63" i="89"/>
  <c r="AR63" i="92"/>
  <c r="AN63" i="92"/>
  <c r="K64" i="92"/>
  <c r="AO63" i="92"/>
  <c r="AP63" i="92"/>
  <c r="AQ63" i="92"/>
  <c r="AO63" i="97"/>
  <c r="K64" i="97"/>
  <c r="AQ63" i="97"/>
  <c r="AR63" i="97"/>
  <c r="AP63" i="97"/>
  <c r="AN63" i="97"/>
  <c r="AQ63" i="49"/>
  <c r="AR63" i="49"/>
  <c r="AN63" i="49"/>
  <c r="K64" i="49"/>
  <c r="AO63" i="49"/>
  <c r="AP63" i="49"/>
  <c r="AO63" i="103"/>
  <c r="AR63" i="103"/>
  <c r="AP63" i="103"/>
  <c r="K64" i="103"/>
  <c r="AN63" i="103"/>
  <c r="AQ63" i="103"/>
  <c r="AR63" i="47"/>
  <c r="AO63" i="47"/>
  <c r="K64" i="47"/>
  <c r="AP63" i="47"/>
  <c r="AN63" i="47"/>
  <c r="AQ63" i="47"/>
  <c r="AN63" i="84"/>
  <c r="AQ63" i="84"/>
  <c r="AP63" i="84"/>
  <c r="AR63" i="84"/>
  <c r="AO63" i="84"/>
  <c r="K64" i="84"/>
  <c r="AR63" i="101"/>
  <c r="AO63" i="101"/>
  <c r="AP63" i="101"/>
  <c r="K64" i="101"/>
  <c r="AN63" i="101"/>
  <c r="AQ63" i="101"/>
  <c r="AQ63" i="94"/>
  <c r="K64" i="94"/>
  <c r="AR63" i="94"/>
  <c r="AP63" i="94"/>
  <c r="AO63" i="94"/>
  <c r="AN63" i="94"/>
  <c r="K64" i="102"/>
  <c r="AP63" i="102"/>
  <c r="AQ63" i="102"/>
  <c r="AN63" i="102"/>
  <c r="AO63" i="102"/>
  <c r="AR63" i="102"/>
  <c r="AR63" i="48"/>
  <c r="AP63" i="48"/>
  <c r="AQ63" i="48"/>
  <c r="K64" i="48"/>
  <c r="AO63" i="48"/>
  <c r="AN63" i="48"/>
  <c r="K63" i="53"/>
  <c r="AQ62" i="53"/>
  <c r="AN62" i="53"/>
  <c r="AP62" i="53"/>
  <c r="AR62" i="53"/>
  <c r="AO62" i="53"/>
  <c r="AR63" i="100"/>
  <c r="AP63" i="100"/>
  <c r="AO63" i="100"/>
  <c r="AN63" i="100"/>
  <c r="AQ63" i="100"/>
  <c r="K64" i="100"/>
  <c r="AP62" i="42"/>
  <c r="K63" i="42"/>
  <c r="AR62" i="42"/>
  <c r="AO62" i="42"/>
  <c r="AN62" i="42"/>
  <c r="AQ62" i="42"/>
  <c r="K64" i="11"/>
  <c r="AP63" i="11"/>
  <c r="AO63" i="11"/>
  <c r="AN63" i="11"/>
  <c r="AQ63" i="11"/>
  <c r="AR63" i="11"/>
  <c r="AQ63" i="32"/>
  <c r="AR63" i="32"/>
  <c r="AN63" i="32"/>
  <c r="AO63" i="32"/>
  <c r="K64" i="32"/>
  <c r="AP63" i="32"/>
  <c r="AQ63" i="51"/>
  <c r="AR63" i="51"/>
  <c r="K64" i="51"/>
  <c r="AP63" i="51"/>
  <c r="AO63" i="51"/>
  <c r="AN63" i="51"/>
  <c r="K63" i="45"/>
  <c r="AO62" i="45"/>
  <c r="AR62" i="45"/>
  <c r="AP62" i="45"/>
  <c r="AN62" i="45"/>
  <c r="AQ62" i="45"/>
  <c r="AQ62" i="105"/>
  <c r="K63" i="105"/>
  <c r="AP62" i="105"/>
  <c r="AO62" i="105"/>
  <c r="AR62" i="105"/>
  <c r="AN62" i="105"/>
  <c r="K63" i="86"/>
  <c r="AP62" i="86"/>
  <c r="AR62" i="86"/>
  <c r="AN62" i="86"/>
  <c r="AO62" i="86"/>
  <c r="AQ62" i="86"/>
  <c r="AQ63" i="52"/>
  <c r="K64" i="52"/>
  <c r="AR63" i="52"/>
  <c r="AO63" i="52"/>
  <c r="AN63" i="52"/>
  <c r="AP63" i="52"/>
  <c r="K64" i="88"/>
  <c r="AO63" i="88"/>
  <c r="AR63" i="88"/>
  <c r="AP63" i="88"/>
  <c r="AQ63" i="88"/>
  <c r="AN63" i="88"/>
  <c r="AR63" i="104"/>
  <c r="AP63" i="104"/>
  <c r="AN63" i="104"/>
  <c r="AO63" i="104"/>
  <c r="AQ63" i="104"/>
  <c r="K64" i="104"/>
  <c r="AP63" i="46"/>
  <c r="AN63" i="46"/>
  <c r="AQ63" i="46"/>
  <c r="K64" i="46"/>
  <c r="AR63" i="46"/>
  <c r="AO63" i="46"/>
  <c r="AO63" i="35"/>
  <c r="AP63" i="35"/>
  <c r="K64" i="35"/>
  <c r="AQ63" i="35"/>
  <c r="AR63" i="35"/>
  <c r="AN63" i="35"/>
  <c r="K63" i="54"/>
  <c r="AR62" i="54"/>
  <c r="AN62" i="54"/>
  <c r="AQ62" i="54"/>
  <c r="AP62" i="54"/>
  <c r="AO62" i="54"/>
  <c r="AQ62" i="43"/>
  <c r="AN62" i="43"/>
  <c r="AO62" i="43"/>
  <c r="AR62" i="43"/>
  <c r="AP62" i="43"/>
  <c r="K63" i="43"/>
  <c r="AQ63" i="13"/>
  <c r="AR63" i="13"/>
  <c r="AP63" i="13"/>
  <c r="K64" i="13"/>
  <c r="AO63" i="13"/>
  <c r="AN63" i="13"/>
  <c r="AR63" i="91"/>
  <c r="AO63" i="91"/>
  <c r="AN63" i="91"/>
  <c r="AQ63" i="91"/>
  <c r="K64" i="91"/>
  <c r="AP63" i="91"/>
  <c r="AR63" i="82"/>
  <c r="AO63" i="82"/>
  <c r="AP63" i="82"/>
  <c r="AQ63" i="82"/>
  <c r="K64" i="82"/>
  <c r="AN63" i="82"/>
  <c r="K64" i="18"/>
  <c r="AR63" i="18"/>
  <c r="AP63" i="18"/>
  <c r="AQ63" i="18"/>
  <c r="AO63" i="18"/>
  <c r="AN63" i="18"/>
  <c r="AN63" i="98"/>
  <c r="AP63" i="98"/>
  <c r="AO63" i="98"/>
  <c r="AQ63" i="98"/>
  <c r="K64" i="98"/>
  <c r="AR63" i="98"/>
  <c r="K64" i="87"/>
  <c r="AO63" i="87"/>
  <c r="AN63" i="87"/>
  <c r="AQ63" i="87"/>
  <c r="AP63" i="87"/>
  <c r="AR63" i="87"/>
  <c r="AR63" i="10"/>
  <c r="AN63" i="10"/>
  <c r="AP63" i="10"/>
  <c r="AQ63" i="10"/>
  <c r="K64" i="10"/>
  <c r="AO63" i="10"/>
  <c r="AQ63" i="55"/>
  <c r="K64" i="55"/>
  <c r="AR63" i="55"/>
  <c r="AN63" i="55"/>
  <c r="AO63" i="55"/>
  <c r="AP63" i="55"/>
  <c r="AQ62" i="50"/>
  <c r="AR62" i="50"/>
  <c r="AO62" i="50"/>
  <c r="K63" i="50"/>
  <c r="AP62" i="50"/>
  <c r="AN62" i="50"/>
  <c r="AR63" i="96"/>
  <c r="AP63" i="96"/>
  <c r="AN63" i="96"/>
  <c r="K64" i="96"/>
  <c r="AO63" i="96"/>
  <c r="AQ63" i="96"/>
  <c r="AO64" i="96" l="1"/>
  <c r="AQ64" i="96"/>
  <c r="AN64" i="96"/>
  <c r="K65" i="96"/>
  <c r="AR64" i="96"/>
  <c r="AP64" i="96"/>
  <c r="AP64" i="35"/>
  <c r="AN64" i="35"/>
  <c r="AQ64" i="35"/>
  <c r="AR64" i="35"/>
  <c r="AO64" i="35"/>
  <c r="K65" i="35"/>
  <c r="AQ64" i="32"/>
  <c r="AR64" i="32"/>
  <c r="K65" i="32"/>
  <c r="AN64" i="32"/>
  <c r="AP64" i="32"/>
  <c r="AO64" i="32"/>
  <c r="AR64" i="92"/>
  <c r="AP64" i="92"/>
  <c r="K65" i="92"/>
  <c r="AQ64" i="92"/>
  <c r="AN64" i="92"/>
  <c r="AO64" i="92"/>
  <c r="AN64" i="93"/>
  <c r="AQ64" i="93"/>
  <c r="K65" i="93"/>
  <c r="AO64" i="93"/>
  <c r="AP64" i="93"/>
  <c r="AR64" i="93"/>
  <c r="AN64" i="16"/>
  <c r="AP64" i="16"/>
  <c r="AQ64" i="16"/>
  <c r="AR64" i="16"/>
  <c r="AO64" i="16"/>
  <c r="K65" i="16"/>
  <c r="K65" i="51"/>
  <c r="AN64" i="51"/>
  <c r="AP64" i="51"/>
  <c r="AO64" i="51"/>
  <c r="AR64" i="51"/>
  <c r="AQ64" i="51"/>
  <c r="K65" i="102"/>
  <c r="AN64" i="102"/>
  <c r="AO64" i="102"/>
  <c r="AP64" i="102"/>
  <c r="AR64" i="102"/>
  <c r="AQ64" i="102"/>
  <c r="AN64" i="47"/>
  <c r="AO64" i="47"/>
  <c r="AQ64" i="47"/>
  <c r="AR64" i="47"/>
  <c r="K65" i="47"/>
  <c r="AP64" i="47"/>
  <c r="K65" i="15"/>
  <c r="AN64" i="15"/>
  <c r="AO64" i="15"/>
  <c r="AP64" i="15"/>
  <c r="AR64" i="15"/>
  <c r="AQ64" i="15"/>
  <c r="AQ64" i="84"/>
  <c r="AO64" i="84"/>
  <c r="AN64" i="84"/>
  <c r="K65" i="84"/>
  <c r="AP64" i="84"/>
  <c r="AR64" i="84"/>
  <c r="AO64" i="97"/>
  <c r="AR64" i="97"/>
  <c r="AN64" i="97"/>
  <c r="K65" i="97"/>
  <c r="AP64" i="97"/>
  <c r="AQ64" i="97"/>
  <c r="AR64" i="55"/>
  <c r="K65" i="55"/>
  <c r="AP64" i="55"/>
  <c r="AO64" i="55"/>
  <c r="AQ64" i="55"/>
  <c r="AN64" i="55"/>
  <c r="AP64" i="10"/>
  <c r="AQ64" i="10"/>
  <c r="AN64" i="10"/>
  <c r="K65" i="10"/>
  <c r="AR64" i="10"/>
  <c r="AO64" i="10"/>
  <c r="AO64" i="82"/>
  <c r="AN64" i="82"/>
  <c r="AP64" i="82"/>
  <c r="K65" i="82"/>
  <c r="AR64" i="82"/>
  <c r="AQ64" i="82"/>
  <c r="AO64" i="91"/>
  <c r="AP64" i="91"/>
  <c r="AN64" i="91"/>
  <c r="AR64" i="91"/>
  <c r="K65" i="91"/>
  <c r="AQ64" i="91"/>
  <c r="K65" i="13"/>
  <c r="AP64" i="13"/>
  <c r="AR64" i="13"/>
  <c r="AN64" i="13"/>
  <c r="AO64" i="13"/>
  <c r="AQ64" i="13"/>
  <c r="AO63" i="53"/>
  <c r="AQ63" i="53"/>
  <c r="K64" i="53"/>
  <c r="AR63" i="53"/>
  <c r="AP63" i="53"/>
  <c r="AN63" i="53"/>
  <c r="AR64" i="94"/>
  <c r="AO64" i="94"/>
  <c r="AN64" i="94"/>
  <c r="K65" i="94"/>
  <c r="AQ64" i="94"/>
  <c r="AP64" i="94"/>
  <c r="AQ64" i="41"/>
  <c r="K65" i="41"/>
  <c r="AR64" i="41"/>
  <c r="AN64" i="41"/>
  <c r="AP64" i="41"/>
  <c r="AO64" i="41"/>
  <c r="AP64" i="90"/>
  <c r="AO64" i="90"/>
  <c r="K65" i="90"/>
  <c r="AQ64" i="90"/>
  <c r="AR64" i="90"/>
  <c r="AN64" i="90"/>
  <c r="K65" i="101"/>
  <c r="AP64" i="101"/>
  <c r="AN64" i="101"/>
  <c r="AO64" i="101"/>
  <c r="AQ64" i="101"/>
  <c r="AR64" i="101"/>
  <c r="AO64" i="83"/>
  <c r="AN64" i="83"/>
  <c r="AP64" i="83"/>
  <c r="AQ64" i="83"/>
  <c r="K65" i="83"/>
  <c r="AR64" i="83"/>
  <c r="AP64" i="95"/>
  <c r="AO64" i="95"/>
  <c r="AQ64" i="95"/>
  <c r="AR64" i="95"/>
  <c r="K65" i="95"/>
  <c r="AN64" i="95"/>
  <c r="K65" i="52"/>
  <c r="AN64" i="52"/>
  <c r="AP64" i="52"/>
  <c r="AO64" i="52"/>
  <c r="AQ64" i="52"/>
  <c r="AR64" i="52"/>
  <c r="K66" i="44"/>
  <c r="AO65" i="44"/>
  <c r="AP65" i="44"/>
  <c r="AQ65" i="44"/>
  <c r="AR65" i="44"/>
  <c r="AN65" i="44"/>
  <c r="AN64" i="104"/>
  <c r="AP64" i="104"/>
  <c r="AQ64" i="104"/>
  <c r="K65" i="104"/>
  <c r="AR64" i="104"/>
  <c r="AO64" i="104"/>
  <c r="AO64" i="88"/>
  <c r="K65" i="88"/>
  <c r="AR64" i="88"/>
  <c r="AP64" i="88"/>
  <c r="AN64" i="88"/>
  <c r="AQ64" i="88"/>
  <c r="AO64" i="89"/>
  <c r="K65" i="89"/>
  <c r="AR64" i="89"/>
  <c r="AN64" i="89"/>
  <c r="AP64" i="89"/>
  <c r="AQ64" i="89"/>
  <c r="AR64" i="20"/>
  <c r="AP64" i="20"/>
  <c r="AN64" i="20"/>
  <c r="K65" i="20"/>
  <c r="AQ64" i="20"/>
  <c r="AO64" i="20"/>
  <c r="AP63" i="50"/>
  <c r="AO63" i="50"/>
  <c r="AQ63" i="50"/>
  <c r="K64" i="50"/>
  <c r="AR63" i="50"/>
  <c r="AN63" i="50"/>
  <c r="AN63" i="86"/>
  <c r="AQ63" i="86"/>
  <c r="K64" i="86"/>
  <c r="AR63" i="86"/>
  <c r="AP63" i="86"/>
  <c r="AO63" i="86"/>
  <c r="K64" i="42"/>
  <c r="AP63" i="42"/>
  <c r="AO63" i="42"/>
  <c r="AR63" i="42"/>
  <c r="AN63" i="42"/>
  <c r="AQ63" i="42"/>
  <c r="AO64" i="18"/>
  <c r="AP64" i="18"/>
  <c r="AQ64" i="18"/>
  <c r="K65" i="18"/>
  <c r="AR64" i="18"/>
  <c r="AN64" i="18"/>
  <c r="AN63" i="105"/>
  <c r="K64" i="105"/>
  <c r="AR63" i="105"/>
  <c r="AO63" i="105"/>
  <c r="AP63" i="105"/>
  <c r="AQ63" i="105"/>
  <c r="K64" i="45"/>
  <c r="AQ63" i="45"/>
  <c r="AN63" i="45"/>
  <c r="AR63" i="45"/>
  <c r="AP63" i="45"/>
  <c r="AO63" i="45"/>
  <c r="AQ64" i="100"/>
  <c r="AR64" i="100"/>
  <c r="AO64" i="100"/>
  <c r="AN64" i="100"/>
  <c r="AP64" i="100"/>
  <c r="K65" i="100"/>
  <c r="K65" i="103"/>
  <c r="AR64" i="103"/>
  <c r="AP64" i="103"/>
  <c r="AN64" i="103"/>
  <c r="AO64" i="103"/>
  <c r="AQ64" i="103"/>
  <c r="AR64" i="49"/>
  <c r="AO64" i="49"/>
  <c r="AQ64" i="49"/>
  <c r="AN64" i="49"/>
  <c r="K65" i="49"/>
  <c r="AP64" i="49"/>
  <c r="K65" i="99"/>
  <c r="AR64" i="99"/>
  <c r="AP64" i="99"/>
  <c r="AO64" i="99"/>
  <c r="AN64" i="99"/>
  <c r="AQ64" i="99"/>
  <c r="AQ64" i="87"/>
  <c r="AR64" i="87"/>
  <c r="AP64" i="87"/>
  <c r="K65" i="87"/>
  <c r="AN64" i="87"/>
  <c r="AO64" i="87"/>
  <c r="AN64" i="98"/>
  <c r="AQ64" i="98"/>
  <c r="K65" i="98"/>
  <c r="AR64" i="98"/>
  <c r="AO64" i="98"/>
  <c r="AP64" i="98"/>
  <c r="K64" i="43"/>
  <c r="AO63" i="43"/>
  <c r="AP63" i="43"/>
  <c r="AQ63" i="43"/>
  <c r="AR63" i="43"/>
  <c r="AN63" i="43"/>
  <c r="AQ63" i="54"/>
  <c r="AR63" i="54"/>
  <c r="AN63" i="54"/>
  <c r="K64" i="54"/>
  <c r="AP63" i="54"/>
  <c r="AO63" i="54"/>
  <c r="AO64" i="46"/>
  <c r="K65" i="46"/>
  <c r="AN64" i="46"/>
  <c r="AR64" i="46"/>
  <c r="AP64" i="46"/>
  <c r="AQ64" i="46"/>
  <c r="AQ64" i="11"/>
  <c r="AR64" i="11"/>
  <c r="AN64" i="11"/>
  <c r="AP64" i="11"/>
  <c r="K65" i="11"/>
  <c r="AO64" i="11"/>
  <c r="AP64" i="48"/>
  <c r="AN64" i="48"/>
  <c r="AO64" i="48"/>
  <c r="K65" i="48"/>
  <c r="AR64" i="48"/>
  <c r="AQ64" i="48"/>
  <c r="AQ64" i="85"/>
  <c r="AR64" i="85"/>
  <c r="AP64" i="85"/>
  <c r="AN64" i="85"/>
  <c r="K65" i="85"/>
  <c r="AO64" i="85"/>
  <c r="AP64" i="105" l="1"/>
  <c r="K65" i="105"/>
  <c r="AR64" i="105"/>
  <c r="AO64" i="105"/>
  <c r="AN64" i="105"/>
  <c r="AQ64" i="105"/>
  <c r="K65" i="50"/>
  <c r="AN64" i="50"/>
  <c r="AO64" i="50"/>
  <c r="AQ64" i="50"/>
  <c r="AP64" i="50"/>
  <c r="AR64" i="50"/>
  <c r="AO65" i="83"/>
  <c r="AP65" i="83"/>
  <c r="K66" i="83"/>
  <c r="AQ65" i="83"/>
  <c r="AR65" i="83"/>
  <c r="AN65" i="83"/>
  <c r="K66" i="41"/>
  <c r="AR65" i="41"/>
  <c r="AP65" i="41"/>
  <c r="AO65" i="41"/>
  <c r="AQ65" i="41"/>
  <c r="AN65" i="41"/>
  <c r="K66" i="96"/>
  <c r="AR65" i="96"/>
  <c r="AP65" i="96"/>
  <c r="AN65" i="96"/>
  <c r="AQ65" i="96"/>
  <c r="AO65" i="96"/>
  <c r="K66" i="87"/>
  <c r="AR65" i="87"/>
  <c r="AO65" i="87"/>
  <c r="AN65" i="87"/>
  <c r="AQ65" i="87"/>
  <c r="AP65" i="87"/>
  <c r="K66" i="99"/>
  <c r="AP65" i="99"/>
  <c r="AN65" i="99"/>
  <c r="AQ65" i="99"/>
  <c r="AR65" i="99"/>
  <c r="AO65" i="99"/>
  <c r="AP65" i="18"/>
  <c r="K66" i="18"/>
  <c r="AR65" i="18"/>
  <c r="AN65" i="18"/>
  <c r="AO65" i="18"/>
  <c r="AQ65" i="18"/>
  <c r="AQ65" i="89"/>
  <c r="AR65" i="89"/>
  <c r="AN65" i="89"/>
  <c r="K66" i="89"/>
  <c r="AP65" i="89"/>
  <c r="AO65" i="89"/>
  <c r="K66" i="101"/>
  <c r="AO65" i="101"/>
  <c r="AR65" i="101"/>
  <c r="AN65" i="101"/>
  <c r="AP65" i="101"/>
  <c r="AQ65" i="101"/>
  <c r="AO65" i="94"/>
  <c r="AP65" i="94"/>
  <c r="AQ65" i="94"/>
  <c r="K66" i="94"/>
  <c r="AR65" i="94"/>
  <c r="AN65" i="94"/>
  <c r="AR65" i="32"/>
  <c r="AO65" i="32"/>
  <c r="AN65" i="32"/>
  <c r="AP65" i="32"/>
  <c r="K66" i="32"/>
  <c r="AQ65" i="32"/>
  <c r="K65" i="43"/>
  <c r="AN64" i="43"/>
  <c r="AR64" i="43"/>
  <c r="AP64" i="43"/>
  <c r="AO64" i="43"/>
  <c r="AQ64" i="43"/>
  <c r="AO64" i="86"/>
  <c r="K65" i="86"/>
  <c r="AP64" i="86"/>
  <c r="AR64" i="86"/>
  <c r="AN64" i="86"/>
  <c r="AQ64" i="86"/>
  <c r="AP65" i="104"/>
  <c r="AR65" i="104"/>
  <c r="AO65" i="104"/>
  <c r="AQ65" i="104"/>
  <c r="K66" i="104"/>
  <c r="AN65" i="104"/>
  <c r="AQ64" i="53"/>
  <c r="K65" i="53"/>
  <c r="AR64" i="53"/>
  <c r="AP64" i="53"/>
  <c r="AN64" i="53"/>
  <c r="AO64" i="53"/>
  <c r="AP65" i="10"/>
  <c r="AO65" i="10"/>
  <c r="K66" i="10"/>
  <c r="AR65" i="10"/>
  <c r="AN65" i="10"/>
  <c r="AQ65" i="10"/>
  <c r="AN65" i="85"/>
  <c r="AQ65" i="85"/>
  <c r="K66" i="85"/>
  <c r="AP65" i="85"/>
  <c r="AO65" i="85"/>
  <c r="AR65" i="85"/>
  <c r="K66" i="49"/>
  <c r="AP65" i="49"/>
  <c r="AO65" i="49"/>
  <c r="AN65" i="49"/>
  <c r="AR65" i="49"/>
  <c r="AQ65" i="49"/>
  <c r="AO65" i="20"/>
  <c r="K66" i="20"/>
  <c r="AQ65" i="20"/>
  <c r="AR65" i="20"/>
  <c r="AP65" i="20"/>
  <c r="AN65" i="20"/>
  <c r="K66" i="82"/>
  <c r="AR65" i="82"/>
  <c r="AO65" i="82"/>
  <c r="AQ65" i="82"/>
  <c r="AN65" i="82"/>
  <c r="AP65" i="82"/>
  <c r="AQ65" i="102"/>
  <c r="AR65" i="102"/>
  <c r="AP65" i="102"/>
  <c r="K66" i="102"/>
  <c r="AO65" i="102"/>
  <c r="AN65" i="102"/>
  <c r="K66" i="93"/>
  <c r="AR65" i="93"/>
  <c r="AP65" i="93"/>
  <c r="AO65" i="93"/>
  <c r="AQ65" i="93"/>
  <c r="AN65" i="93"/>
  <c r="AN65" i="48"/>
  <c r="AP65" i="48"/>
  <c r="K66" i="48"/>
  <c r="AQ65" i="48"/>
  <c r="AR65" i="48"/>
  <c r="AO65" i="48"/>
  <c r="K66" i="46"/>
  <c r="AR65" i="46"/>
  <c r="AP65" i="46"/>
  <c r="AO65" i="46"/>
  <c r="AQ65" i="46"/>
  <c r="AN65" i="46"/>
  <c r="AR65" i="88"/>
  <c r="AP65" i="88"/>
  <c r="K66" i="88"/>
  <c r="AN65" i="88"/>
  <c r="AQ65" i="88"/>
  <c r="AO65" i="88"/>
  <c r="AQ65" i="52"/>
  <c r="K66" i="52"/>
  <c r="AO65" i="52"/>
  <c r="AR65" i="52"/>
  <c r="AP65" i="52"/>
  <c r="AN65" i="52"/>
  <c r="K66" i="97"/>
  <c r="AP65" i="97"/>
  <c r="AO65" i="97"/>
  <c r="AN65" i="97"/>
  <c r="AR65" i="97"/>
  <c r="AQ65" i="97"/>
  <c r="K66" i="98"/>
  <c r="AR65" i="98"/>
  <c r="AP65" i="98"/>
  <c r="AQ65" i="98"/>
  <c r="AN65" i="98"/>
  <c r="AO65" i="98"/>
  <c r="K66" i="11"/>
  <c r="AQ65" i="11"/>
  <c r="AR65" i="11"/>
  <c r="AN65" i="11"/>
  <c r="AP65" i="11"/>
  <c r="AO65" i="11"/>
  <c r="K65" i="54"/>
  <c r="AR64" i="54"/>
  <c r="AP64" i="54"/>
  <c r="AO64" i="54"/>
  <c r="AN64" i="54"/>
  <c r="AQ64" i="54"/>
  <c r="K66" i="100"/>
  <c r="AN65" i="100"/>
  <c r="AP65" i="100"/>
  <c r="AQ65" i="100"/>
  <c r="AR65" i="100"/>
  <c r="AO65" i="100"/>
  <c r="AQ64" i="42"/>
  <c r="K65" i="42"/>
  <c r="AR64" i="42"/>
  <c r="AN64" i="42"/>
  <c r="AP64" i="42"/>
  <c r="AO64" i="42"/>
  <c r="AQ66" i="44"/>
  <c r="AR66" i="44"/>
  <c r="K67" i="44"/>
  <c r="AP66" i="44"/>
  <c r="AO66" i="44"/>
  <c r="AN66" i="44"/>
  <c r="K66" i="95"/>
  <c r="AQ65" i="95"/>
  <c r="AR65" i="95"/>
  <c r="AP65" i="95"/>
  <c r="AN65" i="95"/>
  <c r="AO65" i="95"/>
  <c r="K66" i="55"/>
  <c r="AP65" i="55"/>
  <c r="AO65" i="55"/>
  <c r="AR65" i="55"/>
  <c r="AQ65" i="55"/>
  <c r="AN65" i="55"/>
  <c r="AO65" i="51"/>
  <c r="AP65" i="51"/>
  <c r="K66" i="51"/>
  <c r="AQ65" i="51"/>
  <c r="AR65" i="51"/>
  <c r="AN65" i="51"/>
  <c r="AP65" i="16"/>
  <c r="AN65" i="16"/>
  <c r="AQ65" i="16"/>
  <c r="AR65" i="16"/>
  <c r="K66" i="16"/>
  <c r="AO65" i="16"/>
  <c r="AN65" i="91"/>
  <c r="AO65" i="91"/>
  <c r="K66" i="91"/>
  <c r="AQ65" i="91"/>
  <c r="AR65" i="91"/>
  <c r="AP65" i="91"/>
  <c r="K66" i="84"/>
  <c r="AO65" i="84"/>
  <c r="AP65" i="84"/>
  <c r="AN65" i="84"/>
  <c r="AQ65" i="84"/>
  <c r="AR65" i="84"/>
  <c r="AN65" i="15"/>
  <c r="AR65" i="15"/>
  <c r="K66" i="15"/>
  <c r="AQ65" i="15"/>
  <c r="AP65" i="15"/>
  <c r="AO65" i="15"/>
  <c r="AN65" i="47"/>
  <c r="K66" i="47"/>
  <c r="AR65" i="47"/>
  <c r="AO65" i="47"/>
  <c r="AQ65" i="47"/>
  <c r="AP65" i="47"/>
  <c r="K66" i="103"/>
  <c r="AN65" i="103"/>
  <c r="AP65" i="103"/>
  <c r="AQ65" i="103"/>
  <c r="AR65" i="103"/>
  <c r="AO65" i="103"/>
  <c r="AO64" i="45"/>
  <c r="AP64" i="45"/>
  <c r="AR64" i="45"/>
  <c r="K65" i="45"/>
  <c r="AQ64" i="45"/>
  <c r="AN64" i="45"/>
  <c r="AP65" i="90"/>
  <c r="AN65" i="90"/>
  <c r="K66" i="90"/>
  <c r="AO65" i="90"/>
  <c r="AQ65" i="90"/>
  <c r="AR65" i="90"/>
  <c r="AR65" i="13"/>
  <c r="AO65" i="13"/>
  <c r="AP65" i="13"/>
  <c r="K66" i="13"/>
  <c r="AQ65" i="13"/>
  <c r="AN65" i="13"/>
  <c r="AP65" i="92"/>
  <c r="AQ65" i="92"/>
  <c r="K66" i="92"/>
  <c r="AO65" i="92"/>
  <c r="AR65" i="92"/>
  <c r="AN65" i="92"/>
  <c r="AO65" i="35"/>
  <c r="AP65" i="35"/>
  <c r="K66" i="35"/>
  <c r="AQ65" i="35"/>
  <c r="AR65" i="35"/>
  <c r="AN65" i="35"/>
  <c r="AO66" i="88" l="1"/>
  <c r="AR66" i="88"/>
  <c r="AQ66" i="88"/>
  <c r="K67" i="88"/>
  <c r="AN66" i="88"/>
  <c r="AP66" i="88"/>
  <c r="AQ66" i="100"/>
  <c r="K67" i="100"/>
  <c r="AP66" i="100"/>
  <c r="AR66" i="100"/>
  <c r="AO66" i="100"/>
  <c r="AN66" i="100"/>
  <c r="AR66" i="52"/>
  <c r="AN66" i="52"/>
  <c r="K67" i="52"/>
  <c r="AO66" i="52"/>
  <c r="AP66" i="52"/>
  <c r="AQ66" i="52"/>
  <c r="AP66" i="48"/>
  <c r="K67" i="48"/>
  <c r="AO66" i="48"/>
  <c r="AQ66" i="48"/>
  <c r="AR66" i="48"/>
  <c r="AN66" i="48"/>
  <c r="K67" i="102"/>
  <c r="AR66" i="102"/>
  <c r="AO66" i="102"/>
  <c r="AN66" i="102"/>
  <c r="AP66" i="102"/>
  <c r="AQ66" i="102"/>
  <c r="AQ66" i="49"/>
  <c r="K67" i="49"/>
  <c r="AR66" i="49"/>
  <c r="AN66" i="49"/>
  <c r="AP66" i="49"/>
  <c r="AO66" i="49"/>
  <c r="AP66" i="10"/>
  <c r="AO66" i="10"/>
  <c r="K67" i="10"/>
  <c r="AQ66" i="10"/>
  <c r="AR66" i="10"/>
  <c r="AN66" i="10"/>
  <c r="K67" i="89"/>
  <c r="AP66" i="89"/>
  <c r="AR66" i="89"/>
  <c r="AN66" i="89"/>
  <c r="AO66" i="89"/>
  <c r="AQ66" i="89"/>
  <c r="AQ66" i="87"/>
  <c r="K67" i="87"/>
  <c r="AR66" i="87"/>
  <c r="AP66" i="87"/>
  <c r="AO66" i="87"/>
  <c r="AN66" i="87"/>
  <c r="AQ65" i="54"/>
  <c r="AR65" i="54"/>
  <c r="AP65" i="54"/>
  <c r="AO65" i="54"/>
  <c r="K66" i="54"/>
  <c r="AN65" i="54"/>
  <c r="AQ66" i="46"/>
  <c r="AR66" i="46"/>
  <c r="AO66" i="46"/>
  <c r="K67" i="46"/>
  <c r="AP66" i="46"/>
  <c r="AN66" i="46"/>
  <c r="AO66" i="85"/>
  <c r="AN66" i="85"/>
  <c r="AQ66" i="85"/>
  <c r="AR66" i="85"/>
  <c r="K67" i="85"/>
  <c r="AP66" i="85"/>
  <c r="AQ66" i="51"/>
  <c r="AP66" i="51"/>
  <c r="AO66" i="51"/>
  <c r="K67" i="51"/>
  <c r="AR66" i="51"/>
  <c r="AN66" i="51"/>
  <c r="K67" i="103"/>
  <c r="AP66" i="103"/>
  <c r="AR66" i="103"/>
  <c r="AO66" i="103"/>
  <c r="AN66" i="103"/>
  <c r="AQ66" i="103"/>
  <c r="AQ66" i="16"/>
  <c r="AR66" i="16"/>
  <c r="AO66" i="16"/>
  <c r="AP66" i="16"/>
  <c r="K67" i="16"/>
  <c r="AN66" i="16"/>
  <c r="AQ66" i="55"/>
  <c r="AR66" i="55"/>
  <c r="AP66" i="55"/>
  <c r="AO66" i="55"/>
  <c r="K67" i="55"/>
  <c r="AN66" i="55"/>
  <c r="K67" i="104"/>
  <c r="AR66" i="104"/>
  <c r="AP66" i="104"/>
  <c r="AQ66" i="104"/>
  <c r="AO66" i="104"/>
  <c r="AN66" i="104"/>
  <c r="AO65" i="43"/>
  <c r="K66" i="43"/>
  <c r="AR65" i="43"/>
  <c r="AP65" i="43"/>
  <c r="AQ65" i="43"/>
  <c r="AN65" i="43"/>
  <c r="K67" i="96"/>
  <c r="AO66" i="96"/>
  <c r="AR66" i="96"/>
  <c r="AN66" i="96"/>
  <c r="AQ66" i="96"/>
  <c r="AP66" i="96"/>
  <c r="AR66" i="90"/>
  <c r="K67" i="90"/>
  <c r="AO66" i="90"/>
  <c r="AQ66" i="90"/>
  <c r="AN66" i="90"/>
  <c r="AP66" i="90"/>
  <c r="AO66" i="47"/>
  <c r="K67" i="47"/>
  <c r="AP66" i="47"/>
  <c r="AN66" i="47"/>
  <c r="AQ66" i="47"/>
  <c r="AR66" i="47"/>
  <c r="AR67" i="44"/>
  <c r="AO67" i="44"/>
  <c r="AP67" i="44"/>
  <c r="K68" i="44"/>
  <c r="AN67" i="44"/>
  <c r="AQ67" i="44"/>
  <c r="AO66" i="11"/>
  <c r="AN66" i="11"/>
  <c r="K67" i="11"/>
  <c r="AR66" i="11"/>
  <c r="AP66" i="11"/>
  <c r="AQ66" i="11"/>
  <c r="AQ66" i="98"/>
  <c r="AR66" i="98"/>
  <c r="AP66" i="98"/>
  <c r="K67" i="98"/>
  <c r="AO66" i="98"/>
  <c r="AN66" i="98"/>
  <c r="AQ66" i="93"/>
  <c r="AR66" i="93"/>
  <c r="K67" i="93"/>
  <c r="AN66" i="93"/>
  <c r="AO66" i="93"/>
  <c r="AP66" i="93"/>
  <c r="AO66" i="82"/>
  <c r="AP66" i="82"/>
  <c r="AQ66" i="82"/>
  <c r="K67" i="82"/>
  <c r="AR66" i="82"/>
  <c r="AN66" i="82"/>
  <c r="AN65" i="53"/>
  <c r="AO65" i="53"/>
  <c r="K66" i="53"/>
  <c r="AR65" i="53"/>
  <c r="AP65" i="53"/>
  <c r="AQ65" i="53"/>
  <c r="AR66" i="101"/>
  <c r="AN66" i="101"/>
  <c r="AP66" i="101"/>
  <c r="AQ66" i="101"/>
  <c r="K67" i="101"/>
  <c r="AO66" i="101"/>
  <c r="AO66" i="18"/>
  <c r="AN66" i="18"/>
  <c r="AP66" i="18"/>
  <c r="K67" i="18"/>
  <c r="AR66" i="18"/>
  <c r="AQ66" i="18"/>
  <c r="K67" i="95"/>
  <c r="AQ66" i="95"/>
  <c r="AN66" i="95"/>
  <c r="AR66" i="95"/>
  <c r="AP66" i="95"/>
  <c r="AO66" i="95"/>
  <c r="K66" i="45"/>
  <c r="AO65" i="45"/>
  <c r="AQ65" i="45"/>
  <c r="AN65" i="45"/>
  <c r="AR65" i="45"/>
  <c r="AP65" i="45"/>
  <c r="K67" i="15"/>
  <c r="AN66" i="15"/>
  <c r="AO66" i="15"/>
  <c r="AP66" i="15"/>
  <c r="AQ66" i="15"/>
  <c r="AR66" i="15"/>
  <c r="AQ66" i="84"/>
  <c r="K67" i="84"/>
  <c r="AR66" i="84"/>
  <c r="AO66" i="84"/>
  <c r="AP66" i="84"/>
  <c r="AN66" i="84"/>
  <c r="AP66" i="91"/>
  <c r="K67" i="91"/>
  <c r="AO66" i="91"/>
  <c r="AQ66" i="91"/>
  <c r="AR66" i="91"/>
  <c r="AN66" i="91"/>
  <c r="AR65" i="42"/>
  <c r="AP65" i="42"/>
  <c r="K66" i="42"/>
  <c r="AN65" i="42"/>
  <c r="AQ65" i="42"/>
  <c r="AO65" i="42"/>
  <c r="AR66" i="32"/>
  <c r="AN66" i="32"/>
  <c r="AP66" i="32"/>
  <c r="AO66" i="32"/>
  <c r="AQ66" i="32"/>
  <c r="K67" i="32"/>
  <c r="AO66" i="83"/>
  <c r="AP66" i="83"/>
  <c r="AQ66" i="83"/>
  <c r="K67" i="83"/>
  <c r="AR66" i="83"/>
  <c r="AN66" i="83"/>
  <c r="AN66" i="35"/>
  <c r="AP66" i="35"/>
  <c r="K67" i="35"/>
  <c r="AQ66" i="35"/>
  <c r="AR66" i="35"/>
  <c r="AO66" i="35"/>
  <c r="AQ66" i="99"/>
  <c r="AR66" i="99"/>
  <c r="K67" i="99"/>
  <c r="AN66" i="99"/>
  <c r="AP66" i="99"/>
  <c r="AO66" i="99"/>
  <c r="AR66" i="13"/>
  <c r="AO66" i="13"/>
  <c r="K67" i="13"/>
  <c r="AN66" i="13"/>
  <c r="AQ66" i="13"/>
  <c r="AP66" i="13"/>
  <c r="K66" i="86"/>
  <c r="AR65" i="86"/>
  <c r="AP65" i="86"/>
  <c r="AO65" i="86"/>
  <c r="AQ65" i="86"/>
  <c r="AN65" i="86"/>
  <c r="AR66" i="94"/>
  <c r="AO66" i="94"/>
  <c r="AN66" i="94"/>
  <c r="K67" i="94"/>
  <c r="AQ66" i="94"/>
  <c r="AP66" i="94"/>
  <c r="AP66" i="92"/>
  <c r="AQ66" i="92"/>
  <c r="K67" i="92"/>
  <c r="AR66" i="92"/>
  <c r="AO66" i="92"/>
  <c r="AN66" i="92"/>
  <c r="AQ66" i="97"/>
  <c r="AR66" i="97"/>
  <c r="AP66" i="97"/>
  <c r="K67" i="97"/>
  <c r="AO66" i="97"/>
  <c r="AN66" i="97"/>
  <c r="AN66" i="20"/>
  <c r="AP66" i="20"/>
  <c r="AO66" i="20"/>
  <c r="K67" i="20"/>
  <c r="AQ66" i="20"/>
  <c r="AR66" i="20"/>
  <c r="AO66" i="41"/>
  <c r="K67" i="41"/>
  <c r="AR66" i="41"/>
  <c r="AP66" i="41"/>
  <c r="AN66" i="41"/>
  <c r="AQ66" i="41"/>
  <c r="K66" i="50"/>
  <c r="AN65" i="50"/>
  <c r="AO65" i="50"/>
  <c r="AP65" i="50"/>
  <c r="AR65" i="50"/>
  <c r="AQ65" i="50"/>
  <c r="AO65" i="105"/>
  <c r="AQ65" i="105"/>
  <c r="K66" i="105"/>
  <c r="AR65" i="105"/>
  <c r="AN65" i="105"/>
  <c r="AP65" i="105"/>
  <c r="AR67" i="20" l="1"/>
  <c r="AN67" i="20"/>
  <c r="AQ67" i="20"/>
  <c r="AP67" i="20"/>
  <c r="K68" i="20"/>
  <c r="AO67" i="20"/>
  <c r="AO67" i="35"/>
  <c r="K68" i="35"/>
  <c r="AQ67" i="35"/>
  <c r="AP67" i="35"/>
  <c r="AR67" i="35"/>
  <c r="AN67" i="35"/>
  <c r="AN67" i="84"/>
  <c r="AO67" i="84"/>
  <c r="K68" i="84"/>
  <c r="AP67" i="84"/>
  <c r="AQ67" i="84"/>
  <c r="AR67" i="84"/>
  <c r="AN67" i="90"/>
  <c r="AO67" i="90"/>
  <c r="K68" i="90"/>
  <c r="AQ67" i="90"/>
  <c r="AR67" i="90"/>
  <c r="AP67" i="90"/>
  <c r="AN67" i="103"/>
  <c r="AQ67" i="103"/>
  <c r="K68" i="103"/>
  <c r="AR67" i="103"/>
  <c r="AP67" i="103"/>
  <c r="AO67" i="103"/>
  <c r="K68" i="10"/>
  <c r="AO67" i="10"/>
  <c r="AP67" i="10"/>
  <c r="AN67" i="10"/>
  <c r="AQ67" i="10"/>
  <c r="AR67" i="10"/>
  <c r="AR67" i="83"/>
  <c r="AO67" i="83"/>
  <c r="AP67" i="83"/>
  <c r="AN67" i="83"/>
  <c r="K68" i="83"/>
  <c r="AQ67" i="83"/>
  <c r="K68" i="46"/>
  <c r="AR67" i="46"/>
  <c r="AO67" i="46"/>
  <c r="AN67" i="46"/>
  <c r="AP67" i="46"/>
  <c r="AQ67" i="46"/>
  <c r="AQ67" i="87"/>
  <c r="AN67" i="87"/>
  <c r="AP67" i="87"/>
  <c r="K68" i="87"/>
  <c r="AO67" i="87"/>
  <c r="AR67" i="87"/>
  <c r="AQ67" i="89"/>
  <c r="K68" i="89"/>
  <c r="AR67" i="89"/>
  <c r="AO67" i="89"/>
  <c r="AN67" i="89"/>
  <c r="AP67" i="89"/>
  <c r="AR67" i="49"/>
  <c r="K68" i="49"/>
  <c r="AP67" i="49"/>
  <c r="AO67" i="49"/>
  <c r="AN67" i="49"/>
  <c r="AQ67" i="49"/>
  <c r="AR67" i="88"/>
  <c r="AO67" i="88"/>
  <c r="AN67" i="88"/>
  <c r="AP67" i="88"/>
  <c r="K68" i="88"/>
  <c r="AQ67" i="88"/>
  <c r="AR67" i="99"/>
  <c r="AP67" i="99"/>
  <c r="AN67" i="99"/>
  <c r="AO67" i="99"/>
  <c r="K68" i="99"/>
  <c r="AQ67" i="99"/>
  <c r="AR67" i="97"/>
  <c r="K68" i="97"/>
  <c r="AO67" i="97"/>
  <c r="AN67" i="97"/>
  <c r="AP67" i="97"/>
  <c r="AQ67" i="97"/>
  <c r="K68" i="93"/>
  <c r="AQ67" i="93"/>
  <c r="AP67" i="93"/>
  <c r="AR67" i="93"/>
  <c r="AO67" i="93"/>
  <c r="AN67" i="93"/>
  <c r="K68" i="98"/>
  <c r="AP67" i="98"/>
  <c r="AN67" i="98"/>
  <c r="AO67" i="98"/>
  <c r="AQ67" i="98"/>
  <c r="AR67" i="98"/>
  <c r="AN66" i="105"/>
  <c r="AQ66" i="105"/>
  <c r="AO66" i="105"/>
  <c r="K67" i="105"/>
  <c r="AR66" i="105"/>
  <c r="AP66" i="105"/>
  <c r="AP67" i="91"/>
  <c r="K68" i="91"/>
  <c r="AQ67" i="91"/>
  <c r="AR67" i="91"/>
  <c r="AN67" i="91"/>
  <c r="AO67" i="91"/>
  <c r="AO68" i="44"/>
  <c r="AN68" i="44"/>
  <c r="K69" i="44"/>
  <c r="AR68" i="44"/>
  <c r="AP68" i="44"/>
  <c r="AQ68" i="44"/>
  <c r="K68" i="41"/>
  <c r="AO67" i="41"/>
  <c r="AN67" i="41"/>
  <c r="AQ67" i="41"/>
  <c r="AR67" i="41"/>
  <c r="AP67" i="41"/>
  <c r="K68" i="94"/>
  <c r="AR67" i="94"/>
  <c r="AP67" i="94"/>
  <c r="AQ67" i="94"/>
  <c r="AN67" i="94"/>
  <c r="AO67" i="94"/>
  <c r="AO67" i="32"/>
  <c r="AQ67" i="32"/>
  <c r="AR67" i="32"/>
  <c r="K68" i="32"/>
  <c r="AP67" i="32"/>
  <c r="AN67" i="32"/>
  <c r="K67" i="42"/>
  <c r="AN66" i="42"/>
  <c r="AO66" i="42"/>
  <c r="AQ66" i="42"/>
  <c r="AR66" i="42"/>
  <c r="AP66" i="42"/>
  <c r="K68" i="18"/>
  <c r="AP67" i="18"/>
  <c r="AN67" i="18"/>
  <c r="AQ67" i="18"/>
  <c r="AR67" i="18"/>
  <c r="AO67" i="18"/>
  <c r="AO67" i="11"/>
  <c r="AR67" i="11"/>
  <c r="AP67" i="11"/>
  <c r="AN67" i="11"/>
  <c r="K68" i="11"/>
  <c r="AQ67" i="11"/>
  <c r="AQ67" i="96"/>
  <c r="K68" i="96"/>
  <c r="AR67" i="96"/>
  <c r="AP67" i="96"/>
  <c r="AO67" i="96"/>
  <c r="AN67" i="96"/>
  <c r="AR66" i="54"/>
  <c r="AN66" i="54"/>
  <c r="K67" i="54"/>
  <c r="AQ66" i="54"/>
  <c r="AO66" i="54"/>
  <c r="AP66" i="54"/>
  <c r="AO66" i="50"/>
  <c r="AQ66" i="50"/>
  <c r="K67" i="50"/>
  <c r="AR66" i="50"/>
  <c r="AN66" i="50"/>
  <c r="AP66" i="50"/>
  <c r="AN67" i="13"/>
  <c r="AO67" i="13"/>
  <c r="AQ67" i="13"/>
  <c r="K68" i="13"/>
  <c r="AR67" i="13"/>
  <c r="AP67" i="13"/>
  <c r="AO67" i="92"/>
  <c r="AR67" i="92"/>
  <c r="K68" i="92"/>
  <c r="AQ67" i="92"/>
  <c r="AN67" i="92"/>
  <c r="AP67" i="92"/>
  <c r="AR67" i="101"/>
  <c r="K68" i="101"/>
  <c r="AO67" i="101"/>
  <c r="AP67" i="101"/>
  <c r="AQ67" i="101"/>
  <c r="AN67" i="101"/>
  <c r="AO67" i="82"/>
  <c r="K68" i="82"/>
  <c r="AQ67" i="82"/>
  <c r="AR67" i="82"/>
  <c r="AP67" i="82"/>
  <c r="AN67" i="82"/>
  <c r="AO66" i="43"/>
  <c r="AP66" i="43"/>
  <c r="AN66" i="43"/>
  <c r="AQ66" i="43"/>
  <c r="K67" i="43"/>
  <c r="AR66" i="43"/>
  <c r="K68" i="16"/>
  <c r="AR67" i="16"/>
  <c r="AO67" i="16"/>
  <c r="AP67" i="16"/>
  <c r="AN67" i="16"/>
  <c r="AQ67" i="16"/>
  <c r="K68" i="51"/>
  <c r="AR67" i="51"/>
  <c r="AO67" i="51"/>
  <c r="AP67" i="51"/>
  <c r="AN67" i="51"/>
  <c r="AQ67" i="51"/>
  <c r="K68" i="102"/>
  <c r="AR67" i="102"/>
  <c r="AP67" i="102"/>
  <c r="AO67" i="102"/>
  <c r="AQ67" i="102"/>
  <c r="AN67" i="102"/>
  <c r="K68" i="48"/>
  <c r="AN67" i="48"/>
  <c r="AQ67" i="48"/>
  <c r="AR67" i="48"/>
  <c r="AP67" i="48"/>
  <c r="AO67" i="48"/>
  <c r="K68" i="52"/>
  <c r="AP67" i="52"/>
  <c r="AR67" i="52"/>
  <c r="AN67" i="52"/>
  <c r="AQ67" i="52"/>
  <c r="AO67" i="52"/>
  <c r="K68" i="15"/>
  <c r="AQ67" i="15"/>
  <c r="AR67" i="15"/>
  <c r="AP67" i="15"/>
  <c r="AN67" i="15"/>
  <c r="AO67" i="15"/>
  <c r="AP66" i="45"/>
  <c r="AN66" i="45"/>
  <c r="AQ66" i="45"/>
  <c r="K67" i="45"/>
  <c r="AR66" i="45"/>
  <c r="AO66" i="45"/>
  <c r="AN67" i="95"/>
  <c r="K68" i="95"/>
  <c r="AR67" i="95"/>
  <c r="AP67" i="95"/>
  <c r="AO67" i="95"/>
  <c r="AQ67" i="95"/>
  <c r="K67" i="53"/>
  <c r="AR66" i="53"/>
  <c r="AO66" i="53"/>
  <c r="AQ66" i="53"/>
  <c r="AN66" i="53"/>
  <c r="AP66" i="53"/>
  <c r="K68" i="55"/>
  <c r="AQ67" i="55"/>
  <c r="AR67" i="55"/>
  <c r="AO67" i="55"/>
  <c r="AP67" i="55"/>
  <c r="AN67" i="55"/>
  <c r="AR67" i="100"/>
  <c r="AO67" i="100"/>
  <c r="K68" i="100"/>
  <c r="AP67" i="100"/>
  <c r="AQ67" i="100"/>
  <c r="AN67" i="100"/>
  <c r="AQ66" i="86"/>
  <c r="AR66" i="86"/>
  <c r="AP66" i="86"/>
  <c r="K67" i="86"/>
  <c r="AO66" i="86"/>
  <c r="AN66" i="86"/>
  <c r="AQ67" i="47"/>
  <c r="AN67" i="47"/>
  <c r="K68" i="47"/>
  <c r="AO67" i="47"/>
  <c r="AP67" i="47"/>
  <c r="AR67" i="47"/>
  <c r="AN67" i="104"/>
  <c r="AO67" i="104"/>
  <c r="K68" i="104"/>
  <c r="AR67" i="104"/>
  <c r="AP67" i="104"/>
  <c r="AQ67" i="104"/>
  <c r="K68" i="85"/>
  <c r="AQ67" i="85"/>
  <c r="AR67" i="85"/>
  <c r="AO67" i="85"/>
  <c r="AN67" i="85"/>
  <c r="AP67" i="85"/>
  <c r="AR67" i="86" l="1"/>
  <c r="AQ67" i="86"/>
  <c r="AP67" i="86"/>
  <c r="AN67" i="86"/>
  <c r="K68" i="86"/>
  <c r="AO67" i="86"/>
  <c r="AR67" i="43"/>
  <c r="K68" i="43"/>
  <c r="AP67" i="43"/>
  <c r="AN67" i="43"/>
  <c r="AO67" i="43"/>
  <c r="AQ67" i="43"/>
  <c r="AN68" i="82"/>
  <c r="AO68" i="82"/>
  <c r="AQ68" i="82"/>
  <c r="K69" i="82"/>
  <c r="AR68" i="82"/>
  <c r="AP68" i="82"/>
  <c r="K69" i="101"/>
  <c r="AO68" i="101"/>
  <c r="AP68" i="101"/>
  <c r="AR68" i="101"/>
  <c r="AQ68" i="101"/>
  <c r="AN68" i="101"/>
  <c r="K69" i="103"/>
  <c r="AR68" i="103"/>
  <c r="AN68" i="103"/>
  <c r="AP68" i="103"/>
  <c r="AO68" i="103"/>
  <c r="AQ68" i="103"/>
  <c r="AR68" i="55"/>
  <c r="AO68" i="55"/>
  <c r="AP68" i="55"/>
  <c r="AQ68" i="55"/>
  <c r="K69" i="55"/>
  <c r="AN68" i="55"/>
  <c r="AO67" i="45"/>
  <c r="AR67" i="45"/>
  <c r="AP67" i="45"/>
  <c r="AN67" i="45"/>
  <c r="K68" i="45"/>
  <c r="AQ67" i="45"/>
  <c r="AR68" i="92"/>
  <c r="AP68" i="92"/>
  <c r="AN68" i="92"/>
  <c r="AO68" i="92"/>
  <c r="AQ68" i="92"/>
  <c r="K69" i="92"/>
  <c r="AO69" i="44"/>
  <c r="AR69" i="44"/>
  <c r="AP69" i="44"/>
  <c r="AN69" i="44"/>
  <c r="AQ69" i="44"/>
  <c r="K70" i="44"/>
  <c r="K69" i="88"/>
  <c r="AQ68" i="88"/>
  <c r="AR68" i="88"/>
  <c r="AO68" i="88"/>
  <c r="AP68" i="88"/>
  <c r="AN68" i="88"/>
  <c r="K69" i="46"/>
  <c r="AN68" i="46"/>
  <c r="AQ68" i="46"/>
  <c r="AR68" i="46"/>
  <c r="AO68" i="46"/>
  <c r="AP68" i="46"/>
  <c r="K69" i="83"/>
  <c r="AR68" i="83"/>
  <c r="AN68" i="83"/>
  <c r="AO68" i="83"/>
  <c r="AQ68" i="83"/>
  <c r="AP68" i="83"/>
  <c r="K69" i="10"/>
  <c r="AN68" i="10"/>
  <c r="AQ68" i="10"/>
  <c r="AR68" i="10"/>
  <c r="AO68" i="10"/>
  <c r="AP68" i="10"/>
  <c r="K69" i="90"/>
  <c r="AP68" i="90"/>
  <c r="AN68" i="90"/>
  <c r="AO68" i="90"/>
  <c r="AQ68" i="90"/>
  <c r="AR68" i="90"/>
  <c r="AR68" i="84"/>
  <c r="K69" i="84"/>
  <c r="AO68" i="84"/>
  <c r="AP68" i="84"/>
  <c r="AN68" i="84"/>
  <c r="AQ68" i="84"/>
  <c r="K69" i="35"/>
  <c r="AN68" i="35"/>
  <c r="AO68" i="35"/>
  <c r="AR68" i="35"/>
  <c r="AP68" i="35"/>
  <c r="AQ68" i="35"/>
  <c r="AR68" i="104"/>
  <c r="K69" i="104"/>
  <c r="AN68" i="104"/>
  <c r="AO68" i="104"/>
  <c r="AP68" i="104"/>
  <c r="AQ68" i="104"/>
  <c r="AQ68" i="98"/>
  <c r="AP68" i="98"/>
  <c r="K69" i="98"/>
  <c r="AO68" i="98"/>
  <c r="AR68" i="98"/>
  <c r="AN68" i="98"/>
  <c r="K69" i="93"/>
  <c r="AO68" i="93"/>
  <c r="AN68" i="93"/>
  <c r="AR68" i="93"/>
  <c r="AP68" i="93"/>
  <c r="AQ68" i="93"/>
  <c r="K69" i="99"/>
  <c r="AR68" i="99"/>
  <c r="AP68" i="99"/>
  <c r="AN68" i="99"/>
  <c r="AO68" i="99"/>
  <c r="AQ68" i="99"/>
  <c r="AP68" i="47"/>
  <c r="K69" i="47"/>
  <c r="AO68" i="47"/>
  <c r="AN68" i="47"/>
  <c r="AR68" i="47"/>
  <c r="AQ68" i="47"/>
  <c r="AR68" i="95"/>
  <c r="AN68" i="95"/>
  <c r="AP68" i="95"/>
  <c r="AQ68" i="95"/>
  <c r="AO68" i="95"/>
  <c r="K69" i="95"/>
  <c r="AR67" i="54"/>
  <c r="AO67" i="54"/>
  <c r="AN67" i="54"/>
  <c r="K68" i="54"/>
  <c r="AP67" i="54"/>
  <c r="AQ67" i="54"/>
  <c r="K69" i="96"/>
  <c r="AP68" i="96"/>
  <c r="AN68" i="96"/>
  <c r="AQ68" i="96"/>
  <c r="AO68" i="96"/>
  <c r="AR68" i="96"/>
  <c r="AP67" i="105"/>
  <c r="AN67" i="105"/>
  <c r="AO67" i="105"/>
  <c r="K68" i="105"/>
  <c r="AR67" i="105"/>
  <c r="AQ67" i="105"/>
  <c r="AO68" i="52"/>
  <c r="AN68" i="52"/>
  <c r="AQ68" i="52"/>
  <c r="K69" i="52"/>
  <c r="AP68" i="52"/>
  <c r="AR68" i="52"/>
  <c r="AO68" i="18"/>
  <c r="K69" i="18"/>
  <c r="AR68" i="18"/>
  <c r="AQ68" i="18"/>
  <c r="AP68" i="18"/>
  <c r="AN68" i="18"/>
  <c r="AR68" i="91"/>
  <c r="K69" i="91"/>
  <c r="AP68" i="91"/>
  <c r="AQ68" i="91"/>
  <c r="AN68" i="91"/>
  <c r="AO68" i="91"/>
  <c r="K69" i="97"/>
  <c r="AP68" i="97"/>
  <c r="AQ68" i="97"/>
  <c r="AO68" i="97"/>
  <c r="AN68" i="97"/>
  <c r="AR68" i="97"/>
  <c r="AQ68" i="87"/>
  <c r="AR68" i="87"/>
  <c r="AP68" i="87"/>
  <c r="K69" i="87"/>
  <c r="AN68" i="87"/>
  <c r="AO68" i="87"/>
  <c r="AP68" i="102"/>
  <c r="AO68" i="102"/>
  <c r="K69" i="102"/>
  <c r="AQ68" i="102"/>
  <c r="AR68" i="102"/>
  <c r="AN68" i="102"/>
  <c r="AR68" i="13"/>
  <c r="K69" i="13"/>
  <c r="AQ68" i="13"/>
  <c r="AP68" i="13"/>
  <c r="AN68" i="13"/>
  <c r="AO68" i="13"/>
  <c r="AN68" i="100"/>
  <c r="AO68" i="100"/>
  <c r="AQ68" i="100"/>
  <c r="AR68" i="100"/>
  <c r="K69" i="100"/>
  <c r="AP68" i="100"/>
  <c r="AQ67" i="53"/>
  <c r="K68" i="53"/>
  <c r="AR67" i="53"/>
  <c r="AP67" i="53"/>
  <c r="AN67" i="53"/>
  <c r="AO67" i="53"/>
  <c r="AO68" i="48"/>
  <c r="K69" i="48"/>
  <c r="AR68" i="48"/>
  <c r="AP68" i="48"/>
  <c r="AN68" i="48"/>
  <c r="AQ68" i="48"/>
  <c r="AR68" i="51"/>
  <c r="AQ68" i="51"/>
  <c r="K69" i="51"/>
  <c r="AO68" i="51"/>
  <c r="AP68" i="51"/>
  <c r="AN68" i="51"/>
  <c r="AR68" i="16"/>
  <c r="K69" i="16"/>
  <c r="AN68" i="16"/>
  <c r="AP68" i="16"/>
  <c r="AQ68" i="16"/>
  <c r="AO68" i="16"/>
  <c r="AO67" i="50"/>
  <c r="AQ67" i="50"/>
  <c r="K68" i="50"/>
  <c r="AR67" i="50"/>
  <c r="AP67" i="50"/>
  <c r="AN67" i="50"/>
  <c r="AO68" i="94"/>
  <c r="AP68" i="94"/>
  <c r="AQ68" i="94"/>
  <c r="AR68" i="94"/>
  <c r="K69" i="94"/>
  <c r="AN68" i="94"/>
  <c r="AQ68" i="15"/>
  <c r="K69" i="15"/>
  <c r="AR68" i="15"/>
  <c r="AN68" i="15"/>
  <c r="AO68" i="15"/>
  <c r="AP68" i="15"/>
  <c r="K69" i="49"/>
  <c r="AP68" i="49"/>
  <c r="AQ68" i="49"/>
  <c r="AR68" i="49"/>
  <c r="AN68" i="49"/>
  <c r="AO68" i="49"/>
  <c r="AR68" i="89"/>
  <c r="AN68" i="89"/>
  <c r="AP68" i="89"/>
  <c r="K69" i="89"/>
  <c r="AQ68" i="89"/>
  <c r="AO68" i="89"/>
  <c r="AP68" i="20"/>
  <c r="AN68" i="20"/>
  <c r="AR68" i="20"/>
  <c r="K69" i="20"/>
  <c r="AO68" i="20"/>
  <c r="AQ68" i="20"/>
  <c r="K69" i="85"/>
  <c r="AQ68" i="85"/>
  <c r="AP68" i="85"/>
  <c r="AR68" i="85"/>
  <c r="AO68" i="85"/>
  <c r="AN68" i="85"/>
  <c r="AR68" i="11"/>
  <c r="AP68" i="11"/>
  <c r="AN68" i="11"/>
  <c r="K69" i="11"/>
  <c r="AO68" i="11"/>
  <c r="AQ68" i="11"/>
  <c r="AP67" i="42"/>
  <c r="K68" i="42"/>
  <c r="AO67" i="42"/>
  <c r="AR67" i="42"/>
  <c r="AQ67" i="42"/>
  <c r="AN67" i="42"/>
  <c r="AQ68" i="32"/>
  <c r="AR68" i="32"/>
  <c r="AN68" i="32"/>
  <c r="AO68" i="32"/>
  <c r="AP68" i="32"/>
  <c r="K69" i="32"/>
  <c r="AQ68" i="41"/>
  <c r="AR68" i="41"/>
  <c r="AP68" i="41"/>
  <c r="K69" i="41"/>
  <c r="AO68" i="41"/>
  <c r="AN68" i="41"/>
  <c r="K69" i="42" l="1"/>
  <c r="AP68" i="42"/>
  <c r="AO68" i="42"/>
  <c r="AN68" i="42"/>
  <c r="AQ68" i="42"/>
  <c r="AR68" i="42"/>
  <c r="K70" i="85"/>
  <c r="AO69" i="85"/>
  <c r="AR69" i="85"/>
  <c r="AQ69" i="85"/>
  <c r="AP69" i="85"/>
  <c r="AN69" i="85"/>
  <c r="AR69" i="15"/>
  <c r="AR71" i="15" s="1"/>
  <c r="AN69" i="15"/>
  <c r="AN71" i="15" s="1"/>
  <c r="AQ69" i="15"/>
  <c r="AQ71" i="15" s="1"/>
  <c r="AO69" i="15"/>
  <c r="AO71" i="15" s="1"/>
  <c r="AP69" i="15"/>
  <c r="AP71" i="15" s="1"/>
  <c r="AZ3" i="15"/>
  <c r="AX13" i="15" s="1"/>
  <c r="S13" i="15" s="1"/>
  <c r="AC13" i="15" s="1"/>
  <c r="AB14" i="15" s="1"/>
  <c r="AP69" i="102"/>
  <c r="K70" i="102"/>
  <c r="AQ69" i="102"/>
  <c r="AN69" i="102"/>
  <c r="AO69" i="102"/>
  <c r="AR69" i="102"/>
  <c r="AR69" i="18"/>
  <c r="AP69" i="18"/>
  <c r="AN69" i="18"/>
  <c r="K70" i="18"/>
  <c r="AO69" i="18"/>
  <c r="AQ69" i="18"/>
  <c r="AO69" i="52"/>
  <c r="AO71" i="52" s="1"/>
  <c r="AR69" i="52"/>
  <c r="AR71" i="52" s="1"/>
  <c r="AP69" i="52"/>
  <c r="AP71" i="52" s="1"/>
  <c r="AN69" i="52"/>
  <c r="AN71" i="52" s="1"/>
  <c r="AQ69" i="52"/>
  <c r="AQ71" i="52" s="1"/>
  <c r="AZ3" i="52"/>
  <c r="AX4" i="52" s="1"/>
  <c r="S4" i="52" s="1"/>
  <c r="AC4" i="52" s="1"/>
  <c r="AB5" i="52" s="1"/>
  <c r="AO69" i="47"/>
  <c r="AO71" i="47" s="1"/>
  <c r="AN69" i="47"/>
  <c r="AN71" i="47" s="1"/>
  <c r="AP69" i="47"/>
  <c r="AP71" i="47" s="1"/>
  <c r="AQ69" i="47"/>
  <c r="AQ71" i="47" s="1"/>
  <c r="AR69" i="47"/>
  <c r="AR71" i="47" s="1"/>
  <c r="AZ3" i="47"/>
  <c r="AX12" i="47" s="1"/>
  <c r="S12" i="47" s="1"/>
  <c r="AC12" i="47" s="1"/>
  <c r="AB13" i="47" s="1"/>
  <c r="K70" i="88"/>
  <c r="AO69" i="88"/>
  <c r="AR69" i="88"/>
  <c r="AN69" i="88"/>
  <c r="AP69" i="88"/>
  <c r="AQ69" i="88"/>
  <c r="AQ69" i="99"/>
  <c r="AN69" i="99"/>
  <c r="K70" i="99"/>
  <c r="AO69" i="99"/>
  <c r="AP69" i="99"/>
  <c r="AR69" i="99"/>
  <c r="AR69" i="89"/>
  <c r="AR71" i="89" s="1"/>
  <c r="AP69" i="89"/>
  <c r="AP71" i="89" s="1"/>
  <c r="AO69" i="89"/>
  <c r="AO71" i="89" s="1"/>
  <c r="AQ69" i="89"/>
  <c r="AQ71" i="89" s="1"/>
  <c r="AN69" i="89"/>
  <c r="AN71" i="89" s="1"/>
  <c r="AZ3" i="89"/>
  <c r="AX10" i="89" s="1"/>
  <c r="S10" i="89" s="1"/>
  <c r="AC10" i="89" s="1"/>
  <c r="AB11" i="89" s="1"/>
  <c r="AR68" i="105"/>
  <c r="AO68" i="105"/>
  <c r="K69" i="105"/>
  <c r="AP68" i="105"/>
  <c r="AN68" i="105"/>
  <c r="AQ68" i="105"/>
  <c r="AR69" i="93"/>
  <c r="AR71" i="93" s="1"/>
  <c r="AP69" i="93"/>
  <c r="AP71" i="93" s="1"/>
  <c r="AO69" i="93"/>
  <c r="AO71" i="93" s="1"/>
  <c r="AQ69" i="93"/>
  <c r="AQ71" i="93" s="1"/>
  <c r="AN69" i="93"/>
  <c r="AN71" i="93" s="1"/>
  <c r="AZ3" i="93"/>
  <c r="AX10" i="93" s="1"/>
  <c r="S10" i="93" s="1"/>
  <c r="AC10" i="93" s="1"/>
  <c r="AB11" i="93" s="1"/>
  <c r="AR69" i="48"/>
  <c r="K70" i="48"/>
  <c r="AP69" i="48"/>
  <c r="AN69" i="48"/>
  <c r="AO69" i="48"/>
  <c r="AQ69" i="48"/>
  <c r="AR69" i="11"/>
  <c r="AO69" i="11"/>
  <c r="AN69" i="11"/>
  <c r="K70" i="11"/>
  <c r="AP69" i="11"/>
  <c r="AQ69" i="11"/>
  <c r="AX66" i="15"/>
  <c r="S66" i="15" s="1"/>
  <c r="AC66" i="15" s="1"/>
  <c r="AB67" i="15" s="1"/>
  <c r="AX65" i="15"/>
  <c r="S65" i="15" s="1"/>
  <c r="AC65" i="15" s="1"/>
  <c r="AB66" i="15" s="1"/>
  <c r="AX68" i="15"/>
  <c r="S68" i="15" s="1"/>
  <c r="AC68" i="15" s="1"/>
  <c r="AB69" i="15" s="1"/>
  <c r="K70" i="94"/>
  <c r="AN69" i="94"/>
  <c r="AR69" i="94"/>
  <c r="AP69" i="94"/>
  <c r="AQ69" i="94"/>
  <c r="AO69" i="94"/>
  <c r="K70" i="87"/>
  <c r="AO69" i="87"/>
  <c r="AR69" i="87"/>
  <c r="AP69" i="87"/>
  <c r="AN69" i="87"/>
  <c r="AQ69" i="87"/>
  <c r="K70" i="92"/>
  <c r="AO69" i="92"/>
  <c r="AR69" i="92"/>
  <c r="AN69" i="92"/>
  <c r="AQ69" i="92"/>
  <c r="AP69" i="92"/>
  <c r="AX67" i="15"/>
  <c r="S67" i="15" s="1"/>
  <c r="AC67" i="15" s="1"/>
  <c r="AB68" i="15" s="1"/>
  <c r="AP69" i="101"/>
  <c r="AP71" i="101" s="1"/>
  <c r="AR69" i="101"/>
  <c r="AR71" i="101" s="1"/>
  <c r="AO69" i="101"/>
  <c r="AO71" i="101" s="1"/>
  <c r="AN69" i="101"/>
  <c r="AN71" i="101" s="1"/>
  <c r="AQ69" i="101"/>
  <c r="AQ71" i="101" s="1"/>
  <c r="AZ3" i="101"/>
  <c r="AX61" i="101" s="1"/>
  <c r="S61" i="101" s="1"/>
  <c r="AC61" i="101" s="1"/>
  <c r="AB62" i="101" s="1"/>
  <c r="AR69" i="82"/>
  <c r="AP69" i="82"/>
  <c r="AQ69" i="82"/>
  <c r="K70" i="82"/>
  <c r="AO69" i="82"/>
  <c r="AN69" i="82"/>
  <c r="AN69" i="10"/>
  <c r="AO69" i="10"/>
  <c r="AP69" i="10"/>
  <c r="AQ69" i="10"/>
  <c r="K70" i="10"/>
  <c r="AR69" i="10"/>
  <c r="AR69" i="16"/>
  <c r="AN69" i="16"/>
  <c r="K70" i="16"/>
  <c r="AP69" i="16"/>
  <c r="AO69" i="16"/>
  <c r="AQ69" i="16"/>
  <c r="K70" i="100"/>
  <c r="AQ69" i="100"/>
  <c r="AR69" i="100"/>
  <c r="AN69" i="100"/>
  <c r="AO69" i="100"/>
  <c r="AP69" i="100"/>
  <c r="AO69" i="41"/>
  <c r="K70" i="41"/>
  <c r="AN69" i="41"/>
  <c r="AP69" i="41"/>
  <c r="AR69" i="41"/>
  <c r="AQ69" i="41"/>
  <c r="AQ69" i="32"/>
  <c r="AQ71" i="32" s="1"/>
  <c r="AO69" i="32"/>
  <c r="AO71" i="32" s="1"/>
  <c r="AR69" i="32"/>
  <c r="AR71" i="32" s="1"/>
  <c r="AN69" i="32"/>
  <c r="AN71" i="32" s="1"/>
  <c r="AP69" i="32"/>
  <c r="AP71" i="32" s="1"/>
  <c r="AZ3" i="32"/>
  <c r="AX7" i="32" s="1"/>
  <c r="S7" i="32" s="1"/>
  <c r="AC7" i="32" s="1"/>
  <c r="AB8" i="32" s="1"/>
  <c r="AQ69" i="20"/>
  <c r="AR69" i="20"/>
  <c r="AN69" i="20"/>
  <c r="K70" i="20"/>
  <c r="AP69" i="20"/>
  <c r="AO69" i="20"/>
  <c r="AX67" i="47"/>
  <c r="S67" i="47" s="1"/>
  <c r="AC67" i="47" s="1"/>
  <c r="AB68" i="47" s="1"/>
  <c r="AP69" i="104"/>
  <c r="AO69" i="104"/>
  <c r="K70" i="104"/>
  <c r="AQ69" i="104"/>
  <c r="AN69" i="104"/>
  <c r="AR69" i="104"/>
  <c r="AR68" i="45"/>
  <c r="K69" i="45"/>
  <c r="AQ68" i="45"/>
  <c r="AP68" i="45"/>
  <c r="AN68" i="45"/>
  <c r="AO68" i="45"/>
  <c r="AQ68" i="86"/>
  <c r="AR68" i="86"/>
  <c r="AO68" i="86"/>
  <c r="AN68" i="86"/>
  <c r="K69" i="86"/>
  <c r="AP68" i="86"/>
  <c r="AQ69" i="49"/>
  <c r="AO69" i="49"/>
  <c r="AP69" i="49"/>
  <c r="K70" i="49"/>
  <c r="AR69" i="49"/>
  <c r="AN69" i="49"/>
  <c r="AR68" i="50"/>
  <c r="AP68" i="50"/>
  <c r="AN68" i="50"/>
  <c r="K69" i="50"/>
  <c r="AO68" i="50"/>
  <c r="AQ68" i="50"/>
  <c r="AQ69" i="97"/>
  <c r="AQ71" i="97" s="1"/>
  <c r="AR69" i="97"/>
  <c r="AR71" i="97" s="1"/>
  <c r="AO69" i="97"/>
  <c r="AO71" i="97" s="1"/>
  <c r="AP69" i="97"/>
  <c r="AP71" i="97" s="1"/>
  <c r="AN69" i="97"/>
  <c r="AN71" i="97" s="1"/>
  <c r="AZ3" i="97"/>
  <c r="AX7" i="97" s="1"/>
  <c r="S7" i="97" s="1"/>
  <c r="AC7" i="97" s="1"/>
  <c r="AB8" i="97" s="1"/>
  <c r="AP69" i="91"/>
  <c r="AQ69" i="91"/>
  <c r="K70" i="91"/>
  <c r="AR69" i="91"/>
  <c r="AN69" i="91"/>
  <c r="AO69" i="91"/>
  <c r="K70" i="96"/>
  <c r="AN69" i="96"/>
  <c r="AR69" i="96"/>
  <c r="AP69" i="96"/>
  <c r="AO69" i="96"/>
  <c r="AQ69" i="96"/>
  <c r="K70" i="95"/>
  <c r="AQ69" i="95"/>
  <c r="AR69" i="95"/>
  <c r="AP69" i="95"/>
  <c r="AO69" i="95"/>
  <c r="AN69" i="95"/>
  <c r="AP69" i="98"/>
  <c r="AN69" i="98"/>
  <c r="AO69" i="98"/>
  <c r="AQ69" i="98"/>
  <c r="K70" i="98"/>
  <c r="AR69" i="98"/>
  <c r="AN69" i="35"/>
  <c r="K70" i="35"/>
  <c r="AQ69" i="35"/>
  <c r="AR69" i="35"/>
  <c r="AO69" i="35"/>
  <c r="AP69" i="35"/>
  <c r="AR69" i="84"/>
  <c r="AQ69" i="84"/>
  <c r="K70" i="84"/>
  <c r="AN69" i="84"/>
  <c r="AP69" i="84"/>
  <c r="AO69" i="84"/>
  <c r="K71" i="44"/>
  <c r="AR70" i="44"/>
  <c r="AN70" i="44"/>
  <c r="AO70" i="44"/>
  <c r="AP70" i="44"/>
  <c r="AQ70" i="44"/>
  <c r="AN69" i="103"/>
  <c r="K70" i="103"/>
  <c r="AR69" i="103"/>
  <c r="AQ69" i="103"/>
  <c r="AP69" i="103"/>
  <c r="AO69" i="103"/>
  <c r="AX62" i="15"/>
  <c r="S62" i="15" s="1"/>
  <c r="AC62" i="15" s="1"/>
  <c r="AB63" i="15" s="1"/>
  <c r="AX64" i="15"/>
  <c r="S64" i="15" s="1"/>
  <c r="AC64" i="15" s="1"/>
  <c r="AB65" i="15" s="1"/>
  <c r="AR69" i="51"/>
  <c r="AN69" i="51"/>
  <c r="AO69" i="51"/>
  <c r="K70" i="51"/>
  <c r="AP69" i="51"/>
  <c r="AQ69" i="51"/>
  <c r="K69" i="53"/>
  <c r="AR68" i="53"/>
  <c r="AO68" i="53"/>
  <c r="AN68" i="53"/>
  <c r="AQ68" i="53"/>
  <c r="AP68" i="53"/>
  <c r="K70" i="13"/>
  <c r="AP69" i="13"/>
  <c r="AR69" i="13"/>
  <c r="AQ69" i="13"/>
  <c r="AO69" i="13"/>
  <c r="AN69" i="13"/>
  <c r="AR68" i="54"/>
  <c r="AP68" i="54"/>
  <c r="AO68" i="54"/>
  <c r="K69" i="54"/>
  <c r="AN68" i="54"/>
  <c r="AQ68" i="54"/>
  <c r="AX62" i="47"/>
  <c r="S62" i="47" s="1"/>
  <c r="AC62" i="47" s="1"/>
  <c r="AB63" i="47" s="1"/>
  <c r="AN69" i="90"/>
  <c r="K70" i="90"/>
  <c r="AR69" i="90"/>
  <c r="AP69" i="90"/>
  <c r="AO69" i="90"/>
  <c r="AQ69" i="90"/>
  <c r="AQ69" i="83"/>
  <c r="K70" i="83"/>
  <c r="AR69" i="83"/>
  <c r="AP69" i="83"/>
  <c r="AN69" i="83"/>
  <c r="AO69" i="83"/>
  <c r="AP69" i="46"/>
  <c r="AP71" i="46" s="1"/>
  <c r="AO69" i="46"/>
  <c r="AO71" i="46" s="1"/>
  <c r="AR69" i="46"/>
  <c r="AR71" i="46" s="1"/>
  <c r="AQ69" i="46"/>
  <c r="AQ71" i="46" s="1"/>
  <c r="AN69" i="46"/>
  <c r="AN71" i="46" s="1"/>
  <c r="AZ3" i="46"/>
  <c r="AX12" i="46" s="1"/>
  <c r="S12" i="46" s="1"/>
  <c r="AC12" i="46" s="1"/>
  <c r="AB13" i="46" s="1"/>
  <c r="AQ69" i="55"/>
  <c r="AR69" i="55"/>
  <c r="AN69" i="55"/>
  <c r="K70" i="55"/>
  <c r="AP69" i="55"/>
  <c r="AO69" i="55"/>
  <c r="AO68" i="43"/>
  <c r="AQ68" i="43"/>
  <c r="K69" i="43"/>
  <c r="AR68" i="43"/>
  <c r="AN68" i="43"/>
  <c r="AP68" i="43"/>
  <c r="AX61" i="89" l="1"/>
  <c r="S61" i="89" s="1"/>
  <c r="AC61" i="89" s="1"/>
  <c r="AB62" i="89" s="1"/>
  <c r="AX67" i="32"/>
  <c r="S67" i="32" s="1"/>
  <c r="AC67" i="32" s="1"/>
  <c r="AB68" i="32" s="1"/>
  <c r="AX64" i="93"/>
  <c r="S64" i="93" s="1"/>
  <c r="AC64" i="93" s="1"/>
  <c r="AB65" i="93" s="1"/>
  <c r="AX59" i="15"/>
  <c r="S59" i="15" s="1"/>
  <c r="AC59" i="15" s="1"/>
  <c r="AB60" i="15" s="1"/>
  <c r="AX31" i="46"/>
  <c r="S31" i="46" s="1"/>
  <c r="AC31" i="46" s="1"/>
  <c r="AB32" i="46" s="1"/>
  <c r="AX39" i="93"/>
  <c r="S39" i="93" s="1"/>
  <c r="AC39" i="93" s="1"/>
  <c r="AB40" i="93" s="1"/>
  <c r="AX52" i="15"/>
  <c r="S52" i="15" s="1"/>
  <c r="AC52" i="15" s="1"/>
  <c r="AB53" i="15" s="1"/>
  <c r="AX51" i="15"/>
  <c r="S51" i="15" s="1"/>
  <c r="AC51" i="15" s="1"/>
  <c r="AB52" i="15" s="1"/>
  <c r="AX58" i="15"/>
  <c r="S58" i="15" s="1"/>
  <c r="AC58" i="15" s="1"/>
  <c r="AB59" i="15" s="1"/>
  <c r="AX47" i="15"/>
  <c r="S47" i="15" s="1"/>
  <c r="AC47" i="15" s="1"/>
  <c r="AB48" i="15" s="1"/>
  <c r="AX63" i="93"/>
  <c r="S63" i="93" s="1"/>
  <c r="AC63" i="93" s="1"/>
  <c r="AB64" i="93" s="1"/>
  <c r="AX60" i="15"/>
  <c r="S60" i="15" s="1"/>
  <c r="AC60" i="15" s="1"/>
  <c r="AB61" i="15" s="1"/>
  <c r="AX48" i="15"/>
  <c r="S48" i="15" s="1"/>
  <c r="AC48" i="15" s="1"/>
  <c r="AB49" i="15" s="1"/>
  <c r="AX65" i="47"/>
  <c r="S65" i="47" s="1"/>
  <c r="AC65" i="47" s="1"/>
  <c r="AB66" i="47" s="1"/>
  <c r="AX57" i="15"/>
  <c r="S57" i="15" s="1"/>
  <c r="AC57" i="15" s="1"/>
  <c r="AB58" i="15" s="1"/>
  <c r="AJ58" i="15" s="1"/>
  <c r="AX45" i="15"/>
  <c r="S45" i="15" s="1"/>
  <c r="AC45" i="15" s="1"/>
  <c r="AB46" i="15" s="1"/>
  <c r="AK46" i="15" s="1"/>
  <c r="AT46" i="15" s="1"/>
  <c r="AX56" i="15"/>
  <c r="S56" i="15" s="1"/>
  <c r="AC56" i="15" s="1"/>
  <c r="AB57" i="15" s="1"/>
  <c r="AX42" i="15"/>
  <c r="S42" i="15" s="1"/>
  <c r="AC42" i="15" s="1"/>
  <c r="AB43" i="15" s="1"/>
  <c r="AX53" i="15"/>
  <c r="S53" i="15" s="1"/>
  <c r="AC53" i="15" s="1"/>
  <c r="AB54" i="15" s="1"/>
  <c r="AX39" i="15"/>
  <c r="S39" i="15" s="1"/>
  <c r="AC39" i="15" s="1"/>
  <c r="AB40" i="15" s="1"/>
  <c r="AX61" i="15"/>
  <c r="S61" i="15" s="1"/>
  <c r="AC61" i="15" s="1"/>
  <c r="AB62" i="15" s="1"/>
  <c r="AJ62" i="15" s="1"/>
  <c r="AX49" i="15"/>
  <c r="S49" i="15" s="1"/>
  <c r="AC49" i="15" s="1"/>
  <c r="AB50" i="15" s="1"/>
  <c r="AX55" i="93"/>
  <c r="S55" i="93" s="1"/>
  <c r="AC55" i="93" s="1"/>
  <c r="AB56" i="93" s="1"/>
  <c r="AX43" i="15"/>
  <c r="S43" i="15" s="1"/>
  <c r="AC43" i="15" s="1"/>
  <c r="AB44" i="15" s="1"/>
  <c r="AK44" i="15" s="1"/>
  <c r="AT44" i="15" s="1"/>
  <c r="AX68" i="52"/>
  <c r="S68" i="52" s="1"/>
  <c r="AC68" i="52" s="1"/>
  <c r="AB69" i="52" s="1"/>
  <c r="AX65" i="52"/>
  <c r="S65" i="52" s="1"/>
  <c r="AC65" i="52" s="1"/>
  <c r="AB66" i="52" s="1"/>
  <c r="AX60" i="89"/>
  <c r="S60" i="89" s="1"/>
  <c r="AC60" i="89" s="1"/>
  <c r="AB61" i="89" s="1"/>
  <c r="AX32" i="93"/>
  <c r="S32" i="93" s="1"/>
  <c r="AC32" i="93" s="1"/>
  <c r="AB33" i="93" s="1"/>
  <c r="AX40" i="15"/>
  <c r="S40" i="15" s="1"/>
  <c r="AC40" i="15" s="1"/>
  <c r="AB41" i="15" s="1"/>
  <c r="AK41" i="15" s="1"/>
  <c r="AT41" i="15" s="1"/>
  <c r="AX36" i="15"/>
  <c r="S36" i="15" s="1"/>
  <c r="AC36" i="15" s="1"/>
  <c r="AB37" i="15" s="1"/>
  <c r="AX65" i="89"/>
  <c r="S65" i="89" s="1"/>
  <c r="AC65" i="89" s="1"/>
  <c r="AB66" i="89" s="1"/>
  <c r="AX33" i="15"/>
  <c r="S33" i="15" s="1"/>
  <c r="AC33" i="15" s="1"/>
  <c r="AB34" i="15" s="1"/>
  <c r="AX66" i="93"/>
  <c r="S66" i="93" s="1"/>
  <c r="AC66" i="93" s="1"/>
  <c r="AB67" i="93" s="1"/>
  <c r="AX35" i="46"/>
  <c r="S35" i="46" s="1"/>
  <c r="AC35" i="46" s="1"/>
  <c r="AB36" i="46" s="1"/>
  <c r="AX66" i="52"/>
  <c r="S66" i="52" s="1"/>
  <c r="AC66" i="52" s="1"/>
  <c r="AB67" i="52" s="1"/>
  <c r="AX62" i="93"/>
  <c r="S62" i="93" s="1"/>
  <c r="AC62" i="93" s="1"/>
  <c r="AB63" i="93" s="1"/>
  <c r="AX44" i="15"/>
  <c r="S44" i="15" s="1"/>
  <c r="AC44" i="15" s="1"/>
  <c r="AB45" i="15" s="1"/>
  <c r="AX56" i="101"/>
  <c r="S56" i="101" s="1"/>
  <c r="AC56" i="101" s="1"/>
  <c r="AB57" i="101" s="1"/>
  <c r="AX59" i="93"/>
  <c r="S59" i="93" s="1"/>
  <c r="AC59" i="93" s="1"/>
  <c r="AB60" i="93" s="1"/>
  <c r="AX35" i="15"/>
  <c r="S35" i="15" s="1"/>
  <c r="AC35" i="15" s="1"/>
  <c r="AB36" i="15" s="1"/>
  <c r="AJ36" i="15" s="1"/>
  <c r="AX39" i="101"/>
  <c r="S39" i="101" s="1"/>
  <c r="AC39" i="101" s="1"/>
  <c r="AB40" i="101" s="1"/>
  <c r="AX58" i="93"/>
  <c r="S58" i="93" s="1"/>
  <c r="AC58" i="93" s="1"/>
  <c r="AB59" i="93" s="1"/>
  <c r="AX29" i="15"/>
  <c r="S29" i="15" s="1"/>
  <c r="AC29" i="15" s="1"/>
  <c r="AB30" i="15" s="1"/>
  <c r="AX62" i="46"/>
  <c r="S62" i="46" s="1"/>
  <c r="AC62" i="46" s="1"/>
  <c r="AB63" i="46" s="1"/>
  <c r="AX49" i="46"/>
  <c r="S49" i="46" s="1"/>
  <c r="AC49" i="46" s="1"/>
  <c r="AB50" i="46" s="1"/>
  <c r="AX48" i="93"/>
  <c r="S48" i="93" s="1"/>
  <c r="AC48" i="93" s="1"/>
  <c r="AB49" i="93" s="1"/>
  <c r="AX37" i="15"/>
  <c r="S37" i="15" s="1"/>
  <c r="AC37" i="15" s="1"/>
  <c r="AB38" i="15" s="1"/>
  <c r="AK38" i="15" s="1"/>
  <c r="AT38" i="15" s="1"/>
  <c r="AX60" i="97"/>
  <c r="S60" i="97" s="1"/>
  <c r="AC60" i="97" s="1"/>
  <c r="AB61" i="97" s="1"/>
  <c r="AK61" i="97" s="1"/>
  <c r="AT61" i="97" s="1"/>
  <c r="AX53" i="32"/>
  <c r="S53" i="32" s="1"/>
  <c r="AC53" i="32" s="1"/>
  <c r="AB54" i="32" s="1"/>
  <c r="AX58" i="101"/>
  <c r="S58" i="101" s="1"/>
  <c r="AC58" i="101" s="1"/>
  <c r="AB59" i="101" s="1"/>
  <c r="AX42" i="101"/>
  <c r="S42" i="101" s="1"/>
  <c r="AC42" i="101" s="1"/>
  <c r="AB43" i="101" s="1"/>
  <c r="AX6" i="101"/>
  <c r="S6" i="101" s="1"/>
  <c r="AC6" i="101" s="1"/>
  <c r="AB7" i="101" s="1"/>
  <c r="AX57" i="93"/>
  <c r="S57" i="93" s="1"/>
  <c r="AC57" i="93" s="1"/>
  <c r="AB58" i="93" s="1"/>
  <c r="AX44" i="93"/>
  <c r="S44" i="93" s="1"/>
  <c r="AC44" i="93" s="1"/>
  <c r="AB45" i="93" s="1"/>
  <c r="AK45" i="93" s="1"/>
  <c r="AT45" i="93" s="1"/>
  <c r="AX65" i="101"/>
  <c r="S65" i="101" s="1"/>
  <c r="AC65" i="101" s="1"/>
  <c r="AB66" i="101" s="1"/>
  <c r="AK66" i="101" s="1"/>
  <c r="AT66" i="101" s="1"/>
  <c r="AX51" i="101"/>
  <c r="S51" i="101" s="1"/>
  <c r="AC51" i="101" s="1"/>
  <c r="AB52" i="101" s="1"/>
  <c r="AK52" i="101" s="1"/>
  <c r="AT52" i="101" s="1"/>
  <c r="AX40" i="101"/>
  <c r="S40" i="101" s="1"/>
  <c r="AC40" i="101" s="1"/>
  <c r="AB41" i="101" s="1"/>
  <c r="AX38" i="93"/>
  <c r="S38" i="93" s="1"/>
  <c r="AC38" i="93" s="1"/>
  <c r="AB39" i="93" s="1"/>
  <c r="AX49" i="101"/>
  <c r="S49" i="101" s="1"/>
  <c r="AC49" i="101" s="1"/>
  <c r="AB50" i="101" s="1"/>
  <c r="AX38" i="101"/>
  <c r="S38" i="101" s="1"/>
  <c r="AC38" i="101" s="1"/>
  <c r="AB39" i="101" s="1"/>
  <c r="AX28" i="15"/>
  <c r="S28" i="15" s="1"/>
  <c r="AC28" i="15" s="1"/>
  <c r="AB29" i="15" s="1"/>
  <c r="AX64" i="46"/>
  <c r="S64" i="46" s="1"/>
  <c r="AC64" i="46" s="1"/>
  <c r="AB65" i="46" s="1"/>
  <c r="AX50" i="101"/>
  <c r="S50" i="101" s="1"/>
  <c r="AC50" i="101" s="1"/>
  <c r="AB51" i="101" s="1"/>
  <c r="AX35" i="101"/>
  <c r="S35" i="101" s="1"/>
  <c r="AC35" i="101" s="1"/>
  <c r="AB36" i="101" s="1"/>
  <c r="AK36" i="101" s="1"/>
  <c r="AT36" i="101" s="1"/>
  <c r="AX52" i="93"/>
  <c r="S52" i="93" s="1"/>
  <c r="AC52" i="93" s="1"/>
  <c r="AB53" i="93" s="1"/>
  <c r="AX30" i="93"/>
  <c r="S30" i="93" s="1"/>
  <c r="AC30" i="93" s="1"/>
  <c r="AB31" i="93" s="1"/>
  <c r="AX26" i="15"/>
  <c r="S26" i="15" s="1"/>
  <c r="AC26" i="15" s="1"/>
  <c r="AB27" i="15" s="1"/>
  <c r="AX62" i="101"/>
  <c r="S62" i="101" s="1"/>
  <c r="AC62" i="101" s="1"/>
  <c r="AB63" i="101" s="1"/>
  <c r="AX46" i="101"/>
  <c r="S46" i="101" s="1"/>
  <c r="AC46" i="101" s="1"/>
  <c r="AB47" i="101" s="1"/>
  <c r="AX29" i="101"/>
  <c r="S29" i="101" s="1"/>
  <c r="AC29" i="101" s="1"/>
  <c r="AB30" i="101" s="1"/>
  <c r="AX24" i="15"/>
  <c r="S24" i="15" s="1"/>
  <c r="AC24" i="15" s="1"/>
  <c r="AB25" i="15" s="1"/>
  <c r="AK25" i="15" s="1"/>
  <c r="AT25" i="15" s="1"/>
  <c r="AX60" i="101"/>
  <c r="S60" i="101" s="1"/>
  <c r="AC60" i="101" s="1"/>
  <c r="AB61" i="101" s="1"/>
  <c r="AJ61" i="101" s="1"/>
  <c r="AX48" i="101"/>
  <c r="S48" i="101" s="1"/>
  <c r="AC48" i="101" s="1"/>
  <c r="AB49" i="101" s="1"/>
  <c r="AX30" i="101"/>
  <c r="S30" i="101" s="1"/>
  <c r="AC30" i="101" s="1"/>
  <c r="AB31" i="101" s="1"/>
  <c r="AX51" i="93"/>
  <c r="S51" i="93" s="1"/>
  <c r="AC51" i="93" s="1"/>
  <c r="AB52" i="93" s="1"/>
  <c r="AX57" i="101"/>
  <c r="S57" i="101" s="1"/>
  <c r="AC57" i="101" s="1"/>
  <c r="AB58" i="101" s="1"/>
  <c r="AX45" i="101"/>
  <c r="S45" i="101" s="1"/>
  <c r="AC45" i="101" s="1"/>
  <c r="AB46" i="101" s="1"/>
  <c r="AJ46" i="101" s="1"/>
  <c r="AX19" i="101"/>
  <c r="S19" i="101" s="1"/>
  <c r="AC19" i="101" s="1"/>
  <c r="AB20" i="101" s="1"/>
  <c r="AK20" i="101" s="1"/>
  <c r="AT20" i="101" s="1"/>
  <c r="AX61" i="93"/>
  <c r="S61" i="93" s="1"/>
  <c r="AC61" i="93" s="1"/>
  <c r="AB62" i="93" s="1"/>
  <c r="AJ62" i="93" s="1"/>
  <c r="AX46" i="93"/>
  <c r="S46" i="93" s="1"/>
  <c r="AC46" i="93" s="1"/>
  <c r="AB47" i="93" s="1"/>
  <c r="AX34" i="15"/>
  <c r="S34" i="15" s="1"/>
  <c r="AC34" i="15" s="1"/>
  <c r="AB35" i="15" s="1"/>
  <c r="AX56" i="46"/>
  <c r="S56" i="46" s="1"/>
  <c r="AC56" i="46" s="1"/>
  <c r="AB57" i="46" s="1"/>
  <c r="AX59" i="46"/>
  <c r="S59" i="46" s="1"/>
  <c r="AC59" i="46" s="1"/>
  <c r="AB60" i="46" s="1"/>
  <c r="AX37" i="46"/>
  <c r="S37" i="46" s="1"/>
  <c r="AC37" i="46" s="1"/>
  <c r="AB38" i="46" s="1"/>
  <c r="AX18" i="46"/>
  <c r="S18" i="46" s="1"/>
  <c r="AC18" i="46" s="1"/>
  <c r="AB19" i="46" s="1"/>
  <c r="AK19" i="46" s="1"/>
  <c r="AT19" i="46" s="1"/>
  <c r="AX45" i="46"/>
  <c r="S45" i="46" s="1"/>
  <c r="AC45" i="46" s="1"/>
  <c r="AB46" i="46" s="1"/>
  <c r="AX55" i="46"/>
  <c r="S55" i="46" s="1"/>
  <c r="AC55" i="46" s="1"/>
  <c r="AB56" i="46" s="1"/>
  <c r="AX38" i="46"/>
  <c r="S38" i="46" s="1"/>
  <c r="AC38" i="46" s="1"/>
  <c r="AB39" i="46" s="1"/>
  <c r="AX16" i="46"/>
  <c r="S16" i="46" s="1"/>
  <c r="AC16" i="46" s="1"/>
  <c r="AB17" i="46" s="1"/>
  <c r="AX9" i="101"/>
  <c r="S9" i="101" s="1"/>
  <c r="AC9" i="101" s="1"/>
  <c r="AB10" i="101" s="1"/>
  <c r="AX60" i="93"/>
  <c r="S60" i="93" s="1"/>
  <c r="AC60" i="93" s="1"/>
  <c r="AB61" i="93" s="1"/>
  <c r="AX50" i="93"/>
  <c r="S50" i="93" s="1"/>
  <c r="AC50" i="93" s="1"/>
  <c r="AB51" i="93" s="1"/>
  <c r="AX42" i="93"/>
  <c r="S42" i="93" s="1"/>
  <c r="AC42" i="93" s="1"/>
  <c r="AB43" i="93" s="1"/>
  <c r="AK43" i="93" s="1"/>
  <c r="AT43" i="93" s="1"/>
  <c r="AX51" i="46"/>
  <c r="S51" i="46" s="1"/>
  <c r="AC51" i="46" s="1"/>
  <c r="AB52" i="46" s="1"/>
  <c r="AK52" i="46" s="1"/>
  <c r="AT52" i="46" s="1"/>
  <c r="AX32" i="46"/>
  <c r="S32" i="46" s="1"/>
  <c r="AC32" i="46" s="1"/>
  <c r="AB33" i="46" s="1"/>
  <c r="AK33" i="46" s="1"/>
  <c r="AT33" i="46" s="1"/>
  <c r="AX7" i="46"/>
  <c r="S7" i="46" s="1"/>
  <c r="AC7" i="46" s="1"/>
  <c r="AB8" i="46" s="1"/>
  <c r="AX37" i="93"/>
  <c r="S37" i="93" s="1"/>
  <c r="AC37" i="93" s="1"/>
  <c r="AB38" i="93" s="1"/>
  <c r="AX55" i="101"/>
  <c r="S55" i="101" s="1"/>
  <c r="AC55" i="101" s="1"/>
  <c r="AB56" i="101" s="1"/>
  <c r="AX44" i="101"/>
  <c r="S44" i="101" s="1"/>
  <c r="AC44" i="101" s="1"/>
  <c r="AB45" i="101" s="1"/>
  <c r="AX32" i="101"/>
  <c r="S32" i="101" s="1"/>
  <c r="AC32" i="101" s="1"/>
  <c r="AB33" i="101" s="1"/>
  <c r="AX47" i="93"/>
  <c r="S47" i="93" s="1"/>
  <c r="AC47" i="93" s="1"/>
  <c r="AB48" i="93" s="1"/>
  <c r="AJ48" i="93" s="1"/>
  <c r="AX34" i="93"/>
  <c r="S34" i="93" s="1"/>
  <c r="AC34" i="93" s="1"/>
  <c r="AB35" i="93" s="1"/>
  <c r="AK35" i="93" s="1"/>
  <c r="AT35" i="93" s="1"/>
  <c r="AX42" i="89"/>
  <c r="S42" i="89" s="1"/>
  <c r="AC42" i="89" s="1"/>
  <c r="AB43" i="89" s="1"/>
  <c r="AK43" i="89" s="1"/>
  <c r="AT43" i="89" s="1"/>
  <c r="AX23" i="15"/>
  <c r="S23" i="15" s="1"/>
  <c r="AC23" i="15" s="1"/>
  <c r="AB24" i="15" s="1"/>
  <c r="AJ24" i="15" s="1"/>
  <c r="AX61" i="46"/>
  <c r="S61" i="46" s="1"/>
  <c r="AC61" i="46" s="1"/>
  <c r="AB62" i="46" s="1"/>
  <c r="AX25" i="46"/>
  <c r="S25" i="46" s="1"/>
  <c r="AC25" i="46" s="1"/>
  <c r="AB26" i="46" s="1"/>
  <c r="AX21" i="15"/>
  <c r="S21" i="15" s="1"/>
  <c r="AC21" i="15" s="1"/>
  <c r="AB22" i="15" s="1"/>
  <c r="AX50" i="46"/>
  <c r="S50" i="46" s="1"/>
  <c r="AC50" i="46" s="1"/>
  <c r="AB51" i="46" s="1"/>
  <c r="AX44" i="46"/>
  <c r="S44" i="46" s="1"/>
  <c r="AC44" i="46" s="1"/>
  <c r="AB45" i="46" s="1"/>
  <c r="AK45" i="46" s="1"/>
  <c r="AT45" i="46" s="1"/>
  <c r="AX66" i="46"/>
  <c r="S66" i="46" s="1"/>
  <c r="AC66" i="46" s="1"/>
  <c r="AB67" i="46" s="1"/>
  <c r="AK67" i="46" s="1"/>
  <c r="AT67" i="46" s="1"/>
  <c r="AX43" i="46"/>
  <c r="S43" i="46" s="1"/>
  <c r="AC43" i="46" s="1"/>
  <c r="AB44" i="46" s="1"/>
  <c r="AX26" i="46"/>
  <c r="S26" i="46" s="1"/>
  <c r="AC26" i="46" s="1"/>
  <c r="AB27" i="46" s="1"/>
  <c r="AK27" i="46" s="1"/>
  <c r="AT27" i="46" s="1"/>
  <c r="AX19" i="46"/>
  <c r="S19" i="46" s="1"/>
  <c r="AC19" i="46" s="1"/>
  <c r="AB20" i="46" s="1"/>
  <c r="AX53" i="101"/>
  <c r="S53" i="101" s="1"/>
  <c r="AC53" i="101" s="1"/>
  <c r="AB54" i="101" s="1"/>
  <c r="AX43" i="101"/>
  <c r="S43" i="101" s="1"/>
  <c r="AC43" i="101" s="1"/>
  <c r="AB44" i="101" s="1"/>
  <c r="AX25" i="101"/>
  <c r="S25" i="101" s="1"/>
  <c r="AC25" i="101" s="1"/>
  <c r="AB26" i="101" s="1"/>
  <c r="AX54" i="93"/>
  <c r="S54" i="93" s="1"/>
  <c r="AC54" i="93" s="1"/>
  <c r="AB55" i="93" s="1"/>
  <c r="AK55" i="93" s="1"/>
  <c r="AT55" i="93" s="1"/>
  <c r="AX43" i="93"/>
  <c r="S43" i="93" s="1"/>
  <c r="AC43" i="93" s="1"/>
  <c r="AB44" i="93" s="1"/>
  <c r="AJ44" i="93" s="1"/>
  <c r="AX23" i="93"/>
  <c r="S23" i="93" s="1"/>
  <c r="AC23" i="93" s="1"/>
  <c r="AB24" i="93" s="1"/>
  <c r="AX54" i="47"/>
  <c r="S54" i="47" s="1"/>
  <c r="AC54" i="47" s="1"/>
  <c r="AB55" i="47" s="1"/>
  <c r="AK55" i="47" s="1"/>
  <c r="AT55" i="47" s="1"/>
  <c r="AX31" i="15"/>
  <c r="S31" i="15" s="1"/>
  <c r="AC31" i="15" s="1"/>
  <c r="AB32" i="15" s="1"/>
  <c r="AX63" i="46"/>
  <c r="S63" i="46" s="1"/>
  <c r="AC63" i="46" s="1"/>
  <c r="AB64" i="46" s="1"/>
  <c r="AX48" i="46"/>
  <c r="S48" i="46" s="1"/>
  <c r="AC48" i="46" s="1"/>
  <c r="AB49" i="46" s="1"/>
  <c r="AX39" i="46"/>
  <c r="S39" i="46" s="1"/>
  <c r="AC39" i="46" s="1"/>
  <c r="AB40" i="46" s="1"/>
  <c r="AX27" i="46"/>
  <c r="S27" i="46" s="1"/>
  <c r="AC27" i="46" s="1"/>
  <c r="AB28" i="46" s="1"/>
  <c r="AK28" i="46" s="1"/>
  <c r="AT28" i="46" s="1"/>
  <c r="AX11" i="46"/>
  <c r="S11" i="46" s="1"/>
  <c r="AC11" i="46" s="1"/>
  <c r="AB12" i="46" s="1"/>
  <c r="AK12" i="46" s="1"/>
  <c r="AT12" i="46" s="1"/>
  <c r="AX43" i="32"/>
  <c r="S43" i="32" s="1"/>
  <c r="AC43" i="32" s="1"/>
  <c r="AB44" i="32" s="1"/>
  <c r="AK44" i="32" s="1"/>
  <c r="AT44" i="32" s="1"/>
  <c r="AX30" i="89"/>
  <c r="S30" i="89" s="1"/>
  <c r="AC30" i="89" s="1"/>
  <c r="AB31" i="89" s="1"/>
  <c r="AK31" i="89" s="1"/>
  <c r="AT31" i="89" s="1"/>
  <c r="AX52" i="47"/>
  <c r="S52" i="47" s="1"/>
  <c r="AC52" i="47" s="1"/>
  <c r="AB53" i="47" s="1"/>
  <c r="AX40" i="32"/>
  <c r="S40" i="32" s="1"/>
  <c r="AC40" i="32" s="1"/>
  <c r="AB41" i="32" s="1"/>
  <c r="AX50" i="47"/>
  <c r="S50" i="47" s="1"/>
  <c r="AC50" i="47" s="1"/>
  <c r="AB51" i="47" s="1"/>
  <c r="AX57" i="46"/>
  <c r="S57" i="46" s="1"/>
  <c r="AC57" i="46" s="1"/>
  <c r="AB58" i="46" s="1"/>
  <c r="AX46" i="46"/>
  <c r="S46" i="46" s="1"/>
  <c r="AC46" i="46" s="1"/>
  <c r="AB47" i="46" s="1"/>
  <c r="AX33" i="46"/>
  <c r="S33" i="46" s="1"/>
  <c r="AC33" i="46" s="1"/>
  <c r="AB34" i="46" s="1"/>
  <c r="AX22" i="46"/>
  <c r="S22" i="46" s="1"/>
  <c r="AC22" i="46" s="1"/>
  <c r="AB23" i="46" s="1"/>
  <c r="AX53" i="97"/>
  <c r="S53" i="97" s="1"/>
  <c r="AC53" i="97" s="1"/>
  <c r="AB54" i="97" s="1"/>
  <c r="AX36" i="32"/>
  <c r="S36" i="32" s="1"/>
  <c r="AC36" i="32" s="1"/>
  <c r="AB37" i="32" s="1"/>
  <c r="AX43" i="47"/>
  <c r="S43" i="47" s="1"/>
  <c r="AC43" i="47" s="1"/>
  <c r="AB44" i="47" s="1"/>
  <c r="AX29" i="97"/>
  <c r="S29" i="97" s="1"/>
  <c r="AC29" i="97" s="1"/>
  <c r="AB30" i="97" s="1"/>
  <c r="AX60" i="32"/>
  <c r="S60" i="32" s="1"/>
  <c r="AC60" i="32" s="1"/>
  <c r="AB61" i="32" s="1"/>
  <c r="AX34" i="32"/>
  <c r="S34" i="32" s="1"/>
  <c r="AC34" i="32" s="1"/>
  <c r="AB35" i="32" s="1"/>
  <c r="AK35" i="32" s="1"/>
  <c r="AT35" i="32" s="1"/>
  <c r="AX28" i="101"/>
  <c r="S28" i="101" s="1"/>
  <c r="AC28" i="101" s="1"/>
  <c r="AB29" i="101" s="1"/>
  <c r="AJ29" i="101" s="1"/>
  <c r="AX7" i="101"/>
  <c r="S7" i="101" s="1"/>
  <c r="AC7" i="101" s="1"/>
  <c r="AB8" i="101" s="1"/>
  <c r="AX40" i="93"/>
  <c r="S40" i="93" s="1"/>
  <c r="AC40" i="93" s="1"/>
  <c r="AB41" i="93" s="1"/>
  <c r="AK41" i="93" s="1"/>
  <c r="AT41" i="93" s="1"/>
  <c r="AX60" i="47"/>
  <c r="S60" i="47" s="1"/>
  <c r="AC60" i="47" s="1"/>
  <c r="AB61" i="47" s="1"/>
  <c r="AX44" i="47"/>
  <c r="S44" i="47" s="1"/>
  <c r="AC44" i="47" s="1"/>
  <c r="AB45" i="47" s="1"/>
  <c r="AX56" i="32"/>
  <c r="S56" i="32" s="1"/>
  <c r="AC56" i="32" s="1"/>
  <c r="AB57" i="32" s="1"/>
  <c r="AX32" i="32"/>
  <c r="S32" i="32" s="1"/>
  <c r="AC32" i="32" s="1"/>
  <c r="AB33" i="32" s="1"/>
  <c r="AX57" i="47"/>
  <c r="S57" i="47" s="1"/>
  <c r="AC57" i="47" s="1"/>
  <c r="AB58" i="47" s="1"/>
  <c r="AX37" i="47"/>
  <c r="S37" i="47" s="1"/>
  <c r="AC37" i="47" s="1"/>
  <c r="AB38" i="47" s="1"/>
  <c r="AK38" i="47" s="1"/>
  <c r="AT38" i="47" s="1"/>
  <c r="AX60" i="52"/>
  <c r="S60" i="52" s="1"/>
  <c r="AC60" i="52" s="1"/>
  <c r="AB61" i="52" s="1"/>
  <c r="AX60" i="46"/>
  <c r="S60" i="46" s="1"/>
  <c r="AC60" i="46" s="1"/>
  <c r="AB61" i="46" s="1"/>
  <c r="AJ61" i="46" s="1"/>
  <c r="AX53" i="46"/>
  <c r="S53" i="46" s="1"/>
  <c r="AC53" i="46" s="1"/>
  <c r="AB54" i="46" s="1"/>
  <c r="AX42" i="46"/>
  <c r="S42" i="46" s="1"/>
  <c r="AC42" i="46" s="1"/>
  <c r="AB43" i="46" s="1"/>
  <c r="AX29" i="46"/>
  <c r="S29" i="46" s="1"/>
  <c r="AC29" i="46" s="1"/>
  <c r="AB30" i="46" s="1"/>
  <c r="AX17" i="46"/>
  <c r="S17" i="46" s="1"/>
  <c r="AC17" i="46" s="1"/>
  <c r="AB18" i="46" s="1"/>
  <c r="AX58" i="32"/>
  <c r="S58" i="32" s="1"/>
  <c r="AC58" i="32" s="1"/>
  <c r="AB59" i="32" s="1"/>
  <c r="AX23" i="32"/>
  <c r="S23" i="32" s="1"/>
  <c r="AC23" i="32" s="1"/>
  <c r="AB24" i="32" s="1"/>
  <c r="AK24" i="32" s="1"/>
  <c r="AT24" i="32" s="1"/>
  <c r="AX36" i="101"/>
  <c r="S36" i="101" s="1"/>
  <c r="AC36" i="101" s="1"/>
  <c r="AB37" i="101" s="1"/>
  <c r="AX27" i="101"/>
  <c r="S27" i="101" s="1"/>
  <c r="AC27" i="101" s="1"/>
  <c r="AB28" i="101" s="1"/>
  <c r="AK28" i="101" s="1"/>
  <c r="AT28" i="101" s="1"/>
  <c r="AX56" i="47"/>
  <c r="S56" i="47" s="1"/>
  <c r="AC56" i="47" s="1"/>
  <c r="AB57" i="47" s="1"/>
  <c r="AX23" i="47"/>
  <c r="S23" i="47" s="1"/>
  <c r="AC23" i="47" s="1"/>
  <c r="AB24" i="47" s="1"/>
  <c r="AX43" i="52"/>
  <c r="S43" i="52" s="1"/>
  <c r="AC43" i="52" s="1"/>
  <c r="AB44" i="52" s="1"/>
  <c r="AX47" i="32"/>
  <c r="S47" i="32" s="1"/>
  <c r="AC47" i="32" s="1"/>
  <c r="AB48" i="32" s="1"/>
  <c r="AX34" i="101"/>
  <c r="S34" i="101" s="1"/>
  <c r="AC34" i="101" s="1"/>
  <c r="AB35" i="101" s="1"/>
  <c r="AX18" i="101"/>
  <c r="S18" i="101" s="1"/>
  <c r="AC18" i="101" s="1"/>
  <c r="AB19" i="101" s="1"/>
  <c r="AJ19" i="101" s="1"/>
  <c r="AX29" i="93"/>
  <c r="S29" i="93" s="1"/>
  <c r="AC29" i="93" s="1"/>
  <c r="AB30" i="93" s="1"/>
  <c r="AJ30" i="93" s="1"/>
  <c r="AX32" i="89"/>
  <c r="S32" i="89" s="1"/>
  <c r="AC32" i="89" s="1"/>
  <c r="AB33" i="89" s="1"/>
  <c r="AX53" i="47"/>
  <c r="S53" i="47" s="1"/>
  <c r="AC53" i="47" s="1"/>
  <c r="AB54" i="47" s="1"/>
  <c r="AX6" i="46"/>
  <c r="S6" i="46" s="1"/>
  <c r="AC6" i="46" s="1"/>
  <c r="AB7" i="46" s="1"/>
  <c r="AX62" i="32"/>
  <c r="S62" i="32" s="1"/>
  <c r="AC62" i="32" s="1"/>
  <c r="AB63" i="32" s="1"/>
  <c r="AX50" i="32"/>
  <c r="S50" i="32" s="1"/>
  <c r="AC50" i="32" s="1"/>
  <c r="AB51" i="32" s="1"/>
  <c r="AX41" i="32"/>
  <c r="S41" i="32" s="1"/>
  <c r="AC41" i="32" s="1"/>
  <c r="AB42" i="32" s="1"/>
  <c r="AX27" i="32"/>
  <c r="S27" i="32" s="1"/>
  <c r="AC27" i="32" s="1"/>
  <c r="AB28" i="32" s="1"/>
  <c r="AX10" i="32"/>
  <c r="S10" i="32" s="1"/>
  <c r="AC10" i="32" s="1"/>
  <c r="AB11" i="32" s="1"/>
  <c r="AK11" i="32" s="1"/>
  <c r="AT11" i="32" s="1"/>
  <c r="AX61" i="32"/>
  <c r="S61" i="32" s="1"/>
  <c r="AC61" i="32" s="1"/>
  <c r="AB62" i="32" s="1"/>
  <c r="AX48" i="32"/>
  <c r="S48" i="32" s="1"/>
  <c r="AC48" i="32" s="1"/>
  <c r="AB49" i="32" s="1"/>
  <c r="AX39" i="32"/>
  <c r="S39" i="32" s="1"/>
  <c r="AC39" i="32" s="1"/>
  <c r="AB40" i="32" s="1"/>
  <c r="AX30" i="32"/>
  <c r="S30" i="32" s="1"/>
  <c r="AC30" i="32" s="1"/>
  <c r="AB31" i="32" s="1"/>
  <c r="AX48" i="52"/>
  <c r="S48" i="52" s="1"/>
  <c r="AC48" i="52" s="1"/>
  <c r="AB49" i="52" s="1"/>
  <c r="AX34" i="46"/>
  <c r="S34" i="46" s="1"/>
  <c r="AC34" i="46" s="1"/>
  <c r="AB35" i="46" s="1"/>
  <c r="AJ35" i="46" s="1"/>
  <c r="AX23" i="46"/>
  <c r="S23" i="46" s="1"/>
  <c r="AC23" i="46" s="1"/>
  <c r="AB24" i="46" s="1"/>
  <c r="AK24" i="46" s="1"/>
  <c r="AT24" i="46" s="1"/>
  <c r="AX15" i="46"/>
  <c r="S15" i="46" s="1"/>
  <c r="AC15" i="46" s="1"/>
  <c r="AB16" i="46" s="1"/>
  <c r="AK16" i="46" s="1"/>
  <c r="AT16" i="46" s="1"/>
  <c r="AX57" i="32"/>
  <c r="S57" i="32" s="1"/>
  <c r="AC57" i="32" s="1"/>
  <c r="AB58" i="32" s="1"/>
  <c r="AK58" i="32" s="1"/>
  <c r="AT58" i="32" s="1"/>
  <c r="AX46" i="32"/>
  <c r="S46" i="32" s="1"/>
  <c r="AC46" i="32" s="1"/>
  <c r="AB47" i="32" s="1"/>
  <c r="AX37" i="32"/>
  <c r="S37" i="32" s="1"/>
  <c r="AC37" i="32" s="1"/>
  <c r="AB38" i="32" s="1"/>
  <c r="AX25" i="32"/>
  <c r="S25" i="32" s="1"/>
  <c r="AC25" i="32" s="1"/>
  <c r="AB26" i="32" s="1"/>
  <c r="AX42" i="47"/>
  <c r="S42" i="47" s="1"/>
  <c r="AC42" i="47" s="1"/>
  <c r="AB43" i="47" s="1"/>
  <c r="AX31" i="93"/>
  <c r="S31" i="93" s="1"/>
  <c r="AC31" i="93" s="1"/>
  <c r="AB32" i="93" s="1"/>
  <c r="AJ32" i="93" s="1"/>
  <c r="AX63" i="89"/>
  <c r="S63" i="89" s="1"/>
  <c r="AC63" i="89" s="1"/>
  <c r="AB64" i="89" s="1"/>
  <c r="AX54" i="32"/>
  <c r="S54" i="32" s="1"/>
  <c r="AC54" i="32" s="1"/>
  <c r="AB55" i="32" s="1"/>
  <c r="AX44" i="32"/>
  <c r="S44" i="32" s="1"/>
  <c r="AC44" i="32" s="1"/>
  <c r="AB45" i="32" s="1"/>
  <c r="AX33" i="32"/>
  <c r="S33" i="32" s="1"/>
  <c r="AC33" i="32" s="1"/>
  <c r="AB34" i="32" s="1"/>
  <c r="AX22" i="32"/>
  <c r="S22" i="32" s="1"/>
  <c r="AC22" i="32" s="1"/>
  <c r="AB23" i="32" s="1"/>
  <c r="AX26" i="93"/>
  <c r="S26" i="93" s="1"/>
  <c r="AC26" i="93" s="1"/>
  <c r="AB27" i="93" s="1"/>
  <c r="AX55" i="89"/>
  <c r="S55" i="89" s="1"/>
  <c r="AC55" i="89" s="1"/>
  <c r="AB56" i="89" s="1"/>
  <c r="AX49" i="47"/>
  <c r="S49" i="47" s="1"/>
  <c r="AC49" i="47" s="1"/>
  <c r="AB50" i="47" s="1"/>
  <c r="AJ50" i="47" s="1"/>
  <c r="AX36" i="47"/>
  <c r="S36" i="47" s="1"/>
  <c r="AC36" i="47" s="1"/>
  <c r="AB37" i="47" s="1"/>
  <c r="AJ37" i="47" s="1"/>
  <c r="AX18" i="15"/>
  <c r="S18" i="15" s="1"/>
  <c r="AC18" i="15" s="1"/>
  <c r="AB19" i="15" s="1"/>
  <c r="AX26" i="32"/>
  <c r="S26" i="32" s="1"/>
  <c r="AC26" i="32" s="1"/>
  <c r="AB27" i="32" s="1"/>
  <c r="AK27" i="32" s="1"/>
  <c r="AT27" i="32" s="1"/>
  <c r="AX25" i="93"/>
  <c r="S25" i="93" s="1"/>
  <c r="AC25" i="93" s="1"/>
  <c r="AB26" i="93" s="1"/>
  <c r="AX49" i="89"/>
  <c r="S49" i="89" s="1"/>
  <c r="AC49" i="89" s="1"/>
  <c r="AB50" i="89" s="1"/>
  <c r="AX59" i="47"/>
  <c r="S59" i="47" s="1"/>
  <c r="AC59" i="47" s="1"/>
  <c r="AB60" i="47" s="1"/>
  <c r="AX46" i="47"/>
  <c r="S46" i="47" s="1"/>
  <c r="AC46" i="47" s="1"/>
  <c r="AB47" i="47" s="1"/>
  <c r="AX39" i="47"/>
  <c r="S39" i="47" s="1"/>
  <c r="AC39" i="47" s="1"/>
  <c r="AB40" i="47" s="1"/>
  <c r="AK40" i="47" s="1"/>
  <c r="AT40" i="47" s="1"/>
  <c r="AX20" i="15"/>
  <c r="S20" i="15" s="1"/>
  <c r="AC20" i="15" s="1"/>
  <c r="AB21" i="15" s="1"/>
  <c r="AJ21" i="15" s="1"/>
  <c r="AX39" i="97"/>
  <c r="S39" i="97" s="1"/>
  <c r="AC39" i="97" s="1"/>
  <c r="AB40" i="97" s="1"/>
  <c r="AX52" i="32"/>
  <c r="S52" i="32" s="1"/>
  <c r="AC52" i="32" s="1"/>
  <c r="AB53" i="32" s="1"/>
  <c r="AJ53" i="32" s="1"/>
  <c r="AX42" i="32"/>
  <c r="S42" i="32" s="1"/>
  <c r="AC42" i="32" s="1"/>
  <c r="AB43" i="32" s="1"/>
  <c r="AX29" i="32"/>
  <c r="S29" i="32" s="1"/>
  <c r="AC29" i="32" s="1"/>
  <c r="AB30" i="32" s="1"/>
  <c r="AX18" i="32"/>
  <c r="S18" i="32" s="1"/>
  <c r="AC18" i="32" s="1"/>
  <c r="AB19" i="32" s="1"/>
  <c r="AX47" i="47"/>
  <c r="S47" i="47" s="1"/>
  <c r="AC47" i="47" s="1"/>
  <c r="AB48" i="47" s="1"/>
  <c r="AX35" i="47"/>
  <c r="S35" i="47" s="1"/>
  <c r="AC35" i="47" s="1"/>
  <c r="AB36" i="47" s="1"/>
  <c r="AK36" i="47" s="1"/>
  <c r="AT36" i="47" s="1"/>
  <c r="AX39" i="89"/>
  <c r="S39" i="89" s="1"/>
  <c r="AC39" i="89" s="1"/>
  <c r="AB40" i="89" s="1"/>
  <c r="AK40" i="89" s="1"/>
  <c r="AT40" i="89" s="1"/>
  <c r="AX45" i="47"/>
  <c r="S45" i="47" s="1"/>
  <c r="AC45" i="47" s="1"/>
  <c r="AB46" i="47" s="1"/>
  <c r="AJ46" i="47" s="1"/>
  <c r="AX31" i="47"/>
  <c r="S31" i="47" s="1"/>
  <c r="AC31" i="47" s="1"/>
  <c r="AB32" i="47" s="1"/>
  <c r="AX62" i="52"/>
  <c r="S62" i="52" s="1"/>
  <c r="AC62" i="52" s="1"/>
  <c r="AB63" i="52" s="1"/>
  <c r="AX27" i="15"/>
  <c r="S27" i="15" s="1"/>
  <c r="AC27" i="15" s="1"/>
  <c r="AB28" i="15" s="1"/>
  <c r="AX55" i="97"/>
  <c r="S55" i="97" s="1"/>
  <c r="AC55" i="97" s="1"/>
  <c r="AB56" i="97" s="1"/>
  <c r="AX46" i="97"/>
  <c r="S46" i="97" s="1"/>
  <c r="AC46" i="97" s="1"/>
  <c r="AB47" i="97" s="1"/>
  <c r="AX33" i="97"/>
  <c r="S33" i="97" s="1"/>
  <c r="AC33" i="97" s="1"/>
  <c r="AB34" i="97" s="1"/>
  <c r="AX20" i="97"/>
  <c r="S20" i="97" s="1"/>
  <c r="AC20" i="97" s="1"/>
  <c r="AB21" i="97" s="1"/>
  <c r="AX13" i="32"/>
  <c r="S13" i="32" s="1"/>
  <c r="AC13" i="32" s="1"/>
  <c r="AB14" i="32" s="1"/>
  <c r="AK14" i="32" s="1"/>
  <c r="AT14" i="32" s="1"/>
  <c r="AX24" i="101"/>
  <c r="S24" i="101" s="1"/>
  <c r="AC24" i="101" s="1"/>
  <c r="AB25" i="101" s="1"/>
  <c r="AJ25" i="101" s="1"/>
  <c r="AX8" i="101"/>
  <c r="S8" i="101" s="1"/>
  <c r="AC8" i="101" s="1"/>
  <c r="AB9" i="101" s="1"/>
  <c r="AX53" i="89"/>
  <c r="S53" i="89" s="1"/>
  <c r="AC53" i="89" s="1"/>
  <c r="AB54" i="89" s="1"/>
  <c r="AX46" i="89"/>
  <c r="S46" i="89" s="1"/>
  <c r="AC46" i="89" s="1"/>
  <c r="AB47" i="89" s="1"/>
  <c r="AX34" i="89"/>
  <c r="S34" i="89" s="1"/>
  <c r="AC34" i="89" s="1"/>
  <c r="AB35" i="89" s="1"/>
  <c r="AX21" i="89"/>
  <c r="S21" i="89" s="1"/>
  <c r="AC21" i="89" s="1"/>
  <c r="AB22" i="89" s="1"/>
  <c r="AX59" i="52"/>
  <c r="S59" i="52" s="1"/>
  <c r="AC59" i="52" s="1"/>
  <c r="AB60" i="52" s="1"/>
  <c r="AK60" i="52" s="1"/>
  <c r="AT60" i="52" s="1"/>
  <c r="AX50" i="52"/>
  <c r="S50" i="52" s="1"/>
  <c r="AC50" i="52" s="1"/>
  <c r="AB51" i="52" s="1"/>
  <c r="AK51" i="52" s="1"/>
  <c r="AT51" i="52" s="1"/>
  <c r="AX33" i="52"/>
  <c r="S33" i="52" s="1"/>
  <c r="AC33" i="52" s="1"/>
  <c r="AB34" i="52" s="1"/>
  <c r="AX64" i="97"/>
  <c r="S64" i="97" s="1"/>
  <c r="AC64" i="97" s="1"/>
  <c r="AB65" i="97" s="1"/>
  <c r="AX51" i="97"/>
  <c r="S51" i="97" s="1"/>
  <c r="AC51" i="97" s="1"/>
  <c r="AB52" i="97" s="1"/>
  <c r="AX43" i="97"/>
  <c r="S43" i="97" s="1"/>
  <c r="AC43" i="97" s="1"/>
  <c r="AB44" i="97" s="1"/>
  <c r="AX30" i="97"/>
  <c r="S30" i="97" s="1"/>
  <c r="AC30" i="97" s="1"/>
  <c r="AB31" i="97" s="1"/>
  <c r="AX21" i="97"/>
  <c r="S21" i="97" s="1"/>
  <c r="AC21" i="97" s="1"/>
  <c r="AB22" i="97" s="1"/>
  <c r="AX21" i="32"/>
  <c r="S21" i="32" s="1"/>
  <c r="AC21" i="32" s="1"/>
  <c r="AB22" i="32" s="1"/>
  <c r="AX23" i="101"/>
  <c r="S23" i="101" s="1"/>
  <c r="AC23" i="101" s="1"/>
  <c r="AB24" i="101" s="1"/>
  <c r="AK24" i="101" s="1"/>
  <c r="AT24" i="101" s="1"/>
  <c r="AX4" i="101"/>
  <c r="S4" i="101" s="1"/>
  <c r="AC4" i="101" s="1"/>
  <c r="AB5" i="101" s="1"/>
  <c r="AK5" i="101" s="1"/>
  <c r="AT5" i="101" s="1"/>
  <c r="AX24" i="93"/>
  <c r="S24" i="93" s="1"/>
  <c r="AC24" i="93" s="1"/>
  <c r="AB25" i="93" s="1"/>
  <c r="AX67" i="89"/>
  <c r="S67" i="89" s="1"/>
  <c r="AC67" i="89" s="1"/>
  <c r="AB68" i="89" s="1"/>
  <c r="AX51" i="89"/>
  <c r="S51" i="89" s="1"/>
  <c r="AC51" i="89" s="1"/>
  <c r="AB52" i="89" s="1"/>
  <c r="AX41" i="89"/>
  <c r="S41" i="89" s="1"/>
  <c r="AC41" i="89" s="1"/>
  <c r="AB42" i="89" s="1"/>
  <c r="AX31" i="89"/>
  <c r="S31" i="89" s="1"/>
  <c r="AC31" i="89" s="1"/>
  <c r="AB32" i="89" s="1"/>
  <c r="AX20" i="89"/>
  <c r="S20" i="89" s="1"/>
  <c r="AC20" i="89" s="1"/>
  <c r="AB21" i="89" s="1"/>
  <c r="AX34" i="47"/>
  <c r="S34" i="47" s="1"/>
  <c r="AC34" i="47" s="1"/>
  <c r="AB35" i="47" s="1"/>
  <c r="AX56" i="52"/>
  <c r="S56" i="52" s="1"/>
  <c r="AC56" i="52" s="1"/>
  <c r="AB57" i="52" s="1"/>
  <c r="AK57" i="52" s="1"/>
  <c r="AT57" i="52" s="1"/>
  <c r="AX49" i="52"/>
  <c r="S49" i="52" s="1"/>
  <c r="AC49" i="52" s="1"/>
  <c r="AB50" i="52" s="1"/>
  <c r="AX32" i="52"/>
  <c r="S32" i="52" s="1"/>
  <c r="AC32" i="52" s="1"/>
  <c r="AB33" i="52" s="1"/>
  <c r="AX68" i="97"/>
  <c r="S68" i="97" s="1"/>
  <c r="AC68" i="97" s="1"/>
  <c r="AB69" i="97" s="1"/>
  <c r="AX66" i="97"/>
  <c r="S66" i="97" s="1"/>
  <c r="AC66" i="97" s="1"/>
  <c r="AB67" i="97" s="1"/>
  <c r="AX50" i="97"/>
  <c r="S50" i="97" s="1"/>
  <c r="AC50" i="97" s="1"/>
  <c r="AB51" i="97" s="1"/>
  <c r="AX40" i="97"/>
  <c r="S40" i="97" s="1"/>
  <c r="AC40" i="97" s="1"/>
  <c r="AB41" i="97" s="1"/>
  <c r="AK41" i="97" s="1"/>
  <c r="AT41" i="97" s="1"/>
  <c r="AX32" i="97"/>
  <c r="S32" i="97" s="1"/>
  <c r="AC32" i="97" s="1"/>
  <c r="AB33" i="97" s="1"/>
  <c r="AX18" i="97"/>
  <c r="S18" i="97" s="1"/>
  <c r="AC18" i="97" s="1"/>
  <c r="AB19" i="97" s="1"/>
  <c r="AK19" i="97" s="1"/>
  <c r="AT19" i="97" s="1"/>
  <c r="AX20" i="32"/>
  <c r="S20" i="32" s="1"/>
  <c r="AC20" i="32" s="1"/>
  <c r="AB21" i="32" s="1"/>
  <c r="AX21" i="101"/>
  <c r="S21" i="101" s="1"/>
  <c r="AC21" i="101" s="1"/>
  <c r="AB22" i="101" s="1"/>
  <c r="AX13" i="101"/>
  <c r="S13" i="101" s="1"/>
  <c r="AC13" i="101" s="1"/>
  <c r="AB14" i="101" s="1"/>
  <c r="AX22" i="93"/>
  <c r="S22" i="93" s="1"/>
  <c r="AC22" i="93" s="1"/>
  <c r="AB23" i="93" s="1"/>
  <c r="AX66" i="89"/>
  <c r="S66" i="89" s="1"/>
  <c r="AC66" i="89" s="1"/>
  <c r="AB67" i="89" s="1"/>
  <c r="AX52" i="89"/>
  <c r="S52" i="89" s="1"/>
  <c r="AC52" i="89" s="1"/>
  <c r="AB53" i="89" s="1"/>
  <c r="AX40" i="89"/>
  <c r="S40" i="89" s="1"/>
  <c r="AC40" i="89" s="1"/>
  <c r="AB41" i="89" s="1"/>
  <c r="AJ41" i="89" s="1"/>
  <c r="AX28" i="89"/>
  <c r="S28" i="89" s="1"/>
  <c r="AC28" i="89" s="1"/>
  <c r="AB29" i="89" s="1"/>
  <c r="AK29" i="89" s="1"/>
  <c r="AT29" i="89" s="1"/>
  <c r="AX17" i="89"/>
  <c r="S17" i="89" s="1"/>
  <c r="AC17" i="89" s="1"/>
  <c r="AB18" i="89" s="1"/>
  <c r="AX32" i="47"/>
  <c r="S32" i="47" s="1"/>
  <c r="AC32" i="47" s="1"/>
  <c r="AB33" i="47" s="1"/>
  <c r="AX57" i="52"/>
  <c r="S57" i="52" s="1"/>
  <c r="AC57" i="52" s="1"/>
  <c r="AB58" i="52" s="1"/>
  <c r="AX46" i="52"/>
  <c r="S46" i="52" s="1"/>
  <c r="AC46" i="52" s="1"/>
  <c r="AB47" i="52" s="1"/>
  <c r="AX23" i="52"/>
  <c r="S23" i="52" s="1"/>
  <c r="AC23" i="52" s="1"/>
  <c r="AB24" i="52" s="1"/>
  <c r="AK24" i="52" s="1"/>
  <c r="AT24" i="52" s="1"/>
  <c r="AX61" i="97"/>
  <c r="S61" i="97" s="1"/>
  <c r="AC61" i="97" s="1"/>
  <c r="AB62" i="97" s="1"/>
  <c r="AX52" i="97"/>
  <c r="S52" i="97" s="1"/>
  <c r="AC52" i="97" s="1"/>
  <c r="AB53" i="97" s="1"/>
  <c r="AX42" i="97"/>
  <c r="S42" i="97" s="1"/>
  <c r="AC42" i="97" s="1"/>
  <c r="AB43" i="97" s="1"/>
  <c r="AK43" i="97" s="1"/>
  <c r="AT43" i="97" s="1"/>
  <c r="AX26" i="97"/>
  <c r="S26" i="97" s="1"/>
  <c r="AC26" i="97" s="1"/>
  <c r="AB27" i="97" s="1"/>
  <c r="AX17" i="32"/>
  <c r="S17" i="32" s="1"/>
  <c r="AC17" i="32" s="1"/>
  <c r="AB18" i="32" s="1"/>
  <c r="AX57" i="89"/>
  <c r="S57" i="89" s="1"/>
  <c r="AC57" i="89" s="1"/>
  <c r="AB58" i="89" s="1"/>
  <c r="AX47" i="89"/>
  <c r="S47" i="89" s="1"/>
  <c r="AC47" i="89" s="1"/>
  <c r="AB48" i="89" s="1"/>
  <c r="AX38" i="89"/>
  <c r="S38" i="89" s="1"/>
  <c r="AC38" i="89" s="1"/>
  <c r="AB39" i="89" s="1"/>
  <c r="AK39" i="89" s="1"/>
  <c r="AT39" i="89" s="1"/>
  <c r="AX27" i="89"/>
  <c r="S27" i="89" s="1"/>
  <c r="AC27" i="89" s="1"/>
  <c r="AB28" i="89" s="1"/>
  <c r="AX6" i="89"/>
  <c r="S6" i="89" s="1"/>
  <c r="AC6" i="89" s="1"/>
  <c r="AB7" i="89" s="1"/>
  <c r="AX29" i="47"/>
  <c r="S29" i="47" s="1"/>
  <c r="AC29" i="47" s="1"/>
  <c r="AB30" i="47" s="1"/>
  <c r="AK30" i="47" s="1"/>
  <c r="AT30" i="47" s="1"/>
  <c r="AX55" i="52"/>
  <c r="S55" i="52" s="1"/>
  <c r="AC55" i="52" s="1"/>
  <c r="AB56" i="52" s="1"/>
  <c r="AX44" i="52"/>
  <c r="S44" i="52" s="1"/>
  <c r="AC44" i="52" s="1"/>
  <c r="AB45" i="52" s="1"/>
  <c r="AX59" i="97"/>
  <c r="S59" i="97" s="1"/>
  <c r="AC59" i="97" s="1"/>
  <c r="AB60" i="97" s="1"/>
  <c r="AX48" i="97"/>
  <c r="S48" i="97" s="1"/>
  <c r="AC48" i="97" s="1"/>
  <c r="AB49" i="97" s="1"/>
  <c r="AX37" i="97"/>
  <c r="S37" i="97" s="1"/>
  <c r="AC37" i="97" s="1"/>
  <c r="AB38" i="97" s="1"/>
  <c r="AX28" i="97"/>
  <c r="S28" i="97" s="1"/>
  <c r="AC28" i="97" s="1"/>
  <c r="AB29" i="97" s="1"/>
  <c r="AJ29" i="97" s="1"/>
  <c r="AX17" i="101"/>
  <c r="S17" i="101" s="1"/>
  <c r="AC17" i="101" s="1"/>
  <c r="AB18" i="101" s="1"/>
  <c r="AX12" i="101"/>
  <c r="S12" i="101" s="1"/>
  <c r="AC12" i="101" s="1"/>
  <c r="AB13" i="101" s="1"/>
  <c r="AJ13" i="101" s="1"/>
  <c r="AX5" i="93"/>
  <c r="S5" i="93" s="1"/>
  <c r="AC5" i="93" s="1"/>
  <c r="AB6" i="93" s="1"/>
  <c r="AX58" i="89"/>
  <c r="S58" i="89" s="1"/>
  <c r="AC58" i="89" s="1"/>
  <c r="AB59" i="89" s="1"/>
  <c r="AX48" i="89"/>
  <c r="S48" i="89" s="1"/>
  <c r="AC48" i="89" s="1"/>
  <c r="AB49" i="89" s="1"/>
  <c r="AX36" i="89"/>
  <c r="S36" i="89" s="1"/>
  <c r="AC36" i="89" s="1"/>
  <c r="AB37" i="89" s="1"/>
  <c r="AX25" i="89"/>
  <c r="S25" i="89" s="1"/>
  <c r="AC25" i="89" s="1"/>
  <c r="AB26" i="89" s="1"/>
  <c r="AX28" i="47"/>
  <c r="S28" i="47" s="1"/>
  <c r="AC28" i="47" s="1"/>
  <c r="AB29" i="47" s="1"/>
  <c r="AX53" i="52"/>
  <c r="S53" i="52" s="1"/>
  <c r="AC53" i="52" s="1"/>
  <c r="AB54" i="52" s="1"/>
  <c r="AX38" i="52"/>
  <c r="S38" i="52" s="1"/>
  <c r="AC38" i="52" s="1"/>
  <c r="AB39" i="52" s="1"/>
  <c r="AK39" i="52" s="1"/>
  <c r="AT39" i="52" s="1"/>
  <c r="AX58" i="97"/>
  <c r="S58" i="97" s="1"/>
  <c r="AC58" i="97" s="1"/>
  <c r="AB59" i="97" s="1"/>
  <c r="AX47" i="97"/>
  <c r="S47" i="97" s="1"/>
  <c r="AC47" i="97" s="1"/>
  <c r="AB48" i="97" s="1"/>
  <c r="AX38" i="97"/>
  <c r="S38" i="97" s="1"/>
  <c r="AC38" i="97" s="1"/>
  <c r="AB39" i="97" s="1"/>
  <c r="AX25" i="97"/>
  <c r="S25" i="97" s="1"/>
  <c r="AC25" i="97" s="1"/>
  <c r="AB26" i="97" s="1"/>
  <c r="AX4" i="32"/>
  <c r="S4" i="32" s="1"/>
  <c r="AC4" i="32" s="1"/>
  <c r="AB5" i="32" s="1"/>
  <c r="AK5" i="32" s="1"/>
  <c r="AT5" i="32" s="1"/>
  <c r="AX16" i="101"/>
  <c r="S16" i="101" s="1"/>
  <c r="AC16" i="101" s="1"/>
  <c r="AB17" i="101" s="1"/>
  <c r="AK17" i="101" s="1"/>
  <c r="AT17" i="101" s="1"/>
  <c r="AX3" i="101"/>
  <c r="S3" i="101" s="1"/>
  <c r="AC3" i="101" s="1"/>
  <c r="AB4" i="101" s="1"/>
  <c r="AX28" i="93"/>
  <c r="S28" i="93" s="1"/>
  <c r="AC28" i="93" s="1"/>
  <c r="AB29" i="93" s="1"/>
  <c r="AK29" i="93" s="1"/>
  <c r="AT29" i="93" s="1"/>
  <c r="AX54" i="89"/>
  <c r="S54" i="89" s="1"/>
  <c r="AC54" i="89" s="1"/>
  <c r="AB55" i="89" s="1"/>
  <c r="AX43" i="89"/>
  <c r="S43" i="89" s="1"/>
  <c r="AC43" i="89" s="1"/>
  <c r="AB44" i="89" s="1"/>
  <c r="AX33" i="89"/>
  <c r="S33" i="89" s="1"/>
  <c r="AC33" i="89" s="1"/>
  <c r="AB34" i="89" s="1"/>
  <c r="AX23" i="89"/>
  <c r="S23" i="89" s="1"/>
  <c r="AC23" i="89" s="1"/>
  <c r="AB24" i="89" s="1"/>
  <c r="AX26" i="47"/>
  <c r="S26" i="47" s="1"/>
  <c r="AC26" i="47" s="1"/>
  <c r="AB27" i="47" s="1"/>
  <c r="AK27" i="47" s="1"/>
  <c r="AT27" i="47" s="1"/>
  <c r="AX64" i="52"/>
  <c r="S64" i="52" s="1"/>
  <c r="AC64" i="52" s="1"/>
  <c r="AB65" i="52" s="1"/>
  <c r="AJ65" i="52" s="1"/>
  <c r="AX52" i="52"/>
  <c r="S52" i="52" s="1"/>
  <c r="AC52" i="52" s="1"/>
  <c r="AB53" i="52" s="1"/>
  <c r="AJ53" i="52" s="1"/>
  <c r="AX36" i="52"/>
  <c r="S36" i="52" s="1"/>
  <c r="AC36" i="52" s="1"/>
  <c r="AB37" i="52" s="1"/>
  <c r="AK37" i="52" s="1"/>
  <c r="AT37" i="52" s="1"/>
  <c r="AX54" i="97"/>
  <c r="S54" i="97" s="1"/>
  <c r="AC54" i="97" s="1"/>
  <c r="AB55" i="97" s="1"/>
  <c r="AX44" i="97"/>
  <c r="S44" i="97" s="1"/>
  <c r="AC44" i="97" s="1"/>
  <c r="AB45" i="97" s="1"/>
  <c r="AX36" i="97"/>
  <c r="S36" i="97" s="1"/>
  <c r="AC36" i="97" s="1"/>
  <c r="AB37" i="97" s="1"/>
  <c r="AX24" i="97"/>
  <c r="S24" i="97" s="1"/>
  <c r="AC24" i="97" s="1"/>
  <c r="AB25" i="97" s="1"/>
  <c r="AX22" i="89"/>
  <c r="S22" i="89" s="1"/>
  <c r="AC22" i="89" s="1"/>
  <c r="AB23" i="89" s="1"/>
  <c r="AK23" i="89" s="1"/>
  <c r="AT23" i="89" s="1"/>
  <c r="AX34" i="52"/>
  <c r="S34" i="52" s="1"/>
  <c r="AC34" i="52" s="1"/>
  <c r="AB35" i="52" s="1"/>
  <c r="AK35" i="52" s="1"/>
  <c r="AT35" i="52" s="1"/>
  <c r="AX18" i="93"/>
  <c r="S18" i="93" s="1"/>
  <c r="AC18" i="93" s="1"/>
  <c r="AB19" i="93" s="1"/>
  <c r="AK19" i="93" s="1"/>
  <c r="AT19" i="93" s="1"/>
  <c r="AX11" i="89"/>
  <c r="S11" i="89" s="1"/>
  <c r="AC11" i="89" s="1"/>
  <c r="AB12" i="89" s="1"/>
  <c r="AK12" i="89" s="1"/>
  <c r="AT12" i="89" s="1"/>
  <c r="AX18" i="47"/>
  <c r="S18" i="47" s="1"/>
  <c r="AC18" i="47" s="1"/>
  <c r="AB19" i="47" s="1"/>
  <c r="AX6" i="52"/>
  <c r="S6" i="52" s="1"/>
  <c r="AC6" i="52" s="1"/>
  <c r="AB7" i="52" s="1"/>
  <c r="AK7" i="52" s="1"/>
  <c r="AT7" i="52" s="1"/>
  <c r="AX4" i="15"/>
  <c r="S4" i="15" s="1"/>
  <c r="AC4" i="15" s="1"/>
  <c r="AB5" i="15" s="1"/>
  <c r="AX8" i="46"/>
  <c r="S8" i="46" s="1"/>
  <c r="AC8" i="46" s="1"/>
  <c r="AB9" i="46" s="1"/>
  <c r="AX17" i="97"/>
  <c r="S17" i="97" s="1"/>
  <c r="AC17" i="97" s="1"/>
  <c r="AB18" i="97" s="1"/>
  <c r="AX15" i="89"/>
  <c r="S15" i="89" s="1"/>
  <c r="AC15" i="89" s="1"/>
  <c r="AB16" i="89" s="1"/>
  <c r="AK16" i="89" s="1"/>
  <c r="AT16" i="89" s="1"/>
  <c r="AX21" i="47"/>
  <c r="S21" i="47" s="1"/>
  <c r="AC21" i="47" s="1"/>
  <c r="AB22" i="47" s="1"/>
  <c r="AK22" i="47" s="1"/>
  <c r="AT22" i="47" s="1"/>
  <c r="AX31" i="52"/>
  <c r="S31" i="52" s="1"/>
  <c r="AC31" i="52" s="1"/>
  <c r="AB32" i="52" s="1"/>
  <c r="AJ32" i="52" s="1"/>
  <c r="AX8" i="15"/>
  <c r="S8" i="15" s="1"/>
  <c r="AC8" i="15" s="1"/>
  <c r="AB9" i="15" s="1"/>
  <c r="AX21" i="46"/>
  <c r="S21" i="46" s="1"/>
  <c r="AC21" i="46" s="1"/>
  <c r="AB22" i="46" s="1"/>
  <c r="AX14" i="46"/>
  <c r="S14" i="46" s="1"/>
  <c r="AC14" i="46" s="1"/>
  <c r="AB15" i="46" s="1"/>
  <c r="AX8" i="32"/>
  <c r="S8" i="32" s="1"/>
  <c r="AC8" i="32" s="1"/>
  <c r="AB9" i="32" s="1"/>
  <c r="AX14" i="101"/>
  <c r="S14" i="101" s="1"/>
  <c r="AC14" i="101" s="1"/>
  <c r="AB15" i="101" s="1"/>
  <c r="AX7" i="89"/>
  <c r="S7" i="89" s="1"/>
  <c r="AC7" i="89" s="1"/>
  <c r="AB8" i="89" s="1"/>
  <c r="AK8" i="89" s="1"/>
  <c r="AT8" i="89" s="1"/>
  <c r="AX30" i="47"/>
  <c r="S30" i="47" s="1"/>
  <c r="AC30" i="47" s="1"/>
  <c r="AB31" i="47" s="1"/>
  <c r="AK31" i="47" s="1"/>
  <c r="AT31" i="47" s="1"/>
  <c r="AX15" i="47"/>
  <c r="S15" i="47" s="1"/>
  <c r="AC15" i="47" s="1"/>
  <c r="AB16" i="47" s="1"/>
  <c r="AK16" i="47" s="1"/>
  <c r="AT16" i="47" s="1"/>
  <c r="AX42" i="52"/>
  <c r="S42" i="52" s="1"/>
  <c r="AC42" i="52" s="1"/>
  <c r="AB43" i="52" s="1"/>
  <c r="AX28" i="52"/>
  <c r="S28" i="52" s="1"/>
  <c r="AC28" i="52" s="1"/>
  <c r="AB29" i="52" s="1"/>
  <c r="AX19" i="15"/>
  <c r="S19" i="15" s="1"/>
  <c r="AC19" i="15" s="1"/>
  <c r="AB20" i="15" s="1"/>
  <c r="AX14" i="15"/>
  <c r="S14" i="15" s="1"/>
  <c r="AC14" i="15" s="1"/>
  <c r="AB15" i="15" s="1"/>
  <c r="AX4" i="97"/>
  <c r="S4" i="97" s="1"/>
  <c r="AC4" i="97" s="1"/>
  <c r="AB5" i="97" s="1"/>
  <c r="AK5" i="97" s="1"/>
  <c r="AT5" i="97" s="1"/>
  <c r="AX14" i="93"/>
  <c r="S14" i="93" s="1"/>
  <c r="AC14" i="93" s="1"/>
  <c r="AB15" i="93" s="1"/>
  <c r="AK15" i="93" s="1"/>
  <c r="AT15" i="93" s="1"/>
  <c r="AX19" i="89"/>
  <c r="S19" i="89" s="1"/>
  <c r="AC19" i="89" s="1"/>
  <c r="AB20" i="89" s="1"/>
  <c r="AX3" i="47"/>
  <c r="S3" i="47" s="1"/>
  <c r="AC3" i="47" s="1"/>
  <c r="AJ3" i="47" s="1"/>
  <c r="AX40" i="52"/>
  <c r="S40" i="52" s="1"/>
  <c r="AC40" i="52" s="1"/>
  <c r="AB41" i="52" s="1"/>
  <c r="AX26" i="52"/>
  <c r="S26" i="52" s="1"/>
  <c r="AC26" i="52" s="1"/>
  <c r="AB27" i="52" s="1"/>
  <c r="AX3" i="15"/>
  <c r="S3" i="15" s="1"/>
  <c r="AC3" i="15" s="1"/>
  <c r="AX9" i="97"/>
  <c r="S9" i="97" s="1"/>
  <c r="AC9" i="97" s="1"/>
  <c r="AB10" i="97" s="1"/>
  <c r="AX3" i="93"/>
  <c r="S3" i="93" s="1"/>
  <c r="AC3" i="93" s="1"/>
  <c r="AJ3" i="93" s="1"/>
  <c r="AX7" i="15"/>
  <c r="S7" i="15" s="1"/>
  <c r="AC7" i="15" s="1"/>
  <c r="AB8" i="15" s="1"/>
  <c r="AK8" i="15" s="1"/>
  <c r="AT8" i="15" s="1"/>
  <c r="AX8" i="97"/>
  <c r="S8" i="97" s="1"/>
  <c r="AC8" i="97" s="1"/>
  <c r="AB9" i="97" s="1"/>
  <c r="AJ9" i="97" s="1"/>
  <c r="AX13" i="93"/>
  <c r="S13" i="93" s="1"/>
  <c r="AC13" i="93" s="1"/>
  <c r="AB14" i="93" s="1"/>
  <c r="AK14" i="93" s="1"/>
  <c r="AT14" i="93" s="1"/>
  <c r="AX13" i="89"/>
  <c r="S13" i="89" s="1"/>
  <c r="AC13" i="89" s="1"/>
  <c r="AB14" i="89" s="1"/>
  <c r="AX13" i="47"/>
  <c r="S13" i="47" s="1"/>
  <c r="AC13" i="47" s="1"/>
  <c r="AB14" i="47" s="1"/>
  <c r="AX20" i="52"/>
  <c r="S20" i="52" s="1"/>
  <c r="AC20" i="52" s="1"/>
  <c r="AB21" i="52" s="1"/>
  <c r="AX15" i="15"/>
  <c r="S15" i="15" s="1"/>
  <c r="AC15" i="15" s="1"/>
  <c r="AB16" i="15" s="1"/>
  <c r="AX11" i="15"/>
  <c r="S11" i="15" s="1"/>
  <c r="AC11" i="15" s="1"/>
  <c r="AB12" i="15" s="1"/>
  <c r="AK12" i="15" s="1"/>
  <c r="AT12" i="15" s="1"/>
  <c r="AX4" i="46"/>
  <c r="S4" i="46" s="1"/>
  <c r="AC4" i="46" s="1"/>
  <c r="AB5" i="46" s="1"/>
  <c r="AX25" i="47"/>
  <c r="S25" i="47" s="1"/>
  <c r="AC25" i="47" s="1"/>
  <c r="AB26" i="47" s="1"/>
  <c r="AX16" i="52"/>
  <c r="S16" i="52" s="1"/>
  <c r="AC16" i="52" s="1"/>
  <c r="AB17" i="52" s="1"/>
  <c r="AK17" i="52" s="1"/>
  <c r="AT17" i="52" s="1"/>
  <c r="AX16" i="15"/>
  <c r="S16" i="15" s="1"/>
  <c r="AC16" i="15" s="1"/>
  <c r="AB17" i="15" s="1"/>
  <c r="AX9" i="15"/>
  <c r="S9" i="15" s="1"/>
  <c r="AC9" i="15" s="1"/>
  <c r="AB10" i="15" s="1"/>
  <c r="AK10" i="15" s="1"/>
  <c r="AT10" i="15" s="1"/>
  <c r="AX21" i="93"/>
  <c r="S21" i="93" s="1"/>
  <c r="AC21" i="93" s="1"/>
  <c r="AB22" i="93" s="1"/>
  <c r="AX5" i="15"/>
  <c r="S5" i="15" s="1"/>
  <c r="AC5" i="15" s="1"/>
  <c r="AB6" i="15" s="1"/>
  <c r="AK8" i="32"/>
  <c r="AT8" i="32" s="1"/>
  <c r="AJ8" i="32"/>
  <c r="AJ62" i="101"/>
  <c r="AK62" i="101"/>
  <c r="AT62" i="101" s="1"/>
  <c r="AK11" i="93"/>
  <c r="AT11" i="93" s="1"/>
  <c r="AK8" i="97"/>
  <c r="AT8" i="97" s="1"/>
  <c r="AK13" i="47"/>
  <c r="AT13" i="47" s="1"/>
  <c r="AJ14" i="15"/>
  <c r="AK14" i="15"/>
  <c r="AT14" i="15" s="1"/>
  <c r="AK13" i="46"/>
  <c r="AT13" i="46" s="1"/>
  <c r="AK11" i="89"/>
  <c r="AT11" i="89" s="1"/>
  <c r="AK5" i="52"/>
  <c r="AT5" i="52" s="1"/>
  <c r="K71" i="55"/>
  <c r="AR70" i="55"/>
  <c r="AP70" i="55"/>
  <c r="AN70" i="55"/>
  <c r="AQ70" i="55"/>
  <c r="AO70" i="55"/>
  <c r="AO70" i="84"/>
  <c r="K71" i="84"/>
  <c r="AN70" i="84"/>
  <c r="AP70" i="84"/>
  <c r="AR70" i="84"/>
  <c r="AQ70" i="84"/>
  <c r="AJ59" i="97"/>
  <c r="AK59" i="97"/>
  <c r="AT59" i="97" s="1"/>
  <c r="AJ37" i="32"/>
  <c r="AK37" i="32"/>
  <c r="AT37" i="32" s="1"/>
  <c r="AJ49" i="101"/>
  <c r="AK49" i="101"/>
  <c r="AT49" i="101" s="1"/>
  <c r="AK6" i="93"/>
  <c r="AT6" i="93" s="1"/>
  <c r="AJ47" i="89"/>
  <c r="AK47" i="89"/>
  <c r="AT47" i="89" s="1"/>
  <c r="AN70" i="102"/>
  <c r="AQ70" i="102"/>
  <c r="K71" i="102"/>
  <c r="AR70" i="102"/>
  <c r="AP70" i="102"/>
  <c r="AO70" i="102"/>
  <c r="AX67" i="46"/>
  <c r="S67" i="46" s="1"/>
  <c r="AC67" i="46" s="1"/>
  <c r="AB68" i="46" s="1"/>
  <c r="AX54" i="46"/>
  <c r="S54" i="46" s="1"/>
  <c r="AC54" i="46" s="1"/>
  <c r="AB55" i="46" s="1"/>
  <c r="AX47" i="46"/>
  <c r="S47" i="46" s="1"/>
  <c r="AC47" i="46" s="1"/>
  <c r="AB48" i="46" s="1"/>
  <c r="AX40" i="46"/>
  <c r="S40" i="46" s="1"/>
  <c r="AC40" i="46" s="1"/>
  <c r="AB41" i="46" s="1"/>
  <c r="AX30" i="46"/>
  <c r="S30" i="46" s="1"/>
  <c r="AC30" i="46" s="1"/>
  <c r="AB31" i="46" s="1"/>
  <c r="AX24" i="46"/>
  <c r="S24" i="46" s="1"/>
  <c r="AC24" i="46" s="1"/>
  <c r="AB25" i="46" s="1"/>
  <c r="AX5" i="46"/>
  <c r="S5" i="46" s="1"/>
  <c r="AC5" i="46" s="1"/>
  <c r="AB6" i="46" s="1"/>
  <c r="AX3" i="46"/>
  <c r="S3" i="46" s="1"/>
  <c r="AC3" i="46" s="1"/>
  <c r="AK63" i="47"/>
  <c r="AT63" i="47" s="1"/>
  <c r="AX57" i="97"/>
  <c r="S57" i="97" s="1"/>
  <c r="AC57" i="97" s="1"/>
  <c r="AB58" i="97" s="1"/>
  <c r="AX49" i="97"/>
  <c r="S49" i="97" s="1"/>
  <c r="AC49" i="97" s="1"/>
  <c r="AB50" i="97" s="1"/>
  <c r="AX41" i="97"/>
  <c r="S41" i="97" s="1"/>
  <c r="AC41" i="97" s="1"/>
  <c r="AB42" i="97" s="1"/>
  <c r="AX34" i="97"/>
  <c r="S34" i="97" s="1"/>
  <c r="AC34" i="97" s="1"/>
  <c r="AB35" i="97" s="1"/>
  <c r="AX27" i="97"/>
  <c r="S27" i="97" s="1"/>
  <c r="AC27" i="97" s="1"/>
  <c r="AB28" i="97" s="1"/>
  <c r="AX16" i="97"/>
  <c r="S16" i="97" s="1"/>
  <c r="AC16" i="97" s="1"/>
  <c r="AB17" i="97" s="1"/>
  <c r="AX10" i="97"/>
  <c r="S10" i="97" s="1"/>
  <c r="AC10" i="97" s="1"/>
  <c r="AB11" i="97" s="1"/>
  <c r="AX59" i="32"/>
  <c r="S59" i="32" s="1"/>
  <c r="AC59" i="32" s="1"/>
  <c r="AB60" i="32" s="1"/>
  <c r="AX51" i="32"/>
  <c r="S51" i="32" s="1"/>
  <c r="AC51" i="32" s="1"/>
  <c r="AB52" i="32" s="1"/>
  <c r="AX45" i="32"/>
  <c r="S45" i="32" s="1"/>
  <c r="AC45" i="32" s="1"/>
  <c r="AB46" i="32" s="1"/>
  <c r="AX35" i="32"/>
  <c r="S35" i="32" s="1"/>
  <c r="AC35" i="32" s="1"/>
  <c r="AB36" i="32" s="1"/>
  <c r="AX28" i="32"/>
  <c r="S28" i="32" s="1"/>
  <c r="AC28" i="32" s="1"/>
  <c r="AB29" i="32" s="1"/>
  <c r="AX19" i="32"/>
  <c r="S19" i="32" s="1"/>
  <c r="AC19" i="32" s="1"/>
  <c r="AB20" i="32" s="1"/>
  <c r="AX9" i="32"/>
  <c r="S9" i="32" s="1"/>
  <c r="AC9" i="32" s="1"/>
  <c r="AB10" i="32" s="1"/>
  <c r="AX15" i="32"/>
  <c r="S15" i="32" s="1"/>
  <c r="AC15" i="32" s="1"/>
  <c r="AB16" i="32" s="1"/>
  <c r="AX54" i="101"/>
  <c r="S54" i="101" s="1"/>
  <c r="AC54" i="101" s="1"/>
  <c r="AB55" i="101" s="1"/>
  <c r="AX47" i="101"/>
  <c r="S47" i="101" s="1"/>
  <c r="AC47" i="101" s="1"/>
  <c r="AB48" i="101" s="1"/>
  <c r="AX37" i="101"/>
  <c r="S37" i="101" s="1"/>
  <c r="AC37" i="101" s="1"/>
  <c r="AB38" i="101" s="1"/>
  <c r="AX31" i="101"/>
  <c r="S31" i="101" s="1"/>
  <c r="AC31" i="101" s="1"/>
  <c r="AB32" i="101" s="1"/>
  <c r="AX22" i="101"/>
  <c r="S22" i="101" s="1"/>
  <c r="AC22" i="101" s="1"/>
  <c r="AB23" i="101" s="1"/>
  <c r="AX11" i="101"/>
  <c r="S11" i="101" s="1"/>
  <c r="AC11" i="101" s="1"/>
  <c r="AB12" i="101" s="1"/>
  <c r="AX10" i="101"/>
  <c r="S10" i="101" s="1"/>
  <c r="AC10" i="101" s="1"/>
  <c r="AB11" i="101" s="1"/>
  <c r="K71" i="87"/>
  <c r="AQ70" i="87"/>
  <c r="AR70" i="87"/>
  <c r="AP70" i="87"/>
  <c r="AO70" i="87"/>
  <c r="AN70" i="87"/>
  <c r="AO70" i="48"/>
  <c r="AN70" i="48"/>
  <c r="AP70" i="48"/>
  <c r="K71" i="48"/>
  <c r="AQ70" i="48"/>
  <c r="AR70" i="48"/>
  <c r="AX67" i="93"/>
  <c r="S67" i="93" s="1"/>
  <c r="AC67" i="93" s="1"/>
  <c r="AB68" i="93" s="1"/>
  <c r="AX53" i="93"/>
  <c r="S53" i="93" s="1"/>
  <c r="AC53" i="93" s="1"/>
  <c r="AB54" i="93" s="1"/>
  <c r="AX45" i="93"/>
  <c r="S45" i="93" s="1"/>
  <c r="AC45" i="93" s="1"/>
  <c r="AB46" i="93" s="1"/>
  <c r="AX35" i="93"/>
  <c r="S35" i="93" s="1"/>
  <c r="AC35" i="93" s="1"/>
  <c r="AB36" i="93" s="1"/>
  <c r="AX33" i="93"/>
  <c r="S33" i="93" s="1"/>
  <c r="AC33" i="93" s="1"/>
  <c r="AB34" i="93" s="1"/>
  <c r="AX20" i="93"/>
  <c r="S20" i="93" s="1"/>
  <c r="AC20" i="93" s="1"/>
  <c r="AB21" i="93" s="1"/>
  <c r="AX7" i="93"/>
  <c r="S7" i="93" s="1"/>
  <c r="AC7" i="93" s="1"/>
  <c r="AB8" i="93" s="1"/>
  <c r="AX6" i="93"/>
  <c r="S6" i="93" s="1"/>
  <c r="AC6" i="93" s="1"/>
  <c r="AB7" i="93" s="1"/>
  <c r="AX59" i="89"/>
  <c r="S59" i="89" s="1"/>
  <c r="AC59" i="89" s="1"/>
  <c r="AB60" i="89" s="1"/>
  <c r="AX50" i="89"/>
  <c r="S50" i="89" s="1"/>
  <c r="AC50" i="89" s="1"/>
  <c r="AB51" i="89" s="1"/>
  <c r="AX44" i="89"/>
  <c r="S44" i="89" s="1"/>
  <c r="AC44" i="89" s="1"/>
  <c r="AB45" i="89" s="1"/>
  <c r="AX35" i="89"/>
  <c r="S35" i="89" s="1"/>
  <c r="AC35" i="89" s="1"/>
  <c r="AB36" i="89" s="1"/>
  <c r="AX26" i="89"/>
  <c r="S26" i="89" s="1"/>
  <c r="AC26" i="89" s="1"/>
  <c r="AB27" i="89" s="1"/>
  <c r="AX16" i="89"/>
  <c r="S16" i="89" s="1"/>
  <c r="AC16" i="89" s="1"/>
  <c r="AB17" i="89" s="1"/>
  <c r="AX3" i="89"/>
  <c r="S3" i="89" s="1"/>
  <c r="AC3" i="89" s="1"/>
  <c r="AX14" i="89"/>
  <c r="S14" i="89" s="1"/>
  <c r="AC14" i="89" s="1"/>
  <c r="AB15" i="89" s="1"/>
  <c r="AX58" i="47"/>
  <c r="S58" i="47" s="1"/>
  <c r="AC58" i="47" s="1"/>
  <c r="AB59" i="47" s="1"/>
  <c r="AX51" i="47"/>
  <c r="S51" i="47" s="1"/>
  <c r="AC51" i="47" s="1"/>
  <c r="AB52" i="47" s="1"/>
  <c r="AX41" i="47"/>
  <c r="S41" i="47" s="1"/>
  <c r="AC41" i="47" s="1"/>
  <c r="AB42" i="47" s="1"/>
  <c r="AX38" i="47"/>
  <c r="S38" i="47" s="1"/>
  <c r="AC38" i="47" s="1"/>
  <c r="AB39" i="47" s="1"/>
  <c r="AX27" i="47"/>
  <c r="S27" i="47" s="1"/>
  <c r="AC27" i="47" s="1"/>
  <c r="AB28" i="47" s="1"/>
  <c r="AX20" i="47"/>
  <c r="S20" i="47" s="1"/>
  <c r="AC20" i="47" s="1"/>
  <c r="AB21" i="47" s="1"/>
  <c r="AX17" i="47"/>
  <c r="S17" i="47" s="1"/>
  <c r="AC17" i="47" s="1"/>
  <c r="AB18" i="47" s="1"/>
  <c r="AX9" i="47"/>
  <c r="S9" i="47" s="1"/>
  <c r="AC9" i="47" s="1"/>
  <c r="AB10" i="47" s="1"/>
  <c r="AX61" i="52"/>
  <c r="S61" i="52" s="1"/>
  <c r="AC61" i="52" s="1"/>
  <c r="AB62" i="52" s="1"/>
  <c r="AX54" i="52"/>
  <c r="S54" i="52" s="1"/>
  <c r="AC54" i="52" s="1"/>
  <c r="AB55" i="52" s="1"/>
  <c r="AX45" i="52"/>
  <c r="S45" i="52" s="1"/>
  <c r="AC45" i="52" s="1"/>
  <c r="AB46" i="52" s="1"/>
  <c r="AX39" i="52"/>
  <c r="S39" i="52" s="1"/>
  <c r="AC39" i="52" s="1"/>
  <c r="AB40" i="52" s="1"/>
  <c r="AX30" i="52"/>
  <c r="S30" i="52" s="1"/>
  <c r="AC30" i="52" s="1"/>
  <c r="AB31" i="52" s="1"/>
  <c r="AX22" i="52"/>
  <c r="S22" i="52" s="1"/>
  <c r="AC22" i="52" s="1"/>
  <c r="AB23" i="52" s="1"/>
  <c r="AX5" i="52"/>
  <c r="S5" i="52" s="1"/>
  <c r="AC5" i="52" s="1"/>
  <c r="AB6" i="52" s="1"/>
  <c r="AX12" i="52"/>
  <c r="S12" i="52" s="1"/>
  <c r="AC12" i="52" s="1"/>
  <c r="AB13" i="52" s="1"/>
  <c r="AX55" i="15"/>
  <c r="S55" i="15" s="1"/>
  <c r="AC55" i="15" s="1"/>
  <c r="AB56" i="15" s="1"/>
  <c r="AX50" i="15"/>
  <c r="S50" i="15" s="1"/>
  <c r="AC50" i="15" s="1"/>
  <c r="AB51" i="15" s="1"/>
  <c r="AX38" i="15"/>
  <c r="S38" i="15" s="1"/>
  <c r="AC38" i="15" s="1"/>
  <c r="AB39" i="15" s="1"/>
  <c r="AX32" i="15"/>
  <c r="S32" i="15" s="1"/>
  <c r="AC32" i="15" s="1"/>
  <c r="AB33" i="15" s="1"/>
  <c r="AX25" i="15"/>
  <c r="S25" i="15" s="1"/>
  <c r="AC25" i="15" s="1"/>
  <c r="AB26" i="15" s="1"/>
  <c r="AX17" i="15"/>
  <c r="S17" i="15" s="1"/>
  <c r="AC17" i="15" s="1"/>
  <c r="AB18" i="15" s="1"/>
  <c r="AX12" i="15"/>
  <c r="S12" i="15" s="1"/>
  <c r="AC12" i="15" s="1"/>
  <c r="AB13" i="15" s="1"/>
  <c r="AX65" i="32"/>
  <c r="S65" i="32" s="1"/>
  <c r="AC65" i="32" s="1"/>
  <c r="AB66" i="32" s="1"/>
  <c r="AK60" i="46"/>
  <c r="AT60" i="46" s="1"/>
  <c r="AJ17" i="46"/>
  <c r="AK17" i="46"/>
  <c r="AT17" i="46" s="1"/>
  <c r="AQ69" i="86"/>
  <c r="AQ71" i="86" s="1"/>
  <c r="AR69" i="86"/>
  <c r="AR71" i="86" s="1"/>
  <c r="AP69" i="86"/>
  <c r="AP71" i="86" s="1"/>
  <c r="AO69" i="86"/>
  <c r="AO71" i="86" s="1"/>
  <c r="AN69" i="86"/>
  <c r="AN71" i="86" s="1"/>
  <c r="AZ3" i="86"/>
  <c r="AX13" i="86" s="1"/>
  <c r="S13" i="86" s="1"/>
  <c r="AC13" i="86" s="1"/>
  <c r="AB14" i="86" s="1"/>
  <c r="AJ53" i="47"/>
  <c r="AK53" i="47"/>
  <c r="AT53" i="47" s="1"/>
  <c r="AK56" i="52"/>
  <c r="AT56" i="52" s="1"/>
  <c r="AJ9" i="15"/>
  <c r="AK9" i="15"/>
  <c r="AT9" i="15" s="1"/>
  <c r="AK30" i="46"/>
  <c r="AT30" i="46" s="1"/>
  <c r="AR70" i="51"/>
  <c r="AP70" i="51"/>
  <c r="AN70" i="51"/>
  <c r="AO70" i="51"/>
  <c r="K71" i="51"/>
  <c r="AQ70" i="51"/>
  <c r="AK65" i="97"/>
  <c r="AT65" i="97" s="1"/>
  <c r="AJ55" i="97"/>
  <c r="AK55" i="97"/>
  <c r="AT55" i="97" s="1"/>
  <c r="AK49" i="97"/>
  <c r="AT49" i="97" s="1"/>
  <c r="AK31" i="97"/>
  <c r="AT31" i="97" s="1"/>
  <c r="AJ25" i="97"/>
  <c r="AK25" i="97"/>
  <c r="AT25" i="97" s="1"/>
  <c r="AK10" i="97"/>
  <c r="AT10" i="97" s="1"/>
  <c r="AK68" i="47"/>
  <c r="AT68" i="47" s="1"/>
  <c r="AJ51" i="32"/>
  <c r="AK51" i="32"/>
  <c r="AT51" i="32" s="1"/>
  <c r="AK43" i="32"/>
  <c r="AT43" i="32" s="1"/>
  <c r="AJ34" i="32"/>
  <c r="AK34" i="32"/>
  <c r="AT34" i="32" s="1"/>
  <c r="AK26" i="32"/>
  <c r="AT26" i="32" s="1"/>
  <c r="AK19" i="32"/>
  <c r="AT19" i="32" s="1"/>
  <c r="AK63" i="101"/>
  <c r="AT63" i="101" s="1"/>
  <c r="AJ45" i="101"/>
  <c r="AK45" i="101"/>
  <c r="AT45" i="101" s="1"/>
  <c r="AJ39" i="101"/>
  <c r="AK39" i="101"/>
  <c r="AT39" i="101" s="1"/>
  <c r="AK31" i="101"/>
  <c r="AT31" i="101" s="1"/>
  <c r="AK22" i="101"/>
  <c r="AT22" i="101" s="1"/>
  <c r="AK9" i="101"/>
  <c r="AT9" i="101" s="1"/>
  <c r="AJ9" i="101"/>
  <c r="AJ69" i="15"/>
  <c r="AK69" i="15"/>
  <c r="AT69" i="15" s="1"/>
  <c r="AK53" i="93"/>
  <c r="AT53" i="93" s="1"/>
  <c r="AJ39" i="93"/>
  <c r="AK39" i="93"/>
  <c r="AT39" i="93" s="1"/>
  <c r="AB4" i="93"/>
  <c r="AX12" i="93"/>
  <c r="S12" i="93" s="1"/>
  <c r="AC12" i="93" s="1"/>
  <c r="AB13" i="93" s="1"/>
  <c r="AK59" i="89"/>
  <c r="AT59" i="89" s="1"/>
  <c r="AK50" i="89"/>
  <c r="AT50" i="89" s="1"/>
  <c r="AK42" i="89"/>
  <c r="AT42" i="89" s="1"/>
  <c r="AK18" i="89"/>
  <c r="AT18" i="89" s="1"/>
  <c r="AX4" i="89"/>
  <c r="S4" i="89" s="1"/>
  <c r="AC4" i="89" s="1"/>
  <c r="AB5" i="89" s="1"/>
  <c r="AJ60" i="47"/>
  <c r="AK60" i="47"/>
  <c r="AT60" i="47" s="1"/>
  <c r="AK51" i="47"/>
  <c r="AT51" i="47" s="1"/>
  <c r="AK45" i="47"/>
  <c r="AT45" i="47" s="1"/>
  <c r="AX24" i="47"/>
  <c r="S24" i="47" s="1"/>
  <c r="AC24" i="47" s="1"/>
  <c r="AB25" i="47" s="1"/>
  <c r="AX19" i="47"/>
  <c r="S19" i="47" s="1"/>
  <c r="AC19" i="47" s="1"/>
  <c r="AB20" i="47" s="1"/>
  <c r="AX4" i="47"/>
  <c r="S4" i="47" s="1"/>
  <c r="AC4" i="47" s="1"/>
  <c r="AB5" i="47" s="1"/>
  <c r="AK63" i="52"/>
  <c r="AT63" i="52" s="1"/>
  <c r="AX47" i="52"/>
  <c r="S47" i="52" s="1"/>
  <c r="AC47" i="52" s="1"/>
  <c r="AB48" i="52" s="1"/>
  <c r="AX37" i="52"/>
  <c r="S37" i="52" s="1"/>
  <c r="AC37" i="52" s="1"/>
  <c r="AB38" i="52" s="1"/>
  <c r="AX29" i="52"/>
  <c r="S29" i="52" s="1"/>
  <c r="AC29" i="52" s="1"/>
  <c r="AB30" i="52" s="1"/>
  <c r="AX21" i="52"/>
  <c r="S21" i="52" s="1"/>
  <c r="AC21" i="52" s="1"/>
  <c r="AB22" i="52" s="1"/>
  <c r="AX13" i="52"/>
  <c r="S13" i="52" s="1"/>
  <c r="AC13" i="52" s="1"/>
  <c r="AB14" i="52" s="1"/>
  <c r="AK58" i="15"/>
  <c r="AT58" i="15" s="1"/>
  <c r="AK48" i="15"/>
  <c r="AT48" i="15" s="1"/>
  <c r="AX6" i="15"/>
  <c r="S6" i="15" s="1"/>
  <c r="AC6" i="15" s="1"/>
  <c r="AB7" i="15" s="1"/>
  <c r="AR69" i="42"/>
  <c r="AN69" i="42"/>
  <c r="AP69" i="42"/>
  <c r="AQ69" i="42"/>
  <c r="K70" i="42"/>
  <c r="AO69" i="42"/>
  <c r="AK31" i="32"/>
  <c r="AT31" i="32" s="1"/>
  <c r="AK32" i="93"/>
  <c r="AT32" i="93" s="1"/>
  <c r="AJ58" i="89"/>
  <c r="AK58" i="89"/>
  <c r="AT58" i="89" s="1"/>
  <c r="AJ34" i="89"/>
  <c r="AK34" i="89"/>
  <c r="AT34" i="89" s="1"/>
  <c r="AK61" i="47"/>
  <c r="AT61" i="47" s="1"/>
  <c r="AJ27" i="15"/>
  <c r="AK27" i="15"/>
  <c r="AT27" i="15" s="1"/>
  <c r="AK54" i="46"/>
  <c r="AT54" i="46" s="1"/>
  <c r="AK22" i="46"/>
  <c r="AT22" i="46" s="1"/>
  <c r="AX9" i="46"/>
  <c r="S9" i="46" s="1"/>
  <c r="AC9" i="46" s="1"/>
  <c r="AB10" i="46" s="1"/>
  <c r="AR70" i="83"/>
  <c r="AQ70" i="83"/>
  <c r="AN70" i="83"/>
  <c r="AO70" i="83"/>
  <c r="K71" i="83"/>
  <c r="AP70" i="83"/>
  <c r="AJ65" i="15"/>
  <c r="AK65" i="15"/>
  <c r="AT65" i="15" s="1"/>
  <c r="AR70" i="103"/>
  <c r="AN70" i="103"/>
  <c r="AP70" i="103"/>
  <c r="AQ70" i="103"/>
  <c r="K71" i="103"/>
  <c r="AO70" i="103"/>
  <c r="AO70" i="95"/>
  <c r="AP70" i="95"/>
  <c r="AQ70" i="95"/>
  <c r="AN70" i="95"/>
  <c r="K71" i="95"/>
  <c r="AR70" i="95"/>
  <c r="AK67" i="97"/>
  <c r="AT67" i="97" s="1"/>
  <c r="AK56" i="97"/>
  <c r="AT56" i="97" s="1"/>
  <c r="AJ48" i="97"/>
  <c r="AK48" i="97"/>
  <c r="AT48" i="97" s="1"/>
  <c r="AX23" i="97"/>
  <c r="S23" i="97" s="1"/>
  <c r="AC23" i="97" s="1"/>
  <c r="AB24" i="97" s="1"/>
  <c r="AX5" i="97"/>
  <c r="S5" i="97" s="1"/>
  <c r="AC5" i="97" s="1"/>
  <c r="AB6" i="97" s="1"/>
  <c r="AX14" i="97"/>
  <c r="S14" i="97" s="1"/>
  <c r="AC14" i="97" s="1"/>
  <c r="AB15" i="97" s="1"/>
  <c r="AK67" i="52"/>
  <c r="AT67" i="52" s="1"/>
  <c r="AK57" i="32"/>
  <c r="AT57" i="32" s="1"/>
  <c r="AK49" i="32"/>
  <c r="AT49" i="32" s="1"/>
  <c r="AK41" i="32"/>
  <c r="AT41" i="32" s="1"/>
  <c r="AJ35" i="32"/>
  <c r="AJ18" i="32"/>
  <c r="AK18" i="32"/>
  <c r="AT18" i="32" s="1"/>
  <c r="AX14" i="32"/>
  <c r="S14" i="32" s="1"/>
  <c r="AC14" i="32" s="1"/>
  <c r="AB15" i="32" s="1"/>
  <c r="K71" i="100"/>
  <c r="AO70" i="100"/>
  <c r="AR70" i="100"/>
  <c r="AN70" i="100"/>
  <c r="AP70" i="100"/>
  <c r="AQ70" i="100"/>
  <c r="K71" i="16"/>
  <c r="AR70" i="16"/>
  <c r="AO70" i="16"/>
  <c r="AP70" i="16"/>
  <c r="AN70" i="16"/>
  <c r="AQ70" i="16"/>
  <c r="AJ54" i="101"/>
  <c r="AK54" i="101"/>
  <c r="AT54" i="101" s="1"/>
  <c r="AK15" i="101"/>
  <c r="AT15" i="101" s="1"/>
  <c r="AJ68" i="15"/>
  <c r="AK68" i="15"/>
  <c r="AT68" i="15" s="1"/>
  <c r="AO70" i="92"/>
  <c r="AP70" i="92"/>
  <c r="K71" i="92"/>
  <c r="AR70" i="92"/>
  <c r="AQ70" i="92"/>
  <c r="AN70" i="92"/>
  <c r="AJ66" i="15"/>
  <c r="AK66" i="15"/>
  <c r="AT66" i="15" s="1"/>
  <c r="AO70" i="11"/>
  <c r="AR70" i="11"/>
  <c r="K71" i="11"/>
  <c r="AQ70" i="11"/>
  <c r="AN70" i="11"/>
  <c r="AP70" i="11"/>
  <c r="AJ51" i="93"/>
  <c r="AK51" i="93"/>
  <c r="AT51" i="93" s="1"/>
  <c r="AK27" i="93"/>
  <c r="AT27" i="93" s="1"/>
  <c r="AX8" i="93"/>
  <c r="S8" i="93" s="1"/>
  <c r="AC8" i="93" s="1"/>
  <c r="AB9" i="93" s="1"/>
  <c r="AJ55" i="89"/>
  <c r="AK55" i="89"/>
  <c r="AT55" i="89" s="1"/>
  <c r="AJ48" i="89"/>
  <c r="AK48" i="89"/>
  <c r="AT48" i="89" s="1"/>
  <c r="AK35" i="89"/>
  <c r="AT35" i="89" s="1"/>
  <c r="AK24" i="89"/>
  <c r="AT24" i="89" s="1"/>
  <c r="AK14" i="89"/>
  <c r="AT14" i="89" s="1"/>
  <c r="AX5" i="89"/>
  <c r="S5" i="89" s="1"/>
  <c r="AC5" i="89" s="1"/>
  <c r="AB6" i="89" s="1"/>
  <c r="AX68" i="101"/>
  <c r="S68" i="101" s="1"/>
  <c r="AC68" i="101" s="1"/>
  <c r="AB69" i="101" s="1"/>
  <c r="AJ43" i="47"/>
  <c r="AK43" i="47"/>
  <c r="AT43" i="47" s="1"/>
  <c r="AK33" i="47"/>
  <c r="AT33" i="47" s="1"/>
  <c r="AJ27" i="47"/>
  <c r="AX63" i="47"/>
  <c r="S63" i="47" s="1"/>
  <c r="AC63" i="47" s="1"/>
  <c r="AB64" i="47" s="1"/>
  <c r="AX68" i="47"/>
  <c r="S68" i="47" s="1"/>
  <c r="AC68" i="47" s="1"/>
  <c r="AB69" i="47" s="1"/>
  <c r="AX64" i="47"/>
  <c r="S64" i="47" s="1"/>
  <c r="AC64" i="47" s="1"/>
  <c r="AB65" i="47" s="1"/>
  <c r="AX61" i="47"/>
  <c r="S61" i="47" s="1"/>
  <c r="AC61" i="47" s="1"/>
  <c r="AB62" i="47" s="1"/>
  <c r="AX66" i="47"/>
  <c r="S66" i="47" s="1"/>
  <c r="AC66" i="47" s="1"/>
  <c r="AB67" i="47" s="1"/>
  <c r="AJ44" i="52"/>
  <c r="AK44" i="52"/>
  <c r="AT44" i="52" s="1"/>
  <c r="AK29" i="52"/>
  <c r="AT29" i="52" s="1"/>
  <c r="AK21" i="52"/>
  <c r="AT21" i="52" s="1"/>
  <c r="AX67" i="52"/>
  <c r="S67" i="52" s="1"/>
  <c r="AC67" i="52" s="1"/>
  <c r="AB68" i="52" s="1"/>
  <c r="AX63" i="52"/>
  <c r="S63" i="52" s="1"/>
  <c r="AC63" i="52" s="1"/>
  <c r="AB64" i="52" s="1"/>
  <c r="AX3" i="52"/>
  <c r="S3" i="52" s="1"/>
  <c r="AC3" i="52" s="1"/>
  <c r="AJ57" i="15"/>
  <c r="AK57" i="15"/>
  <c r="AT57" i="15" s="1"/>
  <c r="AK40" i="15"/>
  <c r="AT40" i="15" s="1"/>
  <c r="AK32" i="15"/>
  <c r="AT32" i="15" s="1"/>
  <c r="AJ16" i="15"/>
  <c r="AK16" i="15"/>
  <c r="AT16" i="15" s="1"/>
  <c r="AJ15" i="15"/>
  <c r="AK15" i="15"/>
  <c r="AT15" i="15" s="1"/>
  <c r="AK41" i="101"/>
  <c r="AT41" i="101" s="1"/>
  <c r="AK61" i="15"/>
  <c r="AT61" i="15" s="1"/>
  <c r="AJ62" i="46"/>
  <c r="AK62" i="46"/>
  <c r="AT62" i="46" s="1"/>
  <c r="AJ40" i="46"/>
  <c r="AK40" i="46"/>
  <c r="AT40" i="46" s="1"/>
  <c r="AK7" i="46"/>
  <c r="AT7" i="46" s="1"/>
  <c r="AK32" i="46"/>
  <c r="AT32" i="46" s="1"/>
  <c r="AX58" i="46"/>
  <c r="S58" i="46" s="1"/>
  <c r="AC58" i="46" s="1"/>
  <c r="AB59" i="46" s="1"/>
  <c r="AX52" i="46"/>
  <c r="S52" i="46" s="1"/>
  <c r="AC52" i="46" s="1"/>
  <c r="AB53" i="46" s="1"/>
  <c r="AX41" i="46"/>
  <c r="S41" i="46" s="1"/>
  <c r="AC41" i="46" s="1"/>
  <c r="AB42" i="46" s="1"/>
  <c r="AX36" i="46"/>
  <c r="S36" i="46" s="1"/>
  <c r="AC36" i="46" s="1"/>
  <c r="AB37" i="46" s="1"/>
  <c r="AX28" i="46"/>
  <c r="S28" i="46" s="1"/>
  <c r="AC28" i="46" s="1"/>
  <c r="AB29" i="46" s="1"/>
  <c r="AX20" i="46"/>
  <c r="S20" i="46" s="1"/>
  <c r="AC20" i="46" s="1"/>
  <c r="AB21" i="46" s="1"/>
  <c r="AX10" i="46"/>
  <c r="S10" i="46" s="1"/>
  <c r="AC10" i="46" s="1"/>
  <c r="AB11" i="46" s="1"/>
  <c r="AK63" i="15"/>
  <c r="AT63" i="15" s="1"/>
  <c r="K71" i="35"/>
  <c r="AQ70" i="35"/>
  <c r="AN70" i="35"/>
  <c r="AR70" i="35"/>
  <c r="AO70" i="35"/>
  <c r="AP70" i="35"/>
  <c r="AX62" i="97"/>
  <c r="S62" i="97" s="1"/>
  <c r="AC62" i="97" s="1"/>
  <c r="AB63" i="97" s="1"/>
  <c r="AX56" i="97"/>
  <c r="S56" i="97" s="1"/>
  <c r="AC56" i="97" s="1"/>
  <c r="AB57" i="97" s="1"/>
  <c r="AX45" i="97"/>
  <c r="S45" i="97" s="1"/>
  <c r="AC45" i="97" s="1"/>
  <c r="AB46" i="97" s="1"/>
  <c r="AX35" i="97"/>
  <c r="S35" i="97" s="1"/>
  <c r="AC35" i="97" s="1"/>
  <c r="AB36" i="97" s="1"/>
  <c r="AX31" i="97"/>
  <c r="S31" i="97" s="1"/>
  <c r="AC31" i="97" s="1"/>
  <c r="AB32" i="97" s="1"/>
  <c r="AX22" i="97"/>
  <c r="S22" i="97" s="1"/>
  <c r="AC22" i="97" s="1"/>
  <c r="AB23" i="97" s="1"/>
  <c r="AX3" i="97"/>
  <c r="S3" i="97" s="1"/>
  <c r="AC3" i="97" s="1"/>
  <c r="AX55" i="32"/>
  <c r="S55" i="32" s="1"/>
  <c r="AC55" i="32" s="1"/>
  <c r="AB56" i="32" s="1"/>
  <c r="AX49" i="32"/>
  <c r="S49" i="32" s="1"/>
  <c r="AC49" i="32" s="1"/>
  <c r="AB50" i="32" s="1"/>
  <c r="AX38" i="32"/>
  <c r="S38" i="32" s="1"/>
  <c r="AC38" i="32" s="1"/>
  <c r="AB39" i="32" s="1"/>
  <c r="AX31" i="32"/>
  <c r="S31" i="32" s="1"/>
  <c r="AC31" i="32" s="1"/>
  <c r="AB32" i="32" s="1"/>
  <c r="AX24" i="32"/>
  <c r="S24" i="32" s="1"/>
  <c r="AC24" i="32" s="1"/>
  <c r="AB25" i="32" s="1"/>
  <c r="AX6" i="32"/>
  <c r="S6" i="32" s="1"/>
  <c r="AC6" i="32" s="1"/>
  <c r="AB7" i="32" s="1"/>
  <c r="AX5" i="32"/>
  <c r="S5" i="32" s="1"/>
  <c r="AC5" i="32" s="1"/>
  <c r="AB6" i="32" s="1"/>
  <c r="K71" i="10"/>
  <c r="AQ70" i="10"/>
  <c r="AR70" i="10"/>
  <c r="AN70" i="10"/>
  <c r="AP70" i="10"/>
  <c r="AO70" i="10"/>
  <c r="AX59" i="101"/>
  <c r="S59" i="101" s="1"/>
  <c r="AC59" i="101" s="1"/>
  <c r="AB60" i="101" s="1"/>
  <c r="AX52" i="101"/>
  <c r="S52" i="101" s="1"/>
  <c r="AC52" i="101" s="1"/>
  <c r="AB53" i="101" s="1"/>
  <c r="AX41" i="101"/>
  <c r="S41" i="101" s="1"/>
  <c r="AC41" i="101" s="1"/>
  <c r="AB42" i="101" s="1"/>
  <c r="AX33" i="101"/>
  <c r="S33" i="101" s="1"/>
  <c r="AC33" i="101" s="1"/>
  <c r="AB34" i="101" s="1"/>
  <c r="AX26" i="101"/>
  <c r="S26" i="101" s="1"/>
  <c r="AC26" i="101" s="1"/>
  <c r="AB27" i="101" s="1"/>
  <c r="AX20" i="101"/>
  <c r="S20" i="101" s="1"/>
  <c r="AC20" i="101" s="1"/>
  <c r="AB21" i="101" s="1"/>
  <c r="AX15" i="101"/>
  <c r="S15" i="101" s="1"/>
  <c r="AC15" i="101" s="1"/>
  <c r="AB16" i="101" s="1"/>
  <c r="AX5" i="101"/>
  <c r="S5" i="101" s="1"/>
  <c r="AC5" i="101" s="1"/>
  <c r="AB6" i="101" s="1"/>
  <c r="AJ66" i="52"/>
  <c r="AK66" i="52"/>
  <c r="AT66" i="52" s="1"/>
  <c r="AX64" i="101"/>
  <c r="S64" i="101" s="1"/>
  <c r="AC64" i="101" s="1"/>
  <c r="AB65" i="101" s="1"/>
  <c r="AX56" i="93"/>
  <c r="S56" i="93" s="1"/>
  <c r="AC56" i="93" s="1"/>
  <c r="AB57" i="93" s="1"/>
  <c r="AX49" i="93"/>
  <c r="S49" i="93" s="1"/>
  <c r="AC49" i="93" s="1"/>
  <c r="AB50" i="93" s="1"/>
  <c r="AX41" i="93"/>
  <c r="S41" i="93" s="1"/>
  <c r="AC41" i="93" s="1"/>
  <c r="AB42" i="93" s="1"/>
  <c r="AX36" i="93"/>
  <c r="S36" i="93" s="1"/>
  <c r="AC36" i="93" s="1"/>
  <c r="AB37" i="93" s="1"/>
  <c r="AX27" i="93"/>
  <c r="S27" i="93" s="1"/>
  <c r="AC27" i="93" s="1"/>
  <c r="AB28" i="93" s="1"/>
  <c r="AX16" i="93"/>
  <c r="S16" i="93" s="1"/>
  <c r="AC16" i="93" s="1"/>
  <c r="AB17" i="93" s="1"/>
  <c r="AX4" i="93"/>
  <c r="S4" i="93" s="1"/>
  <c r="AC4" i="93" s="1"/>
  <c r="AB5" i="93" s="1"/>
  <c r="AX9" i="93"/>
  <c r="S9" i="93" s="1"/>
  <c r="AC9" i="93" s="1"/>
  <c r="AB10" i="93" s="1"/>
  <c r="AX64" i="89"/>
  <c r="S64" i="89" s="1"/>
  <c r="AC64" i="89" s="1"/>
  <c r="AB65" i="89" s="1"/>
  <c r="AX56" i="89"/>
  <c r="S56" i="89" s="1"/>
  <c r="AC56" i="89" s="1"/>
  <c r="AB57" i="89" s="1"/>
  <c r="AX45" i="89"/>
  <c r="S45" i="89" s="1"/>
  <c r="AC45" i="89" s="1"/>
  <c r="AB46" i="89" s="1"/>
  <c r="AX37" i="89"/>
  <c r="S37" i="89" s="1"/>
  <c r="AC37" i="89" s="1"/>
  <c r="AB38" i="89" s="1"/>
  <c r="AX29" i="89"/>
  <c r="S29" i="89" s="1"/>
  <c r="AC29" i="89" s="1"/>
  <c r="AB30" i="89" s="1"/>
  <c r="AX24" i="89"/>
  <c r="S24" i="89" s="1"/>
  <c r="AC24" i="89" s="1"/>
  <c r="AB25" i="89" s="1"/>
  <c r="AX18" i="89"/>
  <c r="S18" i="89" s="1"/>
  <c r="AC18" i="89" s="1"/>
  <c r="AB19" i="89" s="1"/>
  <c r="K71" i="88"/>
  <c r="AQ70" i="88"/>
  <c r="AO70" i="88"/>
  <c r="AR70" i="88"/>
  <c r="AP70" i="88"/>
  <c r="AN70" i="88"/>
  <c r="AX55" i="47"/>
  <c r="S55" i="47" s="1"/>
  <c r="AC55" i="47" s="1"/>
  <c r="AB56" i="47" s="1"/>
  <c r="AX48" i="47"/>
  <c r="S48" i="47" s="1"/>
  <c r="AC48" i="47" s="1"/>
  <c r="AB49" i="47" s="1"/>
  <c r="AX40" i="47"/>
  <c r="S40" i="47" s="1"/>
  <c r="AC40" i="47" s="1"/>
  <c r="AB41" i="47" s="1"/>
  <c r="AX33" i="47"/>
  <c r="S33" i="47" s="1"/>
  <c r="AC33" i="47" s="1"/>
  <c r="AB34" i="47" s="1"/>
  <c r="AX22" i="47"/>
  <c r="S22" i="47" s="1"/>
  <c r="AC22" i="47" s="1"/>
  <c r="AB23" i="47" s="1"/>
  <c r="AX10" i="47"/>
  <c r="S10" i="47" s="1"/>
  <c r="AC10" i="47" s="1"/>
  <c r="AB11" i="47" s="1"/>
  <c r="AX7" i="47"/>
  <c r="S7" i="47" s="1"/>
  <c r="AC7" i="47" s="1"/>
  <c r="AB8" i="47" s="1"/>
  <c r="AX58" i="52"/>
  <c r="S58" i="52" s="1"/>
  <c r="AC58" i="52" s="1"/>
  <c r="AB59" i="52" s="1"/>
  <c r="AX51" i="52"/>
  <c r="S51" i="52" s="1"/>
  <c r="AC51" i="52" s="1"/>
  <c r="AB52" i="52" s="1"/>
  <c r="AX41" i="52"/>
  <c r="S41" i="52" s="1"/>
  <c r="AC41" i="52" s="1"/>
  <c r="AB42" i="52" s="1"/>
  <c r="AX35" i="52"/>
  <c r="S35" i="52" s="1"/>
  <c r="AC35" i="52" s="1"/>
  <c r="AB36" i="52" s="1"/>
  <c r="AX27" i="52"/>
  <c r="S27" i="52" s="1"/>
  <c r="AC27" i="52" s="1"/>
  <c r="AB28" i="52" s="1"/>
  <c r="AX17" i="52"/>
  <c r="S17" i="52" s="1"/>
  <c r="AC17" i="52" s="1"/>
  <c r="AB18" i="52" s="1"/>
  <c r="AX8" i="52"/>
  <c r="S8" i="52" s="1"/>
  <c r="AC8" i="52" s="1"/>
  <c r="AB9" i="52" s="1"/>
  <c r="AX14" i="52"/>
  <c r="S14" i="52" s="1"/>
  <c r="AC14" i="52" s="1"/>
  <c r="AB15" i="52" s="1"/>
  <c r="AX63" i="15"/>
  <c r="S63" i="15" s="1"/>
  <c r="AC63" i="15" s="1"/>
  <c r="AB64" i="15" s="1"/>
  <c r="AX54" i="15"/>
  <c r="S54" i="15" s="1"/>
  <c r="AC54" i="15" s="1"/>
  <c r="AB55" i="15" s="1"/>
  <c r="AX46" i="15"/>
  <c r="S46" i="15" s="1"/>
  <c r="AC46" i="15" s="1"/>
  <c r="AB47" i="15" s="1"/>
  <c r="AX41" i="15"/>
  <c r="S41" i="15" s="1"/>
  <c r="AC41" i="15" s="1"/>
  <c r="AB42" i="15" s="1"/>
  <c r="AX30" i="15"/>
  <c r="S30" i="15" s="1"/>
  <c r="AC30" i="15" s="1"/>
  <c r="AB31" i="15" s="1"/>
  <c r="AX22" i="15"/>
  <c r="S22" i="15" s="1"/>
  <c r="AC22" i="15" s="1"/>
  <c r="AB23" i="15" s="1"/>
  <c r="AX10" i="15"/>
  <c r="S10" i="15" s="1"/>
  <c r="AC10" i="15" s="1"/>
  <c r="AB11" i="15" s="1"/>
  <c r="AK51" i="46"/>
  <c r="AT51" i="46" s="1"/>
  <c r="AJ26" i="97"/>
  <c r="AK26" i="97"/>
  <c r="AT26" i="97" s="1"/>
  <c r="AQ70" i="49"/>
  <c r="K71" i="49"/>
  <c r="AR70" i="49"/>
  <c r="AN70" i="49"/>
  <c r="AO70" i="49"/>
  <c r="AP70" i="49"/>
  <c r="AK54" i="32"/>
  <c r="AT54" i="32" s="1"/>
  <c r="AK21" i="32"/>
  <c r="AT21" i="32" s="1"/>
  <c r="AJ22" i="93"/>
  <c r="AK22" i="93"/>
  <c r="AT22" i="93" s="1"/>
  <c r="AK14" i="47"/>
  <c r="AT14" i="47" s="1"/>
  <c r="AJ64" i="46"/>
  <c r="AK64" i="46"/>
  <c r="AT64" i="46" s="1"/>
  <c r="AK26" i="46"/>
  <c r="AT26" i="46" s="1"/>
  <c r="AK20" i="46"/>
  <c r="AT20" i="46" s="1"/>
  <c r="AK9" i="46"/>
  <c r="AT9" i="46" s="1"/>
  <c r="AX65" i="46"/>
  <c r="S65" i="46" s="1"/>
  <c r="AC65" i="46" s="1"/>
  <c r="AB66" i="46" s="1"/>
  <c r="AX68" i="46"/>
  <c r="S68" i="46" s="1"/>
  <c r="AC68" i="46" s="1"/>
  <c r="AB69" i="46" s="1"/>
  <c r="K71" i="90"/>
  <c r="AO70" i="90"/>
  <c r="AP70" i="90"/>
  <c r="AR70" i="90"/>
  <c r="AQ70" i="90"/>
  <c r="AN70" i="90"/>
  <c r="AJ69" i="52"/>
  <c r="AK69" i="52"/>
  <c r="AT69" i="52" s="1"/>
  <c r="K71" i="13"/>
  <c r="AO70" i="13"/>
  <c r="AQ70" i="13"/>
  <c r="AR70" i="13"/>
  <c r="AP70" i="13"/>
  <c r="AN70" i="13"/>
  <c r="AO70" i="96"/>
  <c r="AQ70" i="96"/>
  <c r="AR70" i="96"/>
  <c r="K71" i="96"/>
  <c r="AP70" i="96"/>
  <c r="AN70" i="96"/>
  <c r="AK52" i="97"/>
  <c r="AT52" i="97" s="1"/>
  <c r="AK45" i="97"/>
  <c r="AT45" i="97" s="1"/>
  <c r="AJ30" i="97"/>
  <c r="AK30" i="97"/>
  <c r="AT30" i="97" s="1"/>
  <c r="AK21" i="97"/>
  <c r="AT21" i="97" s="1"/>
  <c r="AX67" i="97"/>
  <c r="S67" i="97" s="1"/>
  <c r="AC67" i="97" s="1"/>
  <c r="AB68" i="97" s="1"/>
  <c r="AX65" i="97"/>
  <c r="S65" i="97" s="1"/>
  <c r="AC65" i="97" s="1"/>
  <c r="AB66" i="97" s="1"/>
  <c r="AX63" i="97"/>
  <c r="S63" i="97" s="1"/>
  <c r="AC63" i="97" s="1"/>
  <c r="AB64" i="97" s="1"/>
  <c r="AX15" i="97"/>
  <c r="S15" i="97" s="1"/>
  <c r="AC15" i="97" s="1"/>
  <c r="AB16" i="97" s="1"/>
  <c r="AR69" i="50"/>
  <c r="AN69" i="50"/>
  <c r="AP69" i="50"/>
  <c r="AO69" i="50"/>
  <c r="AQ69" i="50"/>
  <c r="K70" i="50"/>
  <c r="AJ61" i="89"/>
  <c r="AK61" i="89"/>
  <c r="AT61" i="89" s="1"/>
  <c r="AX68" i="86"/>
  <c r="S68" i="86" s="1"/>
  <c r="AC68" i="86" s="1"/>
  <c r="AB69" i="86" s="1"/>
  <c r="AJ47" i="32"/>
  <c r="AK47" i="32"/>
  <c r="AT47" i="32" s="1"/>
  <c r="AJ30" i="32"/>
  <c r="AK30" i="32"/>
  <c r="AT30" i="32" s="1"/>
  <c r="AK23" i="32"/>
  <c r="AT23" i="32" s="1"/>
  <c r="AX16" i="32"/>
  <c r="S16" i="32" s="1"/>
  <c r="AC16" i="32" s="1"/>
  <c r="AB17" i="32" s="1"/>
  <c r="AX12" i="32"/>
  <c r="S12" i="32" s="1"/>
  <c r="AC12" i="32" s="1"/>
  <c r="AB13" i="32" s="1"/>
  <c r="K71" i="82"/>
  <c r="AR70" i="82"/>
  <c r="AO70" i="82"/>
  <c r="AQ70" i="82"/>
  <c r="AP70" i="82"/>
  <c r="AN70" i="82"/>
  <c r="AJ58" i="101"/>
  <c r="AK58" i="101"/>
  <c r="AT58" i="101" s="1"/>
  <c r="AJ50" i="101"/>
  <c r="AK50" i="101"/>
  <c r="AT50" i="101" s="1"/>
  <c r="AJ43" i="101"/>
  <c r="AK43" i="101"/>
  <c r="AT43" i="101" s="1"/>
  <c r="AK26" i="101"/>
  <c r="AT26" i="101" s="1"/>
  <c r="AK14" i="101"/>
  <c r="AT14" i="101" s="1"/>
  <c r="AJ64" i="93"/>
  <c r="AK64" i="93"/>
  <c r="AT64" i="93" s="1"/>
  <c r="AJ67" i="15"/>
  <c r="AK67" i="15"/>
  <c r="AT67" i="15" s="1"/>
  <c r="AJ67" i="93"/>
  <c r="AK67" i="93"/>
  <c r="AT67" i="93" s="1"/>
  <c r="AK49" i="93"/>
  <c r="AT49" i="93" s="1"/>
  <c r="AK40" i="93"/>
  <c r="AT40" i="93" s="1"/>
  <c r="AK33" i="93"/>
  <c r="AT33" i="93" s="1"/>
  <c r="AJ26" i="93"/>
  <c r="AK26" i="93"/>
  <c r="AT26" i="93" s="1"/>
  <c r="AX17" i="93"/>
  <c r="S17" i="93" s="1"/>
  <c r="AC17" i="93" s="1"/>
  <c r="AB18" i="93" s="1"/>
  <c r="AX11" i="93"/>
  <c r="S11" i="93" s="1"/>
  <c r="AC11" i="93" s="1"/>
  <c r="AB12" i="93" s="1"/>
  <c r="AK68" i="89"/>
  <c r="AT68" i="89" s="1"/>
  <c r="AK56" i="89"/>
  <c r="AT56" i="89" s="1"/>
  <c r="AJ49" i="89"/>
  <c r="AK49" i="89"/>
  <c r="AT49" i="89" s="1"/>
  <c r="AJ23" i="89"/>
  <c r="AX62" i="89"/>
  <c r="S62" i="89" s="1"/>
  <c r="AC62" i="89" s="1"/>
  <c r="AB63" i="89" s="1"/>
  <c r="AX68" i="89"/>
  <c r="S68" i="89" s="1"/>
  <c r="AC68" i="89" s="1"/>
  <c r="AB69" i="89" s="1"/>
  <c r="AX9" i="89"/>
  <c r="S9" i="89" s="1"/>
  <c r="AC9" i="89" s="1"/>
  <c r="AB10" i="89" s="1"/>
  <c r="AK57" i="47"/>
  <c r="AT57" i="47" s="1"/>
  <c r="AJ47" i="47"/>
  <c r="AK47" i="47"/>
  <c r="AT47" i="47" s="1"/>
  <c r="AX14" i="47"/>
  <c r="S14" i="47" s="1"/>
  <c r="AC14" i="47" s="1"/>
  <c r="AB15" i="47" s="1"/>
  <c r="AX16" i="47"/>
  <c r="S16" i="47" s="1"/>
  <c r="AC16" i="47" s="1"/>
  <c r="AB17" i="47" s="1"/>
  <c r="AJ49" i="52"/>
  <c r="AK49" i="52"/>
  <c r="AT49" i="52" s="1"/>
  <c r="AK45" i="52"/>
  <c r="AT45" i="52" s="1"/>
  <c r="AK27" i="52"/>
  <c r="AT27" i="52" s="1"/>
  <c r="AX18" i="52"/>
  <c r="S18" i="52" s="1"/>
  <c r="AC18" i="52" s="1"/>
  <c r="AB19" i="52" s="1"/>
  <c r="AX11" i="52"/>
  <c r="S11" i="52" s="1"/>
  <c r="AC11" i="52" s="1"/>
  <c r="AB12" i="52" s="1"/>
  <c r="AX7" i="52"/>
  <c r="S7" i="52" s="1"/>
  <c r="AC7" i="52" s="1"/>
  <c r="AB8" i="52" s="1"/>
  <c r="AK62" i="15"/>
  <c r="AT62" i="15" s="1"/>
  <c r="AK54" i="15"/>
  <c r="AT54" i="15" s="1"/>
  <c r="AK30" i="15"/>
  <c r="AT30" i="15" s="1"/>
  <c r="AK22" i="15"/>
  <c r="AT22" i="15" s="1"/>
  <c r="AJ17" i="15"/>
  <c r="AK17" i="15"/>
  <c r="AT17" i="15" s="1"/>
  <c r="AJ3" i="15"/>
  <c r="AB4" i="15"/>
  <c r="AK36" i="46"/>
  <c r="AT36" i="46" s="1"/>
  <c r="AK9" i="32"/>
  <c r="AT9" i="32" s="1"/>
  <c r="AK10" i="101"/>
  <c r="AT10" i="101" s="1"/>
  <c r="AK61" i="93"/>
  <c r="AT61" i="93" s="1"/>
  <c r="AJ44" i="47"/>
  <c r="AK44" i="47"/>
  <c r="AT44" i="47" s="1"/>
  <c r="AJ47" i="52"/>
  <c r="AK47" i="52"/>
  <c r="AT47" i="52" s="1"/>
  <c r="AJ57" i="46"/>
  <c r="AK57" i="46"/>
  <c r="AT57" i="46" s="1"/>
  <c r="AK43" i="46"/>
  <c r="AT43" i="46" s="1"/>
  <c r="AJ19" i="46"/>
  <c r="AK15" i="46"/>
  <c r="AT15" i="46" s="1"/>
  <c r="K70" i="54"/>
  <c r="AQ69" i="54"/>
  <c r="AN69" i="54"/>
  <c r="AO69" i="54"/>
  <c r="AP69" i="54"/>
  <c r="AR69" i="54"/>
  <c r="AJ69" i="97"/>
  <c r="AK69" i="97"/>
  <c r="AT69" i="97" s="1"/>
  <c r="AN69" i="53"/>
  <c r="AN71" i="53" s="1"/>
  <c r="AQ69" i="53"/>
  <c r="AQ71" i="53" s="1"/>
  <c r="AR69" i="53"/>
  <c r="AR71" i="53" s="1"/>
  <c r="AP69" i="53"/>
  <c r="AP71" i="53" s="1"/>
  <c r="AO69" i="53"/>
  <c r="AO71" i="53" s="1"/>
  <c r="AZ3" i="53"/>
  <c r="AX68" i="53" s="1"/>
  <c r="S68" i="53" s="1"/>
  <c r="AC68" i="53" s="1"/>
  <c r="AB69" i="53" s="1"/>
  <c r="AK68" i="32"/>
  <c r="AT68" i="32" s="1"/>
  <c r="AR70" i="98"/>
  <c r="AP70" i="98"/>
  <c r="K71" i="98"/>
  <c r="AO70" i="98"/>
  <c r="AN70" i="98"/>
  <c r="AQ70" i="98"/>
  <c r="AP70" i="91"/>
  <c r="K71" i="91"/>
  <c r="AO70" i="91"/>
  <c r="AN70" i="91"/>
  <c r="AQ70" i="91"/>
  <c r="AR70" i="91"/>
  <c r="AK62" i="97"/>
  <c r="AT62" i="97" s="1"/>
  <c r="AK51" i="97"/>
  <c r="AT51" i="97" s="1"/>
  <c r="AJ47" i="97"/>
  <c r="AK47" i="97"/>
  <c r="AT47" i="97" s="1"/>
  <c r="AK39" i="97"/>
  <c r="AT39" i="97" s="1"/>
  <c r="AK27" i="97"/>
  <c r="AT27" i="97" s="1"/>
  <c r="AX12" i="97"/>
  <c r="S12" i="97" s="1"/>
  <c r="AC12" i="97" s="1"/>
  <c r="AB13" i="97" s="1"/>
  <c r="AX6" i="97"/>
  <c r="S6" i="97" s="1"/>
  <c r="AC6" i="97" s="1"/>
  <c r="AB7" i="97" s="1"/>
  <c r="K70" i="45"/>
  <c r="AN69" i="45"/>
  <c r="AQ69" i="45"/>
  <c r="AP69" i="45"/>
  <c r="AO69" i="45"/>
  <c r="AR69" i="45"/>
  <c r="K71" i="104"/>
  <c r="AN70" i="104"/>
  <c r="AP70" i="104"/>
  <c r="AQ70" i="104"/>
  <c r="AR70" i="104"/>
  <c r="AO70" i="104"/>
  <c r="AK61" i="32"/>
  <c r="AT61" i="32" s="1"/>
  <c r="AK59" i="32"/>
  <c r="AT59" i="32" s="1"/>
  <c r="AJ48" i="32"/>
  <c r="AK48" i="32"/>
  <c r="AT48" i="32" s="1"/>
  <c r="AJ40" i="32"/>
  <c r="AK40" i="32"/>
  <c r="AT40" i="32" s="1"/>
  <c r="AJ33" i="32"/>
  <c r="AK33" i="32"/>
  <c r="AT33" i="32" s="1"/>
  <c r="AX11" i="32"/>
  <c r="S11" i="32" s="1"/>
  <c r="AC11" i="32" s="1"/>
  <c r="AB12" i="32" s="1"/>
  <c r="AK59" i="101"/>
  <c r="AT59" i="101" s="1"/>
  <c r="AJ44" i="101"/>
  <c r="AK44" i="101"/>
  <c r="AT44" i="101" s="1"/>
  <c r="AK7" i="101"/>
  <c r="AT7" i="101" s="1"/>
  <c r="AK66" i="47"/>
  <c r="AT66" i="47" s="1"/>
  <c r="AJ63" i="93"/>
  <c r="AK63" i="93"/>
  <c r="AT63" i="93" s="1"/>
  <c r="AJ59" i="93"/>
  <c r="AK59" i="93"/>
  <c r="AT59" i="93" s="1"/>
  <c r="AJ52" i="93"/>
  <c r="AK52" i="93"/>
  <c r="AT52" i="93" s="1"/>
  <c r="AJ25" i="93"/>
  <c r="AK25" i="93"/>
  <c r="AT25" i="93" s="1"/>
  <c r="AX19" i="93"/>
  <c r="S19" i="93" s="1"/>
  <c r="AC19" i="93" s="1"/>
  <c r="AB20" i="93" s="1"/>
  <c r="AR69" i="105"/>
  <c r="AR71" i="105" s="1"/>
  <c r="AP69" i="105"/>
  <c r="AP71" i="105" s="1"/>
  <c r="AN69" i="105"/>
  <c r="AN71" i="105" s="1"/>
  <c r="AQ69" i="105"/>
  <c r="AQ71" i="105" s="1"/>
  <c r="AO69" i="105"/>
  <c r="AO71" i="105" s="1"/>
  <c r="AZ3" i="105"/>
  <c r="AX12" i="105" s="1"/>
  <c r="S12" i="105" s="1"/>
  <c r="AC12" i="105" s="1"/>
  <c r="AB13" i="105" s="1"/>
  <c r="AJ54" i="89"/>
  <c r="AK54" i="89"/>
  <c r="AT54" i="89" s="1"/>
  <c r="AK44" i="89"/>
  <c r="AT44" i="89" s="1"/>
  <c r="AX12" i="89"/>
  <c r="S12" i="89" s="1"/>
  <c r="AC12" i="89" s="1"/>
  <c r="AB13" i="89" s="1"/>
  <c r="AP70" i="99"/>
  <c r="AO70" i="99"/>
  <c r="AQ70" i="99"/>
  <c r="AR70" i="99"/>
  <c r="K71" i="99"/>
  <c r="AN70" i="99"/>
  <c r="AK48" i="47"/>
  <c r="AT48" i="47" s="1"/>
  <c r="AJ24" i="47"/>
  <c r="AK24" i="47"/>
  <c r="AT24" i="47" s="1"/>
  <c r="AX5" i="47"/>
  <c r="S5" i="47" s="1"/>
  <c r="AC5" i="47" s="1"/>
  <c r="AB6" i="47" s="1"/>
  <c r="AX8" i="47"/>
  <c r="S8" i="47" s="1"/>
  <c r="AC8" i="47" s="1"/>
  <c r="AB9" i="47" s="1"/>
  <c r="AK58" i="52"/>
  <c r="AT58" i="52" s="1"/>
  <c r="AJ43" i="52"/>
  <c r="AK43" i="52"/>
  <c r="AT43" i="52" s="1"/>
  <c r="AX25" i="52"/>
  <c r="S25" i="52" s="1"/>
  <c r="AC25" i="52" s="1"/>
  <c r="AB26" i="52" s="1"/>
  <c r="AX15" i="52"/>
  <c r="S15" i="52" s="1"/>
  <c r="AC15" i="52" s="1"/>
  <c r="AB16" i="52" s="1"/>
  <c r="AX10" i="52"/>
  <c r="S10" i="52" s="1"/>
  <c r="AC10" i="52" s="1"/>
  <c r="AB11" i="52" s="1"/>
  <c r="AR70" i="18"/>
  <c r="K71" i="18"/>
  <c r="AO70" i="18"/>
  <c r="AP70" i="18"/>
  <c r="AN70" i="18"/>
  <c r="AQ70" i="18"/>
  <c r="AJ60" i="15"/>
  <c r="AK60" i="15"/>
  <c r="AT60" i="15" s="1"/>
  <c r="AJ53" i="15"/>
  <c r="AK53" i="15"/>
  <c r="AT53" i="15" s="1"/>
  <c r="AJ37" i="15"/>
  <c r="AK37" i="15"/>
  <c r="AT37" i="15" s="1"/>
  <c r="AK29" i="15"/>
  <c r="AT29" i="15" s="1"/>
  <c r="AK6" i="15"/>
  <c r="AT6" i="15" s="1"/>
  <c r="AJ8" i="15"/>
  <c r="AQ70" i="85"/>
  <c r="AR70" i="85"/>
  <c r="AP70" i="85"/>
  <c r="AO70" i="85"/>
  <c r="K71" i="85"/>
  <c r="AN70" i="85"/>
  <c r="AK38" i="46"/>
  <c r="AT38" i="46" s="1"/>
  <c r="AK9" i="97"/>
  <c r="AT9" i="97" s="1"/>
  <c r="AJ57" i="101"/>
  <c r="AK57" i="101"/>
  <c r="AT57" i="101" s="1"/>
  <c r="K71" i="94"/>
  <c r="AP70" i="94"/>
  <c r="AO70" i="94"/>
  <c r="AN70" i="94"/>
  <c r="AR70" i="94"/>
  <c r="AQ70" i="94"/>
  <c r="K70" i="43"/>
  <c r="AR69" i="43"/>
  <c r="AN69" i="43"/>
  <c r="AP69" i="43"/>
  <c r="AO69" i="43"/>
  <c r="AQ69" i="43"/>
  <c r="AJ63" i="46"/>
  <c r="AK63" i="46"/>
  <c r="AT63" i="46" s="1"/>
  <c r="AK65" i="46"/>
  <c r="AT65" i="46" s="1"/>
  <c r="AK58" i="46"/>
  <c r="AT58" i="46" s="1"/>
  <c r="AK49" i="46"/>
  <c r="AT49" i="46" s="1"/>
  <c r="AK46" i="46"/>
  <c r="AT46" i="46" s="1"/>
  <c r="AK18" i="46"/>
  <c r="AT18" i="46" s="1"/>
  <c r="AX13" i="46"/>
  <c r="S13" i="46" s="1"/>
  <c r="AC13" i="46" s="1"/>
  <c r="AB14" i="46" s="1"/>
  <c r="K72" i="44"/>
  <c r="AO71" i="44"/>
  <c r="AN71" i="44"/>
  <c r="AP71" i="44"/>
  <c r="AR71" i="44"/>
  <c r="AQ71" i="44"/>
  <c r="AK60" i="97"/>
  <c r="AT60" i="97" s="1"/>
  <c r="AJ44" i="97"/>
  <c r="AK44" i="97"/>
  <c r="AT44" i="97" s="1"/>
  <c r="AK37" i="97"/>
  <c r="AT37" i="97" s="1"/>
  <c r="AX19" i="97"/>
  <c r="S19" i="97" s="1"/>
  <c r="AC19" i="97" s="1"/>
  <c r="AB20" i="97" s="1"/>
  <c r="AX13" i="97"/>
  <c r="S13" i="97" s="1"/>
  <c r="AC13" i="97" s="1"/>
  <c r="AB14" i="97" s="1"/>
  <c r="AX11" i="97"/>
  <c r="S11" i="97" s="1"/>
  <c r="AC11" i="97" s="1"/>
  <c r="AB12" i="97" s="1"/>
  <c r="AK62" i="89"/>
  <c r="AT62" i="89" s="1"/>
  <c r="K71" i="20"/>
  <c r="AN70" i="20"/>
  <c r="AP70" i="20"/>
  <c r="AO70" i="20"/>
  <c r="AQ70" i="20"/>
  <c r="AR70" i="20"/>
  <c r="AK63" i="32"/>
  <c r="AT63" i="32" s="1"/>
  <c r="AJ38" i="32"/>
  <c r="AK38" i="32"/>
  <c r="AT38" i="32" s="1"/>
  <c r="AK28" i="32"/>
  <c r="AT28" i="32" s="1"/>
  <c r="AX68" i="32"/>
  <c r="S68" i="32" s="1"/>
  <c r="AC68" i="32" s="1"/>
  <c r="AB69" i="32" s="1"/>
  <c r="AX64" i="32"/>
  <c r="S64" i="32" s="1"/>
  <c r="AC64" i="32" s="1"/>
  <c r="AB65" i="32" s="1"/>
  <c r="AX66" i="32"/>
  <c r="S66" i="32" s="1"/>
  <c r="AC66" i="32" s="1"/>
  <c r="AB67" i="32" s="1"/>
  <c r="AX63" i="32"/>
  <c r="S63" i="32" s="1"/>
  <c r="AC63" i="32" s="1"/>
  <c r="AB64" i="32" s="1"/>
  <c r="AX3" i="32"/>
  <c r="S3" i="32" s="1"/>
  <c r="AC3" i="32" s="1"/>
  <c r="AR70" i="41"/>
  <c r="AP70" i="41"/>
  <c r="AO70" i="41"/>
  <c r="AN70" i="41"/>
  <c r="K71" i="41"/>
  <c r="AQ70" i="41"/>
  <c r="AJ56" i="101"/>
  <c r="AK56" i="101"/>
  <c r="AT56" i="101" s="1"/>
  <c r="AJ40" i="101"/>
  <c r="AK40" i="101"/>
  <c r="AT40" i="101" s="1"/>
  <c r="AJ33" i="101"/>
  <c r="AK33" i="101"/>
  <c r="AT33" i="101" s="1"/>
  <c r="AX63" i="101"/>
  <c r="S63" i="101" s="1"/>
  <c r="AC63" i="101" s="1"/>
  <c r="AB64" i="101" s="1"/>
  <c r="AX67" i="101"/>
  <c r="S67" i="101" s="1"/>
  <c r="AC67" i="101" s="1"/>
  <c r="AB68" i="101" s="1"/>
  <c r="AK65" i="93"/>
  <c r="AT65" i="93" s="1"/>
  <c r="AK56" i="93"/>
  <c r="AT56" i="93" s="1"/>
  <c r="AK48" i="93"/>
  <c r="AT48" i="93" s="1"/>
  <c r="AJ38" i="93"/>
  <c r="AK38" i="93"/>
  <c r="AT38" i="93" s="1"/>
  <c r="AK31" i="93"/>
  <c r="AT31" i="93" s="1"/>
  <c r="AK23" i="93"/>
  <c r="AT23" i="93" s="1"/>
  <c r="AX68" i="93"/>
  <c r="S68" i="93" s="1"/>
  <c r="AC68" i="93" s="1"/>
  <c r="AB69" i="93" s="1"/>
  <c r="AX65" i="93"/>
  <c r="S65" i="93" s="1"/>
  <c r="AC65" i="93" s="1"/>
  <c r="AB66" i="93" s="1"/>
  <c r="AX15" i="93"/>
  <c r="S15" i="93" s="1"/>
  <c r="AC15" i="93" s="1"/>
  <c r="AB16" i="93" s="1"/>
  <c r="AK64" i="89"/>
  <c r="AT64" i="89" s="1"/>
  <c r="AK52" i="89"/>
  <c r="AT52" i="89" s="1"/>
  <c r="AK37" i="89"/>
  <c r="AT37" i="89" s="1"/>
  <c r="AK21" i="89"/>
  <c r="AT21" i="89" s="1"/>
  <c r="AX8" i="89"/>
  <c r="S8" i="89" s="1"/>
  <c r="AC8" i="89" s="1"/>
  <c r="AB9" i="89" s="1"/>
  <c r="AK54" i="47"/>
  <c r="AT54" i="47" s="1"/>
  <c r="AK19" i="47"/>
  <c r="AT19" i="47" s="1"/>
  <c r="AX11" i="47"/>
  <c r="S11" i="47" s="1"/>
  <c r="AC11" i="47" s="1"/>
  <c r="AB12" i="47" s="1"/>
  <c r="AX6" i="47"/>
  <c r="S6" i="47" s="1"/>
  <c r="AC6" i="47" s="1"/>
  <c r="AB7" i="47" s="1"/>
  <c r="AK50" i="52"/>
  <c r="AT50" i="52" s="1"/>
  <c r="AK41" i="52"/>
  <c r="AT41" i="52" s="1"/>
  <c r="AK33" i="52"/>
  <c r="AT33" i="52" s="1"/>
  <c r="AX24" i="52"/>
  <c r="S24" i="52" s="1"/>
  <c r="AC24" i="52" s="1"/>
  <c r="AB25" i="52" s="1"/>
  <c r="AX19" i="52"/>
  <c r="S19" i="52" s="1"/>
  <c r="AC19" i="52" s="1"/>
  <c r="AB20" i="52" s="1"/>
  <c r="AX9" i="52"/>
  <c r="S9" i="52" s="1"/>
  <c r="AC9" i="52" s="1"/>
  <c r="AB10" i="52" s="1"/>
  <c r="AJ59" i="15"/>
  <c r="AK59" i="15"/>
  <c r="AT59" i="15" s="1"/>
  <c r="AK50" i="15"/>
  <c r="AT50" i="15" s="1"/>
  <c r="AK43" i="15"/>
  <c r="AT43" i="15" s="1"/>
  <c r="AK35" i="15"/>
  <c r="AT35" i="15" s="1"/>
  <c r="AJ28" i="15"/>
  <c r="AK28" i="15"/>
  <c r="AT28" i="15" s="1"/>
  <c r="AK20" i="15"/>
  <c r="AT20" i="15" s="1"/>
  <c r="AK5" i="15"/>
  <c r="AT5" i="15" s="1"/>
  <c r="AJ5" i="15"/>
  <c r="AJ12" i="15"/>
  <c r="AX66" i="101"/>
  <c r="S66" i="101" s="1"/>
  <c r="AC66" i="101" s="1"/>
  <c r="AB67" i="101" s="1"/>
  <c r="AJ28" i="101" l="1"/>
  <c r="AJ40" i="93"/>
  <c r="AJ6" i="15"/>
  <c r="AB4" i="47"/>
  <c r="AJ43" i="97"/>
  <c r="AJ50" i="15"/>
  <c r="AJ28" i="32"/>
  <c r="AJ62" i="32"/>
  <c r="AJ59" i="89"/>
  <c r="AJ31" i="101"/>
  <c r="AJ34" i="52"/>
  <c r="AJ32" i="47"/>
  <c r="AJ45" i="32"/>
  <c r="AJ33" i="89"/>
  <c r="AJ54" i="97"/>
  <c r="AJ8" i="46"/>
  <c r="AJ39" i="46"/>
  <c r="AJ47" i="93"/>
  <c r="AJ34" i="15"/>
  <c r="AJ52" i="15"/>
  <c r="AJ60" i="93"/>
  <c r="AJ66" i="89"/>
  <c r="AJ60" i="97"/>
  <c r="AJ44" i="89"/>
  <c r="AK47" i="93"/>
  <c r="AT47" i="93" s="1"/>
  <c r="AJ57" i="52"/>
  <c r="AK60" i="93"/>
  <c r="AT60" i="93" s="1"/>
  <c r="AK62" i="32"/>
  <c r="AT62" i="32" s="1"/>
  <c r="AJ57" i="32"/>
  <c r="AK8" i="46"/>
  <c r="AT8" i="46" s="1"/>
  <c r="AK32" i="52"/>
  <c r="AT32" i="52" s="1"/>
  <c r="AK13" i="101"/>
  <c r="AT13" i="101" s="1"/>
  <c r="AJ60" i="46"/>
  <c r="AK52" i="15"/>
  <c r="AT52" i="15" s="1"/>
  <c r="AJ29" i="47"/>
  <c r="AJ28" i="89"/>
  <c r="AJ38" i="46"/>
  <c r="AS38" i="46" s="1"/>
  <c r="AK24" i="15"/>
  <c r="AT24" i="15" s="1"/>
  <c r="AK33" i="89"/>
  <c r="AT33" i="89" s="1"/>
  <c r="AJ56" i="52"/>
  <c r="AJ18" i="97"/>
  <c r="AJ32" i="89"/>
  <c r="AJ35" i="101"/>
  <c r="AJ35" i="15"/>
  <c r="AK45" i="32"/>
  <c r="AT45" i="32" s="1"/>
  <c r="AK36" i="15"/>
  <c r="AT36" i="15" s="1"/>
  <c r="AJ26" i="46"/>
  <c r="AJ16" i="46"/>
  <c r="AJ11" i="89"/>
  <c r="AJ53" i="97"/>
  <c r="AK25" i="101"/>
  <c r="AT25" i="101" s="1"/>
  <c r="AK34" i="52"/>
  <c r="AT34" i="52" s="1"/>
  <c r="AJ66" i="47"/>
  <c r="AK32" i="47"/>
  <c r="AT32" i="47" s="1"/>
  <c r="AK61" i="46"/>
  <c r="AT61" i="46" s="1"/>
  <c r="AK61" i="101"/>
  <c r="AT61" i="101" s="1"/>
  <c r="AK39" i="46"/>
  <c r="AT39" i="46" s="1"/>
  <c r="AK34" i="15"/>
  <c r="AT34" i="15" s="1"/>
  <c r="AJ22" i="101"/>
  <c r="AK66" i="89"/>
  <c r="AT66" i="89" s="1"/>
  <c r="AJ56" i="93"/>
  <c r="AL56" i="93" s="1"/>
  <c r="AU56" i="93" s="1"/>
  <c r="AJ26" i="32"/>
  <c r="AL26" i="32" s="1"/>
  <c r="AU26" i="32" s="1"/>
  <c r="AJ43" i="15"/>
  <c r="AK53" i="32"/>
  <c r="AT53" i="32" s="1"/>
  <c r="AK54" i="97"/>
  <c r="AT54" i="97" s="1"/>
  <c r="AJ31" i="47"/>
  <c r="AJ61" i="32"/>
  <c r="AJ27" i="97"/>
  <c r="AJ45" i="52"/>
  <c r="AS45" i="52" s="1"/>
  <c r="AJ51" i="47"/>
  <c r="AJ55" i="93"/>
  <c r="AJ33" i="52"/>
  <c r="AJ54" i="47"/>
  <c r="AJ64" i="89"/>
  <c r="AJ65" i="46"/>
  <c r="AJ7" i="46"/>
  <c r="AJ50" i="89"/>
  <c r="AJ19" i="32"/>
  <c r="AJ44" i="32"/>
  <c r="AJ53" i="89"/>
  <c r="AJ22" i="32"/>
  <c r="AJ67" i="89"/>
  <c r="AJ51" i="97"/>
  <c r="AJ29" i="15"/>
  <c r="AJ45" i="15"/>
  <c r="AJ13" i="47"/>
  <c r="AL13" i="47" s="1"/>
  <c r="AU13" i="47" s="1"/>
  <c r="AJ56" i="46"/>
  <c r="AJ51" i="101"/>
  <c r="AJ26" i="89"/>
  <c r="AJ38" i="97"/>
  <c r="AJ22" i="97"/>
  <c r="AJ22" i="89"/>
  <c r="AJ34" i="97"/>
  <c r="AJ42" i="32"/>
  <c r="AJ58" i="47"/>
  <c r="AJ47" i="46"/>
  <c r="AJ47" i="101"/>
  <c r="AJ58" i="93"/>
  <c r="AJ50" i="46"/>
  <c r="AJ49" i="15"/>
  <c r="AJ31" i="89"/>
  <c r="AJ46" i="46"/>
  <c r="AL46" i="46" s="1"/>
  <c r="AU46" i="46" s="1"/>
  <c r="AK22" i="97"/>
  <c r="AT22" i="97" s="1"/>
  <c r="AK32" i="89"/>
  <c r="AT32" i="89" s="1"/>
  <c r="AJ14" i="101"/>
  <c r="AK38" i="97"/>
  <c r="AT38" i="97" s="1"/>
  <c r="AK18" i="97"/>
  <c r="AT18" i="97" s="1"/>
  <c r="AJ40" i="47"/>
  <c r="AK45" i="15"/>
  <c r="AT45" i="15" s="1"/>
  <c r="AK35" i="46"/>
  <c r="AT35" i="46" s="1"/>
  <c r="AJ61" i="15"/>
  <c r="AK46" i="101"/>
  <c r="AT46" i="101" s="1"/>
  <c r="AJ41" i="32"/>
  <c r="AJ48" i="15"/>
  <c r="AJ31" i="93"/>
  <c r="AK47" i="101"/>
  <c r="AT47" i="101" s="1"/>
  <c r="AJ49" i="46"/>
  <c r="AK35" i="101"/>
  <c r="AT35" i="101" s="1"/>
  <c r="AJ57" i="47"/>
  <c r="AJ54" i="46"/>
  <c r="AK22" i="89"/>
  <c r="AT22" i="89" s="1"/>
  <c r="AK67" i="89"/>
  <c r="AT67" i="89" s="1"/>
  <c r="AK34" i="97"/>
  <c r="AT34" i="97" s="1"/>
  <c r="AJ33" i="93"/>
  <c r="AJ40" i="15"/>
  <c r="AK50" i="47"/>
  <c r="AT50" i="47" s="1"/>
  <c r="AK47" i="46"/>
  <c r="AT47" i="46" s="1"/>
  <c r="AJ44" i="15"/>
  <c r="AJ18" i="46"/>
  <c r="AK50" i="46"/>
  <c r="AT50" i="46" s="1"/>
  <c r="AK42" i="32"/>
  <c r="AT42" i="32" s="1"/>
  <c r="AK49" i="15"/>
  <c r="AT49" i="15" s="1"/>
  <c r="AK26" i="89"/>
  <c r="AT26" i="89" s="1"/>
  <c r="AJ58" i="32"/>
  <c r="AL58" i="32" s="1"/>
  <c r="AU58" i="32" s="1"/>
  <c r="AK58" i="47"/>
  <c r="AT58" i="47" s="1"/>
  <c r="AK58" i="93"/>
  <c r="AT58" i="93" s="1"/>
  <c r="AJ26" i="47"/>
  <c r="AJ33" i="97"/>
  <c r="AJ35" i="47"/>
  <c r="AJ37" i="97"/>
  <c r="AL37" i="97" s="1"/>
  <c r="AU37" i="97" s="1"/>
  <c r="AJ27" i="46"/>
  <c r="AJ10" i="97"/>
  <c r="AJ5" i="46"/>
  <c r="AJ21" i="89"/>
  <c r="AJ21" i="97"/>
  <c r="AJ34" i="46"/>
  <c r="AJ30" i="101"/>
  <c r="AJ37" i="89"/>
  <c r="AJ58" i="46"/>
  <c r="AL58" i="46" s="1"/>
  <c r="AU58" i="46" s="1"/>
  <c r="AJ20" i="15"/>
  <c r="AS20" i="15" s="1"/>
  <c r="AK29" i="97"/>
  <c r="AT29" i="97" s="1"/>
  <c r="AK29" i="47"/>
  <c r="AT29" i="47" s="1"/>
  <c r="AK19" i="101"/>
  <c r="AT19" i="101" s="1"/>
  <c r="AJ61" i="97"/>
  <c r="AJ14" i="93"/>
  <c r="AJ12" i="46"/>
  <c r="AS12" i="46" s="1"/>
  <c r="AJ51" i="46"/>
  <c r="AL51" i="46" s="1"/>
  <c r="AU51" i="46" s="1"/>
  <c r="AJ36" i="47"/>
  <c r="AK53" i="89"/>
  <c r="AT53" i="89" s="1"/>
  <c r="AK37" i="47"/>
  <c r="AT37" i="47" s="1"/>
  <c r="AJ39" i="89"/>
  <c r="AK28" i="89"/>
  <c r="AT28" i="89" s="1"/>
  <c r="AJ51" i="52"/>
  <c r="AJ43" i="93"/>
  <c r="AJ54" i="15"/>
  <c r="AJ37" i="52"/>
  <c r="AJ52" i="89"/>
  <c r="AK22" i="32"/>
  <c r="AT22" i="32" s="1"/>
  <c r="AJ59" i="101"/>
  <c r="AK5" i="46"/>
  <c r="AT5" i="46" s="1"/>
  <c r="AJ23" i="32"/>
  <c r="AK34" i="46"/>
  <c r="AT34" i="46" s="1"/>
  <c r="AK44" i="93"/>
  <c r="AT44" i="93" s="1"/>
  <c r="AK65" i="52"/>
  <c r="AT65" i="52" s="1"/>
  <c r="AJ45" i="46"/>
  <c r="AK29" i="101"/>
  <c r="AT29" i="101" s="1"/>
  <c r="AK21" i="15"/>
  <c r="AT21" i="15" s="1"/>
  <c r="AJ55" i="47"/>
  <c r="AK30" i="101"/>
  <c r="AT30" i="101" s="1"/>
  <c r="AJ27" i="32"/>
  <c r="AL27" i="32" s="1"/>
  <c r="AU27" i="32" s="1"/>
  <c r="AJ21" i="32"/>
  <c r="AS21" i="32" s="1"/>
  <c r="AJ20" i="89"/>
  <c r="AL20" i="89" s="1"/>
  <c r="AU20" i="89" s="1"/>
  <c r="AJ18" i="101"/>
  <c r="AJ44" i="46"/>
  <c r="AJ62" i="97"/>
  <c r="AJ45" i="97"/>
  <c r="AJ12" i="89"/>
  <c r="AX62" i="86"/>
  <c r="S62" i="86" s="1"/>
  <c r="AC62" i="86" s="1"/>
  <c r="AB63" i="86" s="1"/>
  <c r="AK63" i="86" s="1"/>
  <c r="AT63" i="86" s="1"/>
  <c r="AX59" i="86"/>
  <c r="S59" i="86" s="1"/>
  <c r="AC59" i="86" s="1"/>
  <c r="AB60" i="86" s="1"/>
  <c r="AK60" i="86" s="1"/>
  <c r="AT60" i="86" s="1"/>
  <c r="AJ56" i="89"/>
  <c r="AX58" i="86"/>
  <c r="S58" i="86" s="1"/>
  <c r="AC58" i="86" s="1"/>
  <c r="AB59" i="86" s="1"/>
  <c r="AX51" i="86"/>
  <c r="S51" i="86" s="1"/>
  <c r="AC51" i="86" s="1"/>
  <c r="AB52" i="86" s="1"/>
  <c r="AJ54" i="52"/>
  <c r="AJ7" i="89"/>
  <c r="AJ40" i="97"/>
  <c r="AJ19" i="15"/>
  <c r="AJ55" i="32"/>
  <c r="AJ37" i="101"/>
  <c r="AJ61" i="52"/>
  <c r="AJ8" i="101"/>
  <c r="AJ23" i="46"/>
  <c r="AJ24" i="93"/>
  <c r="AJ25" i="15"/>
  <c r="AX49" i="86"/>
  <c r="S49" i="86" s="1"/>
  <c r="AC49" i="86" s="1"/>
  <c r="AB50" i="86" s="1"/>
  <c r="AJ7" i="101"/>
  <c r="AS7" i="101" s="1"/>
  <c r="AJ43" i="46"/>
  <c r="AK20" i="89"/>
  <c r="AT20" i="89" s="1"/>
  <c r="AK53" i="52"/>
  <c r="AT53" i="52" s="1"/>
  <c r="AJ35" i="89"/>
  <c r="AK56" i="46"/>
  <c r="AT56" i="46" s="1"/>
  <c r="AJ17" i="101"/>
  <c r="AJ58" i="52"/>
  <c r="AJ29" i="89"/>
  <c r="AL29" i="89" s="1"/>
  <c r="AU29" i="89" s="1"/>
  <c r="AK18" i="101"/>
  <c r="AT18" i="101" s="1"/>
  <c r="AK51" i="101"/>
  <c r="AT51" i="101" s="1"/>
  <c r="AJ15" i="46"/>
  <c r="AJ61" i="93"/>
  <c r="AJ26" i="101"/>
  <c r="AK44" i="46"/>
  <c r="AT44" i="46" s="1"/>
  <c r="AK41" i="89"/>
  <c r="AT41" i="89" s="1"/>
  <c r="AK62" i="93"/>
  <c r="AT62" i="93" s="1"/>
  <c r="AK40" i="97"/>
  <c r="AT40" i="97" s="1"/>
  <c r="AX61" i="86"/>
  <c r="S61" i="86" s="1"/>
  <c r="AC61" i="86" s="1"/>
  <c r="AB62" i="86" s="1"/>
  <c r="AK26" i="47"/>
  <c r="AT26" i="47" s="1"/>
  <c r="AK8" i="101"/>
  <c r="AT8" i="101" s="1"/>
  <c r="AK55" i="32"/>
  <c r="AT55" i="32" s="1"/>
  <c r="AJ52" i="97"/>
  <c r="AJ32" i="46"/>
  <c r="AS32" i="46" s="1"/>
  <c r="AK24" i="93"/>
  <c r="AT24" i="93" s="1"/>
  <c r="AK37" i="101"/>
  <c r="AT37" i="101" s="1"/>
  <c r="AJ42" i="89"/>
  <c r="AJ30" i="47"/>
  <c r="AJ33" i="46"/>
  <c r="AJ24" i="101"/>
  <c r="AK30" i="93"/>
  <c r="AT30" i="93" s="1"/>
  <c r="AJ40" i="89"/>
  <c r="AS40" i="89" s="1"/>
  <c r="AJ36" i="101"/>
  <c r="AL36" i="101" s="1"/>
  <c r="AU36" i="101" s="1"/>
  <c r="AJ60" i="52"/>
  <c r="AL60" i="52" s="1"/>
  <c r="AU60" i="52" s="1"/>
  <c r="AK23" i="46"/>
  <c r="AT23" i="46" s="1"/>
  <c r="AK35" i="47"/>
  <c r="AT35" i="47" s="1"/>
  <c r="AK61" i="52"/>
  <c r="AT61" i="52" s="1"/>
  <c r="AJ23" i="93"/>
  <c r="AK7" i="89"/>
  <c r="AT7" i="89" s="1"/>
  <c r="AJ39" i="97"/>
  <c r="AJ9" i="32"/>
  <c r="AS9" i="32" s="1"/>
  <c r="AJ29" i="93"/>
  <c r="AJ43" i="32"/>
  <c r="AJ50" i="52"/>
  <c r="AJ43" i="89"/>
  <c r="AK46" i="47"/>
  <c r="AT46" i="47" s="1"/>
  <c r="AK19" i="15"/>
  <c r="AT19" i="15" s="1"/>
  <c r="AJ22" i="15"/>
  <c r="AK33" i="97"/>
  <c r="AT33" i="97" s="1"/>
  <c r="AJ22" i="46"/>
  <c r="AS22" i="46" s="1"/>
  <c r="AK54" i="52"/>
  <c r="AT54" i="52" s="1"/>
  <c r="AJ3" i="101"/>
  <c r="AK53" i="97"/>
  <c r="AT53" i="97" s="1"/>
  <c r="AJ54" i="32"/>
  <c r="AJ35" i="93"/>
  <c r="AJ45" i="47"/>
  <c r="AL45" i="47" s="1"/>
  <c r="AU45" i="47" s="1"/>
  <c r="AJ41" i="93"/>
  <c r="AL41" i="93" s="1"/>
  <c r="AU41" i="93" s="1"/>
  <c r="AX24" i="86"/>
  <c r="S24" i="86" s="1"/>
  <c r="AC24" i="86" s="1"/>
  <c r="AB25" i="86" s="1"/>
  <c r="AJ49" i="97"/>
  <c r="AJ14" i="89"/>
  <c r="AX50" i="86"/>
  <c r="S50" i="86" s="1"/>
  <c r="AC50" i="86" s="1"/>
  <c r="AB51" i="86" s="1"/>
  <c r="AJ30" i="46"/>
  <c r="AX45" i="86"/>
  <c r="S45" i="86" s="1"/>
  <c r="AC45" i="86" s="1"/>
  <c r="AB46" i="86" s="1"/>
  <c r="AX38" i="105"/>
  <c r="S38" i="105" s="1"/>
  <c r="AC38" i="105" s="1"/>
  <c r="AB39" i="105" s="1"/>
  <c r="AX64" i="86"/>
  <c r="S64" i="86" s="1"/>
  <c r="AC64" i="86" s="1"/>
  <c r="AB65" i="86" s="1"/>
  <c r="AK65" i="86" s="1"/>
  <c r="AT65" i="86" s="1"/>
  <c r="AX53" i="86"/>
  <c r="S53" i="86" s="1"/>
  <c r="AC53" i="86" s="1"/>
  <c r="AB54" i="86" s="1"/>
  <c r="AK54" i="86" s="1"/>
  <c r="AT54" i="86" s="1"/>
  <c r="AX25" i="86"/>
  <c r="S25" i="86" s="1"/>
  <c r="AC25" i="86" s="1"/>
  <c r="AB26" i="86" s="1"/>
  <c r="AX22" i="105"/>
  <c r="S22" i="105" s="1"/>
  <c r="AC22" i="105" s="1"/>
  <c r="AB23" i="105" s="1"/>
  <c r="AX19" i="105"/>
  <c r="S19" i="105" s="1"/>
  <c r="AC19" i="105" s="1"/>
  <c r="AB20" i="105" s="1"/>
  <c r="AX63" i="86"/>
  <c r="S63" i="86" s="1"/>
  <c r="AC63" i="86" s="1"/>
  <c r="AB64" i="86" s="1"/>
  <c r="AX57" i="86"/>
  <c r="S57" i="86" s="1"/>
  <c r="AC57" i="86" s="1"/>
  <c r="AB58" i="86" s="1"/>
  <c r="AX43" i="86"/>
  <c r="S43" i="86" s="1"/>
  <c r="AC43" i="86" s="1"/>
  <c r="AB44" i="86" s="1"/>
  <c r="AK44" i="86" s="1"/>
  <c r="AT44" i="86" s="1"/>
  <c r="AX62" i="105"/>
  <c r="S62" i="105" s="1"/>
  <c r="AC62" i="105" s="1"/>
  <c r="AB63" i="105" s="1"/>
  <c r="AX55" i="105"/>
  <c r="S55" i="105" s="1"/>
  <c r="AC55" i="105" s="1"/>
  <c r="AB56" i="105" s="1"/>
  <c r="AX67" i="86"/>
  <c r="S67" i="86" s="1"/>
  <c r="AC67" i="86" s="1"/>
  <c r="AB68" i="86" s="1"/>
  <c r="AX55" i="86"/>
  <c r="S55" i="86" s="1"/>
  <c r="AC55" i="86" s="1"/>
  <c r="AB56" i="86" s="1"/>
  <c r="AX39" i="86"/>
  <c r="S39" i="86" s="1"/>
  <c r="AC39" i="86" s="1"/>
  <c r="AB40" i="86" s="1"/>
  <c r="AX61" i="105"/>
  <c r="S61" i="105" s="1"/>
  <c r="AC61" i="105" s="1"/>
  <c r="AB62" i="105" s="1"/>
  <c r="AX45" i="105"/>
  <c r="S45" i="105" s="1"/>
  <c r="AC45" i="105" s="1"/>
  <c r="AB46" i="105" s="1"/>
  <c r="AX65" i="86"/>
  <c r="S65" i="86" s="1"/>
  <c r="AC65" i="86" s="1"/>
  <c r="AB66" i="86" s="1"/>
  <c r="AX56" i="86"/>
  <c r="S56" i="86" s="1"/>
  <c r="AC56" i="86" s="1"/>
  <c r="AB57" i="86" s="1"/>
  <c r="AX36" i="86"/>
  <c r="S36" i="86" s="1"/>
  <c r="AC36" i="86" s="1"/>
  <c r="AB37" i="86" s="1"/>
  <c r="AK37" i="86" s="1"/>
  <c r="AT37" i="86" s="1"/>
  <c r="AX43" i="105"/>
  <c r="S43" i="105" s="1"/>
  <c r="AC43" i="105" s="1"/>
  <c r="AB44" i="105" s="1"/>
  <c r="AJ5" i="32"/>
  <c r="AX35" i="86"/>
  <c r="S35" i="86" s="1"/>
  <c r="AC35" i="86" s="1"/>
  <c r="AB36" i="86" s="1"/>
  <c r="AX6" i="86"/>
  <c r="S6" i="86" s="1"/>
  <c r="AC6" i="86" s="1"/>
  <c r="AB7" i="86" s="1"/>
  <c r="AX56" i="105"/>
  <c r="S56" i="105" s="1"/>
  <c r="AC56" i="105" s="1"/>
  <c r="AB57" i="105" s="1"/>
  <c r="AX36" i="105"/>
  <c r="S36" i="105" s="1"/>
  <c r="AC36" i="105" s="1"/>
  <c r="AB37" i="105" s="1"/>
  <c r="AX7" i="105"/>
  <c r="S7" i="105" s="1"/>
  <c r="AC7" i="105" s="1"/>
  <c r="AB8" i="105" s="1"/>
  <c r="AK8" i="105" s="1"/>
  <c r="AT8" i="105" s="1"/>
  <c r="AX48" i="86"/>
  <c r="S48" i="86" s="1"/>
  <c r="AC48" i="86" s="1"/>
  <c r="AB49" i="86" s="1"/>
  <c r="AX34" i="86"/>
  <c r="S34" i="86" s="1"/>
  <c r="AC34" i="86" s="1"/>
  <c r="AB35" i="86" s="1"/>
  <c r="AX54" i="105"/>
  <c r="S54" i="105" s="1"/>
  <c r="AC54" i="105" s="1"/>
  <c r="AB55" i="105" s="1"/>
  <c r="AX37" i="105"/>
  <c r="S37" i="105" s="1"/>
  <c r="AC37" i="105" s="1"/>
  <c r="AB38" i="105" s="1"/>
  <c r="AX3" i="105"/>
  <c r="S3" i="105" s="1"/>
  <c r="AC3" i="105" s="1"/>
  <c r="AX27" i="86"/>
  <c r="S27" i="86" s="1"/>
  <c r="AC27" i="86" s="1"/>
  <c r="AB28" i="86" s="1"/>
  <c r="AX51" i="105"/>
  <c r="S51" i="105" s="1"/>
  <c r="AC51" i="105" s="1"/>
  <c r="AB52" i="105" s="1"/>
  <c r="AK52" i="105" s="1"/>
  <c r="AT52" i="105" s="1"/>
  <c r="AX28" i="105"/>
  <c r="S28" i="105" s="1"/>
  <c r="AC28" i="105" s="1"/>
  <c r="AB29" i="105" s="1"/>
  <c r="AK29" i="105" s="1"/>
  <c r="AT29" i="105" s="1"/>
  <c r="AX15" i="105"/>
  <c r="S15" i="105" s="1"/>
  <c r="AC15" i="105" s="1"/>
  <c r="AB16" i="105" s="1"/>
  <c r="AK16" i="105" s="1"/>
  <c r="AT16" i="105" s="1"/>
  <c r="AJ48" i="47"/>
  <c r="AS48" i="47" s="1"/>
  <c r="AX67" i="105"/>
  <c r="S67" i="105" s="1"/>
  <c r="AC67" i="105" s="1"/>
  <c r="AB68" i="105" s="1"/>
  <c r="AX48" i="105"/>
  <c r="S48" i="105" s="1"/>
  <c r="AC48" i="105" s="1"/>
  <c r="AB49" i="105" s="1"/>
  <c r="AX31" i="105"/>
  <c r="S31" i="105" s="1"/>
  <c r="AC31" i="105" s="1"/>
  <c r="AB32" i="105" s="1"/>
  <c r="AJ41" i="52"/>
  <c r="AJ62" i="89"/>
  <c r="AS62" i="89" s="1"/>
  <c r="AX63" i="105"/>
  <c r="S63" i="105" s="1"/>
  <c r="AC63" i="105" s="1"/>
  <c r="AB64" i="105" s="1"/>
  <c r="AK64" i="105" s="1"/>
  <c r="AT64" i="105" s="1"/>
  <c r="AX47" i="105"/>
  <c r="S47" i="105" s="1"/>
  <c r="AC47" i="105" s="1"/>
  <c r="AB48" i="105" s="1"/>
  <c r="AX21" i="105"/>
  <c r="S21" i="105" s="1"/>
  <c r="AC21" i="105" s="1"/>
  <c r="AB22" i="105" s="1"/>
  <c r="AK22" i="105" s="1"/>
  <c r="AT22" i="105" s="1"/>
  <c r="AX21" i="86"/>
  <c r="S21" i="86" s="1"/>
  <c r="AC21" i="86" s="1"/>
  <c r="AB22" i="86" s="1"/>
  <c r="AX8" i="86"/>
  <c r="S8" i="86" s="1"/>
  <c r="AC8" i="86" s="1"/>
  <c r="AB9" i="86" s="1"/>
  <c r="AX66" i="53"/>
  <c r="S66" i="53" s="1"/>
  <c r="AC66" i="53" s="1"/>
  <c r="AB67" i="53" s="1"/>
  <c r="AX65" i="53"/>
  <c r="S65" i="53" s="1"/>
  <c r="AC65" i="53" s="1"/>
  <c r="AB66" i="53" s="1"/>
  <c r="AX31" i="53"/>
  <c r="S31" i="53" s="1"/>
  <c r="AC31" i="53" s="1"/>
  <c r="AB32" i="53" s="1"/>
  <c r="AJ41" i="15"/>
  <c r="AL41" i="15" s="1"/>
  <c r="AU41" i="15" s="1"/>
  <c r="AJ8" i="97"/>
  <c r="AS8" i="97" s="1"/>
  <c r="AX38" i="53"/>
  <c r="S38" i="53" s="1"/>
  <c r="AC38" i="53" s="1"/>
  <c r="AB39" i="53" s="1"/>
  <c r="AX63" i="53"/>
  <c r="S63" i="53" s="1"/>
  <c r="AC63" i="53" s="1"/>
  <c r="AB64" i="53" s="1"/>
  <c r="AX32" i="53"/>
  <c r="S32" i="53" s="1"/>
  <c r="AC32" i="53" s="1"/>
  <c r="AB33" i="53" s="1"/>
  <c r="AJ38" i="15"/>
  <c r="AX26" i="105"/>
  <c r="S26" i="105" s="1"/>
  <c r="AC26" i="105" s="1"/>
  <c r="AB27" i="105" s="1"/>
  <c r="AX55" i="53"/>
  <c r="S55" i="53" s="1"/>
  <c r="AC55" i="53" s="1"/>
  <c r="AB56" i="53" s="1"/>
  <c r="AK56" i="53" s="1"/>
  <c r="AT56" i="53" s="1"/>
  <c r="AX26" i="53"/>
  <c r="S26" i="53" s="1"/>
  <c r="AC26" i="53" s="1"/>
  <c r="AB27" i="53" s="1"/>
  <c r="AK27" i="53" s="1"/>
  <c r="AT27" i="53" s="1"/>
  <c r="AJ46" i="15"/>
  <c r="AS46" i="15" s="1"/>
  <c r="AX46" i="86"/>
  <c r="S46" i="86" s="1"/>
  <c r="AC46" i="86" s="1"/>
  <c r="AB47" i="86" s="1"/>
  <c r="AX33" i="86"/>
  <c r="S33" i="86" s="1"/>
  <c r="AC33" i="86" s="1"/>
  <c r="AB34" i="86" s="1"/>
  <c r="AX23" i="86"/>
  <c r="S23" i="86" s="1"/>
  <c r="AC23" i="86" s="1"/>
  <c r="AB24" i="86" s="1"/>
  <c r="AJ63" i="32"/>
  <c r="AX51" i="53"/>
  <c r="S51" i="53" s="1"/>
  <c r="AC51" i="53" s="1"/>
  <c r="AB52" i="53" s="1"/>
  <c r="AX24" i="53"/>
  <c r="S24" i="53" s="1"/>
  <c r="AC24" i="53" s="1"/>
  <c r="AB25" i="53" s="1"/>
  <c r="AX46" i="53"/>
  <c r="S46" i="53" s="1"/>
  <c r="AC46" i="53" s="1"/>
  <c r="AB47" i="53" s="1"/>
  <c r="AK47" i="53" s="1"/>
  <c r="AT47" i="53" s="1"/>
  <c r="AX13" i="53"/>
  <c r="S13" i="53" s="1"/>
  <c r="AC13" i="53" s="1"/>
  <c r="AB14" i="53" s="1"/>
  <c r="AK14" i="53" s="1"/>
  <c r="AT14" i="53" s="1"/>
  <c r="AJ28" i="46"/>
  <c r="AS28" i="46" s="1"/>
  <c r="AJ35" i="52"/>
  <c r="AJ5" i="97"/>
  <c r="AX40" i="86"/>
  <c r="S40" i="86" s="1"/>
  <c r="AC40" i="86" s="1"/>
  <c r="AB41" i="86" s="1"/>
  <c r="AX32" i="86"/>
  <c r="S32" i="86" s="1"/>
  <c r="AC32" i="86" s="1"/>
  <c r="AB33" i="86" s="1"/>
  <c r="AX16" i="86"/>
  <c r="S16" i="86" s="1"/>
  <c r="AC16" i="86" s="1"/>
  <c r="AB17" i="86" s="1"/>
  <c r="AX45" i="53"/>
  <c r="S45" i="53" s="1"/>
  <c r="AC45" i="53" s="1"/>
  <c r="AB46" i="53" s="1"/>
  <c r="AJ46" i="53" s="1"/>
  <c r="AX4" i="53"/>
  <c r="S4" i="53" s="1"/>
  <c r="AC4" i="53" s="1"/>
  <c r="AB5" i="53" s="1"/>
  <c r="AX41" i="86"/>
  <c r="S41" i="86" s="1"/>
  <c r="AC41" i="86" s="1"/>
  <c r="AB42" i="86" s="1"/>
  <c r="AX28" i="86"/>
  <c r="S28" i="86" s="1"/>
  <c r="AC28" i="86" s="1"/>
  <c r="AB29" i="86" s="1"/>
  <c r="AX15" i="86"/>
  <c r="S15" i="86" s="1"/>
  <c r="AC15" i="86" s="1"/>
  <c r="AB16" i="86" s="1"/>
  <c r="AX39" i="53"/>
  <c r="S39" i="53" s="1"/>
  <c r="AC39" i="53" s="1"/>
  <c r="AB40" i="53" s="1"/>
  <c r="AX11" i="53"/>
  <c r="S11" i="53" s="1"/>
  <c r="AC11" i="53" s="1"/>
  <c r="AB12" i="53" s="1"/>
  <c r="AJ45" i="93"/>
  <c r="AS45" i="93" s="1"/>
  <c r="AX42" i="86"/>
  <c r="S42" i="86" s="1"/>
  <c r="AC42" i="86" s="1"/>
  <c r="AB43" i="86" s="1"/>
  <c r="AK43" i="86" s="1"/>
  <c r="AT43" i="86" s="1"/>
  <c r="AX26" i="86"/>
  <c r="S26" i="86" s="1"/>
  <c r="AC26" i="86" s="1"/>
  <c r="AB27" i="86" s="1"/>
  <c r="AX5" i="86"/>
  <c r="S5" i="86" s="1"/>
  <c r="AC5" i="86" s="1"/>
  <c r="AB6" i="86" s="1"/>
  <c r="AJ6" i="86" s="1"/>
  <c r="AX62" i="53"/>
  <c r="S62" i="53" s="1"/>
  <c r="AC62" i="53" s="1"/>
  <c r="AB63" i="53" s="1"/>
  <c r="AX17" i="86"/>
  <c r="S17" i="86" s="1"/>
  <c r="AC17" i="86" s="1"/>
  <c r="AB18" i="86" s="1"/>
  <c r="AX11" i="86"/>
  <c r="S11" i="86" s="1"/>
  <c r="AC11" i="86" s="1"/>
  <c r="AB12" i="86" s="1"/>
  <c r="AJ24" i="52"/>
  <c r="AX47" i="53"/>
  <c r="S47" i="53" s="1"/>
  <c r="AC47" i="53" s="1"/>
  <c r="AB48" i="53" s="1"/>
  <c r="AX29" i="53"/>
  <c r="S29" i="53" s="1"/>
  <c r="AC29" i="53" s="1"/>
  <c r="AB30" i="53" s="1"/>
  <c r="AX10" i="53"/>
  <c r="S10" i="53" s="1"/>
  <c r="AC10" i="53" s="1"/>
  <c r="AB11" i="53" s="1"/>
  <c r="AX59" i="53"/>
  <c r="S59" i="53" s="1"/>
  <c r="AC59" i="53" s="1"/>
  <c r="AB60" i="53" s="1"/>
  <c r="AK60" i="53" s="1"/>
  <c r="AT60" i="53" s="1"/>
  <c r="AX44" i="53"/>
  <c r="S44" i="53" s="1"/>
  <c r="AC44" i="53" s="1"/>
  <c r="AB45" i="53" s="1"/>
  <c r="AX28" i="53"/>
  <c r="S28" i="53" s="1"/>
  <c r="AC28" i="53" s="1"/>
  <c r="AB29" i="53" s="1"/>
  <c r="AX8" i="53"/>
  <c r="S8" i="53" s="1"/>
  <c r="AC8" i="53" s="1"/>
  <c r="AB9" i="53" s="1"/>
  <c r="AX4" i="86"/>
  <c r="S4" i="86" s="1"/>
  <c r="AC4" i="86" s="1"/>
  <c r="AB5" i="86" s="1"/>
  <c r="AJ7" i="52"/>
  <c r="AS7" i="52" s="1"/>
  <c r="AJ24" i="89"/>
  <c r="AS24" i="89" s="1"/>
  <c r="AJ63" i="101"/>
  <c r="AS63" i="101" s="1"/>
  <c r="AX3" i="86"/>
  <c r="S3" i="86" s="1"/>
  <c r="AC3" i="86" s="1"/>
  <c r="AJ3" i="86" s="1"/>
  <c r="AX12" i="86"/>
  <c r="S12" i="86" s="1"/>
  <c r="AC12" i="86" s="1"/>
  <c r="AB13" i="86" s="1"/>
  <c r="AX53" i="53"/>
  <c r="S53" i="53" s="1"/>
  <c r="AC53" i="53" s="1"/>
  <c r="AB54" i="53" s="1"/>
  <c r="AX37" i="53"/>
  <c r="S37" i="53" s="1"/>
  <c r="AC37" i="53" s="1"/>
  <c r="AB38" i="53" s="1"/>
  <c r="AX20" i="53"/>
  <c r="S20" i="53" s="1"/>
  <c r="AC20" i="53" s="1"/>
  <c r="AB21" i="53" s="1"/>
  <c r="AX3" i="53"/>
  <c r="S3" i="53" s="1"/>
  <c r="AC3" i="53" s="1"/>
  <c r="AB4" i="53" s="1"/>
  <c r="AJ68" i="32"/>
  <c r="AL68" i="32" s="1"/>
  <c r="AU68" i="32" s="1"/>
  <c r="AX54" i="53"/>
  <c r="S54" i="53" s="1"/>
  <c r="AC54" i="53" s="1"/>
  <c r="AB55" i="53" s="1"/>
  <c r="AX36" i="53"/>
  <c r="S36" i="53" s="1"/>
  <c r="AC36" i="53" s="1"/>
  <c r="AB37" i="53" s="1"/>
  <c r="AX22" i="53"/>
  <c r="S22" i="53" s="1"/>
  <c r="AC22" i="53" s="1"/>
  <c r="AB23" i="53" s="1"/>
  <c r="AX12" i="53"/>
  <c r="S12" i="53" s="1"/>
  <c r="AC12" i="53" s="1"/>
  <c r="AB13" i="53" s="1"/>
  <c r="AJ41" i="101"/>
  <c r="AX10" i="86"/>
  <c r="S10" i="86" s="1"/>
  <c r="AC10" i="86" s="1"/>
  <c r="AB11" i="86" s="1"/>
  <c r="AX30" i="86"/>
  <c r="S30" i="86" s="1"/>
  <c r="AC30" i="86" s="1"/>
  <c r="AB31" i="86" s="1"/>
  <c r="AX19" i="86"/>
  <c r="S19" i="86" s="1"/>
  <c r="AC19" i="86" s="1"/>
  <c r="AB20" i="86" s="1"/>
  <c r="AK20" i="86" s="1"/>
  <c r="AT20" i="86" s="1"/>
  <c r="AX7" i="86"/>
  <c r="S7" i="86" s="1"/>
  <c r="AC7" i="86" s="1"/>
  <c r="AB8" i="86" s="1"/>
  <c r="AK13" i="105"/>
  <c r="AT13" i="105" s="1"/>
  <c r="AK14" i="86"/>
  <c r="AT14" i="86" s="1"/>
  <c r="AS48" i="93"/>
  <c r="AL48" i="93"/>
  <c r="AU48" i="93" s="1"/>
  <c r="AL63" i="32"/>
  <c r="AU63" i="32" s="1"/>
  <c r="AS63" i="32"/>
  <c r="AK6" i="47"/>
  <c r="AT6" i="47" s="1"/>
  <c r="AJ6" i="47"/>
  <c r="AK44" i="105"/>
  <c r="AT44" i="105" s="1"/>
  <c r="AJ17" i="32"/>
  <c r="AK17" i="32"/>
  <c r="AT17" i="32" s="1"/>
  <c r="K71" i="50"/>
  <c r="AP70" i="50"/>
  <c r="AR70" i="50"/>
  <c r="AO70" i="50"/>
  <c r="AN70" i="50"/>
  <c r="AQ70" i="50"/>
  <c r="AJ31" i="15"/>
  <c r="AK31" i="15"/>
  <c r="AT31" i="15" s="1"/>
  <c r="AJ19" i="89"/>
  <c r="AK19" i="89"/>
  <c r="AT19" i="89" s="1"/>
  <c r="AJ32" i="32"/>
  <c r="AK32" i="32"/>
  <c r="AT32" i="32" s="1"/>
  <c r="AS51" i="93"/>
  <c r="AL51" i="93"/>
  <c r="AU51" i="93" s="1"/>
  <c r="AJ31" i="32"/>
  <c r="AS38" i="15"/>
  <c r="AL38" i="15"/>
  <c r="AU38" i="15" s="1"/>
  <c r="AJ20" i="47"/>
  <c r="AK20" i="47"/>
  <c r="AT20" i="47" s="1"/>
  <c r="AS33" i="89"/>
  <c r="AL33" i="89"/>
  <c r="AU33" i="89" s="1"/>
  <c r="AL3" i="93"/>
  <c r="AU3" i="93" s="1"/>
  <c r="AS3" i="93"/>
  <c r="AL31" i="101"/>
  <c r="AU31" i="101" s="1"/>
  <c r="AS31" i="101"/>
  <c r="AK56" i="86"/>
  <c r="AT56" i="86" s="1"/>
  <c r="AK26" i="86"/>
  <c r="AT26" i="86" s="1"/>
  <c r="AJ40" i="52"/>
  <c r="AK40" i="52"/>
  <c r="AT40" i="52" s="1"/>
  <c r="AJ17" i="89"/>
  <c r="AK17" i="89"/>
  <c r="AT17" i="89" s="1"/>
  <c r="AJ21" i="93"/>
  <c r="AK21" i="93"/>
  <c r="AT21" i="93" s="1"/>
  <c r="AO71" i="48"/>
  <c r="K72" i="48"/>
  <c r="AP71" i="48"/>
  <c r="AR71" i="48"/>
  <c r="AN71" i="48"/>
  <c r="AQ71" i="48"/>
  <c r="AJ60" i="32"/>
  <c r="AK60" i="32"/>
  <c r="AT60" i="32" s="1"/>
  <c r="AJ42" i="97"/>
  <c r="AK42" i="97"/>
  <c r="AT42" i="97" s="1"/>
  <c r="AJ63" i="47"/>
  <c r="AJ68" i="46"/>
  <c r="AK68" i="46"/>
  <c r="AT68" i="46" s="1"/>
  <c r="AL49" i="101"/>
  <c r="AU49" i="101" s="1"/>
  <c r="AS49" i="101"/>
  <c r="AL5" i="15"/>
  <c r="AU5" i="15" s="1"/>
  <c r="AS5" i="15"/>
  <c r="AJ25" i="52"/>
  <c r="AK25" i="52"/>
  <c r="AT25" i="52" s="1"/>
  <c r="AS61" i="52"/>
  <c r="AL61" i="52"/>
  <c r="AU61" i="52" s="1"/>
  <c r="AS40" i="47"/>
  <c r="AL40" i="47"/>
  <c r="AU40" i="47" s="1"/>
  <c r="AL12" i="89"/>
  <c r="AU12" i="89" s="1"/>
  <c r="AS12" i="89"/>
  <c r="AS43" i="89"/>
  <c r="AL43" i="89"/>
  <c r="AU43" i="89" s="1"/>
  <c r="AJ68" i="101"/>
  <c r="AK68" i="101"/>
  <c r="AT68" i="101" s="1"/>
  <c r="AJ64" i="32"/>
  <c r="AK64" i="32"/>
  <c r="AT64" i="32" s="1"/>
  <c r="AL29" i="97"/>
  <c r="AU29" i="97" s="1"/>
  <c r="AS29" i="97"/>
  <c r="AS60" i="97"/>
  <c r="AL60" i="97"/>
  <c r="AU60" i="97" s="1"/>
  <c r="AJ14" i="46"/>
  <c r="AK14" i="46"/>
  <c r="AT14" i="46" s="1"/>
  <c r="AS63" i="46"/>
  <c r="AL63" i="46"/>
  <c r="AU63" i="46" s="1"/>
  <c r="AL24" i="101"/>
  <c r="AU24" i="101" s="1"/>
  <c r="AS24" i="101"/>
  <c r="AQ71" i="18"/>
  <c r="K72" i="18"/>
  <c r="AO71" i="18"/>
  <c r="AR71" i="18"/>
  <c r="AP71" i="18"/>
  <c r="AN71" i="18"/>
  <c r="AL67" i="89"/>
  <c r="AU67" i="89" s="1"/>
  <c r="AS67" i="89"/>
  <c r="AX59" i="105"/>
  <c r="S59" i="105" s="1"/>
  <c r="AC59" i="105" s="1"/>
  <c r="AB60" i="105" s="1"/>
  <c r="AX52" i="105"/>
  <c r="S52" i="105" s="1"/>
  <c r="AC52" i="105" s="1"/>
  <c r="AB53" i="105" s="1"/>
  <c r="AX42" i="105"/>
  <c r="S42" i="105" s="1"/>
  <c r="AC42" i="105" s="1"/>
  <c r="AB43" i="105" s="1"/>
  <c r="AX35" i="105"/>
  <c r="S35" i="105" s="1"/>
  <c r="AC35" i="105" s="1"/>
  <c r="AB36" i="105" s="1"/>
  <c r="AX27" i="105"/>
  <c r="S27" i="105" s="1"/>
  <c r="AC27" i="105" s="1"/>
  <c r="AB28" i="105" s="1"/>
  <c r="AX18" i="105"/>
  <c r="S18" i="105" s="1"/>
  <c r="AC18" i="105" s="1"/>
  <c r="AB19" i="105" s="1"/>
  <c r="AX14" i="105"/>
  <c r="S14" i="105" s="1"/>
  <c r="AC14" i="105" s="1"/>
  <c r="AB15" i="105" s="1"/>
  <c r="AX6" i="105"/>
  <c r="S6" i="105" s="1"/>
  <c r="AC6" i="105" s="1"/>
  <c r="AB7" i="105" s="1"/>
  <c r="AS27" i="32"/>
  <c r="AJ59" i="32"/>
  <c r="AX60" i="53"/>
  <c r="S60" i="53" s="1"/>
  <c r="AC60" i="53" s="1"/>
  <c r="AB61" i="53" s="1"/>
  <c r="AX49" i="53"/>
  <c r="S49" i="53" s="1"/>
  <c r="AC49" i="53" s="1"/>
  <c r="AB50" i="53" s="1"/>
  <c r="AX43" i="53"/>
  <c r="S43" i="53" s="1"/>
  <c r="AC43" i="53" s="1"/>
  <c r="AB44" i="53" s="1"/>
  <c r="AX35" i="53"/>
  <c r="S35" i="53" s="1"/>
  <c r="AC35" i="53" s="1"/>
  <c r="AB36" i="53" s="1"/>
  <c r="AX25" i="53"/>
  <c r="S25" i="53" s="1"/>
  <c r="AC25" i="53" s="1"/>
  <c r="AB26" i="53" s="1"/>
  <c r="AX18" i="53"/>
  <c r="S18" i="53" s="1"/>
  <c r="AC18" i="53" s="1"/>
  <c r="AB19" i="53" s="1"/>
  <c r="AX6" i="53"/>
  <c r="S6" i="53" s="1"/>
  <c r="AC6" i="53" s="1"/>
  <c r="AB7" i="53" s="1"/>
  <c r="AX15" i="53"/>
  <c r="S15" i="53" s="1"/>
  <c r="AC15" i="53" s="1"/>
  <c r="AB16" i="53" s="1"/>
  <c r="AS69" i="97"/>
  <c r="AL69" i="97"/>
  <c r="AU69" i="97" s="1"/>
  <c r="AL19" i="46"/>
  <c r="AU19" i="46" s="1"/>
  <c r="AS19" i="46"/>
  <c r="AS50" i="46"/>
  <c r="AL50" i="46"/>
  <c r="AU50" i="46" s="1"/>
  <c r="AS65" i="52"/>
  <c r="AL61" i="93"/>
  <c r="AU61" i="93" s="1"/>
  <c r="AS61" i="93"/>
  <c r="AJ36" i="46"/>
  <c r="AJ30" i="15"/>
  <c r="AS62" i="15"/>
  <c r="AL62" i="15"/>
  <c r="AU62" i="15" s="1"/>
  <c r="AL32" i="89"/>
  <c r="AU32" i="89" s="1"/>
  <c r="AS32" i="89"/>
  <c r="AJ68" i="89"/>
  <c r="AS40" i="93"/>
  <c r="AL40" i="93"/>
  <c r="AU40" i="93" s="1"/>
  <c r="AL67" i="15"/>
  <c r="AU67" i="15" s="1"/>
  <c r="AS67" i="15"/>
  <c r="AS14" i="101"/>
  <c r="AL14" i="101"/>
  <c r="AU14" i="101" s="1"/>
  <c r="AS43" i="101"/>
  <c r="AL43" i="101"/>
  <c r="AU43" i="101" s="1"/>
  <c r="AJ66" i="97"/>
  <c r="AK66" i="97"/>
  <c r="AT66" i="97" s="1"/>
  <c r="AJ20" i="46"/>
  <c r="AJ52" i="46"/>
  <c r="AJ42" i="15"/>
  <c r="AK42" i="15"/>
  <c r="AT42" i="15" s="1"/>
  <c r="AJ36" i="52"/>
  <c r="AK36" i="52"/>
  <c r="AT36" i="52" s="1"/>
  <c r="AJ41" i="47"/>
  <c r="AK41" i="47"/>
  <c r="AT41" i="47" s="1"/>
  <c r="AJ25" i="89"/>
  <c r="AK25" i="89"/>
  <c r="AT25" i="89" s="1"/>
  <c r="AJ17" i="93"/>
  <c r="AK17" i="93"/>
  <c r="AT17" i="93" s="1"/>
  <c r="AJ42" i="101"/>
  <c r="AK42" i="101"/>
  <c r="AT42" i="101" s="1"/>
  <c r="AR71" i="10"/>
  <c r="AN71" i="10"/>
  <c r="K72" i="10"/>
  <c r="AP71" i="10"/>
  <c r="AO71" i="10"/>
  <c r="AQ71" i="10"/>
  <c r="AJ39" i="32"/>
  <c r="AK39" i="32"/>
  <c r="AT39" i="32" s="1"/>
  <c r="AJ46" i="97"/>
  <c r="AK46" i="97"/>
  <c r="AT46" i="97" s="1"/>
  <c r="AK11" i="46"/>
  <c r="AT11" i="46" s="1"/>
  <c r="AJ11" i="46"/>
  <c r="AJ21" i="52"/>
  <c r="AL53" i="52"/>
  <c r="AU53" i="52" s="1"/>
  <c r="AS53" i="52"/>
  <c r="AJ15" i="101"/>
  <c r="AS37" i="101"/>
  <c r="AL18" i="32"/>
  <c r="AU18" i="32" s="1"/>
  <c r="AS18" i="32"/>
  <c r="AJ49" i="32"/>
  <c r="AJ6" i="97"/>
  <c r="AK6" i="97"/>
  <c r="AT6" i="97" s="1"/>
  <c r="AJ38" i="52"/>
  <c r="AK38" i="52"/>
  <c r="AT38" i="52" s="1"/>
  <c r="AJ25" i="47"/>
  <c r="AK25" i="47"/>
  <c r="AT25" i="47" s="1"/>
  <c r="AS60" i="47"/>
  <c r="AL60" i="47"/>
  <c r="AU60" i="47" s="1"/>
  <c r="AJ4" i="93"/>
  <c r="AK4" i="93"/>
  <c r="AT4" i="93" s="1"/>
  <c r="AL3" i="101"/>
  <c r="AU3" i="101" s="1"/>
  <c r="AS3" i="101"/>
  <c r="AS25" i="97"/>
  <c r="AL25" i="97"/>
  <c r="AU25" i="97" s="1"/>
  <c r="AS55" i="97"/>
  <c r="AL55" i="97"/>
  <c r="AU55" i="97" s="1"/>
  <c r="AL12" i="46"/>
  <c r="AU12" i="46" s="1"/>
  <c r="AX66" i="86"/>
  <c r="S66" i="86" s="1"/>
  <c r="AC66" i="86" s="1"/>
  <c r="AB67" i="86" s="1"/>
  <c r="AX54" i="86"/>
  <c r="S54" i="86" s="1"/>
  <c r="AC54" i="86" s="1"/>
  <c r="AB55" i="86" s="1"/>
  <c r="AX47" i="86"/>
  <c r="S47" i="86" s="1"/>
  <c r="AC47" i="86" s="1"/>
  <c r="AB48" i="86" s="1"/>
  <c r="AX38" i="86"/>
  <c r="S38" i="86" s="1"/>
  <c r="AC38" i="86" s="1"/>
  <c r="AB39" i="86" s="1"/>
  <c r="AX31" i="86"/>
  <c r="S31" i="86" s="1"/>
  <c r="AC31" i="86" s="1"/>
  <c r="AB32" i="86" s="1"/>
  <c r="AX22" i="86"/>
  <c r="S22" i="86" s="1"/>
  <c r="AC22" i="86" s="1"/>
  <c r="AB23" i="86" s="1"/>
  <c r="AX18" i="86"/>
  <c r="S18" i="86" s="1"/>
  <c r="AC18" i="86" s="1"/>
  <c r="AB19" i="86" s="1"/>
  <c r="AX9" i="86"/>
  <c r="S9" i="86" s="1"/>
  <c r="AC9" i="86" s="1"/>
  <c r="AB10" i="86" s="1"/>
  <c r="AS17" i="46"/>
  <c r="AL17" i="46"/>
  <c r="AU17" i="46" s="1"/>
  <c r="AJ39" i="15"/>
  <c r="AK39" i="15"/>
  <c r="AT39" i="15" s="1"/>
  <c r="AJ46" i="52"/>
  <c r="AK46" i="52"/>
  <c r="AT46" i="52" s="1"/>
  <c r="AJ42" i="47"/>
  <c r="AK42" i="47"/>
  <c r="AT42" i="47" s="1"/>
  <c r="AJ27" i="89"/>
  <c r="AK27" i="89"/>
  <c r="AT27" i="89" s="1"/>
  <c r="AJ34" i="93"/>
  <c r="AK34" i="93"/>
  <c r="AT34" i="93" s="1"/>
  <c r="AJ12" i="101"/>
  <c r="AK12" i="101"/>
  <c r="AT12" i="101" s="1"/>
  <c r="AJ16" i="32"/>
  <c r="AK16" i="32"/>
  <c r="AT16" i="32" s="1"/>
  <c r="AJ50" i="97"/>
  <c r="AK50" i="97"/>
  <c r="AT50" i="97" s="1"/>
  <c r="AB4" i="46"/>
  <c r="AJ3" i="46"/>
  <c r="AJ24" i="46"/>
  <c r="AS14" i="15"/>
  <c r="AL14" i="15"/>
  <c r="AU14" i="15" s="1"/>
  <c r="AK27" i="105"/>
  <c r="AT27" i="105" s="1"/>
  <c r="AL52" i="93"/>
  <c r="AU52" i="93" s="1"/>
  <c r="AS52" i="93"/>
  <c r="AK45" i="53"/>
  <c r="AT45" i="53" s="1"/>
  <c r="AK13" i="53"/>
  <c r="AT13" i="53" s="1"/>
  <c r="AJ64" i="97"/>
  <c r="AK64" i="97"/>
  <c r="AT64" i="97" s="1"/>
  <c r="AJ14" i="47"/>
  <c r="AL54" i="32"/>
  <c r="AU54" i="32" s="1"/>
  <c r="AS54" i="32"/>
  <c r="AJ28" i="52"/>
  <c r="AK28" i="52"/>
  <c r="AT28" i="52" s="1"/>
  <c r="AJ64" i="47"/>
  <c r="AK64" i="47"/>
  <c r="AT64" i="47" s="1"/>
  <c r="AS14" i="89"/>
  <c r="AL14" i="89"/>
  <c r="AU14" i="89" s="1"/>
  <c r="AS24" i="93"/>
  <c r="AJ10" i="46"/>
  <c r="AK10" i="46"/>
  <c r="AT10" i="46" s="1"/>
  <c r="AS54" i="46"/>
  <c r="AL54" i="46"/>
  <c r="AU54" i="46" s="1"/>
  <c r="AS34" i="89"/>
  <c r="AL34" i="89"/>
  <c r="AU34" i="89" s="1"/>
  <c r="AJ30" i="52"/>
  <c r="AK30" i="52"/>
  <c r="AT30" i="52" s="1"/>
  <c r="AL9" i="15"/>
  <c r="AU9" i="15" s="1"/>
  <c r="AS9" i="15"/>
  <c r="AS55" i="93"/>
  <c r="AL55" i="93"/>
  <c r="AU55" i="93" s="1"/>
  <c r="AK50" i="86"/>
  <c r="AT50" i="86" s="1"/>
  <c r="AK16" i="86"/>
  <c r="AT16" i="86" s="1"/>
  <c r="AK11" i="101"/>
  <c r="AT11" i="101" s="1"/>
  <c r="AJ11" i="101"/>
  <c r="AL43" i="15"/>
  <c r="AU43" i="15" s="1"/>
  <c r="AS43" i="15"/>
  <c r="AS23" i="93"/>
  <c r="AL23" i="93"/>
  <c r="AU23" i="93" s="1"/>
  <c r="AJ67" i="32"/>
  <c r="AK67" i="32"/>
  <c r="AT67" i="32" s="1"/>
  <c r="AS29" i="47"/>
  <c r="AL29" i="47"/>
  <c r="AU29" i="47" s="1"/>
  <c r="AS43" i="52"/>
  <c r="AL43" i="52"/>
  <c r="AU43" i="52" s="1"/>
  <c r="AS24" i="47"/>
  <c r="AL24" i="47"/>
  <c r="AU24" i="47" s="1"/>
  <c r="AS55" i="47"/>
  <c r="AL55" i="47"/>
  <c r="AU55" i="47" s="1"/>
  <c r="AX66" i="105"/>
  <c r="S66" i="105" s="1"/>
  <c r="AC66" i="105" s="1"/>
  <c r="AB67" i="105" s="1"/>
  <c r="AX50" i="105"/>
  <c r="S50" i="105" s="1"/>
  <c r="AC50" i="105" s="1"/>
  <c r="AB51" i="105" s="1"/>
  <c r="AX44" i="105"/>
  <c r="S44" i="105" s="1"/>
  <c r="AC44" i="105" s="1"/>
  <c r="AB45" i="105" s="1"/>
  <c r="AX24" i="105"/>
  <c r="S24" i="105" s="1"/>
  <c r="AC24" i="105" s="1"/>
  <c r="AB25" i="105" s="1"/>
  <c r="AX17" i="105"/>
  <c r="S17" i="105" s="1"/>
  <c r="AC17" i="105" s="1"/>
  <c r="AB18" i="105" s="1"/>
  <c r="AX10" i="105"/>
  <c r="S10" i="105" s="1"/>
  <c r="AC10" i="105" s="1"/>
  <c r="AB11" i="105" s="1"/>
  <c r="AX11" i="105"/>
  <c r="S11" i="105" s="1"/>
  <c r="AC11" i="105" s="1"/>
  <c r="AB12" i="105" s="1"/>
  <c r="AL25" i="93"/>
  <c r="AU25" i="93" s="1"/>
  <c r="AS25" i="93"/>
  <c r="AS59" i="93"/>
  <c r="AL59" i="93"/>
  <c r="AU59" i="93" s="1"/>
  <c r="AS18" i="101"/>
  <c r="AL51" i="101"/>
  <c r="AU51" i="101" s="1"/>
  <c r="AS51" i="101"/>
  <c r="AS22" i="97"/>
  <c r="AL22" i="97"/>
  <c r="AU22" i="97" s="1"/>
  <c r="AS51" i="97"/>
  <c r="AL51" i="97"/>
  <c r="AU51" i="97" s="1"/>
  <c r="AX64" i="53"/>
  <c r="S64" i="53" s="1"/>
  <c r="AC64" i="53" s="1"/>
  <c r="AB65" i="53" s="1"/>
  <c r="AX58" i="53"/>
  <c r="S58" i="53" s="1"/>
  <c r="AC58" i="53" s="1"/>
  <c r="AB59" i="53" s="1"/>
  <c r="AX52" i="53"/>
  <c r="S52" i="53" s="1"/>
  <c r="AC52" i="53" s="1"/>
  <c r="AB53" i="53" s="1"/>
  <c r="AX41" i="53"/>
  <c r="S41" i="53" s="1"/>
  <c r="AC41" i="53" s="1"/>
  <c r="AB42" i="53" s="1"/>
  <c r="AX34" i="53"/>
  <c r="S34" i="53" s="1"/>
  <c r="AC34" i="53" s="1"/>
  <c r="AB35" i="53" s="1"/>
  <c r="AX27" i="53"/>
  <c r="S27" i="53" s="1"/>
  <c r="AC27" i="53" s="1"/>
  <c r="AB28" i="53" s="1"/>
  <c r="AX19" i="53"/>
  <c r="S19" i="53" s="1"/>
  <c r="AC19" i="53" s="1"/>
  <c r="AB20" i="53" s="1"/>
  <c r="AX5" i="53"/>
  <c r="S5" i="53" s="1"/>
  <c r="AC5" i="53" s="1"/>
  <c r="AB6" i="53" s="1"/>
  <c r="AX7" i="53"/>
  <c r="S7" i="53" s="1"/>
  <c r="AC7" i="53" s="1"/>
  <c r="AB8" i="53" s="1"/>
  <c r="K71" i="54"/>
  <c r="AQ70" i="54"/>
  <c r="AO70" i="54"/>
  <c r="AR70" i="54"/>
  <c r="AN70" i="54"/>
  <c r="AP70" i="54"/>
  <c r="AJ10" i="101"/>
  <c r="AJ4" i="15"/>
  <c r="AK4" i="15"/>
  <c r="AT4" i="15" s="1"/>
  <c r="AJ8" i="52"/>
  <c r="AK8" i="52"/>
  <c r="AT8" i="52" s="1"/>
  <c r="AL45" i="52"/>
  <c r="AU45" i="52" s="1"/>
  <c r="AL26" i="47"/>
  <c r="AU26" i="47" s="1"/>
  <c r="AS26" i="47"/>
  <c r="AL57" i="47"/>
  <c r="AU57" i="47" s="1"/>
  <c r="AS57" i="47"/>
  <c r="AK12" i="93"/>
  <c r="AT12" i="93" s="1"/>
  <c r="AJ12" i="93"/>
  <c r="AS23" i="32"/>
  <c r="AL23" i="32"/>
  <c r="AU23" i="32" s="1"/>
  <c r="AJ68" i="97"/>
  <c r="AK68" i="97"/>
  <c r="AT68" i="97" s="1"/>
  <c r="AS45" i="97"/>
  <c r="AL45" i="97"/>
  <c r="AU45" i="97" s="1"/>
  <c r="K72" i="96"/>
  <c r="AR71" i="96"/>
  <c r="AP71" i="96"/>
  <c r="AQ71" i="96"/>
  <c r="AN71" i="96"/>
  <c r="AO71" i="96"/>
  <c r="AS69" i="52"/>
  <c r="AL69" i="52"/>
  <c r="AU69" i="52" s="1"/>
  <c r="K72" i="90"/>
  <c r="AO71" i="90"/>
  <c r="AN71" i="90"/>
  <c r="AP71" i="90"/>
  <c r="AR71" i="90"/>
  <c r="AQ71" i="90"/>
  <c r="AJ16" i="89"/>
  <c r="AS26" i="97"/>
  <c r="AL26" i="97"/>
  <c r="AU26" i="97" s="1"/>
  <c r="AJ47" i="15"/>
  <c r="AK47" i="15"/>
  <c r="AT47" i="15" s="1"/>
  <c r="AJ42" i="52"/>
  <c r="AK42" i="52"/>
  <c r="AT42" i="52" s="1"/>
  <c r="AJ49" i="47"/>
  <c r="AK49" i="47"/>
  <c r="AT49" i="47" s="1"/>
  <c r="AJ30" i="89"/>
  <c r="AK30" i="89"/>
  <c r="AT30" i="89" s="1"/>
  <c r="AJ28" i="93"/>
  <c r="AK28" i="93"/>
  <c r="AT28" i="93" s="1"/>
  <c r="AS66" i="52"/>
  <c r="AL66" i="52"/>
  <c r="AU66" i="52" s="1"/>
  <c r="AJ53" i="101"/>
  <c r="AK53" i="101"/>
  <c r="AT53" i="101" s="1"/>
  <c r="AJ50" i="32"/>
  <c r="AK50" i="32"/>
  <c r="AT50" i="32" s="1"/>
  <c r="AJ57" i="97"/>
  <c r="AK57" i="97"/>
  <c r="AT57" i="97" s="1"/>
  <c r="AJ21" i="46"/>
  <c r="AK21" i="46"/>
  <c r="AT21" i="46" s="1"/>
  <c r="AL62" i="46"/>
  <c r="AU62" i="46" s="1"/>
  <c r="AS62" i="46"/>
  <c r="AL16" i="46"/>
  <c r="AU16" i="46" s="1"/>
  <c r="AS16" i="46"/>
  <c r="AS24" i="15"/>
  <c r="AL24" i="15"/>
  <c r="AU24" i="15" s="1"/>
  <c r="AL57" i="15"/>
  <c r="AU57" i="15" s="1"/>
  <c r="AS57" i="15"/>
  <c r="AJ16" i="47"/>
  <c r="AS50" i="47"/>
  <c r="AS55" i="89"/>
  <c r="AL55" i="89"/>
  <c r="AU55" i="89" s="1"/>
  <c r="AJ27" i="93"/>
  <c r="AL58" i="93"/>
  <c r="AU58" i="93" s="1"/>
  <c r="AS58" i="93"/>
  <c r="AQ71" i="92"/>
  <c r="AR71" i="92"/>
  <c r="AO71" i="92"/>
  <c r="K72" i="92"/>
  <c r="AP71" i="92"/>
  <c r="AN71" i="92"/>
  <c r="AJ24" i="97"/>
  <c r="AK24" i="97"/>
  <c r="AT24" i="97" s="1"/>
  <c r="AJ56" i="97"/>
  <c r="K72" i="83"/>
  <c r="AP71" i="83"/>
  <c r="AR71" i="83"/>
  <c r="AN71" i="83"/>
  <c r="AO71" i="83"/>
  <c r="AQ71" i="83"/>
  <c r="AS8" i="46"/>
  <c r="AJ67" i="46"/>
  <c r="AL32" i="52"/>
  <c r="AU32" i="52" s="1"/>
  <c r="AS32" i="52"/>
  <c r="AS58" i="89"/>
  <c r="AL58" i="89"/>
  <c r="AU58" i="89" s="1"/>
  <c r="AS5" i="97"/>
  <c r="AL5" i="97"/>
  <c r="AU5" i="97" s="1"/>
  <c r="AK7" i="15"/>
  <c r="AT7" i="15" s="1"/>
  <c r="AJ7" i="15"/>
  <c r="AS48" i="15"/>
  <c r="AL48" i="15"/>
  <c r="AU48" i="15" s="1"/>
  <c r="AJ48" i="52"/>
  <c r="AK48" i="52"/>
  <c r="AT48" i="52" s="1"/>
  <c r="AK5" i="89"/>
  <c r="AT5" i="89" s="1"/>
  <c r="AJ5" i="89"/>
  <c r="AS42" i="89"/>
  <c r="AL42" i="89"/>
  <c r="AU42" i="89" s="1"/>
  <c r="AJ4" i="101"/>
  <c r="AK4" i="101"/>
  <c r="AT4" i="101" s="1"/>
  <c r="AS39" i="101"/>
  <c r="AL39" i="101"/>
  <c r="AU39" i="101" s="1"/>
  <c r="AJ14" i="32"/>
  <c r="AL34" i="32"/>
  <c r="AU34" i="32" s="1"/>
  <c r="AS34" i="32"/>
  <c r="AJ68" i="47"/>
  <c r="AL56" i="52"/>
  <c r="AU56" i="52" s="1"/>
  <c r="AS56" i="52"/>
  <c r="AS30" i="101"/>
  <c r="AL30" i="101"/>
  <c r="AU30" i="101" s="1"/>
  <c r="AK46" i="86"/>
  <c r="AT46" i="86" s="1"/>
  <c r="AJ40" i="86"/>
  <c r="AK40" i="86"/>
  <c r="AT40" i="86" s="1"/>
  <c r="AK24" i="86"/>
  <c r="AT24" i="86" s="1"/>
  <c r="AB4" i="86"/>
  <c r="AJ51" i="15"/>
  <c r="AK51" i="15"/>
  <c r="AT51" i="15" s="1"/>
  <c r="AJ55" i="52"/>
  <c r="AK55" i="52"/>
  <c r="AT55" i="52" s="1"/>
  <c r="AJ52" i="47"/>
  <c r="AK52" i="47"/>
  <c r="AT52" i="47" s="1"/>
  <c r="AJ36" i="89"/>
  <c r="AK36" i="89"/>
  <c r="AT36" i="89" s="1"/>
  <c r="AJ36" i="93"/>
  <c r="AK36" i="93"/>
  <c r="AT36" i="93" s="1"/>
  <c r="AJ23" i="101"/>
  <c r="AK23" i="101"/>
  <c r="AT23" i="101" s="1"/>
  <c r="AJ10" i="32"/>
  <c r="AK10" i="32"/>
  <c r="AT10" i="32" s="1"/>
  <c r="AJ58" i="97"/>
  <c r="AK58" i="97"/>
  <c r="AT58" i="97" s="1"/>
  <c r="AK6" i="46"/>
  <c r="AT6" i="46" s="1"/>
  <c r="AJ6" i="46"/>
  <c r="AJ10" i="15"/>
  <c r="AJ22" i="47"/>
  <c r="AL37" i="32"/>
  <c r="AU37" i="32" s="1"/>
  <c r="AS37" i="32"/>
  <c r="AL12" i="15"/>
  <c r="AU12" i="15" s="1"/>
  <c r="AS12" i="15"/>
  <c r="AL53" i="15"/>
  <c r="AU53" i="15" s="1"/>
  <c r="AS53" i="15"/>
  <c r="AK38" i="105"/>
  <c r="AT38" i="105" s="1"/>
  <c r="AJ13" i="97"/>
  <c r="AK13" i="97"/>
  <c r="AT13" i="97" s="1"/>
  <c r="AK9" i="53"/>
  <c r="AT9" i="53" s="1"/>
  <c r="AJ15" i="47"/>
  <c r="AK15" i="47"/>
  <c r="AT15" i="47" s="1"/>
  <c r="AL47" i="32"/>
  <c r="AU47" i="32" s="1"/>
  <c r="AS47" i="32"/>
  <c r="AJ34" i="47"/>
  <c r="AK34" i="47"/>
  <c r="AT34" i="47" s="1"/>
  <c r="AJ34" i="101"/>
  <c r="AK34" i="101"/>
  <c r="AT34" i="101" s="1"/>
  <c r="AJ36" i="97"/>
  <c r="AK36" i="97"/>
  <c r="AT36" i="97" s="1"/>
  <c r="AS40" i="46"/>
  <c r="AL40" i="46"/>
  <c r="AU40" i="46" s="1"/>
  <c r="AK4" i="47"/>
  <c r="AT4" i="47" s="1"/>
  <c r="AJ4" i="47"/>
  <c r="AS62" i="32"/>
  <c r="AL62" i="32"/>
  <c r="AU62" i="32" s="1"/>
  <c r="AL16" i="15"/>
  <c r="AU16" i="15" s="1"/>
  <c r="AS16" i="15"/>
  <c r="AS49" i="15"/>
  <c r="AL49" i="15"/>
  <c r="AU49" i="15" s="1"/>
  <c r="AL43" i="47"/>
  <c r="AU43" i="47" s="1"/>
  <c r="AS43" i="47"/>
  <c r="AL48" i="89"/>
  <c r="AU48" i="89" s="1"/>
  <c r="AS48" i="89"/>
  <c r="AJ15" i="97"/>
  <c r="AK15" i="97"/>
  <c r="AT15" i="97" s="1"/>
  <c r="AL48" i="97"/>
  <c r="AU48" i="97" s="1"/>
  <c r="AS48" i="97"/>
  <c r="K72" i="95"/>
  <c r="AR71" i="95"/>
  <c r="AP71" i="95"/>
  <c r="AO71" i="95"/>
  <c r="AQ71" i="95"/>
  <c r="AN71" i="95"/>
  <c r="AS27" i="15"/>
  <c r="AL27" i="15"/>
  <c r="AU27" i="15" s="1"/>
  <c r="AL63" i="101"/>
  <c r="AU63" i="101" s="1"/>
  <c r="AJ33" i="86"/>
  <c r="AK33" i="86"/>
  <c r="AT33" i="86" s="1"/>
  <c r="AJ12" i="86"/>
  <c r="AK12" i="86"/>
  <c r="AT12" i="86" s="1"/>
  <c r="AJ33" i="15"/>
  <c r="AK33" i="15"/>
  <c r="AT33" i="15" s="1"/>
  <c r="AJ39" i="47"/>
  <c r="AK39" i="47"/>
  <c r="AT39" i="47" s="1"/>
  <c r="AK7" i="47"/>
  <c r="AT7" i="47" s="1"/>
  <c r="AJ7" i="47"/>
  <c r="AJ64" i="101"/>
  <c r="AK64" i="101"/>
  <c r="AT64" i="101" s="1"/>
  <c r="AS40" i="101"/>
  <c r="AL40" i="101"/>
  <c r="AU40" i="101" s="1"/>
  <c r="AR71" i="41"/>
  <c r="AN71" i="41"/>
  <c r="AQ71" i="41"/>
  <c r="AO71" i="41"/>
  <c r="K72" i="41"/>
  <c r="AP71" i="41"/>
  <c r="AL38" i="32"/>
  <c r="AU38" i="32" s="1"/>
  <c r="AS38" i="32"/>
  <c r="AS29" i="15"/>
  <c r="AL29" i="15"/>
  <c r="AU29" i="15" s="1"/>
  <c r="AS60" i="15"/>
  <c r="AL60" i="15"/>
  <c r="AU60" i="15" s="1"/>
  <c r="AX57" i="105"/>
  <c r="S57" i="105" s="1"/>
  <c r="AC57" i="105" s="1"/>
  <c r="AB58" i="105" s="1"/>
  <c r="AX34" i="105"/>
  <c r="S34" i="105" s="1"/>
  <c r="AC34" i="105" s="1"/>
  <c r="AB35" i="105" s="1"/>
  <c r="AS33" i="52"/>
  <c r="AL33" i="52"/>
  <c r="AU33" i="52" s="1"/>
  <c r="AJ12" i="47"/>
  <c r="AK12" i="47"/>
  <c r="AT12" i="47" s="1"/>
  <c r="AS46" i="47"/>
  <c r="AL46" i="47"/>
  <c r="AU46" i="47" s="1"/>
  <c r="AL21" i="89"/>
  <c r="AU21" i="89" s="1"/>
  <c r="AS21" i="89"/>
  <c r="AS52" i="89"/>
  <c r="AL52" i="89"/>
  <c r="AU52" i="89" s="1"/>
  <c r="AJ65" i="32"/>
  <c r="AK65" i="32"/>
  <c r="AT65" i="32" s="1"/>
  <c r="AS37" i="97"/>
  <c r="AP72" i="44"/>
  <c r="AO72" i="44"/>
  <c r="AN72" i="44"/>
  <c r="K73" i="44"/>
  <c r="AR72" i="44"/>
  <c r="AQ72" i="44"/>
  <c r="AS18" i="46"/>
  <c r="AL18" i="46"/>
  <c r="AU18" i="46" s="1"/>
  <c r="AL49" i="46"/>
  <c r="AU49" i="46" s="1"/>
  <c r="AS49" i="46"/>
  <c r="AR70" i="43"/>
  <c r="K71" i="43"/>
  <c r="AP70" i="43"/>
  <c r="AO70" i="43"/>
  <c r="AQ70" i="43"/>
  <c r="AN70" i="43"/>
  <c r="AL57" i="101"/>
  <c r="AU57" i="101" s="1"/>
  <c r="AS57" i="101"/>
  <c r="AS8" i="15"/>
  <c r="AL8" i="15"/>
  <c r="AU8" i="15" s="1"/>
  <c r="AK13" i="89"/>
  <c r="AT13" i="89" s="1"/>
  <c r="AJ13" i="89"/>
  <c r="AS39" i="89"/>
  <c r="AL39" i="89"/>
  <c r="AU39" i="89" s="1"/>
  <c r="AX65" i="105"/>
  <c r="S65" i="105" s="1"/>
  <c r="AC65" i="105" s="1"/>
  <c r="AB66" i="105" s="1"/>
  <c r="AX58" i="105"/>
  <c r="S58" i="105" s="1"/>
  <c r="AC58" i="105" s="1"/>
  <c r="AB59" i="105" s="1"/>
  <c r="AX49" i="105"/>
  <c r="S49" i="105" s="1"/>
  <c r="AC49" i="105" s="1"/>
  <c r="AB50" i="105" s="1"/>
  <c r="AX40" i="105"/>
  <c r="S40" i="105" s="1"/>
  <c r="AC40" i="105" s="1"/>
  <c r="AB41" i="105" s="1"/>
  <c r="AX32" i="105"/>
  <c r="S32" i="105" s="1"/>
  <c r="AC32" i="105" s="1"/>
  <c r="AB33" i="105" s="1"/>
  <c r="AX29" i="105"/>
  <c r="S29" i="105" s="1"/>
  <c r="AC29" i="105" s="1"/>
  <c r="AB30" i="105" s="1"/>
  <c r="AX20" i="105"/>
  <c r="S20" i="105" s="1"/>
  <c r="AC20" i="105" s="1"/>
  <c r="AB21" i="105" s="1"/>
  <c r="AX13" i="105"/>
  <c r="S13" i="105" s="1"/>
  <c r="AC13" i="105" s="1"/>
  <c r="AB14" i="105" s="1"/>
  <c r="AL33" i="32"/>
  <c r="AU33" i="32" s="1"/>
  <c r="AS33" i="32"/>
  <c r="AL61" i="32"/>
  <c r="AU61" i="32" s="1"/>
  <c r="AS61" i="32"/>
  <c r="AR71" i="98"/>
  <c r="AQ71" i="98"/>
  <c r="K72" i="98"/>
  <c r="AO71" i="98"/>
  <c r="AN71" i="98"/>
  <c r="AP71" i="98"/>
  <c r="AX61" i="53"/>
  <c r="S61" i="53" s="1"/>
  <c r="AC61" i="53" s="1"/>
  <c r="AB62" i="53" s="1"/>
  <c r="AX57" i="53"/>
  <c r="S57" i="53" s="1"/>
  <c r="AC57" i="53" s="1"/>
  <c r="AB58" i="53" s="1"/>
  <c r="AX48" i="53"/>
  <c r="S48" i="53" s="1"/>
  <c r="AC48" i="53" s="1"/>
  <c r="AB49" i="53" s="1"/>
  <c r="AX42" i="53"/>
  <c r="S42" i="53" s="1"/>
  <c r="AC42" i="53" s="1"/>
  <c r="AB43" i="53" s="1"/>
  <c r="AX33" i="53"/>
  <c r="S33" i="53" s="1"/>
  <c r="AC33" i="53" s="1"/>
  <c r="AB34" i="53" s="1"/>
  <c r="AX23" i="53"/>
  <c r="S23" i="53" s="1"/>
  <c r="AC23" i="53" s="1"/>
  <c r="AB24" i="53" s="1"/>
  <c r="AX16" i="53"/>
  <c r="S16" i="53" s="1"/>
  <c r="AC16" i="53" s="1"/>
  <c r="AB17" i="53" s="1"/>
  <c r="AX9" i="53"/>
  <c r="S9" i="53" s="1"/>
  <c r="AC9" i="53" s="1"/>
  <c r="AB10" i="53" s="1"/>
  <c r="AL28" i="46"/>
  <c r="AU28" i="46" s="1"/>
  <c r="AS57" i="46"/>
  <c r="AL57" i="46"/>
  <c r="AU57" i="46" s="1"/>
  <c r="AS44" i="47"/>
  <c r="AL44" i="47"/>
  <c r="AU44" i="47" s="1"/>
  <c r="AL3" i="15"/>
  <c r="AU3" i="15" s="1"/>
  <c r="AS3" i="15"/>
  <c r="AJ12" i="52"/>
  <c r="AK12" i="52"/>
  <c r="AT12" i="52" s="1"/>
  <c r="AJ10" i="89"/>
  <c r="AK10" i="89"/>
  <c r="AT10" i="89" s="1"/>
  <c r="AJ18" i="93"/>
  <c r="AK18" i="93"/>
  <c r="AT18" i="93" s="1"/>
  <c r="AJ49" i="93"/>
  <c r="AL19" i="101"/>
  <c r="AU19" i="101" s="1"/>
  <c r="AS19" i="101"/>
  <c r="AS50" i="101"/>
  <c r="AL50" i="101"/>
  <c r="AU50" i="101" s="1"/>
  <c r="AL26" i="46"/>
  <c r="AU26" i="46" s="1"/>
  <c r="AS26" i="46"/>
  <c r="AL64" i="46"/>
  <c r="AU64" i="46" s="1"/>
  <c r="AS64" i="46"/>
  <c r="AJ55" i="15"/>
  <c r="AK55" i="15"/>
  <c r="AT55" i="15" s="1"/>
  <c r="AJ52" i="52"/>
  <c r="AK52" i="52"/>
  <c r="AT52" i="52" s="1"/>
  <c r="AJ56" i="47"/>
  <c r="AK56" i="47"/>
  <c r="AT56" i="47" s="1"/>
  <c r="AJ38" i="89"/>
  <c r="AK38" i="89"/>
  <c r="AT38" i="89" s="1"/>
  <c r="AJ37" i="93"/>
  <c r="AK37" i="93"/>
  <c r="AT37" i="93" s="1"/>
  <c r="AJ60" i="101"/>
  <c r="AK60" i="101"/>
  <c r="AT60" i="101" s="1"/>
  <c r="AJ56" i="32"/>
  <c r="AK56" i="32"/>
  <c r="AT56" i="32" s="1"/>
  <c r="AJ63" i="97"/>
  <c r="AK63" i="97"/>
  <c r="AT63" i="97" s="1"/>
  <c r="AJ29" i="46"/>
  <c r="AK29" i="46"/>
  <c r="AT29" i="46" s="1"/>
  <c r="AJ29" i="52"/>
  <c r="AS66" i="15"/>
  <c r="AL66" i="15"/>
  <c r="AU66" i="15" s="1"/>
  <c r="AJ5" i="101"/>
  <c r="AS46" i="101"/>
  <c r="AL46" i="101"/>
  <c r="AU46" i="101" s="1"/>
  <c r="AJ24" i="32"/>
  <c r="AL57" i="32"/>
  <c r="AU57" i="32" s="1"/>
  <c r="AS57" i="32"/>
  <c r="AS35" i="47"/>
  <c r="AL35" i="47"/>
  <c r="AU35" i="47" s="1"/>
  <c r="AJ19" i="93"/>
  <c r="AJ53" i="93"/>
  <c r="AS9" i="101"/>
  <c r="AL9" i="101"/>
  <c r="AU9" i="101" s="1"/>
  <c r="AJ31" i="97"/>
  <c r="AJ65" i="97"/>
  <c r="K72" i="51"/>
  <c r="AR71" i="51"/>
  <c r="AP71" i="51"/>
  <c r="AQ71" i="51"/>
  <c r="AN71" i="51"/>
  <c r="AO71" i="51"/>
  <c r="AX60" i="86"/>
  <c r="S60" i="86" s="1"/>
  <c r="AC60" i="86" s="1"/>
  <c r="AB61" i="86" s="1"/>
  <c r="AX52" i="86"/>
  <c r="S52" i="86" s="1"/>
  <c r="AC52" i="86" s="1"/>
  <c r="AB53" i="86" s="1"/>
  <c r="AX44" i="86"/>
  <c r="S44" i="86" s="1"/>
  <c r="AC44" i="86" s="1"/>
  <c r="AB45" i="86" s="1"/>
  <c r="AX37" i="86"/>
  <c r="S37" i="86" s="1"/>
  <c r="AC37" i="86" s="1"/>
  <c r="AB38" i="86" s="1"/>
  <c r="AX29" i="86"/>
  <c r="S29" i="86" s="1"/>
  <c r="AC29" i="86" s="1"/>
  <c r="AB30" i="86" s="1"/>
  <c r="AX20" i="86"/>
  <c r="S20" i="86" s="1"/>
  <c r="AC20" i="86" s="1"/>
  <c r="AB21" i="86" s="1"/>
  <c r="AX14" i="86"/>
  <c r="S14" i="86" s="1"/>
  <c r="AC14" i="86" s="1"/>
  <c r="AB15" i="86" s="1"/>
  <c r="AL60" i="46"/>
  <c r="AU60" i="46" s="1"/>
  <c r="AS60" i="46"/>
  <c r="AJ56" i="15"/>
  <c r="AK56" i="15"/>
  <c r="AT56" i="15" s="1"/>
  <c r="AJ62" i="52"/>
  <c r="AK62" i="52"/>
  <c r="AT62" i="52" s="1"/>
  <c r="AJ59" i="47"/>
  <c r="AK59" i="47"/>
  <c r="AT59" i="47" s="1"/>
  <c r="AJ45" i="89"/>
  <c r="AK45" i="89"/>
  <c r="AT45" i="89" s="1"/>
  <c r="AJ46" i="93"/>
  <c r="AK46" i="93"/>
  <c r="AT46" i="93" s="1"/>
  <c r="AJ32" i="101"/>
  <c r="AK32" i="101"/>
  <c r="AT32" i="101" s="1"/>
  <c r="AJ20" i="32"/>
  <c r="AK20" i="32"/>
  <c r="AT20" i="32" s="1"/>
  <c r="AJ25" i="46"/>
  <c r="AK25" i="46"/>
  <c r="AT25" i="46" s="1"/>
  <c r="K72" i="102"/>
  <c r="AR71" i="102"/>
  <c r="AO71" i="102"/>
  <c r="AN71" i="102"/>
  <c r="AP71" i="102"/>
  <c r="AQ71" i="102"/>
  <c r="AL11" i="89"/>
  <c r="AU11" i="89" s="1"/>
  <c r="AS11" i="89"/>
  <c r="AL28" i="32"/>
  <c r="AU28" i="32" s="1"/>
  <c r="AS28" i="32"/>
  <c r="AL34" i="52"/>
  <c r="AU34" i="52" s="1"/>
  <c r="AS34" i="52"/>
  <c r="AS47" i="47"/>
  <c r="AL47" i="47"/>
  <c r="AU47" i="47" s="1"/>
  <c r="AS38" i="97"/>
  <c r="AL38" i="97"/>
  <c r="AU38" i="97" s="1"/>
  <c r="AJ5" i="93"/>
  <c r="AK5" i="93"/>
  <c r="AT5" i="93" s="1"/>
  <c r="AL31" i="93"/>
  <c r="AU31" i="93" s="1"/>
  <c r="AS31" i="93"/>
  <c r="AJ69" i="32"/>
  <c r="AK69" i="32"/>
  <c r="AT69" i="32" s="1"/>
  <c r="AS45" i="32"/>
  <c r="AL45" i="32"/>
  <c r="AU45" i="32" s="1"/>
  <c r="AS28" i="89"/>
  <c r="AL28" i="89"/>
  <c r="AU28" i="89" s="1"/>
  <c r="AS5" i="32"/>
  <c r="AL5" i="32"/>
  <c r="AU5" i="32" s="1"/>
  <c r="AS37" i="15"/>
  <c r="AL37" i="15"/>
  <c r="AU37" i="15" s="1"/>
  <c r="AJ11" i="52"/>
  <c r="AK11" i="52"/>
  <c r="AT11" i="52" s="1"/>
  <c r="AS51" i="52"/>
  <c r="AL51" i="52"/>
  <c r="AU51" i="52" s="1"/>
  <c r="AS31" i="47"/>
  <c r="AL31" i="47"/>
  <c r="AU31" i="47" s="1"/>
  <c r="AK68" i="105"/>
  <c r="AT68" i="105" s="1"/>
  <c r="AJ56" i="105"/>
  <c r="AK56" i="105"/>
  <c r="AT56" i="105" s="1"/>
  <c r="AK49" i="105"/>
  <c r="AT49" i="105" s="1"/>
  <c r="AX39" i="105"/>
  <c r="S39" i="105" s="1"/>
  <c r="AC39" i="105" s="1"/>
  <c r="AB40" i="105" s="1"/>
  <c r="AX33" i="105"/>
  <c r="S33" i="105" s="1"/>
  <c r="AC33" i="105" s="1"/>
  <c r="AB34" i="105" s="1"/>
  <c r="AX23" i="105"/>
  <c r="S23" i="105" s="1"/>
  <c r="AC23" i="105" s="1"/>
  <c r="AB24" i="105" s="1"/>
  <c r="AX16" i="105"/>
  <c r="S16" i="105" s="1"/>
  <c r="AC16" i="105" s="1"/>
  <c r="AB17" i="105" s="1"/>
  <c r="AX4" i="105"/>
  <c r="S4" i="105" s="1"/>
  <c r="AC4" i="105" s="1"/>
  <c r="AB5" i="105" s="1"/>
  <c r="AS30" i="93"/>
  <c r="AL30" i="93"/>
  <c r="AU30" i="93" s="1"/>
  <c r="AS63" i="93"/>
  <c r="AL63" i="93"/>
  <c r="AU63" i="93" s="1"/>
  <c r="AS28" i="101"/>
  <c r="AL28" i="101"/>
  <c r="AU28" i="101" s="1"/>
  <c r="AL59" i="101"/>
  <c r="AU59" i="101" s="1"/>
  <c r="AS59" i="101"/>
  <c r="AO71" i="104"/>
  <c r="AN71" i="104"/>
  <c r="K72" i="104"/>
  <c r="AR71" i="104"/>
  <c r="AP71" i="104"/>
  <c r="AQ71" i="104"/>
  <c r="AS27" i="97"/>
  <c r="AL27" i="97"/>
  <c r="AU27" i="97" s="1"/>
  <c r="AS62" i="97"/>
  <c r="AL62" i="97"/>
  <c r="AU62" i="97" s="1"/>
  <c r="AR71" i="91"/>
  <c r="AO71" i="91"/>
  <c r="AQ71" i="91"/>
  <c r="K72" i="91"/>
  <c r="AN71" i="91"/>
  <c r="AP71" i="91"/>
  <c r="AJ63" i="53"/>
  <c r="AK63" i="53"/>
  <c r="AT63" i="53" s="1"/>
  <c r="AK40" i="53"/>
  <c r="AT40" i="53" s="1"/>
  <c r="AK12" i="53"/>
  <c r="AT12" i="53" s="1"/>
  <c r="AJ12" i="53"/>
  <c r="AJ19" i="52"/>
  <c r="AK19" i="52"/>
  <c r="AT19" i="52" s="1"/>
  <c r="AL49" i="52"/>
  <c r="AU49" i="52" s="1"/>
  <c r="AS49" i="52"/>
  <c r="AS32" i="47"/>
  <c r="AL32" i="47"/>
  <c r="AU32" i="47" s="1"/>
  <c r="AJ69" i="89"/>
  <c r="AK69" i="89"/>
  <c r="AT69" i="89" s="1"/>
  <c r="AS64" i="93"/>
  <c r="AL64" i="93"/>
  <c r="AU64" i="93" s="1"/>
  <c r="AN71" i="82"/>
  <c r="K72" i="82"/>
  <c r="AR71" i="82"/>
  <c r="AO71" i="82"/>
  <c r="AP71" i="82"/>
  <c r="AQ71" i="82"/>
  <c r="AL30" i="32"/>
  <c r="AU30" i="32" s="1"/>
  <c r="AS30" i="32"/>
  <c r="AJ69" i="86"/>
  <c r="AK69" i="86"/>
  <c r="AT69" i="86" s="1"/>
  <c r="AL21" i="97"/>
  <c r="AU21" i="97" s="1"/>
  <c r="AS21" i="97"/>
  <c r="AS52" i="97"/>
  <c r="AL52" i="97"/>
  <c r="AU52" i="97" s="1"/>
  <c r="AJ69" i="46"/>
  <c r="AK69" i="46"/>
  <c r="AT69" i="46" s="1"/>
  <c r="AS22" i="93"/>
  <c r="AL22" i="93"/>
  <c r="AU22" i="93" s="1"/>
  <c r="AJ64" i="15"/>
  <c r="AK64" i="15"/>
  <c r="AT64" i="15" s="1"/>
  <c r="AJ59" i="52"/>
  <c r="AK59" i="52"/>
  <c r="AT59" i="52" s="1"/>
  <c r="AJ46" i="89"/>
  <c r="AK46" i="89"/>
  <c r="AT46" i="89" s="1"/>
  <c r="AJ42" i="93"/>
  <c r="AK42" i="93"/>
  <c r="AT42" i="93" s="1"/>
  <c r="AJ6" i="101"/>
  <c r="AK6" i="101"/>
  <c r="AT6" i="101" s="1"/>
  <c r="AQ71" i="35"/>
  <c r="K72" i="35"/>
  <c r="AO71" i="35"/>
  <c r="AP71" i="35"/>
  <c r="AR71" i="35"/>
  <c r="AN71" i="35"/>
  <c r="AJ37" i="46"/>
  <c r="AK37" i="46"/>
  <c r="AT37" i="46" s="1"/>
  <c r="AL45" i="46"/>
  <c r="AU45" i="46" s="1"/>
  <c r="AS45" i="46"/>
  <c r="AL61" i="15"/>
  <c r="AU61" i="15" s="1"/>
  <c r="AS61" i="15"/>
  <c r="AJ15" i="93"/>
  <c r="AL61" i="46"/>
  <c r="AU61" i="46" s="1"/>
  <c r="AS61" i="46"/>
  <c r="AJ32" i="15"/>
  <c r="AJ67" i="47"/>
  <c r="AK67" i="47"/>
  <c r="AT67" i="47" s="1"/>
  <c r="AS27" i="47"/>
  <c r="AL27" i="47"/>
  <c r="AU27" i="47" s="1"/>
  <c r="AS58" i="47"/>
  <c r="AL58" i="47"/>
  <c r="AU58" i="47" s="1"/>
  <c r="AS35" i="89"/>
  <c r="AL35" i="89"/>
  <c r="AU35" i="89" s="1"/>
  <c r="AK9" i="93"/>
  <c r="AT9" i="93" s="1"/>
  <c r="AJ9" i="93"/>
  <c r="AS35" i="93"/>
  <c r="AL35" i="93"/>
  <c r="AU35" i="93" s="1"/>
  <c r="AS33" i="97"/>
  <c r="AJ67" i="97"/>
  <c r="AS65" i="15"/>
  <c r="AL65" i="15"/>
  <c r="AU65" i="15" s="1"/>
  <c r="AL23" i="46"/>
  <c r="AU23" i="46" s="1"/>
  <c r="AS23" i="46"/>
  <c r="AS36" i="47"/>
  <c r="AL36" i="47"/>
  <c r="AU36" i="47" s="1"/>
  <c r="AS32" i="93"/>
  <c r="AL32" i="93"/>
  <c r="AU32" i="93" s="1"/>
  <c r="AR70" i="42"/>
  <c r="AO70" i="42"/>
  <c r="AP70" i="42"/>
  <c r="K71" i="42"/>
  <c r="AN70" i="42"/>
  <c r="AQ70" i="42"/>
  <c r="AS25" i="15"/>
  <c r="AL25" i="15"/>
  <c r="AU25" i="15" s="1"/>
  <c r="AS58" i="15"/>
  <c r="AL58" i="15"/>
  <c r="AU58" i="15" s="1"/>
  <c r="AS54" i="52"/>
  <c r="AL54" i="52"/>
  <c r="AU54" i="52" s="1"/>
  <c r="AJ18" i="89"/>
  <c r="AS50" i="89"/>
  <c r="AL50" i="89"/>
  <c r="AU50" i="89" s="1"/>
  <c r="AS45" i="101"/>
  <c r="AL45" i="101"/>
  <c r="AU45" i="101" s="1"/>
  <c r="AJ11" i="32"/>
  <c r="AS43" i="32"/>
  <c r="AL43" i="32"/>
  <c r="AU43" i="32" s="1"/>
  <c r="AL10" i="97"/>
  <c r="AU10" i="97" s="1"/>
  <c r="AS10" i="97"/>
  <c r="AS30" i="46"/>
  <c r="AL30" i="46"/>
  <c r="AU30" i="46" s="1"/>
  <c r="AL53" i="47"/>
  <c r="AU53" i="47" s="1"/>
  <c r="AS53" i="47"/>
  <c r="AL44" i="32"/>
  <c r="AU44" i="32" s="1"/>
  <c r="AS44" i="32"/>
  <c r="AJ62" i="86"/>
  <c r="AK62" i="86"/>
  <c r="AT62" i="86" s="1"/>
  <c r="AK52" i="86"/>
  <c r="AT52" i="86" s="1"/>
  <c r="AK29" i="86"/>
  <c r="AT29" i="86" s="1"/>
  <c r="AK22" i="86"/>
  <c r="AT22" i="86" s="1"/>
  <c r="AK5" i="86"/>
  <c r="AT5" i="86" s="1"/>
  <c r="AJ66" i="32"/>
  <c r="AK66" i="32"/>
  <c r="AT66" i="32" s="1"/>
  <c r="AJ13" i="52"/>
  <c r="AK13" i="52"/>
  <c r="AT13" i="52" s="1"/>
  <c r="AK10" i="47"/>
  <c r="AT10" i="47" s="1"/>
  <c r="AJ10" i="47"/>
  <c r="AJ51" i="89"/>
  <c r="AK51" i="89"/>
  <c r="AT51" i="89" s="1"/>
  <c r="AJ54" i="93"/>
  <c r="AK54" i="93"/>
  <c r="AT54" i="93" s="1"/>
  <c r="AJ38" i="101"/>
  <c r="AK38" i="101"/>
  <c r="AT38" i="101" s="1"/>
  <c r="AJ29" i="32"/>
  <c r="AK29" i="32"/>
  <c r="AT29" i="32" s="1"/>
  <c r="AJ11" i="97"/>
  <c r="AK11" i="97"/>
  <c r="AT11" i="97" s="1"/>
  <c r="AJ31" i="46"/>
  <c r="AK31" i="46"/>
  <c r="AT31" i="46" s="1"/>
  <c r="AL44" i="15"/>
  <c r="AU44" i="15" s="1"/>
  <c r="AS44" i="15"/>
  <c r="AS47" i="89"/>
  <c r="AL47" i="89"/>
  <c r="AU47" i="89" s="1"/>
  <c r="AJ41" i="97"/>
  <c r="K72" i="55"/>
  <c r="AN71" i="55"/>
  <c r="AP71" i="55"/>
  <c r="AR71" i="55"/>
  <c r="AO71" i="55"/>
  <c r="AQ71" i="55"/>
  <c r="AS35" i="15"/>
  <c r="AL35" i="15"/>
  <c r="AU35" i="15" s="1"/>
  <c r="AJ3" i="32"/>
  <c r="AB4" i="32"/>
  <c r="AS19" i="15"/>
  <c r="AL19" i="15"/>
  <c r="AU19" i="15" s="1"/>
  <c r="AJ20" i="93"/>
  <c r="AK20" i="93"/>
  <c r="AT20" i="93" s="1"/>
  <c r="AS47" i="97"/>
  <c r="AL47" i="97"/>
  <c r="AU47" i="97" s="1"/>
  <c r="AK29" i="53"/>
  <c r="AT29" i="53" s="1"/>
  <c r="AS35" i="52"/>
  <c r="AL35" i="52"/>
  <c r="AU35" i="52" s="1"/>
  <c r="AS50" i="15"/>
  <c r="AL50" i="15"/>
  <c r="AU50" i="15" s="1"/>
  <c r="AJ65" i="93"/>
  <c r="AL17" i="101"/>
  <c r="AU17" i="101" s="1"/>
  <c r="AS17" i="101"/>
  <c r="AL47" i="101"/>
  <c r="AU47" i="101" s="1"/>
  <c r="AS47" i="101"/>
  <c r="AJ66" i="101"/>
  <c r="AL41" i="52"/>
  <c r="AU41" i="52" s="1"/>
  <c r="AS41" i="52"/>
  <c r="AJ19" i="47"/>
  <c r="AS54" i="47"/>
  <c r="AL54" i="47"/>
  <c r="AU54" i="47" s="1"/>
  <c r="AL31" i="89"/>
  <c r="AU31" i="89" s="1"/>
  <c r="AS31" i="89"/>
  <c r="AS64" i="89"/>
  <c r="AL64" i="89"/>
  <c r="AU64" i="89" s="1"/>
  <c r="AJ12" i="97"/>
  <c r="AK12" i="97"/>
  <c r="AT12" i="97" s="1"/>
  <c r="AS44" i="97"/>
  <c r="AL44" i="97"/>
  <c r="AU44" i="97" s="1"/>
  <c r="AL27" i="46"/>
  <c r="AU27" i="46" s="1"/>
  <c r="AS27" i="46"/>
  <c r="AP71" i="85"/>
  <c r="AR71" i="85"/>
  <c r="AQ71" i="85"/>
  <c r="K72" i="85"/>
  <c r="AN71" i="85"/>
  <c r="AO71" i="85"/>
  <c r="AJ16" i="52"/>
  <c r="AK16" i="52"/>
  <c r="AT16" i="52" s="1"/>
  <c r="AR71" i="99"/>
  <c r="AN71" i="99"/>
  <c r="AO71" i="99"/>
  <c r="AQ71" i="99"/>
  <c r="AP71" i="99"/>
  <c r="K72" i="99"/>
  <c r="AS7" i="89"/>
  <c r="AL7" i="89"/>
  <c r="AU7" i="89" s="1"/>
  <c r="AL44" i="89"/>
  <c r="AU44" i="89" s="1"/>
  <c r="AS44" i="89"/>
  <c r="AX60" i="105"/>
  <c r="S60" i="105" s="1"/>
  <c r="AC60" i="105" s="1"/>
  <c r="AB61" i="105" s="1"/>
  <c r="AX53" i="105"/>
  <c r="S53" i="105" s="1"/>
  <c r="AC53" i="105" s="1"/>
  <c r="AB54" i="105" s="1"/>
  <c r="AX46" i="105"/>
  <c r="S46" i="105" s="1"/>
  <c r="AC46" i="105" s="1"/>
  <c r="AB47" i="105" s="1"/>
  <c r="AX41" i="105"/>
  <c r="S41" i="105" s="1"/>
  <c r="AC41" i="105" s="1"/>
  <c r="AB42" i="105" s="1"/>
  <c r="AX30" i="105"/>
  <c r="S30" i="105" s="1"/>
  <c r="AC30" i="105" s="1"/>
  <c r="AB31" i="105" s="1"/>
  <c r="AX25" i="105"/>
  <c r="S25" i="105" s="1"/>
  <c r="AC25" i="105" s="1"/>
  <c r="AB26" i="105" s="1"/>
  <c r="AX8" i="105"/>
  <c r="S8" i="105" s="1"/>
  <c r="AC8" i="105" s="1"/>
  <c r="AB9" i="105" s="1"/>
  <c r="AL40" i="32"/>
  <c r="AU40" i="32" s="1"/>
  <c r="AS40" i="32"/>
  <c r="AQ70" i="45"/>
  <c r="AR70" i="45"/>
  <c r="AP70" i="45"/>
  <c r="K71" i="45"/>
  <c r="AO70" i="45"/>
  <c r="AN70" i="45"/>
  <c r="AX67" i="53"/>
  <c r="S67" i="53" s="1"/>
  <c r="AC67" i="53" s="1"/>
  <c r="AB68" i="53" s="1"/>
  <c r="AX56" i="53"/>
  <c r="S56" i="53" s="1"/>
  <c r="AC56" i="53" s="1"/>
  <c r="AB57" i="53" s="1"/>
  <c r="AX50" i="53"/>
  <c r="S50" i="53" s="1"/>
  <c r="AC50" i="53" s="1"/>
  <c r="AB51" i="53" s="1"/>
  <c r="AX40" i="53"/>
  <c r="S40" i="53" s="1"/>
  <c r="AC40" i="53" s="1"/>
  <c r="AB41" i="53" s="1"/>
  <c r="AX30" i="53"/>
  <c r="S30" i="53" s="1"/>
  <c r="AC30" i="53" s="1"/>
  <c r="AB31" i="53" s="1"/>
  <c r="AX21" i="53"/>
  <c r="S21" i="53" s="1"/>
  <c r="AC21" i="53" s="1"/>
  <c r="AB22" i="53" s="1"/>
  <c r="AX17" i="53"/>
  <c r="S17" i="53" s="1"/>
  <c r="AC17" i="53" s="1"/>
  <c r="AB18" i="53" s="1"/>
  <c r="AX14" i="53"/>
  <c r="S14" i="53" s="1"/>
  <c r="AC14" i="53" s="1"/>
  <c r="AB15" i="53" s="1"/>
  <c r="AL5" i="46"/>
  <c r="AU5" i="46" s="1"/>
  <c r="AS5" i="46"/>
  <c r="AS35" i="46"/>
  <c r="AL35" i="46"/>
  <c r="AU35" i="46" s="1"/>
  <c r="AS36" i="15"/>
  <c r="AL36" i="15"/>
  <c r="AU36" i="15" s="1"/>
  <c r="AJ8" i="89"/>
  <c r="AS17" i="15"/>
  <c r="AL17" i="15"/>
  <c r="AU17" i="15" s="1"/>
  <c r="AJ63" i="89"/>
  <c r="AK63" i="89"/>
  <c r="AT63" i="89" s="1"/>
  <c r="AS49" i="89"/>
  <c r="AL49" i="89"/>
  <c r="AU49" i="89" s="1"/>
  <c r="AS26" i="93"/>
  <c r="AL26" i="93"/>
  <c r="AU26" i="93" s="1"/>
  <c r="AS60" i="93"/>
  <c r="AL60" i="93"/>
  <c r="AU60" i="93" s="1"/>
  <c r="AL26" i="101"/>
  <c r="AU26" i="101" s="1"/>
  <c r="AS26" i="101"/>
  <c r="AL58" i="101"/>
  <c r="AU58" i="101" s="1"/>
  <c r="AS58" i="101"/>
  <c r="AJ66" i="46"/>
  <c r="AK66" i="46"/>
  <c r="AT66" i="46" s="1"/>
  <c r="AS34" i="46"/>
  <c r="AL34" i="46"/>
  <c r="AU34" i="46" s="1"/>
  <c r="AJ15" i="52"/>
  <c r="AK15" i="52"/>
  <c r="AT15" i="52" s="1"/>
  <c r="AK8" i="47"/>
  <c r="AT8" i="47" s="1"/>
  <c r="AJ8" i="47"/>
  <c r="AJ57" i="89"/>
  <c r="AK57" i="89"/>
  <c r="AT57" i="89" s="1"/>
  <c r="AJ50" i="93"/>
  <c r="AK50" i="93"/>
  <c r="AT50" i="93" s="1"/>
  <c r="AJ16" i="101"/>
  <c r="AK16" i="101"/>
  <c r="AT16" i="101" s="1"/>
  <c r="AJ6" i="32"/>
  <c r="AK6" i="32"/>
  <c r="AT6" i="32" s="1"/>
  <c r="AJ3" i="97"/>
  <c r="AB4" i="97"/>
  <c r="AJ42" i="46"/>
  <c r="AK42" i="46"/>
  <c r="AT42" i="46" s="1"/>
  <c r="AS7" i="46"/>
  <c r="AL7" i="46"/>
  <c r="AU7" i="46" s="1"/>
  <c r="AB4" i="52"/>
  <c r="AJ3" i="52"/>
  <c r="AS37" i="52"/>
  <c r="AL37" i="52"/>
  <c r="AU37" i="52" s="1"/>
  <c r="AJ62" i="47"/>
  <c r="AK62" i="47"/>
  <c r="AT62" i="47" s="1"/>
  <c r="AJ69" i="101"/>
  <c r="AK69" i="101"/>
  <c r="AT69" i="101" s="1"/>
  <c r="AJ20" i="101"/>
  <c r="AS54" i="101"/>
  <c r="AL54" i="101"/>
  <c r="AU54" i="101" s="1"/>
  <c r="AP71" i="16"/>
  <c r="AR71" i="16"/>
  <c r="K72" i="16"/>
  <c r="AO71" i="16"/>
  <c r="AQ71" i="16"/>
  <c r="AN71" i="16"/>
  <c r="AR71" i="100"/>
  <c r="K72" i="100"/>
  <c r="AN71" i="100"/>
  <c r="AO71" i="100"/>
  <c r="AP71" i="100"/>
  <c r="AQ71" i="100"/>
  <c r="AS35" i="32"/>
  <c r="AL35" i="32"/>
  <c r="AU35" i="32" s="1"/>
  <c r="AR71" i="103"/>
  <c r="AO71" i="103"/>
  <c r="AN71" i="103"/>
  <c r="AP71" i="103"/>
  <c r="K72" i="103"/>
  <c r="AQ71" i="103"/>
  <c r="AS45" i="47"/>
  <c r="AS29" i="93"/>
  <c r="AL29" i="93"/>
  <c r="AU29" i="93" s="1"/>
  <c r="AS62" i="93"/>
  <c r="AS40" i="97"/>
  <c r="AL40" i="97"/>
  <c r="AU40" i="97" s="1"/>
  <c r="AK64" i="86"/>
  <c r="AT64" i="86" s="1"/>
  <c r="AK36" i="86"/>
  <c r="AT36" i="86" s="1"/>
  <c r="AJ27" i="86"/>
  <c r="AK27" i="86"/>
  <c r="AT27" i="86" s="1"/>
  <c r="AK9" i="86"/>
  <c r="AT9" i="86" s="1"/>
  <c r="AK13" i="86"/>
  <c r="AT13" i="86" s="1"/>
  <c r="AJ13" i="86"/>
  <c r="AJ19" i="97"/>
  <c r="AJ13" i="15"/>
  <c r="AK13" i="15"/>
  <c r="AT13" i="15" s="1"/>
  <c r="AJ6" i="52"/>
  <c r="AK6" i="52"/>
  <c r="AT6" i="52" s="1"/>
  <c r="AJ18" i="47"/>
  <c r="AK18" i="47"/>
  <c r="AT18" i="47" s="1"/>
  <c r="AJ60" i="89"/>
  <c r="AK60" i="89"/>
  <c r="AT60" i="89" s="1"/>
  <c r="AJ68" i="93"/>
  <c r="AK68" i="93"/>
  <c r="AT68" i="93" s="1"/>
  <c r="AJ48" i="101"/>
  <c r="AK48" i="101"/>
  <c r="AT48" i="101" s="1"/>
  <c r="AJ36" i="32"/>
  <c r="AK36" i="32"/>
  <c r="AT36" i="32" s="1"/>
  <c r="AJ17" i="97"/>
  <c r="AK17" i="97"/>
  <c r="AT17" i="97" s="1"/>
  <c r="AJ41" i="46"/>
  <c r="AK41" i="46"/>
  <c r="AT41" i="46" s="1"/>
  <c r="K72" i="84"/>
  <c r="AP71" i="84"/>
  <c r="AQ71" i="84"/>
  <c r="AR71" i="84"/>
  <c r="AN71" i="84"/>
  <c r="AO71" i="84"/>
  <c r="AL62" i="101"/>
  <c r="AU62" i="101" s="1"/>
  <c r="AS62" i="101"/>
  <c r="AJ20" i="52"/>
  <c r="AK20" i="52"/>
  <c r="AT20" i="52" s="1"/>
  <c r="AJ69" i="93"/>
  <c r="AK69" i="93"/>
  <c r="AT69" i="93" s="1"/>
  <c r="AL33" i="101"/>
  <c r="AU33" i="101" s="1"/>
  <c r="AS33" i="101"/>
  <c r="AL48" i="47"/>
  <c r="AU48" i="47" s="1"/>
  <c r="AK20" i="105"/>
  <c r="AT20" i="105" s="1"/>
  <c r="AL44" i="101"/>
  <c r="AU44" i="101" s="1"/>
  <c r="AS44" i="101"/>
  <c r="AK23" i="53"/>
  <c r="AT23" i="53" s="1"/>
  <c r="AJ67" i="101"/>
  <c r="AK67" i="101"/>
  <c r="AT67" i="101" s="1"/>
  <c r="AS28" i="15"/>
  <c r="AL28" i="15"/>
  <c r="AU28" i="15" s="1"/>
  <c r="AS59" i="15"/>
  <c r="AL59" i="15"/>
  <c r="AU59" i="15" s="1"/>
  <c r="AJ16" i="93"/>
  <c r="AK16" i="93"/>
  <c r="AT16" i="93" s="1"/>
  <c r="AS38" i="93"/>
  <c r="AL38" i="93"/>
  <c r="AU38" i="93" s="1"/>
  <c r="AL25" i="101"/>
  <c r="AU25" i="101" s="1"/>
  <c r="AS25" i="101"/>
  <c r="AS56" i="101"/>
  <c r="AL56" i="101"/>
  <c r="AU56" i="101" s="1"/>
  <c r="AS22" i="32"/>
  <c r="AL22" i="32"/>
  <c r="AU22" i="32" s="1"/>
  <c r="AS53" i="32"/>
  <c r="AL53" i="32"/>
  <c r="AU53" i="32" s="1"/>
  <c r="AJ14" i="97"/>
  <c r="AK14" i="97"/>
  <c r="AT14" i="97" s="1"/>
  <c r="AS21" i="15"/>
  <c r="AL21" i="15"/>
  <c r="AU21" i="15" s="1"/>
  <c r="AQ71" i="94"/>
  <c r="K72" i="94"/>
  <c r="AO71" i="94"/>
  <c r="AR71" i="94"/>
  <c r="AP71" i="94"/>
  <c r="AN71" i="94"/>
  <c r="AS6" i="15"/>
  <c r="AL6" i="15"/>
  <c r="AU6" i="15" s="1"/>
  <c r="AS45" i="15"/>
  <c r="AL45" i="15"/>
  <c r="AU45" i="15" s="1"/>
  <c r="AJ26" i="52"/>
  <c r="AK26" i="52"/>
  <c r="AT26" i="52" s="1"/>
  <c r="AS58" i="52"/>
  <c r="AL58" i="52"/>
  <c r="AU58" i="52" s="1"/>
  <c r="AS37" i="47"/>
  <c r="AL37" i="47"/>
  <c r="AU37" i="47" s="1"/>
  <c r="AK57" i="105"/>
  <c r="AT57" i="105" s="1"/>
  <c r="AK39" i="105"/>
  <c r="AT39" i="105" s="1"/>
  <c r="AJ22" i="105"/>
  <c r="AX68" i="105"/>
  <c r="S68" i="105" s="1"/>
  <c r="AC68" i="105" s="1"/>
  <c r="AB69" i="105" s="1"/>
  <c r="AX64" i="105"/>
  <c r="S64" i="105" s="1"/>
  <c r="AC64" i="105" s="1"/>
  <c r="AB65" i="105" s="1"/>
  <c r="AX9" i="105"/>
  <c r="S9" i="105" s="1"/>
  <c r="AC9" i="105" s="1"/>
  <c r="AB10" i="105" s="1"/>
  <c r="AS43" i="93"/>
  <c r="AL43" i="93"/>
  <c r="AU43" i="93" s="1"/>
  <c r="AS66" i="47"/>
  <c r="AL66" i="47"/>
  <c r="AU66" i="47" s="1"/>
  <c r="AL35" i="101"/>
  <c r="AU35" i="101" s="1"/>
  <c r="AS35" i="101"/>
  <c r="AS39" i="97"/>
  <c r="AL39" i="97"/>
  <c r="AU39" i="97" s="1"/>
  <c r="AJ66" i="53"/>
  <c r="AK66" i="53"/>
  <c r="AT66" i="53" s="1"/>
  <c r="AK52" i="53"/>
  <c r="AT52" i="53" s="1"/>
  <c r="AJ39" i="53"/>
  <c r="AK39" i="53"/>
  <c r="AT39" i="53" s="1"/>
  <c r="AK33" i="53"/>
  <c r="AT33" i="53" s="1"/>
  <c r="AK25" i="53"/>
  <c r="AT25" i="53" s="1"/>
  <c r="AK5" i="53"/>
  <c r="AT5" i="53" s="1"/>
  <c r="AJ69" i="53"/>
  <c r="AK69" i="53"/>
  <c r="AT69" i="53" s="1"/>
  <c r="AJ27" i="52"/>
  <c r="AL57" i="52"/>
  <c r="AU57" i="52" s="1"/>
  <c r="AS57" i="52"/>
  <c r="AJ38" i="47"/>
  <c r="AL42" i="32"/>
  <c r="AU42" i="32" s="1"/>
  <c r="AS42" i="32"/>
  <c r="AS61" i="89"/>
  <c r="AL61" i="89"/>
  <c r="AU61" i="89" s="1"/>
  <c r="AS30" i="97"/>
  <c r="AL30" i="97"/>
  <c r="AU30" i="97" s="1"/>
  <c r="AL61" i="97"/>
  <c r="AU61" i="97" s="1"/>
  <c r="AS61" i="97"/>
  <c r="AJ39" i="52"/>
  <c r="AL21" i="32"/>
  <c r="AU21" i="32" s="1"/>
  <c r="AP71" i="49"/>
  <c r="K72" i="49"/>
  <c r="AO71" i="49"/>
  <c r="AQ71" i="49"/>
  <c r="AR71" i="49"/>
  <c r="AN71" i="49"/>
  <c r="AJ11" i="15"/>
  <c r="AK11" i="15"/>
  <c r="AT11" i="15" s="1"/>
  <c r="AK9" i="52"/>
  <c r="AT9" i="52" s="1"/>
  <c r="AJ9" i="52"/>
  <c r="AK11" i="47"/>
  <c r="AT11" i="47" s="1"/>
  <c r="AJ11" i="47"/>
  <c r="AN71" i="88"/>
  <c r="AR71" i="88"/>
  <c r="K72" i="88"/>
  <c r="AO71" i="88"/>
  <c r="AQ71" i="88"/>
  <c r="AP71" i="88"/>
  <c r="AJ65" i="89"/>
  <c r="AK65" i="89"/>
  <c r="AT65" i="89" s="1"/>
  <c r="AJ57" i="93"/>
  <c r="AK57" i="93"/>
  <c r="AT57" i="93" s="1"/>
  <c r="AJ21" i="101"/>
  <c r="AK21" i="101"/>
  <c r="AT21" i="101" s="1"/>
  <c r="AK7" i="32"/>
  <c r="AT7" i="32" s="1"/>
  <c r="AJ7" i="32"/>
  <c r="AJ23" i="97"/>
  <c r="AK23" i="97"/>
  <c r="AT23" i="97" s="1"/>
  <c r="AJ53" i="46"/>
  <c r="AK53" i="46"/>
  <c r="AT53" i="46" s="1"/>
  <c r="AJ17" i="52"/>
  <c r="AS41" i="101"/>
  <c r="AL41" i="101"/>
  <c r="AU41" i="101" s="1"/>
  <c r="AS15" i="15"/>
  <c r="AL15" i="15"/>
  <c r="AU15" i="15" s="1"/>
  <c r="AS40" i="15"/>
  <c r="AL40" i="15"/>
  <c r="AU40" i="15" s="1"/>
  <c r="AJ64" i="52"/>
  <c r="AK64" i="52"/>
  <c r="AT64" i="52" s="1"/>
  <c r="AJ65" i="47"/>
  <c r="AK65" i="47"/>
  <c r="AT65" i="47" s="1"/>
  <c r="AJ33" i="47"/>
  <c r="AJ6" i="89"/>
  <c r="AK6" i="89"/>
  <c r="AT6" i="89" s="1"/>
  <c r="AS41" i="89"/>
  <c r="AL41" i="89"/>
  <c r="AU41" i="89" s="1"/>
  <c r="AS14" i="93"/>
  <c r="AL14" i="93"/>
  <c r="AU14" i="93" s="1"/>
  <c r="AS44" i="93"/>
  <c r="AQ71" i="11"/>
  <c r="AO71" i="11"/>
  <c r="AN71" i="11"/>
  <c r="AP71" i="11"/>
  <c r="K72" i="11"/>
  <c r="AR71" i="11"/>
  <c r="AJ67" i="52"/>
  <c r="AS43" i="97"/>
  <c r="AL43" i="97"/>
  <c r="AU43" i="97" s="1"/>
  <c r="AS39" i="46"/>
  <c r="AL39" i="46"/>
  <c r="AU39" i="46" s="1"/>
  <c r="AS47" i="46"/>
  <c r="AL47" i="46"/>
  <c r="AU47" i="46" s="1"/>
  <c r="AJ61" i="47"/>
  <c r="AL13" i="101"/>
  <c r="AU13" i="101" s="1"/>
  <c r="AS13" i="101"/>
  <c r="AL34" i="15"/>
  <c r="AU34" i="15" s="1"/>
  <c r="AS34" i="15"/>
  <c r="AJ14" i="52"/>
  <c r="AK14" i="52"/>
  <c r="AT14" i="52" s="1"/>
  <c r="AJ63" i="52"/>
  <c r="AS26" i="89"/>
  <c r="AL26" i="89"/>
  <c r="AU26" i="89" s="1"/>
  <c r="AS59" i="89"/>
  <c r="AL59" i="89"/>
  <c r="AU59" i="89" s="1"/>
  <c r="AS22" i="101"/>
  <c r="AL22" i="101"/>
  <c r="AU22" i="101" s="1"/>
  <c r="AJ52" i="101"/>
  <c r="AL19" i="32"/>
  <c r="AU19" i="32" s="1"/>
  <c r="AS19" i="32"/>
  <c r="AL51" i="32"/>
  <c r="AU51" i="32" s="1"/>
  <c r="AS51" i="32"/>
  <c r="AL56" i="46"/>
  <c r="AU56" i="46" s="1"/>
  <c r="AS56" i="46"/>
  <c r="AS53" i="89"/>
  <c r="AL53" i="89"/>
  <c r="AU53" i="89" s="1"/>
  <c r="AJ68" i="86"/>
  <c r="AK68" i="86"/>
  <c r="AT68" i="86" s="1"/>
  <c r="AK59" i="86"/>
  <c r="AT59" i="86" s="1"/>
  <c r="AJ49" i="86"/>
  <c r="AK49" i="86"/>
  <c r="AT49" i="86" s="1"/>
  <c r="AJ41" i="86"/>
  <c r="AK41" i="86"/>
  <c r="AT41" i="86" s="1"/>
  <c r="AJ34" i="86"/>
  <c r="AK34" i="86"/>
  <c r="AT34" i="86" s="1"/>
  <c r="AJ28" i="86"/>
  <c r="AK28" i="86"/>
  <c r="AT28" i="86" s="1"/>
  <c r="AK18" i="86"/>
  <c r="AT18" i="86" s="1"/>
  <c r="AJ11" i="86"/>
  <c r="AK11" i="86"/>
  <c r="AT11" i="86" s="1"/>
  <c r="AK7" i="86"/>
  <c r="AT7" i="86" s="1"/>
  <c r="AJ18" i="15"/>
  <c r="AK18" i="15"/>
  <c r="AT18" i="15" s="1"/>
  <c r="AJ23" i="52"/>
  <c r="AK23" i="52"/>
  <c r="AT23" i="52" s="1"/>
  <c r="AJ21" i="47"/>
  <c r="AK21" i="47"/>
  <c r="AT21" i="47" s="1"/>
  <c r="AJ15" i="89"/>
  <c r="AK15" i="89"/>
  <c r="AT15" i="89" s="1"/>
  <c r="AJ7" i="93"/>
  <c r="AK7" i="93"/>
  <c r="AT7" i="93" s="1"/>
  <c r="AP71" i="87"/>
  <c r="K72" i="87"/>
  <c r="AQ71" i="87"/>
  <c r="AR71" i="87"/>
  <c r="AN71" i="87"/>
  <c r="AO71" i="87"/>
  <c r="AJ55" i="101"/>
  <c r="AK55" i="101"/>
  <c r="AT55" i="101" s="1"/>
  <c r="AJ46" i="32"/>
  <c r="AK46" i="32"/>
  <c r="AT46" i="32" s="1"/>
  <c r="AJ28" i="97"/>
  <c r="AK28" i="97"/>
  <c r="AT28" i="97" s="1"/>
  <c r="AS66" i="89"/>
  <c r="AL66" i="89"/>
  <c r="AU66" i="89" s="1"/>
  <c r="AJ48" i="46"/>
  <c r="AK48" i="46"/>
  <c r="AT48" i="46" s="1"/>
  <c r="AL52" i="15"/>
  <c r="AU52" i="15" s="1"/>
  <c r="AS52" i="15"/>
  <c r="AJ6" i="93"/>
  <c r="AS59" i="97"/>
  <c r="AL59" i="97"/>
  <c r="AU59" i="97" s="1"/>
  <c r="AL8" i="32"/>
  <c r="AU8" i="32" s="1"/>
  <c r="AS8" i="32"/>
  <c r="AS24" i="52"/>
  <c r="AL24" i="52"/>
  <c r="AU24" i="52" s="1"/>
  <c r="AJ3" i="105"/>
  <c r="AB4" i="105"/>
  <c r="AK10" i="52"/>
  <c r="AT10" i="52" s="1"/>
  <c r="AJ10" i="52"/>
  <c r="AL50" i="52"/>
  <c r="AU50" i="52" s="1"/>
  <c r="AS50" i="52"/>
  <c r="AS30" i="47"/>
  <c r="AL30" i="47"/>
  <c r="AU30" i="47" s="1"/>
  <c r="AJ9" i="89"/>
  <c r="AK9" i="89"/>
  <c r="AT9" i="89" s="1"/>
  <c r="AS37" i="89"/>
  <c r="AL37" i="89"/>
  <c r="AU37" i="89" s="1"/>
  <c r="AJ66" i="93"/>
  <c r="AK66" i="93"/>
  <c r="AT66" i="93" s="1"/>
  <c r="AO71" i="20"/>
  <c r="K72" i="20"/>
  <c r="AQ71" i="20"/>
  <c r="AR71" i="20"/>
  <c r="AN71" i="20"/>
  <c r="AP71" i="20"/>
  <c r="AJ20" i="97"/>
  <c r="AK20" i="97"/>
  <c r="AT20" i="97" s="1"/>
  <c r="AS54" i="97"/>
  <c r="AL54" i="97"/>
  <c r="AU54" i="97" s="1"/>
  <c r="AK67" i="53"/>
  <c r="AT67" i="53" s="1"/>
  <c r="AS33" i="46"/>
  <c r="AL33" i="46"/>
  <c r="AU33" i="46" s="1"/>
  <c r="AL65" i="46"/>
  <c r="AU65" i="46" s="1"/>
  <c r="AS65" i="46"/>
  <c r="AL9" i="97"/>
  <c r="AU9" i="97" s="1"/>
  <c r="AS9" i="97"/>
  <c r="AK9" i="47"/>
  <c r="AT9" i="47" s="1"/>
  <c r="AJ9" i="47"/>
  <c r="AL22" i="89"/>
  <c r="AU22" i="89" s="1"/>
  <c r="AS22" i="89"/>
  <c r="AS54" i="89"/>
  <c r="AL54" i="89"/>
  <c r="AU54" i="89" s="1"/>
  <c r="AK62" i="105"/>
  <c r="AT62" i="105" s="1"/>
  <c r="AJ55" i="105"/>
  <c r="AK55" i="105"/>
  <c r="AT55" i="105" s="1"/>
  <c r="AK46" i="105"/>
  <c r="AT46" i="105" s="1"/>
  <c r="AJ37" i="105"/>
  <c r="AK37" i="105"/>
  <c r="AT37" i="105" s="1"/>
  <c r="AK32" i="105"/>
  <c r="AT32" i="105" s="1"/>
  <c r="AK23" i="105"/>
  <c r="AT23" i="105" s="1"/>
  <c r="AX5" i="105"/>
  <c r="S5" i="105" s="1"/>
  <c r="AC5" i="105" s="1"/>
  <c r="AB6" i="105" s="1"/>
  <c r="AJ12" i="32"/>
  <c r="AK12" i="32"/>
  <c r="AT12" i="32" s="1"/>
  <c r="AS48" i="32"/>
  <c r="AL48" i="32"/>
  <c r="AU48" i="32" s="1"/>
  <c r="AJ7" i="97"/>
  <c r="AK7" i="97"/>
  <c r="AT7" i="97" s="1"/>
  <c r="AK64" i="53"/>
  <c r="AT64" i="53" s="1"/>
  <c r="AJ54" i="53"/>
  <c r="AK54" i="53"/>
  <c r="AT54" i="53" s="1"/>
  <c r="AJ48" i="53"/>
  <c r="AK48" i="53"/>
  <c r="AT48" i="53" s="1"/>
  <c r="AJ38" i="53"/>
  <c r="AK38" i="53"/>
  <c r="AT38" i="53" s="1"/>
  <c r="AK21" i="53"/>
  <c r="AT21" i="53" s="1"/>
  <c r="AJ11" i="53"/>
  <c r="AK11" i="53"/>
  <c r="AT11" i="53" s="1"/>
  <c r="AJ3" i="53"/>
  <c r="AL15" i="46"/>
  <c r="AU15" i="46" s="1"/>
  <c r="AS15" i="46"/>
  <c r="AL43" i="46"/>
  <c r="AU43" i="46" s="1"/>
  <c r="AS43" i="46"/>
  <c r="AS47" i="52"/>
  <c r="AL47" i="52"/>
  <c r="AU47" i="52" s="1"/>
  <c r="AS47" i="93"/>
  <c r="AL47" i="93"/>
  <c r="AU47" i="93" s="1"/>
  <c r="AS34" i="97"/>
  <c r="AL34" i="97"/>
  <c r="AU34" i="97" s="1"/>
  <c r="AS22" i="15"/>
  <c r="AL22" i="15"/>
  <c r="AU22" i="15" s="1"/>
  <c r="AS54" i="15"/>
  <c r="AL54" i="15"/>
  <c r="AU54" i="15" s="1"/>
  <c r="AJ17" i="47"/>
  <c r="AK17" i="47"/>
  <c r="AT17" i="47" s="1"/>
  <c r="AL23" i="89"/>
  <c r="AU23" i="89" s="1"/>
  <c r="AS23" i="89"/>
  <c r="AS56" i="89"/>
  <c r="AL56" i="89"/>
  <c r="AU56" i="89" s="1"/>
  <c r="AS33" i="93"/>
  <c r="AL33" i="93"/>
  <c r="AU33" i="93" s="1"/>
  <c r="AS67" i="93"/>
  <c r="AL67" i="93"/>
  <c r="AU67" i="93" s="1"/>
  <c r="AL8" i="101"/>
  <c r="AU8" i="101" s="1"/>
  <c r="AS8" i="101"/>
  <c r="AK13" i="32"/>
  <c r="AT13" i="32" s="1"/>
  <c r="AJ13" i="32"/>
  <c r="AJ16" i="97"/>
  <c r="AK16" i="97"/>
  <c r="AT16" i="97" s="1"/>
  <c r="AN71" i="13"/>
  <c r="AO71" i="13"/>
  <c r="AP71" i="13"/>
  <c r="AQ71" i="13"/>
  <c r="K72" i="13"/>
  <c r="AR71" i="13"/>
  <c r="AJ9" i="46"/>
  <c r="AS44" i="46"/>
  <c r="AL44" i="46"/>
  <c r="AU44" i="46" s="1"/>
  <c r="AJ23" i="15"/>
  <c r="AK23" i="15"/>
  <c r="AT23" i="15" s="1"/>
  <c r="AJ18" i="52"/>
  <c r="AK18" i="52"/>
  <c r="AT18" i="52" s="1"/>
  <c r="AJ23" i="47"/>
  <c r="AK23" i="47"/>
  <c r="AT23" i="47" s="1"/>
  <c r="AJ10" i="93"/>
  <c r="AK10" i="93"/>
  <c r="AT10" i="93" s="1"/>
  <c r="AJ65" i="101"/>
  <c r="AK65" i="101"/>
  <c r="AT65" i="101" s="1"/>
  <c r="AJ27" i="101"/>
  <c r="AK27" i="101"/>
  <c r="AT27" i="101" s="1"/>
  <c r="AJ25" i="32"/>
  <c r="AK25" i="32"/>
  <c r="AT25" i="32" s="1"/>
  <c r="AJ32" i="97"/>
  <c r="AK32" i="97"/>
  <c r="AT32" i="97" s="1"/>
  <c r="AJ63" i="15"/>
  <c r="AJ59" i="46"/>
  <c r="AK59" i="46"/>
  <c r="AT59" i="46" s="1"/>
  <c r="AL3" i="47"/>
  <c r="AU3" i="47" s="1"/>
  <c r="AS3" i="47"/>
  <c r="AJ68" i="52"/>
  <c r="AK68" i="52"/>
  <c r="AT68" i="52" s="1"/>
  <c r="AS44" i="52"/>
  <c r="AL44" i="52"/>
  <c r="AU44" i="52" s="1"/>
  <c r="AJ69" i="47"/>
  <c r="AK69" i="47"/>
  <c r="AT69" i="47" s="1"/>
  <c r="AS68" i="15"/>
  <c r="AL68" i="15"/>
  <c r="AU68" i="15" s="1"/>
  <c r="AL29" i="101"/>
  <c r="AU29" i="101" s="1"/>
  <c r="AS29" i="101"/>
  <c r="AL61" i="101"/>
  <c r="AU61" i="101" s="1"/>
  <c r="AS61" i="101"/>
  <c r="AJ15" i="32"/>
  <c r="AK15" i="32"/>
  <c r="AT15" i="32" s="1"/>
  <c r="AS41" i="32"/>
  <c r="AL41" i="32"/>
  <c r="AU41" i="32" s="1"/>
  <c r="AJ22" i="52"/>
  <c r="AK22" i="52"/>
  <c r="AT22" i="52" s="1"/>
  <c r="AK5" i="47"/>
  <c r="AT5" i="47" s="1"/>
  <c r="AJ5" i="47"/>
  <c r="AL51" i="47"/>
  <c r="AU51" i="47" s="1"/>
  <c r="AS51" i="47"/>
  <c r="AJ13" i="93"/>
  <c r="AK13" i="93"/>
  <c r="AT13" i="93" s="1"/>
  <c r="AL39" i="93"/>
  <c r="AU39" i="93" s="1"/>
  <c r="AS39" i="93"/>
  <c r="AL69" i="15"/>
  <c r="AU69" i="15" s="1"/>
  <c r="AS69" i="15"/>
  <c r="AL18" i="97"/>
  <c r="AU18" i="97" s="1"/>
  <c r="AS18" i="97"/>
  <c r="AL49" i="97"/>
  <c r="AU49" i="97" s="1"/>
  <c r="AS49" i="97"/>
  <c r="AJ66" i="86"/>
  <c r="AK66" i="86"/>
  <c r="AT66" i="86" s="1"/>
  <c r="AJ58" i="86"/>
  <c r="AK58" i="86"/>
  <c r="AT58" i="86" s="1"/>
  <c r="AJ51" i="86"/>
  <c r="AK51" i="86"/>
  <c r="AT51" i="86" s="1"/>
  <c r="AK42" i="86"/>
  <c r="AT42" i="86" s="1"/>
  <c r="AJ35" i="86"/>
  <c r="AK35" i="86"/>
  <c r="AT35" i="86" s="1"/>
  <c r="AJ25" i="86"/>
  <c r="AK25" i="86"/>
  <c r="AT25" i="86" s="1"/>
  <c r="AJ17" i="86"/>
  <c r="AK17" i="86"/>
  <c r="AT17" i="86" s="1"/>
  <c r="AJ8" i="86"/>
  <c r="AK8" i="86"/>
  <c r="AT8" i="86" s="1"/>
  <c r="AL53" i="97"/>
  <c r="AU53" i="97" s="1"/>
  <c r="AS53" i="97"/>
  <c r="AJ26" i="15"/>
  <c r="AK26" i="15"/>
  <c r="AT26" i="15" s="1"/>
  <c r="AJ31" i="52"/>
  <c r="AK31" i="52"/>
  <c r="AT31" i="52" s="1"/>
  <c r="AJ28" i="47"/>
  <c r="AK28" i="47"/>
  <c r="AT28" i="47" s="1"/>
  <c r="AB4" i="89"/>
  <c r="AJ3" i="89"/>
  <c r="AK8" i="93"/>
  <c r="AT8" i="93" s="1"/>
  <c r="AJ8" i="93"/>
  <c r="AJ52" i="32"/>
  <c r="AK52" i="32"/>
  <c r="AT52" i="32" s="1"/>
  <c r="AJ35" i="97"/>
  <c r="AK35" i="97"/>
  <c r="AT35" i="97" s="1"/>
  <c r="AJ55" i="46"/>
  <c r="AK55" i="46"/>
  <c r="AT55" i="46" s="1"/>
  <c r="AJ5" i="52"/>
  <c r="AJ13" i="46"/>
  <c r="AJ11" i="93"/>
  <c r="AJ48" i="105" l="1"/>
  <c r="AJ52" i="86"/>
  <c r="AJ26" i="86"/>
  <c r="AJ57" i="86"/>
  <c r="AJ23" i="53"/>
  <c r="AS13" i="47"/>
  <c r="AS26" i="32"/>
  <c r="AS46" i="46"/>
  <c r="AS58" i="32"/>
  <c r="AJ36" i="86"/>
  <c r="AS60" i="52"/>
  <c r="AL50" i="47"/>
  <c r="AU50" i="47" s="1"/>
  <c r="AL65" i="52"/>
  <c r="AU65" i="52" s="1"/>
  <c r="AJ7" i="86"/>
  <c r="AL22" i="46"/>
  <c r="AU22" i="46" s="1"/>
  <c r="AS20" i="89"/>
  <c r="AS56" i="93"/>
  <c r="AL38" i="46"/>
  <c r="AU38" i="46" s="1"/>
  <c r="AK48" i="105"/>
  <c r="AT48" i="105" s="1"/>
  <c r="AL46" i="15"/>
  <c r="AU46" i="15" s="1"/>
  <c r="AL20" i="15"/>
  <c r="AU20" i="15" s="1"/>
  <c r="AL18" i="101"/>
  <c r="AU18" i="101" s="1"/>
  <c r="AL8" i="46"/>
  <c r="AU8" i="46" s="1"/>
  <c r="AJ37" i="86"/>
  <c r="AS37" i="86" s="1"/>
  <c r="AL55" i="32"/>
  <c r="AU55" i="32" s="1"/>
  <c r="AJ50" i="86"/>
  <c r="AL37" i="101"/>
  <c r="AU37" i="101" s="1"/>
  <c r="AJ63" i="86"/>
  <c r="AL8" i="97"/>
  <c r="AU8" i="97" s="1"/>
  <c r="AJ24" i="86"/>
  <c r="AL24" i="86" s="1"/>
  <c r="AU24" i="86" s="1"/>
  <c r="AJ57" i="105"/>
  <c r="AJ13" i="53"/>
  <c r="AL13" i="53" s="1"/>
  <c r="AU13" i="53" s="1"/>
  <c r="AJ30" i="53"/>
  <c r="AS58" i="46"/>
  <c r="AL24" i="89"/>
  <c r="AU24" i="89" s="1"/>
  <c r="AJ42" i="86"/>
  <c r="AJ64" i="86"/>
  <c r="AS64" i="86" s="1"/>
  <c r="AS51" i="46"/>
  <c r="AS29" i="89"/>
  <c r="AS36" i="101"/>
  <c r="AJ18" i="86"/>
  <c r="AJ29" i="53"/>
  <c r="AS41" i="15"/>
  <c r="AK30" i="53"/>
  <c r="AT30" i="53" s="1"/>
  <c r="AL44" i="93"/>
  <c r="AU44" i="93" s="1"/>
  <c r="AK46" i="53"/>
  <c r="AT46" i="53" s="1"/>
  <c r="AJ62" i="105"/>
  <c r="AJ59" i="86"/>
  <c r="AL59" i="86" s="1"/>
  <c r="AU59" i="86" s="1"/>
  <c r="AJ39" i="105"/>
  <c r="AL62" i="93"/>
  <c r="AU62" i="93" s="1"/>
  <c r="AJ63" i="105"/>
  <c r="AS55" i="32"/>
  <c r="AS68" i="32"/>
  <c r="AS41" i="93"/>
  <c r="AJ54" i="86"/>
  <c r="AL9" i="32"/>
  <c r="AU9" i="32" s="1"/>
  <c r="AL33" i="97"/>
  <c r="AU33" i="97" s="1"/>
  <c r="AK57" i="86"/>
  <c r="AT57" i="86" s="1"/>
  <c r="AJ27" i="105"/>
  <c r="AJ5" i="53"/>
  <c r="AS5" i="53" s="1"/>
  <c r="AK63" i="105"/>
  <c r="AT63" i="105" s="1"/>
  <c r="AL7" i="101"/>
  <c r="AU7" i="101" s="1"/>
  <c r="AJ45" i="53"/>
  <c r="AJ56" i="86"/>
  <c r="AL56" i="86" s="1"/>
  <c r="AU56" i="86" s="1"/>
  <c r="AL24" i="93"/>
  <c r="AU24" i="93" s="1"/>
  <c r="AJ31" i="86"/>
  <c r="AJ25" i="53"/>
  <c r="AJ32" i="53"/>
  <c r="AJ27" i="53"/>
  <c r="AL27" i="53" s="1"/>
  <c r="AU27" i="53" s="1"/>
  <c r="AL32" i="46"/>
  <c r="AU32" i="46" s="1"/>
  <c r="AK32" i="53"/>
  <c r="AT32" i="53" s="1"/>
  <c r="AJ60" i="53"/>
  <c r="AL60" i="53" s="1"/>
  <c r="AU60" i="53" s="1"/>
  <c r="AJ37" i="53"/>
  <c r="AJ52" i="105"/>
  <c r="AL40" i="89"/>
  <c r="AU40" i="89" s="1"/>
  <c r="AJ16" i="86"/>
  <c r="AL16" i="86" s="1"/>
  <c r="AU16" i="86" s="1"/>
  <c r="AJ38" i="105"/>
  <c r="AS38" i="105" s="1"/>
  <c r="AK31" i="86"/>
  <c r="AT31" i="86" s="1"/>
  <c r="AJ65" i="86"/>
  <c r="AJ47" i="53"/>
  <c r="AS47" i="53" s="1"/>
  <c r="AL62" i="89"/>
  <c r="AU62" i="89" s="1"/>
  <c r="AL7" i="52"/>
  <c r="AU7" i="52" s="1"/>
  <c r="AJ64" i="53"/>
  <c r="AL64" i="53" s="1"/>
  <c r="AU64" i="53" s="1"/>
  <c r="AJ22" i="86"/>
  <c r="AL45" i="93"/>
  <c r="AU45" i="93" s="1"/>
  <c r="AJ32" i="105"/>
  <c r="AL32" i="105" s="1"/>
  <c r="AU32" i="105" s="1"/>
  <c r="AJ43" i="86"/>
  <c r="AJ47" i="86"/>
  <c r="AS47" i="86" s="1"/>
  <c r="AJ49" i="105"/>
  <c r="AJ46" i="86"/>
  <c r="AJ55" i="53"/>
  <c r="AJ5" i="86"/>
  <c r="AS5" i="86" s="1"/>
  <c r="AK47" i="86"/>
  <c r="AT47" i="86" s="1"/>
  <c r="AJ52" i="53"/>
  <c r="AS52" i="53" s="1"/>
  <c r="AK6" i="86"/>
  <c r="AT6" i="86" s="1"/>
  <c r="AJ67" i="53"/>
  <c r="AS67" i="53" s="1"/>
  <c r="AK37" i="53"/>
  <c r="AT37" i="53" s="1"/>
  <c r="AJ9" i="86"/>
  <c r="AJ8" i="105"/>
  <c r="AJ44" i="86"/>
  <c r="AJ40" i="53"/>
  <c r="AL40" i="53" s="1"/>
  <c r="AU40" i="53" s="1"/>
  <c r="AK55" i="53"/>
  <c r="AT55" i="53" s="1"/>
  <c r="AJ23" i="105"/>
  <c r="AS23" i="105" s="1"/>
  <c r="AJ20" i="86"/>
  <c r="AS20" i="86" s="1"/>
  <c r="AJ29" i="105"/>
  <c r="AS25" i="32"/>
  <c r="AL25" i="32"/>
  <c r="AU25" i="32" s="1"/>
  <c r="AJ6" i="105"/>
  <c r="AK6" i="105"/>
  <c r="AT6" i="105" s="1"/>
  <c r="AL38" i="47"/>
  <c r="AU38" i="47" s="1"/>
  <c r="AS38" i="47"/>
  <c r="AS22" i="105"/>
  <c r="AL22" i="105"/>
  <c r="AU22" i="105" s="1"/>
  <c r="AL26" i="52"/>
  <c r="AU26" i="52" s="1"/>
  <c r="AS26" i="52"/>
  <c r="AS68" i="93"/>
  <c r="AL68" i="93"/>
  <c r="AU68" i="93" s="1"/>
  <c r="AS59" i="52"/>
  <c r="AL59" i="52"/>
  <c r="AU59" i="52" s="1"/>
  <c r="AR72" i="82"/>
  <c r="AQ72" i="82"/>
  <c r="AN72" i="82"/>
  <c r="K73" i="82"/>
  <c r="AP72" i="82"/>
  <c r="AO72" i="82"/>
  <c r="AN72" i="91"/>
  <c r="K73" i="91"/>
  <c r="AR72" i="91"/>
  <c r="AO72" i="91"/>
  <c r="AP72" i="91"/>
  <c r="AQ72" i="91"/>
  <c r="AS53" i="93"/>
  <c r="AL53" i="93"/>
  <c r="AU53" i="93" s="1"/>
  <c r="AS29" i="46"/>
  <c r="AL29" i="46"/>
  <c r="AU29" i="46" s="1"/>
  <c r="AJ62" i="53"/>
  <c r="AK62" i="53"/>
  <c r="AT62" i="53" s="1"/>
  <c r="AJ33" i="105"/>
  <c r="AK33" i="105"/>
  <c r="AT33" i="105" s="1"/>
  <c r="AS7" i="47"/>
  <c r="AL7" i="47"/>
  <c r="AU7" i="47" s="1"/>
  <c r="AJ4" i="86"/>
  <c r="AK4" i="86"/>
  <c r="AT4" i="86" s="1"/>
  <c r="AJ59" i="53"/>
  <c r="AK59" i="53"/>
  <c r="AT59" i="53" s="1"/>
  <c r="AJ18" i="105"/>
  <c r="AK18" i="105"/>
  <c r="AT18" i="105" s="1"/>
  <c r="AL67" i="32"/>
  <c r="AU67" i="32" s="1"/>
  <c r="AS67" i="32"/>
  <c r="AL64" i="47"/>
  <c r="AU64" i="47" s="1"/>
  <c r="AS64" i="47"/>
  <c r="AL16" i="32"/>
  <c r="AU16" i="32" s="1"/>
  <c r="AS16" i="32"/>
  <c r="AS42" i="47"/>
  <c r="AL42" i="47"/>
  <c r="AU42" i="47" s="1"/>
  <c r="AJ19" i="86"/>
  <c r="AK19" i="86"/>
  <c r="AT19" i="86" s="1"/>
  <c r="AL38" i="52"/>
  <c r="AU38" i="52" s="1"/>
  <c r="AS38" i="52"/>
  <c r="AL15" i="101"/>
  <c r="AU15" i="101" s="1"/>
  <c r="AS15" i="101"/>
  <c r="AL17" i="93"/>
  <c r="AU17" i="93" s="1"/>
  <c r="AS17" i="93"/>
  <c r="AS42" i="15"/>
  <c r="AL42" i="15"/>
  <c r="AU42" i="15" s="1"/>
  <c r="AJ19" i="53"/>
  <c r="AK19" i="53"/>
  <c r="AT19" i="53" s="1"/>
  <c r="AJ60" i="105"/>
  <c r="AK60" i="105"/>
  <c r="AT60" i="105" s="1"/>
  <c r="AS14" i="46"/>
  <c r="AL14" i="46"/>
  <c r="AU14" i="46" s="1"/>
  <c r="AL60" i="32"/>
  <c r="AU60" i="32" s="1"/>
  <c r="AS60" i="32"/>
  <c r="AL6" i="47"/>
  <c r="AU6" i="47" s="1"/>
  <c r="AS6" i="47"/>
  <c r="AL23" i="105"/>
  <c r="AU23" i="105" s="1"/>
  <c r="AS38" i="101"/>
  <c r="AL38" i="101"/>
  <c r="AU38" i="101" s="1"/>
  <c r="AL19" i="52"/>
  <c r="AU19" i="52" s="1"/>
  <c r="AS19" i="52"/>
  <c r="AL63" i="53"/>
  <c r="AU63" i="53" s="1"/>
  <c r="AS63" i="53"/>
  <c r="AS25" i="46"/>
  <c r="AL25" i="46"/>
  <c r="AU25" i="46" s="1"/>
  <c r="AK4" i="89"/>
  <c r="AT4" i="89" s="1"/>
  <c r="AT71" i="89" s="1"/>
  <c r="AJ4" i="89"/>
  <c r="AS32" i="97"/>
  <c r="AL32" i="97"/>
  <c r="AU32" i="97" s="1"/>
  <c r="AS10" i="93"/>
  <c r="AL10" i="93"/>
  <c r="AU10" i="93" s="1"/>
  <c r="AK4" i="105"/>
  <c r="AT4" i="105" s="1"/>
  <c r="AJ4" i="105"/>
  <c r="AS39" i="52"/>
  <c r="AL39" i="52"/>
  <c r="AU39" i="52" s="1"/>
  <c r="AS37" i="105"/>
  <c r="AL37" i="105"/>
  <c r="AU37" i="105" s="1"/>
  <c r="AS57" i="105"/>
  <c r="AL57" i="105"/>
  <c r="AU57" i="105" s="1"/>
  <c r="AJ61" i="105"/>
  <c r="AK61" i="105"/>
  <c r="AT61" i="105" s="1"/>
  <c r="AS11" i="97"/>
  <c r="AL11" i="97"/>
  <c r="AU11" i="97" s="1"/>
  <c r="AS69" i="46"/>
  <c r="AL69" i="46"/>
  <c r="AU69" i="46" s="1"/>
  <c r="AJ14" i="53"/>
  <c r="AJ30" i="86"/>
  <c r="AK30" i="86"/>
  <c r="AT30" i="86" s="1"/>
  <c r="AL52" i="52"/>
  <c r="AU52" i="52" s="1"/>
  <c r="AS52" i="52"/>
  <c r="AL13" i="97"/>
  <c r="AU13" i="97" s="1"/>
  <c r="AS13" i="97"/>
  <c r="AS58" i="97"/>
  <c r="AL58" i="97"/>
  <c r="AU58" i="97" s="1"/>
  <c r="AT71" i="101"/>
  <c r="AS21" i="46"/>
  <c r="AL21" i="46"/>
  <c r="AU21" i="46" s="1"/>
  <c r="AL42" i="52"/>
  <c r="AU42" i="52" s="1"/>
  <c r="AS42" i="52"/>
  <c r="AS31" i="52"/>
  <c r="AL31" i="52"/>
  <c r="AU31" i="52" s="1"/>
  <c r="AS17" i="86"/>
  <c r="AL17" i="86"/>
  <c r="AU17" i="86" s="1"/>
  <c r="AL51" i="86"/>
  <c r="AU51" i="86" s="1"/>
  <c r="AS51" i="86"/>
  <c r="AS23" i="47"/>
  <c r="AL23" i="47"/>
  <c r="AU23" i="47" s="1"/>
  <c r="AL30" i="53"/>
  <c r="AU30" i="53" s="1"/>
  <c r="AS30" i="53"/>
  <c r="AS64" i="53"/>
  <c r="AL46" i="32"/>
  <c r="AU46" i="32" s="1"/>
  <c r="AS46" i="32"/>
  <c r="AS7" i="93"/>
  <c r="AL7" i="93"/>
  <c r="AU7" i="93" s="1"/>
  <c r="AL18" i="15"/>
  <c r="AU18" i="15" s="1"/>
  <c r="AS18" i="15"/>
  <c r="AS28" i="86"/>
  <c r="AL28" i="86"/>
  <c r="AU28" i="86" s="1"/>
  <c r="AS64" i="52"/>
  <c r="AL64" i="52"/>
  <c r="AU64" i="52" s="1"/>
  <c r="AO72" i="49"/>
  <c r="K73" i="49"/>
  <c r="AP72" i="49"/>
  <c r="AR72" i="49"/>
  <c r="AQ72" i="49"/>
  <c r="AN72" i="49"/>
  <c r="AS25" i="53"/>
  <c r="AL25" i="53"/>
  <c r="AU25" i="53" s="1"/>
  <c r="AP72" i="94"/>
  <c r="AN72" i="94"/>
  <c r="K73" i="94"/>
  <c r="AQ72" i="94"/>
  <c r="AR72" i="94"/>
  <c r="AO72" i="94"/>
  <c r="AL14" i="97"/>
  <c r="AU14" i="97" s="1"/>
  <c r="AS14" i="97"/>
  <c r="AJ20" i="105"/>
  <c r="AS20" i="52"/>
  <c r="AL20" i="52"/>
  <c r="AU20" i="52" s="1"/>
  <c r="AL19" i="97"/>
  <c r="AU19" i="97" s="1"/>
  <c r="AS19" i="97"/>
  <c r="AS27" i="86"/>
  <c r="AL27" i="86"/>
  <c r="AU27" i="86" s="1"/>
  <c r="AJ60" i="86"/>
  <c r="AL20" i="101"/>
  <c r="AU20" i="101" s="1"/>
  <c r="AS20" i="101"/>
  <c r="AJ4" i="52"/>
  <c r="AK4" i="52"/>
  <c r="AT4" i="52" s="1"/>
  <c r="AT71" i="52" s="1"/>
  <c r="AL3" i="97"/>
  <c r="AU3" i="97" s="1"/>
  <c r="AS3" i="97"/>
  <c r="AS57" i="89"/>
  <c r="AL57" i="89"/>
  <c r="AU57" i="89" s="1"/>
  <c r="AL66" i="46"/>
  <c r="AU66" i="46" s="1"/>
  <c r="AS66" i="46"/>
  <c r="AJ51" i="53"/>
  <c r="AK51" i="53"/>
  <c r="AT51" i="53" s="1"/>
  <c r="AR71" i="45"/>
  <c r="AP71" i="45"/>
  <c r="AN71" i="45"/>
  <c r="AQ71" i="45"/>
  <c r="K72" i="45"/>
  <c r="AO71" i="45"/>
  <c r="AS19" i="47"/>
  <c r="AL19" i="47"/>
  <c r="AU19" i="47" s="1"/>
  <c r="AS65" i="93"/>
  <c r="AL65" i="93"/>
  <c r="AU65" i="93" s="1"/>
  <c r="AS51" i="89"/>
  <c r="AL51" i="89"/>
  <c r="AU51" i="89" s="1"/>
  <c r="AL5" i="86"/>
  <c r="AU5" i="86" s="1"/>
  <c r="AL9" i="93"/>
  <c r="AU9" i="93" s="1"/>
  <c r="AS9" i="93"/>
  <c r="AK5" i="105"/>
  <c r="AT5" i="105" s="1"/>
  <c r="AJ5" i="105"/>
  <c r="AL56" i="105"/>
  <c r="AU56" i="105" s="1"/>
  <c r="AS56" i="105"/>
  <c r="AS11" i="52"/>
  <c r="AL11" i="52"/>
  <c r="AU11" i="52" s="1"/>
  <c r="AS5" i="93"/>
  <c r="AL5" i="93"/>
  <c r="AU5" i="93" s="1"/>
  <c r="AJ16" i="105"/>
  <c r="AN72" i="102"/>
  <c r="AR72" i="102"/>
  <c r="AO72" i="102"/>
  <c r="AQ72" i="102"/>
  <c r="AP72" i="102"/>
  <c r="K73" i="102"/>
  <c r="AS32" i="101"/>
  <c r="AL32" i="101"/>
  <c r="AU32" i="101" s="1"/>
  <c r="AS62" i="52"/>
  <c r="AL62" i="52"/>
  <c r="AU62" i="52" s="1"/>
  <c r="AJ38" i="86"/>
  <c r="AK38" i="86"/>
  <c r="AT38" i="86" s="1"/>
  <c r="AS19" i="93"/>
  <c r="AL19" i="93"/>
  <c r="AU19" i="93" s="1"/>
  <c r="AS5" i="101"/>
  <c r="AL5" i="101"/>
  <c r="AU5" i="101" s="1"/>
  <c r="AK10" i="53"/>
  <c r="AT10" i="53" s="1"/>
  <c r="AJ10" i="53"/>
  <c r="AJ41" i="105"/>
  <c r="AK41" i="105"/>
  <c r="AT41" i="105" s="1"/>
  <c r="AJ35" i="105"/>
  <c r="AK35" i="105"/>
  <c r="AT35" i="105" s="1"/>
  <c r="AL33" i="86"/>
  <c r="AU33" i="86" s="1"/>
  <c r="AS33" i="86"/>
  <c r="AS36" i="89"/>
  <c r="AL36" i="89"/>
  <c r="AU36" i="89" s="1"/>
  <c r="AL3" i="86"/>
  <c r="AU3" i="86" s="1"/>
  <c r="AS3" i="86"/>
  <c r="AL46" i="86"/>
  <c r="AU46" i="86" s="1"/>
  <c r="AS46" i="86"/>
  <c r="AL4" i="101"/>
  <c r="AU4" i="101" s="1"/>
  <c r="AS4" i="101"/>
  <c r="AS24" i="97"/>
  <c r="AL24" i="97"/>
  <c r="AU24" i="97" s="1"/>
  <c r="AP72" i="96"/>
  <c r="AO72" i="96"/>
  <c r="K73" i="96"/>
  <c r="AR72" i="96"/>
  <c r="AQ72" i="96"/>
  <c r="AN72" i="96"/>
  <c r="AK8" i="53"/>
  <c r="AT8" i="53" s="1"/>
  <c r="AJ8" i="53"/>
  <c r="AJ65" i="53"/>
  <c r="AK65" i="53"/>
  <c r="AT65" i="53" s="1"/>
  <c r="AJ25" i="105"/>
  <c r="AK25" i="105"/>
  <c r="AT25" i="105" s="1"/>
  <c r="AJ23" i="86"/>
  <c r="AK23" i="86"/>
  <c r="AT23" i="86" s="1"/>
  <c r="AT71" i="93"/>
  <c r="AL39" i="32"/>
  <c r="AU39" i="32" s="1"/>
  <c r="AS39" i="32"/>
  <c r="AQ72" i="10"/>
  <c r="K73" i="10"/>
  <c r="AR72" i="10"/>
  <c r="AO72" i="10"/>
  <c r="AP72" i="10"/>
  <c r="AN72" i="10"/>
  <c r="AS52" i="46"/>
  <c r="AL52" i="46"/>
  <c r="AU52" i="46" s="1"/>
  <c r="AJ26" i="53"/>
  <c r="AK26" i="53"/>
  <c r="AT26" i="53" s="1"/>
  <c r="AK7" i="105"/>
  <c r="AT7" i="105" s="1"/>
  <c r="AJ7" i="105"/>
  <c r="AL68" i="101"/>
  <c r="AU68" i="101" s="1"/>
  <c r="AS68" i="101"/>
  <c r="AS17" i="89"/>
  <c r="AL17" i="89"/>
  <c r="AU17" i="89" s="1"/>
  <c r="AS17" i="32"/>
  <c r="AL17" i="32"/>
  <c r="AU17" i="32" s="1"/>
  <c r="AS3" i="89"/>
  <c r="AL3" i="89"/>
  <c r="AU3" i="89" s="1"/>
  <c r="AS22" i="52"/>
  <c r="AL22" i="52"/>
  <c r="AU22" i="52" s="1"/>
  <c r="AS55" i="46"/>
  <c r="AL55" i="46"/>
  <c r="AU55" i="46" s="1"/>
  <c r="AS8" i="93"/>
  <c r="AL8" i="93"/>
  <c r="AU8" i="93" s="1"/>
  <c r="AL5" i="47"/>
  <c r="AU5" i="47" s="1"/>
  <c r="AS5" i="47"/>
  <c r="AL27" i="101"/>
  <c r="AU27" i="101" s="1"/>
  <c r="AS27" i="101"/>
  <c r="AS16" i="97"/>
  <c r="AL16" i="97"/>
  <c r="AU16" i="97" s="1"/>
  <c r="AJ4" i="53"/>
  <c r="AK4" i="53"/>
  <c r="AT4" i="53" s="1"/>
  <c r="AL8" i="105"/>
  <c r="AU8" i="105" s="1"/>
  <c r="AS8" i="105"/>
  <c r="AJ46" i="105"/>
  <c r="AS61" i="47"/>
  <c r="AL61" i="47"/>
  <c r="AU61" i="47" s="1"/>
  <c r="AS67" i="52"/>
  <c r="AL67" i="52"/>
  <c r="AU67" i="52" s="1"/>
  <c r="AS53" i="46"/>
  <c r="AL53" i="46"/>
  <c r="AU53" i="46" s="1"/>
  <c r="AL57" i="93"/>
  <c r="AU57" i="93" s="1"/>
  <c r="AS57" i="93"/>
  <c r="K73" i="88"/>
  <c r="AR72" i="88"/>
  <c r="AN72" i="88"/>
  <c r="AO72" i="88"/>
  <c r="AP72" i="88"/>
  <c r="AQ72" i="88"/>
  <c r="AL29" i="105"/>
  <c r="AU29" i="105" s="1"/>
  <c r="AS29" i="105"/>
  <c r="AJ64" i="105"/>
  <c r="AL17" i="97"/>
  <c r="AU17" i="97" s="1"/>
  <c r="AS17" i="97"/>
  <c r="AS60" i="89"/>
  <c r="AL60" i="89"/>
  <c r="AU60" i="89" s="1"/>
  <c r="AL13" i="86"/>
  <c r="AU13" i="86" s="1"/>
  <c r="AS13" i="86"/>
  <c r="K73" i="103"/>
  <c r="AR72" i="103"/>
  <c r="AP72" i="103"/>
  <c r="AO72" i="103"/>
  <c r="AQ72" i="103"/>
  <c r="AN72" i="103"/>
  <c r="AQ72" i="100"/>
  <c r="AN72" i="100"/>
  <c r="K73" i="100"/>
  <c r="AO72" i="100"/>
  <c r="AR72" i="100"/>
  <c r="AP72" i="100"/>
  <c r="AL8" i="47"/>
  <c r="AU8" i="47" s="1"/>
  <c r="AS8" i="47"/>
  <c r="AJ57" i="53"/>
  <c r="AK57" i="53"/>
  <c r="AT57" i="53" s="1"/>
  <c r="AJ9" i="105"/>
  <c r="AK9" i="105"/>
  <c r="AT9" i="105" s="1"/>
  <c r="AS12" i="97"/>
  <c r="AL12" i="97"/>
  <c r="AU12" i="97" s="1"/>
  <c r="AK4" i="32"/>
  <c r="AT4" i="32" s="1"/>
  <c r="AT71" i="32" s="1"/>
  <c r="AJ4" i="32"/>
  <c r="AL29" i="32"/>
  <c r="AU29" i="32" s="1"/>
  <c r="AS29" i="32"/>
  <c r="AL10" i="47"/>
  <c r="AU10" i="47" s="1"/>
  <c r="AS10" i="47"/>
  <c r="AL11" i="32"/>
  <c r="AU11" i="32" s="1"/>
  <c r="AS11" i="32"/>
  <c r="AS67" i="47"/>
  <c r="AL67" i="47"/>
  <c r="AU67" i="47" s="1"/>
  <c r="AL6" i="101"/>
  <c r="AU6" i="101" s="1"/>
  <c r="AS6" i="101"/>
  <c r="AL64" i="15"/>
  <c r="AU64" i="15" s="1"/>
  <c r="AS64" i="15"/>
  <c r="AJ56" i="53"/>
  <c r="AJ17" i="105"/>
  <c r="AK17" i="105"/>
  <c r="AT17" i="105" s="1"/>
  <c r="AJ45" i="86"/>
  <c r="AK45" i="86"/>
  <c r="AT45" i="86" s="1"/>
  <c r="K73" i="51"/>
  <c r="AP72" i="51"/>
  <c r="AO72" i="51"/>
  <c r="AR72" i="51"/>
  <c r="AN72" i="51"/>
  <c r="AQ72" i="51"/>
  <c r="AS63" i="97"/>
  <c r="AL63" i="97"/>
  <c r="AU63" i="97" s="1"/>
  <c r="AL37" i="93"/>
  <c r="AU37" i="93" s="1"/>
  <c r="AS37" i="93"/>
  <c r="AS55" i="15"/>
  <c r="AL55" i="15"/>
  <c r="AU55" i="15" s="1"/>
  <c r="AJ17" i="53"/>
  <c r="AK17" i="53"/>
  <c r="AT17" i="53" s="1"/>
  <c r="AJ50" i="105"/>
  <c r="AK50" i="105"/>
  <c r="AT50" i="105" s="1"/>
  <c r="AN71" i="43"/>
  <c r="K72" i="43"/>
  <c r="AO71" i="43"/>
  <c r="AR71" i="43"/>
  <c r="AP71" i="43"/>
  <c r="AQ71" i="43"/>
  <c r="AJ58" i="105"/>
  <c r="AK58" i="105"/>
  <c r="AT58" i="105" s="1"/>
  <c r="AS15" i="97"/>
  <c r="AL15" i="97"/>
  <c r="AU15" i="97" s="1"/>
  <c r="AL36" i="97"/>
  <c r="AU36" i="97" s="1"/>
  <c r="AS36" i="97"/>
  <c r="AS15" i="47"/>
  <c r="AL15" i="47"/>
  <c r="AU15" i="47" s="1"/>
  <c r="AL68" i="47"/>
  <c r="AU68" i="47" s="1"/>
  <c r="AS68" i="47"/>
  <c r="AS7" i="15"/>
  <c r="AL7" i="15"/>
  <c r="AU7" i="15" s="1"/>
  <c r="AL67" i="46"/>
  <c r="AU67" i="46" s="1"/>
  <c r="AS67" i="46"/>
  <c r="AS16" i="47"/>
  <c r="AL16" i="47"/>
  <c r="AU16" i="47" s="1"/>
  <c r="AS57" i="97"/>
  <c r="AL57" i="97"/>
  <c r="AU57" i="97" s="1"/>
  <c r="AS28" i="93"/>
  <c r="AL28" i="93"/>
  <c r="AU28" i="93" s="1"/>
  <c r="AS47" i="15"/>
  <c r="AL47" i="15"/>
  <c r="AU47" i="15" s="1"/>
  <c r="AJ6" i="53"/>
  <c r="AK6" i="53"/>
  <c r="AT6" i="53" s="1"/>
  <c r="AJ45" i="105"/>
  <c r="AK45" i="105"/>
  <c r="AT45" i="105" s="1"/>
  <c r="AS16" i="86"/>
  <c r="AS10" i="46"/>
  <c r="AL10" i="46"/>
  <c r="AU10" i="46" s="1"/>
  <c r="AS28" i="52"/>
  <c r="AL28" i="52"/>
  <c r="AU28" i="52" s="1"/>
  <c r="AS24" i="46"/>
  <c r="AL24" i="46"/>
  <c r="AU24" i="46" s="1"/>
  <c r="AS12" i="101"/>
  <c r="AL12" i="101"/>
  <c r="AU12" i="101" s="1"/>
  <c r="AS46" i="52"/>
  <c r="AL46" i="52"/>
  <c r="AU46" i="52" s="1"/>
  <c r="AJ32" i="86"/>
  <c r="AK32" i="86"/>
  <c r="AT32" i="86" s="1"/>
  <c r="AS4" i="93"/>
  <c r="AL4" i="93"/>
  <c r="AU4" i="93" s="1"/>
  <c r="AS6" i="97"/>
  <c r="AL6" i="97"/>
  <c r="AU6" i="97" s="1"/>
  <c r="AS25" i="89"/>
  <c r="AL25" i="89"/>
  <c r="AU25" i="89" s="1"/>
  <c r="AS20" i="46"/>
  <c r="AL20" i="46"/>
  <c r="AU20" i="46" s="1"/>
  <c r="AL30" i="15"/>
  <c r="AU30" i="15" s="1"/>
  <c r="AS30" i="15"/>
  <c r="AJ36" i="53"/>
  <c r="AK36" i="53"/>
  <c r="AT36" i="53" s="1"/>
  <c r="AJ15" i="105"/>
  <c r="AK15" i="105"/>
  <c r="AT15" i="105" s="1"/>
  <c r="AL32" i="32"/>
  <c r="AU32" i="32" s="1"/>
  <c r="AS32" i="32"/>
  <c r="AL52" i="101"/>
  <c r="AU52" i="101" s="1"/>
  <c r="AS52" i="101"/>
  <c r="AS6" i="89"/>
  <c r="AL6" i="89"/>
  <c r="AU6" i="89" s="1"/>
  <c r="AL23" i="97"/>
  <c r="AU23" i="97" s="1"/>
  <c r="AS23" i="97"/>
  <c r="AS39" i="105"/>
  <c r="AL39" i="105"/>
  <c r="AU39" i="105" s="1"/>
  <c r="AJ31" i="105"/>
  <c r="AK31" i="105"/>
  <c r="AT31" i="105" s="1"/>
  <c r="AL66" i="86"/>
  <c r="AU66" i="86" s="1"/>
  <c r="AS66" i="86"/>
  <c r="AS5" i="52"/>
  <c r="AL5" i="52"/>
  <c r="AU5" i="52" s="1"/>
  <c r="AJ69" i="105"/>
  <c r="AK69" i="105"/>
  <c r="AT69" i="105" s="1"/>
  <c r="AS9" i="46"/>
  <c r="AL9" i="46"/>
  <c r="AU9" i="46" s="1"/>
  <c r="AS20" i="97"/>
  <c r="AL20" i="97"/>
  <c r="AU20" i="97" s="1"/>
  <c r="AS17" i="52"/>
  <c r="AL17" i="52"/>
  <c r="AU17" i="52" s="1"/>
  <c r="AL21" i="101"/>
  <c r="AU21" i="101" s="1"/>
  <c r="AS21" i="101"/>
  <c r="AL9" i="52"/>
  <c r="AU9" i="52" s="1"/>
  <c r="AS9" i="52"/>
  <c r="AL41" i="46"/>
  <c r="AU41" i="46" s="1"/>
  <c r="AS41" i="46"/>
  <c r="AL13" i="15"/>
  <c r="AU13" i="15" s="1"/>
  <c r="AS13" i="15"/>
  <c r="AL3" i="52"/>
  <c r="AU3" i="52" s="1"/>
  <c r="AS3" i="52"/>
  <c r="AK4" i="97"/>
  <c r="AT4" i="97" s="1"/>
  <c r="AT71" i="97" s="1"/>
  <c r="AJ4" i="97"/>
  <c r="AJ41" i="53"/>
  <c r="AK41" i="53"/>
  <c r="AT41" i="53" s="1"/>
  <c r="AS11" i="93"/>
  <c r="AL11" i="93"/>
  <c r="AU11" i="93" s="1"/>
  <c r="AS26" i="15"/>
  <c r="AL26" i="15"/>
  <c r="AU26" i="15" s="1"/>
  <c r="AS25" i="86"/>
  <c r="AL25" i="86"/>
  <c r="AU25" i="86" s="1"/>
  <c r="AS58" i="86"/>
  <c r="AL58" i="86"/>
  <c r="AU58" i="86" s="1"/>
  <c r="AL15" i="32"/>
  <c r="AU15" i="32" s="1"/>
  <c r="AS15" i="32"/>
  <c r="AL69" i="47"/>
  <c r="AU69" i="47" s="1"/>
  <c r="AS69" i="47"/>
  <c r="AL59" i="46"/>
  <c r="AU59" i="46" s="1"/>
  <c r="AS59" i="46"/>
  <c r="AS18" i="52"/>
  <c r="AL18" i="52"/>
  <c r="AU18" i="52" s="1"/>
  <c r="K73" i="13"/>
  <c r="AR72" i="13"/>
  <c r="AN72" i="13"/>
  <c r="AO72" i="13"/>
  <c r="AP72" i="13"/>
  <c r="AQ72" i="13"/>
  <c r="AS17" i="47"/>
  <c r="AL17" i="47"/>
  <c r="AU17" i="47" s="1"/>
  <c r="AL3" i="53"/>
  <c r="AU3" i="53" s="1"/>
  <c r="AS3" i="53"/>
  <c r="AL38" i="53"/>
  <c r="AU38" i="53" s="1"/>
  <c r="AS38" i="53"/>
  <c r="AL7" i="97"/>
  <c r="AU7" i="97" s="1"/>
  <c r="AS7" i="97"/>
  <c r="AL9" i="47"/>
  <c r="AU9" i="47" s="1"/>
  <c r="AS9" i="47"/>
  <c r="AS66" i="93"/>
  <c r="AL66" i="93"/>
  <c r="AU66" i="93" s="1"/>
  <c r="AL48" i="46"/>
  <c r="AU48" i="46" s="1"/>
  <c r="AS48" i="46"/>
  <c r="AS55" i="101"/>
  <c r="AL55" i="101"/>
  <c r="AU55" i="101" s="1"/>
  <c r="AL15" i="89"/>
  <c r="AU15" i="89" s="1"/>
  <c r="AS15" i="89"/>
  <c r="AL7" i="86"/>
  <c r="AU7" i="86" s="1"/>
  <c r="AS7" i="86"/>
  <c r="AL34" i="86"/>
  <c r="AU34" i="86" s="1"/>
  <c r="AS34" i="86"/>
  <c r="AS68" i="86"/>
  <c r="AL68" i="86"/>
  <c r="AU68" i="86" s="1"/>
  <c r="AS63" i="52"/>
  <c r="AL63" i="52"/>
  <c r="AU63" i="52" s="1"/>
  <c r="AL11" i="15"/>
  <c r="AU11" i="15" s="1"/>
  <c r="AS11" i="15"/>
  <c r="AL27" i="52"/>
  <c r="AU27" i="52" s="1"/>
  <c r="AS27" i="52"/>
  <c r="AJ33" i="53"/>
  <c r="AS66" i="53"/>
  <c r="AL66" i="53"/>
  <c r="AU66" i="53" s="1"/>
  <c r="AL67" i="101"/>
  <c r="AU67" i="101" s="1"/>
  <c r="AS67" i="101"/>
  <c r="AL36" i="86"/>
  <c r="AU36" i="86" s="1"/>
  <c r="AS36" i="86"/>
  <c r="AR72" i="16"/>
  <c r="AP72" i="16"/>
  <c r="AO72" i="16"/>
  <c r="K73" i="16"/>
  <c r="AN72" i="16"/>
  <c r="AQ72" i="16"/>
  <c r="AL69" i="101"/>
  <c r="AU69" i="101" s="1"/>
  <c r="AS69" i="101"/>
  <c r="AS6" i="32"/>
  <c r="AL6" i="32"/>
  <c r="AU6" i="32" s="1"/>
  <c r="AJ68" i="53"/>
  <c r="AK68" i="53"/>
  <c r="AT68" i="53" s="1"/>
  <c r="AJ26" i="105"/>
  <c r="AK26" i="105"/>
  <c r="AT26" i="105" s="1"/>
  <c r="AS3" i="32"/>
  <c r="AL3" i="32"/>
  <c r="AU3" i="32" s="1"/>
  <c r="AL6" i="86"/>
  <c r="AU6" i="86" s="1"/>
  <c r="AS6" i="86"/>
  <c r="AS32" i="15"/>
  <c r="AL32" i="15"/>
  <c r="AU32" i="15" s="1"/>
  <c r="AJ24" i="105"/>
  <c r="AK24" i="105"/>
  <c r="AT24" i="105" s="1"/>
  <c r="AJ68" i="105"/>
  <c r="AL69" i="32"/>
  <c r="AU69" i="32" s="1"/>
  <c r="AS69" i="32"/>
  <c r="AS63" i="105"/>
  <c r="AS46" i="93"/>
  <c r="AL46" i="93"/>
  <c r="AU46" i="93" s="1"/>
  <c r="AS56" i="15"/>
  <c r="AL56" i="15"/>
  <c r="AU56" i="15" s="1"/>
  <c r="AJ53" i="86"/>
  <c r="AK53" i="86"/>
  <c r="AT53" i="86" s="1"/>
  <c r="AL10" i="89"/>
  <c r="AU10" i="89" s="1"/>
  <c r="AS10" i="89"/>
  <c r="AJ24" i="53"/>
  <c r="AK24" i="53"/>
  <c r="AT24" i="53" s="1"/>
  <c r="AJ59" i="105"/>
  <c r="AK59" i="105"/>
  <c r="AT59" i="105" s="1"/>
  <c r="AS39" i="47"/>
  <c r="AL39" i="47"/>
  <c r="AU39" i="47" s="1"/>
  <c r="AL63" i="86"/>
  <c r="AU63" i="86" s="1"/>
  <c r="AS63" i="86"/>
  <c r="AJ9" i="53"/>
  <c r="AS22" i="47"/>
  <c r="AL22" i="47"/>
  <c r="AU22" i="47" s="1"/>
  <c r="AL10" i="32"/>
  <c r="AU10" i="32" s="1"/>
  <c r="AS10" i="32"/>
  <c r="AS52" i="47"/>
  <c r="AL52" i="47"/>
  <c r="AU52" i="47" s="1"/>
  <c r="AS24" i="86"/>
  <c r="AL57" i="86"/>
  <c r="AU57" i="86" s="1"/>
  <c r="AS57" i="86"/>
  <c r="AL27" i="93"/>
  <c r="AU27" i="93" s="1"/>
  <c r="AS27" i="93"/>
  <c r="AL12" i="93"/>
  <c r="AU12" i="93" s="1"/>
  <c r="AS12" i="93"/>
  <c r="AJ20" i="53"/>
  <c r="AK20" i="53"/>
  <c r="AT20" i="53" s="1"/>
  <c r="AJ51" i="105"/>
  <c r="AK51" i="105"/>
  <c r="AT51" i="105" s="1"/>
  <c r="AS45" i="53"/>
  <c r="AL45" i="53"/>
  <c r="AU45" i="53" s="1"/>
  <c r="AS3" i="46"/>
  <c r="AL3" i="46"/>
  <c r="AU3" i="46" s="1"/>
  <c r="AJ39" i="86"/>
  <c r="AK39" i="86"/>
  <c r="AT39" i="86" s="1"/>
  <c r="AS49" i="32"/>
  <c r="AL49" i="32"/>
  <c r="AU49" i="32" s="1"/>
  <c r="AS21" i="52"/>
  <c r="AL21" i="52"/>
  <c r="AU21" i="52" s="1"/>
  <c r="AS36" i="46"/>
  <c r="AL36" i="46"/>
  <c r="AU36" i="46" s="1"/>
  <c r="AJ44" i="53"/>
  <c r="AK44" i="53"/>
  <c r="AT44" i="53" s="1"/>
  <c r="AJ19" i="105"/>
  <c r="AK19" i="105"/>
  <c r="AT19" i="105" s="1"/>
  <c r="AL25" i="52"/>
  <c r="AU25" i="52" s="1"/>
  <c r="AS25" i="52"/>
  <c r="AS68" i="46"/>
  <c r="AL68" i="46"/>
  <c r="AU68" i="46" s="1"/>
  <c r="K73" i="48"/>
  <c r="AP72" i="48"/>
  <c r="AN72" i="48"/>
  <c r="AQ72" i="48"/>
  <c r="AR72" i="48"/>
  <c r="AO72" i="48"/>
  <c r="AL40" i="52"/>
  <c r="AU40" i="52" s="1"/>
  <c r="AS40" i="52"/>
  <c r="AL20" i="47"/>
  <c r="AU20" i="47" s="1"/>
  <c r="AS20" i="47"/>
  <c r="AS55" i="53"/>
  <c r="AL35" i="97"/>
  <c r="AU35" i="97" s="1"/>
  <c r="AS35" i="97"/>
  <c r="AL13" i="32"/>
  <c r="AU13" i="32" s="1"/>
  <c r="AS13" i="32"/>
  <c r="AP72" i="87"/>
  <c r="AQ72" i="87"/>
  <c r="AR72" i="87"/>
  <c r="K73" i="87"/>
  <c r="AO72" i="87"/>
  <c r="AN72" i="87"/>
  <c r="AL18" i="47"/>
  <c r="AU18" i="47" s="1"/>
  <c r="AS18" i="47"/>
  <c r="AJ34" i="105"/>
  <c r="AK34" i="105"/>
  <c r="AT34" i="105" s="1"/>
  <c r="AL65" i="97"/>
  <c r="AU65" i="97" s="1"/>
  <c r="AS65" i="97"/>
  <c r="AS56" i="32"/>
  <c r="AL56" i="32"/>
  <c r="AU56" i="32" s="1"/>
  <c r="AJ34" i="53"/>
  <c r="AK34" i="53"/>
  <c r="AT34" i="53" s="1"/>
  <c r="AJ66" i="105"/>
  <c r="AK66" i="105"/>
  <c r="AT66" i="105" s="1"/>
  <c r="AS34" i="101"/>
  <c r="AL34" i="101"/>
  <c r="AU34" i="101" s="1"/>
  <c r="AL10" i="15"/>
  <c r="AU10" i="15" s="1"/>
  <c r="AS10" i="15"/>
  <c r="AL5" i="89"/>
  <c r="AU5" i="89" s="1"/>
  <c r="AS5" i="89"/>
  <c r="AR72" i="83"/>
  <c r="AP72" i="83"/>
  <c r="AN72" i="83"/>
  <c r="AO72" i="83"/>
  <c r="AQ72" i="83"/>
  <c r="K73" i="83"/>
  <c r="AP72" i="92"/>
  <c r="AR72" i="92"/>
  <c r="AO72" i="92"/>
  <c r="K73" i="92"/>
  <c r="AQ72" i="92"/>
  <c r="AN72" i="92"/>
  <c r="AS50" i="32"/>
  <c r="AL50" i="32"/>
  <c r="AU50" i="32" s="1"/>
  <c r="AS30" i="89"/>
  <c r="AL30" i="89"/>
  <c r="AU30" i="89" s="1"/>
  <c r="AS8" i="52"/>
  <c r="AL8" i="52"/>
  <c r="AU8" i="52" s="1"/>
  <c r="AJ28" i="53"/>
  <c r="AK28" i="53"/>
  <c r="AT28" i="53" s="1"/>
  <c r="AJ67" i="105"/>
  <c r="AK67" i="105"/>
  <c r="AT67" i="105" s="1"/>
  <c r="AS50" i="86"/>
  <c r="AL50" i="86"/>
  <c r="AU50" i="86" s="1"/>
  <c r="AS30" i="52"/>
  <c r="AL30" i="52"/>
  <c r="AU30" i="52" s="1"/>
  <c r="AK4" i="46"/>
  <c r="AT4" i="46" s="1"/>
  <c r="AT71" i="46" s="1"/>
  <c r="AJ4" i="46"/>
  <c r="AS34" i="93"/>
  <c r="AL34" i="93"/>
  <c r="AU34" i="93" s="1"/>
  <c r="AS39" i="15"/>
  <c r="AL39" i="15"/>
  <c r="AU39" i="15" s="1"/>
  <c r="AJ48" i="86"/>
  <c r="AK48" i="86"/>
  <c r="AT48" i="86" s="1"/>
  <c r="AL11" i="46"/>
  <c r="AU11" i="46" s="1"/>
  <c r="AS11" i="46"/>
  <c r="AS41" i="47"/>
  <c r="AL41" i="47"/>
  <c r="AU41" i="47" s="1"/>
  <c r="AL66" i="97"/>
  <c r="AU66" i="97" s="1"/>
  <c r="AS66" i="97"/>
  <c r="AJ50" i="53"/>
  <c r="AK50" i="53"/>
  <c r="AT50" i="53" s="1"/>
  <c r="AJ28" i="105"/>
  <c r="AK28" i="105"/>
  <c r="AT28" i="105" s="1"/>
  <c r="AN72" i="18"/>
  <c r="AO72" i="18"/>
  <c r="K73" i="18"/>
  <c r="AP72" i="18"/>
  <c r="AQ72" i="18"/>
  <c r="AR72" i="18"/>
  <c r="AS63" i="47"/>
  <c r="AL63" i="47"/>
  <c r="AU63" i="47" s="1"/>
  <c r="AL19" i="89"/>
  <c r="AU19" i="89" s="1"/>
  <c r="AS19" i="89"/>
  <c r="AS11" i="53"/>
  <c r="AL11" i="53"/>
  <c r="AU11" i="53" s="1"/>
  <c r="AS48" i="53"/>
  <c r="AL48" i="53"/>
  <c r="AU48" i="53" s="1"/>
  <c r="AS21" i="47"/>
  <c r="AL21" i="47"/>
  <c r="AU21" i="47" s="1"/>
  <c r="AS11" i="86"/>
  <c r="AL11" i="86"/>
  <c r="AU11" i="86" s="1"/>
  <c r="AS41" i="86"/>
  <c r="AL41" i="86"/>
  <c r="AU41" i="86" s="1"/>
  <c r="AS14" i="52"/>
  <c r="AL14" i="52"/>
  <c r="AU14" i="52" s="1"/>
  <c r="AL33" i="47"/>
  <c r="AU33" i="47" s="1"/>
  <c r="AS33" i="47"/>
  <c r="AL7" i="32"/>
  <c r="AU7" i="32" s="1"/>
  <c r="AS7" i="32"/>
  <c r="AS69" i="53"/>
  <c r="AL69" i="53"/>
  <c r="AU69" i="53" s="1"/>
  <c r="AL39" i="53"/>
  <c r="AU39" i="53" s="1"/>
  <c r="AS39" i="53"/>
  <c r="AJ65" i="105"/>
  <c r="AK65" i="105"/>
  <c r="AT65" i="105" s="1"/>
  <c r="AS16" i="93"/>
  <c r="AL16" i="93"/>
  <c r="AU16" i="93" s="1"/>
  <c r="AL23" i="53"/>
  <c r="AU23" i="53" s="1"/>
  <c r="AS23" i="53"/>
  <c r="K73" i="84"/>
  <c r="AP72" i="84"/>
  <c r="AO72" i="84"/>
  <c r="AQ72" i="84"/>
  <c r="AR72" i="84"/>
  <c r="AN72" i="84"/>
  <c r="AL9" i="86"/>
  <c r="AU9" i="86" s="1"/>
  <c r="AS9" i="86"/>
  <c r="AL44" i="86"/>
  <c r="AU44" i="86" s="1"/>
  <c r="AS44" i="86"/>
  <c r="AS62" i="47"/>
  <c r="AL62" i="47"/>
  <c r="AU62" i="47" s="1"/>
  <c r="AS42" i="46"/>
  <c r="AL42" i="46"/>
  <c r="AU42" i="46" s="1"/>
  <c r="AL16" i="101"/>
  <c r="AU16" i="101" s="1"/>
  <c r="AS16" i="101"/>
  <c r="AS15" i="52"/>
  <c r="AL15" i="52"/>
  <c r="AU15" i="52" s="1"/>
  <c r="AS8" i="89"/>
  <c r="AL8" i="89"/>
  <c r="AU8" i="89" s="1"/>
  <c r="AJ18" i="53"/>
  <c r="AK18" i="53"/>
  <c r="AT18" i="53" s="1"/>
  <c r="AJ42" i="105"/>
  <c r="AK42" i="105"/>
  <c r="AT42" i="105" s="1"/>
  <c r="AS20" i="93"/>
  <c r="AL20" i="93"/>
  <c r="AU20" i="93" s="1"/>
  <c r="AO72" i="55"/>
  <c r="K73" i="55"/>
  <c r="AQ72" i="55"/>
  <c r="AR72" i="55"/>
  <c r="AP72" i="55"/>
  <c r="AN72" i="55"/>
  <c r="AS31" i="46"/>
  <c r="AL31" i="46"/>
  <c r="AU31" i="46" s="1"/>
  <c r="AL13" i="52"/>
  <c r="AU13" i="52" s="1"/>
  <c r="AS13" i="52"/>
  <c r="AL22" i="86"/>
  <c r="AU22" i="86" s="1"/>
  <c r="AS22" i="86"/>
  <c r="AL52" i="86"/>
  <c r="AU52" i="86" s="1"/>
  <c r="AS52" i="86"/>
  <c r="K72" i="42"/>
  <c r="AR71" i="42"/>
  <c r="AP71" i="42"/>
  <c r="AO71" i="42"/>
  <c r="AN71" i="42"/>
  <c r="AQ71" i="42"/>
  <c r="K73" i="35"/>
  <c r="AO72" i="35"/>
  <c r="AN72" i="35"/>
  <c r="AQ72" i="35"/>
  <c r="AP72" i="35"/>
  <c r="AR72" i="35"/>
  <c r="AL12" i="53"/>
  <c r="AU12" i="53" s="1"/>
  <c r="AS12" i="53"/>
  <c r="AP72" i="104"/>
  <c r="K73" i="104"/>
  <c r="AR72" i="104"/>
  <c r="AO72" i="104"/>
  <c r="AQ72" i="104"/>
  <c r="AN72" i="104"/>
  <c r="AJ40" i="105"/>
  <c r="AK40" i="105"/>
  <c r="AT40" i="105" s="1"/>
  <c r="AS45" i="89"/>
  <c r="AL45" i="89"/>
  <c r="AU45" i="89" s="1"/>
  <c r="AL31" i="97"/>
  <c r="AU31" i="97" s="1"/>
  <c r="AS31" i="97"/>
  <c r="AS49" i="93"/>
  <c r="AL49" i="93"/>
  <c r="AU49" i="93" s="1"/>
  <c r="AL12" i="52"/>
  <c r="AU12" i="52" s="1"/>
  <c r="AS12" i="52"/>
  <c r="AJ43" i="53"/>
  <c r="AK43" i="53"/>
  <c r="AT43" i="53" s="1"/>
  <c r="AR72" i="98"/>
  <c r="AO72" i="98"/>
  <c r="K73" i="98"/>
  <c r="AN72" i="98"/>
  <c r="AQ72" i="98"/>
  <c r="AP72" i="98"/>
  <c r="AJ14" i="105"/>
  <c r="AK14" i="105"/>
  <c r="AT14" i="105" s="1"/>
  <c r="AS33" i="15"/>
  <c r="AL33" i="15"/>
  <c r="AU33" i="15" s="1"/>
  <c r="AN72" i="95"/>
  <c r="AP72" i="95"/>
  <c r="AO72" i="95"/>
  <c r="K73" i="95"/>
  <c r="AR72" i="95"/>
  <c r="AQ72" i="95"/>
  <c r="AS4" i="47"/>
  <c r="AL4" i="47"/>
  <c r="AU4" i="47" s="1"/>
  <c r="AS6" i="46"/>
  <c r="AL6" i="46"/>
  <c r="AU6" i="46" s="1"/>
  <c r="AS23" i="101"/>
  <c r="AL23" i="101"/>
  <c r="AU23" i="101" s="1"/>
  <c r="AL55" i="52"/>
  <c r="AU55" i="52" s="1"/>
  <c r="AS55" i="52"/>
  <c r="AS31" i="86"/>
  <c r="AS65" i="86"/>
  <c r="AL65" i="86"/>
  <c r="AU65" i="86" s="1"/>
  <c r="AS14" i="32"/>
  <c r="AL14" i="32"/>
  <c r="AU14" i="32" s="1"/>
  <c r="AS16" i="89"/>
  <c r="AL16" i="89"/>
  <c r="AU16" i="89" s="1"/>
  <c r="AT71" i="15"/>
  <c r="AJ35" i="53"/>
  <c r="AK35" i="53"/>
  <c r="AT35" i="53" s="1"/>
  <c r="AS14" i="47"/>
  <c r="AL14" i="47"/>
  <c r="AU14" i="47" s="1"/>
  <c r="AJ55" i="86"/>
  <c r="AK55" i="86"/>
  <c r="AT55" i="86" s="1"/>
  <c r="AS68" i="89"/>
  <c r="AL68" i="89"/>
  <c r="AU68" i="89" s="1"/>
  <c r="AJ61" i="53"/>
  <c r="AK61" i="53"/>
  <c r="AT61" i="53" s="1"/>
  <c r="AJ36" i="105"/>
  <c r="AK36" i="105"/>
  <c r="AT36" i="105" s="1"/>
  <c r="AS26" i="86"/>
  <c r="AL26" i="86"/>
  <c r="AU26" i="86" s="1"/>
  <c r="AS63" i="15"/>
  <c r="AL63" i="15"/>
  <c r="AU63" i="15" s="1"/>
  <c r="AS55" i="105"/>
  <c r="AL55" i="105"/>
  <c r="AU55" i="105" s="1"/>
  <c r="AL65" i="89"/>
  <c r="AU65" i="89" s="1"/>
  <c r="AS65" i="89"/>
  <c r="AS66" i="101"/>
  <c r="AL66" i="101"/>
  <c r="AU66" i="101" s="1"/>
  <c r="AS32" i="53"/>
  <c r="AL32" i="53"/>
  <c r="AU32" i="53" s="1"/>
  <c r="AJ61" i="86"/>
  <c r="AK61" i="86"/>
  <c r="AT61" i="86" s="1"/>
  <c r="AL13" i="46"/>
  <c r="AU13" i="46" s="1"/>
  <c r="AS13" i="46"/>
  <c r="AS23" i="15"/>
  <c r="AL23" i="15"/>
  <c r="AU23" i="15" s="1"/>
  <c r="AL52" i="32"/>
  <c r="AU52" i="32" s="1"/>
  <c r="AS52" i="32"/>
  <c r="AL11" i="47"/>
  <c r="AU11" i="47" s="1"/>
  <c r="AS11" i="47"/>
  <c r="AL63" i="89"/>
  <c r="AU63" i="89" s="1"/>
  <c r="AS63" i="89"/>
  <c r="AR72" i="99"/>
  <c r="AO72" i="99"/>
  <c r="AN72" i="99"/>
  <c r="AQ72" i="99"/>
  <c r="K73" i="99"/>
  <c r="AP72" i="99"/>
  <c r="AR72" i="85"/>
  <c r="K73" i="85"/>
  <c r="AP72" i="85"/>
  <c r="AQ72" i="85"/>
  <c r="AO72" i="85"/>
  <c r="AN72" i="85"/>
  <c r="AL15" i="93"/>
  <c r="AU15" i="93" s="1"/>
  <c r="AS15" i="93"/>
  <c r="AL46" i="89"/>
  <c r="AU46" i="89" s="1"/>
  <c r="AS46" i="89"/>
  <c r="AL69" i="86"/>
  <c r="AU69" i="86" s="1"/>
  <c r="AS69" i="86"/>
  <c r="AS69" i="89"/>
  <c r="AL69" i="89"/>
  <c r="AU69" i="89" s="1"/>
  <c r="AJ15" i="86"/>
  <c r="AK15" i="86"/>
  <c r="AT15" i="86" s="1"/>
  <c r="AL24" i="32"/>
  <c r="AU24" i="32" s="1"/>
  <c r="AS24" i="32"/>
  <c r="AL29" i="52"/>
  <c r="AU29" i="52" s="1"/>
  <c r="AS29" i="52"/>
  <c r="AS56" i="47"/>
  <c r="AL56" i="47"/>
  <c r="AU56" i="47" s="1"/>
  <c r="AJ49" i="53"/>
  <c r="AK49" i="53"/>
  <c r="AT49" i="53" s="1"/>
  <c r="AJ21" i="105"/>
  <c r="AK21" i="105"/>
  <c r="AT21" i="105" s="1"/>
  <c r="AQ73" i="44"/>
  <c r="AN73" i="44"/>
  <c r="AR73" i="44"/>
  <c r="AP73" i="44"/>
  <c r="AO73" i="44"/>
  <c r="K74" i="44"/>
  <c r="AL65" i="32"/>
  <c r="AU65" i="32" s="1"/>
  <c r="AS65" i="32"/>
  <c r="AS12" i="47"/>
  <c r="AL12" i="47"/>
  <c r="AU12" i="47" s="1"/>
  <c r="K73" i="41"/>
  <c r="AR72" i="41"/>
  <c r="AN72" i="41"/>
  <c r="AO72" i="41"/>
  <c r="AP72" i="41"/>
  <c r="AQ72" i="41"/>
  <c r="AT71" i="47"/>
  <c r="AS34" i="47"/>
  <c r="AL34" i="47"/>
  <c r="AU34" i="47" s="1"/>
  <c r="AL37" i="53"/>
  <c r="AU37" i="53" s="1"/>
  <c r="AS37" i="53"/>
  <c r="AS53" i="101"/>
  <c r="AL53" i="101"/>
  <c r="AU53" i="101" s="1"/>
  <c r="AL49" i="47"/>
  <c r="AU49" i="47" s="1"/>
  <c r="AS49" i="47"/>
  <c r="AN72" i="90"/>
  <c r="AQ72" i="90"/>
  <c r="AR72" i="90"/>
  <c r="AP72" i="90"/>
  <c r="K73" i="90"/>
  <c r="AO72" i="90"/>
  <c r="AL68" i="97"/>
  <c r="AU68" i="97" s="1"/>
  <c r="AS68" i="97"/>
  <c r="AL4" i="15"/>
  <c r="AU4" i="15" s="1"/>
  <c r="AS4" i="15"/>
  <c r="AJ42" i="53"/>
  <c r="AK42" i="53"/>
  <c r="AT42" i="53" s="1"/>
  <c r="AK12" i="105"/>
  <c r="AT12" i="105" s="1"/>
  <c r="AJ12" i="105"/>
  <c r="AL50" i="97"/>
  <c r="AU50" i="97" s="1"/>
  <c r="AS50" i="97"/>
  <c r="AL27" i="89"/>
  <c r="AU27" i="89" s="1"/>
  <c r="AS27" i="89"/>
  <c r="AJ67" i="86"/>
  <c r="AK67" i="86"/>
  <c r="AT67" i="86" s="1"/>
  <c r="AL25" i="47"/>
  <c r="AU25" i="47" s="1"/>
  <c r="AS25" i="47"/>
  <c r="AS42" i="101"/>
  <c r="AL42" i="101"/>
  <c r="AU42" i="101" s="1"/>
  <c r="AL36" i="52"/>
  <c r="AU36" i="52" s="1"/>
  <c r="AS36" i="52"/>
  <c r="AJ16" i="53"/>
  <c r="AK16" i="53"/>
  <c r="AT16" i="53" s="1"/>
  <c r="AS59" i="32"/>
  <c r="AL59" i="32"/>
  <c r="AU59" i="32" s="1"/>
  <c r="AJ43" i="105"/>
  <c r="AK43" i="105"/>
  <c r="AT43" i="105" s="1"/>
  <c r="AS42" i="97"/>
  <c r="AL42" i="97"/>
  <c r="AU42" i="97" s="1"/>
  <c r="AL31" i="32"/>
  <c r="AU31" i="32" s="1"/>
  <c r="AS31" i="32"/>
  <c r="AL31" i="15"/>
  <c r="AU31" i="15" s="1"/>
  <c r="AS31" i="15"/>
  <c r="AN71" i="50"/>
  <c r="AP71" i="50"/>
  <c r="K72" i="50"/>
  <c r="AR71" i="50"/>
  <c r="AO71" i="50"/>
  <c r="AQ71" i="50"/>
  <c r="AJ13" i="105"/>
  <c r="AL65" i="101"/>
  <c r="AU65" i="101" s="1"/>
  <c r="AS65" i="101"/>
  <c r="AL10" i="52"/>
  <c r="AU10" i="52" s="1"/>
  <c r="AS10" i="52"/>
  <c r="AK10" i="105"/>
  <c r="AT10" i="105" s="1"/>
  <c r="AJ10" i="105"/>
  <c r="AS36" i="32"/>
  <c r="AL36" i="32"/>
  <c r="AU36" i="32" s="1"/>
  <c r="AJ15" i="53"/>
  <c r="AK15" i="53"/>
  <c r="AT15" i="53" s="1"/>
  <c r="AS67" i="97"/>
  <c r="AL67" i="97"/>
  <c r="AU67" i="97" s="1"/>
  <c r="AL37" i="46"/>
  <c r="AU37" i="46" s="1"/>
  <c r="AS37" i="46"/>
  <c r="AS42" i="93"/>
  <c r="AL42" i="93"/>
  <c r="AU42" i="93" s="1"/>
  <c r="AS38" i="89"/>
  <c r="AL38" i="89"/>
  <c r="AU38" i="89" s="1"/>
  <c r="AS35" i="86"/>
  <c r="AL35" i="86"/>
  <c r="AU35" i="86" s="1"/>
  <c r="AS62" i="105"/>
  <c r="AL62" i="105"/>
  <c r="AU62" i="105" s="1"/>
  <c r="AS48" i="105"/>
  <c r="AL48" i="105"/>
  <c r="AU48" i="105" s="1"/>
  <c r="AL48" i="101"/>
  <c r="AU48" i="101" s="1"/>
  <c r="AS48" i="101"/>
  <c r="AL6" i="52"/>
  <c r="AU6" i="52" s="1"/>
  <c r="AS6" i="52"/>
  <c r="AJ22" i="53"/>
  <c r="AK22" i="53"/>
  <c r="AT22" i="53" s="1"/>
  <c r="AJ47" i="105"/>
  <c r="AK47" i="105"/>
  <c r="AT47" i="105" s="1"/>
  <c r="AS16" i="52"/>
  <c r="AL16" i="52"/>
  <c r="AU16" i="52" s="1"/>
  <c r="AS28" i="47"/>
  <c r="AL28" i="47"/>
  <c r="AU28" i="47" s="1"/>
  <c r="AS8" i="86"/>
  <c r="AL8" i="86"/>
  <c r="AU8" i="86" s="1"/>
  <c r="AL42" i="86"/>
  <c r="AU42" i="86" s="1"/>
  <c r="AS42" i="86"/>
  <c r="AS13" i="93"/>
  <c r="AL13" i="93"/>
  <c r="AU13" i="93" s="1"/>
  <c r="AS68" i="52"/>
  <c r="AL68" i="52"/>
  <c r="AU68" i="52" s="1"/>
  <c r="AJ21" i="53"/>
  <c r="AS54" i="53"/>
  <c r="AL54" i="53"/>
  <c r="AU54" i="53" s="1"/>
  <c r="AL12" i="32"/>
  <c r="AU12" i="32" s="1"/>
  <c r="AS12" i="32"/>
  <c r="K73" i="20"/>
  <c r="AN72" i="20"/>
  <c r="AP72" i="20"/>
  <c r="AO72" i="20"/>
  <c r="AR72" i="20"/>
  <c r="AQ72" i="20"/>
  <c r="AL9" i="89"/>
  <c r="AU9" i="89" s="1"/>
  <c r="AS9" i="89"/>
  <c r="AL3" i="105"/>
  <c r="AU3" i="105" s="1"/>
  <c r="AS3" i="105"/>
  <c r="AS6" i="93"/>
  <c r="AL6" i="93"/>
  <c r="AU6" i="93" s="1"/>
  <c r="AS28" i="97"/>
  <c r="AL28" i="97"/>
  <c r="AU28" i="97" s="1"/>
  <c r="AS23" i="52"/>
  <c r="AL23" i="52"/>
  <c r="AU23" i="52" s="1"/>
  <c r="AS18" i="86"/>
  <c r="AL18" i="86"/>
  <c r="AU18" i="86" s="1"/>
  <c r="AS49" i="86"/>
  <c r="AL49" i="86"/>
  <c r="AU49" i="86" s="1"/>
  <c r="AR72" i="11"/>
  <c r="K73" i="11"/>
  <c r="AO72" i="11"/>
  <c r="AQ72" i="11"/>
  <c r="AN72" i="11"/>
  <c r="AP72" i="11"/>
  <c r="AS65" i="47"/>
  <c r="AL65" i="47"/>
  <c r="AU65" i="47" s="1"/>
  <c r="AS46" i="53"/>
  <c r="AS69" i="93"/>
  <c r="AL69" i="93"/>
  <c r="AU69" i="93" s="1"/>
  <c r="AS54" i="86"/>
  <c r="AL54" i="86"/>
  <c r="AU54" i="86" s="1"/>
  <c r="AS50" i="93"/>
  <c r="AL50" i="93"/>
  <c r="AU50" i="93" s="1"/>
  <c r="AJ31" i="53"/>
  <c r="AK31" i="53"/>
  <c r="AT31" i="53" s="1"/>
  <c r="AJ54" i="105"/>
  <c r="AK54" i="105"/>
  <c r="AT54" i="105" s="1"/>
  <c r="AL29" i="53"/>
  <c r="AU29" i="53" s="1"/>
  <c r="AS29" i="53"/>
  <c r="AS52" i="105"/>
  <c r="AL52" i="105"/>
  <c r="AU52" i="105" s="1"/>
  <c r="AL41" i="97"/>
  <c r="AU41" i="97" s="1"/>
  <c r="AS41" i="97"/>
  <c r="AS54" i="93"/>
  <c r="AL54" i="93"/>
  <c r="AU54" i="93" s="1"/>
  <c r="AL66" i="32"/>
  <c r="AU66" i="32" s="1"/>
  <c r="AS66" i="32"/>
  <c r="AJ29" i="86"/>
  <c r="AL62" i="86"/>
  <c r="AU62" i="86" s="1"/>
  <c r="AS62" i="86"/>
  <c r="AL18" i="89"/>
  <c r="AU18" i="89" s="1"/>
  <c r="AS18" i="89"/>
  <c r="AS49" i="105"/>
  <c r="AL49" i="105"/>
  <c r="AU49" i="105" s="1"/>
  <c r="AL20" i="32"/>
  <c r="AU20" i="32" s="1"/>
  <c r="AS20" i="32"/>
  <c r="AS59" i="47"/>
  <c r="AL59" i="47"/>
  <c r="AU59" i="47" s="1"/>
  <c r="AJ21" i="86"/>
  <c r="AK21" i="86"/>
  <c r="AT21" i="86" s="1"/>
  <c r="AL60" i="101"/>
  <c r="AU60" i="101" s="1"/>
  <c r="AS60" i="101"/>
  <c r="AS18" i="93"/>
  <c r="AL18" i="93"/>
  <c r="AU18" i="93" s="1"/>
  <c r="AJ58" i="53"/>
  <c r="AK58" i="53"/>
  <c r="AT58" i="53" s="1"/>
  <c r="AJ30" i="105"/>
  <c r="AK30" i="105"/>
  <c r="AT30" i="105" s="1"/>
  <c r="AL13" i="89"/>
  <c r="AU13" i="89" s="1"/>
  <c r="AS13" i="89"/>
  <c r="AS64" i="101"/>
  <c r="AL64" i="101"/>
  <c r="AU64" i="101" s="1"/>
  <c r="AS12" i="86"/>
  <c r="AL12" i="86"/>
  <c r="AU12" i="86" s="1"/>
  <c r="AS36" i="93"/>
  <c r="AL36" i="93"/>
  <c r="AU36" i="93" s="1"/>
  <c r="AS51" i="15"/>
  <c r="AL51" i="15"/>
  <c r="AU51" i="15" s="1"/>
  <c r="AS40" i="86"/>
  <c r="AL40" i="86"/>
  <c r="AU40" i="86" s="1"/>
  <c r="AS48" i="52"/>
  <c r="AL48" i="52"/>
  <c r="AU48" i="52" s="1"/>
  <c r="AS56" i="97"/>
  <c r="AL56" i="97"/>
  <c r="AU56" i="97" s="1"/>
  <c r="AL10" i="101"/>
  <c r="AU10" i="101" s="1"/>
  <c r="AS10" i="101"/>
  <c r="K72" i="54"/>
  <c r="AN71" i="54"/>
  <c r="AP71" i="54"/>
  <c r="AQ71" i="54"/>
  <c r="AR71" i="54"/>
  <c r="AO71" i="54"/>
  <c r="AJ53" i="53"/>
  <c r="AK53" i="53"/>
  <c r="AT53" i="53" s="1"/>
  <c r="AJ11" i="105"/>
  <c r="AK11" i="105"/>
  <c r="AT11" i="105" s="1"/>
  <c r="AL11" i="101"/>
  <c r="AU11" i="101" s="1"/>
  <c r="AS11" i="101"/>
  <c r="AS64" i="97"/>
  <c r="AL64" i="97"/>
  <c r="AU64" i="97" s="1"/>
  <c r="AL27" i="105"/>
  <c r="AU27" i="105" s="1"/>
  <c r="AS27" i="105"/>
  <c r="AJ10" i="86"/>
  <c r="AK10" i="86"/>
  <c r="AT10" i="86" s="1"/>
  <c r="AS46" i="97"/>
  <c r="AL46" i="97"/>
  <c r="AU46" i="97" s="1"/>
  <c r="AJ7" i="53"/>
  <c r="AK7" i="53"/>
  <c r="AT7" i="53" s="1"/>
  <c r="AJ53" i="105"/>
  <c r="AK53" i="105"/>
  <c r="AT53" i="105" s="1"/>
  <c r="AL64" i="32"/>
  <c r="AU64" i="32" s="1"/>
  <c r="AS64" i="32"/>
  <c r="AS21" i="93"/>
  <c r="AL21" i="93"/>
  <c r="AU21" i="93" s="1"/>
  <c r="AS43" i="86"/>
  <c r="AL43" i="86"/>
  <c r="AU43" i="86" s="1"/>
  <c r="AJ44" i="105"/>
  <c r="AJ14" i="86"/>
  <c r="AL31" i="86" l="1"/>
  <c r="AU31" i="86" s="1"/>
  <c r="AS60" i="53"/>
  <c r="AS13" i="53"/>
  <c r="AL67" i="53"/>
  <c r="AU67" i="53" s="1"/>
  <c r="AS59" i="86"/>
  <c r="AS56" i="86"/>
  <c r="AL20" i="86"/>
  <c r="AU20" i="86" s="1"/>
  <c r="AS27" i="53"/>
  <c r="AL37" i="86"/>
  <c r="AU37" i="86" s="1"/>
  <c r="AL47" i="53"/>
  <c r="AU47" i="53" s="1"/>
  <c r="AL64" i="86"/>
  <c r="AU64" i="86" s="1"/>
  <c r="AL38" i="105"/>
  <c r="AU38" i="105" s="1"/>
  <c r="AS40" i="53"/>
  <c r="AL63" i="105"/>
  <c r="AU63" i="105" s="1"/>
  <c r="AL55" i="53"/>
  <c r="AU55" i="53" s="1"/>
  <c r="AL52" i="53"/>
  <c r="AU52" i="53" s="1"/>
  <c r="AL46" i="53"/>
  <c r="AU46" i="53" s="1"/>
  <c r="AS32" i="105"/>
  <c r="AL5" i="53"/>
  <c r="AU5" i="53" s="1"/>
  <c r="AU71" i="93"/>
  <c r="C11" i="93" s="1"/>
  <c r="F37" i="57" s="1"/>
  <c r="AL47" i="86"/>
  <c r="AU47" i="86" s="1"/>
  <c r="AU71" i="15"/>
  <c r="C11" i="15" s="1"/>
  <c r="AS71" i="101"/>
  <c r="AS71" i="15"/>
  <c r="AU71" i="101"/>
  <c r="C11" i="101" s="1"/>
  <c r="F45" i="57" s="1"/>
  <c r="AS71" i="93"/>
  <c r="AU71" i="47"/>
  <c r="C11" i="47" s="1"/>
  <c r="AS71" i="47"/>
  <c r="AN73" i="84"/>
  <c r="K74" i="84"/>
  <c r="AP73" i="84"/>
  <c r="AO73" i="84"/>
  <c r="AR73" i="84"/>
  <c r="AQ73" i="84"/>
  <c r="AR73" i="18"/>
  <c r="AO73" i="18"/>
  <c r="AP73" i="18"/>
  <c r="K74" i="18"/>
  <c r="AN73" i="18"/>
  <c r="AQ73" i="18"/>
  <c r="AL33" i="53"/>
  <c r="AU33" i="53" s="1"/>
  <c r="AS33" i="53"/>
  <c r="AR73" i="13"/>
  <c r="AP73" i="13"/>
  <c r="K74" i="13"/>
  <c r="AN73" i="13"/>
  <c r="AO73" i="13"/>
  <c r="AQ73" i="13"/>
  <c r="AS69" i="105"/>
  <c r="AL69" i="105"/>
  <c r="AU69" i="105" s="1"/>
  <c r="AL32" i="86"/>
  <c r="AU32" i="86" s="1"/>
  <c r="AS32" i="86"/>
  <c r="AL6" i="53"/>
  <c r="AU6" i="53" s="1"/>
  <c r="AS6" i="53"/>
  <c r="AS58" i="105"/>
  <c r="AL58" i="105"/>
  <c r="AU58" i="105" s="1"/>
  <c r="AS17" i="53"/>
  <c r="AL17" i="53"/>
  <c r="AU17" i="53" s="1"/>
  <c r="AL56" i="53"/>
  <c r="AU56" i="53" s="1"/>
  <c r="AS56" i="53"/>
  <c r="AL9" i="105"/>
  <c r="AU9" i="105" s="1"/>
  <c r="AS9" i="105"/>
  <c r="AS7" i="105"/>
  <c r="AL7" i="105"/>
  <c r="AU7" i="105" s="1"/>
  <c r="AS25" i="105"/>
  <c r="AL25" i="105"/>
  <c r="AU25" i="105" s="1"/>
  <c r="AS41" i="105"/>
  <c r="AL41" i="105"/>
  <c r="AU41" i="105" s="1"/>
  <c r="AL61" i="105"/>
  <c r="AU61" i="105" s="1"/>
  <c r="AS61" i="105"/>
  <c r="AT71" i="105"/>
  <c r="AS53" i="105"/>
  <c r="AL53" i="105"/>
  <c r="AU53" i="105" s="1"/>
  <c r="AS53" i="53"/>
  <c r="AL53" i="53"/>
  <c r="AU53" i="53" s="1"/>
  <c r="AS58" i="53"/>
  <c r="AL58" i="53"/>
  <c r="AU58" i="53" s="1"/>
  <c r="AS54" i="105"/>
  <c r="AL54" i="105"/>
  <c r="AU54" i="105" s="1"/>
  <c r="AL15" i="53"/>
  <c r="AU15" i="53" s="1"/>
  <c r="AS15" i="53"/>
  <c r="AR74" i="44"/>
  <c r="AN74" i="44"/>
  <c r="AO74" i="44"/>
  <c r="AQ74" i="44"/>
  <c r="K75" i="44"/>
  <c r="AP74" i="44"/>
  <c r="AL21" i="105"/>
  <c r="AU21" i="105" s="1"/>
  <c r="AS21" i="105"/>
  <c r="AR73" i="95"/>
  <c r="AP73" i="95"/>
  <c r="AO73" i="95"/>
  <c r="AQ73" i="95"/>
  <c r="K74" i="95"/>
  <c r="AN73" i="95"/>
  <c r="AS14" i="105"/>
  <c r="AL14" i="105"/>
  <c r="AU14" i="105" s="1"/>
  <c r="AS66" i="105"/>
  <c r="AL66" i="105"/>
  <c r="AU66" i="105" s="1"/>
  <c r="AL34" i="105"/>
  <c r="AU34" i="105" s="1"/>
  <c r="AS34" i="105"/>
  <c r="AS68" i="53"/>
  <c r="AL68" i="53"/>
  <c r="AU68" i="53" s="1"/>
  <c r="AL4" i="32"/>
  <c r="AU4" i="32" s="1"/>
  <c r="AU71" i="32" s="1"/>
  <c r="C11" i="32" s="1"/>
  <c r="AS4" i="32"/>
  <c r="AS71" i="32" s="1"/>
  <c r="AS46" i="105"/>
  <c r="AL46" i="105"/>
  <c r="AU46" i="105" s="1"/>
  <c r="AS10" i="53"/>
  <c r="AL10" i="53"/>
  <c r="AU10" i="53" s="1"/>
  <c r="AS38" i="86"/>
  <c r="AL38" i="86"/>
  <c r="AU38" i="86" s="1"/>
  <c r="AL5" i="105"/>
  <c r="AU5" i="105" s="1"/>
  <c r="AS5" i="105"/>
  <c r="AS30" i="86"/>
  <c r="AL30" i="86"/>
  <c r="AU30" i="86" s="1"/>
  <c r="AS60" i="105"/>
  <c r="AL60" i="105"/>
  <c r="AU60" i="105" s="1"/>
  <c r="AL59" i="53"/>
  <c r="AU59" i="53" s="1"/>
  <c r="AS59" i="53"/>
  <c r="AS62" i="53"/>
  <c r="AL62" i="53"/>
  <c r="AU62" i="53" s="1"/>
  <c r="K73" i="54"/>
  <c r="AR72" i="54"/>
  <c r="AN72" i="54"/>
  <c r="AQ72" i="54"/>
  <c r="AO72" i="54"/>
  <c r="AP72" i="54"/>
  <c r="AR73" i="41"/>
  <c r="AO73" i="41"/>
  <c r="AQ73" i="41"/>
  <c r="K74" i="41"/>
  <c r="AP73" i="41"/>
  <c r="AN73" i="41"/>
  <c r="AS36" i="105"/>
  <c r="AL36" i="105"/>
  <c r="AU36" i="105" s="1"/>
  <c r="K74" i="55"/>
  <c r="AP73" i="55"/>
  <c r="AQ73" i="55"/>
  <c r="AR73" i="55"/>
  <c r="AN73" i="55"/>
  <c r="AO73" i="55"/>
  <c r="AS47" i="105"/>
  <c r="AL47" i="105"/>
  <c r="AU47" i="105" s="1"/>
  <c r="AL13" i="105"/>
  <c r="AU13" i="105" s="1"/>
  <c r="AS13" i="105"/>
  <c r="AL43" i="105"/>
  <c r="AU43" i="105" s="1"/>
  <c r="AS43" i="105"/>
  <c r="AN73" i="85"/>
  <c r="AQ73" i="85"/>
  <c r="K74" i="85"/>
  <c r="AR73" i="85"/>
  <c r="AP73" i="85"/>
  <c r="AO73" i="85"/>
  <c r="AS61" i="53"/>
  <c r="AL61" i="53"/>
  <c r="AU61" i="53" s="1"/>
  <c r="K74" i="92"/>
  <c r="AP73" i="92"/>
  <c r="AR73" i="92"/>
  <c r="AN73" i="92"/>
  <c r="AQ73" i="92"/>
  <c r="AO73" i="92"/>
  <c r="AS19" i="105"/>
  <c r="AL19" i="105"/>
  <c r="AU19" i="105" s="1"/>
  <c r="AL51" i="105"/>
  <c r="AU51" i="105" s="1"/>
  <c r="AS51" i="105"/>
  <c r="AS53" i="86"/>
  <c r="AL53" i="86"/>
  <c r="AU53" i="86" s="1"/>
  <c r="AS15" i="105"/>
  <c r="AL15" i="105"/>
  <c r="AU15" i="105" s="1"/>
  <c r="AO72" i="43"/>
  <c r="K73" i="43"/>
  <c r="AQ72" i="43"/>
  <c r="AR72" i="43"/>
  <c r="AN72" i="43"/>
  <c r="AP72" i="43"/>
  <c r="AP73" i="51"/>
  <c r="AO73" i="51"/>
  <c r="K74" i="51"/>
  <c r="AR73" i="51"/>
  <c r="AQ73" i="51"/>
  <c r="AN73" i="51"/>
  <c r="AS57" i="53"/>
  <c r="AL57" i="53"/>
  <c r="AU57" i="53" s="1"/>
  <c r="AS65" i="53"/>
  <c r="AL65" i="53"/>
  <c r="AU65" i="53" s="1"/>
  <c r="AL16" i="105"/>
  <c r="AU16" i="105" s="1"/>
  <c r="AS16" i="105"/>
  <c r="AS14" i="53"/>
  <c r="AL14" i="53"/>
  <c r="AU14" i="53" s="1"/>
  <c r="AT71" i="86"/>
  <c r="AP73" i="83"/>
  <c r="K74" i="83"/>
  <c r="AQ73" i="83"/>
  <c r="AR73" i="83"/>
  <c r="AO73" i="83"/>
  <c r="AN73" i="83"/>
  <c r="AS41" i="53"/>
  <c r="AL41" i="53"/>
  <c r="AU41" i="53" s="1"/>
  <c r="AL19" i="53"/>
  <c r="AU19" i="53" s="1"/>
  <c r="AS19" i="53"/>
  <c r="AL4" i="86"/>
  <c r="AU4" i="86" s="1"/>
  <c r="AS4" i="86"/>
  <c r="AL18" i="53"/>
  <c r="AU18" i="53" s="1"/>
  <c r="AS18" i="53"/>
  <c r="AS15" i="86"/>
  <c r="AL15" i="86"/>
  <c r="AU15" i="86" s="1"/>
  <c r="AL35" i="53"/>
  <c r="AU35" i="53" s="1"/>
  <c r="AS35" i="53"/>
  <c r="AS34" i="53"/>
  <c r="AL34" i="53"/>
  <c r="AU34" i="53" s="1"/>
  <c r="AO73" i="48"/>
  <c r="K74" i="48"/>
  <c r="AP73" i="48"/>
  <c r="AR73" i="48"/>
  <c r="AQ73" i="48"/>
  <c r="AN73" i="48"/>
  <c r="AL9" i="53"/>
  <c r="AU9" i="53" s="1"/>
  <c r="AS9" i="53"/>
  <c r="AL59" i="105"/>
  <c r="AU59" i="105" s="1"/>
  <c r="AS59" i="105"/>
  <c r="AS68" i="105"/>
  <c r="AL68" i="105"/>
  <c r="AU68" i="105" s="1"/>
  <c r="AN73" i="100"/>
  <c r="AO73" i="100"/>
  <c r="AP73" i="100"/>
  <c r="K74" i="100"/>
  <c r="AQ73" i="100"/>
  <c r="AR73" i="100"/>
  <c r="AS26" i="53"/>
  <c r="AL26" i="53"/>
  <c r="AU26" i="53" s="1"/>
  <c r="AL8" i="53"/>
  <c r="AU8" i="53" s="1"/>
  <c r="AS8" i="53"/>
  <c r="AR73" i="102"/>
  <c r="K74" i="102"/>
  <c r="AN73" i="102"/>
  <c r="AP73" i="102"/>
  <c r="AQ73" i="102"/>
  <c r="AO73" i="102"/>
  <c r="AS14" i="86"/>
  <c r="AL14" i="86"/>
  <c r="AU14" i="86" s="1"/>
  <c r="AS29" i="86"/>
  <c r="AL29" i="86"/>
  <c r="AU29" i="86" s="1"/>
  <c r="AS21" i="53"/>
  <c r="AL21" i="53"/>
  <c r="AU21" i="53" s="1"/>
  <c r="AS22" i="53"/>
  <c r="AL22" i="53"/>
  <c r="AU22" i="53" s="1"/>
  <c r="AL10" i="105"/>
  <c r="AU10" i="105" s="1"/>
  <c r="AS10" i="105"/>
  <c r="AL12" i="105"/>
  <c r="AU12" i="105" s="1"/>
  <c r="AS12" i="105"/>
  <c r="AL43" i="53"/>
  <c r="AU43" i="53" s="1"/>
  <c r="AS43" i="53"/>
  <c r="AL4" i="46"/>
  <c r="AU4" i="46" s="1"/>
  <c r="AU71" i="46" s="1"/>
  <c r="C11" i="46" s="1"/>
  <c r="AS4" i="46"/>
  <c r="AS71" i="46" s="1"/>
  <c r="AS44" i="53"/>
  <c r="AL44" i="53"/>
  <c r="AU44" i="53" s="1"/>
  <c r="AS39" i="86"/>
  <c r="AL39" i="86"/>
  <c r="AU39" i="86" s="1"/>
  <c r="AS20" i="53"/>
  <c r="AL20" i="53"/>
  <c r="AU20" i="53" s="1"/>
  <c r="AL4" i="97"/>
  <c r="AU4" i="97" s="1"/>
  <c r="AU71" i="97" s="1"/>
  <c r="C11" i="97" s="1"/>
  <c r="F41" i="57" s="1"/>
  <c r="AS4" i="97"/>
  <c r="AS71" i="97" s="1"/>
  <c r="AS36" i="53"/>
  <c r="AL36" i="53"/>
  <c r="AU36" i="53" s="1"/>
  <c r="AP73" i="103"/>
  <c r="AN73" i="103"/>
  <c r="AO73" i="103"/>
  <c r="AR73" i="103"/>
  <c r="AQ73" i="103"/>
  <c r="K74" i="103"/>
  <c r="AL64" i="105"/>
  <c r="AU64" i="105" s="1"/>
  <c r="AS64" i="105"/>
  <c r="AT71" i="53"/>
  <c r="AL23" i="86"/>
  <c r="AU23" i="86" s="1"/>
  <c r="AS23" i="86"/>
  <c r="AR73" i="96"/>
  <c r="AP73" i="96"/>
  <c r="K74" i="96"/>
  <c r="AO73" i="96"/>
  <c r="AN73" i="96"/>
  <c r="AQ73" i="96"/>
  <c r="AS51" i="53"/>
  <c r="AL51" i="53"/>
  <c r="AU51" i="53" s="1"/>
  <c r="AL4" i="52"/>
  <c r="AU4" i="52" s="1"/>
  <c r="AU71" i="52" s="1"/>
  <c r="C11" i="52" s="1"/>
  <c r="AS4" i="52"/>
  <c r="AS71" i="52" s="1"/>
  <c r="AL61" i="86"/>
  <c r="AU61" i="86" s="1"/>
  <c r="AS61" i="86"/>
  <c r="AP73" i="104"/>
  <c r="AQ73" i="104"/>
  <c r="K74" i="104"/>
  <c r="AR73" i="104"/>
  <c r="AN73" i="104"/>
  <c r="AO73" i="104"/>
  <c r="AS28" i="105"/>
  <c r="AL28" i="105"/>
  <c r="AU28" i="105" s="1"/>
  <c r="AS28" i="53"/>
  <c r="AL28" i="53"/>
  <c r="AU28" i="53" s="1"/>
  <c r="AS24" i="53"/>
  <c r="AL24" i="53"/>
  <c r="AU24" i="53" s="1"/>
  <c r="AS24" i="105"/>
  <c r="AL24" i="105"/>
  <c r="AU24" i="105" s="1"/>
  <c r="AS45" i="86"/>
  <c r="AL45" i="86"/>
  <c r="AU45" i="86" s="1"/>
  <c r="AL4" i="53"/>
  <c r="AU4" i="53" s="1"/>
  <c r="AS4" i="53"/>
  <c r="AN73" i="10"/>
  <c r="AQ73" i="10"/>
  <c r="AR73" i="10"/>
  <c r="AP73" i="10"/>
  <c r="K74" i="10"/>
  <c r="AO73" i="10"/>
  <c r="AL35" i="105"/>
  <c r="AU35" i="105" s="1"/>
  <c r="AS35" i="105"/>
  <c r="K73" i="45"/>
  <c r="AQ72" i="45"/>
  <c r="AR72" i="45"/>
  <c r="AN72" i="45"/>
  <c r="AP72" i="45"/>
  <c r="AO72" i="45"/>
  <c r="K74" i="49"/>
  <c r="AN73" i="49"/>
  <c r="AQ73" i="49"/>
  <c r="AR73" i="49"/>
  <c r="AP73" i="49"/>
  <c r="AO73" i="49"/>
  <c r="AL4" i="89"/>
  <c r="AU4" i="89" s="1"/>
  <c r="AU71" i="89" s="1"/>
  <c r="C11" i="89" s="1"/>
  <c r="F33" i="57" s="1"/>
  <c r="AS4" i="89"/>
  <c r="AS71" i="89" s="1"/>
  <c r="AL19" i="86"/>
  <c r="AU19" i="86" s="1"/>
  <c r="AS19" i="86"/>
  <c r="K74" i="35"/>
  <c r="AO73" i="35"/>
  <c r="AP73" i="35"/>
  <c r="AR73" i="35"/>
  <c r="AN73" i="35"/>
  <c r="AQ73" i="35"/>
  <c r="AL7" i="53"/>
  <c r="AU7" i="53" s="1"/>
  <c r="AS7" i="53"/>
  <c r="AS31" i="53"/>
  <c r="AL31" i="53"/>
  <c r="AU31" i="53" s="1"/>
  <c r="AL49" i="53"/>
  <c r="AU49" i="53" s="1"/>
  <c r="AS49" i="53"/>
  <c r="AP73" i="16"/>
  <c r="AQ73" i="16"/>
  <c r="AR73" i="16"/>
  <c r="AN73" i="16"/>
  <c r="AO73" i="16"/>
  <c r="K74" i="16"/>
  <c r="AS44" i="105"/>
  <c r="AL44" i="105"/>
  <c r="AU44" i="105" s="1"/>
  <c r="AQ73" i="11"/>
  <c r="K74" i="11"/>
  <c r="AN73" i="11"/>
  <c r="AO73" i="11"/>
  <c r="AR73" i="11"/>
  <c r="AP73" i="11"/>
  <c r="AR73" i="20"/>
  <c r="AN73" i="20"/>
  <c r="AQ73" i="20"/>
  <c r="AO73" i="20"/>
  <c r="AP73" i="20"/>
  <c r="K74" i="20"/>
  <c r="K73" i="50"/>
  <c r="AO72" i="50"/>
  <c r="AP72" i="50"/>
  <c r="AQ72" i="50"/>
  <c r="AR72" i="50"/>
  <c r="AN72" i="50"/>
  <c r="AL16" i="53"/>
  <c r="AU16" i="53" s="1"/>
  <c r="AS16" i="53"/>
  <c r="K74" i="99"/>
  <c r="AR73" i="99"/>
  <c r="AO73" i="99"/>
  <c r="AN73" i="99"/>
  <c r="AQ73" i="99"/>
  <c r="AP73" i="99"/>
  <c r="AL42" i="105"/>
  <c r="AU42" i="105" s="1"/>
  <c r="AS42" i="105"/>
  <c r="AS31" i="105"/>
  <c r="AL31" i="105"/>
  <c r="AU31" i="105" s="1"/>
  <c r="AS45" i="105"/>
  <c r="AL45" i="105"/>
  <c r="AU45" i="105" s="1"/>
  <c r="AL50" i="105"/>
  <c r="AU50" i="105" s="1"/>
  <c r="AS50" i="105"/>
  <c r="AP73" i="88"/>
  <c r="AN73" i="88"/>
  <c r="K74" i="88"/>
  <c r="AR73" i="88"/>
  <c r="AQ73" i="88"/>
  <c r="AO73" i="88"/>
  <c r="AS20" i="105"/>
  <c r="AL20" i="105"/>
  <c r="AU20" i="105" s="1"/>
  <c r="AS67" i="105"/>
  <c r="AL67" i="105"/>
  <c r="AU67" i="105" s="1"/>
  <c r="AL10" i="86"/>
  <c r="AU10" i="86" s="1"/>
  <c r="AS10" i="86"/>
  <c r="AL11" i="105"/>
  <c r="AU11" i="105" s="1"/>
  <c r="AS11" i="105"/>
  <c r="AS30" i="105"/>
  <c r="AL30" i="105"/>
  <c r="AU30" i="105" s="1"/>
  <c r="AS21" i="86"/>
  <c r="AL21" i="86"/>
  <c r="AU21" i="86" s="1"/>
  <c r="AS67" i="86"/>
  <c r="AL67" i="86"/>
  <c r="AU67" i="86" s="1"/>
  <c r="AS42" i="53"/>
  <c r="AL42" i="53"/>
  <c r="AU42" i="53" s="1"/>
  <c r="K74" i="90"/>
  <c r="AR73" i="90"/>
  <c r="AN73" i="90"/>
  <c r="AO73" i="90"/>
  <c r="AQ73" i="90"/>
  <c r="AP73" i="90"/>
  <c r="AL55" i="86"/>
  <c r="AU55" i="86" s="1"/>
  <c r="AS55" i="86"/>
  <c r="AN73" i="98"/>
  <c r="AQ73" i="98"/>
  <c r="K74" i="98"/>
  <c r="AO73" i="98"/>
  <c r="AR73" i="98"/>
  <c r="AP73" i="98"/>
  <c r="AS40" i="105"/>
  <c r="AL40" i="105"/>
  <c r="AU40" i="105" s="1"/>
  <c r="AN72" i="42"/>
  <c r="AR72" i="42"/>
  <c r="AP72" i="42"/>
  <c r="AO72" i="42"/>
  <c r="K73" i="42"/>
  <c r="AQ72" i="42"/>
  <c r="AS65" i="105"/>
  <c r="AL65" i="105"/>
  <c r="AU65" i="105" s="1"/>
  <c r="AL50" i="53"/>
  <c r="AU50" i="53" s="1"/>
  <c r="AS50" i="53"/>
  <c r="AS48" i="86"/>
  <c r="AL48" i="86"/>
  <c r="AU48" i="86" s="1"/>
  <c r="K74" i="87"/>
  <c r="AR73" i="87"/>
  <c r="AN73" i="87"/>
  <c r="AP73" i="87"/>
  <c r="AQ73" i="87"/>
  <c r="AO73" i="87"/>
  <c r="AS26" i="105"/>
  <c r="AL26" i="105"/>
  <c r="AU26" i="105" s="1"/>
  <c r="AL17" i="105"/>
  <c r="AU17" i="105" s="1"/>
  <c r="AS17" i="105"/>
  <c r="AS60" i="86"/>
  <c r="AL60" i="86"/>
  <c r="AU60" i="86" s="1"/>
  <c r="K74" i="94"/>
  <c r="AN73" i="94"/>
  <c r="AP73" i="94"/>
  <c r="AO73" i="94"/>
  <c r="AQ73" i="94"/>
  <c r="AR73" i="94"/>
  <c r="AS4" i="105"/>
  <c r="AL4" i="105"/>
  <c r="AU4" i="105" s="1"/>
  <c r="AS18" i="105"/>
  <c r="AL18" i="105"/>
  <c r="AU18" i="105" s="1"/>
  <c r="AS33" i="105"/>
  <c r="AL33" i="105"/>
  <c r="AU33" i="105" s="1"/>
  <c r="AN73" i="91"/>
  <c r="K74" i="91"/>
  <c r="AQ73" i="91"/>
  <c r="AR73" i="91"/>
  <c r="AP73" i="91"/>
  <c r="AO73" i="91"/>
  <c r="K74" i="82"/>
  <c r="AR73" i="82"/>
  <c r="AP73" i="82"/>
  <c r="AO73" i="82"/>
  <c r="AQ73" i="82"/>
  <c r="AN73" i="82"/>
  <c r="AL6" i="105"/>
  <c r="AU6" i="105" s="1"/>
  <c r="AS6" i="105"/>
  <c r="AU71" i="105" l="1"/>
  <c r="C11" i="105" s="1"/>
  <c r="F49" i="57" s="1"/>
  <c r="AS71" i="105"/>
  <c r="AS71" i="86"/>
  <c r="AS71" i="53"/>
  <c r="AU71" i="53"/>
  <c r="C11" i="53" s="1"/>
  <c r="AU71" i="86"/>
  <c r="C11" i="86" s="1"/>
  <c r="F29" i="57" s="1"/>
  <c r="K75" i="55"/>
  <c r="AP74" i="55"/>
  <c r="AO74" i="55"/>
  <c r="AN74" i="55"/>
  <c r="AR74" i="55"/>
  <c r="AQ74" i="55"/>
  <c r="K74" i="50"/>
  <c r="AP73" i="50"/>
  <c r="AQ73" i="50"/>
  <c r="AN73" i="50"/>
  <c r="AR73" i="50"/>
  <c r="AO73" i="50"/>
  <c r="AQ74" i="16"/>
  <c r="AN74" i="16"/>
  <c r="AR74" i="16"/>
  <c r="AP74" i="16"/>
  <c r="AO74" i="16"/>
  <c r="K75" i="16"/>
  <c r="AP74" i="48"/>
  <c r="K75" i="48"/>
  <c r="AQ74" i="48"/>
  <c r="AR74" i="48"/>
  <c r="AN74" i="48"/>
  <c r="AO74" i="48"/>
  <c r="AR74" i="51"/>
  <c r="AP74" i="51"/>
  <c r="AQ74" i="51"/>
  <c r="AN74" i="51"/>
  <c r="K75" i="51"/>
  <c r="AO74" i="51"/>
  <c r="AQ74" i="41"/>
  <c r="AR74" i="41"/>
  <c r="AP74" i="41"/>
  <c r="AN74" i="41"/>
  <c r="AO74" i="41"/>
  <c r="K75" i="41"/>
  <c r="AP74" i="13"/>
  <c r="K75" i="13"/>
  <c r="AO74" i="13"/>
  <c r="AN74" i="13"/>
  <c r="AQ74" i="13"/>
  <c r="AR74" i="13"/>
  <c r="AR74" i="18"/>
  <c r="K75" i="18"/>
  <c r="AP74" i="18"/>
  <c r="AO74" i="18"/>
  <c r="AQ74" i="18"/>
  <c r="AN74" i="18"/>
  <c r="AR74" i="88"/>
  <c r="AP74" i="88"/>
  <c r="AN74" i="88"/>
  <c r="AQ74" i="88"/>
  <c r="AO74" i="88"/>
  <c r="K75" i="88"/>
  <c r="AR74" i="20"/>
  <c r="AO74" i="20"/>
  <c r="AP74" i="20"/>
  <c r="AQ74" i="20"/>
  <c r="AN74" i="20"/>
  <c r="K75" i="20"/>
  <c r="AO74" i="82"/>
  <c r="AN74" i="82"/>
  <c r="AP74" i="82"/>
  <c r="K75" i="82"/>
  <c r="AR74" i="82"/>
  <c r="AQ74" i="82"/>
  <c r="AO74" i="100"/>
  <c r="AP74" i="100"/>
  <c r="AR74" i="100"/>
  <c r="AN74" i="100"/>
  <c r="K75" i="100"/>
  <c r="AQ74" i="100"/>
  <c r="K75" i="49"/>
  <c r="AP74" i="49"/>
  <c r="AO74" i="49"/>
  <c r="AN74" i="49"/>
  <c r="AR74" i="49"/>
  <c r="AQ74" i="49"/>
  <c r="AP73" i="43"/>
  <c r="AQ73" i="43"/>
  <c r="AR73" i="43"/>
  <c r="AO73" i="43"/>
  <c r="K74" i="43"/>
  <c r="AN73" i="43"/>
  <c r="K76" i="44"/>
  <c r="AR75" i="44"/>
  <c r="AO75" i="44"/>
  <c r="AN75" i="44"/>
  <c r="AQ75" i="44"/>
  <c r="AP75" i="44"/>
  <c r="K75" i="94"/>
  <c r="AP74" i="94"/>
  <c r="AN74" i="94"/>
  <c r="AQ74" i="94"/>
  <c r="AR74" i="94"/>
  <c r="AO74" i="94"/>
  <c r="AR74" i="104"/>
  <c r="AP74" i="104"/>
  <c r="AQ74" i="104"/>
  <c r="AN74" i="104"/>
  <c r="AO74" i="104"/>
  <c r="K75" i="104"/>
  <c r="K75" i="103"/>
  <c r="AR74" i="103"/>
  <c r="AO74" i="103"/>
  <c r="AP74" i="103"/>
  <c r="AQ74" i="103"/>
  <c r="AN74" i="103"/>
  <c r="AP73" i="54"/>
  <c r="K74" i="54"/>
  <c r="AR73" i="54"/>
  <c r="AN73" i="54"/>
  <c r="AO73" i="54"/>
  <c r="AQ73" i="54"/>
  <c r="AN74" i="91"/>
  <c r="K75" i="91"/>
  <c r="AQ74" i="91"/>
  <c r="AR74" i="91"/>
  <c r="AO74" i="91"/>
  <c r="AP74" i="91"/>
  <c r="AP74" i="99"/>
  <c r="AN74" i="99"/>
  <c r="AO74" i="99"/>
  <c r="K75" i="99"/>
  <c r="AR74" i="99"/>
  <c r="AQ74" i="99"/>
  <c r="AQ73" i="42"/>
  <c r="AR73" i="42"/>
  <c r="AN73" i="42"/>
  <c r="AO73" i="42"/>
  <c r="K74" i="42"/>
  <c r="AP73" i="42"/>
  <c r="AP74" i="87"/>
  <c r="K75" i="87"/>
  <c r="AN74" i="87"/>
  <c r="AR74" i="87"/>
  <c r="AO74" i="87"/>
  <c r="AQ74" i="87"/>
  <c r="K75" i="11"/>
  <c r="AN74" i="11"/>
  <c r="AQ74" i="11"/>
  <c r="AR74" i="11"/>
  <c r="AO74" i="11"/>
  <c r="AP74" i="11"/>
  <c r="K74" i="45"/>
  <c r="AO73" i="45"/>
  <c r="AP73" i="45"/>
  <c r="AN73" i="45"/>
  <c r="AR73" i="45"/>
  <c r="AQ73" i="45"/>
  <c r="AR74" i="10"/>
  <c r="AN74" i="10"/>
  <c r="AP74" i="10"/>
  <c r="AQ74" i="10"/>
  <c r="K75" i="10"/>
  <c r="AO74" i="10"/>
  <c r="K75" i="96"/>
  <c r="AP74" i="96"/>
  <c r="AO74" i="96"/>
  <c r="AQ74" i="96"/>
  <c r="AR74" i="96"/>
  <c r="AN74" i="96"/>
  <c r="AR74" i="92"/>
  <c r="K75" i="92"/>
  <c r="AP74" i="92"/>
  <c r="AQ74" i="92"/>
  <c r="AO74" i="92"/>
  <c r="AN74" i="92"/>
  <c r="K75" i="84"/>
  <c r="AO74" i="84"/>
  <c r="AR74" i="84"/>
  <c r="AP74" i="84"/>
  <c r="AQ74" i="84"/>
  <c r="AN74" i="84"/>
  <c r="AO74" i="98"/>
  <c r="K75" i="98"/>
  <c r="AP74" i="98"/>
  <c r="AN74" i="98"/>
  <c r="AQ74" i="98"/>
  <c r="AR74" i="98"/>
  <c r="AR74" i="90"/>
  <c r="AO74" i="90"/>
  <c r="K75" i="90"/>
  <c r="AN74" i="90"/>
  <c r="AP74" i="90"/>
  <c r="AQ74" i="90"/>
  <c r="K75" i="35"/>
  <c r="AP74" i="35"/>
  <c r="AO74" i="35"/>
  <c r="AR74" i="35"/>
  <c r="AN74" i="35"/>
  <c r="AQ74" i="35"/>
  <c r="AR74" i="95"/>
  <c r="AN74" i="95"/>
  <c r="AO74" i="95"/>
  <c r="AQ74" i="95"/>
  <c r="AP74" i="95"/>
  <c r="K75" i="95"/>
  <c r="AO74" i="102"/>
  <c r="AQ74" i="102"/>
  <c r="AR74" i="102"/>
  <c r="AN74" i="102"/>
  <c r="AP74" i="102"/>
  <c r="K75" i="102"/>
  <c r="AN74" i="83"/>
  <c r="AQ74" i="83"/>
  <c r="AR74" i="83"/>
  <c r="AP74" i="83"/>
  <c r="K75" i="83"/>
  <c r="AO74" i="83"/>
  <c r="K75" i="85"/>
  <c r="AR74" i="85"/>
  <c r="AO74" i="85"/>
  <c r="AN74" i="85"/>
  <c r="AQ74" i="85"/>
  <c r="AP74" i="85"/>
  <c r="AR75" i="83" l="1"/>
  <c r="AN75" i="83"/>
  <c r="AO75" i="83"/>
  <c r="AQ75" i="83"/>
  <c r="K76" i="83"/>
  <c r="AP75" i="83"/>
  <c r="AO75" i="35"/>
  <c r="K76" i="35"/>
  <c r="AP75" i="35"/>
  <c r="AN75" i="35"/>
  <c r="AR75" i="35"/>
  <c r="AQ75" i="35"/>
  <c r="AN75" i="84"/>
  <c r="K76" i="84"/>
  <c r="AP75" i="84"/>
  <c r="AQ75" i="84"/>
  <c r="AR75" i="84"/>
  <c r="AO75" i="84"/>
  <c r="K76" i="92"/>
  <c r="AR75" i="92"/>
  <c r="AP75" i="92"/>
  <c r="AN75" i="92"/>
  <c r="AQ75" i="92"/>
  <c r="AO75" i="92"/>
  <c r="AR75" i="100"/>
  <c r="AP75" i="100"/>
  <c r="AO75" i="100"/>
  <c r="AQ75" i="100"/>
  <c r="K76" i="100"/>
  <c r="AN75" i="100"/>
  <c r="AP75" i="88"/>
  <c r="AN75" i="88"/>
  <c r="AO75" i="88"/>
  <c r="AQ75" i="88"/>
  <c r="K76" i="88"/>
  <c r="AR75" i="88"/>
  <c r="AN74" i="50"/>
  <c r="AP74" i="50"/>
  <c r="K75" i="50"/>
  <c r="AR74" i="50"/>
  <c r="AQ74" i="50"/>
  <c r="AO74" i="50"/>
  <c r="K76" i="55"/>
  <c r="AN75" i="55"/>
  <c r="AO75" i="55"/>
  <c r="AP75" i="55"/>
  <c r="AR75" i="55"/>
  <c r="AQ75" i="55"/>
  <c r="K75" i="45"/>
  <c r="AP74" i="45"/>
  <c r="AO74" i="45"/>
  <c r="AN74" i="45"/>
  <c r="AR74" i="45"/>
  <c r="AQ74" i="45"/>
  <c r="AR74" i="42"/>
  <c r="AN74" i="42"/>
  <c r="AQ74" i="42"/>
  <c r="AO74" i="42"/>
  <c r="K75" i="42"/>
  <c r="AP74" i="42"/>
  <c r="AR75" i="103"/>
  <c r="AP75" i="103"/>
  <c r="AO75" i="103"/>
  <c r="AN75" i="103"/>
  <c r="AQ75" i="103"/>
  <c r="K76" i="103"/>
  <c r="AO75" i="94"/>
  <c r="K76" i="94"/>
  <c r="AN75" i="94"/>
  <c r="AP75" i="94"/>
  <c r="AR75" i="94"/>
  <c r="AQ75" i="94"/>
  <c r="AO75" i="49"/>
  <c r="AQ75" i="49"/>
  <c r="K76" i="49"/>
  <c r="AR75" i="49"/>
  <c r="AN75" i="49"/>
  <c r="AP75" i="49"/>
  <c r="AO75" i="41"/>
  <c r="AR75" i="41"/>
  <c r="AP75" i="41"/>
  <c r="AN75" i="41"/>
  <c r="K76" i="41"/>
  <c r="AQ75" i="41"/>
  <c r="K76" i="16"/>
  <c r="AR75" i="16"/>
  <c r="AP75" i="16"/>
  <c r="AQ75" i="16"/>
  <c r="AO75" i="16"/>
  <c r="AN75" i="16"/>
  <c r="AP75" i="85"/>
  <c r="K76" i="85"/>
  <c r="AR75" i="85"/>
  <c r="AN75" i="85"/>
  <c r="AO75" i="85"/>
  <c r="AQ75" i="85"/>
  <c r="AR75" i="95"/>
  <c r="K76" i="95"/>
  <c r="AO75" i="95"/>
  <c r="AN75" i="95"/>
  <c r="AP75" i="95"/>
  <c r="AQ75" i="95"/>
  <c r="AR75" i="10"/>
  <c r="AO75" i="10"/>
  <c r="AP75" i="10"/>
  <c r="K76" i="10"/>
  <c r="AQ75" i="10"/>
  <c r="AN75" i="10"/>
  <c r="AN75" i="87"/>
  <c r="AQ75" i="87"/>
  <c r="AR75" i="87"/>
  <c r="AP75" i="87"/>
  <c r="K76" i="87"/>
  <c r="AO75" i="87"/>
  <c r="K75" i="43"/>
  <c r="AR74" i="43"/>
  <c r="AP74" i="43"/>
  <c r="AN74" i="43"/>
  <c r="AQ74" i="43"/>
  <c r="AO74" i="43"/>
  <c r="AP75" i="18"/>
  <c r="AN75" i="18"/>
  <c r="AQ75" i="18"/>
  <c r="AR75" i="18"/>
  <c r="K76" i="18"/>
  <c r="AO75" i="18"/>
  <c r="AR75" i="99"/>
  <c r="AN75" i="99"/>
  <c r="AP75" i="99"/>
  <c r="AO75" i="99"/>
  <c r="AQ75" i="99"/>
  <c r="K76" i="99"/>
  <c r="AR75" i="82"/>
  <c r="AN75" i="82"/>
  <c r="AO75" i="82"/>
  <c r="AQ75" i="82"/>
  <c r="K76" i="82"/>
  <c r="AP75" i="82"/>
  <c r="K76" i="11"/>
  <c r="AO75" i="11"/>
  <c r="AN75" i="11"/>
  <c r="AP75" i="11"/>
  <c r="AR75" i="11"/>
  <c r="AQ75" i="11"/>
  <c r="K76" i="104"/>
  <c r="AR75" i="104"/>
  <c r="AN75" i="104"/>
  <c r="AQ75" i="104"/>
  <c r="AP75" i="104"/>
  <c r="AO75" i="104"/>
  <c r="AP76" i="44"/>
  <c r="K77" i="44"/>
  <c r="AN76" i="44"/>
  <c r="AO76" i="44"/>
  <c r="AR76" i="44"/>
  <c r="AQ76" i="44"/>
  <c r="AQ75" i="13"/>
  <c r="AP75" i="13"/>
  <c r="AR75" i="13"/>
  <c r="AO75" i="13"/>
  <c r="K76" i="13"/>
  <c r="AN75" i="13"/>
  <c r="AR75" i="51"/>
  <c r="AN75" i="51"/>
  <c r="AQ75" i="51"/>
  <c r="AO75" i="51"/>
  <c r="K76" i="51"/>
  <c r="AP75" i="51"/>
  <c r="AP75" i="90"/>
  <c r="AR75" i="90"/>
  <c r="AQ75" i="90"/>
  <c r="K76" i="90"/>
  <c r="AN75" i="90"/>
  <c r="AO75" i="90"/>
  <c r="K76" i="91"/>
  <c r="AP75" i="91"/>
  <c r="AN75" i="91"/>
  <c r="AR75" i="91"/>
  <c r="AO75" i="91"/>
  <c r="AQ75" i="91"/>
  <c r="AN74" i="54"/>
  <c r="AP74" i="54"/>
  <c r="AO74" i="54"/>
  <c r="AQ74" i="54"/>
  <c r="AR74" i="54"/>
  <c r="K75" i="54"/>
  <c r="AN75" i="48"/>
  <c r="AO75" i="48"/>
  <c r="K76" i="48"/>
  <c r="AR75" i="48"/>
  <c r="AP75" i="48"/>
  <c r="AQ75" i="48"/>
  <c r="AR75" i="102"/>
  <c r="AQ75" i="102"/>
  <c r="AN75" i="102"/>
  <c r="AP75" i="102"/>
  <c r="K76" i="102"/>
  <c r="AO75" i="102"/>
  <c r="AR75" i="98"/>
  <c r="AO75" i="98"/>
  <c r="AQ75" i="98"/>
  <c r="AP75" i="98"/>
  <c r="K76" i="98"/>
  <c r="AN75" i="98"/>
  <c r="K76" i="96"/>
  <c r="AR75" i="96"/>
  <c r="AQ75" i="96"/>
  <c r="AO75" i="96"/>
  <c r="AP75" i="96"/>
  <c r="AN75" i="96"/>
  <c r="K76" i="20"/>
  <c r="AP75" i="20"/>
  <c r="AN75" i="20"/>
  <c r="AO75" i="20"/>
  <c r="AQ75" i="20"/>
  <c r="AR75" i="20"/>
  <c r="AQ76" i="98" l="1"/>
  <c r="AN76" i="98"/>
  <c r="AR76" i="98"/>
  <c r="K77" i="98"/>
  <c r="AO76" i="98"/>
  <c r="AP76" i="98"/>
  <c r="K77" i="11"/>
  <c r="AQ76" i="11"/>
  <c r="AP76" i="11"/>
  <c r="AR76" i="11"/>
  <c r="AO76" i="11"/>
  <c r="AN76" i="11"/>
  <c r="AR76" i="87"/>
  <c r="AP76" i="87"/>
  <c r="AQ76" i="87"/>
  <c r="AO76" i="87"/>
  <c r="AN76" i="87"/>
  <c r="K77" i="87"/>
  <c r="K77" i="88"/>
  <c r="AR76" i="88"/>
  <c r="AP76" i="88"/>
  <c r="AO76" i="88"/>
  <c r="AQ76" i="88"/>
  <c r="AN76" i="88"/>
  <c r="AR76" i="102"/>
  <c r="AO76" i="102"/>
  <c r="AN76" i="102"/>
  <c r="AQ76" i="102"/>
  <c r="K77" i="102"/>
  <c r="AP76" i="102"/>
  <c r="K77" i="90"/>
  <c r="AR76" i="90"/>
  <c r="AN76" i="90"/>
  <c r="AP76" i="90"/>
  <c r="AO76" i="90"/>
  <c r="AQ76" i="90"/>
  <c r="K78" i="44"/>
  <c r="AR77" i="44"/>
  <c r="AN77" i="44"/>
  <c r="AP77" i="44"/>
  <c r="AQ77" i="44"/>
  <c r="AO77" i="44"/>
  <c r="K77" i="92"/>
  <c r="AN76" i="92"/>
  <c r="AQ76" i="92"/>
  <c r="AR76" i="92"/>
  <c r="AO76" i="92"/>
  <c r="AP76" i="92"/>
  <c r="K76" i="43"/>
  <c r="AP75" i="43"/>
  <c r="AN75" i="43"/>
  <c r="AO75" i="43"/>
  <c r="AR75" i="43"/>
  <c r="AQ75" i="43"/>
  <c r="AR76" i="85"/>
  <c r="AN76" i="85"/>
  <c r="AO76" i="85"/>
  <c r="K77" i="85"/>
  <c r="AQ76" i="85"/>
  <c r="AP76" i="85"/>
  <c r="AR75" i="50"/>
  <c r="AN75" i="50"/>
  <c r="AP75" i="50"/>
  <c r="K76" i="50"/>
  <c r="AQ75" i="50"/>
  <c r="AO75" i="50"/>
  <c r="K77" i="48"/>
  <c r="AR76" i="48"/>
  <c r="AO76" i="48"/>
  <c r="AQ76" i="48"/>
  <c r="AN76" i="48"/>
  <c r="AP76" i="48"/>
  <c r="AQ76" i="18"/>
  <c r="K77" i="18"/>
  <c r="AO76" i="18"/>
  <c r="AP76" i="18"/>
  <c r="AR76" i="18"/>
  <c r="AN76" i="18"/>
  <c r="AR76" i="83"/>
  <c r="AO76" i="83"/>
  <c r="AP76" i="83"/>
  <c r="AQ76" i="83"/>
  <c r="AN76" i="83"/>
  <c r="K77" i="83"/>
  <c r="K77" i="99"/>
  <c r="AO76" i="99"/>
  <c r="AR76" i="99"/>
  <c r="AN76" i="99"/>
  <c r="AQ76" i="99"/>
  <c r="AP76" i="99"/>
  <c r="K76" i="54"/>
  <c r="AR75" i="54"/>
  <c r="AO75" i="54"/>
  <c r="AQ75" i="54"/>
  <c r="AN75" i="54"/>
  <c r="AP75" i="54"/>
  <c r="K77" i="91"/>
  <c r="AN76" i="91"/>
  <c r="AP76" i="91"/>
  <c r="AO76" i="91"/>
  <c r="AR76" i="91"/>
  <c r="AQ76" i="91"/>
  <c r="K77" i="51"/>
  <c r="AR76" i="51"/>
  <c r="AQ76" i="51"/>
  <c r="AP76" i="51"/>
  <c r="AO76" i="51"/>
  <c r="AN76" i="51"/>
  <c r="AR76" i="13"/>
  <c r="K77" i="13"/>
  <c r="AN76" i="13"/>
  <c r="AP76" i="13"/>
  <c r="AQ76" i="13"/>
  <c r="AO76" i="13"/>
  <c r="K77" i="82"/>
  <c r="AR76" i="82"/>
  <c r="AQ76" i="82"/>
  <c r="AN76" i="82"/>
  <c r="AO76" i="82"/>
  <c r="AP76" i="82"/>
  <c r="AO76" i="41"/>
  <c r="K77" i="41"/>
  <c r="AQ76" i="41"/>
  <c r="AR76" i="41"/>
  <c r="AP76" i="41"/>
  <c r="AN76" i="41"/>
  <c r="AP76" i="55"/>
  <c r="AO76" i="55"/>
  <c r="AR76" i="55"/>
  <c r="AQ76" i="55"/>
  <c r="K77" i="55"/>
  <c r="AN76" i="55"/>
  <c r="AQ76" i="20"/>
  <c r="AR76" i="20"/>
  <c r="AN76" i="20"/>
  <c r="K77" i="20"/>
  <c r="AO76" i="20"/>
  <c r="AP76" i="20"/>
  <c r="K77" i="10"/>
  <c r="AR76" i="10"/>
  <c r="AO76" i="10"/>
  <c r="AN76" i="10"/>
  <c r="AQ76" i="10"/>
  <c r="AP76" i="10"/>
  <c r="AN75" i="45"/>
  <c r="K76" i="45"/>
  <c r="AP75" i="45"/>
  <c r="AO75" i="45"/>
  <c r="AR75" i="45"/>
  <c r="AQ75" i="45"/>
  <c r="K77" i="84"/>
  <c r="AR76" i="84"/>
  <c r="AQ76" i="84"/>
  <c r="AP76" i="84"/>
  <c r="AN76" i="84"/>
  <c r="AO76" i="84"/>
  <c r="AR76" i="35"/>
  <c r="AN76" i="35"/>
  <c r="AO76" i="35"/>
  <c r="K77" i="35"/>
  <c r="AQ76" i="35"/>
  <c r="AP76" i="35"/>
  <c r="K77" i="96"/>
  <c r="AP76" i="96"/>
  <c r="AQ76" i="96"/>
  <c r="AO76" i="96"/>
  <c r="AR76" i="96"/>
  <c r="AN76" i="96"/>
  <c r="K77" i="104"/>
  <c r="AN76" i="104"/>
  <c r="AP76" i="104"/>
  <c r="AO76" i="104"/>
  <c r="AR76" i="104"/>
  <c r="AQ76" i="104"/>
  <c r="K77" i="95"/>
  <c r="AO76" i="95"/>
  <c r="AP76" i="95"/>
  <c r="AN76" i="95"/>
  <c r="AQ76" i="95"/>
  <c r="AR76" i="95"/>
  <c r="K77" i="16"/>
  <c r="AN76" i="16"/>
  <c r="AP76" i="16"/>
  <c r="AO76" i="16"/>
  <c r="AR76" i="16"/>
  <c r="AQ76" i="16"/>
  <c r="K77" i="49"/>
  <c r="AR76" i="49"/>
  <c r="AP76" i="49"/>
  <c r="AN76" i="49"/>
  <c r="AQ76" i="49"/>
  <c r="AO76" i="49"/>
  <c r="AO76" i="94"/>
  <c r="AR76" i="94"/>
  <c r="AN76" i="94"/>
  <c r="K77" i="94"/>
  <c r="AP76" i="94"/>
  <c r="AQ76" i="94"/>
  <c r="K77" i="103"/>
  <c r="AQ76" i="103"/>
  <c r="AR76" i="103"/>
  <c r="AN76" i="103"/>
  <c r="AO76" i="103"/>
  <c r="AP76" i="103"/>
  <c r="AN75" i="42"/>
  <c r="K76" i="42"/>
  <c r="AO75" i="42"/>
  <c r="AP75" i="42"/>
  <c r="AQ75" i="42"/>
  <c r="AR75" i="42"/>
  <c r="K77" i="100"/>
  <c r="AR76" i="100"/>
  <c r="AP76" i="100"/>
  <c r="AO76" i="100"/>
  <c r="AQ76" i="100"/>
  <c r="AN76" i="100"/>
  <c r="K78" i="100" l="1"/>
  <c r="AO77" i="100"/>
  <c r="AP77" i="100"/>
  <c r="AN77" i="100"/>
  <c r="AR77" i="100"/>
  <c r="AQ77" i="100"/>
  <c r="K78" i="84"/>
  <c r="AP77" i="84"/>
  <c r="AQ77" i="84"/>
  <c r="AR77" i="84"/>
  <c r="AN77" i="84"/>
  <c r="AO77" i="84"/>
  <c r="K78" i="41"/>
  <c r="AO77" i="41"/>
  <c r="AN77" i="41"/>
  <c r="AR77" i="41"/>
  <c r="AP77" i="41"/>
  <c r="AQ77" i="41"/>
  <c r="AP76" i="54"/>
  <c r="AO76" i="54"/>
  <c r="AN76" i="54"/>
  <c r="K77" i="54"/>
  <c r="AR76" i="54"/>
  <c r="AQ76" i="54"/>
  <c r="AR77" i="102"/>
  <c r="K78" i="102"/>
  <c r="AP77" i="102"/>
  <c r="AQ77" i="102"/>
  <c r="AO77" i="102"/>
  <c r="AN77" i="102"/>
  <c r="K78" i="104"/>
  <c r="AN77" i="104"/>
  <c r="AO77" i="104"/>
  <c r="AP77" i="104"/>
  <c r="AR77" i="104"/>
  <c r="AQ77" i="104"/>
  <c r="K78" i="83"/>
  <c r="AR77" i="83"/>
  <c r="AQ77" i="83"/>
  <c r="AN77" i="83"/>
  <c r="AO77" i="83"/>
  <c r="AP77" i="83"/>
  <c r="AP77" i="11"/>
  <c r="AR77" i="11"/>
  <c r="AQ77" i="11"/>
  <c r="AO77" i="11"/>
  <c r="K78" i="11"/>
  <c r="AN77" i="11"/>
  <c r="AR77" i="98"/>
  <c r="AO77" i="98"/>
  <c r="AN77" i="98"/>
  <c r="K78" i="98"/>
  <c r="AQ77" i="98"/>
  <c r="AP77" i="98"/>
  <c r="AP77" i="18"/>
  <c r="AO77" i="18"/>
  <c r="AR77" i="18"/>
  <c r="AN77" i="18"/>
  <c r="AQ77" i="18"/>
  <c r="K78" i="18"/>
  <c r="K77" i="43"/>
  <c r="AN76" i="43"/>
  <c r="AP76" i="43"/>
  <c r="AR76" i="43"/>
  <c r="AQ76" i="43"/>
  <c r="AO76" i="43"/>
  <c r="AQ77" i="92"/>
  <c r="AO77" i="92"/>
  <c r="K78" i="92"/>
  <c r="AR77" i="92"/>
  <c r="AN77" i="92"/>
  <c r="AP77" i="92"/>
  <c r="K78" i="20"/>
  <c r="AR77" i="20"/>
  <c r="AN77" i="20"/>
  <c r="AP77" i="20"/>
  <c r="AQ77" i="20"/>
  <c r="AO77" i="20"/>
  <c r="K78" i="55"/>
  <c r="AR77" i="55"/>
  <c r="AO77" i="55"/>
  <c r="AP77" i="55"/>
  <c r="AQ77" i="55"/>
  <c r="AN77" i="55"/>
  <c r="AP77" i="82"/>
  <c r="AN77" i="82"/>
  <c r="AQ77" i="82"/>
  <c r="K78" i="82"/>
  <c r="AR77" i="82"/>
  <c r="AO77" i="82"/>
  <c r="K77" i="50"/>
  <c r="AR76" i="50"/>
  <c r="AP76" i="50"/>
  <c r="AO76" i="50"/>
  <c r="AQ76" i="50"/>
  <c r="AN76" i="50"/>
  <c r="K78" i="85"/>
  <c r="AR77" i="85"/>
  <c r="AP77" i="85"/>
  <c r="AN77" i="85"/>
  <c r="AQ77" i="85"/>
  <c r="AO77" i="85"/>
  <c r="K78" i="90"/>
  <c r="AR77" i="90"/>
  <c r="AN77" i="90"/>
  <c r="AO77" i="90"/>
  <c r="AP77" i="90"/>
  <c r="AQ77" i="90"/>
  <c r="K77" i="45"/>
  <c r="AR76" i="45"/>
  <c r="AO76" i="45"/>
  <c r="AP76" i="45"/>
  <c r="AQ76" i="45"/>
  <c r="AN76" i="45"/>
  <c r="AQ78" i="44"/>
  <c r="K79" i="44"/>
  <c r="AR78" i="44"/>
  <c r="AO78" i="44"/>
  <c r="AN78" i="44"/>
  <c r="AP78" i="44"/>
  <c r="AO77" i="88"/>
  <c r="K78" i="88"/>
  <c r="AN77" i="88"/>
  <c r="AP77" i="88"/>
  <c r="AR77" i="88"/>
  <c r="AQ77" i="88"/>
  <c r="K77" i="42"/>
  <c r="AP76" i="42"/>
  <c r="AO76" i="42"/>
  <c r="AR76" i="42"/>
  <c r="AQ76" i="42"/>
  <c r="AN76" i="42"/>
  <c r="K78" i="95"/>
  <c r="AR77" i="95"/>
  <c r="AO77" i="95"/>
  <c r="AN77" i="95"/>
  <c r="AP77" i="95"/>
  <c r="AQ77" i="95"/>
  <c r="K78" i="35"/>
  <c r="AR77" i="35"/>
  <c r="AP77" i="35"/>
  <c r="AO77" i="35"/>
  <c r="AQ77" i="35"/>
  <c r="AN77" i="35"/>
  <c r="AP77" i="51"/>
  <c r="K78" i="51"/>
  <c r="AQ77" i="51"/>
  <c r="AO77" i="51"/>
  <c r="AR77" i="51"/>
  <c r="AN77" i="51"/>
  <c r="K78" i="48"/>
  <c r="AP77" i="48"/>
  <c r="AQ77" i="48"/>
  <c r="AR77" i="48"/>
  <c r="AN77" i="48"/>
  <c r="AO77" i="48"/>
  <c r="K78" i="94"/>
  <c r="AR77" i="94"/>
  <c r="AN77" i="94"/>
  <c r="AO77" i="94"/>
  <c r="AQ77" i="94"/>
  <c r="AP77" i="94"/>
  <c r="AN77" i="13"/>
  <c r="K78" i="13"/>
  <c r="AQ77" i="13"/>
  <c r="AR77" i="13"/>
  <c r="AP77" i="13"/>
  <c r="AO77" i="13"/>
  <c r="AN77" i="91"/>
  <c r="K78" i="91"/>
  <c r="AO77" i="91"/>
  <c r="AR77" i="91"/>
  <c r="AQ77" i="91"/>
  <c r="AP77" i="91"/>
  <c r="K78" i="87"/>
  <c r="AR77" i="87"/>
  <c r="AO77" i="87"/>
  <c r="AN77" i="87"/>
  <c r="AQ77" i="87"/>
  <c r="AP77" i="87"/>
  <c r="AO77" i="103"/>
  <c r="AQ77" i="103"/>
  <c r="AN77" i="103"/>
  <c r="K78" i="103"/>
  <c r="AR77" i="103"/>
  <c r="AP77" i="103"/>
  <c r="K78" i="49"/>
  <c r="AO77" i="49"/>
  <c r="AQ77" i="49"/>
  <c r="AR77" i="49"/>
  <c r="AN77" i="49"/>
  <c r="AP77" i="49"/>
  <c r="AO77" i="16"/>
  <c r="AP77" i="16"/>
  <c r="AQ77" i="16"/>
  <c r="K78" i="16"/>
  <c r="AR77" i="16"/>
  <c r="AN77" i="16"/>
  <c r="AP77" i="96"/>
  <c r="K78" i="96"/>
  <c r="AQ77" i="96"/>
  <c r="AR77" i="96"/>
  <c r="AO77" i="96"/>
  <c r="AN77" i="96"/>
  <c r="AR77" i="10"/>
  <c r="AP77" i="10"/>
  <c r="K78" i="10"/>
  <c r="AQ77" i="10"/>
  <c r="AN77" i="10"/>
  <c r="AO77" i="10"/>
  <c r="K78" i="99"/>
  <c r="AP77" i="99"/>
  <c r="AR77" i="99"/>
  <c r="AN77" i="99"/>
  <c r="AQ77" i="99"/>
  <c r="AO77" i="99"/>
  <c r="AO78" i="94" l="1"/>
  <c r="AN78" i="94"/>
  <c r="AP78" i="94"/>
  <c r="AR78" i="94"/>
  <c r="AQ78" i="94"/>
  <c r="K79" i="94"/>
  <c r="K79" i="92"/>
  <c r="AR78" i="92"/>
  <c r="AO78" i="92"/>
  <c r="AN78" i="92"/>
  <c r="AP78" i="92"/>
  <c r="AQ78" i="92"/>
  <c r="AP78" i="16"/>
  <c r="AR78" i="16"/>
  <c r="AN78" i="16"/>
  <c r="AQ78" i="16"/>
  <c r="K79" i="16"/>
  <c r="AO78" i="16"/>
  <c r="AN78" i="99"/>
  <c r="K79" i="99"/>
  <c r="AP78" i="99"/>
  <c r="AQ78" i="99"/>
  <c r="AR78" i="99"/>
  <c r="AO78" i="99"/>
  <c r="AN78" i="35"/>
  <c r="K79" i="35"/>
  <c r="AR78" i="35"/>
  <c r="AO78" i="35"/>
  <c r="AP78" i="35"/>
  <c r="AQ78" i="35"/>
  <c r="AR78" i="88"/>
  <c r="AQ78" i="88"/>
  <c r="K79" i="88"/>
  <c r="AN78" i="88"/>
  <c r="AO78" i="88"/>
  <c r="AP78" i="88"/>
  <c r="AO78" i="55"/>
  <c r="AP78" i="55"/>
  <c r="K79" i="55"/>
  <c r="AQ78" i="55"/>
  <c r="AN78" i="55"/>
  <c r="AR78" i="55"/>
  <c r="K79" i="20"/>
  <c r="AQ78" i="20"/>
  <c r="AO78" i="20"/>
  <c r="AP78" i="20"/>
  <c r="AR78" i="20"/>
  <c r="AN78" i="20"/>
  <c r="AN78" i="11"/>
  <c r="K79" i="11"/>
  <c r="AR78" i="11"/>
  <c r="AP78" i="11"/>
  <c r="AO78" i="11"/>
  <c r="AQ78" i="11"/>
  <c r="AR78" i="83"/>
  <c r="AP78" i="83"/>
  <c r="K79" i="83"/>
  <c r="AN78" i="83"/>
  <c r="AO78" i="83"/>
  <c r="AQ78" i="83"/>
  <c r="K79" i="96"/>
  <c r="AN78" i="96"/>
  <c r="AQ78" i="96"/>
  <c r="AR78" i="96"/>
  <c r="AP78" i="96"/>
  <c r="AO78" i="96"/>
  <c r="K79" i="103"/>
  <c r="AN78" i="103"/>
  <c r="AR78" i="103"/>
  <c r="AO78" i="103"/>
  <c r="AP78" i="103"/>
  <c r="AQ78" i="103"/>
  <c r="AN78" i="13"/>
  <c r="AQ78" i="13"/>
  <c r="AR78" i="13"/>
  <c r="AP78" i="13"/>
  <c r="K79" i="13"/>
  <c r="AO78" i="13"/>
  <c r="AO78" i="95"/>
  <c r="AP78" i="95"/>
  <c r="AN78" i="95"/>
  <c r="K79" i="95"/>
  <c r="AR78" i="95"/>
  <c r="AQ78" i="95"/>
  <c r="AR79" i="44"/>
  <c r="AR81" i="44" s="1"/>
  <c r="AO79" i="44"/>
  <c r="AO81" i="44" s="1"/>
  <c r="AN79" i="44"/>
  <c r="AN81" i="44" s="1"/>
  <c r="AQ79" i="44"/>
  <c r="AQ81" i="44" s="1"/>
  <c r="AP79" i="44"/>
  <c r="AP81" i="44" s="1"/>
  <c r="AZ3" i="44"/>
  <c r="AX8" i="44" s="1"/>
  <c r="S8" i="44" s="1"/>
  <c r="AC8" i="44" s="1"/>
  <c r="AB9" i="44" s="1"/>
  <c r="AQ77" i="54"/>
  <c r="K78" i="54"/>
  <c r="AR77" i="54"/>
  <c r="AP77" i="54"/>
  <c r="AO77" i="54"/>
  <c r="AN77" i="54"/>
  <c r="AR78" i="84"/>
  <c r="K79" i="84"/>
  <c r="AN78" i="84"/>
  <c r="AP78" i="84"/>
  <c r="AO78" i="84"/>
  <c r="AQ78" i="84"/>
  <c r="AR78" i="90"/>
  <c r="AQ78" i="90"/>
  <c r="AN78" i="90"/>
  <c r="K79" i="90"/>
  <c r="AP78" i="90"/>
  <c r="AO78" i="90"/>
  <c r="AN77" i="50"/>
  <c r="AQ77" i="50"/>
  <c r="K78" i="50"/>
  <c r="AR77" i="50"/>
  <c r="AO77" i="50"/>
  <c r="AP77" i="50"/>
  <c r="AR78" i="82"/>
  <c r="AO78" i="82"/>
  <c r="AP78" i="82"/>
  <c r="AN78" i="82"/>
  <c r="K79" i="82"/>
  <c r="AQ78" i="82"/>
  <c r="K78" i="43"/>
  <c r="AQ77" i="43"/>
  <c r="AR77" i="43"/>
  <c r="AN77" i="43"/>
  <c r="AO77" i="43"/>
  <c r="AP77" i="43"/>
  <c r="AN77" i="45"/>
  <c r="AO77" i="45"/>
  <c r="AP77" i="45"/>
  <c r="K78" i="45"/>
  <c r="AR77" i="45"/>
  <c r="AQ77" i="45"/>
  <c r="K79" i="48"/>
  <c r="AR78" i="48"/>
  <c r="AO78" i="48"/>
  <c r="AP78" i="48"/>
  <c r="AQ78" i="48"/>
  <c r="AN78" i="48"/>
  <c r="K78" i="42"/>
  <c r="AN77" i="42"/>
  <c r="AO77" i="42"/>
  <c r="AP77" i="42"/>
  <c r="AR77" i="42"/>
  <c r="AQ77" i="42"/>
  <c r="AP78" i="85"/>
  <c r="AN78" i="85"/>
  <c r="K79" i="85"/>
  <c r="AQ78" i="85"/>
  <c r="AR78" i="85"/>
  <c r="AO78" i="85"/>
  <c r="K79" i="100"/>
  <c r="AP78" i="100"/>
  <c r="AN78" i="100"/>
  <c r="AO78" i="100"/>
  <c r="AR78" i="100"/>
  <c r="AQ78" i="100"/>
  <c r="AR78" i="87"/>
  <c r="AP78" i="87"/>
  <c r="AO78" i="87"/>
  <c r="AN78" i="87"/>
  <c r="K79" i="87"/>
  <c r="AQ78" i="87"/>
  <c r="AN78" i="49"/>
  <c r="AP78" i="49"/>
  <c r="K79" i="49"/>
  <c r="AQ78" i="49"/>
  <c r="AR78" i="49"/>
  <c r="AO78" i="49"/>
  <c r="K79" i="10"/>
  <c r="AR78" i="10"/>
  <c r="AO78" i="10"/>
  <c r="AP78" i="10"/>
  <c r="AN78" i="10"/>
  <c r="AQ78" i="10"/>
  <c r="AP78" i="91"/>
  <c r="AO78" i="91"/>
  <c r="K79" i="91"/>
  <c r="AR78" i="91"/>
  <c r="AQ78" i="91"/>
  <c r="AN78" i="91"/>
  <c r="K79" i="51"/>
  <c r="AO78" i="51"/>
  <c r="AQ78" i="51"/>
  <c r="AR78" i="51"/>
  <c r="AN78" i="51"/>
  <c r="AP78" i="51"/>
  <c r="AR78" i="18"/>
  <c r="AO78" i="18"/>
  <c r="AN78" i="18"/>
  <c r="AP78" i="18"/>
  <c r="AQ78" i="18"/>
  <c r="K79" i="18"/>
  <c r="AO78" i="104"/>
  <c r="AQ78" i="104"/>
  <c r="K79" i="104"/>
  <c r="AR78" i="104"/>
  <c r="AN78" i="104"/>
  <c r="AP78" i="104"/>
  <c r="AP78" i="98"/>
  <c r="AR78" i="98"/>
  <c r="AN78" i="98"/>
  <c r="AQ78" i="98"/>
  <c r="K79" i="98"/>
  <c r="AO78" i="98"/>
  <c r="AO78" i="102"/>
  <c r="K79" i="102"/>
  <c r="AR78" i="102"/>
  <c r="AP78" i="102"/>
  <c r="AN78" i="102"/>
  <c r="AQ78" i="102"/>
  <c r="K79" i="41"/>
  <c r="AN78" i="41"/>
  <c r="AP78" i="41"/>
  <c r="AO78" i="41"/>
  <c r="AR78" i="41"/>
  <c r="AQ78" i="41"/>
  <c r="AX59" i="44" l="1"/>
  <c r="S59" i="44" s="1"/>
  <c r="AC59" i="44" s="1"/>
  <c r="AB60" i="44" s="1"/>
  <c r="AX71" i="44"/>
  <c r="S71" i="44" s="1"/>
  <c r="AC71" i="44" s="1"/>
  <c r="AB72" i="44" s="1"/>
  <c r="AX64" i="44"/>
  <c r="S64" i="44" s="1"/>
  <c r="AC64" i="44" s="1"/>
  <c r="AB65" i="44" s="1"/>
  <c r="AX50" i="44"/>
  <c r="S50" i="44" s="1"/>
  <c r="AC50" i="44" s="1"/>
  <c r="AB51" i="44" s="1"/>
  <c r="AX76" i="44"/>
  <c r="S76" i="44" s="1"/>
  <c r="AC76" i="44" s="1"/>
  <c r="AB77" i="44" s="1"/>
  <c r="AX67" i="44"/>
  <c r="S67" i="44" s="1"/>
  <c r="AC67" i="44" s="1"/>
  <c r="AB68" i="44" s="1"/>
  <c r="AX56" i="44"/>
  <c r="S56" i="44" s="1"/>
  <c r="AC56" i="44" s="1"/>
  <c r="AB57" i="44" s="1"/>
  <c r="AX46" i="44"/>
  <c r="S46" i="44" s="1"/>
  <c r="AC46" i="44" s="1"/>
  <c r="AB47" i="44" s="1"/>
  <c r="AK47" i="44" s="1"/>
  <c r="AT47" i="44" s="1"/>
  <c r="AX66" i="44"/>
  <c r="S66" i="44" s="1"/>
  <c r="AC66" i="44" s="1"/>
  <c r="AB67" i="44" s="1"/>
  <c r="AX69" i="44"/>
  <c r="S69" i="44" s="1"/>
  <c r="AC69" i="44" s="1"/>
  <c r="AB70" i="44" s="1"/>
  <c r="AX65" i="44"/>
  <c r="S65" i="44" s="1"/>
  <c r="AC65" i="44" s="1"/>
  <c r="AB66" i="44" s="1"/>
  <c r="AX57" i="44"/>
  <c r="S57" i="44" s="1"/>
  <c r="AC57" i="44" s="1"/>
  <c r="AB58" i="44" s="1"/>
  <c r="AX45" i="44"/>
  <c r="S45" i="44" s="1"/>
  <c r="AC45" i="44" s="1"/>
  <c r="AB46" i="44" s="1"/>
  <c r="AX75" i="44"/>
  <c r="S75" i="44" s="1"/>
  <c r="AC75" i="44" s="1"/>
  <c r="AB76" i="44" s="1"/>
  <c r="AX62" i="44"/>
  <c r="S62" i="44" s="1"/>
  <c r="AC62" i="44" s="1"/>
  <c r="AB63" i="44" s="1"/>
  <c r="AX55" i="44"/>
  <c r="S55" i="44" s="1"/>
  <c r="AC55" i="44" s="1"/>
  <c r="AB56" i="44" s="1"/>
  <c r="AK56" i="44" s="1"/>
  <c r="AT56" i="44" s="1"/>
  <c r="AX42" i="44"/>
  <c r="S42" i="44" s="1"/>
  <c r="AC42" i="44" s="1"/>
  <c r="AB43" i="44" s="1"/>
  <c r="AX72" i="44"/>
  <c r="S72" i="44" s="1"/>
  <c r="AC72" i="44" s="1"/>
  <c r="AB73" i="44" s="1"/>
  <c r="AX61" i="44"/>
  <c r="S61" i="44" s="1"/>
  <c r="AC61" i="44" s="1"/>
  <c r="AB62" i="44" s="1"/>
  <c r="AK62" i="44" s="1"/>
  <c r="AT62" i="44" s="1"/>
  <c r="AX53" i="44"/>
  <c r="S53" i="44" s="1"/>
  <c r="AC53" i="44" s="1"/>
  <c r="AB54" i="44" s="1"/>
  <c r="AX38" i="44"/>
  <c r="S38" i="44" s="1"/>
  <c r="AC38" i="44" s="1"/>
  <c r="AB39" i="44" s="1"/>
  <c r="AX54" i="44"/>
  <c r="S54" i="44" s="1"/>
  <c r="AC54" i="44" s="1"/>
  <c r="AB55" i="44" s="1"/>
  <c r="AX70" i="44"/>
  <c r="S70" i="44" s="1"/>
  <c r="AC70" i="44" s="1"/>
  <c r="AB71" i="44" s="1"/>
  <c r="AX60" i="44"/>
  <c r="S60" i="44" s="1"/>
  <c r="AC60" i="44" s="1"/>
  <c r="AB61" i="44" s="1"/>
  <c r="AK61" i="44" s="1"/>
  <c r="AT61" i="44" s="1"/>
  <c r="AX33" i="44"/>
  <c r="S33" i="44" s="1"/>
  <c r="AC33" i="44" s="1"/>
  <c r="AB34" i="44" s="1"/>
  <c r="AX73" i="44"/>
  <c r="S73" i="44" s="1"/>
  <c r="AC73" i="44" s="1"/>
  <c r="AB74" i="44" s="1"/>
  <c r="AX68" i="44"/>
  <c r="S68" i="44" s="1"/>
  <c r="AC68" i="44" s="1"/>
  <c r="AB69" i="44" s="1"/>
  <c r="AX63" i="44"/>
  <c r="S63" i="44" s="1"/>
  <c r="AC63" i="44" s="1"/>
  <c r="AB64" i="44" s="1"/>
  <c r="AX51" i="44"/>
  <c r="S51" i="44" s="1"/>
  <c r="AC51" i="44" s="1"/>
  <c r="AB52" i="44" s="1"/>
  <c r="AX25" i="44"/>
  <c r="S25" i="44" s="1"/>
  <c r="AC25" i="44" s="1"/>
  <c r="AB26" i="44" s="1"/>
  <c r="AX77" i="44"/>
  <c r="S77" i="44" s="1"/>
  <c r="AC77" i="44" s="1"/>
  <c r="AB78" i="44" s="1"/>
  <c r="AX52" i="44"/>
  <c r="S52" i="44" s="1"/>
  <c r="AC52" i="44" s="1"/>
  <c r="AB53" i="44" s="1"/>
  <c r="AJ53" i="44" s="1"/>
  <c r="AX58" i="44"/>
  <c r="S58" i="44" s="1"/>
  <c r="AC58" i="44" s="1"/>
  <c r="AB59" i="44" s="1"/>
  <c r="AX49" i="44"/>
  <c r="S49" i="44" s="1"/>
  <c r="AC49" i="44" s="1"/>
  <c r="AB50" i="44" s="1"/>
  <c r="AX39" i="44"/>
  <c r="S39" i="44" s="1"/>
  <c r="AC39" i="44" s="1"/>
  <c r="AB40" i="44" s="1"/>
  <c r="AK40" i="44" s="1"/>
  <c r="AT40" i="44" s="1"/>
  <c r="AX29" i="44"/>
  <c r="S29" i="44" s="1"/>
  <c r="AC29" i="44" s="1"/>
  <c r="AB30" i="44" s="1"/>
  <c r="AX47" i="44"/>
  <c r="S47" i="44" s="1"/>
  <c r="AC47" i="44" s="1"/>
  <c r="AB48" i="44" s="1"/>
  <c r="AX41" i="44"/>
  <c r="S41" i="44" s="1"/>
  <c r="AC41" i="44" s="1"/>
  <c r="AB42" i="44" s="1"/>
  <c r="AX24" i="44"/>
  <c r="S24" i="44" s="1"/>
  <c r="AC24" i="44" s="1"/>
  <c r="AB25" i="44" s="1"/>
  <c r="AX44" i="44"/>
  <c r="S44" i="44" s="1"/>
  <c r="AC44" i="44" s="1"/>
  <c r="AB45" i="44" s="1"/>
  <c r="AJ45" i="44" s="1"/>
  <c r="AX36" i="44"/>
  <c r="S36" i="44" s="1"/>
  <c r="AC36" i="44" s="1"/>
  <c r="AB37" i="44" s="1"/>
  <c r="AX22" i="44"/>
  <c r="S22" i="44" s="1"/>
  <c r="AC22" i="44" s="1"/>
  <c r="AB23" i="44" s="1"/>
  <c r="AX43" i="44"/>
  <c r="S43" i="44" s="1"/>
  <c r="AC43" i="44" s="1"/>
  <c r="AB44" i="44" s="1"/>
  <c r="AX35" i="44"/>
  <c r="S35" i="44" s="1"/>
  <c r="AC35" i="44" s="1"/>
  <c r="AB36" i="44" s="1"/>
  <c r="AX18" i="44"/>
  <c r="S18" i="44" s="1"/>
  <c r="AC18" i="44" s="1"/>
  <c r="AB19" i="44" s="1"/>
  <c r="AX32" i="44"/>
  <c r="S32" i="44" s="1"/>
  <c r="AC32" i="44" s="1"/>
  <c r="AB33" i="44" s="1"/>
  <c r="AX13" i="44"/>
  <c r="S13" i="44" s="1"/>
  <c r="AC13" i="44" s="1"/>
  <c r="AB14" i="44" s="1"/>
  <c r="AX48" i="44"/>
  <c r="S48" i="44" s="1"/>
  <c r="AC48" i="44" s="1"/>
  <c r="AB49" i="44" s="1"/>
  <c r="AJ49" i="44" s="1"/>
  <c r="AX40" i="44"/>
  <c r="S40" i="44" s="1"/>
  <c r="AC40" i="44" s="1"/>
  <c r="AB41" i="44" s="1"/>
  <c r="AX30" i="44"/>
  <c r="S30" i="44" s="1"/>
  <c r="AC30" i="44" s="1"/>
  <c r="AB31" i="44" s="1"/>
  <c r="AX10" i="44"/>
  <c r="S10" i="44" s="1"/>
  <c r="AC10" i="44" s="1"/>
  <c r="AB11" i="44" s="1"/>
  <c r="AX17" i="44"/>
  <c r="S17" i="44" s="1"/>
  <c r="AC17" i="44" s="1"/>
  <c r="AB18" i="44" s="1"/>
  <c r="AX3" i="44"/>
  <c r="S3" i="44" s="1"/>
  <c r="AC3" i="44" s="1"/>
  <c r="AX16" i="44"/>
  <c r="S16" i="44" s="1"/>
  <c r="AC16" i="44" s="1"/>
  <c r="AB17" i="44" s="1"/>
  <c r="AX19" i="44"/>
  <c r="S19" i="44" s="1"/>
  <c r="AC19" i="44" s="1"/>
  <c r="AB20" i="44" s="1"/>
  <c r="AX34" i="44"/>
  <c r="S34" i="44" s="1"/>
  <c r="AC34" i="44" s="1"/>
  <c r="AB35" i="44" s="1"/>
  <c r="AJ35" i="44" s="1"/>
  <c r="AX27" i="44"/>
  <c r="S27" i="44" s="1"/>
  <c r="AC27" i="44" s="1"/>
  <c r="AB28" i="44" s="1"/>
  <c r="AX20" i="44"/>
  <c r="S20" i="44" s="1"/>
  <c r="AC20" i="44" s="1"/>
  <c r="AB21" i="44" s="1"/>
  <c r="AX4" i="44"/>
  <c r="S4" i="44" s="1"/>
  <c r="AC4" i="44" s="1"/>
  <c r="AB5" i="44" s="1"/>
  <c r="AX31" i="44"/>
  <c r="S31" i="44" s="1"/>
  <c r="AC31" i="44" s="1"/>
  <c r="AB32" i="44" s="1"/>
  <c r="AX26" i="44"/>
  <c r="S26" i="44" s="1"/>
  <c r="AC26" i="44" s="1"/>
  <c r="AB27" i="44" s="1"/>
  <c r="AX15" i="44"/>
  <c r="S15" i="44" s="1"/>
  <c r="AC15" i="44" s="1"/>
  <c r="AB16" i="44" s="1"/>
  <c r="AJ16" i="44" s="1"/>
  <c r="AX9" i="44"/>
  <c r="S9" i="44" s="1"/>
  <c r="AC9" i="44" s="1"/>
  <c r="AB10" i="44" s="1"/>
  <c r="AX21" i="44"/>
  <c r="S21" i="44" s="1"/>
  <c r="AC21" i="44" s="1"/>
  <c r="AB22" i="44" s="1"/>
  <c r="AJ22" i="44" s="1"/>
  <c r="AX6" i="44"/>
  <c r="S6" i="44" s="1"/>
  <c r="AC6" i="44" s="1"/>
  <c r="AB7" i="44" s="1"/>
  <c r="AX12" i="44"/>
  <c r="S12" i="44" s="1"/>
  <c r="AC12" i="44" s="1"/>
  <c r="AB13" i="44" s="1"/>
  <c r="AX5" i="44"/>
  <c r="S5" i="44" s="1"/>
  <c r="AC5" i="44" s="1"/>
  <c r="AB6" i="44" s="1"/>
  <c r="AX37" i="44"/>
  <c r="S37" i="44" s="1"/>
  <c r="AC37" i="44" s="1"/>
  <c r="AB38" i="44" s="1"/>
  <c r="AX28" i="44"/>
  <c r="S28" i="44" s="1"/>
  <c r="AC28" i="44" s="1"/>
  <c r="AB29" i="44" s="1"/>
  <c r="AX23" i="44"/>
  <c r="S23" i="44" s="1"/>
  <c r="AC23" i="44" s="1"/>
  <c r="AB24" i="44" s="1"/>
  <c r="AJ70" i="44"/>
  <c r="AK70" i="44"/>
  <c r="AT70" i="44" s="1"/>
  <c r="AR79" i="104"/>
  <c r="AR81" i="104" s="1"/>
  <c r="AQ79" i="104"/>
  <c r="AQ81" i="104" s="1"/>
  <c r="AP79" i="104"/>
  <c r="AP81" i="104" s="1"/>
  <c r="AN79" i="104"/>
  <c r="AN81" i="104" s="1"/>
  <c r="AO79" i="104"/>
  <c r="AO81" i="104" s="1"/>
  <c r="AZ3" i="104"/>
  <c r="AX12" i="104" s="1"/>
  <c r="S12" i="104" s="1"/>
  <c r="AC12" i="104" s="1"/>
  <c r="AB13" i="104" s="1"/>
  <c r="AN79" i="51"/>
  <c r="AN81" i="51" s="1"/>
  <c r="AP79" i="51"/>
  <c r="AP81" i="51" s="1"/>
  <c r="AO79" i="51"/>
  <c r="AO81" i="51" s="1"/>
  <c r="AQ79" i="51"/>
  <c r="AQ81" i="51" s="1"/>
  <c r="AR79" i="51"/>
  <c r="AR81" i="51" s="1"/>
  <c r="AZ3" i="51"/>
  <c r="AX8" i="51" s="1"/>
  <c r="S8" i="51" s="1"/>
  <c r="AC8" i="51" s="1"/>
  <c r="AB9" i="51" s="1"/>
  <c r="K80" i="49"/>
  <c r="AN79" i="49"/>
  <c r="AP79" i="49"/>
  <c r="AO79" i="49"/>
  <c r="AQ79" i="49"/>
  <c r="AR79" i="49"/>
  <c r="AQ79" i="100"/>
  <c r="AQ81" i="100" s="1"/>
  <c r="AR79" i="100"/>
  <c r="AR81" i="100" s="1"/>
  <c r="AP79" i="100"/>
  <c r="AP81" i="100" s="1"/>
  <c r="AN79" i="100"/>
  <c r="AN81" i="100" s="1"/>
  <c r="AO79" i="100"/>
  <c r="AO81" i="100" s="1"/>
  <c r="AZ3" i="100"/>
  <c r="AX3" i="100" s="1"/>
  <c r="S3" i="100" s="1"/>
  <c r="AC3" i="100" s="1"/>
  <c r="AJ77" i="44"/>
  <c r="AK77" i="44"/>
  <c r="AT77" i="44" s="1"/>
  <c r="AJ68" i="44"/>
  <c r="AK68" i="44"/>
  <c r="AT68" i="44" s="1"/>
  <c r="AJ57" i="44"/>
  <c r="AK57" i="44"/>
  <c r="AT57" i="44" s="1"/>
  <c r="AJ32" i="44"/>
  <c r="AK32" i="44"/>
  <c r="AT32" i="44" s="1"/>
  <c r="AK27" i="44"/>
  <c r="AT27" i="44" s="1"/>
  <c r="AK16" i="44"/>
  <c r="AT16" i="44" s="1"/>
  <c r="AK10" i="44"/>
  <c r="AT10" i="44" s="1"/>
  <c r="AR79" i="13"/>
  <c r="AR81" i="13" s="1"/>
  <c r="AP79" i="13"/>
  <c r="AP81" i="13" s="1"/>
  <c r="AN79" i="13"/>
  <c r="AN81" i="13" s="1"/>
  <c r="AQ79" i="13"/>
  <c r="AQ81" i="13" s="1"/>
  <c r="AO79" i="13"/>
  <c r="AO81" i="13" s="1"/>
  <c r="AZ3" i="13"/>
  <c r="AX71" i="13" s="1"/>
  <c r="S71" i="13" s="1"/>
  <c r="AC71" i="13" s="1"/>
  <c r="AB72" i="13" s="1"/>
  <c r="AJ17" i="44"/>
  <c r="AK17" i="44"/>
  <c r="AT17" i="44" s="1"/>
  <c r="K80" i="95"/>
  <c r="AR79" i="95"/>
  <c r="AN79" i="95"/>
  <c r="AP79" i="95"/>
  <c r="AO79" i="95"/>
  <c r="AQ79" i="95"/>
  <c r="AN79" i="96"/>
  <c r="AN81" i="96" s="1"/>
  <c r="AP79" i="96"/>
  <c r="AP81" i="96" s="1"/>
  <c r="AO79" i="96"/>
  <c r="AO81" i="96" s="1"/>
  <c r="AQ79" i="96"/>
  <c r="AQ81" i="96" s="1"/>
  <c r="AR79" i="96"/>
  <c r="AR81" i="96" s="1"/>
  <c r="AZ3" i="96"/>
  <c r="AX76" i="96" s="1"/>
  <c r="S76" i="96" s="1"/>
  <c r="AC76" i="96" s="1"/>
  <c r="AB77" i="96" s="1"/>
  <c r="K80" i="11"/>
  <c r="AP79" i="11"/>
  <c r="AO79" i="11"/>
  <c r="AQ79" i="11"/>
  <c r="AR79" i="11"/>
  <c r="AN79" i="11"/>
  <c r="K80" i="94"/>
  <c r="AR79" i="94"/>
  <c r="AN79" i="94"/>
  <c r="AP79" i="94"/>
  <c r="AQ79" i="94"/>
  <c r="AO79" i="94"/>
  <c r="AN79" i="84"/>
  <c r="AN81" i="84" s="1"/>
  <c r="AP79" i="84"/>
  <c r="AP81" i="84" s="1"/>
  <c r="AQ79" i="84"/>
  <c r="AQ81" i="84" s="1"/>
  <c r="AO79" i="84"/>
  <c r="AO81" i="84" s="1"/>
  <c r="AR79" i="84"/>
  <c r="AR81" i="84" s="1"/>
  <c r="AZ3" i="84"/>
  <c r="AX7" i="84" s="1"/>
  <c r="S7" i="84" s="1"/>
  <c r="AC7" i="84" s="1"/>
  <c r="AB8" i="84" s="1"/>
  <c r="AJ50" i="44"/>
  <c r="AK50" i="44"/>
  <c r="AT50" i="44" s="1"/>
  <c r="AK11" i="44"/>
  <c r="AT11" i="44" s="1"/>
  <c r="AO79" i="41"/>
  <c r="AN79" i="41"/>
  <c r="AP79" i="41"/>
  <c r="AR79" i="41"/>
  <c r="AQ79" i="41"/>
  <c r="K80" i="41"/>
  <c r="AR79" i="18"/>
  <c r="AN79" i="18"/>
  <c r="AP79" i="18"/>
  <c r="AQ79" i="18"/>
  <c r="K80" i="18"/>
  <c r="AO79" i="18"/>
  <c r="AN79" i="48"/>
  <c r="AP79" i="48"/>
  <c r="AR79" i="48"/>
  <c r="AO79" i="48"/>
  <c r="AQ79" i="48"/>
  <c r="K80" i="48"/>
  <c r="AR78" i="50"/>
  <c r="AN78" i="50"/>
  <c r="K79" i="50"/>
  <c r="AO78" i="50"/>
  <c r="AP78" i="50"/>
  <c r="AQ78" i="50"/>
  <c r="AJ76" i="44"/>
  <c r="AK76" i="44"/>
  <c r="AT76" i="44" s="1"/>
  <c r="AJ63" i="44"/>
  <c r="AK63" i="44"/>
  <c r="AT63" i="44" s="1"/>
  <c r="AK39" i="44"/>
  <c r="AT39" i="44" s="1"/>
  <c r="AJ23" i="44"/>
  <c r="AK23" i="44"/>
  <c r="AT23" i="44" s="1"/>
  <c r="AJ18" i="44"/>
  <c r="AK18" i="44"/>
  <c r="AT18" i="44" s="1"/>
  <c r="AX74" i="44"/>
  <c r="S74" i="44" s="1"/>
  <c r="AC74" i="44" s="1"/>
  <c r="AB75" i="44" s="1"/>
  <c r="AX78" i="44"/>
  <c r="S78" i="44" s="1"/>
  <c r="AC78" i="44" s="1"/>
  <c r="AB79" i="44" s="1"/>
  <c r="AP79" i="20"/>
  <c r="AP81" i="20" s="1"/>
  <c r="AQ79" i="20"/>
  <c r="AQ81" i="20" s="1"/>
  <c r="AN79" i="20"/>
  <c r="AN81" i="20" s="1"/>
  <c r="AO79" i="20"/>
  <c r="AO81" i="20" s="1"/>
  <c r="AR79" i="20"/>
  <c r="AR81" i="20" s="1"/>
  <c r="AZ3" i="20"/>
  <c r="AX7" i="20" s="1"/>
  <c r="S7" i="20" s="1"/>
  <c r="AC7" i="20" s="1"/>
  <c r="AB8" i="20" s="1"/>
  <c r="K80" i="55"/>
  <c r="AN79" i="55"/>
  <c r="AQ79" i="55"/>
  <c r="AP79" i="55"/>
  <c r="AO79" i="55"/>
  <c r="AR79" i="55"/>
  <c r="AJ25" i="44"/>
  <c r="AK25" i="44"/>
  <c r="AT25" i="44" s="1"/>
  <c r="K79" i="43"/>
  <c r="AP78" i="43"/>
  <c r="AQ78" i="43"/>
  <c r="AR78" i="43"/>
  <c r="AO78" i="43"/>
  <c r="AN78" i="43"/>
  <c r="AJ73" i="44"/>
  <c r="AK73" i="44"/>
  <c r="AT73" i="44" s="1"/>
  <c r="AJ62" i="44"/>
  <c r="AJ54" i="44"/>
  <c r="AK54" i="44"/>
  <c r="AT54" i="44" s="1"/>
  <c r="AK48" i="44"/>
  <c r="AT48" i="44" s="1"/>
  <c r="AJ42" i="44"/>
  <c r="AK42" i="44"/>
  <c r="AT42" i="44" s="1"/>
  <c r="AJ31" i="44"/>
  <c r="AK31" i="44"/>
  <c r="AT31" i="44" s="1"/>
  <c r="AK7" i="44"/>
  <c r="AT7" i="44" s="1"/>
  <c r="AJ13" i="44"/>
  <c r="AK13" i="44"/>
  <c r="AT13" i="44" s="1"/>
  <c r="AR79" i="88"/>
  <c r="AR81" i="88" s="1"/>
  <c r="AQ79" i="88"/>
  <c r="AQ81" i="88" s="1"/>
  <c r="AO79" i="88"/>
  <c r="AO81" i="88" s="1"/>
  <c r="AP79" i="88"/>
  <c r="AP81" i="88" s="1"/>
  <c r="AN79" i="88"/>
  <c r="AN81" i="88" s="1"/>
  <c r="AZ3" i="88"/>
  <c r="AX72" i="88" s="1"/>
  <c r="S72" i="88" s="1"/>
  <c r="AC72" i="88" s="1"/>
  <c r="AB73" i="88" s="1"/>
  <c r="K79" i="54"/>
  <c r="AP78" i="54"/>
  <c r="AN78" i="54"/>
  <c r="AO78" i="54"/>
  <c r="AQ78" i="54"/>
  <c r="AR78" i="54"/>
  <c r="K80" i="102"/>
  <c r="AR79" i="102"/>
  <c r="AP79" i="102"/>
  <c r="AN79" i="102"/>
  <c r="AO79" i="102"/>
  <c r="AQ79" i="102"/>
  <c r="AX74" i="104"/>
  <c r="S74" i="104" s="1"/>
  <c r="AC74" i="104" s="1"/>
  <c r="AB75" i="104" s="1"/>
  <c r="AN79" i="85"/>
  <c r="AP79" i="85"/>
  <c r="AO79" i="85"/>
  <c r="AQ79" i="85"/>
  <c r="K80" i="85"/>
  <c r="AR79" i="85"/>
  <c r="AJ71" i="44"/>
  <c r="AK71" i="44"/>
  <c r="AT71" i="44" s="1"/>
  <c r="AK55" i="44"/>
  <c r="AT55" i="44" s="1"/>
  <c r="AJ30" i="44"/>
  <c r="AK30" i="44"/>
  <c r="AT30" i="44" s="1"/>
  <c r="AJ20" i="44"/>
  <c r="AK20" i="44"/>
  <c r="AT20" i="44" s="1"/>
  <c r="AK14" i="44"/>
  <c r="AT14" i="44" s="1"/>
  <c r="AK6" i="44"/>
  <c r="AT6" i="44" s="1"/>
  <c r="K80" i="16"/>
  <c r="AR79" i="16"/>
  <c r="AP79" i="16"/>
  <c r="AQ79" i="16"/>
  <c r="AN79" i="16"/>
  <c r="AO79" i="16"/>
  <c r="AK33" i="44"/>
  <c r="AT33" i="44" s="1"/>
  <c r="AR79" i="87"/>
  <c r="AP79" i="87"/>
  <c r="AQ79" i="87"/>
  <c r="AO79" i="87"/>
  <c r="AN79" i="87"/>
  <c r="K80" i="87"/>
  <c r="AK74" i="44"/>
  <c r="AT74" i="44" s="1"/>
  <c r="AJ69" i="44"/>
  <c r="AK69" i="44"/>
  <c r="AT69" i="44" s="1"/>
  <c r="AJ64" i="44"/>
  <c r="AK64" i="44"/>
  <c r="AT64" i="44" s="1"/>
  <c r="AK52" i="44"/>
  <c r="AT52" i="44" s="1"/>
  <c r="AK44" i="44"/>
  <c r="AT44" i="44" s="1"/>
  <c r="AJ38" i="44"/>
  <c r="AK38" i="44"/>
  <c r="AT38" i="44" s="1"/>
  <c r="AJ29" i="44"/>
  <c r="AK29" i="44"/>
  <c r="AT29" i="44" s="1"/>
  <c r="AJ24" i="44"/>
  <c r="AK24" i="44"/>
  <c r="AT24" i="44" s="1"/>
  <c r="AJ9" i="44"/>
  <c r="AK9" i="44"/>
  <c r="AT9" i="44" s="1"/>
  <c r="AX14" i="44"/>
  <c r="S14" i="44" s="1"/>
  <c r="AC14" i="44" s="1"/>
  <c r="AB15" i="44" s="1"/>
  <c r="AJ66" i="44"/>
  <c r="AK66" i="44"/>
  <c r="AT66" i="44" s="1"/>
  <c r="K80" i="10"/>
  <c r="AQ79" i="10"/>
  <c r="AN79" i="10"/>
  <c r="AO79" i="10"/>
  <c r="AP79" i="10"/>
  <c r="AR79" i="10"/>
  <c r="K80" i="82"/>
  <c r="AR79" i="82"/>
  <c r="AN79" i="82"/>
  <c r="AP79" i="82"/>
  <c r="AO79" i="82"/>
  <c r="AQ79" i="82"/>
  <c r="AP79" i="90"/>
  <c r="AN79" i="90"/>
  <c r="AO79" i="90"/>
  <c r="K80" i="90"/>
  <c r="AQ79" i="90"/>
  <c r="AR79" i="90"/>
  <c r="AK78" i="44"/>
  <c r="AT78" i="44" s="1"/>
  <c r="AJ67" i="44"/>
  <c r="AK67" i="44"/>
  <c r="AT67" i="44" s="1"/>
  <c r="AK60" i="44"/>
  <c r="AT60" i="44" s="1"/>
  <c r="AK46" i="44"/>
  <c r="AT46" i="44" s="1"/>
  <c r="AJ28" i="44"/>
  <c r="AK28" i="44"/>
  <c r="AT28" i="44" s="1"/>
  <c r="AK21" i="44"/>
  <c r="AT21" i="44" s="1"/>
  <c r="AJ5" i="44"/>
  <c r="AK5" i="44"/>
  <c r="AT5" i="44" s="1"/>
  <c r="AX7" i="44"/>
  <c r="S7" i="44" s="1"/>
  <c r="AC7" i="44" s="1"/>
  <c r="AB8" i="44" s="1"/>
  <c r="AR79" i="103"/>
  <c r="AO79" i="103"/>
  <c r="K80" i="103"/>
  <c r="AN79" i="103"/>
  <c r="AP79" i="103"/>
  <c r="AQ79" i="103"/>
  <c r="K80" i="83"/>
  <c r="AP79" i="83"/>
  <c r="AO79" i="83"/>
  <c r="AQ79" i="83"/>
  <c r="AR79" i="83"/>
  <c r="AN79" i="83"/>
  <c r="AO79" i="35"/>
  <c r="AP79" i="35"/>
  <c r="AN79" i="35"/>
  <c r="AQ79" i="35"/>
  <c r="K80" i="35"/>
  <c r="AR79" i="35"/>
  <c r="K80" i="99"/>
  <c r="AR79" i="99"/>
  <c r="AN79" i="99"/>
  <c r="AO79" i="99"/>
  <c r="AP79" i="99"/>
  <c r="AQ79" i="99"/>
  <c r="AX71" i="104"/>
  <c r="S71" i="104" s="1"/>
  <c r="AC71" i="104" s="1"/>
  <c r="AB72" i="104" s="1"/>
  <c r="AO78" i="45"/>
  <c r="AP78" i="45"/>
  <c r="AR78" i="45"/>
  <c r="AN78" i="45"/>
  <c r="AQ78" i="45"/>
  <c r="K79" i="45"/>
  <c r="AJ58" i="44"/>
  <c r="AK58" i="44"/>
  <c r="AT58" i="44" s="1"/>
  <c r="AR79" i="98"/>
  <c r="AO79" i="98"/>
  <c r="AP79" i="98"/>
  <c r="AQ79" i="98"/>
  <c r="K80" i="98"/>
  <c r="AN79" i="98"/>
  <c r="AX78" i="51"/>
  <c r="S78" i="51" s="1"/>
  <c r="AC78" i="51" s="1"/>
  <c r="AB79" i="51" s="1"/>
  <c r="K80" i="91"/>
  <c r="AR79" i="91"/>
  <c r="AP79" i="91"/>
  <c r="AO79" i="91"/>
  <c r="AN79" i="91"/>
  <c r="AQ79" i="91"/>
  <c r="AQ78" i="42"/>
  <c r="AR78" i="42"/>
  <c r="AO78" i="42"/>
  <c r="AP78" i="42"/>
  <c r="AN78" i="42"/>
  <c r="K79" i="42"/>
  <c r="AJ72" i="44"/>
  <c r="AK72" i="44"/>
  <c r="AT72" i="44" s="1"/>
  <c r="AJ65" i="44"/>
  <c r="AK65" i="44"/>
  <c r="AT65" i="44" s="1"/>
  <c r="AJ59" i="44"/>
  <c r="AK59" i="44"/>
  <c r="AT59" i="44" s="1"/>
  <c r="AJ51" i="44"/>
  <c r="AK51" i="44"/>
  <c r="AT51" i="44" s="1"/>
  <c r="AK36" i="44"/>
  <c r="AT36" i="44" s="1"/>
  <c r="AJ26" i="44"/>
  <c r="AK26" i="44"/>
  <c r="AT26" i="44" s="1"/>
  <c r="AJ19" i="44"/>
  <c r="AK19" i="44"/>
  <c r="AT19" i="44" s="1"/>
  <c r="AJ3" i="44"/>
  <c r="AB4" i="44"/>
  <c r="AX11" i="44"/>
  <c r="S11" i="44" s="1"/>
  <c r="AC11" i="44" s="1"/>
  <c r="AB12" i="44" s="1"/>
  <c r="AR79" i="92"/>
  <c r="AR81" i="92" s="1"/>
  <c r="AO79" i="92"/>
  <c r="AO81" i="92" s="1"/>
  <c r="AN79" i="92"/>
  <c r="AN81" i="92" s="1"/>
  <c r="AQ79" i="92"/>
  <c r="AQ81" i="92" s="1"/>
  <c r="AP79" i="92"/>
  <c r="AP81" i="92" s="1"/>
  <c r="AZ3" i="92"/>
  <c r="AX13" i="92" s="1"/>
  <c r="S13" i="92" s="1"/>
  <c r="AC13" i="92" s="1"/>
  <c r="AB14" i="92" s="1"/>
  <c r="AX78" i="13" l="1"/>
  <c r="S78" i="13" s="1"/>
  <c r="AC78" i="13" s="1"/>
  <c r="AB79" i="13" s="1"/>
  <c r="AX72" i="13"/>
  <c r="S72" i="13" s="1"/>
  <c r="AC72" i="13" s="1"/>
  <c r="AB73" i="13" s="1"/>
  <c r="AJ39" i="44"/>
  <c r="AX36" i="13"/>
  <c r="S36" i="13" s="1"/>
  <c r="AC36" i="13" s="1"/>
  <c r="AB37" i="13" s="1"/>
  <c r="AJ10" i="44"/>
  <c r="AJ44" i="44"/>
  <c r="AJ61" i="44"/>
  <c r="AK22" i="44"/>
  <c r="AT22" i="44" s="1"/>
  <c r="AJ47" i="44"/>
  <c r="AJ46" i="44"/>
  <c r="AK53" i="44"/>
  <c r="AT53" i="44" s="1"/>
  <c r="AJ52" i="44"/>
  <c r="AJ56" i="44"/>
  <c r="AS56" i="44" s="1"/>
  <c r="AJ21" i="44"/>
  <c r="AL21" i="44" s="1"/>
  <c r="AU21" i="44" s="1"/>
  <c r="AK45" i="44"/>
  <c r="AT45" i="44" s="1"/>
  <c r="AX69" i="13"/>
  <c r="S69" i="13" s="1"/>
  <c r="AC69" i="13" s="1"/>
  <c r="AB70" i="13" s="1"/>
  <c r="AJ60" i="44"/>
  <c r="AK35" i="44"/>
  <c r="AT35" i="44" s="1"/>
  <c r="AJ55" i="44"/>
  <c r="AX49" i="13"/>
  <c r="S49" i="13" s="1"/>
  <c r="AC49" i="13" s="1"/>
  <c r="AB50" i="13" s="1"/>
  <c r="AK50" i="13" s="1"/>
  <c r="AT50" i="13" s="1"/>
  <c r="AX66" i="13"/>
  <c r="S66" i="13" s="1"/>
  <c r="AC66" i="13" s="1"/>
  <c r="AB67" i="13" s="1"/>
  <c r="AX78" i="96"/>
  <c r="S78" i="96" s="1"/>
  <c r="AC78" i="96" s="1"/>
  <c r="AB79" i="96" s="1"/>
  <c r="AX42" i="13"/>
  <c r="S42" i="13" s="1"/>
  <c r="AC42" i="13" s="1"/>
  <c r="AB43" i="13" s="1"/>
  <c r="AJ48" i="44"/>
  <c r="AX77" i="13"/>
  <c r="S77" i="13" s="1"/>
  <c r="AC77" i="13" s="1"/>
  <c r="AB78" i="13" s="1"/>
  <c r="AX76" i="13"/>
  <c r="S76" i="13" s="1"/>
  <c r="AC76" i="13" s="1"/>
  <c r="AB77" i="13" s="1"/>
  <c r="AX50" i="13"/>
  <c r="S50" i="13" s="1"/>
  <c r="AC50" i="13" s="1"/>
  <c r="AB51" i="13" s="1"/>
  <c r="AX68" i="13"/>
  <c r="S68" i="13" s="1"/>
  <c r="AC68" i="13" s="1"/>
  <c r="AB69" i="13" s="1"/>
  <c r="AJ69" i="13" s="1"/>
  <c r="AX41" i="13"/>
  <c r="S41" i="13" s="1"/>
  <c r="AC41" i="13" s="1"/>
  <c r="AB42" i="13" s="1"/>
  <c r="AX60" i="13"/>
  <c r="S60" i="13" s="1"/>
  <c r="AC60" i="13" s="1"/>
  <c r="AB61" i="13" s="1"/>
  <c r="AK61" i="13" s="1"/>
  <c r="AT61" i="13" s="1"/>
  <c r="AX74" i="84"/>
  <c r="S74" i="84" s="1"/>
  <c r="AC74" i="84" s="1"/>
  <c r="AB75" i="84" s="1"/>
  <c r="AX59" i="13"/>
  <c r="S59" i="13" s="1"/>
  <c r="AC59" i="13" s="1"/>
  <c r="AB60" i="13" s="1"/>
  <c r="AX74" i="13"/>
  <c r="S74" i="13" s="1"/>
  <c r="AC74" i="13" s="1"/>
  <c r="AB75" i="13" s="1"/>
  <c r="AX61" i="13"/>
  <c r="S61" i="13" s="1"/>
  <c r="AC61" i="13" s="1"/>
  <c r="AB62" i="13" s="1"/>
  <c r="AX44" i="13"/>
  <c r="S44" i="13" s="1"/>
  <c r="AC44" i="13" s="1"/>
  <c r="AB45" i="13" s="1"/>
  <c r="AX58" i="13"/>
  <c r="S58" i="13" s="1"/>
  <c r="AC58" i="13" s="1"/>
  <c r="AB59" i="13" s="1"/>
  <c r="AX37" i="13"/>
  <c r="S37" i="13" s="1"/>
  <c r="AC37" i="13" s="1"/>
  <c r="AB38" i="13" s="1"/>
  <c r="AX63" i="13"/>
  <c r="S63" i="13" s="1"/>
  <c r="AC63" i="13" s="1"/>
  <c r="AB64" i="13" s="1"/>
  <c r="AX51" i="13"/>
  <c r="S51" i="13" s="1"/>
  <c r="AC51" i="13" s="1"/>
  <c r="AB52" i="13" s="1"/>
  <c r="AX62" i="13"/>
  <c r="S62" i="13" s="1"/>
  <c r="AC62" i="13" s="1"/>
  <c r="AB63" i="13" s="1"/>
  <c r="AX52" i="13"/>
  <c r="S52" i="13" s="1"/>
  <c r="AC52" i="13" s="1"/>
  <c r="AB53" i="13" s="1"/>
  <c r="AX69" i="84"/>
  <c r="S69" i="84" s="1"/>
  <c r="AC69" i="84" s="1"/>
  <c r="AB70" i="84" s="1"/>
  <c r="AX54" i="13"/>
  <c r="S54" i="13" s="1"/>
  <c r="AC54" i="13" s="1"/>
  <c r="AB55" i="13" s="1"/>
  <c r="AX46" i="13"/>
  <c r="S46" i="13" s="1"/>
  <c r="AC46" i="13" s="1"/>
  <c r="AB47" i="13" s="1"/>
  <c r="AX39" i="13"/>
  <c r="S39" i="13" s="1"/>
  <c r="AC39" i="13" s="1"/>
  <c r="AB40" i="13" s="1"/>
  <c r="AK40" i="13" s="1"/>
  <c r="AT40" i="13" s="1"/>
  <c r="AX28" i="13"/>
  <c r="S28" i="13" s="1"/>
  <c r="AC28" i="13" s="1"/>
  <c r="AB29" i="13" s="1"/>
  <c r="AX78" i="84"/>
  <c r="S78" i="84" s="1"/>
  <c r="AC78" i="84" s="1"/>
  <c r="AB79" i="84" s="1"/>
  <c r="AJ79" i="84" s="1"/>
  <c r="AX46" i="20"/>
  <c r="S46" i="20" s="1"/>
  <c r="AC46" i="20" s="1"/>
  <c r="AB47" i="20" s="1"/>
  <c r="AX65" i="84"/>
  <c r="S65" i="84" s="1"/>
  <c r="AC65" i="84" s="1"/>
  <c r="AB66" i="84" s="1"/>
  <c r="AX73" i="13"/>
  <c r="S73" i="13" s="1"/>
  <c r="AC73" i="13" s="1"/>
  <c r="AB74" i="13" s="1"/>
  <c r="AX64" i="13"/>
  <c r="S64" i="13" s="1"/>
  <c r="AC64" i="13" s="1"/>
  <c r="AB65" i="13" s="1"/>
  <c r="AX56" i="13"/>
  <c r="S56" i="13" s="1"/>
  <c r="AC56" i="13" s="1"/>
  <c r="AB57" i="13" s="1"/>
  <c r="AX47" i="13"/>
  <c r="S47" i="13" s="1"/>
  <c r="AC47" i="13" s="1"/>
  <c r="AB48" i="13" s="1"/>
  <c r="AX35" i="13"/>
  <c r="S35" i="13" s="1"/>
  <c r="AC35" i="13" s="1"/>
  <c r="AB36" i="13" s="1"/>
  <c r="AJ36" i="13" s="1"/>
  <c r="AX23" i="13"/>
  <c r="S23" i="13" s="1"/>
  <c r="AC23" i="13" s="1"/>
  <c r="AB24" i="13" s="1"/>
  <c r="AK24" i="13" s="1"/>
  <c r="AT24" i="13" s="1"/>
  <c r="AX57" i="84"/>
  <c r="S57" i="84" s="1"/>
  <c r="AC57" i="84" s="1"/>
  <c r="AB58" i="84" s="1"/>
  <c r="AX45" i="13"/>
  <c r="S45" i="13" s="1"/>
  <c r="AC45" i="13" s="1"/>
  <c r="AB46" i="13" s="1"/>
  <c r="AX38" i="13"/>
  <c r="S38" i="13" s="1"/>
  <c r="AC38" i="13" s="1"/>
  <c r="AB39" i="13" s="1"/>
  <c r="AX20" i="13"/>
  <c r="S20" i="13" s="1"/>
  <c r="AC20" i="13" s="1"/>
  <c r="AB21" i="13" s="1"/>
  <c r="AX17" i="13"/>
  <c r="S17" i="13" s="1"/>
  <c r="AC17" i="13" s="1"/>
  <c r="AB18" i="13" s="1"/>
  <c r="AX71" i="84"/>
  <c r="S71" i="84" s="1"/>
  <c r="AC71" i="84" s="1"/>
  <c r="AB72" i="84" s="1"/>
  <c r="AX73" i="84"/>
  <c r="S73" i="84" s="1"/>
  <c r="AC73" i="84" s="1"/>
  <c r="AB74" i="84" s="1"/>
  <c r="AX70" i="13"/>
  <c r="S70" i="13" s="1"/>
  <c r="AC70" i="13" s="1"/>
  <c r="AB71" i="13" s="1"/>
  <c r="AJ71" i="13" s="1"/>
  <c r="AX67" i="13"/>
  <c r="S67" i="13" s="1"/>
  <c r="AC67" i="13" s="1"/>
  <c r="AB68" i="13" s="1"/>
  <c r="AX57" i="13"/>
  <c r="S57" i="13" s="1"/>
  <c r="AC57" i="13" s="1"/>
  <c r="AB58" i="13" s="1"/>
  <c r="AX53" i="13"/>
  <c r="S53" i="13" s="1"/>
  <c r="AC53" i="13" s="1"/>
  <c r="AB54" i="13" s="1"/>
  <c r="AX43" i="13"/>
  <c r="S43" i="13" s="1"/>
  <c r="AC43" i="13" s="1"/>
  <c r="AB44" i="13" s="1"/>
  <c r="AX32" i="13"/>
  <c r="S32" i="13" s="1"/>
  <c r="AC32" i="13" s="1"/>
  <c r="AB33" i="13" s="1"/>
  <c r="AX7" i="13"/>
  <c r="S7" i="13" s="1"/>
  <c r="AC7" i="13" s="1"/>
  <c r="AB8" i="13" s="1"/>
  <c r="AK8" i="13" s="1"/>
  <c r="AT8" i="13" s="1"/>
  <c r="AX75" i="84"/>
  <c r="S75" i="84" s="1"/>
  <c r="AC75" i="84" s="1"/>
  <c r="AB76" i="84" s="1"/>
  <c r="AK76" i="84" s="1"/>
  <c r="AT76" i="84" s="1"/>
  <c r="AX76" i="84"/>
  <c r="S76" i="84" s="1"/>
  <c r="AC76" i="84" s="1"/>
  <c r="AB77" i="84" s="1"/>
  <c r="AX75" i="13"/>
  <c r="S75" i="13" s="1"/>
  <c r="AC75" i="13" s="1"/>
  <c r="AB76" i="13" s="1"/>
  <c r="AX65" i="13"/>
  <c r="S65" i="13" s="1"/>
  <c r="AC65" i="13" s="1"/>
  <c r="AB66" i="13" s="1"/>
  <c r="AX55" i="13"/>
  <c r="S55" i="13" s="1"/>
  <c r="AC55" i="13" s="1"/>
  <c r="AB56" i="13" s="1"/>
  <c r="AX48" i="13"/>
  <c r="S48" i="13" s="1"/>
  <c r="AC48" i="13" s="1"/>
  <c r="AB49" i="13" s="1"/>
  <c r="AX40" i="13"/>
  <c r="S40" i="13" s="1"/>
  <c r="AC40" i="13" s="1"/>
  <c r="AB41" i="13" s="1"/>
  <c r="AX31" i="13"/>
  <c r="S31" i="13" s="1"/>
  <c r="AC31" i="13" s="1"/>
  <c r="AB32" i="13" s="1"/>
  <c r="AK32" i="13" s="1"/>
  <c r="AT32" i="13" s="1"/>
  <c r="AX78" i="88"/>
  <c r="S78" i="88" s="1"/>
  <c r="AC78" i="88" s="1"/>
  <c r="AB79" i="88" s="1"/>
  <c r="AX70" i="84"/>
  <c r="S70" i="84" s="1"/>
  <c r="AC70" i="84" s="1"/>
  <c r="AB71" i="84" s="1"/>
  <c r="AX29" i="13"/>
  <c r="S29" i="13" s="1"/>
  <c r="AC29" i="13" s="1"/>
  <c r="AB30" i="13" s="1"/>
  <c r="AX59" i="84"/>
  <c r="S59" i="84" s="1"/>
  <c r="AC59" i="84" s="1"/>
  <c r="AB60" i="84" s="1"/>
  <c r="AX37" i="51"/>
  <c r="S37" i="51" s="1"/>
  <c r="AC37" i="51" s="1"/>
  <c r="AB38" i="51" s="1"/>
  <c r="AX51" i="104"/>
  <c r="S51" i="104" s="1"/>
  <c r="AC51" i="104" s="1"/>
  <c r="AB52" i="104" s="1"/>
  <c r="AX40" i="104"/>
  <c r="S40" i="104" s="1"/>
  <c r="AC40" i="104" s="1"/>
  <c r="AB41" i="104" s="1"/>
  <c r="AX68" i="84"/>
  <c r="S68" i="84" s="1"/>
  <c r="AC68" i="84" s="1"/>
  <c r="AB69" i="84" s="1"/>
  <c r="AJ69" i="84" s="1"/>
  <c r="AX55" i="84"/>
  <c r="S55" i="84" s="1"/>
  <c r="AC55" i="84" s="1"/>
  <c r="AB56" i="84" s="1"/>
  <c r="AX19" i="13"/>
  <c r="S19" i="13" s="1"/>
  <c r="AC19" i="13" s="1"/>
  <c r="AB20" i="13" s="1"/>
  <c r="AJ20" i="13" s="1"/>
  <c r="AX27" i="13"/>
  <c r="S27" i="13" s="1"/>
  <c r="AC27" i="13" s="1"/>
  <c r="AB28" i="13" s="1"/>
  <c r="AX21" i="13"/>
  <c r="S21" i="13" s="1"/>
  <c r="AC21" i="13" s="1"/>
  <c r="AB22" i="13" s="1"/>
  <c r="AX67" i="84"/>
  <c r="S67" i="84" s="1"/>
  <c r="AC67" i="84" s="1"/>
  <c r="AB68" i="84" s="1"/>
  <c r="AX34" i="13"/>
  <c r="S34" i="13" s="1"/>
  <c r="AC34" i="13" s="1"/>
  <c r="AB35" i="13" s="1"/>
  <c r="AX26" i="13"/>
  <c r="S26" i="13" s="1"/>
  <c r="AC26" i="13" s="1"/>
  <c r="AB27" i="13" s="1"/>
  <c r="AX22" i="13"/>
  <c r="S22" i="13" s="1"/>
  <c r="AC22" i="13" s="1"/>
  <c r="AB23" i="13" s="1"/>
  <c r="AK23" i="13" s="1"/>
  <c r="AT23" i="13" s="1"/>
  <c r="AX77" i="84"/>
  <c r="S77" i="84" s="1"/>
  <c r="AC77" i="84" s="1"/>
  <c r="AB78" i="84" s="1"/>
  <c r="AX66" i="84"/>
  <c r="S66" i="84" s="1"/>
  <c r="AC66" i="84" s="1"/>
  <c r="AB67" i="84" s="1"/>
  <c r="AK67" i="84" s="1"/>
  <c r="AT67" i="84" s="1"/>
  <c r="AX30" i="13"/>
  <c r="S30" i="13" s="1"/>
  <c r="AC30" i="13" s="1"/>
  <c r="AB31" i="13" s="1"/>
  <c r="AX25" i="13"/>
  <c r="S25" i="13" s="1"/>
  <c r="AC25" i="13" s="1"/>
  <c r="AB26" i="13" s="1"/>
  <c r="AX18" i="13"/>
  <c r="S18" i="13" s="1"/>
  <c r="AC18" i="13" s="1"/>
  <c r="AB19" i="13" s="1"/>
  <c r="AX72" i="84"/>
  <c r="S72" i="84" s="1"/>
  <c r="AC72" i="84" s="1"/>
  <c r="AB73" i="84" s="1"/>
  <c r="AX62" i="84"/>
  <c r="S62" i="84" s="1"/>
  <c r="AC62" i="84" s="1"/>
  <c r="AB63" i="84" s="1"/>
  <c r="AX33" i="13"/>
  <c r="S33" i="13" s="1"/>
  <c r="AC33" i="13" s="1"/>
  <c r="AB34" i="13" s="1"/>
  <c r="AK34" i="13" s="1"/>
  <c r="AT34" i="13" s="1"/>
  <c r="AX24" i="13"/>
  <c r="S24" i="13" s="1"/>
  <c r="AC24" i="13" s="1"/>
  <c r="AB25" i="13" s="1"/>
  <c r="AX10" i="13"/>
  <c r="S10" i="13" s="1"/>
  <c r="AC10" i="13" s="1"/>
  <c r="AB11" i="13" s="1"/>
  <c r="AK11" i="13" s="1"/>
  <c r="AT11" i="13" s="1"/>
  <c r="AX55" i="104"/>
  <c r="S55" i="104" s="1"/>
  <c r="AC55" i="104" s="1"/>
  <c r="AB56" i="104" s="1"/>
  <c r="AJ41" i="44"/>
  <c r="AJ37" i="44"/>
  <c r="AJ34" i="44"/>
  <c r="AJ43" i="44"/>
  <c r="AS43" i="44" s="1"/>
  <c r="AJ36" i="44"/>
  <c r="AS36" i="44" s="1"/>
  <c r="AK37" i="44"/>
  <c r="AT37" i="44" s="1"/>
  <c r="AK41" i="44"/>
  <c r="AT41" i="44" s="1"/>
  <c r="AK43" i="44"/>
  <c r="AT43" i="44" s="1"/>
  <c r="AJ78" i="44"/>
  <c r="AX19" i="104"/>
  <c r="S19" i="104" s="1"/>
  <c r="AC19" i="104" s="1"/>
  <c r="AB20" i="104" s="1"/>
  <c r="AJ74" i="44"/>
  <c r="AJ33" i="44"/>
  <c r="AS33" i="44" s="1"/>
  <c r="AJ6" i="44"/>
  <c r="AL6" i="44" s="1"/>
  <c r="AU6" i="44" s="1"/>
  <c r="AX42" i="84"/>
  <c r="S42" i="84" s="1"/>
  <c r="AC42" i="84" s="1"/>
  <c r="AB43" i="84" s="1"/>
  <c r="AK49" i="44"/>
  <c r="AT49" i="44" s="1"/>
  <c r="AX76" i="100"/>
  <c r="S76" i="100" s="1"/>
  <c r="AC76" i="100" s="1"/>
  <c r="AB77" i="100" s="1"/>
  <c r="AX75" i="51"/>
  <c r="S75" i="51" s="1"/>
  <c r="AC75" i="51" s="1"/>
  <c r="AB76" i="51" s="1"/>
  <c r="AX70" i="100"/>
  <c r="S70" i="100" s="1"/>
  <c r="AC70" i="100" s="1"/>
  <c r="AB71" i="100" s="1"/>
  <c r="AX69" i="51"/>
  <c r="S69" i="51" s="1"/>
  <c r="AC69" i="51" s="1"/>
  <c r="AB70" i="51" s="1"/>
  <c r="AK34" i="44"/>
  <c r="AT34" i="44" s="1"/>
  <c r="AJ40" i="44"/>
  <c r="AS40" i="44" s="1"/>
  <c r="AX63" i="100"/>
  <c r="S63" i="100" s="1"/>
  <c r="AC63" i="100" s="1"/>
  <c r="AB64" i="100" s="1"/>
  <c r="AX66" i="51"/>
  <c r="S66" i="51" s="1"/>
  <c r="AC66" i="51" s="1"/>
  <c r="AB67" i="51" s="1"/>
  <c r="AK67" i="51" s="1"/>
  <c r="AT67" i="51" s="1"/>
  <c r="AJ27" i="44"/>
  <c r="AX52" i="100"/>
  <c r="S52" i="100" s="1"/>
  <c r="AC52" i="100" s="1"/>
  <c r="AB53" i="100" s="1"/>
  <c r="AX61" i="51"/>
  <c r="S61" i="51" s="1"/>
  <c r="AC61" i="51" s="1"/>
  <c r="AB62" i="51" s="1"/>
  <c r="AX52" i="51"/>
  <c r="S52" i="51" s="1"/>
  <c r="AC52" i="51" s="1"/>
  <c r="AB53" i="51" s="1"/>
  <c r="AX49" i="20"/>
  <c r="S49" i="20" s="1"/>
  <c r="AC49" i="20" s="1"/>
  <c r="AB50" i="20" s="1"/>
  <c r="AX18" i="20"/>
  <c r="S18" i="20" s="1"/>
  <c r="AC18" i="20" s="1"/>
  <c r="AB19" i="20" s="1"/>
  <c r="AX63" i="84"/>
  <c r="S63" i="84" s="1"/>
  <c r="AC63" i="84" s="1"/>
  <c r="AB64" i="84" s="1"/>
  <c r="AX46" i="84"/>
  <c r="S46" i="84" s="1"/>
  <c r="AC46" i="84" s="1"/>
  <c r="AB47" i="84" s="1"/>
  <c r="AX34" i="100"/>
  <c r="S34" i="100" s="1"/>
  <c r="AC34" i="100" s="1"/>
  <c r="AB35" i="100" s="1"/>
  <c r="AX48" i="51"/>
  <c r="S48" i="51" s="1"/>
  <c r="AC48" i="51" s="1"/>
  <c r="AB49" i="51" s="1"/>
  <c r="AX23" i="104"/>
  <c r="S23" i="104" s="1"/>
  <c r="AC23" i="104" s="1"/>
  <c r="AB24" i="104" s="1"/>
  <c r="AX26" i="100"/>
  <c r="S26" i="100" s="1"/>
  <c r="AC26" i="100" s="1"/>
  <c r="AB27" i="100" s="1"/>
  <c r="AX44" i="51"/>
  <c r="S44" i="51" s="1"/>
  <c r="AC44" i="51" s="1"/>
  <c r="AB45" i="51" s="1"/>
  <c r="AX13" i="88"/>
  <c r="S13" i="88" s="1"/>
  <c r="AC13" i="88" s="1"/>
  <c r="AB14" i="88" s="1"/>
  <c r="AX76" i="20"/>
  <c r="S76" i="20" s="1"/>
  <c r="AC76" i="20" s="1"/>
  <c r="AB77" i="20" s="1"/>
  <c r="AJ77" i="20" s="1"/>
  <c r="AX41" i="20"/>
  <c r="S41" i="20" s="1"/>
  <c r="AC41" i="20" s="1"/>
  <c r="AB42" i="20" s="1"/>
  <c r="AX60" i="84"/>
  <c r="S60" i="84" s="1"/>
  <c r="AC60" i="84" s="1"/>
  <c r="AB61" i="84" s="1"/>
  <c r="AX40" i="84"/>
  <c r="S40" i="84" s="1"/>
  <c r="AC40" i="84" s="1"/>
  <c r="AB41" i="84" s="1"/>
  <c r="AX62" i="51"/>
  <c r="S62" i="51" s="1"/>
  <c r="AC62" i="51" s="1"/>
  <c r="AB63" i="51" s="1"/>
  <c r="AX38" i="51"/>
  <c r="S38" i="51" s="1"/>
  <c r="AC38" i="51" s="1"/>
  <c r="AB39" i="51" s="1"/>
  <c r="AX47" i="104"/>
  <c r="S47" i="104" s="1"/>
  <c r="AC47" i="104" s="1"/>
  <c r="AB48" i="104" s="1"/>
  <c r="AX15" i="104"/>
  <c r="S15" i="104" s="1"/>
  <c r="AC15" i="104" s="1"/>
  <c r="AB16" i="104" s="1"/>
  <c r="AK16" i="104" s="1"/>
  <c r="AT16" i="104" s="1"/>
  <c r="AX71" i="20"/>
  <c r="S71" i="20" s="1"/>
  <c r="AC71" i="20" s="1"/>
  <c r="AB72" i="20" s="1"/>
  <c r="AX38" i="20"/>
  <c r="S38" i="20" s="1"/>
  <c r="AC38" i="20" s="1"/>
  <c r="AB39" i="20" s="1"/>
  <c r="AK39" i="20" s="1"/>
  <c r="AT39" i="20" s="1"/>
  <c r="AX61" i="84"/>
  <c r="S61" i="84" s="1"/>
  <c r="AC61" i="84" s="1"/>
  <c r="AB62" i="84" s="1"/>
  <c r="AX38" i="84"/>
  <c r="S38" i="84" s="1"/>
  <c r="AC38" i="84" s="1"/>
  <c r="AB39" i="84" s="1"/>
  <c r="AX68" i="20"/>
  <c r="S68" i="20" s="1"/>
  <c r="AC68" i="20" s="1"/>
  <c r="AB69" i="20" s="1"/>
  <c r="AX35" i="20"/>
  <c r="S35" i="20" s="1"/>
  <c r="AC35" i="20" s="1"/>
  <c r="AB36" i="20" s="1"/>
  <c r="AX33" i="84"/>
  <c r="S33" i="84" s="1"/>
  <c r="AC33" i="84" s="1"/>
  <c r="AB34" i="84" s="1"/>
  <c r="AX16" i="13"/>
  <c r="S16" i="13" s="1"/>
  <c r="AC16" i="13" s="1"/>
  <c r="AB17" i="13" s="1"/>
  <c r="AJ17" i="13" s="1"/>
  <c r="AX64" i="100"/>
  <c r="S64" i="100" s="1"/>
  <c r="AC64" i="100" s="1"/>
  <c r="AB65" i="100" s="1"/>
  <c r="AJ65" i="100" s="1"/>
  <c r="AX57" i="51"/>
  <c r="S57" i="51" s="1"/>
  <c r="AC57" i="51" s="1"/>
  <c r="AB58" i="51" s="1"/>
  <c r="AK58" i="51" s="1"/>
  <c r="AT58" i="51" s="1"/>
  <c r="AX29" i="51"/>
  <c r="S29" i="51" s="1"/>
  <c r="AC29" i="51" s="1"/>
  <c r="AB30" i="51" s="1"/>
  <c r="AX73" i="104"/>
  <c r="S73" i="104" s="1"/>
  <c r="AC73" i="104" s="1"/>
  <c r="AB74" i="104" s="1"/>
  <c r="AX37" i="104"/>
  <c r="S37" i="104" s="1"/>
  <c r="AC37" i="104" s="1"/>
  <c r="AB38" i="104" s="1"/>
  <c r="AX62" i="20"/>
  <c r="S62" i="20" s="1"/>
  <c r="AC62" i="20" s="1"/>
  <c r="AB63" i="20" s="1"/>
  <c r="AX31" i="20"/>
  <c r="S31" i="20" s="1"/>
  <c r="AC31" i="20" s="1"/>
  <c r="AB32" i="20" s="1"/>
  <c r="AX26" i="84"/>
  <c r="S26" i="84" s="1"/>
  <c r="AC26" i="84" s="1"/>
  <c r="AB27" i="84" s="1"/>
  <c r="AK27" i="84" s="1"/>
  <c r="AT27" i="84" s="1"/>
  <c r="AX8" i="13"/>
  <c r="S8" i="13" s="1"/>
  <c r="AC8" i="13" s="1"/>
  <c r="AB9" i="13" s="1"/>
  <c r="AJ9" i="13" s="1"/>
  <c r="AX59" i="100"/>
  <c r="S59" i="100" s="1"/>
  <c r="AC59" i="100" s="1"/>
  <c r="AB60" i="100" s="1"/>
  <c r="AK60" i="100" s="1"/>
  <c r="AT60" i="100" s="1"/>
  <c r="AX53" i="51"/>
  <c r="S53" i="51" s="1"/>
  <c r="AC53" i="51" s="1"/>
  <c r="AB54" i="51" s="1"/>
  <c r="AX16" i="51"/>
  <c r="S16" i="51" s="1"/>
  <c r="AC16" i="51" s="1"/>
  <c r="AB17" i="51" s="1"/>
  <c r="AX67" i="104"/>
  <c r="S67" i="104" s="1"/>
  <c r="AC67" i="104" s="1"/>
  <c r="AB68" i="104" s="1"/>
  <c r="AX33" i="104"/>
  <c r="S33" i="104" s="1"/>
  <c r="AC33" i="104" s="1"/>
  <c r="AB34" i="104" s="1"/>
  <c r="AX57" i="20"/>
  <c r="S57" i="20" s="1"/>
  <c r="AC57" i="20" s="1"/>
  <c r="AB58" i="20" s="1"/>
  <c r="AK58" i="20" s="1"/>
  <c r="AT58" i="20" s="1"/>
  <c r="AX24" i="20"/>
  <c r="S24" i="20" s="1"/>
  <c r="AC24" i="20" s="1"/>
  <c r="AB25" i="20" s="1"/>
  <c r="AK25" i="20" s="1"/>
  <c r="AT25" i="20" s="1"/>
  <c r="AX63" i="104"/>
  <c r="S63" i="104" s="1"/>
  <c r="AC63" i="104" s="1"/>
  <c r="AB64" i="104" s="1"/>
  <c r="AK64" i="104" s="1"/>
  <c r="AT64" i="104" s="1"/>
  <c r="AX30" i="104"/>
  <c r="S30" i="104" s="1"/>
  <c r="AC30" i="104" s="1"/>
  <c r="AB31" i="104" s="1"/>
  <c r="AX53" i="20"/>
  <c r="S53" i="20" s="1"/>
  <c r="AC53" i="20" s="1"/>
  <c r="AB54" i="20" s="1"/>
  <c r="AX20" i="20"/>
  <c r="S20" i="20" s="1"/>
  <c r="AC20" i="20" s="1"/>
  <c r="AB21" i="20" s="1"/>
  <c r="AX48" i="84"/>
  <c r="S48" i="84" s="1"/>
  <c r="AC48" i="84" s="1"/>
  <c r="AB49" i="84" s="1"/>
  <c r="AX6" i="84"/>
  <c r="S6" i="84" s="1"/>
  <c r="AC6" i="84" s="1"/>
  <c r="AB7" i="84" s="1"/>
  <c r="AX3" i="13"/>
  <c r="S3" i="13" s="1"/>
  <c r="AC3" i="13" s="1"/>
  <c r="AJ3" i="13" s="1"/>
  <c r="AX45" i="100"/>
  <c r="S45" i="100" s="1"/>
  <c r="AC45" i="100" s="1"/>
  <c r="AB46" i="100" s="1"/>
  <c r="AX68" i="51"/>
  <c r="S68" i="51" s="1"/>
  <c r="AC68" i="51" s="1"/>
  <c r="AB69" i="51" s="1"/>
  <c r="AX47" i="51"/>
  <c r="S47" i="51" s="1"/>
  <c r="AC47" i="51" s="1"/>
  <c r="AB48" i="51" s="1"/>
  <c r="AJ48" i="51" s="1"/>
  <c r="AX58" i="104"/>
  <c r="S58" i="104" s="1"/>
  <c r="AC58" i="104" s="1"/>
  <c r="AB59" i="104" s="1"/>
  <c r="AX27" i="104"/>
  <c r="S27" i="104" s="1"/>
  <c r="AC27" i="104" s="1"/>
  <c r="AB28" i="104" s="1"/>
  <c r="AX60" i="92"/>
  <c r="S60" i="92" s="1"/>
  <c r="AC60" i="92" s="1"/>
  <c r="AB61" i="92" s="1"/>
  <c r="AX67" i="88"/>
  <c r="S67" i="88" s="1"/>
  <c r="AC67" i="88" s="1"/>
  <c r="AB68" i="88" s="1"/>
  <c r="AX67" i="20"/>
  <c r="S67" i="20" s="1"/>
  <c r="AC67" i="20" s="1"/>
  <c r="AB68" i="20" s="1"/>
  <c r="AX61" i="20"/>
  <c r="S61" i="20" s="1"/>
  <c r="AC61" i="20" s="1"/>
  <c r="AB62" i="20" s="1"/>
  <c r="AJ62" i="20" s="1"/>
  <c r="AX54" i="20"/>
  <c r="S54" i="20" s="1"/>
  <c r="AC54" i="20" s="1"/>
  <c r="AB55" i="20" s="1"/>
  <c r="AX45" i="20"/>
  <c r="S45" i="20" s="1"/>
  <c r="AC45" i="20" s="1"/>
  <c r="AB46" i="20" s="1"/>
  <c r="AJ46" i="20" s="1"/>
  <c r="AX37" i="20"/>
  <c r="S37" i="20" s="1"/>
  <c r="AC37" i="20" s="1"/>
  <c r="AB38" i="20" s="1"/>
  <c r="AX29" i="20"/>
  <c r="S29" i="20" s="1"/>
  <c r="AC29" i="20" s="1"/>
  <c r="AB30" i="20" s="1"/>
  <c r="AX22" i="20"/>
  <c r="S22" i="20" s="1"/>
  <c r="AC22" i="20" s="1"/>
  <c r="AB23" i="20" s="1"/>
  <c r="AX21" i="84"/>
  <c r="S21" i="84" s="1"/>
  <c r="AC21" i="84" s="1"/>
  <c r="AB22" i="84" s="1"/>
  <c r="AX12" i="13"/>
  <c r="S12" i="13" s="1"/>
  <c r="AC12" i="13" s="1"/>
  <c r="AB13" i="13" s="1"/>
  <c r="AK13" i="13" s="1"/>
  <c r="AT13" i="13" s="1"/>
  <c r="AX67" i="100"/>
  <c r="S67" i="100" s="1"/>
  <c r="AC67" i="100" s="1"/>
  <c r="AB68" i="100" s="1"/>
  <c r="AX58" i="100"/>
  <c r="S58" i="100" s="1"/>
  <c r="AC58" i="100" s="1"/>
  <c r="AB59" i="100" s="1"/>
  <c r="AJ59" i="100" s="1"/>
  <c r="AX51" i="100"/>
  <c r="S51" i="100" s="1"/>
  <c r="AC51" i="100" s="1"/>
  <c r="AB52" i="100" s="1"/>
  <c r="AK52" i="100" s="1"/>
  <c r="AT52" i="100" s="1"/>
  <c r="AX44" i="100"/>
  <c r="S44" i="100" s="1"/>
  <c r="AC44" i="100" s="1"/>
  <c r="AB45" i="100" s="1"/>
  <c r="AX39" i="100"/>
  <c r="S39" i="100" s="1"/>
  <c r="AC39" i="100" s="1"/>
  <c r="AB40" i="100" s="1"/>
  <c r="AX29" i="100"/>
  <c r="S29" i="100" s="1"/>
  <c r="AC29" i="100" s="1"/>
  <c r="AB30" i="100" s="1"/>
  <c r="AX24" i="100"/>
  <c r="S24" i="100" s="1"/>
  <c r="AC24" i="100" s="1"/>
  <c r="AB25" i="100" s="1"/>
  <c r="AX30" i="51"/>
  <c r="S30" i="51" s="1"/>
  <c r="AC30" i="51" s="1"/>
  <c r="AB31" i="51" s="1"/>
  <c r="AX65" i="104"/>
  <c r="S65" i="104" s="1"/>
  <c r="AC65" i="104" s="1"/>
  <c r="AB66" i="104" s="1"/>
  <c r="AK66" i="104" s="1"/>
  <c r="AT66" i="104" s="1"/>
  <c r="AX57" i="104"/>
  <c r="S57" i="104" s="1"/>
  <c r="AC57" i="104" s="1"/>
  <c r="AB58" i="104" s="1"/>
  <c r="AX50" i="104"/>
  <c r="S50" i="104" s="1"/>
  <c r="AC50" i="104" s="1"/>
  <c r="AB51" i="104" s="1"/>
  <c r="AJ51" i="104" s="1"/>
  <c r="AX42" i="104"/>
  <c r="S42" i="104" s="1"/>
  <c r="AC42" i="104" s="1"/>
  <c r="AB43" i="104" s="1"/>
  <c r="AX34" i="104"/>
  <c r="S34" i="104" s="1"/>
  <c r="AC34" i="104" s="1"/>
  <c r="AB35" i="104" s="1"/>
  <c r="AX24" i="104"/>
  <c r="S24" i="104" s="1"/>
  <c r="AC24" i="104" s="1"/>
  <c r="AB25" i="104" s="1"/>
  <c r="AX18" i="104"/>
  <c r="S18" i="104" s="1"/>
  <c r="AC18" i="104" s="1"/>
  <c r="AB19" i="104" s="1"/>
  <c r="AX11" i="104"/>
  <c r="S11" i="104" s="1"/>
  <c r="AC11" i="104" s="1"/>
  <c r="AB12" i="104" s="1"/>
  <c r="AX52" i="92"/>
  <c r="S52" i="92" s="1"/>
  <c r="AC52" i="92" s="1"/>
  <c r="AB53" i="92" s="1"/>
  <c r="AK53" i="92" s="1"/>
  <c r="AT53" i="92" s="1"/>
  <c r="AX73" i="20"/>
  <c r="S73" i="20" s="1"/>
  <c r="AC73" i="20" s="1"/>
  <c r="AB74" i="20" s="1"/>
  <c r="AX66" i="20"/>
  <c r="S66" i="20" s="1"/>
  <c r="AC66" i="20" s="1"/>
  <c r="AB67" i="20" s="1"/>
  <c r="AX60" i="20"/>
  <c r="S60" i="20" s="1"/>
  <c r="AC60" i="20" s="1"/>
  <c r="AB61" i="20" s="1"/>
  <c r="AX51" i="20"/>
  <c r="S51" i="20" s="1"/>
  <c r="AC51" i="20" s="1"/>
  <c r="AB52" i="20" s="1"/>
  <c r="AX43" i="20"/>
  <c r="S43" i="20" s="1"/>
  <c r="AC43" i="20" s="1"/>
  <c r="AB44" i="20" s="1"/>
  <c r="AX36" i="20"/>
  <c r="S36" i="20" s="1"/>
  <c r="AC36" i="20" s="1"/>
  <c r="AB37" i="20" s="1"/>
  <c r="AX28" i="20"/>
  <c r="S28" i="20" s="1"/>
  <c r="AC28" i="20" s="1"/>
  <c r="AB29" i="20" s="1"/>
  <c r="AX21" i="20"/>
  <c r="S21" i="20" s="1"/>
  <c r="AC21" i="20" s="1"/>
  <c r="AB22" i="20" s="1"/>
  <c r="AJ22" i="20" s="1"/>
  <c r="AX5" i="84"/>
  <c r="S5" i="84" s="1"/>
  <c r="AC5" i="84" s="1"/>
  <c r="AB6" i="84" s="1"/>
  <c r="AX11" i="13"/>
  <c r="S11" i="13" s="1"/>
  <c r="AC11" i="13" s="1"/>
  <c r="AB12" i="13" s="1"/>
  <c r="AX69" i="100"/>
  <c r="S69" i="100" s="1"/>
  <c r="AC69" i="100" s="1"/>
  <c r="AB70" i="100" s="1"/>
  <c r="AX62" i="100"/>
  <c r="S62" i="100" s="1"/>
  <c r="AC62" i="100" s="1"/>
  <c r="AB63" i="100" s="1"/>
  <c r="AX53" i="100"/>
  <c r="S53" i="100" s="1"/>
  <c r="AC53" i="100" s="1"/>
  <c r="AB54" i="100" s="1"/>
  <c r="AX43" i="100"/>
  <c r="S43" i="100" s="1"/>
  <c r="AC43" i="100" s="1"/>
  <c r="AB44" i="100" s="1"/>
  <c r="AX37" i="100"/>
  <c r="S37" i="100" s="1"/>
  <c r="AC37" i="100" s="1"/>
  <c r="AB38" i="100" s="1"/>
  <c r="AX30" i="100"/>
  <c r="S30" i="100" s="1"/>
  <c r="AC30" i="100" s="1"/>
  <c r="AB31" i="100" s="1"/>
  <c r="AK31" i="100" s="1"/>
  <c r="AT31" i="100" s="1"/>
  <c r="AX20" i="100"/>
  <c r="S20" i="100" s="1"/>
  <c r="AC20" i="100" s="1"/>
  <c r="AB21" i="100" s="1"/>
  <c r="AX23" i="51"/>
  <c r="S23" i="51" s="1"/>
  <c r="AC23" i="51" s="1"/>
  <c r="AB24" i="51" s="1"/>
  <c r="AK24" i="51" s="1"/>
  <c r="AT24" i="51" s="1"/>
  <c r="AX69" i="104"/>
  <c r="S69" i="104" s="1"/>
  <c r="AC69" i="104" s="1"/>
  <c r="AB70" i="104" s="1"/>
  <c r="AX59" i="104"/>
  <c r="S59" i="104" s="1"/>
  <c r="AC59" i="104" s="1"/>
  <c r="AB60" i="104" s="1"/>
  <c r="AX48" i="104"/>
  <c r="S48" i="104" s="1"/>
  <c r="AC48" i="104" s="1"/>
  <c r="AB49" i="104" s="1"/>
  <c r="AX41" i="104"/>
  <c r="S41" i="104" s="1"/>
  <c r="AC41" i="104" s="1"/>
  <c r="AB42" i="104" s="1"/>
  <c r="AX35" i="104"/>
  <c r="S35" i="104" s="1"/>
  <c r="AC35" i="104" s="1"/>
  <c r="AB36" i="104" s="1"/>
  <c r="AX26" i="104"/>
  <c r="S26" i="104" s="1"/>
  <c r="AC26" i="104" s="1"/>
  <c r="AB27" i="104" s="1"/>
  <c r="AJ27" i="104" s="1"/>
  <c r="AX16" i="104"/>
  <c r="S16" i="104" s="1"/>
  <c r="AC16" i="104" s="1"/>
  <c r="AB17" i="104" s="1"/>
  <c r="AK17" i="104" s="1"/>
  <c r="AT17" i="104" s="1"/>
  <c r="AX13" i="104"/>
  <c r="S13" i="104" s="1"/>
  <c r="AC13" i="104" s="1"/>
  <c r="AB14" i="104" s="1"/>
  <c r="AX33" i="92"/>
  <c r="S33" i="92" s="1"/>
  <c r="AC33" i="92" s="1"/>
  <c r="AB34" i="92" s="1"/>
  <c r="AX77" i="20"/>
  <c r="S77" i="20" s="1"/>
  <c r="AC77" i="20" s="1"/>
  <c r="AB78" i="20" s="1"/>
  <c r="AX69" i="20"/>
  <c r="S69" i="20" s="1"/>
  <c r="AC69" i="20" s="1"/>
  <c r="AB70" i="20" s="1"/>
  <c r="AX59" i="20"/>
  <c r="S59" i="20" s="1"/>
  <c r="AC59" i="20" s="1"/>
  <c r="AB60" i="20" s="1"/>
  <c r="AX50" i="20"/>
  <c r="S50" i="20" s="1"/>
  <c r="AC50" i="20" s="1"/>
  <c r="AB51" i="20" s="1"/>
  <c r="AJ51" i="20" s="1"/>
  <c r="AX42" i="20"/>
  <c r="S42" i="20" s="1"/>
  <c r="AC42" i="20" s="1"/>
  <c r="AB43" i="20" s="1"/>
  <c r="AJ43" i="20" s="1"/>
  <c r="AX34" i="20"/>
  <c r="S34" i="20" s="1"/>
  <c r="AC34" i="20" s="1"/>
  <c r="AB35" i="20" s="1"/>
  <c r="AX26" i="20"/>
  <c r="S26" i="20" s="1"/>
  <c r="AC26" i="20" s="1"/>
  <c r="AB27" i="20" s="1"/>
  <c r="AX19" i="20"/>
  <c r="S19" i="20" s="1"/>
  <c r="AC19" i="20" s="1"/>
  <c r="AB20" i="20" s="1"/>
  <c r="AX5" i="13"/>
  <c r="S5" i="13" s="1"/>
  <c r="AC5" i="13" s="1"/>
  <c r="AB6" i="13" s="1"/>
  <c r="AX73" i="100"/>
  <c r="S73" i="100" s="1"/>
  <c r="AC73" i="100" s="1"/>
  <c r="AB74" i="100" s="1"/>
  <c r="AX65" i="100"/>
  <c r="S65" i="100" s="1"/>
  <c r="AC65" i="100" s="1"/>
  <c r="AB66" i="100" s="1"/>
  <c r="AX60" i="100"/>
  <c r="S60" i="100" s="1"/>
  <c r="AC60" i="100" s="1"/>
  <c r="AB61" i="100" s="1"/>
  <c r="AK61" i="100" s="1"/>
  <c r="AT61" i="100" s="1"/>
  <c r="AX49" i="100"/>
  <c r="S49" i="100" s="1"/>
  <c r="AC49" i="100" s="1"/>
  <c r="AB50" i="100" s="1"/>
  <c r="AX42" i="100"/>
  <c r="S42" i="100" s="1"/>
  <c r="AC42" i="100" s="1"/>
  <c r="AB43" i="100" s="1"/>
  <c r="AX35" i="100"/>
  <c r="S35" i="100" s="1"/>
  <c r="AC35" i="100" s="1"/>
  <c r="AB36" i="100" s="1"/>
  <c r="AX25" i="100"/>
  <c r="S25" i="100" s="1"/>
  <c r="AC25" i="100" s="1"/>
  <c r="AB26" i="100" s="1"/>
  <c r="AX17" i="100"/>
  <c r="S17" i="100" s="1"/>
  <c r="AC17" i="100" s="1"/>
  <c r="AB18" i="100" s="1"/>
  <c r="AX17" i="51"/>
  <c r="S17" i="51" s="1"/>
  <c r="AC17" i="51" s="1"/>
  <c r="AB18" i="51" s="1"/>
  <c r="AX75" i="104"/>
  <c r="S75" i="104" s="1"/>
  <c r="AC75" i="104" s="1"/>
  <c r="AB76" i="104" s="1"/>
  <c r="AX64" i="104"/>
  <c r="S64" i="104" s="1"/>
  <c r="AC64" i="104" s="1"/>
  <c r="AB65" i="104" s="1"/>
  <c r="AX56" i="104"/>
  <c r="S56" i="104" s="1"/>
  <c r="AC56" i="104" s="1"/>
  <c r="AB57" i="104" s="1"/>
  <c r="AX46" i="104"/>
  <c r="S46" i="104" s="1"/>
  <c r="AC46" i="104" s="1"/>
  <c r="AB47" i="104" s="1"/>
  <c r="AJ47" i="104" s="1"/>
  <c r="AX43" i="104"/>
  <c r="S43" i="104" s="1"/>
  <c r="AC43" i="104" s="1"/>
  <c r="AB44" i="104" s="1"/>
  <c r="AX32" i="104"/>
  <c r="S32" i="104" s="1"/>
  <c r="AC32" i="104" s="1"/>
  <c r="AB33" i="104" s="1"/>
  <c r="AX25" i="104"/>
  <c r="S25" i="104" s="1"/>
  <c r="AC25" i="104" s="1"/>
  <c r="AB26" i="104" s="1"/>
  <c r="AX6" i="104"/>
  <c r="S6" i="104" s="1"/>
  <c r="AC6" i="104" s="1"/>
  <c r="AB7" i="104" s="1"/>
  <c r="AX3" i="104"/>
  <c r="S3" i="104" s="1"/>
  <c r="AC3" i="104" s="1"/>
  <c r="AX74" i="20"/>
  <c r="S74" i="20" s="1"/>
  <c r="AC74" i="20" s="1"/>
  <c r="AB75" i="20" s="1"/>
  <c r="AX65" i="20"/>
  <c r="S65" i="20" s="1"/>
  <c r="AC65" i="20" s="1"/>
  <c r="AB66" i="20" s="1"/>
  <c r="AK66" i="20" s="1"/>
  <c r="AT66" i="20" s="1"/>
  <c r="AX58" i="20"/>
  <c r="S58" i="20" s="1"/>
  <c r="AC58" i="20" s="1"/>
  <c r="AB59" i="20" s="1"/>
  <c r="AJ59" i="20" s="1"/>
  <c r="AX47" i="20"/>
  <c r="S47" i="20" s="1"/>
  <c r="AC47" i="20" s="1"/>
  <c r="AB48" i="20" s="1"/>
  <c r="AX40" i="20"/>
  <c r="S40" i="20" s="1"/>
  <c r="AC40" i="20" s="1"/>
  <c r="AB41" i="20" s="1"/>
  <c r="AX33" i="20"/>
  <c r="S33" i="20" s="1"/>
  <c r="AC33" i="20" s="1"/>
  <c r="AB34" i="20" s="1"/>
  <c r="AX25" i="20"/>
  <c r="S25" i="20" s="1"/>
  <c r="AC25" i="20" s="1"/>
  <c r="AB26" i="20" s="1"/>
  <c r="AX9" i="20"/>
  <c r="S9" i="20" s="1"/>
  <c r="AC9" i="20" s="1"/>
  <c r="AB10" i="20" s="1"/>
  <c r="AX58" i="84"/>
  <c r="S58" i="84" s="1"/>
  <c r="AC58" i="84" s="1"/>
  <c r="AB59" i="84" s="1"/>
  <c r="AX34" i="84"/>
  <c r="S34" i="84" s="1"/>
  <c r="AC34" i="84" s="1"/>
  <c r="AB35" i="84" s="1"/>
  <c r="AK35" i="84" s="1"/>
  <c r="AT35" i="84" s="1"/>
  <c r="AX13" i="13"/>
  <c r="S13" i="13" s="1"/>
  <c r="AC13" i="13" s="1"/>
  <c r="AB14" i="13" s="1"/>
  <c r="AX74" i="100"/>
  <c r="S74" i="100" s="1"/>
  <c r="AC74" i="100" s="1"/>
  <c r="AB75" i="100" s="1"/>
  <c r="AX68" i="100"/>
  <c r="S68" i="100" s="1"/>
  <c r="AC68" i="100" s="1"/>
  <c r="AB69" i="100" s="1"/>
  <c r="AX57" i="100"/>
  <c r="S57" i="100" s="1"/>
  <c r="AC57" i="100" s="1"/>
  <c r="AB58" i="100" s="1"/>
  <c r="AX47" i="100"/>
  <c r="S47" i="100" s="1"/>
  <c r="AC47" i="100" s="1"/>
  <c r="AB48" i="100" s="1"/>
  <c r="AX41" i="100"/>
  <c r="S41" i="100" s="1"/>
  <c r="AC41" i="100" s="1"/>
  <c r="AB42" i="100" s="1"/>
  <c r="AX32" i="100"/>
  <c r="S32" i="100" s="1"/>
  <c r="AC32" i="100" s="1"/>
  <c r="AB33" i="100" s="1"/>
  <c r="AX28" i="100"/>
  <c r="S28" i="100" s="1"/>
  <c r="AC28" i="100" s="1"/>
  <c r="AB29" i="100" s="1"/>
  <c r="AJ29" i="100" s="1"/>
  <c r="AX70" i="104"/>
  <c r="S70" i="104" s="1"/>
  <c r="AC70" i="104" s="1"/>
  <c r="AB71" i="104" s="1"/>
  <c r="AJ71" i="104" s="1"/>
  <c r="AX62" i="104"/>
  <c r="S62" i="104" s="1"/>
  <c r="AC62" i="104" s="1"/>
  <c r="AB63" i="104" s="1"/>
  <c r="AK63" i="104" s="1"/>
  <c r="AT63" i="104" s="1"/>
  <c r="AX54" i="104"/>
  <c r="S54" i="104" s="1"/>
  <c r="AC54" i="104" s="1"/>
  <c r="AB55" i="104" s="1"/>
  <c r="AX49" i="104"/>
  <c r="S49" i="104" s="1"/>
  <c r="AC49" i="104" s="1"/>
  <c r="AB50" i="104" s="1"/>
  <c r="AX38" i="104"/>
  <c r="S38" i="104" s="1"/>
  <c r="AC38" i="104" s="1"/>
  <c r="AB39" i="104" s="1"/>
  <c r="AX28" i="104"/>
  <c r="S28" i="104" s="1"/>
  <c r="AC28" i="104" s="1"/>
  <c r="AB29" i="104" s="1"/>
  <c r="AX21" i="104"/>
  <c r="S21" i="104" s="1"/>
  <c r="AC21" i="104" s="1"/>
  <c r="AB22" i="104" s="1"/>
  <c r="AX5" i="104"/>
  <c r="S5" i="104" s="1"/>
  <c r="AC5" i="104" s="1"/>
  <c r="AB6" i="104" s="1"/>
  <c r="AJ6" i="104" s="1"/>
  <c r="AX4" i="104"/>
  <c r="S4" i="104" s="1"/>
  <c r="AC4" i="104" s="1"/>
  <c r="AB5" i="104" s="1"/>
  <c r="AX75" i="20"/>
  <c r="S75" i="20" s="1"/>
  <c r="AC75" i="20" s="1"/>
  <c r="AB76" i="20" s="1"/>
  <c r="AX64" i="20"/>
  <c r="S64" i="20" s="1"/>
  <c r="AC64" i="20" s="1"/>
  <c r="AB65" i="20" s="1"/>
  <c r="AX56" i="20"/>
  <c r="S56" i="20" s="1"/>
  <c r="AC56" i="20" s="1"/>
  <c r="AB57" i="20" s="1"/>
  <c r="AX48" i="20"/>
  <c r="S48" i="20" s="1"/>
  <c r="AC48" i="20" s="1"/>
  <c r="AB49" i="20" s="1"/>
  <c r="AX44" i="20"/>
  <c r="S44" i="20" s="1"/>
  <c r="AC44" i="20" s="1"/>
  <c r="AB45" i="20" s="1"/>
  <c r="AX32" i="20"/>
  <c r="S32" i="20" s="1"/>
  <c r="AC32" i="20" s="1"/>
  <c r="AB33" i="20" s="1"/>
  <c r="AJ33" i="20" s="1"/>
  <c r="AX27" i="20"/>
  <c r="S27" i="20" s="1"/>
  <c r="AC27" i="20" s="1"/>
  <c r="AB28" i="20" s="1"/>
  <c r="AK28" i="20" s="1"/>
  <c r="AT28" i="20" s="1"/>
  <c r="AX10" i="20"/>
  <c r="S10" i="20" s="1"/>
  <c r="AC10" i="20" s="1"/>
  <c r="AB11" i="20" s="1"/>
  <c r="AJ11" i="20" s="1"/>
  <c r="AX72" i="100"/>
  <c r="S72" i="100" s="1"/>
  <c r="AC72" i="100" s="1"/>
  <c r="AB73" i="100" s="1"/>
  <c r="AJ73" i="100" s="1"/>
  <c r="AX66" i="100"/>
  <c r="S66" i="100" s="1"/>
  <c r="AC66" i="100" s="1"/>
  <c r="AB67" i="100" s="1"/>
  <c r="AX55" i="100"/>
  <c r="S55" i="100" s="1"/>
  <c r="AC55" i="100" s="1"/>
  <c r="AB56" i="100" s="1"/>
  <c r="AX50" i="100"/>
  <c r="S50" i="100" s="1"/>
  <c r="AC50" i="100" s="1"/>
  <c r="AB51" i="100" s="1"/>
  <c r="AX40" i="100"/>
  <c r="S40" i="100" s="1"/>
  <c r="AC40" i="100" s="1"/>
  <c r="AB41" i="100" s="1"/>
  <c r="AX33" i="100"/>
  <c r="S33" i="100" s="1"/>
  <c r="AC33" i="100" s="1"/>
  <c r="AB34" i="100" s="1"/>
  <c r="AJ34" i="100" s="1"/>
  <c r="AX21" i="100"/>
  <c r="S21" i="100" s="1"/>
  <c r="AC21" i="100" s="1"/>
  <c r="AB22" i="100" s="1"/>
  <c r="AX36" i="51"/>
  <c r="S36" i="51" s="1"/>
  <c r="AC36" i="51" s="1"/>
  <c r="AB37" i="51" s="1"/>
  <c r="AJ37" i="51" s="1"/>
  <c r="AX68" i="104"/>
  <c r="S68" i="104" s="1"/>
  <c r="AC68" i="104" s="1"/>
  <c r="AB69" i="104" s="1"/>
  <c r="AJ69" i="104" s="1"/>
  <c r="AX60" i="104"/>
  <c r="S60" i="104" s="1"/>
  <c r="AC60" i="104" s="1"/>
  <c r="AB61" i="104" s="1"/>
  <c r="AX53" i="104"/>
  <c r="S53" i="104" s="1"/>
  <c r="AC53" i="104" s="1"/>
  <c r="AB54" i="104" s="1"/>
  <c r="AX45" i="104"/>
  <c r="S45" i="104" s="1"/>
  <c r="AC45" i="104" s="1"/>
  <c r="AB46" i="104" s="1"/>
  <c r="AX39" i="104"/>
  <c r="S39" i="104" s="1"/>
  <c r="AC39" i="104" s="1"/>
  <c r="AB40" i="104" s="1"/>
  <c r="AX31" i="104"/>
  <c r="S31" i="104" s="1"/>
  <c r="AC31" i="104" s="1"/>
  <c r="AB32" i="104" s="1"/>
  <c r="AK32" i="104" s="1"/>
  <c r="AT32" i="104" s="1"/>
  <c r="AX20" i="104"/>
  <c r="S20" i="104" s="1"/>
  <c r="AC20" i="104" s="1"/>
  <c r="AB21" i="104" s="1"/>
  <c r="AK21" i="104" s="1"/>
  <c r="AT21" i="104" s="1"/>
  <c r="AX14" i="104"/>
  <c r="S14" i="104" s="1"/>
  <c r="AC14" i="104" s="1"/>
  <c r="AB15" i="104" s="1"/>
  <c r="AX72" i="20"/>
  <c r="S72" i="20" s="1"/>
  <c r="AC72" i="20" s="1"/>
  <c r="AB73" i="20" s="1"/>
  <c r="AK73" i="20" s="1"/>
  <c r="AT73" i="20" s="1"/>
  <c r="AX63" i="20"/>
  <c r="S63" i="20" s="1"/>
  <c r="AC63" i="20" s="1"/>
  <c r="AB64" i="20" s="1"/>
  <c r="AX55" i="20"/>
  <c r="S55" i="20" s="1"/>
  <c r="AC55" i="20" s="1"/>
  <c r="AB56" i="20" s="1"/>
  <c r="AX52" i="20"/>
  <c r="S52" i="20" s="1"/>
  <c r="AC52" i="20" s="1"/>
  <c r="AB53" i="20" s="1"/>
  <c r="AX39" i="20"/>
  <c r="S39" i="20" s="1"/>
  <c r="AC39" i="20" s="1"/>
  <c r="AB40" i="20" s="1"/>
  <c r="AX30" i="20"/>
  <c r="S30" i="20" s="1"/>
  <c r="AC30" i="20" s="1"/>
  <c r="AB31" i="20" s="1"/>
  <c r="AJ31" i="20" s="1"/>
  <c r="AX23" i="20"/>
  <c r="S23" i="20" s="1"/>
  <c r="AC23" i="20" s="1"/>
  <c r="AB24" i="20" s="1"/>
  <c r="AJ24" i="20" s="1"/>
  <c r="AX4" i="20"/>
  <c r="S4" i="20" s="1"/>
  <c r="AC4" i="20" s="1"/>
  <c r="AB5" i="20" s="1"/>
  <c r="AK5" i="20" s="1"/>
  <c r="AT5" i="20" s="1"/>
  <c r="AX50" i="84"/>
  <c r="S50" i="84" s="1"/>
  <c r="AC50" i="84" s="1"/>
  <c r="AB51" i="84" s="1"/>
  <c r="AK51" i="84" s="1"/>
  <c r="AT51" i="84" s="1"/>
  <c r="AX30" i="84"/>
  <c r="S30" i="84" s="1"/>
  <c r="AC30" i="84" s="1"/>
  <c r="AB31" i="84" s="1"/>
  <c r="AX9" i="13"/>
  <c r="S9" i="13" s="1"/>
  <c r="AC9" i="13" s="1"/>
  <c r="AB10" i="13" s="1"/>
  <c r="AX71" i="100"/>
  <c r="S71" i="100" s="1"/>
  <c r="AC71" i="100" s="1"/>
  <c r="AB72" i="100" s="1"/>
  <c r="AX61" i="100"/>
  <c r="S61" i="100" s="1"/>
  <c r="AC61" i="100" s="1"/>
  <c r="AB62" i="100" s="1"/>
  <c r="AX56" i="100"/>
  <c r="S56" i="100" s="1"/>
  <c r="AC56" i="100" s="1"/>
  <c r="AB57" i="100" s="1"/>
  <c r="AJ57" i="100" s="1"/>
  <c r="AX48" i="100"/>
  <c r="S48" i="100" s="1"/>
  <c r="AC48" i="100" s="1"/>
  <c r="AB49" i="100" s="1"/>
  <c r="AJ49" i="100" s="1"/>
  <c r="AX38" i="100"/>
  <c r="S38" i="100" s="1"/>
  <c r="AC38" i="100" s="1"/>
  <c r="AB39" i="100" s="1"/>
  <c r="AJ39" i="100" s="1"/>
  <c r="AX31" i="100"/>
  <c r="S31" i="100" s="1"/>
  <c r="AC31" i="100" s="1"/>
  <c r="AB32" i="100" s="1"/>
  <c r="AX23" i="100"/>
  <c r="S23" i="100" s="1"/>
  <c r="AC23" i="100" s="1"/>
  <c r="AB24" i="100" s="1"/>
  <c r="AX31" i="51"/>
  <c r="S31" i="51" s="1"/>
  <c r="AC31" i="51" s="1"/>
  <c r="AB32" i="51" s="1"/>
  <c r="AX66" i="104"/>
  <c r="S66" i="104" s="1"/>
  <c r="AC66" i="104" s="1"/>
  <c r="AB67" i="104" s="1"/>
  <c r="AX61" i="104"/>
  <c r="S61" i="104" s="1"/>
  <c r="AC61" i="104" s="1"/>
  <c r="AB62" i="104" s="1"/>
  <c r="AX52" i="104"/>
  <c r="S52" i="104" s="1"/>
  <c r="AC52" i="104" s="1"/>
  <c r="AB53" i="104" s="1"/>
  <c r="AJ53" i="104" s="1"/>
  <c r="AX44" i="104"/>
  <c r="S44" i="104" s="1"/>
  <c r="AC44" i="104" s="1"/>
  <c r="AB45" i="104" s="1"/>
  <c r="AJ45" i="104" s="1"/>
  <c r="AX36" i="104"/>
  <c r="S36" i="104" s="1"/>
  <c r="AC36" i="104" s="1"/>
  <c r="AB37" i="104" s="1"/>
  <c r="AX29" i="104"/>
  <c r="S29" i="104" s="1"/>
  <c r="AC29" i="104" s="1"/>
  <c r="AB30" i="104" s="1"/>
  <c r="AJ30" i="104" s="1"/>
  <c r="AX22" i="104"/>
  <c r="S22" i="104" s="1"/>
  <c r="AC22" i="104" s="1"/>
  <c r="AB23" i="104" s="1"/>
  <c r="AX17" i="104"/>
  <c r="S17" i="104" s="1"/>
  <c r="AC17" i="104" s="1"/>
  <c r="AB18" i="104" s="1"/>
  <c r="AX54" i="100"/>
  <c r="S54" i="100" s="1"/>
  <c r="AC54" i="100" s="1"/>
  <c r="AB55" i="100" s="1"/>
  <c r="AX46" i="100"/>
  <c r="S46" i="100" s="1"/>
  <c r="AC46" i="100" s="1"/>
  <c r="AB47" i="100" s="1"/>
  <c r="AX36" i="100"/>
  <c r="S36" i="100" s="1"/>
  <c r="AC36" i="100" s="1"/>
  <c r="AB37" i="100" s="1"/>
  <c r="AK37" i="100" s="1"/>
  <c r="AT37" i="100" s="1"/>
  <c r="AX27" i="100"/>
  <c r="S27" i="100" s="1"/>
  <c r="AC27" i="100" s="1"/>
  <c r="AB28" i="100" s="1"/>
  <c r="AJ28" i="100" s="1"/>
  <c r="AX22" i="100"/>
  <c r="S22" i="100" s="1"/>
  <c r="AC22" i="100" s="1"/>
  <c r="AB23" i="100" s="1"/>
  <c r="AJ23" i="100" s="1"/>
  <c r="AX8" i="104"/>
  <c r="S8" i="104" s="1"/>
  <c r="AC8" i="104" s="1"/>
  <c r="AB9" i="104" s="1"/>
  <c r="AX13" i="20"/>
  <c r="S13" i="20" s="1"/>
  <c r="AC13" i="20" s="1"/>
  <c r="AB14" i="20" s="1"/>
  <c r="AX33" i="96"/>
  <c r="S33" i="96" s="1"/>
  <c r="AC33" i="96" s="1"/>
  <c r="AB34" i="96" s="1"/>
  <c r="AX19" i="100"/>
  <c r="S19" i="100" s="1"/>
  <c r="AC19" i="100" s="1"/>
  <c r="AB20" i="100" s="1"/>
  <c r="AX5" i="20"/>
  <c r="S5" i="20" s="1"/>
  <c r="AC5" i="20" s="1"/>
  <c r="AB6" i="20" s="1"/>
  <c r="AX26" i="96"/>
  <c r="S26" i="96" s="1"/>
  <c r="AC26" i="96" s="1"/>
  <c r="AB27" i="96" s="1"/>
  <c r="AX18" i="100"/>
  <c r="S18" i="100" s="1"/>
  <c r="AC18" i="100" s="1"/>
  <c r="AB19" i="100" s="1"/>
  <c r="AJ19" i="100" s="1"/>
  <c r="AX11" i="51"/>
  <c r="S11" i="51" s="1"/>
  <c r="AC11" i="51" s="1"/>
  <c r="AB12" i="51" s="1"/>
  <c r="AX59" i="88"/>
  <c r="S59" i="88" s="1"/>
  <c r="AC59" i="88" s="1"/>
  <c r="AB60" i="88" s="1"/>
  <c r="AX11" i="100"/>
  <c r="S11" i="100" s="1"/>
  <c r="AC11" i="100" s="1"/>
  <c r="AB12" i="100" s="1"/>
  <c r="AX52" i="88"/>
  <c r="S52" i="88" s="1"/>
  <c r="AC52" i="88" s="1"/>
  <c r="AB53" i="88" s="1"/>
  <c r="AX16" i="20"/>
  <c r="S16" i="20" s="1"/>
  <c r="AC16" i="20" s="1"/>
  <c r="AB17" i="20" s="1"/>
  <c r="AX3" i="20"/>
  <c r="S3" i="20" s="1"/>
  <c r="AC3" i="20" s="1"/>
  <c r="AX25" i="84"/>
  <c r="S25" i="84" s="1"/>
  <c r="AC25" i="84" s="1"/>
  <c r="AB26" i="84" s="1"/>
  <c r="AX10" i="104"/>
  <c r="S10" i="104" s="1"/>
  <c r="AC10" i="104" s="1"/>
  <c r="AB11" i="104" s="1"/>
  <c r="AJ11" i="104" s="1"/>
  <c r="AX44" i="88"/>
  <c r="S44" i="88" s="1"/>
  <c r="AC44" i="88" s="1"/>
  <c r="AB45" i="88" s="1"/>
  <c r="AX17" i="20"/>
  <c r="S17" i="20" s="1"/>
  <c r="AC17" i="20" s="1"/>
  <c r="AB18" i="20" s="1"/>
  <c r="AX11" i="20"/>
  <c r="S11" i="20" s="1"/>
  <c r="AC11" i="20" s="1"/>
  <c r="AB12" i="20" s="1"/>
  <c r="AX66" i="96"/>
  <c r="S66" i="96" s="1"/>
  <c r="AC66" i="96" s="1"/>
  <c r="AB67" i="96" s="1"/>
  <c r="AX10" i="100"/>
  <c r="S10" i="100" s="1"/>
  <c r="AC10" i="100" s="1"/>
  <c r="AB11" i="100" s="1"/>
  <c r="AX6" i="51"/>
  <c r="S6" i="51" s="1"/>
  <c r="AC6" i="51" s="1"/>
  <c r="AB7" i="51" s="1"/>
  <c r="AX7" i="104"/>
  <c r="S7" i="104" s="1"/>
  <c r="AC7" i="104" s="1"/>
  <c r="AB8" i="104" s="1"/>
  <c r="AK8" i="104" s="1"/>
  <c r="AT8" i="104" s="1"/>
  <c r="AX9" i="92"/>
  <c r="S9" i="92" s="1"/>
  <c r="AC9" i="92" s="1"/>
  <c r="AB10" i="92" s="1"/>
  <c r="AK10" i="92" s="1"/>
  <c r="AT10" i="92" s="1"/>
  <c r="AX36" i="88"/>
  <c r="S36" i="88" s="1"/>
  <c r="AC36" i="88" s="1"/>
  <c r="AB37" i="88" s="1"/>
  <c r="AK37" i="88" s="1"/>
  <c r="AT37" i="88" s="1"/>
  <c r="AX8" i="20"/>
  <c r="S8" i="20" s="1"/>
  <c r="AC8" i="20" s="1"/>
  <c r="AB9" i="20" s="1"/>
  <c r="AJ9" i="20" s="1"/>
  <c r="AX14" i="20"/>
  <c r="S14" i="20" s="1"/>
  <c r="AC14" i="20" s="1"/>
  <c r="AB15" i="20" s="1"/>
  <c r="AX22" i="84"/>
  <c r="S22" i="84" s="1"/>
  <c r="AC22" i="84" s="1"/>
  <c r="AB23" i="84" s="1"/>
  <c r="AX59" i="96"/>
  <c r="S59" i="96" s="1"/>
  <c r="AC59" i="96" s="1"/>
  <c r="AB60" i="96" s="1"/>
  <c r="AX16" i="100"/>
  <c r="S16" i="100" s="1"/>
  <c r="AC16" i="100" s="1"/>
  <c r="AB17" i="100" s="1"/>
  <c r="AX10" i="51"/>
  <c r="S10" i="51" s="1"/>
  <c r="AC10" i="51" s="1"/>
  <c r="AB11" i="51" s="1"/>
  <c r="AK11" i="51" s="1"/>
  <c r="AT11" i="51" s="1"/>
  <c r="AX28" i="88"/>
  <c r="S28" i="88" s="1"/>
  <c r="AC28" i="88" s="1"/>
  <c r="AB29" i="88" s="1"/>
  <c r="AK29" i="88" s="1"/>
  <c r="AT29" i="88" s="1"/>
  <c r="AX15" i="20"/>
  <c r="S15" i="20" s="1"/>
  <c r="AC15" i="20" s="1"/>
  <c r="AB16" i="20" s="1"/>
  <c r="AJ16" i="20" s="1"/>
  <c r="AX12" i="20"/>
  <c r="S12" i="20" s="1"/>
  <c r="AC12" i="20" s="1"/>
  <c r="AB13" i="20" s="1"/>
  <c r="AJ13" i="20" s="1"/>
  <c r="AX16" i="84"/>
  <c r="S16" i="84" s="1"/>
  <c r="AC16" i="84" s="1"/>
  <c r="AB17" i="84" s="1"/>
  <c r="AX49" i="96"/>
  <c r="S49" i="96" s="1"/>
  <c r="AC49" i="96" s="1"/>
  <c r="AB50" i="96" s="1"/>
  <c r="AX7" i="100"/>
  <c r="S7" i="100" s="1"/>
  <c r="AC7" i="100" s="1"/>
  <c r="AB8" i="100" s="1"/>
  <c r="AK8" i="100" s="1"/>
  <c r="AT8" i="100" s="1"/>
  <c r="AX21" i="51"/>
  <c r="S21" i="51" s="1"/>
  <c r="AC21" i="51" s="1"/>
  <c r="AB22" i="51" s="1"/>
  <c r="AX9" i="104"/>
  <c r="S9" i="104" s="1"/>
  <c r="AC9" i="104" s="1"/>
  <c r="AB10" i="104" s="1"/>
  <c r="AX66" i="92"/>
  <c r="S66" i="92" s="1"/>
  <c r="AC66" i="92" s="1"/>
  <c r="AB67" i="92" s="1"/>
  <c r="AK67" i="92" s="1"/>
  <c r="AT67" i="92" s="1"/>
  <c r="AX20" i="88"/>
  <c r="S20" i="88" s="1"/>
  <c r="AC20" i="88" s="1"/>
  <c r="AB21" i="88" s="1"/>
  <c r="AK21" i="88" s="1"/>
  <c r="AT21" i="88" s="1"/>
  <c r="AX6" i="20"/>
  <c r="S6" i="20" s="1"/>
  <c r="AC6" i="20" s="1"/>
  <c r="AB7" i="20" s="1"/>
  <c r="AJ7" i="20" s="1"/>
  <c r="AX11" i="84"/>
  <c r="S11" i="84" s="1"/>
  <c r="AC11" i="84" s="1"/>
  <c r="AB12" i="84" s="1"/>
  <c r="AX43" i="96"/>
  <c r="S43" i="96" s="1"/>
  <c r="AC43" i="96" s="1"/>
  <c r="AB44" i="96" s="1"/>
  <c r="AX6" i="100"/>
  <c r="S6" i="100" s="1"/>
  <c r="AC6" i="100" s="1"/>
  <c r="AB7" i="100" s="1"/>
  <c r="AX18" i="51"/>
  <c r="S18" i="51" s="1"/>
  <c r="AC18" i="51" s="1"/>
  <c r="AB19" i="51" s="1"/>
  <c r="AK8" i="84"/>
  <c r="AT8" i="84" s="1"/>
  <c r="AJ3" i="100"/>
  <c r="AB4" i="100"/>
  <c r="AK9" i="51"/>
  <c r="AT9" i="51" s="1"/>
  <c r="AK14" i="92"/>
  <c r="AT14" i="92" s="1"/>
  <c r="AJ7" i="84"/>
  <c r="AK7" i="84"/>
  <c r="AT7" i="84" s="1"/>
  <c r="AK34" i="96"/>
  <c r="AT34" i="96" s="1"/>
  <c r="AJ78" i="13"/>
  <c r="AK78" i="13"/>
  <c r="AT78" i="13" s="1"/>
  <c r="AK67" i="100"/>
  <c r="AT67" i="100" s="1"/>
  <c r="AJ49" i="104"/>
  <c r="AK49" i="104"/>
  <c r="AT49" i="104" s="1"/>
  <c r="AX67" i="92"/>
  <c r="S67" i="92" s="1"/>
  <c r="AC67" i="92" s="1"/>
  <c r="AB68" i="92" s="1"/>
  <c r="AX57" i="92"/>
  <c r="S57" i="92" s="1"/>
  <c r="AC57" i="92" s="1"/>
  <c r="AB58" i="92" s="1"/>
  <c r="AX49" i="92"/>
  <c r="S49" i="92" s="1"/>
  <c r="AC49" i="92" s="1"/>
  <c r="AB50" i="92" s="1"/>
  <c r="AX41" i="92"/>
  <c r="S41" i="92" s="1"/>
  <c r="AC41" i="92" s="1"/>
  <c r="AB42" i="92" s="1"/>
  <c r="AX36" i="92"/>
  <c r="S36" i="92" s="1"/>
  <c r="AC36" i="92" s="1"/>
  <c r="AB37" i="92" s="1"/>
  <c r="AX26" i="92"/>
  <c r="S26" i="92" s="1"/>
  <c r="AC26" i="92" s="1"/>
  <c r="AB27" i="92" s="1"/>
  <c r="AX18" i="92"/>
  <c r="S18" i="92" s="1"/>
  <c r="AC18" i="92" s="1"/>
  <c r="AB19" i="92" s="1"/>
  <c r="AX6" i="92"/>
  <c r="S6" i="92" s="1"/>
  <c r="AC6" i="92" s="1"/>
  <c r="AB7" i="92" s="1"/>
  <c r="AX12" i="92"/>
  <c r="S12" i="92" s="1"/>
  <c r="AC12" i="92" s="1"/>
  <c r="AB13" i="92" s="1"/>
  <c r="AX77" i="96"/>
  <c r="S77" i="96" s="1"/>
  <c r="AC77" i="96" s="1"/>
  <c r="AB78" i="96" s="1"/>
  <c r="AQ79" i="45"/>
  <c r="AQ81" i="45" s="1"/>
  <c r="AR79" i="45"/>
  <c r="AR81" i="45" s="1"/>
  <c r="AN79" i="45"/>
  <c r="AN81" i="45" s="1"/>
  <c r="AP79" i="45"/>
  <c r="AP81" i="45" s="1"/>
  <c r="AO79" i="45"/>
  <c r="AO81" i="45" s="1"/>
  <c r="AZ3" i="45"/>
  <c r="AX8" i="45" s="1"/>
  <c r="S8" i="45" s="1"/>
  <c r="AC8" i="45" s="1"/>
  <c r="AB9" i="45" s="1"/>
  <c r="K81" i="99"/>
  <c r="AR80" i="99"/>
  <c r="AN80" i="99"/>
  <c r="AQ80" i="99"/>
  <c r="AP80" i="99"/>
  <c r="AO80" i="99"/>
  <c r="AL53" i="44"/>
  <c r="AU53" i="44" s="1"/>
  <c r="AS53" i="44"/>
  <c r="K81" i="10"/>
  <c r="AP80" i="10"/>
  <c r="AR80" i="10"/>
  <c r="AO80" i="10"/>
  <c r="AN80" i="10"/>
  <c r="AQ80" i="10"/>
  <c r="AJ73" i="13"/>
  <c r="AK73" i="13"/>
  <c r="AT73" i="13" s="1"/>
  <c r="AX66" i="88"/>
  <c r="S66" i="88" s="1"/>
  <c r="AC66" i="88" s="1"/>
  <c r="AB67" i="88" s="1"/>
  <c r="AX61" i="88"/>
  <c r="S61" i="88" s="1"/>
  <c r="AC61" i="88" s="1"/>
  <c r="AB62" i="88" s="1"/>
  <c r="AX49" i="88"/>
  <c r="S49" i="88" s="1"/>
  <c r="AC49" i="88" s="1"/>
  <c r="AB50" i="88" s="1"/>
  <c r="AX41" i="88"/>
  <c r="S41" i="88" s="1"/>
  <c r="AC41" i="88" s="1"/>
  <c r="AB42" i="88" s="1"/>
  <c r="AX33" i="88"/>
  <c r="S33" i="88" s="1"/>
  <c r="AC33" i="88" s="1"/>
  <c r="AB34" i="88" s="1"/>
  <c r="AX26" i="88"/>
  <c r="S26" i="88" s="1"/>
  <c r="AC26" i="88" s="1"/>
  <c r="AB27" i="88" s="1"/>
  <c r="AX19" i="88"/>
  <c r="S19" i="88" s="1"/>
  <c r="AC19" i="88" s="1"/>
  <c r="AB20" i="88" s="1"/>
  <c r="AX10" i="88"/>
  <c r="S10" i="88" s="1"/>
  <c r="AC10" i="88" s="1"/>
  <c r="AB11" i="88" s="1"/>
  <c r="AX12" i="88"/>
  <c r="S12" i="88" s="1"/>
  <c r="AC12" i="88" s="1"/>
  <c r="AB13" i="88" s="1"/>
  <c r="AJ69" i="20"/>
  <c r="AK69" i="20"/>
  <c r="AT69" i="20" s="1"/>
  <c r="AJ36" i="20"/>
  <c r="AK36" i="20"/>
  <c r="AT36" i="20" s="1"/>
  <c r="AJ25" i="20"/>
  <c r="AX70" i="20"/>
  <c r="S70" i="20" s="1"/>
  <c r="AC70" i="20" s="1"/>
  <c r="AB71" i="20" s="1"/>
  <c r="AX78" i="20"/>
  <c r="S78" i="20" s="1"/>
  <c r="AC78" i="20" s="1"/>
  <c r="AB79" i="20" s="1"/>
  <c r="AX71" i="96"/>
  <c r="S71" i="96" s="1"/>
  <c r="AC71" i="96" s="1"/>
  <c r="AB72" i="96" s="1"/>
  <c r="AS34" i="44"/>
  <c r="AL63" i="44"/>
  <c r="AU63" i="44" s="1"/>
  <c r="AS63" i="44"/>
  <c r="AR80" i="41"/>
  <c r="AN80" i="41"/>
  <c r="AO80" i="41"/>
  <c r="AQ80" i="41"/>
  <c r="K81" i="41"/>
  <c r="AP80" i="41"/>
  <c r="AJ11" i="44"/>
  <c r="AX64" i="84"/>
  <c r="S64" i="84" s="1"/>
  <c r="AC64" i="84" s="1"/>
  <c r="AB65" i="84" s="1"/>
  <c r="AX54" i="84"/>
  <c r="S54" i="84" s="1"/>
  <c r="AC54" i="84" s="1"/>
  <c r="AB55" i="84" s="1"/>
  <c r="AX47" i="84"/>
  <c r="S47" i="84" s="1"/>
  <c r="AC47" i="84" s="1"/>
  <c r="AB48" i="84" s="1"/>
  <c r="AX39" i="84"/>
  <c r="S39" i="84" s="1"/>
  <c r="AC39" i="84" s="1"/>
  <c r="AB40" i="84" s="1"/>
  <c r="AX29" i="84"/>
  <c r="S29" i="84" s="1"/>
  <c r="AC29" i="84" s="1"/>
  <c r="AB30" i="84" s="1"/>
  <c r="AX24" i="84"/>
  <c r="S24" i="84" s="1"/>
  <c r="AC24" i="84" s="1"/>
  <c r="AB25" i="84" s="1"/>
  <c r="AX4" i="84"/>
  <c r="S4" i="84" s="1"/>
  <c r="AC4" i="84" s="1"/>
  <c r="AB5" i="84" s="1"/>
  <c r="AX10" i="84"/>
  <c r="S10" i="84" s="1"/>
  <c r="AC10" i="84" s="1"/>
  <c r="AB11" i="84" s="1"/>
  <c r="AR80" i="94"/>
  <c r="AN80" i="94"/>
  <c r="K81" i="94"/>
  <c r="AO80" i="94"/>
  <c r="AP80" i="94"/>
  <c r="AQ80" i="94"/>
  <c r="K81" i="11"/>
  <c r="AP80" i="11"/>
  <c r="AO80" i="11"/>
  <c r="AQ80" i="11"/>
  <c r="AR80" i="11"/>
  <c r="AN80" i="11"/>
  <c r="AX64" i="96"/>
  <c r="S64" i="96" s="1"/>
  <c r="AC64" i="96" s="1"/>
  <c r="AB65" i="96" s="1"/>
  <c r="AX57" i="96"/>
  <c r="S57" i="96" s="1"/>
  <c r="AC57" i="96" s="1"/>
  <c r="AB58" i="96" s="1"/>
  <c r="AX50" i="96"/>
  <c r="S50" i="96" s="1"/>
  <c r="AC50" i="96" s="1"/>
  <c r="AB51" i="96" s="1"/>
  <c r="AX41" i="96"/>
  <c r="S41" i="96" s="1"/>
  <c r="AC41" i="96" s="1"/>
  <c r="AB42" i="96" s="1"/>
  <c r="AX36" i="96"/>
  <c r="S36" i="96" s="1"/>
  <c r="AC36" i="96" s="1"/>
  <c r="AB37" i="96" s="1"/>
  <c r="AX27" i="96"/>
  <c r="S27" i="96" s="1"/>
  <c r="AC27" i="96" s="1"/>
  <c r="AB28" i="96" s="1"/>
  <c r="AX17" i="96"/>
  <c r="S17" i="96" s="1"/>
  <c r="AC17" i="96" s="1"/>
  <c r="AB18" i="96" s="1"/>
  <c r="AX18" i="96"/>
  <c r="S18" i="96" s="1"/>
  <c r="AC18" i="96" s="1"/>
  <c r="AB19" i="96" s="1"/>
  <c r="AL17" i="44"/>
  <c r="AU17" i="44" s="1"/>
  <c r="AS17" i="44"/>
  <c r="AJ74" i="13"/>
  <c r="AK74" i="13"/>
  <c r="AT74" i="13" s="1"/>
  <c r="AJ65" i="13"/>
  <c r="AK65" i="13"/>
  <c r="AT65" i="13" s="1"/>
  <c r="AJ21" i="13"/>
  <c r="AK21" i="13"/>
  <c r="AT21" i="13" s="1"/>
  <c r="AK72" i="100"/>
  <c r="AT72" i="100" s="1"/>
  <c r="AJ62" i="100"/>
  <c r="AK62" i="100"/>
  <c r="AT62" i="100" s="1"/>
  <c r="AK49" i="100"/>
  <c r="AT49" i="100" s="1"/>
  <c r="AJ24" i="100"/>
  <c r="AK24" i="100"/>
  <c r="AT24" i="100" s="1"/>
  <c r="AX12" i="100"/>
  <c r="S12" i="100" s="1"/>
  <c r="AC12" i="100" s="1"/>
  <c r="AB13" i="100" s="1"/>
  <c r="K81" i="49"/>
  <c r="AQ80" i="49"/>
  <c r="AR80" i="49"/>
  <c r="AO80" i="49"/>
  <c r="AN80" i="49"/>
  <c r="AP80" i="49"/>
  <c r="AX67" i="51"/>
  <c r="S67" i="51" s="1"/>
  <c r="AC67" i="51" s="1"/>
  <c r="AB68" i="51" s="1"/>
  <c r="AX59" i="51"/>
  <c r="S59" i="51" s="1"/>
  <c r="AC59" i="51" s="1"/>
  <c r="AB60" i="51" s="1"/>
  <c r="AX55" i="51"/>
  <c r="S55" i="51" s="1"/>
  <c r="AC55" i="51" s="1"/>
  <c r="AB56" i="51" s="1"/>
  <c r="AX46" i="51"/>
  <c r="S46" i="51" s="1"/>
  <c r="AC46" i="51" s="1"/>
  <c r="AB47" i="51" s="1"/>
  <c r="AX34" i="51"/>
  <c r="S34" i="51" s="1"/>
  <c r="AC34" i="51" s="1"/>
  <c r="AB35" i="51" s="1"/>
  <c r="AX28" i="51"/>
  <c r="S28" i="51" s="1"/>
  <c r="AC28" i="51" s="1"/>
  <c r="AB29" i="51" s="1"/>
  <c r="AX20" i="51"/>
  <c r="S20" i="51" s="1"/>
  <c r="AC20" i="51" s="1"/>
  <c r="AB21" i="51" s="1"/>
  <c r="AX13" i="51"/>
  <c r="S13" i="51" s="1"/>
  <c r="AC13" i="51" s="1"/>
  <c r="AB14" i="51" s="1"/>
  <c r="AX4" i="51"/>
  <c r="S4" i="51" s="1"/>
  <c r="AC4" i="51" s="1"/>
  <c r="AB5" i="51" s="1"/>
  <c r="AK76" i="104"/>
  <c r="AT76" i="104" s="1"/>
  <c r="AJ33" i="104"/>
  <c r="AK33" i="104"/>
  <c r="AT33" i="104" s="1"/>
  <c r="AK26" i="104"/>
  <c r="AT26" i="104" s="1"/>
  <c r="AK7" i="104"/>
  <c r="AT7" i="104" s="1"/>
  <c r="AK11" i="104"/>
  <c r="AT11" i="104" s="1"/>
  <c r="AX43" i="92"/>
  <c r="S43" i="92" s="1"/>
  <c r="AC43" i="92" s="1"/>
  <c r="AB44" i="92" s="1"/>
  <c r="AR80" i="91"/>
  <c r="AO80" i="91"/>
  <c r="AN80" i="91"/>
  <c r="AP80" i="91"/>
  <c r="K81" i="91"/>
  <c r="AQ80" i="91"/>
  <c r="AP80" i="98"/>
  <c r="AN80" i="98"/>
  <c r="AO80" i="98"/>
  <c r="K81" i="98"/>
  <c r="AQ80" i="98"/>
  <c r="AR80" i="98"/>
  <c r="AR80" i="103"/>
  <c r="AP80" i="103"/>
  <c r="K81" i="103"/>
  <c r="AO80" i="103"/>
  <c r="AQ80" i="103"/>
  <c r="AN80" i="103"/>
  <c r="K81" i="87"/>
  <c r="AR80" i="87"/>
  <c r="AO80" i="87"/>
  <c r="AQ80" i="87"/>
  <c r="AN80" i="87"/>
  <c r="AP80" i="87"/>
  <c r="AL71" i="44"/>
  <c r="AU71" i="44" s="1"/>
  <c r="AS71" i="44"/>
  <c r="AK53" i="88"/>
  <c r="AT53" i="88" s="1"/>
  <c r="AK51" i="20"/>
  <c r="AT51" i="20" s="1"/>
  <c r="AK11" i="20"/>
  <c r="AT11" i="20" s="1"/>
  <c r="AK39" i="84"/>
  <c r="AT39" i="84" s="1"/>
  <c r="AK44" i="96"/>
  <c r="AT44" i="96" s="1"/>
  <c r="AK63" i="13"/>
  <c r="AT63" i="13" s="1"/>
  <c r="AJ55" i="13"/>
  <c r="AK55" i="13"/>
  <c r="AT55" i="13" s="1"/>
  <c r="AJ62" i="51"/>
  <c r="AK62" i="51"/>
  <c r="AT62" i="51" s="1"/>
  <c r="AK70" i="104"/>
  <c r="AT70" i="104" s="1"/>
  <c r="AX65" i="92"/>
  <c r="S65" i="92" s="1"/>
  <c r="AC65" i="92" s="1"/>
  <c r="AB66" i="92" s="1"/>
  <c r="AX58" i="92"/>
  <c r="S58" i="92" s="1"/>
  <c r="AC58" i="92" s="1"/>
  <c r="AB59" i="92" s="1"/>
  <c r="AX50" i="92"/>
  <c r="S50" i="92" s="1"/>
  <c r="AC50" i="92" s="1"/>
  <c r="AB51" i="92" s="1"/>
  <c r="AX39" i="92"/>
  <c r="S39" i="92" s="1"/>
  <c r="AC39" i="92" s="1"/>
  <c r="AB40" i="92" s="1"/>
  <c r="AX30" i="92"/>
  <c r="S30" i="92" s="1"/>
  <c r="AC30" i="92" s="1"/>
  <c r="AB31" i="92" s="1"/>
  <c r="AX24" i="92"/>
  <c r="S24" i="92" s="1"/>
  <c r="AC24" i="92" s="1"/>
  <c r="AB25" i="92" s="1"/>
  <c r="AX16" i="92"/>
  <c r="S16" i="92" s="1"/>
  <c r="AC16" i="92" s="1"/>
  <c r="AB17" i="92" s="1"/>
  <c r="AX11" i="92"/>
  <c r="S11" i="92" s="1"/>
  <c r="AC11" i="92" s="1"/>
  <c r="AB12" i="92" s="1"/>
  <c r="AJ12" i="44"/>
  <c r="AK12" i="44"/>
  <c r="AT12" i="44" s="1"/>
  <c r="AL36" i="44"/>
  <c r="AU36" i="44" s="1"/>
  <c r="AL65" i="44"/>
  <c r="AU65" i="44" s="1"/>
  <c r="AS65" i="44"/>
  <c r="AJ79" i="51"/>
  <c r="AK79" i="51"/>
  <c r="AT79" i="51" s="1"/>
  <c r="AR80" i="90"/>
  <c r="AP80" i="90"/>
  <c r="K81" i="90"/>
  <c r="AQ80" i="90"/>
  <c r="AO80" i="90"/>
  <c r="AN80" i="90"/>
  <c r="AJ79" i="13"/>
  <c r="AK79" i="13"/>
  <c r="AT79" i="13" s="1"/>
  <c r="AS29" i="44"/>
  <c r="AL29" i="44"/>
  <c r="AU29" i="44" s="1"/>
  <c r="AL64" i="44"/>
  <c r="AU64" i="44" s="1"/>
  <c r="AS64" i="44"/>
  <c r="AJ14" i="44"/>
  <c r="AS45" i="44"/>
  <c r="AX74" i="88"/>
  <c r="S74" i="88" s="1"/>
  <c r="AC74" i="88" s="1"/>
  <c r="AB75" i="88" s="1"/>
  <c r="AX68" i="88"/>
  <c r="S68" i="88" s="1"/>
  <c r="AC68" i="88" s="1"/>
  <c r="AB69" i="88" s="1"/>
  <c r="AX58" i="88"/>
  <c r="S58" i="88" s="1"/>
  <c r="AC58" i="88" s="1"/>
  <c r="AB59" i="88" s="1"/>
  <c r="AX48" i="88"/>
  <c r="S48" i="88" s="1"/>
  <c r="AC48" i="88" s="1"/>
  <c r="AB49" i="88" s="1"/>
  <c r="AX43" i="88"/>
  <c r="S43" i="88" s="1"/>
  <c r="AC43" i="88" s="1"/>
  <c r="AB44" i="88" s="1"/>
  <c r="AX32" i="88"/>
  <c r="S32" i="88" s="1"/>
  <c r="AC32" i="88" s="1"/>
  <c r="AB33" i="88" s="1"/>
  <c r="AX24" i="88"/>
  <c r="S24" i="88" s="1"/>
  <c r="AC24" i="88" s="1"/>
  <c r="AB25" i="88" s="1"/>
  <c r="AX18" i="88"/>
  <c r="S18" i="88" s="1"/>
  <c r="AC18" i="88" s="1"/>
  <c r="AB19" i="88" s="1"/>
  <c r="AX5" i="88"/>
  <c r="S5" i="88" s="1"/>
  <c r="AC5" i="88" s="1"/>
  <c r="AB6" i="88" s="1"/>
  <c r="AX11" i="88"/>
  <c r="S11" i="88" s="1"/>
  <c r="AC11" i="88" s="1"/>
  <c r="AB12" i="88" s="1"/>
  <c r="AX74" i="96"/>
  <c r="S74" i="96" s="1"/>
  <c r="AC74" i="96" s="1"/>
  <c r="AB75" i="96" s="1"/>
  <c r="AS31" i="44"/>
  <c r="AL31" i="44"/>
  <c r="AU31" i="44" s="1"/>
  <c r="AS62" i="44"/>
  <c r="AL62" i="44"/>
  <c r="AU62" i="44" s="1"/>
  <c r="AK75" i="20"/>
  <c r="AT75" i="20" s="1"/>
  <c r="AK41" i="20"/>
  <c r="AT41" i="20" s="1"/>
  <c r="AK34" i="20"/>
  <c r="AT34" i="20" s="1"/>
  <c r="AK26" i="20"/>
  <c r="AT26" i="20" s="1"/>
  <c r="AK17" i="20"/>
  <c r="AT17" i="20" s="1"/>
  <c r="AB4" i="20"/>
  <c r="AJ3" i="20"/>
  <c r="AJ79" i="44"/>
  <c r="AK79" i="44"/>
  <c r="AT79" i="44" s="1"/>
  <c r="K80" i="50"/>
  <c r="AP79" i="50"/>
  <c r="AN79" i="50"/>
  <c r="AQ79" i="50"/>
  <c r="AR79" i="50"/>
  <c r="AO79" i="50"/>
  <c r="AJ61" i="84"/>
  <c r="AK61" i="84"/>
  <c r="AT61" i="84" s="1"/>
  <c r="AX53" i="84"/>
  <c r="S53" i="84" s="1"/>
  <c r="AC53" i="84" s="1"/>
  <c r="AB54" i="84" s="1"/>
  <c r="AX45" i="84"/>
  <c r="S45" i="84" s="1"/>
  <c r="AC45" i="84" s="1"/>
  <c r="AB46" i="84" s="1"/>
  <c r="AX36" i="84"/>
  <c r="S36" i="84" s="1"/>
  <c r="AC36" i="84" s="1"/>
  <c r="AB37" i="84" s="1"/>
  <c r="AX28" i="84"/>
  <c r="S28" i="84" s="1"/>
  <c r="AC28" i="84" s="1"/>
  <c r="AB29" i="84" s="1"/>
  <c r="AX20" i="84"/>
  <c r="S20" i="84" s="1"/>
  <c r="AC20" i="84" s="1"/>
  <c r="AB21" i="84" s="1"/>
  <c r="AX15" i="84"/>
  <c r="S15" i="84" s="1"/>
  <c r="AC15" i="84" s="1"/>
  <c r="AB16" i="84" s="1"/>
  <c r="AX8" i="84"/>
  <c r="S8" i="84" s="1"/>
  <c r="AC8" i="84" s="1"/>
  <c r="AB9" i="84" s="1"/>
  <c r="AX63" i="96"/>
  <c r="S63" i="96" s="1"/>
  <c r="AC63" i="96" s="1"/>
  <c r="AB64" i="96" s="1"/>
  <c r="AX54" i="96"/>
  <c r="S54" i="96" s="1"/>
  <c r="AC54" i="96" s="1"/>
  <c r="AB55" i="96" s="1"/>
  <c r="AX47" i="96"/>
  <c r="S47" i="96" s="1"/>
  <c r="AC47" i="96" s="1"/>
  <c r="AB48" i="96" s="1"/>
  <c r="AX39" i="96"/>
  <c r="S39" i="96" s="1"/>
  <c r="AC39" i="96" s="1"/>
  <c r="AB40" i="96" s="1"/>
  <c r="AX32" i="96"/>
  <c r="S32" i="96" s="1"/>
  <c r="AC32" i="96" s="1"/>
  <c r="AB33" i="96" s="1"/>
  <c r="AX24" i="96"/>
  <c r="S24" i="96" s="1"/>
  <c r="AC24" i="96" s="1"/>
  <c r="AB25" i="96" s="1"/>
  <c r="AX4" i="96"/>
  <c r="S4" i="96" s="1"/>
  <c r="AC4" i="96" s="1"/>
  <c r="AB5" i="96" s="1"/>
  <c r="AX5" i="96"/>
  <c r="S5" i="96" s="1"/>
  <c r="AC5" i="96" s="1"/>
  <c r="AB6" i="96" s="1"/>
  <c r="AJ61" i="13"/>
  <c r="AK46" i="13"/>
  <c r="AT46" i="13" s="1"/>
  <c r="AK39" i="13"/>
  <c r="AT39" i="13" s="1"/>
  <c r="AJ30" i="13"/>
  <c r="AK30" i="13"/>
  <c r="AT30" i="13" s="1"/>
  <c r="AK20" i="13"/>
  <c r="AT20" i="13" s="1"/>
  <c r="AX14" i="13"/>
  <c r="S14" i="13" s="1"/>
  <c r="AC14" i="13" s="1"/>
  <c r="AB15" i="13" s="1"/>
  <c r="AS32" i="44"/>
  <c r="AL32" i="44"/>
  <c r="AU32" i="44" s="1"/>
  <c r="AL68" i="44"/>
  <c r="AU68" i="44" s="1"/>
  <c r="AS68" i="44"/>
  <c r="AJ71" i="100"/>
  <c r="AK71" i="100"/>
  <c r="AT71" i="100" s="1"/>
  <c r="AJ55" i="100"/>
  <c r="AK55" i="100"/>
  <c r="AT55" i="100" s="1"/>
  <c r="AJ47" i="100"/>
  <c r="AK47" i="100"/>
  <c r="AT47" i="100" s="1"/>
  <c r="AX78" i="100"/>
  <c r="S78" i="100" s="1"/>
  <c r="AC78" i="100" s="1"/>
  <c r="AB79" i="100" s="1"/>
  <c r="AX75" i="100"/>
  <c r="S75" i="100" s="1"/>
  <c r="AC75" i="100" s="1"/>
  <c r="AB76" i="100" s="1"/>
  <c r="AX77" i="100"/>
  <c r="S77" i="100" s="1"/>
  <c r="AC77" i="100" s="1"/>
  <c r="AB78" i="100" s="1"/>
  <c r="AX13" i="100"/>
  <c r="S13" i="100" s="1"/>
  <c r="AC13" i="100" s="1"/>
  <c r="AB14" i="100" s="1"/>
  <c r="AX70" i="51"/>
  <c r="S70" i="51" s="1"/>
  <c r="AC70" i="51" s="1"/>
  <c r="AB71" i="51" s="1"/>
  <c r="AX60" i="51"/>
  <c r="S60" i="51" s="1"/>
  <c r="AC60" i="51" s="1"/>
  <c r="AB61" i="51" s="1"/>
  <c r="AX51" i="51"/>
  <c r="S51" i="51" s="1"/>
  <c r="AC51" i="51" s="1"/>
  <c r="AB52" i="51" s="1"/>
  <c r="AX43" i="51"/>
  <c r="S43" i="51" s="1"/>
  <c r="AC43" i="51" s="1"/>
  <c r="AB44" i="51" s="1"/>
  <c r="AX39" i="51"/>
  <c r="S39" i="51" s="1"/>
  <c r="AC39" i="51" s="1"/>
  <c r="AB40" i="51" s="1"/>
  <c r="AX26" i="51"/>
  <c r="S26" i="51" s="1"/>
  <c r="AC26" i="51" s="1"/>
  <c r="AB27" i="51" s="1"/>
  <c r="AX22" i="51"/>
  <c r="S22" i="51" s="1"/>
  <c r="AC22" i="51" s="1"/>
  <c r="AB23" i="51" s="1"/>
  <c r="AX9" i="51"/>
  <c r="S9" i="51" s="1"/>
  <c r="AC9" i="51" s="1"/>
  <c r="AB10" i="51" s="1"/>
  <c r="AX3" i="51"/>
  <c r="S3" i="51" s="1"/>
  <c r="AC3" i="51" s="1"/>
  <c r="AJ74" i="104"/>
  <c r="AK74" i="104"/>
  <c r="AT74" i="104" s="1"/>
  <c r="AK56" i="104"/>
  <c r="AT56" i="104" s="1"/>
  <c r="AJ38" i="104"/>
  <c r="AK38" i="104"/>
  <c r="AT38" i="104" s="1"/>
  <c r="AJ24" i="104"/>
  <c r="AK24" i="104"/>
  <c r="AT24" i="104" s="1"/>
  <c r="AJ16" i="104"/>
  <c r="AX19" i="92"/>
  <c r="S19" i="92" s="1"/>
  <c r="AC19" i="92" s="1"/>
  <c r="AB20" i="92" s="1"/>
  <c r="AJ60" i="20"/>
  <c r="AK60" i="20"/>
  <c r="AT60" i="20" s="1"/>
  <c r="AJ20" i="20"/>
  <c r="AK20" i="20"/>
  <c r="AT20" i="20" s="1"/>
  <c r="AK12" i="84"/>
  <c r="AT12" i="84" s="1"/>
  <c r="AK60" i="96"/>
  <c r="AT60" i="96" s="1"/>
  <c r="AX16" i="96"/>
  <c r="S16" i="96" s="1"/>
  <c r="AC16" i="96" s="1"/>
  <c r="AB17" i="96" s="1"/>
  <c r="AJ12" i="100"/>
  <c r="AK12" i="100"/>
  <c r="AT12" i="100" s="1"/>
  <c r="AJ42" i="104"/>
  <c r="AK42" i="104"/>
  <c r="AT42" i="104" s="1"/>
  <c r="AX63" i="92"/>
  <c r="S63" i="92" s="1"/>
  <c r="AC63" i="92" s="1"/>
  <c r="AB64" i="92" s="1"/>
  <c r="AX54" i="92"/>
  <c r="S54" i="92" s="1"/>
  <c r="AC54" i="92" s="1"/>
  <c r="AB55" i="92" s="1"/>
  <c r="AX47" i="92"/>
  <c r="S47" i="92" s="1"/>
  <c r="AC47" i="92" s="1"/>
  <c r="AB48" i="92" s="1"/>
  <c r="AX42" i="92"/>
  <c r="S42" i="92" s="1"/>
  <c r="AC42" i="92" s="1"/>
  <c r="AB43" i="92" s="1"/>
  <c r="AX32" i="92"/>
  <c r="S32" i="92" s="1"/>
  <c r="AC32" i="92" s="1"/>
  <c r="AB33" i="92" s="1"/>
  <c r="AX23" i="92"/>
  <c r="S23" i="92" s="1"/>
  <c r="AC23" i="92" s="1"/>
  <c r="AB24" i="92" s="1"/>
  <c r="AX17" i="92"/>
  <c r="S17" i="92" s="1"/>
  <c r="AC17" i="92" s="1"/>
  <c r="AB18" i="92" s="1"/>
  <c r="AJ4" i="44"/>
  <c r="AK4" i="44"/>
  <c r="AT4" i="44" s="1"/>
  <c r="AX75" i="88"/>
  <c r="S75" i="88" s="1"/>
  <c r="AC75" i="88" s="1"/>
  <c r="AB76" i="88" s="1"/>
  <c r="AS28" i="44"/>
  <c r="AL28" i="44"/>
  <c r="AU28" i="44" s="1"/>
  <c r="AS60" i="44"/>
  <c r="AL60" i="44"/>
  <c r="AU60" i="44" s="1"/>
  <c r="AX75" i="96"/>
  <c r="S75" i="96" s="1"/>
  <c r="AC75" i="96" s="1"/>
  <c r="AB76" i="96" s="1"/>
  <c r="AX77" i="88"/>
  <c r="S77" i="88" s="1"/>
  <c r="AC77" i="88" s="1"/>
  <c r="AB78" i="88" s="1"/>
  <c r="AX65" i="88"/>
  <c r="S65" i="88" s="1"/>
  <c r="AC65" i="88" s="1"/>
  <c r="AB66" i="88" s="1"/>
  <c r="AX57" i="88"/>
  <c r="S57" i="88" s="1"/>
  <c r="AC57" i="88" s="1"/>
  <c r="AB58" i="88" s="1"/>
  <c r="AX51" i="88"/>
  <c r="S51" i="88" s="1"/>
  <c r="AC51" i="88" s="1"/>
  <c r="AB52" i="88" s="1"/>
  <c r="AX40" i="88"/>
  <c r="S40" i="88" s="1"/>
  <c r="AC40" i="88" s="1"/>
  <c r="AB41" i="88" s="1"/>
  <c r="AX35" i="88"/>
  <c r="S35" i="88" s="1"/>
  <c r="AC35" i="88" s="1"/>
  <c r="AB36" i="88" s="1"/>
  <c r="AX29" i="88"/>
  <c r="S29" i="88" s="1"/>
  <c r="AC29" i="88" s="1"/>
  <c r="AB30" i="88" s="1"/>
  <c r="AX17" i="88"/>
  <c r="S17" i="88" s="1"/>
  <c r="AC17" i="88" s="1"/>
  <c r="AB18" i="88" s="1"/>
  <c r="AX6" i="88"/>
  <c r="S6" i="88" s="1"/>
  <c r="AC6" i="88" s="1"/>
  <c r="AB7" i="88" s="1"/>
  <c r="AK65" i="20"/>
  <c r="AT65" i="20" s="1"/>
  <c r="AK57" i="20"/>
  <c r="AT57" i="20" s="1"/>
  <c r="AK49" i="20"/>
  <c r="AT49" i="20" s="1"/>
  <c r="AK45" i="20"/>
  <c r="AT45" i="20" s="1"/>
  <c r="AK12" i="20"/>
  <c r="AT12" i="20" s="1"/>
  <c r="AJ75" i="44"/>
  <c r="AK75" i="44"/>
  <c r="AT75" i="44" s="1"/>
  <c r="AL39" i="44"/>
  <c r="AU39" i="44" s="1"/>
  <c r="AS39" i="44"/>
  <c r="AL76" i="44"/>
  <c r="AU76" i="44" s="1"/>
  <c r="AS76" i="44"/>
  <c r="AL50" i="44"/>
  <c r="AU50" i="44" s="1"/>
  <c r="AS50" i="44"/>
  <c r="AJ70" i="84"/>
  <c r="AK70" i="84"/>
  <c r="AT70" i="84" s="1"/>
  <c r="AK62" i="84"/>
  <c r="AT62" i="84" s="1"/>
  <c r="AX52" i="84"/>
  <c r="S52" i="84" s="1"/>
  <c r="AC52" i="84" s="1"/>
  <c r="AB53" i="84" s="1"/>
  <c r="AX44" i="84"/>
  <c r="S44" i="84" s="1"/>
  <c r="AC44" i="84" s="1"/>
  <c r="AB45" i="84" s="1"/>
  <c r="AX37" i="84"/>
  <c r="S37" i="84" s="1"/>
  <c r="AC37" i="84" s="1"/>
  <c r="AB38" i="84" s="1"/>
  <c r="AX31" i="84"/>
  <c r="S31" i="84" s="1"/>
  <c r="AC31" i="84" s="1"/>
  <c r="AB32" i="84" s="1"/>
  <c r="AX19" i="84"/>
  <c r="S19" i="84" s="1"/>
  <c r="AC19" i="84" s="1"/>
  <c r="AB20" i="84" s="1"/>
  <c r="AX9" i="84"/>
  <c r="S9" i="84" s="1"/>
  <c r="AC9" i="84" s="1"/>
  <c r="AB10" i="84" s="1"/>
  <c r="AX13" i="84"/>
  <c r="S13" i="84" s="1"/>
  <c r="AC13" i="84" s="1"/>
  <c r="AB14" i="84" s="1"/>
  <c r="AX72" i="96"/>
  <c r="S72" i="96" s="1"/>
  <c r="AC72" i="96" s="1"/>
  <c r="AB73" i="96" s="1"/>
  <c r="AX65" i="96"/>
  <c r="S65" i="96" s="1"/>
  <c r="AC65" i="96" s="1"/>
  <c r="AB66" i="96" s="1"/>
  <c r="AX53" i="96"/>
  <c r="S53" i="96" s="1"/>
  <c r="AC53" i="96" s="1"/>
  <c r="AB54" i="96" s="1"/>
  <c r="AX48" i="96"/>
  <c r="S48" i="96" s="1"/>
  <c r="AC48" i="96" s="1"/>
  <c r="AB49" i="96" s="1"/>
  <c r="AX40" i="96"/>
  <c r="S40" i="96" s="1"/>
  <c r="AC40" i="96" s="1"/>
  <c r="AB41" i="96" s="1"/>
  <c r="AX28" i="96"/>
  <c r="S28" i="96" s="1"/>
  <c r="AC28" i="96" s="1"/>
  <c r="AB29" i="96" s="1"/>
  <c r="AX23" i="96"/>
  <c r="S23" i="96" s="1"/>
  <c r="AC23" i="96" s="1"/>
  <c r="AB24" i="96" s="1"/>
  <c r="AX14" i="96"/>
  <c r="S14" i="96" s="1"/>
  <c r="AC14" i="96" s="1"/>
  <c r="AB15" i="96" s="1"/>
  <c r="AX3" i="96"/>
  <c r="S3" i="96" s="1"/>
  <c r="AC3" i="96" s="1"/>
  <c r="AK70" i="13"/>
  <c r="AT70" i="13" s="1"/>
  <c r="AJ62" i="13"/>
  <c r="AK62" i="13"/>
  <c r="AT62" i="13" s="1"/>
  <c r="AK51" i="13"/>
  <c r="AT51" i="13" s="1"/>
  <c r="AK38" i="13"/>
  <c r="AT38" i="13" s="1"/>
  <c r="AJ28" i="13"/>
  <c r="AK28" i="13"/>
  <c r="AT28" i="13" s="1"/>
  <c r="AK22" i="13"/>
  <c r="AT22" i="13" s="1"/>
  <c r="AK14" i="13"/>
  <c r="AT14" i="13" s="1"/>
  <c r="AX15" i="13"/>
  <c r="S15" i="13" s="1"/>
  <c r="AC15" i="13" s="1"/>
  <c r="AB16" i="13" s="1"/>
  <c r="AK68" i="100"/>
  <c r="AT68" i="100" s="1"/>
  <c r="AK59" i="100"/>
  <c r="AT59" i="100" s="1"/>
  <c r="AK45" i="100"/>
  <c r="AT45" i="100" s="1"/>
  <c r="AJ40" i="100"/>
  <c r="AK40" i="100"/>
  <c r="AT40" i="100" s="1"/>
  <c r="AK30" i="100"/>
  <c r="AT30" i="100" s="1"/>
  <c r="AJ25" i="100"/>
  <c r="AK25" i="100"/>
  <c r="AT25" i="100" s="1"/>
  <c r="AX5" i="100"/>
  <c r="S5" i="100" s="1"/>
  <c r="AC5" i="100" s="1"/>
  <c r="AB6" i="100" s="1"/>
  <c r="AX8" i="100"/>
  <c r="S8" i="100" s="1"/>
  <c r="AC8" i="100" s="1"/>
  <c r="AB9" i="100" s="1"/>
  <c r="AX74" i="51"/>
  <c r="S74" i="51" s="1"/>
  <c r="AC74" i="51" s="1"/>
  <c r="AB75" i="51" s="1"/>
  <c r="AX65" i="51"/>
  <c r="S65" i="51" s="1"/>
  <c r="AC65" i="51" s="1"/>
  <c r="AB66" i="51" s="1"/>
  <c r="AX58" i="51"/>
  <c r="S58" i="51" s="1"/>
  <c r="AC58" i="51" s="1"/>
  <c r="AB59" i="51" s="1"/>
  <c r="AX50" i="51"/>
  <c r="S50" i="51" s="1"/>
  <c r="AC50" i="51" s="1"/>
  <c r="AB51" i="51" s="1"/>
  <c r="AX42" i="51"/>
  <c r="S42" i="51" s="1"/>
  <c r="AC42" i="51" s="1"/>
  <c r="AB43" i="51" s="1"/>
  <c r="AX32" i="51"/>
  <c r="S32" i="51" s="1"/>
  <c r="AC32" i="51" s="1"/>
  <c r="AB33" i="51" s="1"/>
  <c r="AX25" i="51"/>
  <c r="S25" i="51" s="1"/>
  <c r="AC25" i="51" s="1"/>
  <c r="AB26" i="51" s="1"/>
  <c r="AX15" i="51"/>
  <c r="S15" i="51" s="1"/>
  <c r="AC15" i="51" s="1"/>
  <c r="AB16" i="51" s="1"/>
  <c r="AX7" i="51"/>
  <c r="S7" i="51" s="1"/>
  <c r="AC7" i="51" s="1"/>
  <c r="AB8" i="51" s="1"/>
  <c r="AX12" i="51"/>
  <c r="S12" i="51" s="1"/>
  <c r="AC12" i="51" s="1"/>
  <c r="AB13" i="51" s="1"/>
  <c r="AK71" i="104"/>
  <c r="AT71" i="104" s="1"/>
  <c r="AJ55" i="104"/>
  <c r="AK55" i="104"/>
  <c r="AT55" i="104" s="1"/>
  <c r="AK50" i="104"/>
  <c r="AT50" i="104" s="1"/>
  <c r="AJ39" i="104"/>
  <c r="AK39" i="104"/>
  <c r="AT39" i="104" s="1"/>
  <c r="AK29" i="104"/>
  <c r="AT29" i="104" s="1"/>
  <c r="AK6" i="104"/>
  <c r="AT6" i="104" s="1"/>
  <c r="AJ3" i="104"/>
  <c r="AB4" i="104"/>
  <c r="AX70" i="96"/>
  <c r="S70" i="96" s="1"/>
  <c r="AC70" i="96" s="1"/>
  <c r="AB71" i="96" s="1"/>
  <c r="AX74" i="92"/>
  <c r="S74" i="92" s="1"/>
  <c r="AC74" i="92" s="1"/>
  <c r="AB75" i="92" s="1"/>
  <c r="AX75" i="92"/>
  <c r="S75" i="92" s="1"/>
  <c r="AC75" i="92" s="1"/>
  <c r="AB76" i="92" s="1"/>
  <c r="AX71" i="92"/>
  <c r="S71" i="92" s="1"/>
  <c r="AC71" i="92" s="1"/>
  <c r="AB72" i="92" s="1"/>
  <c r="AX73" i="92"/>
  <c r="S73" i="92" s="1"/>
  <c r="AC73" i="92" s="1"/>
  <c r="AB74" i="92" s="1"/>
  <c r="AX78" i="92"/>
  <c r="S78" i="92" s="1"/>
  <c r="AC78" i="92" s="1"/>
  <c r="AB79" i="92" s="1"/>
  <c r="AX76" i="92"/>
  <c r="S76" i="92" s="1"/>
  <c r="AC76" i="92" s="1"/>
  <c r="AB77" i="92" s="1"/>
  <c r="AX77" i="92"/>
  <c r="S77" i="92" s="1"/>
  <c r="AC77" i="92" s="1"/>
  <c r="AB78" i="92" s="1"/>
  <c r="AK45" i="88"/>
  <c r="AT45" i="88" s="1"/>
  <c r="AK56" i="84"/>
  <c r="AT56" i="84" s="1"/>
  <c r="AJ50" i="96"/>
  <c r="AK50" i="96"/>
  <c r="AT50" i="96" s="1"/>
  <c r="AK9" i="13"/>
  <c r="AT9" i="13" s="1"/>
  <c r="AL27" i="44"/>
  <c r="AU27" i="44" s="1"/>
  <c r="AS27" i="44"/>
  <c r="AK51" i="100"/>
  <c r="AT51" i="100" s="1"/>
  <c r="AK19" i="51"/>
  <c r="AT19" i="51" s="1"/>
  <c r="AJ60" i="104"/>
  <c r="AK60" i="104"/>
  <c r="AT60" i="104" s="1"/>
  <c r="AJ17" i="104"/>
  <c r="AX62" i="92"/>
  <c r="S62" i="92" s="1"/>
  <c r="AC62" i="92" s="1"/>
  <c r="AB63" i="92" s="1"/>
  <c r="AX56" i="92"/>
  <c r="S56" i="92" s="1"/>
  <c r="AC56" i="92" s="1"/>
  <c r="AB57" i="92" s="1"/>
  <c r="AX46" i="92"/>
  <c r="S46" i="92" s="1"/>
  <c r="AC46" i="92" s="1"/>
  <c r="AB47" i="92" s="1"/>
  <c r="AX37" i="92"/>
  <c r="S37" i="92" s="1"/>
  <c r="AC37" i="92" s="1"/>
  <c r="AB38" i="92" s="1"/>
  <c r="AX31" i="92"/>
  <c r="S31" i="92" s="1"/>
  <c r="AC31" i="92" s="1"/>
  <c r="AB32" i="92" s="1"/>
  <c r="AX21" i="92"/>
  <c r="S21" i="92" s="1"/>
  <c r="AC21" i="92" s="1"/>
  <c r="AB22" i="92" s="1"/>
  <c r="AX7" i="92"/>
  <c r="S7" i="92" s="1"/>
  <c r="AC7" i="92" s="1"/>
  <c r="AB8" i="92" s="1"/>
  <c r="AX10" i="92"/>
  <c r="S10" i="92" s="1"/>
  <c r="AC10" i="92" s="1"/>
  <c r="AB11" i="92" s="1"/>
  <c r="AS3" i="44"/>
  <c r="AL3" i="44"/>
  <c r="AU3" i="44" s="1"/>
  <c r="AL43" i="44"/>
  <c r="AU43" i="44" s="1"/>
  <c r="AS72" i="44"/>
  <c r="AL72" i="44"/>
  <c r="AU72" i="44" s="1"/>
  <c r="AJ15" i="44"/>
  <c r="AK15" i="44"/>
  <c r="AT15" i="44" s="1"/>
  <c r="AL38" i="44"/>
  <c r="AU38" i="44" s="1"/>
  <c r="AS38" i="44"/>
  <c r="AS69" i="44"/>
  <c r="AL69" i="44"/>
  <c r="AU69" i="44" s="1"/>
  <c r="AN80" i="16"/>
  <c r="K81" i="16"/>
  <c r="AO80" i="16"/>
  <c r="AP80" i="16"/>
  <c r="AQ80" i="16"/>
  <c r="AR80" i="16"/>
  <c r="AS20" i="44"/>
  <c r="AL20" i="44"/>
  <c r="AU20" i="44" s="1"/>
  <c r="AL55" i="44"/>
  <c r="AU55" i="44" s="1"/>
  <c r="AS55" i="44"/>
  <c r="AX71" i="88"/>
  <c r="S71" i="88" s="1"/>
  <c r="AC71" i="88" s="1"/>
  <c r="AB72" i="88" s="1"/>
  <c r="AX62" i="88"/>
  <c r="S62" i="88" s="1"/>
  <c r="AC62" i="88" s="1"/>
  <c r="AB63" i="88" s="1"/>
  <c r="AX56" i="88"/>
  <c r="S56" i="88" s="1"/>
  <c r="AC56" i="88" s="1"/>
  <c r="AB57" i="88" s="1"/>
  <c r="AX47" i="88"/>
  <c r="S47" i="88" s="1"/>
  <c r="AC47" i="88" s="1"/>
  <c r="AB48" i="88" s="1"/>
  <c r="AX42" i="88"/>
  <c r="S42" i="88" s="1"/>
  <c r="AC42" i="88" s="1"/>
  <c r="AB43" i="88" s="1"/>
  <c r="AX30" i="88"/>
  <c r="S30" i="88" s="1"/>
  <c r="AC30" i="88" s="1"/>
  <c r="AB31" i="88" s="1"/>
  <c r="AX25" i="88"/>
  <c r="S25" i="88" s="1"/>
  <c r="AC25" i="88" s="1"/>
  <c r="AB26" i="88" s="1"/>
  <c r="AX16" i="88"/>
  <c r="S16" i="88" s="1"/>
  <c r="AC16" i="88" s="1"/>
  <c r="AB17" i="88" s="1"/>
  <c r="AX8" i="88"/>
  <c r="S8" i="88" s="1"/>
  <c r="AC8" i="88" s="1"/>
  <c r="AB9" i="88" s="1"/>
  <c r="AL13" i="44"/>
  <c r="AU13" i="44" s="1"/>
  <c r="AS13" i="44"/>
  <c r="AS42" i="44"/>
  <c r="AL42" i="44"/>
  <c r="AU42" i="44" s="1"/>
  <c r="AL73" i="44"/>
  <c r="AU73" i="44" s="1"/>
  <c r="AS73" i="44"/>
  <c r="AS25" i="44"/>
  <c r="AL25" i="44"/>
  <c r="AU25" i="44" s="1"/>
  <c r="AJ73" i="20"/>
  <c r="AJ64" i="20"/>
  <c r="AK64" i="20"/>
  <c r="AT64" i="20" s="1"/>
  <c r="AJ56" i="20"/>
  <c r="AK56" i="20"/>
  <c r="AT56" i="20" s="1"/>
  <c r="AJ53" i="20"/>
  <c r="AK53" i="20"/>
  <c r="AT53" i="20" s="1"/>
  <c r="AJ40" i="20"/>
  <c r="AK40" i="20"/>
  <c r="AT40" i="20" s="1"/>
  <c r="AK31" i="20"/>
  <c r="AT31" i="20" s="1"/>
  <c r="AJ15" i="20"/>
  <c r="AK15" i="20"/>
  <c r="AT15" i="20" s="1"/>
  <c r="AK68" i="84"/>
  <c r="AT68" i="84" s="1"/>
  <c r="AJ60" i="84"/>
  <c r="AK60" i="84"/>
  <c r="AT60" i="84" s="1"/>
  <c r="AX51" i="84"/>
  <c r="S51" i="84" s="1"/>
  <c r="AC51" i="84" s="1"/>
  <c r="AB52" i="84" s="1"/>
  <c r="AX43" i="84"/>
  <c r="S43" i="84" s="1"/>
  <c r="AC43" i="84" s="1"/>
  <c r="AB44" i="84" s="1"/>
  <c r="AX35" i="84"/>
  <c r="S35" i="84" s="1"/>
  <c r="AC35" i="84" s="1"/>
  <c r="AB36" i="84" s="1"/>
  <c r="AX27" i="84"/>
  <c r="S27" i="84" s="1"/>
  <c r="AC27" i="84" s="1"/>
  <c r="AB28" i="84" s="1"/>
  <c r="AX18" i="84"/>
  <c r="S18" i="84" s="1"/>
  <c r="AC18" i="84" s="1"/>
  <c r="AB19" i="84" s="1"/>
  <c r="AX14" i="84"/>
  <c r="S14" i="84" s="1"/>
  <c r="AC14" i="84" s="1"/>
  <c r="AB15" i="84" s="1"/>
  <c r="AX12" i="84"/>
  <c r="S12" i="84" s="1"/>
  <c r="AC12" i="84" s="1"/>
  <c r="AB13" i="84" s="1"/>
  <c r="AX73" i="96"/>
  <c r="S73" i="96" s="1"/>
  <c r="AC73" i="96" s="1"/>
  <c r="AB74" i="96" s="1"/>
  <c r="AX62" i="96"/>
  <c r="S62" i="96" s="1"/>
  <c r="AC62" i="96" s="1"/>
  <c r="AB63" i="96" s="1"/>
  <c r="AX52" i="96"/>
  <c r="S52" i="96" s="1"/>
  <c r="AC52" i="96" s="1"/>
  <c r="AB53" i="96" s="1"/>
  <c r="AX46" i="96"/>
  <c r="S46" i="96" s="1"/>
  <c r="AC46" i="96" s="1"/>
  <c r="AB47" i="96" s="1"/>
  <c r="AX35" i="96"/>
  <c r="S35" i="96" s="1"/>
  <c r="AC35" i="96" s="1"/>
  <c r="AB36" i="96" s="1"/>
  <c r="AX29" i="96"/>
  <c r="S29" i="96" s="1"/>
  <c r="AC29" i="96" s="1"/>
  <c r="AB30" i="96" s="1"/>
  <c r="AX22" i="96"/>
  <c r="S22" i="96" s="1"/>
  <c r="AC22" i="96" s="1"/>
  <c r="AB23" i="96" s="1"/>
  <c r="AX15" i="96"/>
  <c r="S15" i="96" s="1"/>
  <c r="AC15" i="96" s="1"/>
  <c r="AB16" i="96" s="1"/>
  <c r="AX10" i="96"/>
  <c r="S10" i="96" s="1"/>
  <c r="AC10" i="96" s="1"/>
  <c r="AB11" i="96" s="1"/>
  <c r="AJ77" i="13"/>
  <c r="AK77" i="13"/>
  <c r="AT77" i="13" s="1"/>
  <c r="AJ60" i="13"/>
  <c r="AK60" i="13"/>
  <c r="AT60" i="13" s="1"/>
  <c r="AJ45" i="13"/>
  <c r="AK45" i="13"/>
  <c r="AT45" i="13" s="1"/>
  <c r="AK37" i="13"/>
  <c r="AT37" i="13" s="1"/>
  <c r="AJ29" i="13"/>
  <c r="AK29" i="13"/>
  <c r="AT29" i="13" s="1"/>
  <c r="AJ18" i="13"/>
  <c r="AK18" i="13"/>
  <c r="AT18" i="13" s="1"/>
  <c r="AJ72" i="13"/>
  <c r="AK72" i="13"/>
  <c r="AT72" i="13" s="1"/>
  <c r="AX4" i="13"/>
  <c r="S4" i="13" s="1"/>
  <c r="AC4" i="13" s="1"/>
  <c r="AB5" i="13" s="1"/>
  <c r="AS10" i="44"/>
  <c r="AL10" i="44"/>
  <c r="AU10" i="44" s="1"/>
  <c r="AS41" i="44"/>
  <c r="AS77" i="44"/>
  <c r="AL77" i="44"/>
  <c r="AU77" i="44" s="1"/>
  <c r="AJ70" i="100"/>
  <c r="AK70" i="100"/>
  <c r="AT70" i="100" s="1"/>
  <c r="AJ63" i="100"/>
  <c r="AK63" i="100"/>
  <c r="AT63" i="100" s="1"/>
  <c r="AJ54" i="100"/>
  <c r="AK54" i="100"/>
  <c r="AT54" i="100" s="1"/>
  <c r="AJ44" i="100"/>
  <c r="AK44" i="100"/>
  <c r="AT44" i="100" s="1"/>
  <c r="AK38" i="100"/>
  <c r="AT38" i="100" s="1"/>
  <c r="AK21" i="100"/>
  <c r="AT21" i="100" s="1"/>
  <c r="AX14" i="100"/>
  <c r="S14" i="100" s="1"/>
  <c r="AC14" i="100" s="1"/>
  <c r="AB15" i="100" s="1"/>
  <c r="AX4" i="100"/>
  <c r="S4" i="100" s="1"/>
  <c r="AC4" i="100" s="1"/>
  <c r="AB5" i="100" s="1"/>
  <c r="AX76" i="51"/>
  <c r="S76" i="51" s="1"/>
  <c r="AC76" i="51" s="1"/>
  <c r="AB77" i="51" s="1"/>
  <c r="AX64" i="51"/>
  <c r="S64" i="51" s="1"/>
  <c r="AC64" i="51" s="1"/>
  <c r="AB65" i="51" s="1"/>
  <c r="AX56" i="51"/>
  <c r="S56" i="51" s="1"/>
  <c r="AC56" i="51" s="1"/>
  <c r="AB57" i="51" s="1"/>
  <c r="AX49" i="51"/>
  <c r="S49" i="51" s="1"/>
  <c r="AC49" i="51" s="1"/>
  <c r="AB50" i="51" s="1"/>
  <c r="AX40" i="51"/>
  <c r="S40" i="51" s="1"/>
  <c r="AC40" i="51" s="1"/>
  <c r="AB41" i="51" s="1"/>
  <c r="AX33" i="51"/>
  <c r="S33" i="51" s="1"/>
  <c r="AC33" i="51" s="1"/>
  <c r="AB34" i="51" s="1"/>
  <c r="AX27" i="51"/>
  <c r="S27" i="51" s="1"/>
  <c r="AC27" i="51" s="1"/>
  <c r="AB28" i="51" s="1"/>
  <c r="AX19" i="51"/>
  <c r="S19" i="51" s="1"/>
  <c r="AC19" i="51" s="1"/>
  <c r="AB20" i="51" s="1"/>
  <c r="AJ61" i="104"/>
  <c r="AK61" i="104"/>
  <c r="AT61" i="104" s="1"/>
  <c r="AJ54" i="104"/>
  <c r="AK54" i="104"/>
  <c r="AT54" i="104" s="1"/>
  <c r="AJ46" i="104"/>
  <c r="AK46" i="104"/>
  <c r="AT46" i="104" s="1"/>
  <c r="AJ40" i="104"/>
  <c r="AK40" i="104"/>
  <c r="AT40" i="104" s="1"/>
  <c r="AJ32" i="104"/>
  <c r="AJ21" i="104"/>
  <c r="AK15" i="104"/>
  <c r="AT15" i="104" s="1"/>
  <c r="AK34" i="92"/>
  <c r="AT34" i="92" s="1"/>
  <c r="AJ79" i="88"/>
  <c r="AK79" i="88"/>
  <c r="AT79" i="88" s="1"/>
  <c r="AL37" i="44"/>
  <c r="AU37" i="44" s="1"/>
  <c r="AS37" i="44"/>
  <c r="AK60" i="88"/>
  <c r="AT60" i="88" s="1"/>
  <c r="AJ70" i="20"/>
  <c r="AK70" i="20"/>
  <c r="AT70" i="20" s="1"/>
  <c r="AK6" i="20"/>
  <c r="AT6" i="20" s="1"/>
  <c r="AJ63" i="84"/>
  <c r="AK63" i="84"/>
  <c r="AT63" i="84" s="1"/>
  <c r="AK31" i="84"/>
  <c r="AT31" i="84" s="1"/>
  <c r="AK77" i="96"/>
  <c r="AT77" i="96" s="1"/>
  <c r="AJ13" i="13"/>
  <c r="AL57" i="44"/>
  <c r="AU57" i="44" s="1"/>
  <c r="AS57" i="44"/>
  <c r="AJ17" i="51"/>
  <c r="AK17" i="51"/>
  <c r="AT17" i="51" s="1"/>
  <c r="AX53" i="92"/>
  <c r="S53" i="92" s="1"/>
  <c r="AC53" i="92" s="1"/>
  <c r="AB54" i="92" s="1"/>
  <c r="AX34" i="92"/>
  <c r="S34" i="92" s="1"/>
  <c r="AC34" i="92" s="1"/>
  <c r="AB35" i="92" s="1"/>
  <c r="AX15" i="92"/>
  <c r="S15" i="92" s="1"/>
  <c r="AC15" i="92" s="1"/>
  <c r="AB16" i="92" s="1"/>
  <c r="K81" i="35"/>
  <c r="AR80" i="35"/>
  <c r="AN80" i="35"/>
  <c r="AO80" i="35"/>
  <c r="AP80" i="35"/>
  <c r="AQ80" i="35"/>
  <c r="AJ8" i="44"/>
  <c r="AK8" i="44"/>
  <c r="AT8" i="44" s="1"/>
  <c r="AS35" i="44"/>
  <c r="AL35" i="44"/>
  <c r="AU35" i="44" s="1"/>
  <c r="AS67" i="44"/>
  <c r="AL67" i="44"/>
  <c r="AU67" i="44" s="1"/>
  <c r="AR80" i="85"/>
  <c r="K81" i="85"/>
  <c r="AQ80" i="85"/>
  <c r="AP80" i="85"/>
  <c r="AN80" i="85"/>
  <c r="AO80" i="85"/>
  <c r="AX73" i="88"/>
  <c r="S73" i="88" s="1"/>
  <c r="AC73" i="88" s="1"/>
  <c r="AB74" i="88" s="1"/>
  <c r="AX64" i="88"/>
  <c r="S64" i="88" s="1"/>
  <c r="AC64" i="88" s="1"/>
  <c r="AB65" i="88" s="1"/>
  <c r="AX54" i="88"/>
  <c r="S54" i="88" s="1"/>
  <c r="AC54" i="88" s="1"/>
  <c r="AB55" i="88" s="1"/>
  <c r="AX50" i="88"/>
  <c r="S50" i="88" s="1"/>
  <c r="AC50" i="88" s="1"/>
  <c r="AB51" i="88" s="1"/>
  <c r="AX39" i="88"/>
  <c r="S39" i="88" s="1"/>
  <c r="AC39" i="88" s="1"/>
  <c r="AB40" i="88" s="1"/>
  <c r="AX31" i="88"/>
  <c r="S31" i="88" s="1"/>
  <c r="AC31" i="88" s="1"/>
  <c r="AB32" i="88" s="1"/>
  <c r="AX22" i="88"/>
  <c r="S22" i="88" s="1"/>
  <c r="AC22" i="88" s="1"/>
  <c r="AB23" i="88" s="1"/>
  <c r="AX14" i="88"/>
  <c r="S14" i="88" s="1"/>
  <c r="AC14" i="88" s="1"/>
  <c r="AB15" i="88" s="1"/>
  <c r="AX4" i="88"/>
  <c r="S4" i="88" s="1"/>
  <c r="AC4" i="88" s="1"/>
  <c r="AB5" i="88" s="1"/>
  <c r="AQ80" i="55"/>
  <c r="AR80" i="55"/>
  <c r="AP80" i="55"/>
  <c r="AN80" i="55"/>
  <c r="AO80" i="55"/>
  <c r="K81" i="55"/>
  <c r="AK72" i="20"/>
  <c r="AT72" i="20" s="1"/>
  <c r="AJ63" i="20"/>
  <c r="AK63" i="20"/>
  <c r="AT63" i="20" s="1"/>
  <c r="AJ54" i="20"/>
  <c r="AK54" i="20"/>
  <c r="AT54" i="20" s="1"/>
  <c r="AK47" i="20"/>
  <c r="AT47" i="20" s="1"/>
  <c r="AK32" i="20"/>
  <c r="AT32" i="20" s="1"/>
  <c r="AK21" i="20"/>
  <c r="AT21" i="20" s="1"/>
  <c r="AK16" i="20"/>
  <c r="AT16" i="20" s="1"/>
  <c r="AS18" i="44"/>
  <c r="AL18" i="44"/>
  <c r="AU18" i="44" s="1"/>
  <c r="AL47" i="44"/>
  <c r="AU47" i="44" s="1"/>
  <c r="AS47" i="44"/>
  <c r="AK74" i="84"/>
  <c r="AT74" i="84" s="1"/>
  <c r="AK66" i="84"/>
  <c r="AT66" i="84" s="1"/>
  <c r="AK58" i="84"/>
  <c r="AT58" i="84" s="1"/>
  <c r="AJ43" i="84"/>
  <c r="AK43" i="84"/>
  <c r="AT43" i="84" s="1"/>
  <c r="AK23" i="84"/>
  <c r="AT23" i="84" s="1"/>
  <c r="AJ6" i="84"/>
  <c r="AK6" i="84"/>
  <c r="AT6" i="84" s="1"/>
  <c r="AX3" i="84"/>
  <c r="S3" i="84" s="1"/>
  <c r="AC3" i="84" s="1"/>
  <c r="AX69" i="96"/>
  <c r="S69" i="96" s="1"/>
  <c r="AC69" i="96" s="1"/>
  <c r="AB70" i="96" s="1"/>
  <c r="AX61" i="96"/>
  <c r="S61" i="96" s="1"/>
  <c r="AC61" i="96" s="1"/>
  <c r="AB62" i="96" s="1"/>
  <c r="AX56" i="96"/>
  <c r="S56" i="96" s="1"/>
  <c r="AC56" i="96" s="1"/>
  <c r="AB57" i="96" s="1"/>
  <c r="AX44" i="96"/>
  <c r="S44" i="96" s="1"/>
  <c r="AC44" i="96" s="1"/>
  <c r="AB45" i="96" s="1"/>
  <c r="AX38" i="96"/>
  <c r="S38" i="96" s="1"/>
  <c r="AC38" i="96" s="1"/>
  <c r="AB39" i="96" s="1"/>
  <c r="AX31" i="96"/>
  <c r="S31" i="96" s="1"/>
  <c r="AC31" i="96" s="1"/>
  <c r="AB32" i="96" s="1"/>
  <c r="AX21" i="96"/>
  <c r="S21" i="96" s="1"/>
  <c r="AC21" i="96" s="1"/>
  <c r="AB22" i="96" s="1"/>
  <c r="AX6" i="96"/>
  <c r="S6" i="96" s="1"/>
  <c r="AC6" i="96" s="1"/>
  <c r="AB7" i="96" s="1"/>
  <c r="AX13" i="96"/>
  <c r="S13" i="96" s="1"/>
  <c r="AC13" i="96" s="1"/>
  <c r="AB14" i="96" s="1"/>
  <c r="AJ68" i="13"/>
  <c r="AK68" i="13"/>
  <c r="AT68" i="13" s="1"/>
  <c r="AJ58" i="13"/>
  <c r="AK58" i="13"/>
  <c r="AT58" i="13" s="1"/>
  <c r="AJ54" i="13"/>
  <c r="AK54" i="13"/>
  <c r="AT54" i="13" s="1"/>
  <c r="AJ44" i="13"/>
  <c r="AK44" i="13"/>
  <c r="AT44" i="13" s="1"/>
  <c r="AJ35" i="13"/>
  <c r="AK35" i="13"/>
  <c r="AT35" i="13" s="1"/>
  <c r="AJ27" i="13"/>
  <c r="AK27" i="13"/>
  <c r="AT27" i="13" s="1"/>
  <c r="AK10" i="13"/>
  <c r="AT10" i="13" s="1"/>
  <c r="AK6" i="13"/>
  <c r="AT6" i="13" s="1"/>
  <c r="AK74" i="100"/>
  <c r="AT74" i="100" s="1"/>
  <c r="AJ66" i="100"/>
  <c r="AK66" i="100"/>
  <c r="AT66" i="100" s="1"/>
  <c r="AJ61" i="100"/>
  <c r="AJ43" i="100"/>
  <c r="AK43" i="100"/>
  <c r="AT43" i="100" s="1"/>
  <c r="AJ26" i="100"/>
  <c r="AK26" i="100"/>
  <c r="AT26" i="100" s="1"/>
  <c r="AK18" i="100"/>
  <c r="AT18" i="100" s="1"/>
  <c r="AJ11" i="100"/>
  <c r="AK11" i="100"/>
  <c r="AT11" i="100" s="1"/>
  <c r="AJ7" i="100"/>
  <c r="AK7" i="100"/>
  <c r="AT7" i="100" s="1"/>
  <c r="AK76" i="51"/>
  <c r="AT76" i="51" s="1"/>
  <c r="AK39" i="51"/>
  <c r="AT39" i="51" s="1"/>
  <c r="AK32" i="51"/>
  <c r="AT32" i="51" s="1"/>
  <c r="AJ18" i="51"/>
  <c r="AK18" i="51"/>
  <c r="AT18" i="51" s="1"/>
  <c r="AX77" i="51"/>
  <c r="S77" i="51" s="1"/>
  <c r="AC77" i="51" s="1"/>
  <c r="AB78" i="51" s="1"/>
  <c r="AX71" i="51"/>
  <c r="S71" i="51" s="1"/>
  <c r="AC71" i="51" s="1"/>
  <c r="AB72" i="51" s="1"/>
  <c r="AX73" i="51"/>
  <c r="S73" i="51" s="1"/>
  <c r="AC73" i="51" s="1"/>
  <c r="AB74" i="51" s="1"/>
  <c r="AJ67" i="104"/>
  <c r="AK67" i="104"/>
  <c r="AT67" i="104" s="1"/>
  <c r="AK62" i="104"/>
  <c r="AT62" i="104" s="1"/>
  <c r="AJ37" i="104"/>
  <c r="AK37" i="104"/>
  <c r="AT37" i="104" s="1"/>
  <c r="AJ23" i="104"/>
  <c r="AK23" i="104"/>
  <c r="AT23" i="104" s="1"/>
  <c r="AJ18" i="104"/>
  <c r="AK18" i="104"/>
  <c r="AT18" i="104" s="1"/>
  <c r="AK13" i="104"/>
  <c r="AT13" i="104" s="1"/>
  <c r="AK61" i="92"/>
  <c r="AT61" i="92" s="1"/>
  <c r="AX27" i="92"/>
  <c r="S27" i="92" s="1"/>
  <c r="AC27" i="92" s="1"/>
  <c r="AB28" i="92" s="1"/>
  <c r="AL26" i="44"/>
  <c r="AU26" i="44" s="1"/>
  <c r="AS26" i="44"/>
  <c r="AL24" i="44"/>
  <c r="AU24" i="44" s="1"/>
  <c r="AS24" i="44"/>
  <c r="AK73" i="88"/>
  <c r="AT73" i="88" s="1"/>
  <c r="AL22" i="44"/>
  <c r="AU22" i="44" s="1"/>
  <c r="AS22" i="44"/>
  <c r="AL54" i="44"/>
  <c r="AU54" i="44" s="1"/>
  <c r="AS54" i="44"/>
  <c r="AK43" i="20"/>
  <c r="AT43" i="20" s="1"/>
  <c r="AJ56" i="100"/>
  <c r="AK56" i="100"/>
  <c r="AT56" i="100" s="1"/>
  <c r="AK45" i="51"/>
  <c r="AT45" i="51" s="1"/>
  <c r="AX70" i="92"/>
  <c r="S70" i="92" s="1"/>
  <c r="AC70" i="92" s="1"/>
  <c r="AB71" i="92" s="1"/>
  <c r="AX48" i="92"/>
  <c r="S48" i="92" s="1"/>
  <c r="AC48" i="92" s="1"/>
  <c r="AB49" i="92" s="1"/>
  <c r="AX25" i="92"/>
  <c r="S25" i="92" s="1"/>
  <c r="AC25" i="92" s="1"/>
  <c r="AB26" i="92" s="1"/>
  <c r="AX3" i="92"/>
  <c r="S3" i="92" s="1"/>
  <c r="AC3" i="92" s="1"/>
  <c r="AX68" i="92"/>
  <c r="S68" i="92" s="1"/>
  <c r="AC68" i="92" s="1"/>
  <c r="AB69" i="92" s="1"/>
  <c r="AX64" i="92"/>
  <c r="S64" i="92" s="1"/>
  <c r="AC64" i="92" s="1"/>
  <c r="AB65" i="92" s="1"/>
  <c r="AX55" i="92"/>
  <c r="S55" i="92" s="1"/>
  <c r="AC55" i="92" s="1"/>
  <c r="AB56" i="92" s="1"/>
  <c r="AX45" i="92"/>
  <c r="S45" i="92" s="1"/>
  <c r="AC45" i="92" s="1"/>
  <c r="AB46" i="92" s="1"/>
  <c r="AX38" i="92"/>
  <c r="S38" i="92" s="1"/>
  <c r="AC38" i="92" s="1"/>
  <c r="AB39" i="92" s="1"/>
  <c r="AX29" i="92"/>
  <c r="S29" i="92" s="1"/>
  <c r="AC29" i="92" s="1"/>
  <c r="AB30" i="92" s="1"/>
  <c r="AX22" i="92"/>
  <c r="S22" i="92" s="1"/>
  <c r="AC22" i="92" s="1"/>
  <c r="AB23" i="92" s="1"/>
  <c r="AX5" i="92"/>
  <c r="S5" i="92" s="1"/>
  <c r="AC5" i="92" s="1"/>
  <c r="AB6" i="92" s="1"/>
  <c r="AX14" i="92"/>
  <c r="S14" i="92" s="1"/>
  <c r="AC14" i="92" s="1"/>
  <c r="AB15" i="92" s="1"/>
  <c r="AS19" i="44"/>
  <c r="AL19" i="44"/>
  <c r="AU19" i="44" s="1"/>
  <c r="AS51" i="44"/>
  <c r="AL51" i="44"/>
  <c r="AU51" i="44" s="1"/>
  <c r="AQ80" i="82"/>
  <c r="AR80" i="82"/>
  <c r="AO80" i="82"/>
  <c r="AP80" i="82"/>
  <c r="AN80" i="82"/>
  <c r="K81" i="82"/>
  <c r="AL9" i="44"/>
  <c r="AU9" i="44" s="1"/>
  <c r="AS9" i="44"/>
  <c r="AL44" i="44"/>
  <c r="AU44" i="44" s="1"/>
  <c r="AS44" i="44"/>
  <c r="AL74" i="44"/>
  <c r="AU74" i="44" s="1"/>
  <c r="AS74" i="44"/>
  <c r="AL30" i="44"/>
  <c r="AU30" i="44" s="1"/>
  <c r="AS30" i="44"/>
  <c r="AL61" i="44"/>
  <c r="AU61" i="44" s="1"/>
  <c r="AS61" i="44"/>
  <c r="AJ75" i="104"/>
  <c r="AK75" i="104"/>
  <c r="AT75" i="104" s="1"/>
  <c r="AQ80" i="102"/>
  <c r="K81" i="102"/>
  <c r="AP80" i="102"/>
  <c r="AN80" i="102"/>
  <c r="AR80" i="102"/>
  <c r="AO80" i="102"/>
  <c r="AX69" i="88"/>
  <c r="S69" i="88" s="1"/>
  <c r="AC69" i="88" s="1"/>
  <c r="AB70" i="88" s="1"/>
  <c r="AX63" i="88"/>
  <c r="S63" i="88" s="1"/>
  <c r="AC63" i="88" s="1"/>
  <c r="AB64" i="88" s="1"/>
  <c r="AX53" i="88"/>
  <c r="S53" i="88" s="1"/>
  <c r="AC53" i="88" s="1"/>
  <c r="AB54" i="88" s="1"/>
  <c r="AX45" i="88"/>
  <c r="S45" i="88" s="1"/>
  <c r="AC45" i="88" s="1"/>
  <c r="AB46" i="88" s="1"/>
  <c r="AX37" i="88"/>
  <c r="S37" i="88" s="1"/>
  <c r="AC37" i="88" s="1"/>
  <c r="AB38" i="88" s="1"/>
  <c r="AX34" i="88"/>
  <c r="S34" i="88" s="1"/>
  <c r="AC34" i="88" s="1"/>
  <c r="AB35" i="88" s="1"/>
  <c r="AX21" i="88"/>
  <c r="S21" i="88" s="1"/>
  <c r="AC21" i="88" s="1"/>
  <c r="AB22" i="88" s="1"/>
  <c r="AX9" i="88"/>
  <c r="S9" i="88" s="1"/>
  <c r="AC9" i="88" s="1"/>
  <c r="AB10" i="88" s="1"/>
  <c r="AX7" i="88"/>
  <c r="S7" i="88" s="1"/>
  <c r="AC7" i="88" s="1"/>
  <c r="AB8" i="88" s="1"/>
  <c r="AJ7" i="44"/>
  <c r="AS48" i="44"/>
  <c r="AL48" i="44"/>
  <c r="AU48" i="44" s="1"/>
  <c r="AP79" i="43"/>
  <c r="AN79" i="43"/>
  <c r="AQ79" i="43"/>
  <c r="K80" i="43"/>
  <c r="AR79" i="43"/>
  <c r="AO79" i="43"/>
  <c r="AJ68" i="20"/>
  <c r="AK68" i="20"/>
  <c r="AT68" i="20" s="1"/>
  <c r="AJ55" i="20"/>
  <c r="AK55" i="20"/>
  <c r="AT55" i="20" s="1"/>
  <c r="AK38" i="20"/>
  <c r="AT38" i="20" s="1"/>
  <c r="AK30" i="20"/>
  <c r="AT30" i="20" s="1"/>
  <c r="AK23" i="20"/>
  <c r="AT23" i="20" s="1"/>
  <c r="AK8" i="20"/>
  <c r="AT8" i="20" s="1"/>
  <c r="K81" i="18"/>
  <c r="AR80" i="18"/>
  <c r="AP80" i="18"/>
  <c r="AO80" i="18"/>
  <c r="AN80" i="18"/>
  <c r="AQ80" i="18"/>
  <c r="AK78" i="84"/>
  <c r="AT78" i="84" s="1"/>
  <c r="AJ67" i="84"/>
  <c r="AX56" i="84"/>
  <c r="S56" i="84" s="1"/>
  <c r="AC56" i="84" s="1"/>
  <c r="AB57" i="84" s="1"/>
  <c r="AX49" i="84"/>
  <c r="S49" i="84" s="1"/>
  <c r="AC49" i="84" s="1"/>
  <c r="AB50" i="84" s="1"/>
  <c r="AX41" i="84"/>
  <c r="S41" i="84" s="1"/>
  <c r="AC41" i="84" s="1"/>
  <c r="AB42" i="84" s="1"/>
  <c r="AX32" i="84"/>
  <c r="S32" i="84" s="1"/>
  <c r="AC32" i="84" s="1"/>
  <c r="AB33" i="84" s="1"/>
  <c r="AX23" i="84"/>
  <c r="S23" i="84" s="1"/>
  <c r="AC23" i="84" s="1"/>
  <c r="AB24" i="84" s="1"/>
  <c r="AX17" i="84"/>
  <c r="S17" i="84" s="1"/>
  <c r="AC17" i="84" s="1"/>
  <c r="AB18" i="84" s="1"/>
  <c r="AX68" i="96"/>
  <c r="S68" i="96" s="1"/>
  <c r="AC68" i="96" s="1"/>
  <c r="AB69" i="96" s="1"/>
  <c r="AX58" i="96"/>
  <c r="S58" i="96" s="1"/>
  <c r="AC58" i="96" s="1"/>
  <c r="AB59" i="96" s="1"/>
  <c r="AX55" i="96"/>
  <c r="S55" i="96" s="1"/>
  <c r="AC55" i="96" s="1"/>
  <c r="AB56" i="96" s="1"/>
  <c r="AX45" i="96"/>
  <c r="S45" i="96" s="1"/>
  <c r="AC45" i="96" s="1"/>
  <c r="AB46" i="96" s="1"/>
  <c r="AX37" i="96"/>
  <c r="S37" i="96" s="1"/>
  <c r="AC37" i="96" s="1"/>
  <c r="AB38" i="96" s="1"/>
  <c r="AX30" i="96"/>
  <c r="S30" i="96" s="1"/>
  <c r="AC30" i="96" s="1"/>
  <c r="AB31" i="96" s="1"/>
  <c r="AX20" i="96"/>
  <c r="S20" i="96" s="1"/>
  <c r="AC20" i="96" s="1"/>
  <c r="AB21" i="96" s="1"/>
  <c r="AX12" i="96"/>
  <c r="S12" i="96" s="1"/>
  <c r="AC12" i="96" s="1"/>
  <c r="AB13" i="96" s="1"/>
  <c r="AX7" i="96"/>
  <c r="S7" i="96" s="1"/>
  <c r="AC7" i="96" s="1"/>
  <c r="AB8" i="96" s="1"/>
  <c r="K81" i="95"/>
  <c r="AR80" i="95"/>
  <c r="AO80" i="95"/>
  <c r="AN80" i="95"/>
  <c r="AP80" i="95"/>
  <c r="AQ80" i="95"/>
  <c r="AJ76" i="13"/>
  <c r="AK76" i="13"/>
  <c r="AT76" i="13" s="1"/>
  <c r="AK66" i="13"/>
  <c r="AT66" i="13" s="1"/>
  <c r="AJ56" i="13"/>
  <c r="AK56" i="13"/>
  <c r="AT56" i="13" s="1"/>
  <c r="AJ49" i="13"/>
  <c r="AK49" i="13"/>
  <c r="AT49" i="13" s="1"/>
  <c r="AK41" i="13"/>
  <c r="AT41" i="13" s="1"/>
  <c r="AK31" i="13"/>
  <c r="AT31" i="13" s="1"/>
  <c r="AJ26" i="13"/>
  <c r="AK26" i="13"/>
  <c r="AT26" i="13" s="1"/>
  <c r="AK19" i="13"/>
  <c r="AT19" i="13" s="1"/>
  <c r="AX6" i="13"/>
  <c r="S6" i="13" s="1"/>
  <c r="AC6" i="13" s="1"/>
  <c r="AB7" i="13" s="1"/>
  <c r="AL16" i="44"/>
  <c r="AU16" i="44" s="1"/>
  <c r="AS16" i="44"/>
  <c r="AS49" i="44"/>
  <c r="AK77" i="100"/>
  <c r="AT77" i="100" s="1"/>
  <c r="AJ64" i="100"/>
  <c r="AK64" i="100"/>
  <c r="AT64" i="100" s="1"/>
  <c r="AJ60" i="100"/>
  <c r="AJ53" i="100"/>
  <c r="AK53" i="100"/>
  <c r="AT53" i="100" s="1"/>
  <c r="AK35" i="100"/>
  <c r="AT35" i="100" s="1"/>
  <c r="AK27" i="100"/>
  <c r="AT27" i="100" s="1"/>
  <c r="AJ20" i="100"/>
  <c r="AK20" i="100"/>
  <c r="AT20" i="100" s="1"/>
  <c r="AX15" i="100"/>
  <c r="S15" i="100" s="1"/>
  <c r="AC15" i="100" s="1"/>
  <c r="AB16" i="100" s="1"/>
  <c r="AX9" i="100"/>
  <c r="S9" i="100" s="1"/>
  <c r="AC9" i="100" s="1"/>
  <c r="AB10" i="100" s="1"/>
  <c r="AX72" i="51"/>
  <c r="S72" i="51" s="1"/>
  <c r="AC72" i="51" s="1"/>
  <c r="AB73" i="51" s="1"/>
  <c r="AX63" i="51"/>
  <c r="S63" i="51" s="1"/>
  <c r="AC63" i="51" s="1"/>
  <c r="AB64" i="51" s="1"/>
  <c r="AX54" i="51"/>
  <c r="S54" i="51" s="1"/>
  <c r="AC54" i="51" s="1"/>
  <c r="AB55" i="51" s="1"/>
  <c r="AX45" i="51"/>
  <c r="S45" i="51" s="1"/>
  <c r="AC45" i="51" s="1"/>
  <c r="AB46" i="51" s="1"/>
  <c r="AX41" i="51"/>
  <c r="S41" i="51" s="1"/>
  <c r="AC41" i="51" s="1"/>
  <c r="AB42" i="51" s="1"/>
  <c r="AX35" i="51"/>
  <c r="S35" i="51" s="1"/>
  <c r="AC35" i="51" s="1"/>
  <c r="AB36" i="51" s="1"/>
  <c r="AX24" i="51"/>
  <c r="S24" i="51" s="1"/>
  <c r="AC24" i="51" s="1"/>
  <c r="AB25" i="51" s="1"/>
  <c r="AX14" i="51"/>
  <c r="S14" i="51" s="1"/>
  <c r="AC14" i="51" s="1"/>
  <c r="AB15" i="51" s="1"/>
  <c r="AX5" i="51"/>
  <c r="S5" i="51" s="1"/>
  <c r="AC5" i="51" s="1"/>
  <c r="AB6" i="51" s="1"/>
  <c r="AK68" i="104"/>
  <c r="AT68" i="104" s="1"/>
  <c r="AJ59" i="104"/>
  <c r="AK59" i="104"/>
  <c r="AT59" i="104" s="1"/>
  <c r="AK52" i="104"/>
  <c r="AT52" i="104" s="1"/>
  <c r="AJ41" i="104"/>
  <c r="AK41" i="104"/>
  <c r="AT41" i="104" s="1"/>
  <c r="AJ34" i="104"/>
  <c r="AK34" i="104"/>
  <c r="AT34" i="104" s="1"/>
  <c r="AJ28" i="104"/>
  <c r="AK28" i="104"/>
  <c r="AT28" i="104" s="1"/>
  <c r="AK20" i="104"/>
  <c r="AT20" i="104" s="1"/>
  <c r="AX77" i="104"/>
  <c r="S77" i="104" s="1"/>
  <c r="AC77" i="104" s="1"/>
  <c r="AB78" i="104" s="1"/>
  <c r="AX78" i="104"/>
  <c r="S78" i="104" s="1"/>
  <c r="AC78" i="104" s="1"/>
  <c r="AB79" i="104" s="1"/>
  <c r="AX76" i="104"/>
  <c r="S76" i="104" s="1"/>
  <c r="AC76" i="104" s="1"/>
  <c r="AB77" i="104" s="1"/>
  <c r="AX72" i="104"/>
  <c r="S72" i="104" s="1"/>
  <c r="AC72" i="104" s="1"/>
  <c r="AB73" i="104" s="1"/>
  <c r="AL70" i="44"/>
  <c r="AU70" i="44" s="1"/>
  <c r="AS70" i="44"/>
  <c r="AL59" i="44"/>
  <c r="AU59" i="44" s="1"/>
  <c r="AS59" i="44"/>
  <c r="AK72" i="104"/>
  <c r="AT72" i="104" s="1"/>
  <c r="AL52" i="44"/>
  <c r="AU52" i="44" s="1"/>
  <c r="AS52" i="44"/>
  <c r="AJ68" i="88"/>
  <c r="AK68" i="88"/>
  <c r="AT68" i="88" s="1"/>
  <c r="AK14" i="88"/>
  <c r="AT14" i="88" s="1"/>
  <c r="AK78" i="20"/>
  <c r="AT78" i="20" s="1"/>
  <c r="AJ35" i="20"/>
  <c r="AK35" i="20"/>
  <c r="AT35" i="20" s="1"/>
  <c r="AJ79" i="96"/>
  <c r="AK79" i="96"/>
  <c r="AT79" i="96" s="1"/>
  <c r="AJ22" i="84"/>
  <c r="AK22" i="84"/>
  <c r="AT22" i="84" s="1"/>
  <c r="AK67" i="96"/>
  <c r="AT67" i="96" s="1"/>
  <c r="AX8" i="96"/>
  <c r="S8" i="96" s="1"/>
  <c r="AC8" i="96" s="1"/>
  <c r="AB9" i="96" s="1"/>
  <c r="AK33" i="13"/>
  <c r="AT33" i="13" s="1"/>
  <c r="AJ41" i="100"/>
  <c r="AK41" i="100"/>
  <c r="AT41" i="100" s="1"/>
  <c r="AJ70" i="51"/>
  <c r="AK70" i="51"/>
  <c r="AT70" i="51" s="1"/>
  <c r="AJ53" i="51"/>
  <c r="AK53" i="51"/>
  <c r="AT53" i="51" s="1"/>
  <c r="AJ36" i="104"/>
  <c r="AK36" i="104"/>
  <c r="AT36" i="104" s="1"/>
  <c r="AX72" i="92"/>
  <c r="S72" i="92" s="1"/>
  <c r="AC72" i="92" s="1"/>
  <c r="AB73" i="92" s="1"/>
  <c r="AX61" i="92"/>
  <c r="S61" i="92" s="1"/>
  <c r="AC61" i="92" s="1"/>
  <c r="AB62" i="92" s="1"/>
  <c r="AX40" i="92"/>
  <c r="S40" i="92" s="1"/>
  <c r="AC40" i="92" s="1"/>
  <c r="AB41" i="92" s="1"/>
  <c r="AX69" i="92"/>
  <c r="S69" i="92" s="1"/>
  <c r="AC69" i="92" s="1"/>
  <c r="AB70" i="92" s="1"/>
  <c r="AX59" i="92"/>
  <c r="S59" i="92" s="1"/>
  <c r="AC59" i="92" s="1"/>
  <c r="AB60" i="92" s="1"/>
  <c r="AX51" i="92"/>
  <c r="S51" i="92" s="1"/>
  <c r="AC51" i="92" s="1"/>
  <c r="AB52" i="92" s="1"/>
  <c r="AX44" i="92"/>
  <c r="S44" i="92" s="1"/>
  <c r="AC44" i="92" s="1"/>
  <c r="AB45" i="92" s="1"/>
  <c r="AX35" i="92"/>
  <c r="S35" i="92" s="1"/>
  <c r="AC35" i="92" s="1"/>
  <c r="AB36" i="92" s="1"/>
  <c r="AX28" i="92"/>
  <c r="S28" i="92" s="1"/>
  <c r="AC28" i="92" s="1"/>
  <c r="AB29" i="92" s="1"/>
  <c r="AX20" i="92"/>
  <c r="S20" i="92" s="1"/>
  <c r="AC20" i="92" s="1"/>
  <c r="AB21" i="92" s="1"/>
  <c r="AX8" i="92"/>
  <c r="S8" i="92" s="1"/>
  <c r="AC8" i="92" s="1"/>
  <c r="AB9" i="92" s="1"/>
  <c r="AX4" i="92"/>
  <c r="S4" i="92" s="1"/>
  <c r="AC4" i="92" s="1"/>
  <c r="AB5" i="92" s="1"/>
  <c r="AX76" i="88"/>
  <c r="S76" i="88" s="1"/>
  <c r="AC76" i="88" s="1"/>
  <c r="AB77" i="88" s="1"/>
  <c r="AP79" i="42"/>
  <c r="AO79" i="42"/>
  <c r="K80" i="42"/>
  <c r="AR79" i="42"/>
  <c r="AN79" i="42"/>
  <c r="AQ79" i="42"/>
  <c r="AL58" i="44"/>
  <c r="AU58" i="44" s="1"/>
  <c r="AS58" i="44"/>
  <c r="K81" i="83"/>
  <c r="AQ80" i="83"/>
  <c r="AR80" i="83"/>
  <c r="AP80" i="83"/>
  <c r="AN80" i="83"/>
  <c r="AO80" i="83"/>
  <c r="AL5" i="44"/>
  <c r="AU5" i="44" s="1"/>
  <c r="AS5" i="44"/>
  <c r="AS46" i="44"/>
  <c r="AL46" i="44"/>
  <c r="AU46" i="44" s="1"/>
  <c r="AS78" i="44"/>
  <c r="AL78" i="44"/>
  <c r="AU78" i="44" s="1"/>
  <c r="AS66" i="44"/>
  <c r="AL66" i="44"/>
  <c r="AU66" i="44" s="1"/>
  <c r="AX77" i="45"/>
  <c r="S77" i="45" s="1"/>
  <c r="AC77" i="45" s="1"/>
  <c r="AB78" i="45" s="1"/>
  <c r="AQ79" i="54"/>
  <c r="AQ81" i="54" s="1"/>
  <c r="AN79" i="54"/>
  <c r="AN81" i="54" s="1"/>
  <c r="AO79" i="54"/>
  <c r="AO81" i="54" s="1"/>
  <c r="AR79" i="54"/>
  <c r="AR81" i="54" s="1"/>
  <c r="AP79" i="54"/>
  <c r="AP81" i="54" s="1"/>
  <c r="AZ3" i="54"/>
  <c r="AX3" i="54" s="1"/>
  <c r="S3" i="54" s="1"/>
  <c r="AC3" i="54" s="1"/>
  <c r="AX70" i="88"/>
  <c r="S70" i="88" s="1"/>
  <c r="AC70" i="88" s="1"/>
  <c r="AB71" i="88" s="1"/>
  <c r="AX60" i="88"/>
  <c r="S60" i="88" s="1"/>
  <c r="AC60" i="88" s="1"/>
  <c r="AB61" i="88" s="1"/>
  <c r="AX55" i="88"/>
  <c r="S55" i="88" s="1"/>
  <c r="AC55" i="88" s="1"/>
  <c r="AB56" i="88" s="1"/>
  <c r="AX46" i="88"/>
  <c r="S46" i="88" s="1"/>
  <c r="AC46" i="88" s="1"/>
  <c r="AB47" i="88" s="1"/>
  <c r="AX38" i="88"/>
  <c r="S38" i="88" s="1"/>
  <c r="AC38" i="88" s="1"/>
  <c r="AB39" i="88" s="1"/>
  <c r="AX27" i="88"/>
  <c r="S27" i="88" s="1"/>
  <c r="AC27" i="88" s="1"/>
  <c r="AB28" i="88" s="1"/>
  <c r="AX23" i="88"/>
  <c r="S23" i="88" s="1"/>
  <c r="AC23" i="88" s="1"/>
  <c r="AB24" i="88" s="1"/>
  <c r="AX15" i="88"/>
  <c r="S15" i="88" s="1"/>
  <c r="AC15" i="88" s="1"/>
  <c r="AB16" i="88" s="1"/>
  <c r="AX3" i="88"/>
  <c r="S3" i="88" s="1"/>
  <c r="AC3" i="88" s="1"/>
  <c r="AJ74" i="20"/>
  <c r="AK74" i="20"/>
  <c r="AT74" i="20" s="1"/>
  <c r="AK61" i="20"/>
  <c r="AT61" i="20" s="1"/>
  <c r="AJ52" i="20"/>
  <c r="AK52" i="20"/>
  <c r="AT52" i="20" s="1"/>
  <c r="AJ44" i="20"/>
  <c r="AK44" i="20"/>
  <c r="AT44" i="20" s="1"/>
  <c r="AJ37" i="20"/>
  <c r="AK37" i="20"/>
  <c r="AT37" i="20" s="1"/>
  <c r="AJ29" i="20"/>
  <c r="AK29" i="20"/>
  <c r="AT29" i="20" s="1"/>
  <c r="AJ10" i="20"/>
  <c r="AK10" i="20"/>
  <c r="AT10" i="20" s="1"/>
  <c r="AJ14" i="20"/>
  <c r="AK14" i="20"/>
  <c r="AT14" i="20" s="1"/>
  <c r="AS23" i="44"/>
  <c r="AL23" i="44"/>
  <c r="AU23" i="44" s="1"/>
  <c r="AQ80" i="48"/>
  <c r="K81" i="48"/>
  <c r="AR80" i="48"/>
  <c r="AN80" i="48"/>
  <c r="AO80" i="48"/>
  <c r="AP80" i="48"/>
  <c r="AJ73" i="84"/>
  <c r="AK73" i="84"/>
  <c r="AT73" i="84" s="1"/>
  <c r="AJ64" i="84"/>
  <c r="AK64" i="84"/>
  <c r="AT64" i="84" s="1"/>
  <c r="AJ59" i="84"/>
  <c r="AK59" i="84"/>
  <c r="AT59" i="84" s="1"/>
  <c r="AK49" i="84"/>
  <c r="AT49" i="84" s="1"/>
  <c r="AK41" i="84"/>
  <c r="AT41" i="84" s="1"/>
  <c r="AK34" i="84"/>
  <c r="AT34" i="84" s="1"/>
  <c r="AK26" i="84"/>
  <c r="AT26" i="84" s="1"/>
  <c r="AJ17" i="84"/>
  <c r="AK17" i="84"/>
  <c r="AT17" i="84" s="1"/>
  <c r="AX67" i="96"/>
  <c r="S67" i="96" s="1"/>
  <c r="AC67" i="96" s="1"/>
  <c r="AB68" i="96" s="1"/>
  <c r="AX60" i="96"/>
  <c r="S60" i="96" s="1"/>
  <c r="AC60" i="96" s="1"/>
  <c r="AB61" i="96" s="1"/>
  <c r="AX51" i="96"/>
  <c r="S51" i="96" s="1"/>
  <c r="AC51" i="96" s="1"/>
  <c r="AB52" i="96" s="1"/>
  <c r="AX42" i="96"/>
  <c r="S42" i="96" s="1"/>
  <c r="AC42" i="96" s="1"/>
  <c r="AB43" i="96" s="1"/>
  <c r="AX34" i="96"/>
  <c r="S34" i="96" s="1"/>
  <c r="AC34" i="96" s="1"/>
  <c r="AB35" i="96" s="1"/>
  <c r="AX25" i="96"/>
  <c r="S25" i="96" s="1"/>
  <c r="AC25" i="96" s="1"/>
  <c r="AB26" i="96" s="1"/>
  <c r="AX19" i="96"/>
  <c r="S19" i="96" s="1"/>
  <c r="AC19" i="96" s="1"/>
  <c r="AB20" i="96" s="1"/>
  <c r="AX11" i="96"/>
  <c r="S11" i="96" s="1"/>
  <c r="AC11" i="96" s="1"/>
  <c r="AB12" i="96" s="1"/>
  <c r="AX9" i="96"/>
  <c r="S9" i="96" s="1"/>
  <c r="AC9" i="96" s="1"/>
  <c r="AB10" i="96" s="1"/>
  <c r="AJ75" i="13"/>
  <c r="AK75" i="13"/>
  <c r="AT75" i="13" s="1"/>
  <c r="AJ64" i="13"/>
  <c r="AK64" i="13"/>
  <c r="AT64" i="13" s="1"/>
  <c r="AJ59" i="13"/>
  <c r="AK59" i="13"/>
  <c r="AT59" i="13" s="1"/>
  <c r="AJ53" i="13"/>
  <c r="AK53" i="13"/>
  <c r="AT53" i="13" s="1"/>
  <c r="AJ25" i="13"/>
  <c r="AK25" i="13"/>
  <c r="AT25" i="13" s="1"/>
  <c r="AJ69" i="100"/>
  <c r="AK69" i="100"/>
  <c r="AT69" i="100" s="1"/>
  <c r="AJ58" i="100"/>
  <c r="AK58" i="100"/>
  <c r="AT58" i="100" s="1"/>
  <c r="AK48" i="100"/>
  <c r="AT48" i="100" s="1"/>
  <c r="AJ42" i="100"/>
  <c r="AK42" i="100"/>
  <c r="AT42" i="100" s="1"/>
  <c r="AJ33" i="100"/>
  <c r="AK33" i="100"/>
  <c r="AT33" i="100" s="1"/>
  <c r="AK29" i="100"/>
  <c r="AT29" i="100" s="1"/>
  <c r="AJ17" i="100"/>
  <c r="AK17" i="100"/>
  <c r="AT17" i="100" s="1"/>
  <c r="AJ69" i="51"/>
  <c r="AK69" i="51"/>
  <c r="AT69" i="51" s="1"/>
  <c r="AK63" i="51"/>
  <c r="AT63" i="51" s="1"/>
  <c r="AK54" i="51"/>
  <c r="AT54" i="51" s="1"/>
  <c r="AK49" i="51"/>
  <c r="AT49" i="51" s="1"/>
  <c r="AJ38" i="51"/>
  <c r="AK38" i="51"/>
  <c r="AT38" i="51" s="1"/>
  <c r="AJ30" i="51"/>
  <c r="AK30" i="51"/>
  <c r="AT30" i="51" s="1"/>
  <c r="AK22" i="51"/>
  <c r="AT22" i="51" s="1"/>
  <c r="AJ12" i="51"/>
  <c r="AK12" i="51"/>
  <c r="AT12" i="51" s="1"/>
  <c r="AK7" i="51"/>
  <c r="AT7" i="51" s="1"/>
  <c r="AJ58" i="104"/>
  <c r="AK58" i="104"/>
  <c r="AT58" i="104" s="1"/>
  <c r="AK51" i="104"/>
  <c r="AT51" i="104" s="1"/>
  <c r="AK43" i="104"/>
  <c r="AT43" i="104" s="1"/>
  <c r="AJ35" i="104"/>
  <c r="AK35" i="104"/>
  <c r="AT35" i="104" s="1"/>
  <c r="AJ25" i="104"/>
  <c r="AK25" i="104"/>
  <c r="AT25" i="104" s="1"/>
  <c r="AJ19" i="104"/>
  <c r="AK19" i="104"/>
  <c r="AT19" i="104" s="1"/>
  <c r="AJ12" i="104"/>
  <c r="AK12" i="104"/>
  <c r="AT12" i="104" s="1"/>
  <c r="AJ5" i="104"/>
  <c r="AK5" i="104"/>
  <c r="AT5" i="104" s="1"/>
  <c r="AK23" i="100" l="1"/>
  <c r="AT23" i="100" s="1"/>
  <c r="AK37" i="51"/>
  <c r="AT37" i="51" s="1"/>
  <c r="AS21" i="44"/>
  <c r="AJ76" i="20"/>
  <c r="AK39" i="100"/>
  <c r="AT39" i="100" s="1"/>
  <c r="AK36" i="13"/>
  <c r="AT36" i="13" s="1"/>
  <c r="AK77" i="20"/>
  <c r="AT77" i="20" s="1"/>
  <c r="AJ22" i="100"/>
  <c r="AJ57" i="104"/>
  <c r="AJ50" i="100"/>
  <c r="AJ68" i="100"/>
  <c r="AJ46" i="100"/>
  <c r="AJ19" i="20"/>
  <c r="AJ72" i="84"/>
  <c r="AJ48" i="13"/>
  <c r="AJ38" i="13"/>
  <c r="AJ42" i="13"/>
  <c r="AJ67" i="13"/>
  <c r="AJ34" i="20"/>
  <c r="AJ5" i="20"/>
  <c r="AJ57" i="13"/>
  <c r="AJ78" i="20"/>
  <c r="AK65" i="100"/>
  <c r="AT65" i="100" s="1"/>
  <c r="AK59" i="20"/>
  <c r="AT59" i="20" s="1"/>
  <c r="AK47" i="104"/>
  <c r="AT47" i="104" s="1"/>
  <c r="AJ70" i="104"/>
  <c r="AJ63" i="13"/>
  <c r="AK22" i="100"/>
  <c r="AT22" i="100" s="1"/>
  <c r="AJ68" i="84"/>
  <c r="AJ30" i="100"/>
  <c r="AJ65" i="20"/>
  <c r="AK28" i="100"/>
  <c r="AT28" i="100" s="1"/>
  <c r="AK69" i="84"/>
  <c r="AT69" i="84" s="1"/>
  <c r="AK57" i="104"/>
  <c r="AT57" i="104" s="1"/>
  <c r="AK67" i="13"/>
  <c r="AT67" i="13" s="1"/>
  <c r="AK72" i="84"/>
  <c r="AT72" i="84" s="1"/>
  <c r="AK48" i="13"/>
  <c r="AT48" i="13" s="1"/>
  <c r="AJ26" i="84"/>
  <c r="AJ34" i="13"/>
  <c r="AL56" i="44"/>
  <c r="AU56" i="44" s="1"/>
  <c r="AK22" i="20"/>
  <c r="AT22" i="20" s="1"/>
  <c r="AS6" i="44"/>
  <c r="AJ27" i="100"/>
  <c r="AS27" i="100" s="1"/>
  <c r="AK27" i="104"/>
  <c r="AT27" i="104" s="1"/>
  <c r="AK50" i="100"/>
  <c r="AT50" i="100" s="1"/>
  <c r="AJ21" i="20"/>
  <c r="AJ20" i="104"/>
  <c r="AJ8" i="13"/>
  <c r="AK42" i="13"/>
  <c r="AT42" i="13" s="1"/>
  <c r="AJ34" i="84"/>
  <c r="AK62" i="20"/>
  <c r="AT62" i="20" s="1"/>
  <c r="AK45" i="104"/>
  <c r="AT45" i="104" s="1"/>
  <c r="AJ39" i="13"/>
  <c r="AJ26" i="104"/>
  <c r="AJ33" i="13"/>
  <c r="AK46" i="100"/>
  <c r="AT46" i="100" s="1"/>
  <c r="AJ31" i="13"/>
  <c r="AJ66" i="13"/>
  <c r="AJ21" i="100"/>
  <c r="AJ37" i="13"/>
  <c r="AJ45" i="100"/>
  <c r="AJ22" i="13"/>
  <c r="AK19" i="20"/>
  <c r="AT19" i="20" s="1"/>
  <c r="AJ67" i="100"/>
  <c r="AJ66" i="104"/>
  <c r="AK19" i="100"/>
  <c r="AT19" i="100" s="1"/>
  <c r="AJ61" i="20"/>
  <c r="AS61" i="20" s="1"/>
  <c r="AJ18" i="100"/>
  <c r="AJ15" i="104"/>
  <c r="AK24" i="20"/>
  <c r="AT24" i="20" s="1"/>
  <c r="AL40" i="44"/>
  <c r="AU40" i="44" s="1"/>
  <c r="AJ56" i="104"/>
  <c r="AJ18" i="20"/>
  <c r="AS18" i="20" s="1"/>
  <c r="AK17" i="13"/>
  <c r="AT17" i="13" s="1"/>
  <c r="AJ48" i="100"/>
  <c r="AS48" i="100" s="1"/>
  <c r="AJ41" i="13"/>
  <c r="AJ23" i="20"/>
  <c r="AJ77" i="96"/>
  <c r="AJ10" i="104"/>
  <c r="AJ65" i="104"/>
  <c r="AJ52" i="13"/>
  <c r="AJ7" i="51"/>
  <c r="AJ27" i="96"/>
  <c r="AJ22" i="104"/>
  <c r="AJ38" i="100"/>
  <c r="AJ31" i="51"/>
  <c r="AJ48" i="104"/>
  <c r="AJ50" i="20"/>
  <c r="AJ47" i="13"/>
  <c r="AS47" i="13" s="1"/>
  <c r="AJ71" i="84"/>
  <c r="AK31" i="51"/>
  <c r="AT31" i="51" s="1"/>
  <c r="AJ37" i="100"/>
  <c r="AJ50" i="13"/>
  <c r="AK34" i="100"/>
  <c r="AT34" i="100" s="1"/>
  <c r="AJ58" i="20"/>
  <c r="AL33" i="44"/>
  <c r="AU33" i="44" s="1"/>
  <c r="AJ39" i="51"/>
  <c r="AJ32" i="20"/>
  <c r="AJ49" i="20"/>
  <c r="AS49" i="20" s="1"/>
  <c r="AL34" i="44"/>
  <c r="AU34" i="44" s="1"/>
  <c r="AJ76" i="51"/>
  <c r="AK10" i="104"/>
  <c r="AT10" i="104" s="1"/>
  <c r="AJ57" i="20"/>
  <c r="AJ64" i="104"/>
  <c r="AL64" i="104" s="1"/>
  <c r="AU64" i="104" s="1"/>
  <c r="AK69" i="13"/>
  <c r="AT69" i="13" s="1"/>
  <c r="AK57" i="13"/>
  <c r="AT57" i="13" s="1"/>
  <c r="AJ52" i="104"/>
  <c r="AJ30" i="20"/>
  <c r="AK27" i="96"/>
  <c r="AT27" i="96" s="1"/>
  <c r="AK53" i="104"/>
  <c r="AT53" i="104" s="1"/>
  <c r="AJ28" i="20"/>
  <c r="AK47" i="13"/>
  <c r="AT47" i="13" s="1"/>
  <c r="AJ7" i="104"/>
  <c r="AL7" i="104" s="1"/>
  <c r="AU7" i="104" s="1"/>
  <c r="AJ58" i="84"/>
  <c r="AK33" i="20"/>
  <c r="AT33" i="20" s="1"/>
  <c r="AX76" i="45"/>
  <c r="S76" i="45" s="1"/>
  <c r="AC76" i="45" s="1"/>
  <c r="AB77" i="45" s="1"/>
  <c r="AK65" i="104"/>
  <c r="AT65" i="104" s="1"/>
  <c r="AK50" i="20"/>
  <c r="AT50" i="20" s="1"/>
  <c r="AK22" i="104"/>
  <c r="AT22" i="104" s="1"/>
  <c r="AK48" i="104"/>
  <c r="AT48" i="104" s="1"/>
  <c r="AB4" i="13"/>
  <c r="AJ4" i="13" s="1"/>
  <c r="AJ46" i="13"/>
  <c r="AK57" i="100"/>
  <c r="AT57" i="100" s="1"/>
  <c r="AJ32" i="13"/>
  <c r="AX73" i="45"/>
  <c r="S73" i="45" s="1"/>
  <c r="AC73" i="45" s="1"/>
  <c r="AB74" i="45" s="1"/>
  <c r="AJ62" i="84"/>
  <c r="AJ40" i="13"/>
  <c r="AJ32" i="100"/>
  <c r="AJ12" i="13"/>
  <c r="AJ67" i="20"/>
  <c r="AJ9" i="104"/>
  <c r="AJ75" i="100"/>
  <c r="AJ48" i="20"/>
  <c r="AJ44" i="104"/>
  <c r="AJ36" i="100"/>
  <c r="AJ27" i="20"/>
  <c r="AS27" i="20" s="1"/>
  <c r="AJ14" i="104"/>
  <c r="AS14" i="104" s="1"/>
  <c r="AJ31" i="104"/>
  <c r="AJ42" i="20"/>
  <c r="AJ47" i="84"/>
  <c r="AJ77" i="84"/>
  <c r="AJ75" i="84"/>
  <c r="AJ43" i="13"/>
  <c r="AK75" i="100"/>
  <c r="AT75" i="100" s="1"/>
  <c r="AJ39" i="20"/>
  <c r="AL39" i="20" s="1"/>
  <c r="AU39" i="20" s="1"/>
  <c r="AL49" i="44"/>
  <c r="AU49" i="44" s="1"/>
  <c r="AJ24" i="13"/>
  <c r="AK30" i="104"/>
  <c r="AT30" i="104" s="1"/>
  <c r="AK71" i="13"/>
  <c r="AT71" i="13" s="1"/>
  <c r="AK69" i="104"/>
  <c r="AT69" i="104" s="1"/>
  <c r="AJ51" i="100"/>
  <c r="AJ29" i="104"/>
  <c r="AL29" i="104" s="1"/>
  <c r="AU29" i="104" s="1"/>
  <c r="AJ63" i="104"/>
  <c r="AS63" i="104" s="1"/>
  <c r="AJ52" i="100"/>
  <c r="AJ51" i="13"/>
  <c r="AK32" i="100"/>
  <c r="AT32" i="100" s="1"/>
  <c r="AJ43" i="104"/>
  <c r="AJ62" i="104"/>
  <c r="AJ10" i="13"/>
  <c r="AJ74" i="84"/>
  <c r="AS74" i="84" s="1"/>
  <c r="AJ47" i="20"/>
  <c r="AL47" i="20" s="1"/>
  <c r="AU47" i="20" s="1"/>
  <c r="AJ66" i="20"/>
  <c r="AK73" i="100"/>
  <c r="AT73" i="100" s="1"/>
  <c r="AK77" i="84"/>
  <c r="AT77" i="84" s="1"/>
  <c r="AJ68" i="104"/>
  <c r="AK75" i="84"/>
  <c r="AT75" i="84" s="1"/>
  <c r="AK47" i="84"/>
  <c r="AT47" i="84" s="1"/>
  <c r="AJ13" i="104"/>
  <c r="AL13" i="104" s="1"/>
  <c r="AU13" i="104" s="1"/>
  <c r="AK36" i="100"/>
  <c r="AT36" i="100" s="1"/>
  <c r="AJ23" i="13"/>
  <c r="AK52" i="13"/>
  <c r="AT52" i="13" s="1"/>
  <c r="AK9" i="20"/>
  <c r="AT9" i="20" s="1"/>
  <c r="AK76" i="20"/>
  <c r="AT76" i="20" s="1"/>
  <c r="AJ41" i="20"/>
  <c r="AJ75" i="20"/>
  <c r="AJ72" i="100"/>
  <c r="AS72" i="100" s="1"/>
  <c r="AK67" i="20"/>
  <c r="AT67" i="20" s="1"/>
  <c r="AK9" i="104"/>
  <c r="AT9" i="104" s="1"/>
  <c r="AJ35" i="100"/>
  <c r="AL35" i="100" s="1"/>
  <c r="AU35" i="100" s="1"/>
  <c r="AJ78" i="84"/>
  <c r="AJ8" i="20"/>
  <c r="AJ38" i="20"/>
  <c r="AJ50" i="104"/>
  <c r="AJ70" i="13"/>
  <c r="AS70" i="13" s="1"/>
  <c r="AJ12" i="20"/>
  <c r="AS12" i="20" s="1"/>
  <c r="AJ45" i="20"/>
  <c r="AK31" i="104"/>
  <c r="AT31" i="104" s="1"/>
  <c r="AK48" i="20"/>
  <c r="AT48" i="20" s="1"/>
  <c r="AJ76" i="84"/>
  <c r="AJ67" i="92"/>
  <c r="AK12" i="13"/>
  <c r="AT12" i="13" s="1"/>
  <c r="AK71" i="84"/>
  <c r="AT71" i="84" s="1"/>
  <c r="AK42" i="20"/>
  <c r="AT42" i="20" s="1"/>
  <c r="AJ22" i="51"/>
  <c r="AJ19" i="13"/>
  <c r="AK7" i="20"/>
  <c r="AT7" i="20" s="1"/>
  <c r="AK46" i="20"/>
  <c r="AT46" i="20" s="1"/>
  <c r="AK48" i="51"/>
  <c r="AT48" i="51" s="1"/>
  <c r="AJ6" i="20"/>
  <c r="AL41" i="44"/>
  <c r="AU41" i="44" s="1"/>
  <c r="AK43" i="13"/>
  <c r="AT43" i="13" s="1"/>
  <c r="AK18" i="20"/>
  <c r="AT18" i="20" s="1"/>
  <c r="AK44" i="104"/>
  <c r="AT44" i="104" s="1"/>
  <c r="AJ77" i="100"/>
  <c r="AJ74" i="100"/>
  <c r="AK13" i="20"/>
  <c r="AT13" i="20" s="1"/>
  <c r="AK79" i="84"/>
  <c r="AT79" i="84" s="1"/>
  <c r="AK14" i="104"/>
  <c r="AT14" i="104" s="1"/>
  <c r="AL45" i="44"/>
  <c r="AU45" i="44" s="1"/>
  <c r="AJ11" i="13"/>
  <c r="AK27" i="20"/>
  <c r="AT27" i="20" s="1"/>
  <c r="AJ66" i="84"/>
  <c r="AJ72" i="20"/>
  <c r="AJ31" i="100"/>
  <c r="AJ8" i="104"/>
  <c r="AS8" i="104" s="1"/>
  <c r="AJ26" i="20"/>
  <c r="AS26" i="20" s="1"/>
  <c r="AX57" i="54"/>
  <c r="S57" i="54" s="1"/>
  <c r="AC57" i="54" s="1"/>
  <c r="AB58" i="54" s="1"/>
  <c r="AJ49" i="51"/>
  <c r="AJ41" i="84"/>
  <c r="AS41" i="84" s="1"/>
  <c r="AJ31" i="84"/>
  <c r="AJ54" i="51"/>
  <c r="AJ35" i="84"/>
  <c r="AJ63" i="51"/>
  <c r="AJ14" i="13"/>
  <c r="AL14" i="13" s="1"/>
  <c r="AU14" i="13" s="1"/>
  <c r="AJ29" i="88"/>
  <c r="AS29" i="88" s="1"/>
  <c r="AX60" i="45"/>
  <c r="S60" i="45" s="1"/>
  <c r="AC60" i="45" s="1"/>
  <c r="AB61" i="45" s="1"/>
  <c r="AX34" i="54"/>
  <c r="S34" i="54" s="1"/>
  <c r="AC34" i="54" s="1"/>
  <c r="AB35" i="54" s="1"/>
  <c r="AX33" i="54"/>
  <c r="S33" i="54" s="1"/>
  <c r="AC33" i="54" s="1"/>
  <c r="AB34" i="54" s="1"/>
  <c r="AX69" i="54"/>
  <c r="S69" i="54" s="1"/>
  <c r="AC69" i="54" s="1"/>
  <c r="AB70" i="54" s="1"/>
  <c r="AJ67" i="51"/>
  <c r="AJ27" i="84"/>
  <c r="AX66" i="54"/>
  <c r="S66" i="54" s="1"/>
  <c r="AC66" i="54" s="1"/>
  <c r="AB67" i="54" s="1"/>
  <c r="AK67" i="54" s="1"/>
  <c r="AT67" i="54" s="1"/>
  <c r="AJ14" i="88"/>
  <c r="AS14" i="88" s="1"/>
  <c r="AJ32" i="51"/>
  <c r="AX59" i="54"/>
  <c r="S59" i="54" s="1"/>
  <c r="AC59" i="54" s="1"/>
  <c r="AB60" i="54" s="1"/>
  <c r="AK60" i="54" s="1"/>
  <c r="AT60" i="54" s="1"/>
  <c r="AX38" i="45"/>
  <c r="S38" i="45" s="1"/>
  <c r="AC38" i="45" s="1"/>
  <c r="AB39" i="45" s="1"/>
  <c r="AX48" i="54"/>
  <c r="S48" i="54" s="1"/>
  <c r="AC48" i="54" s="1"/>
  <c r="AB49" i="54" s="1"/>
  <c r="AX70" i="45"/>
  <c r="S70" i="45" s="1"/>
  <c r="AC70" i="45" s="1"/>
  <c r="AB71" i="45" s="1"/>
  <c r="AX31" i="45"/>
  <c r="S31" i="45" s="1"/>
  <c r="AC31" i="45" s="1"/>
  <c r="AB32" i="45" s="1"/>
  <c r="AX44" i="54"/>
  <c r="S44" i="54" s="1"/>
  <c r="AC44" i="54" s="1"/>
  <c r="AB45" i="54" s="1"/>
  <c r="AX66" i="45"/>
  <c r="S66" i="45" s="1"/>
  <c r="AC66" i="45" s="1"/>
  <c r="AB67" i="45" s="1"/>
  <c r="AJ67" i="45" s="1"/>
  <c r="AX23" i="45"/>
  <c r="S23" i="45" s="1"/>
  <c r="AC23" i="45" s="1"/>
  <c r="AB24" i="45" s="1"/>
  <c r="AX59" i="45"/>
  <c r="S59" i="45" s="1"/>
  <c r="AC59" i="45" s="1"/>
  <c r="AB60" i="45" s="1"/>
  <c r="AX28" i="54"/>
  <c r="S28" i="54" s="1"/>
  <c r="AC28" i="54" s="1"/>
  <c r="AB29" i="54" s="1"/>
  <c r="AX53" i="45"/>
  <c r="S53" i="45" s="1"/>
  <c r="AC53" i="45" s="1"/>
  <c r="AB54" i="45" s="1"/>
  <c r="AX64" i="54"/>
  <c r="S64" i="54" s="1"/>
  <c r="AC64" i="54" s="1"/>
  <c r="AB65" i="54" s="1"/>
  <c r="AX16" i="54"/>
  <c r="S16" i="54" s="1"/>
  <c r="AC16" i="54" s="1"/>
  <c r="AB17" i="54" s="1"/>
  <c r="AX52" i="45"/>
  <c r="S52" i="45" s="1"/>
  <c r="AC52" i="45" s="1"/>
  <c r="AB53" i="45" s="1"/>
  <c r="AX45" i="45"/>
  <c r="S45" i="45" s="1"/>
  <c r="AC45" i="45" s="1"/>
  <c r="AB46" i="45" s="1"/>
  <c r="AJ46" i="45" s="1"/>
  <c r="AX67" i="45"/>
  <c r="S67" i="45" s="1"/>
  <c r="AC67" i="45" s="1"/>
  <c r="AB68" i="45" s="1"/>
  <c r="AX58" i="45"/>
  <c r="S58" i="45" s="1"/>
  <c r="AC58" i="45" s="1"/>
  <c r="AB59" i="45" s="1"/>
  <c r="AX50" i="45"/>
  <c r="S50" i="45" s="1"/>
  <c r="AC50" i="45" s="1"/>
  <c r="AB51" i="45" s="1"/>
  <c r="AX43" i="45"/>
  <c r="S43" i="45" s="1"/>
  <c r="AC43" i="45" s="1"/>
  <c r="AB44" i="45" s="1"/>
  <c r="AX37" i="45"/>
  <c r="S37" i="45" s="1"/>
  <c r="AC37" i="45" s="1"/>
  <c r="AB38" i="45" s="1"/>
  <c r="AX26" i="45"/>
  <c r="S26" i="45" s="1"/>
  <c r="AC26" i="45" s="1"/>
  <c r="AB27" i="45" s="1"/>
  <c r="AX19" i="45"/>
  <c r="S19" i="45" s="1"/>
  <c r="AC19" i="45" s="1"/>
  <c r="AB20" i="45" s="1"/>
  <c r="AX71" i="54"/>
  <c r="S71" i="54" s="1"/>
  <c r="AC71" i="54" s="1"/>
  <c r="AB72" i="54" s="1"/>
  <c r="AK72" i="54" s="1"/>
  <c r="AT72" i="54" s="1"/>
  <c r="AX56" i="54"/>
  <c r="S56" i="54" s="1"/>
  <c r="AC56" i="54" s="1"/>
  <c r="AB57" i="54" s="1"/>
  <c r="AX45" i="54"/>
  <c r="S45" i="54" s="1"/>
  <c r="AC45" i="54" s="1"/>
  <c r="AB46" i="54" s="1"/>
  <c r="AX32" i="54"/>
  <c r="S32" i="54" s="1"/>
  <c r="AC32" i="54" s="1"/>
  <c r="AB33" i="54" s="1"/>
  <c r="AX6" i="54"/>
  <c r="S6" i="54" s="1"/>
  <c r="AC6" i="54" s="1"/>
  <c r="AB7" i="54" s="1"/>
  <c r="AX71" i="45"/>
  <c r="S71" i="45" s="1"/>
  <c r="AC71" i="45" s="1"/>
  <c r="AB72" i="45" s="1"/>
  <c r="AX65" i="45"/>
  <c r="S65" i="45" s="1"/>
  <c r="AC65" i="45" s="1"/>
  <c r="AB66" i="45" s="1"/>
  <c r="AX56" i="45"/>
  <c r="S56" i="45" s="1"/>
  <c r="AC56" i="45" s="1"/>
  <c r="AB57" i="45" s="1"/>
  <c r="AX49" i="45"/>
  <c r="S49" i="45" s="1"/>
  <c r="AC49" i="45" s="1"/>
  <c r="AB50" i="45" s="1"/>
  <c r="AX40" i="45"/>
  <c r="S40" i="45" s="1"/>
  <c r="AC40" i="45" s="1"/>
  <c r="AB41" i="45" s="1"/>
  <c r="AX34" i="45"/>
  <c r="S34" i="45" s="1"/>
  <c r="AC34" i="45" s="1"/>
  <c r="AB35" i="45" s="1"/>
  <c r="AX24" i="45"/>
  <c r="S24" i="45" s="1"/>
  <c r="AC24" i="45" s="1"/>
  <c r="AB25" i="45" s="1"/>
  <c r="AX16" i="45"/>
  <c r="S16" i="45" s="1"/>
  <c r="AC16" i="45" s="1"/>
  <c r="AB17" i="45" s="1"/>
  <c r="AX67" i="54"/>
  <c r="S67" i="54" s="1"/>
  <c r="AC67" i="54" s="1"/>
  <c r="AB68" i="54" s="1"/>
  <c r="AX54" i="54"/>
  <c r="S54" i="54" s="1"/>
  <c r="AC54" i="54" s="1"/>
  <c r="AB55" i="54" s="1"/>
  <c r="AX43" i="54"/>
  <c r="S43" i="54" s="1"/>
  <c r="AC43" i="54" s="1"/>
  <c r="AB44" i="54" s="1"/>
  <c r="AJ44" i="54" s="1"/>
  <c r="AX31" i="54"/>
  <c r="S31" i="54" s="1"/>
  <c r="AC31" i="54" s="1"/>
  <c r="AB32" i="54" s="1"/>
  <c r="AK32" i="54" s="1"/>
  <c r="AT32" i="54" s="1"/>
  <c r="AX12" i="54"/>
  <c r="S12" i="54" s="1"/>
  <c r="AC12" i="54" s="1"/>
  <c r="AB13" i="54" s="1"/>
  <c r="AJ10" i="92"/>
  <c r="AS10" i="92" s="1"/>
  <c r="AX75" i="45"/>
  <c r="S75" i="45" s="1"/>
  <c r="AC75" i="45" s="1"/>
  <c r="AB76" i="45" s="1"/>
  <c r="AX64" i="45"/>
  <c r="S64" i="45" s="1"/>
  <c r="AC64" i="45" s="1"/>
  <c r="AB65" i="45" s="1"/>
  <c r="AX57" i="45"/>
  <c r="S57" i="45" s="1"/>
  <c r="AC57" i="45" s="1"/>
  <c r="AB58" i="45" s="1"/>
  <c r="AX48" i="45"/>
  <c r="S48" i="45" s="1"/>
  <c r="AC48" i="45" s="1"/>
  <c r="AB49" i="45" s="1"/>
  <c r="AX42" i="45"/>
  <c r="S42" i="45" s="1"/>
  <c r="AC42" i="45" s="1"/>
  <c r="AB43" i="45" s="1"/>
  <c r="AX32" i="45"/>
  <c r="S32" i="45" s="1"/>
  <c r="AC32" i="45" s="1"/>
  <c r="AB33" i="45" s="1"/>
  <c r="AK33" i="45" s="1"/>
  <c r="AT33" i="45" s="1"/>
  <c r="AX25" i="45"/>
  <c r="S25" i="45" s="1"/>
  <c r="AC25" i="45" s="1"/>
  <c r="AB26" i="45" s="1"/>
  <c r="AX4" i="45"/>
  <c r="S4" i="45" s="1"/>
  <c r="AC4" i="45" s="1"/>
  <c r="AB5" i="45" s="1"/>
  <c r="AK5" i="45" s="1"/>
  <c r="AT5" i="45" s="1"/>
  <c r="AJ11" i="51"/>
  <c r="AX7" i="54"/>
  <c r="S7" i="54" s="1"/>
  <c r="AC7" i="54" s="1"/>
  <c r="AB8" i="54" s="1"/>
  <c r="AX41" i="54"/>
  <c r="S41" i="54" s="1"/>
  <c r="AC41" i="54" s="1"/>
  <c r="AB42" i="54" s="1"/>
  <c r="AX62" i="54"/>
  <c r="S62" i="54" s="1"/>
  <c r="AC62" i="54" s="1"/>
  <c r="AB63" i="54" s="1"/>
  <c r="AX53" i="54"/>
  <c r="S53" i="54" s="1"/>
  <c r="AC53" i="54" s="1"/>
  <c r="AB54" i="54" s="1"/>
  <c r="AX39" i="54"/>
  <c r="S39" i="54" s="1"/>
  <c r="AC39" i="54" s="1"/>
  <c r="AB40" i="54" s="1"/>
  <c r="AX25" i="54"/>
  <c r="S25" i="54" s="1"/>
  <c r="AC25" i="54" s="1"/>
  <c r="AB26" i="54" s="1"/>
  <c r="AX74" i="45"/>
  <c r="S74" i="45" s="1"/>
  <c r="AC74" i="45" s="1"/>
  <c r="AB75" i="45" s="1"/>
  <c r="AK75" i="45" s="1"/>
  <c r="AT75" i="45" s="1"/>
  <c r="AX61" i="45"/>
  <c r="S61" i="45" s="1"/>
  <c r="AC61" i="45" s="1"/>
  <c r="AB62" i="45" s="1"/>
  <c r="AX54" i="45"/>
  <c r="S54" i="45" s="1"/>
  <c r="AC54" i="45" s="1"/>
  <c r="AB55" i="45" s="1"/>
  <c r="AX44" i="45"/>
  <c r="S44" i="45" s="1"/>
  <c r="AC44" i="45" s="1"/>
  <c r="AB45" i="45" s="1"/>
  <c r="AX39" i="45"/>
  <c r="S39" i="45" s="1"/>
  <c r="AC39" i="45" s="1"/>
  <c r="AB40" i="45" s="1"/>
  <c r="AX30" i="45"/>
  <c r="S30" i="45" s="1"/>
  <c r="AC30" i="45" s="1"/>
  <c r="AB31" i="45" s="1"/>
  <c r="AJ31" i="45" s="1"/>
  <c r="AX22" i="45"/>
  <c r="S22" i="45" s="1"/>
  <c r="AC22" i="45" s="1"/>
  <c r="AB23" i="45" s="1"/>
  <c r="AJ23" i="45" s="1"/>
  <c r="AX11" i="45"/>
  <c r="S11" i="45" s="1"/>
  <c r="AC11" i="45" s="1"/>
  <c r="AB12" i="45" s="1"/>
  <c r="AX61" i="54"/>
  <c r="S61" i="54" s="1"/>
  <c r="AC61" i="54" s="1"/>
  <c r="AB62" i="54" s="1"/>
  <c r="AX49" i="54"/>
  <c r="S49" i="54" s="1"/>
  <c r="AC49" i="54" s="1"/>
  <c r="AB50" i="54" s="1"/>
  <c r="AX37" i="54"/>
  <c r="S37" i="54" s="1"/>
  <c r="AC37" i="54" s="1"/>
  <c r="AB38" i="54" s="1"/>
  <c r="AX23" i="54"/>
  <c r="S23" i="54" s="1"/>
  <c r="AC23" i="54" s="1"/>
  <c r="AB24" i="54" s="1"/>
  <c r="AK24" i="54" s="1"/>
  <c r="AT24" i="54" s="1"/>
  <c r="AX69" i="45"/>
  <c r="S69" i="45" s="1"/>
  <c r="AC69" i="45" s="1"/>
  <c r="AB70" i="45" s="1"/>
  <c r="AX62" i="45"/>
  <c r="S62" i="45" s="1"/>
  <c r="AC62" i="45" s="1"/>
  <c r="AB63" i="45" s="1"/>
  <c r="AX51" i="45"/>
  <c r="S51" i="45" s="1"/>
  <c r="AC51" i="45" s="1"/>
  <c r="AB52" i="45" s="1"/>
  <c r="AK52" i="45" s="1"/>
  <c r="AT52" i="45" s="1"/>
  <c r="AX46" i="45"/>
  <c r="S46" i="45" s="1"/>
  <c r="AC46" i="45" s="1"/>
  <c r="AB47" i="45" s="1"/>
  <c r="AX36" i="45"/>
  <c r="S36" i="45" s="1"/>
  <c r="AC36" i="45" s="1"/>
  <c r="AB37" i="45" s="1"/>
  <c r="AK37" i="45" s="1"/>
  <c r="AT37" i="45" s="1"/>
  <c r="AX29" i="45"/>
  <c r="S29" i="45" s="1"/>
  <c r="AC29" i="45" s="1"/>
  <c r="AB30" i="45" s="1"/>
  <c r="AX21" i="45"/>
  <c r="S21" i="45" s="1"/>
  <c r="AC21" i="45" s="1"/>
  <c r="AB22" i="45" s="1"/>
  <c r="AX14" i="45"/>
  <c r="S14" i="45" s="1"/>
  <c r="AC14" i="45" s="1"/>
  <c r="AB15" i="45" s="1"/>
  <c r="AX52" i="54"/>
  <c r="S52" i="54" s="1"/>
  <c r="AC52" i="54" s="1"/>
  <c r="AB53" i="54" s="1"/>
  <c r="AX63" i="54"/>
  <c r="S63" i="54" s="1"/>
  <c r="AC63" i="54" s="1"/>
  <c r="AB64" i="54" s="1"/>
  <c r="AJ64" i="54" s="1"/>
  <c r="AX50" i="54"/>
  <c r="S50" i="54" s="1"/>
  <c r="AC50" i="54" s="1"/>
  <c r="AB51" i="54" s="1"/>
  <c r="AK51" i="54" s="1"/>
  <c r="AT51" i="54" s="1"/>
  <c r="AX38" i="54"/>
  <c r="S38" i="54" s="1"/>
  <c r="AC38" i="54" s="1"/>
  <c r="AB39" i="54" s="1"/>
  <c r="AX20" i="54"/>
  <c r="S20" i="54" s="1"/>
  <c r="AC20" i="54" s="1"/>
  <c r="AB21" i="54" s="1"/>
  <c r="AK21" i="54" s="1"/>
  <c r="AT21" i="54" s="1"/>
  <c r="AJ72" i="104"/>
  <c r="AJ58" i="51"/>
  <c r="AJ51" i="84"/>
  <c r="AX68" i="45"/>
  <c r="S68" i="45" s="1"/>
  <c r="AC68" i="45" s="1"/>
  <c r="AB69" i="45" s="1"/>
  <c r="AX63" i="45"/>
  <c r="S63" i="45" s="1"/>
  <c r="AC63" i="45" s="1"/>
  <c r="AB64" i="45" s="1"/>
  <c r="AJ64" i="45" s="1"/>
  <c r="AX55" i="45"/>
  <c r="S55" i="45" s="1"/>
  <c r="AC55" i="45" s="1"/>
  <c r="AB56" i="45" s="1"/>
  <c r="AK56" i="45" s="1"/>
  <c r="AT56" i="45" s="1"/>
  <c r="AX47" i="45"/>
  <c r="S47" i="45" s="1"/>
  <c r="AC47" i="45" s="1"/>
  <c r="AB48" i="45" s="1"/>
  <c r="AX33" i="45"/>
  <c r="S33" i="45" s="1"/>
  <c r="AC33" i="45" s="1"/>
  <c r="AB34" i="45" s="1"/>
  <c r="AJ34" i="45" s="1"/>
  <c r="AX28" i="45"/>
  <c r="S28" i="45" s="1"/>
  <c r="AC28" i="45" s="1"/>
  <c r="AB29" i="45" s="1"/>
  <c r="AX20" i="45"/>
  <c r="S20" i="45" s="1"/>
  <c r="AC20" i="45" s="1"/>
  <c r="AB21" i="45" s="1"/>
  <c r="AX15" i="45"/>
  <c r="S15" i="45" s="1"/>
  <c r="AC15" i="45" s="1"/>
  <c r="AB16" i="45" s="1"/>
  <c r="AX41" i="45"/>
  <c r="S41" i="45" s="1"/>
  <c r="AC41" i="45" s="1"/>
  <c r="AB42" i="45" s="1"/>
  <c r="AX35" i="45"/>
  <c r="S35" i="45" s="1"/>
  <c r="AC35" i="45" s="1"/>
  <c r="AB36" i="45" s="1"/>
  <c r="AX27" i="45"/>
  <c r="S27" i="45" s="1"/>
  <c r="AC27" i="45" s="1"/>
  <c r="AB28" i="45" s="1"/>
  <c r="AK28" i="45" s="1"/>
  <c r="AT28" i="45" s="1"/>
  <c r="AX18" i="45"/>
  <c r="S18" i="45" s="1"/>
  <c r="AC18" i="45" s="1"/>
  <c r="AB19" i="45" s="1"/>
  <c r="AX3" i="45"/>
  <c r="S3" i="45" s="1"/>
  <c r="AC3" i="45" s="1"/>
  <c r="AX22" i="54"/>
  <c r="S22" i="54" s="1"/>
  <c r="AC22" i="54" s="1"/>
  <c r="AB23" i="54" s="1"/>
  <c r="AX5" i="54"/>
  <c r="S5" i="54" s="1"/>
  <c r="AC5" i="54" s="1"/>
  <c r="AB6" i="54" s="1"/>
  <c r="AJ17" i="20"/>
  <c r="AJ49" i="84"/>
  <c r="AX65" i="54"/>
  <c r="S65" i="54" s="1"/>
  <c r="AC65" i="54" s="1"/>
  <c r="AB66" i="54" s="1"/>
  <c r="AK66" i="54" s="1"/>
  <c r="AT66" i="54" s="1"/>
  <c r="AX58" i="54"/>
  <c r="S58" i="54" s="1"/>
  <c r="AC58" i="54" s="1"/>
  <c r="AB59" i="54" s="1"/>
  <c r="AJ59" i="54" s="1"/>
  <c r="AX47" i="54"/>
  <c r="S47" i="54" s="1"/>
  <c r="AC47" i="54" s="1"/>
  <c r="AB48" i="54" s="1"/>
  <c r="AX40" i="54"/>
  <c r="S40" i="54" s="1"/>
  <c r="AC40" i="54" s="1"/>
  <c r="AB41" i="54" s="1"/>
  <c r="AX30" i="54"/>
  <c r="S30" i="54" s="1"/>
  <c r="AC30" i="54" s="1"/>
  <c r="AB31" i="54" s="1"/>
  <c r="AX19" i="54"/>
  <c r="S19" i="54" s="1"/>
  <c r="AC19" i="54" s="1"/>
  <c r="AB20" i="54" s="1"/>
  <c r="AX14" i="54"/>
  <c r="S14" i="54" s="1"/>
  <c r="AC14" i="54" s="1"/>
  <c r="AB15" i="54" s="1"/>
  <c r="AX55" i="54"/>
  <c r="S55" i="54" s="1"/>
  <c r="AC55" i="54" s="1"/>
  <c r="AB56" i="54" s="1"/>
  <c r="AX46" i="54"/>
  <c r="S46" i="54" s="1"/>
  <c r="AC46" i="54" s="1"/>
  <c r="AB47" i="54" s="1"/>
  <c r="AX36" i="54"/>
  <c r="S36" i="54" s="1"/>
  <c r="AC36" i="54" s="1"/>
  <c r="AB37" i="54" s="1"/>
  <c r="AJ37" i="54" s="1"/>
  <c r="AX29" i="54"/>
  <c r="S29" i="54" s="1"/>
  <c r="AC29" i="54" s="1"/>
  <c r="AB30" i="54" s="1"/>
  <c r="AX21" i="54"/>
  <c r="S21" i="54" s="1"/>
  <c r="AC21" i="54" s="1"/>
  <c r="AB22" i="54" s="1"/>
  <c r="AX10" i="54"/>
  <c r="S10" i="54" s="1"/>
  <c r="AC10" i="54" s="1"/>
  <c r="AB11" i="54" s="1"/>
  <c r="AJ73" i="88"/>
  <c r="AX24" i="54"/>
  <c r="S24" i="54" s="1"/>
  <c r="AC24" i="54" s="1"/>
  <c r="AB25" i="54" s="1"/>
  <c r="AX15" i="54"/>
  <c r="S15" i="54" s="1"/>
  <c r="AC15" i="54" s="1"/>
  <c r="AB16" i="54" s="1"/>
  <c r="AJ16" i="54" s="1"/>
  <c r="AX13" i="54"/>
  <c r="S13" i="54" s="1"/>
  <c r="AC13" i="54" s="1"/>
  <c r="AB14" i="54" s="1"/>
  <c r="AK14" i="54" s="1"/>
  <c r="AT14" i="54" s="1"/>
  <c r="AK9" i="45"/>
  <c r="AT9" i="45" s="1"/>
  <c r="AL51" i="104"/>
  <c r="AU51" i="104" s="1"/>
  <c r="AS51" i="104"/>
  <c r="AJ43" i="96"/>
  <c r="AK43" i="96"/>
  <c r="AT43" i="96" s="1"/>
  <c r="AJ3" i="88"/>
  <c r="AB4" i="88"/>
  <c r="AJ71" i="88"/>
  <c r="AK71" i="88"/>
  <c r="AT71" i="88" s="1"/>
  <c r="AJ49" i="54"/>
  <c r="AK49" i="54"/>
  <c r="AT49" i="54" s="1"/>
  <c r="AK8" i="54"/>
  <c r="AT8" i="54" s="1"/>
  <c r="AJ52" i="92"/>
  <c r="AK52" i="92"/>
  <c r="AT52" i="92" s="1"/>
  <c r="AS77" i="84"/>
  <c r="AL77" i="84"/>
  <c r="AU77" i="84" s="1"/>
  <c r="AL72" i="104"/>
  <c r="AU72" i="104" s="1"/>
  <c r="AS72" i="104"/>
  <c r="AJ73" i="104"/>
  <c r="AK73" i="104"/>
  <c r="AT73" i="104" s="1"/>
  <c r="AJ42" i="51"/>
  <c r="AK42" i="51"/>
  <c r="AT42" i="51" s="1"/>
  <c r="AL20" i="100"/>
  <c r="AU20" i="100" s="1"/>
  <c r="AS20" i="100"/>
  <c r="AS53" i="100"/>
  <c r="AL53" i="100"/>
  <c r="AU53" i="100" s="1"/>
  <c r="AJ38" i="96"/>
  <c r="AK38" i="96"/>
  <c r="AT38" i="96" s="1"/>
  <c r="AJ42" i="84"/>
  <c r="AK42" i="84"/>
  <c r="AT42" i="84" s="1"/>
  <c r="AJ46" i="88"/>
  <c r="AK46" i="88"/>
  <c r="AT46" i="88" s="1"/>
  <c r="AJ56" i="92"/>
  <c r="AK56" i="92"/>
  <c r="AT56" i="92" s="1"/>
  <c r="AS27" i="104"/>
  <c r="AL27" i="104"/>
  <c r="AU27" i="104" s="1"/>
  <c r="AS23" i="104"/>
  <c r="AL23" i="104"/>
  <c r="AU23" i="104" s="1"/>
  <c r="AS53" i="104"/>
  <c r="AL53" i="104"/>
  <c r="AU53" i="104" s="1"/>
  <c r="AJ14" i="96"/>
  <c r="AK14" i="96"/>
  <c r="AT14" i="96" s="1"/>
  <c r="AJ70" i="96"/>
  <c r="AK70" i="96"/>
  <c r="AT70" i="96" s="1"/>
  <c r="AS32" i="20"/>
  <c r="AL32" i="20"/>
  <c r="AU32" i="20" s="1"/>
  <c r="AS63" i="20"/>
  <c r="AL63" i="20"/>
  <c r="AU63" i="20" s="1"/>
  <c r="AJ32" i="88"/>
  <c r="AK32" i="88"/>
  <c r="AT32" i="88" s="1"/>
  <c r="AJ50" i="51"/>
  <c r="AK50" i="51"/>
  <c r="AT50" i="51" s="1"/>
  <c r="AS29" i="13"/>
  <c r="AL29" i="13"/>
  <c r="AU29" i="13" s="1"/>
  <c r="AS60" i="13"/>
  <c r="AL60" i="13"/>
  <c r="AU60" i="13" s="1"/>
  <c r="AJ30" i="96"/>
  <c r="AK30" i="96"/>
  <c r="AT30" i="96" s="1"/>
  <c r="AJ19" i="84"/>
  <c r="AK19" i="84"/>
  <c r="AT19" i="84" s="1"/>
  <c r="AS68" i="84"/>
  <c r="AL68" i="84"/>
  <c r="AU68" i="84" s="1"/>
  <c r="AJ26" i="88"/>
  <c r="AK26" i="88"/>
  <c r="AT26" i="88" s="1"/>
  <c r="AJ57" i="92"/>
  <c r="AK57" i="92"/>
  <c r="AT57" i="92" s="1"/>
  <c r="AJ72" i="92"/>
  <c r="AK72" i="92"/>
  <c r="AT72" i="92" s="1"/>
  <c r="AJ16" i="51"/>
  <c r="AK16" i="51"/>
  <c r="AT16" i="51" s="1"/>
  <c r="AK9" i="100"/>
  <c r="AT9" i="100" s="1"/>
  <c r="AJ9" i="100"/>
  <c r="AJ16" i="13"/>
  <c r="AK16" i="13"/>
  <c r="AT16" i="13" s="1"/>
  <c r="AS38" i="13"/>
  <c r="AL38" i="13"/>
  <c r="AU38" i="13" s="1"/>
  <c r="AJ49" i="96"/>
  <c r="AK49" i="96"/>
  <c r="AT49" i="96" s="1"/>
  <c r="AJ38" i="84"/>
  <c r="AK38" i="84"/>
  <c r="AT38" i="84" s="1"/>
  <c r="AS45" i="20"/>
  <c r="AL45" i="20"/>
  <c r="AU45" i="20" s="1"/>
  <c r="AS76" i="20"/>
  <c r="AL76" i="20"/>
  <c r="AU76" i="20" s="1"/>
  <c r="AJ66" i="88"/>
  <c r="AK66" i="88"/>
  <c r="AT66" i="88" s="1"/>
  <c r="AJ76" i="88"/>
  <c r="AK76" i="88"/>
  <c r="AT76" i="88" s="1"/>
  <c r="AJ55" i="92"/>
  <c r="AK55" i="92"/>
  <c r="AT55" i="92" s="1"/>
  <c r="AS20" i="20"/>
  <c r="AL20" i="20"/>
  <c r="AU20" i="20" s="1"/>
  <c r="AL8" i="104"/>
  <c r="AU8" i="104" s="1"/>
  <c r="AS38" i="104"/>
  <c r="AL38" i="104"/>
  <c r="AU38" i="104" s="1"/>
  <c r="AL74" i="104"/>
  <c r="AU74" i="104" s="1"/>
  <c r="AS74" i="104"/>
  <c r="AJ61" i="51"/>
  <c r="AK61" i="51"/>
  <c r="AT61" i="51" s="1"/>
  <c r="AJ15" i="13"/>
  <c r="AK15" i="13"/>
  <c r="AT15" i="13" s="1"/>
  <c r="AL39" i="13"/>
  <c r="AU39" i="13" s="1"/>
  <c r="AS39" i="13"/>
  <c r="AS69" i="13"/>
  <c r="AJ64" i="96"/>
  <c r="AK64" i="96"/>
  <c r="AT64" i="96" s="1"/>
  <c r="AS3" i="20"/>
  <c r="AL3" i="20"/>
  <c r="AU3" i="20" s="1"/>
  <c r="AK6" i="88"/>
  <c r="AT6" i="88" s="1"/>
  <c r="AJ6" i="88"/>
  <c r="AJ75" i="88"/>
  <c r="AK75" i="88"/>
  <c r="AT75" i="88" s="1"/>
  <c r="AJ31" i="92"/>
  <c r="AK31" i="92"/>
  <c r="AT31" i="92" s="1"/>
  <c r="AS37" i="51"/>
  <c r="AL37" i="51"/>
  <c r="AU37" i="51" s="1"/>
  <c r="AS63" i="13"/>
  <c r="AL63" i="13"/>
  <c r="AU63" i="13" s="1"/>
  <c r="AS51" i="20"/>
  <c r="AL51" i="20"/>
  <c r="AU51" i="20" s="1"/>
  <c r="AJ35" i="51"/>
  <c r="AK35" i="51"/>
  <c r="AT35" i="51" s="1"/>
  <c r="AS24" i="100"/>
  <c r="AL24" i="100"/>
  <c r="AU24" i="100" s="1"/>
  <c r="AS57" i="100"/>
  <c r="AL48" i="13"/>
  <c r="AU48" i="13" s="1"/>
  <c r="AS48" i="13"/>
  <c r="AJ65" i="96"/>
  <c r="AK65" i="96"/>
  <c r="AT65" i="96" s="1"/>
  <c r="AJ55" i="84"/>
  <c r="AK55" i="84"/>
  <c r="AT55" i="84" s="1"/>
  <c r="K82" i="41"/>
  <c r="AR81" i="41"/>
  <c r="AN81" i="41"/>
  <c r="AP81" i="41"/>
  <c r="AQ81" i="41"/>
  <c r="AO81" i="41"/>
  <c r="AJ13" i="88"/>
  <c r="AK13" i="88"/>
  <c r="AT13" i="88" s="1"/>
  <c r="AJ67" i="88"/>
  <c r="AK67" i="88"/>
  <c r="AT67" i="88" s="1"/>
  <c r="AR81" i="10"/>
  <c r="K82" i="10"/>
  <c r="AN81" i="10"/>
  <c r="AP81" i="10"/>
  <c r="AQ81" i="10"/>
  <c r="AO81" i="10"/>
  <c r="AJ76" i="45"/>
  <c r="AK76" i="45"/>
  <c r="AT76" i="45" s="1"/>
  <c r="AK65" i="45"/>
  <c r="AT65" i="45" s="1"/>
  <c r="AK58" i="45"/>
  <c r="AT58" i="45" s="1"/>
  <c r="AK26" i="45"/>
  <c r="AT26" i="45" s="1"/>
  <c r="AK17" i="45"/>
  <c r="AT17" i="45" s="1"/>
  <c r="AX10" i="45"/>
  <c r="S10" i="45" s="1"/>
  <c r="AC10" i="45" s="1"/>
  <c r="AB11" i="45" s="1"/>
  <c r="AJ19" i="92"/>
  <c r="AK19" i="92"/>
  <c r="AT19" i="92" s="1"/>
  <c r="AS49" i="104"/>
  <c r="AL49" i="104"/>
  <c r="AU49" i="104" s="1"/>
  <c r="AS40" i="13"/>
  <c r="AL40" i="13"/>
  <c r="AU40" i="13" s="1"/>
  <c r="AL8" i="13"/>
  <c r="AU8" i="13" s="1"/>
  <c r="AS8" i="13"/>
  <c r="AJ52" i="96"/>
  <c r="AK52" i="96"/>
  <c r="AT52" i="96" s="1"/>
  <c r="AS34" i="84"/>
  <c r="AL34" i="84"/>
  <c r="AU34" i="84" s="1"/>
  <c r="AL64" i="84"/>
  <c r="AU64" i="84" s="1"/>
  <c r="AS64" i="84"/>
  <c r="AS22" i="20"/>
  <c r="AL22" i="20"/>
  <c r="AU22" i="20" s="1"/>
  <c r="AS52" i="20"/>
  <c r="AL52" i="20"/>
  <c r="AU52" i="20" s="1"/>
  <c r="AJ16" i="88"/>
  <c r="AK16" i="88"/>
  <c r="AT16" i="88" s="1"/>
  <c r="AK70" i="54"/>
  <c r="AT70" i="54" s="1"/>
  <c r="AJ38" i="54"/>
  <c r="AK38" i="54"/>
  <c r="AT38" i="54" s="1"/>
  <c r="AJ31" i="54"/>
  <c r="AK31" i="54"/>
  <c r="AT31" i="54" s="1"/>
  <c r="AJ23" i="54"/>
  <c r="AK23" i="54"/>
  <c r="AT23" i="54" s="1"/>
  <c r="AX76" i="54"/>
  <c r="S76" i="54" s="1"/>
  <c r="AC76" i="54" s="1"/>
  <c r="AB77" i="54" s="1"/>
  <c r="AX74" i="54"/>
  <c r="S74" i="54" s="1"/>
  <c r="AC74" i="54" s="1"/>
  <c r="AB75" i="54" s="1"/>
  <c r="AX70" i="54"/>
  <c r="S70" i="54" s="1"/>
  <c r="AC70" i="54" s="1"/>
  <c r="AB71" i="54" s="1"/>
  <c r="AX78" i="54"/>
  <c r="S78" i="54" s="1"/>
  <c r="AC78" i="54" s="1"/>
  <c r="AB79" i="54" s="1"/>
  <c r="AX11" i="54"/>
  <c r="S11" i="54" s="1"/>
  <c r="AC11" i="54" s="1"/>
  <c r="AB12" i="54" s="1"/>
  <c r="AJ77" i="88"/>
  <c r="AK77" i="88"/>
  <c r="AT77" i="88" s="1"/>
  <c r="AJ60" i="92"/>
  <c r="AK60" i="92"/>
  <c r="AT60" i="92" s="1"/>
  <c r="AL53" i="51"/>
  <c r="AU53" i="51" s="1"/>
  <c r="AS53" i="51"/>
  <c r="AS33" i="13"/>
  <c r="AL33" i="13"/>
  <c r="AU33" i="13" s="1"/>
  <c r="AJ77" i="104"/>
  <c r="AK77" i="104"/>
  <c r="AT77" i="104" s="1"/>
  <c r="AL28" i="104"/>
  <c r="AU28" i="104" s="1"/>
  <c r="AS28" i="104"/>
  <c r="AL59" i="104"/>
  <c r="AU59" i="104" s="1"/>
  <c r="AS59" i="104"/>
  <c r="AJ46" i="51"/>
  <c r="AK46" i="51"/>
  <c r="AT46" i="51" s="1"/>
  <c r="AS31" i="13"/>
  <c r="AL31" i="13"/>
  <c r="AU31" i="13" s="1"/>
  <c r="AL66" i="13"/>
  <c r="AU66" i="13" s="1"/>
  <c r="AS66" i="13"/>
  <c r="AJ46" i="96"/>
  <c r="AK46" i="96"/>
  <c r="AT46" i="96" s="1"/>
  <c r="AJ50" i="84"/>
  <c r="AK50" i="84"/>
  <c r="AT50" i="84" s="1"/>
  <c r="AS8" i="20"/>
  <c r="AL8" i="20"/>
  <c r="AU8" i="20" s="1"/>
  <c r="AS38" i="20"/>
  <c r="AL38" i="20"/>
  <c r="AU38" i="20" s="1"/>
  <c r="AS68" i="20"/>
  <c r="AL68" i="20"/>
  <c r="AU68" i="20" s="1"/>
  <c r="K81" i="43"/>
  <c r="AP80" i="43"/>
  <c r="AN80" i="43"/>
  <c r="AR80" i="43"/>
  <c r="AQ80" i="43"/>
  <c r="AO80" i="43"/>
  <c r="AJ54" i="88"/>
  <c r="AK54" i="88"/>
  <c r="AT54" i="88" s="1"/>
  <c r="AJ65" i="92"/>
  <c r="AK65" i="92"/>
  <c r="AT65" i="92" s="1"/>
  <c r="AJ61" i="92"/>
  <c r="AS18" i="51"/>
  <c r="AL18" i="51"/>
  <c r="AU18" i="51" s="1"/>
  <c r="AS48" i="51"/>
  <c r="AL48" i="51"/>
  <c r="AU48" i="51" s="1"/>
  <c r="AL7" i="100"/>
  <c r="AU7" i="100" s="1"/>
  <c r="AS7" i="100"/>
  <c r="AS36" i="100"/>
  <c r="AS66" i="100"/>
  <c r="AL66" i="100"/>
  <c r="AU66" i="100" s="1"/>
  <c r="AL23" i="13"/>
  <c r="AU23" i="13" s="1"/>
  <c r="AS23" i="13"/>
  <c r="AS54" i="13"/>
  <c r="AL54" i="13"/>
  <c r="AU54" i="13" s="1"/>
  <c r="AJ7" i="96"/>
  <c r="AK7" i="96"/>
  <c r="AT7" i="96" s="1"/>
  <c r="AJ3" i="84"/>
  <c r="AB4" i="84"/>
  <c r="AL35" i="84"/>
  <c r="AU35" i="84" s="1"/>
  <c r="AS35" i="84"/>
  <c r="AS66" i="84"/>
  <c r="AL66" i="84"/>
  <c r="AU66" i="84" s="1"/>
  <c r="AJ40" i="88"/>
  <c r="AK40" i="88"/>
  <c r="AT40" i="88" s="1"/>
  <c r="AJ16" i="92"/>
  <c r="AK16" i="92"/>
  <c r="AT16" i="92" s="1"/>
  <c r="AS22" i="100"/>
  <c r="AL22" i="100"/>
  <c r="AU22" i="100" s="1"/>
  <c r="AS31" i="84"/>
  <c r="AL31" i="84"/>
  <c r="AU31" i="84" s="1"/>
  <c r="AL29" i="88"/>
  <c r="AU29" i="88" s="1"/>
  <c r="AJ34" i="92"/>
  <c r="AL32" i="104"/>
  <c r="AU32" i="104" s="1"/>
  <c r="AS32" i="104"/>
  <c r="AL61" i="104"/>
  <c r="AU61" i="104" s="1"/>
  <c r="AS61" i="104"/>
  <c r="AJ57" i="51"/>
  <c r="AK57" i="51"/>
  <c r="AT57" i="51" s="1"/>
  <c r="AL31" i="100"/>
  <c r="AU31" i="100" s="1"/>
  <c r="AS31" i="100"/>
  <c r="AS63" i="100"/>
  <c r="AL63" i="100"/>
  <c r="AU63" i="100" s="1"/>
  <c r="AJ36" i="96"/>
  <c r="AK36" i="96"/>
  <c r="AT36" i="96" s="1"/>
  <c r="AJ28" i="84"/>
  <c r="AK28" i="84"/>
  <c r="AT28" i="84" s="1"/>
  <c r="AS24" i="20"/>
  <c r="AL24" i="20"/>
  <c r="AU24" i="20" s="1"/>
  <c r="AL56" i="20"/>
  <c r="AU56" i="20" s="1"/>
  <c r="AS56" i="20"/>
  <c r="AJ31" i="88"/>
  <c r="AK31" i="88"/>
  <c r="AT31" i="88" s="1"/>
  <c r="AJ63" i="92"/>
  <c r="AK63" i="92"/>
  <c r="AT63" i="92" s="1"/>
  <c r="AL51" i="100"/>
  <c r="AU51" i="100" s="1"/>
  <c r="AS51" i="100"/>
  <c r="AJ56" i="84"/>
  <c r="AJ76" i="92"/>
  <c r="AK76" i="92"/>
  <c r="AT76" i="92" s="1"/>
  <c r="AL22" i="104"/>
  <c r="AU22" i="104" s="1"/>
  <c r="AS22" i="104"/>
  <c r="AS55" i="104"/>
  <c r="AL55" i="104"/>
  <c r="AU55" i="104" s="1"/>
  <c r="AJ26" i="51"/>
  <c r="AK26" i="51"/>
  <c r="AT26" i="51" s="1"/>
  <c r="AJ6" i="100"/>
  <c r="AK6" i="100"/>
  <c r="AT6" i="100" s="1"/>
  <c r="AL45" i="100"/>
  <c r="AU45" i="100" s="1"/>
  <c r="AS45" i="100"/>
  <c r="AJ54" i="96"/>
  <c r="AK54" i="96"/>
  <c r="AT54" i="96" s="1"/>
  <c r="AJ45" i="84"/>
  <c r="AK45" i="84"/>
  <c r="AT45" i="84" s="1"/>
  <c r="AK7" i="88"/>
  <c r="AT7" i="88" s="1"/>
  <c r="AJ7" i="88"/>
  <c r="AJ78" i="88"/>
  <c r="AK78" i="88"/>
  <c r="AT78" i="88" s="1"/>
  <c r="AT81" i="44"/>
  <c r="AJ64" i="92"/>
  <c r="AK64" i="92"/>
  <c r="AT64" i="92" s="1"/>
  <c r="AJ3" i="51"/>
  <c r="AB4" i="51"/>
  <c r="AJ71" i="51"/>
  <c r="AK71" i="51"/>
  <c r="AT71" i="51" s="1"/>
  <c r="AS28" i="100"/>
  <c r="AL28" i="100"/>
  <c r="AU28" i="100" s="1"/>
  <c r="AS65" i="100"/>
  <c r="AL65" i="100"/>
  <c r="AU65" i="100" s="1"/>
  <c r="AJ6" i="96"/>
  <c r="AK6" i="96"/>
  <c r="AT6" i="96" s="1"/>
  <c r="AK9" i="84"/>
  <c r="AT9" i="84" s="1"/>
  <c r="AJ9" i="84"/>
  <c r="AL61" i="84"/>
  <c r="AU61" i="84" s="1"/>
  <c r="AS61" i="84"/>
  <c r="AK4" i="20"/>
  <c r="AT4" i="20" s="1"/>
  <c r="AJ4" i="20"/>
  <c r="AS41" i="20"/>
  <c r="AL41" i="20"/>
  <c r="AU41" i="20" s="1"/>
  <c r="AS75" i="20"/>
  <c r="AL75" i="20"/>
  <c r="AU75" i="20" s="1"/>
  <c r="AJ19" i="88"/>
  <c r="AK19" i="88"/>
  <c r="AT19" i="88" s="1"/>
  <c r="AJ40" i="92"/>
  <c r="AK40" i="92"/>
  <c r="AT40" i="92" s="1"/>
  <c r="AR81" i="98"/>
  <c r="AP81" i="98"/>
  <c r="AO81" i="98"/>
  <c r="K82" i="98"/>
  <c r="AQ81" i="98"/>
  <c r="AN81" i="98"/>
  <c r="K82" i="91"/>
  <c r="AR81" i="91"/>
  <c r="AN81" i="91"/>
  <c r="AP81" i="91"/>
  <c r="AO81" i="91"/>
  <c r="AQ81" i="91"/>
  <c r="AL67" i="92"/>
  <c r="AU67" i="92" s="1"/>
  <c r="AS67" i="92"/>
  <c r="AL33" i="104"/>
  <c r="AU33" i="104" s="1"/>
  <c r="AS33" i="104"/>
  <c r="AL65" i="104"/>
  <c r="AU65" i="104" s="1"/>
  <c r="AS65" i="104"/>
  <c r="AJ47" i="51"/>
  <c r="AK47" i="51"/>
  <c r="AT47" i="51" s="1"/>
  <c r="AJ19" i="96"/>
  <c r="AK19" i="96"/>
  <c r="AT19" i="96" s="1"/>
  <c r="AJ65" i="84"/>
  <c r="AK65" i="84"/>
  <c r="AT65" i="84" s="1"/>
  <c r="AL19" i="20"/>
  <c r="AU19" i="20" s="1"/>
  <c r="AS19" i="20"/>
  <c r="AS50" i="20"/>
  <c r="AL50" i="20"/>
  <c r="AU50" i="20" s="1"/>
  <c r="AJ11" i="88"/>
  <c r="AK11" i="88"/>
  <c r="AT11" i="88" s="1"/>
  <c r="AJ71" i="45"/>
  <c r="AK71" i="45"/>
  <c r="AT71" i="45" s="1"/>
  <c r="AJ61" i="45"/>
  <c r="AK61" i="45"/>
  <c r="AT61" i="45" s="1"/>
  <c r="AJ54" i="45"/>
  <c r="AK54" i="45"/>
  <c r="AT54" i="45" s="1"/>
  <c r="AJ39" i="45"/>
  <c r="AK39" i="45"/>
  <c r="AT39" i="45" s="1"/>
  <c r="AK32" i="45"/>
  <c r="AT32" i="45" s="1"/>
  <c r="AJ24" i="45"/>
  <c r="AK24" i="45"/>
  <c r="AT24" i="45" s="1"/>
  <c r="AX5" i="45"/>
  <c r="S5" i="45" s="1"/>
  <c r="AC5" i="45" s="1"/>
  <c r="AB6" i="45" s="1"/>
  <c r="AJ27" i="92"/>
  <c r="AK27" i="92"/>
  <c r="AT27" i="92" s="1"/>
  <c r="AL12" i="51"/>
  <c r="AU12" i="51" s="1"/>
  <c r="AS12" i="51"/>
  <c r="AS75" i="100"/>
  <c r="AL64" i="13"/>
  <c r="AU64" i="13" s="1"/>
  <c r="AS64" i="13"/>
  <c r="AK74" i="45"/>
  <c r="AT74" i="45" s="1"/>
  <c r="AS54" i="51"/>
  <c r="AL54" i="51"/>
  <c r="AU54" i="51" s="1"/>
  <c r="AL48" i="100"/>
  <c r="AU48" i="100" s="1"/>
  <c r="AS75" i="13"/>
  <c r="AL75" i="13"/>
  <c r="AU75" i="13" s="1"/>
  <c r="AJ24" i="88"/>
  <c r="AK24" i="88"/>
  <c r="AT24" i="88" s="1"/>
  <c r="AK53" i="54"/>
  <c r="AT53" i="54" s="1"/>
  <c r="AK45" i="54"/>
  <c r="AT45" i="54" s="1"/>
  <c r="AJ29" i="54"/>
  <c r="AK29" i="54"/>
  <c r="AT29" i="54" s="1"/>
  <c r="AJ7" i="54"/>
  <c r="AK7" i="54"/>
  <c r="AT7" i="54" s="1"/>
  <c r="AK11" i="54"/>
  <c r="AT11" i="54" s="1"/>
  <c r="AJ5" i="92"/>
  <c r="AK5" i="92"/>
  <c r="AT5" i="92" s="1"/>
  <c r="AJ70" i="92"/>
  <c r="AK70" i="92"/>
  <c r="AT70" i="92" s="1"/>
  <c r="AK9" i="96"/>
  <c r="AT9" i="96" s="1"/>
  <c r="AJ9" i="96"/>
  <c r="AS79" i="96"/>
  <c r="AL79" i="96"/>
  <c r="AU79" i="96" s="1"/>
  <c r="AS68" i="88"/>
  <c r="AL68" i="88"/>
  <c r="AU68" i="88" s="1"/>
  <c r="AJ79" i="104"/>
  <c r="AK79" i="104"/>
  <c r="AT79" i="104" s="1"/>
  <c r="AJ55" i="51"/>
  <c r="AK55" i="51"/>
  <c r="AT55" i="51" s="1"/>
  <c r="AS60" i="100"/>
  <c r="AL60" i="100"/>
  <c r="AU60" i="100" s="1"/>
  <c r="K82" i="95"/>
  <c r="AR81" i="95"/>
  <c r="AP81" i="95"/>
  <c r="AN81" i="95"/>
  <c r="AO81" i="95"/>
  <c r="AQ81" i="95"/>
  <c r="AJ56" i="96"/>
  <c r="AK56" i="96"/>
  <c r="AT56" i="96" s="1"/>
  <c r="AJ57" i="84"/>
  <c r="AK57" i="84"/>
  <c r="AT57" i="84" s="1"/>
  <c r="AL7" i="44"/>
  <c r="AU7" i="44" s="1"/>
  <c r="AS7" i="44"/>
  <c r="AJ64" i="88"/>
  <c r="AK64" i="88"/>
  <c r="AT64" i="88" s="1"/>
  <c r="AP81" i="102"/>
  <c r="AN81" i="102"/>
  <c r="K82" i="102"/>
  <c r="AQ81" i="102"/>
  <c r="AR81" i="102"/>
  <c r="AO81" i="102"/>
  <c r="AJ15" i="92"/>
  <c r="AK15" i="92"/>
  <c r="AT15" i="92" s="1"/>
  <c r="AJ69" i="92"/>
  <c r="AK69" i="92"/>
  <c r="AT69" i="92" s="1"/>
  <c r="AJ45" i="51"/>
  <c r="AL47" i="84"/>
  <c r="AU47" i="84" s="1"/>
  <c r="AS47" i="84"/>
  <c r="AS73" i="88"/>
  <c r="AL73" i="88"/>
  <c r="AU73" i="88" s="1"/>
  <c r="AS30" i="104"/>
  <c r="AL30" i="104"/>
  <c r="AU30" i="104" s="1"/>
  <c r="AL62" i="104"/>
  <c r="AU62" i="104" s="1"/>
  <c r="AS62" i="104"/>
  <c r="AJ22" i="96"/>
  <c r="AK22" i="96"/>
  <c r="AT22" i="96" s="1"/>
  <c r="AS13" i="20"/>
  <c r="AL13" i="20"/>
  <c r="AU13" i="20" s="1"/>
  <c r="AS39" i="20"/>
  <c r="AS72" i="20"/>
  <c r="AL72" i="20"/>
  <c r="AU72" i="20" s="1"/>
  <c r="AJ51" i="88"/>
  <c r="AK51" i="88"/>
  <c r="AT51" i="88" s="1"/>
  <c r="AJ35" i="92"/>
  <c r="AK35" i="92"/>
  <c r="AT35" i="92" s="1"/>
  <c r="AJ65" i="51"/>
  <c r="AK65" i="51"/>
  <c r="AT65" i="51" s="1"/>
  <c r="AK5" i="13"/>
  <c r="AT5" i="13" s="1"/>
  <c r="AJ5" i="13"/>
  <c r="AS37" i="13"/>
  <c r="AL37" i="13"/>
  <c r="AU37" i="13" s="1"/>
  <c r="AS67" i="13"/>
  <c r="AJ47" i="96"/>
  <c r="AK47" i="96"/>
  <c r="AT47" i="96" s="1"/>
  <c r="AJ36" i="84"/>
  <c r="AK36" i="84"/>
  <c r="AT36" i="84" s="1"/>
  <c r="AL72" i="84"/>
  <c r="AU72" i="84" s="1"/>
  <c r="AS72" i="84"/>
  <c r="AJ43" i="88"/>
  <c r="AK43" i="88"/>
  <c r="AT43" i="88" s="1"/>
  <c r="K82" i="16"/>
  <c r="AP81" i="16"/>
  <c r="AQ81" i="16"/>
  <c r="AR81" i="16"/>
  <c r="AN81" i="16"/>
  <c r="AO81" i="16"/>
  <c r="AL15" i="44"/>
  <c r="AU15" i="44" s="1"/>
  <c r="AS15" i="44"/>
  <c r="AJ11" i="92"/>
  <c r="AK11" i="92"/>
  <c r="AT11" i="92" s="1"/>
  <c r="AJ75" i="92"/>
  <c r="AK75" i="92"/>
  <c r="AT75" i="92" s="1"/>
  <c r="AJ33" i="51"/>
  <c r="AK33" i="51"/>
  <c r="AT33" i="51" s="1"/>
  <c r="AS43" i="13"/>
  <c r="AJ66" i="96"/>
  <c r="AK66" i="96"/>
  <c r="AT66" i="96" s="1"/>
  <c r="AJ53" i="84"/>
  <c r="AK53" i="84"/>
  <c r="AT53" i="84" s="1"/>
  <c r="AJ18" i="88"/>
  <c r="AK18" i="88"/>
  <c r="AT18" i="88" s="1"/>
  <c r="AJ76" i="96"/>
  <c r="AK76" i="96"/>
  <c r="AT76" i="96" s="1"/>
  <c r="AL4" i="44"/>
  <c r="AU4" i="44" s="1"/>
  <c r="AS4" i="44"/>
  <c r="AJ17" i="96"/>
  <c r="AK17" i="96"/>
  <c r="AT17" i="96" s="1"/>
  <c r="AS60" i="20"/>
  <c r="AL60" i="20"/>
  <c r="AU60" i="20" s="1"/>
  <c r="AL16" i="104"/>
  <c r="AU16" i="104" s="1"/>
  <c r="AS16" i="104"/>
  <c r="AS48" i="104"/>
  <c r="AK10" i="51"/>
  <c r="AT10" i="51" s="1"/>
  <c r="AJ10" i="51"/>
  <c r="AJ14" i="100"/>
  <c r="AK14" i="100"/>
  <c r="AT14" i="100" s="1"/>
  <c r="AS3" i="13"/>
  <c r="AL3" i="13"/>
  <c r="AU3" i="13" s="1"/>
  <c r="AS46" i="13"/>
  <c r="AL46" i="13"/>
  <c r="AU46" i="13" s="1"/>
  <c r="AJ5" i="96"/>
  <c r="AK5" i="96"/>
  <c r="AT5" i="96" s="1"/>
  <c r="AJ16" i="84"/>
  <c r="AK16" i="84"/>
  <c r="AT16" i="84" s="1"/>
  <c r="AJ25" i="88"/>
  <c r="AK25" i="88"/>
  <c r="AT25" i="88" s="1"/>
  <c r="AJ51" i="92"/>
  <c r="AK51" i="92"/>
  <c r="AT51" i="92" s="1"/>
  <c r="AS62" i="51"/>
  <c r="AL62" i="51"/>
  <c r="AU62" i="51" s="1"/>
  <c r="AJ44" i="96"/>
  <c r="AJ53" i="88"/>
  <c r="AR81" i="103"/>
  <c r="AO81" i="103"/>
  <c r="AP81" i="103"/>
  <c r="K82" i="103"/>
  <c r="AQ81" i="103"/>
  <c r="AN81" i="103"/>
  <c r="AJ56" i="51"/>
  <c r="AK56" i="51"/>
  <c r="AT56" i="51" s="1"/>
  <c r="AS62" i="100"/>
  <c r="AL62" i="100"/>
  <c r="AU62" i="100" s="1"/>
  <c r="AL21" i="13"/>
  <c r="AU21" i="13" s="1"/>
  <c r="AS21" i="13"/>
  <c r="AS57" i="13"/>
  <c r="AL57" i="13"/>
  <c r="AU57" i="13" s="1"/>
  <c r="AJ18" i="96"/>
  <c r="AK18" i="96"/>
  <c r="AT18" i="96" s="1"/>
  <c r="AK11" i="84"/>
  <c r="AT11" i="84" s="1"/>
  <c r="AJ11" i="84"/>
  <c r="AJ20" i="88"/>
  <c r="AK20" i="88"/>
  <c r="AT20" i="88" s="1"/>
  <c r="AS73" i="13"/>
  <c r="AL73" i="13"/>
  <c r="AU73" i="13" s="1"/>
  <c r="AK62" i="45"/>
  <c r="AT62" i="45" s="1"/>
  <c r="AK55" i="45"/>
  <c r="AT55" i="45" s="1"/>
  <c r="AK45" i="45"/>
  <c r="AT45" i="45" s="1"/>
  <c r="AJ40" i="45"/>
  <c r="AK40" i="45"/>
  <c r="AT40" i="45" s="1"/>
  <c r="AX13" i="45"/>
  <c r="S13" i="45" s="1"/>
  <c r="AC13" i="45" s="1"/>
  <c r="AB14" i="45" s="1"/>
  <c r="AJ37" i="92"/>
  <c r="AK37" i="92"/>
  <c r="AT37" i="92" s="1"/>
  <c r="AL11" i="51"/>
  <c r="AU11" i="51" s="1"/>
  <c r="AS11" i="51"/>
  <c r="AL78" i="13"/>
  <c r="AU78" i="13" s="1"/>
  <c r="AS78" i="13"/>
  <c r="AJ37" i="88"/>
  <c r="AS58" i="104"/>
  <c r="AL58" i="104"/>
  <c r="AU58" i="104" s="1"/>
  <c r="AJ61" i="96"/>
  <c r="AK61" i="96"/>
  <c r="AT61" i="96" s="1"/>
  <c r="AJ68" i="96"/>
  <c r="AK68" i="96"/>
  <c r="AT68" i="96" s="1"/>
  <c r="AS73" i="84"/>
  <c r="AL73" i="84"/>
  <c r="AU73" i="84" s="1"/>
  <c r="AS29" i="20"/>
  <c r="AL29" i="20"/>
  <c r="AU29" i="20" s="1"/>
  <c r="AK54" i="54"/>
  <c r="AT54" i="54" s="1"/>
  <c r="AK39" i="54"/>
  <c r="AT39" i="54" s="1"/>
  <c r="AJ30" i="54"/>
  <c r="AK30" i="54"/>
  <c r="AT30" i="54" s="1"/>
  <c r="AK20" i="54"/>
  <c r="AT20" i="54" s="1"/>
  <c r="AK6" i="54"/>
  <c r="AT6" i="54" s="1"/>
  <c r="AJ6" i="54"/>
  <c r="AJ14" i="54"/>
  <c r="K82" i="83"/>
  <c r="AN81" i="83"/>
  <c r="AO81" i="83"/>
  <c r="AQ81" i="83"/>
  <c r="AR81" i="83"/>
  <c r="AP81" i="83"/>
  <c r="AK9" i="92"/>
  <c r="AT9" i="92" s="1"/>
  <c r="AJ9" i="92"/>
  <c r="AJ41" i="92"/>
  <c r="AK41" i="92"/>
  <c r="AT41" i="92" s="1"/>
  <c r="AS70" i="51"/>
  <c r="AL70" i="51"/>
  <c r="AU70" i="51" s="1"/>
  <c r="AJ78" i="104"/>
  <c r="AK78" i="104"/>
  <c r="AT78" i="104" s="1"/>
  <c r="AL34" i="104"/>
  <c r="AU34" i="104" s="1"/>
  <c r="AS34" i="104"/>
  <c r="AS68" i="104"/>
  <c r="AL68" i="104"/>
  <c r="AU68" i="104" s="1"/>
  <c r="AJ64" i="51"/>
  <c r="AK64" i="51"/>
  <c r="AT64" i="51" s="1"/>
  <c r="AK7" i="13"/>
  <c r="AT7" i="13" s="1"/>
  <c r="AJ7" i="13"/>
  <c r="AS41" i="13"/>
  <c r="AL41" i="13"/>
  <c r="AU41" i="13" s="1"/>
  <c r="AS76" i="13"/>
  <c r="AL76" i="13"/>
  <c r="AU76" i="13" s="1"/>
  <c r="AJ59" i="96"/>
  <c r="AK59" i="96"/>
  <c r="AT59" i="96" s="1"/>
  <c r="AS7" i="20"/>
  <c r="AL7" i="20"/>
  <c r="AU7" i="20" s="1"/>
  <c r="AS46" i="20"/>
  <c r="AL46" i="20"/>
  <c r="AU46" i="20" s="1"/>
  <c r="AJ8" i="88"/>
  <c r="AK8" i="88"/>
  <c r="AT8" i="88" s="1"/>
  <c r="AJ70" i="88"/>
  <c r="AK70" i="88"/>
  <c r="AT70" i="88" s="1"/>
  <c r="AJ6" i="92"/>
  <c r="AK6" i="92"/>
  <c r="AT6" i="92" s="1"/>
  <c r="AJ3" i="92"/>
  <c r="AB4" i="92"/>
  <c r="AJ24" i="51"/>
  <c r="AS58" i="51"/>
  <c r="AL58" i="51"/>
  <c r="AU58" i="51" s="1"/>
  <c r="AL11" i="100"/>
  <c r="AU11" i="100" s="1"/>
  <c r="AS11" i="100"/>
  <c r="AL43" i="100"/>
  <c r="AU43" i="100" s="1"/>
  <c r="AS43" i="100"/>
  <c r="AS74" i="100"/>
  <c r="AL74" i="100"/>
  <c r="AU74" i="100" s="1"/>
  <c r="AS27" i="13"/>
  <c r="AL27" i="13"/>
  <c r="AU27" i="13" s="1"/>
  <c r="AS58" i="13"/>
  <c r="AL58" i="13"/>
  <c r="AU58" i="13" s="1"/>
  <c r="AJ32" i="96"/>
  <c r="AK32" i="96"/>
  <c r="AT32" i="96" s="1"/>
  <c r="AL6" i="84"/>
  <c r="AU6" i="84" s="1"/>
  <c r="AS6" i="84"/>
  <c r="AL43" i="84"/>
  <c r="AU43" i="84" s="1"/>
  <c r="AS43" i="84"/>
  <c r="AJ55" i="88"/>
  <c r="AK55" i="88"/>
  <c r="AT55" i="88" s="1"/>
  <c r="K82" i="85"/>
  <c r="AR81" i="85"/>
  <c r="AO81" i="85"/>
  <c r="AN81" i="85"/>
  <c r="AP81" i="85"/>
  <c r="AQ81" i="85"/>
  <c r="AS8" i="44"/>
  <c r="AL8" i="44"/>
  <c r="AU8" i="44" s="1"/>
  <c r="AJ54" i="92"/>
  <c r="AK54" i="92"/>
  <c r="AT54" i="92" s="1"/>
  <c r="AS63" i="84"/>
  <c r="AL63" i="84"/>
  <c r="AU63" i="84" s="1"/>
  <c r="AJ60" i="88"/>
  <c r="AS10" i="104"/>
  <c r="AL10" i="104"/>
  <c r="AU10" i="104" s="1"/>
  <c r="AS40" i="104"/>
  <c r="AL40" i="104"/>
  <c r="AU40" i="104" s="1"/>
  <c r="AL69" i="104"/>
  <c r="AU69" i="104" s="1"/>
  <c r="AS69" i="104"/>
  <c r="AJ77" i="51"/>
  <c r="AK77" i="51"/>
  <c r="AT77" i="51" s="1"/>
  <c r="AS38" i="100"/>
  <c r="AL38" i="100"/>
  <c r="AU38" i="100" s="1"/>
  <c r="AS70" i="100"/>
  <c r="AL70" i="100"/>
  <c r="AU70" i="100" s="1"/>
  <c r="AJ53" i="96"/>
  <c r="AK53" i="96"/>
  <c r="AT53" i="96" s="1"/>
  <c r="AJ44" i="84"/>
  <c r="AK44" i="84"/>
  <c r="AT44" i="84" s="1"/>
  <c r="AS31" i="20"/>
  <c r="AL31" i="20"/>
  <c r="AU31" i="20" s="1"/>
  <c r="AS64" i="20"/>
  <c r="AL64" i="20"/>
  <c r="AU64" i="20" s="1"/>
  <c r="AJ48" i="88"/>
  <c r="AK48" i="88"/>
  <c r="AT48" i="88" s="1"/>
  <c r="AJ8" i="92"/>
  <c r="AK8" i="92"/>
  <c r="AT8" i="92" s="1"/>
  <c r="AL17" i="104"/>
  <c r="AU17" i="104" s="1"/>
  <c r="AS17" i="104"/>
  <c r="AJ45" i="88"/>
  <c r="AJ71" i="96"/>
  <c r="AK71" i="96"/>
  <c r="AT71" i="96" s="1"/>
  <c r="AL63" i="104"/>
  <c r="AU63" i="104" s="1"/>
  <c r="AJ43" i="51"/>
  <c r="AK43" i="51"/>
  <c r="AT43" i="51" s="1"/>
  <c r="AS25" i="100"/>
  <c r="AL25" i="100"/>
  <c r="AU25" i="100" s="1"/>
  <c r="AS52" i="100"/>
  <c r="AL52" i="100"/>
  <c r="AU52" i="100" s="1"/>
  <c r="AJ3" i="96"/>
  <c r="AB4" i="96"/>
  <c r="AJ73" i="96"/>
  <c r="AK73" i="96"/>
  <c r="AT73" i="96" s="1"/>
  <c r="AJ30" i="88"/>
  <c r="AK30" i="88"/>
  <c r="AT30" i="88" s="1"/>
  <c r="AJ18" i="92"/>
  <c r="AK18" i="92"/>
  <c r="AT18" i="92" s="1"/>
  <c r="AS42" i="104"/>
  <c r="AL42" i="104"/>
  <c r="AU42" i="104" s="1"/>
  <c r="AJ23" i="51"/>
  <c r="AK23" i="51"/>
  <c r="AT23" i="51" s="1"/>
  <c r="AJ78" i="100"/>
  <c r="AK78" i="100"/>
  <c r="AT78" i="100" s="1"/>
  <c r="AL37" i="100"/>
  <c r="AU37" i="100" s="1"/>
  <c r="AS37" i="100"/>
  <c r="AS71" i="100"/>
  <c r="AL71" i="100"/>
  <c r="AU71" i="100" s="1"/>
  <c r="AJ25" i="96"/>
  <c r="AK25" i="96"/>
  <c r="AT25" i="96" s="1"/>
  <c r="AJ21" i="84"/>
  <c r="AK21" i="84"/>
  <c r="AT21" i="84" s="1"/>
  <c r="AL69" i="84"/>
  <c r="AU69" i="84" s="1"/>
  <c r="AS69" i="84"/>
  <c r="AS17" i="20"/>
  <c r="AL17" i="20"/>
  <c r="AU17" i="20" s="1"/>
  <c r="AS48" i="20"/>
  <c r="AL48" i="20"/>
  <c r="AU48" i="20" s="1"/>
  <c r="AJ33" i="88"/>
  <c r="AK33" i="88"/>
  <c r="AT33" i="88" s="1"/>
  <c r="AL76" i="84"/>
  <c r="AU76" i="84" s="1"/>
  <c r="AS76" i="84"/>
  <c r="AJ59" i="92"/>
  <c r="AK59" i="92"/>
  <c r="AT59" i="92" s="1"/>
  <c r="AR81" i="87"/>
  <c r="AO81" i="87"/>
  <c r="K82" i="87"/>
  <c r="AN81" i="87"/>
  <c r="AP81" i="87"/>
  <c r="AQ81" i="87"/>
  <c r="AL11" i="104"/>
  <c r="AU11" i="104" s="1"/>
  <c r="AS11" i="104"/>
  <c r="AS44" i="104"/>
  <c r="AJ76" i="104"/>
  <c r="AJ60" i="51"/>
  <c r="AK60" i="51"/>
  <c r="AT60" i="51" s="1"/>
  <c r="AJ28" i="96"/>
  <c r="AK28" i="96"/>
  <c r="AT28" i="96" s="1"/>
  <c r="AJ5" i="84"/>
  <c r="AK5" i="84"/>
  <c r="AT5" i="84" s="1"/>
  <c r="AL71" i="84"/>
  <c r="AU71" i="84" s="1"/>
  <c r="AS71" i="84"/>
  <c r="AJ72" i="96"/>
  <c r="AK72" i="96"/>
  <c r="AT72" i="96" s="1"/>
  <c r="AS25" i="20"/>
  <c r="AL25" i="20"/>
  <c r="AU25" i="20" s="1"/>
  <c r="AS58" i="20"/>
  <c r="AL58" i="20"/>
  <c r="AU58" i="20" s="1"/>
  <c r="AJ27" i="88"/>
  <c r="AK27" i="88"/>
  <c r="AT27" i="88" s="1"/>
  <c r="AX75" i="54"/>
  <c r="S75" i="54" s="1"/>
  <c r="AC75" i="54" s="1"/>
  <c r="AB76" i="54" s="1"/>
  <c r="AJ70" i="45"/>
  <c r="AK70" i="45"/>
  <c r="AT70" i="45" s="1"/>
  <c r="AJ47" i="45"/>
  <c r="AK47" i="45"/>
  <c r="AT47" i="45" s="1"/>
  <c r="AK30" i="45"/>
  <c r="AT30" i="45" s="1"/>
  <c r="AK22" i="45"/>
  <c r="AT22" i="45" s="1"/>
  <c r="AX78" i="45"/>
  <c r="S78" i="45" s="1"/>
  <c r="AC78" i="45" s="1"/>
  <c r="AB79" i="45" s="1"/>
  <c r="AX72" i="45"/>
  <c r="S72" i="45" s="1"/>
  <c r="AC72" i="45" s="1"/>
  <c r="AB73" i="45" s="1"/>
  <c r="AX7" i="45"/>
  <c r="S7" i="45" s="1"/>
  <c r="AC7" i="45" s="1"/>
  <c r="AB8" i="45" s="1"/>
  <c r="AJ42" i="92"/>
  <c r="AK42" i="92"/>
  <c r="AT42" i="92" s="1"/>
  <c r="AJ14" i="92"/>
  <c r="AJ8" i="84"/>
  <c r="AL34" i="13"/>
  <c r="AU34" i="13" s="1"/>
  <c r="AS34" i="13"/>
  <c r="AL25" i="104"/>
  <c r="AU25" i="104" s="1"/>
  <c r="AS25" i="104"/>
  <c r="AS22" i="51"/>
  <c r="AL22" i="51"/>
  <c r="AU22" i="51" s="1"/>
  <c r="AL19" i="100"/>
  <c r="AU19" i="100" s="1"/>
  <c r="AS19" i="100"/>
  <c r="AS42" i="13"/>
  <c r="AL42" i="13"/>
  <c r="AU42" i="13" s="1"/>
  <c r="AJ10" i="96"/>
  <c r="AK10" i="96"/>
  <c r="AT10" i="96" s="1"/>
  <c r="AJ28" i="88"/>
  <c r="AK28" i="88"/>
  <c r="AT28" i="88" s="1"/>
  <c r="AL5" i="104"/>
  <c r="AU5" i="104" s="1"/>
  <c r="AS5" i="104"/>
  <c r="AL35" i="104"/>
  <c r="AU35" i="104" s="1"/>
  <c r="AS35" i="104"/>
  <c r="AL66" i="104"/>
  <c r="AU66" i="104" s="1"/>
  <c r="AS66" i="104"/>
  <c r="AL30" i="51"/>
  <c r="AU30" i="51" s="1"/>
  <c r="AS30" i="51"/>
  <c r="AS63" i="51"/>
  <c r="AL63" i="51"/>
  <c r="AU63" i="51" s="1"/>
  <c r="AS29" i="100"/>
  <c r="AL29" i="100"/>
  <c r="AU29" i="100" s="1"/>
  <c r="AS58" i="100"/>
  <c r="AL58" i="100"/>
  <c r="AU58" i="100" s="1"/>
  <c r="AS17" i="13"/>
  <c r="AL17" i="13"/>
  <c r="AU17" i="13" s="1"/>
  <c r="AS53" i="13"/>
  <c r="AL53" i="13"/>
  <c r="AU53" i="13" s="1"/>
  <c r="AJ12" i="96"/>
  <c r="AK12" i="96"/>
  <c r="AT12" i="96" s="1"/>
  <c r="AJ39" i="88"/>
  <c r="AK39" i="88"/>
  <c r="AT39" i="88" s="1"/>
  <c r="AX68" i="54"/>
  <c r="S68" i="54" s="1"/>
  <c r="AC68" i="54" s="1"/>
  <c r="AB69" i="54" s="1"/>
  <c r="AX60" i="54"/>
  <c r="S60" i="54" s="1"/>
  <c r="AC60" i="54" s="1"/>
  <c r="AB61" i="54" s="1"/>
  <c r="AX51" i="54"/>
  <c r="S51" i="54" s="1"/>
  <c r="AC51" i="54" s="1"/>
  <c r="AB52" i="54" s="1"/>
  <c r="AX42" i="54"/>
  <c r="S42" i="54" s="1"/>
  <c r="AC42" i="54" s="1"/>
  <c r="AB43" i="54" s="1"/>
  <c r="AX35" i="54"/>
  <c r="S35" i="54" s="1"/>
  <c r="AC35" i="54" s="1"/>
  <c r="AB36" i="54" s="1"/>
  <c r="AX27" i="54"/>
  <c r="S27" i="54" s="1"/>
  <c r="AC27" i="54" s="1"/>
  <c r="AB28" i="54" s="1"/>
  <c r="AX18" i="54"/>
  <c r="S18" i="54" s="1"/>
  <c r="AC18" i="54" s="1"/>
  <c r="AB19" i="54" s="1"/>
  <c r="AX8" i="54"/>
  <c r="S8" i="54" s="1"/>
  <c r="AC8" i="54" s="1"/>
  <c r="AB9" i="54" s="1"/>
  <c r="AX9" i="54"/>
  <c r="S9" i="54" s="1"/>
  <c r="AC9" i="54" s="1"/>
  <c r="AB10" i="54" s="1"/>
  <c r="AK78" i="45"/>
  <c r="AT78" i="45" s="1"/>
  <c r="AJ21" i="92"/>
  <c r="AK21" i="92"/>
  <c r="AT21" i="92" s="1"/>
  <c r="AJ62" i="92"/>
  <c r="AK62" i="92"/>
  <c r="AT62" i="92" s="1"/>
  <c r="AJ67" i="96"/>
  <c r="AS35" i="20"/>
  <c r="AL35" i="20"/>
  <c r="AU35" i="20" s="1"/>
  <c r="AJ6" i="51"/>
  <c r="AK6" i="51"/>
  <c r="AT6" i="51" s="1"/>
  <c r="AJ73" i="51"/>
  <c r="AK73" i="51"/>
  <c r="AT73" i="51" s="1"/>
  <c r="AL64" i="100"/>
  <c r="AU64" i="100" s="1"/>
  <c r="AS64" i="100"/>
  <c r="AJ8" i="96"/>
  <c r="AK8" i="96"/>
  <c r="AT8" i="96" s="1"/>
  <c r="AJ69" i="96"/>
  <c r="AK69" i="96"/>
  <c r="AT69" i="96" s="1"/>
  <c r="AL67" i="84"/>
  <c r="AU67" i="84" s="1"/>
  <c r="AS67" i="84"/>
  <c r="AJ10" i="88"/>
  <c r="AK10" i="88"/>
  <c r="AT10" i="88" s="1"/>
  <c r="AJ23" i="92"/>
  <c r="AK23" i="92"/>
  <c r="AT23" i="92" s="1"/>
  <c r="AJ26" i="92"/>
  <c r="AK26" i="92"/>
  <c r="AT26" i="92" s="1"/>
  <c r="AS56" i="100"/>
  <c r="AL56" i="100"/>
  <c r="AU56" i="100" s="1"/>
  <c r="AL43" i="20"/>
  <c r="AU43" i="20" s="1"/>
  <c r="AS43" i="20"/>
  <c r="AS37" i="104"/>
  <c r="AL37" i="104"/>
  <c r="AU37" i="104" s="1"/>
  <c r="AL67" i="104"/>
  <c r="AU67" i="104" s="1"/>
  <c r="AS67" i="104"/>
  <c r="AJ6" i="13"/>
  <c r="AJ39" i="96"/>
  <c r="AK39" i="96"/>
  <c r="AT39" i="96" s="1"/>
  <c r="AS16" i="20"/>
  <c r="AL16" i="20"/>
  <c r="AU16" i="20" s="1"/>
  <c r="AS47" i="20"/>
  <c r="AO81" i="55"/>
  <c r="K82" i="55"/>
  <c r="AR81" i="55"/>
  <c r="AQ81" i="55"/>
  <c r="AP81" i="55"/>
  <c r="AN81" i="55"/>
  <c r="AL79" i="84"/>
  <c r="AU79" i="84" s="1"/>
  <c r="AS79" i="84"/>
  <c r="AJ65" i="88"/>
  <c r="AK65" i="88"/>
  <c r="AT65" i="88" s="1"/>
  <c r="AS13" i="13"/>
  <c r="AL13" i="13"/>
  <c r="AU13" i="13" s="1"/>
  <c r="AL6" i="20"/>
  <c r="AU6" i="20" s="1"/>
  <c r="AS6" i="20"/>
  <c r="AJ20" i="51"/>
  <c r="AK20" i="51"/>
  <c r="AT20" i="51" s="1"/>
  <c r="AJ5" i="100"/>
  <c r="AK5" i="100"/>
  <c r="AT5" i="100" s="1"/>
  <c r="AS72" i="13"/>
  <c r="AL72" i="13"/>
  <c r="AU72" i="13" s="1"/>
  <c r="AS45" i="13"/>
  <c r="AL45" i="13"/>
  <c r="AU45" i="13" s="1"/>
  <c r="AS77" i="13"/>
  <c r="AL77" i="13"/>
  <c r="AU77" i="13" s="1"/>
  <c r="AJ63" i="96"/>
  <c r="AK63" i="96"/>
  <c r="AT63" i="96" s="1"/>
  <c r="AJ52" i="84"/>
  <c r="AK52" i="84"/>
  <c r="AT52" i="84" s="1"/>
  <c r="AJ57" i="88"/>
  <c r="AK57" i="88"/>
  <c r="AT57" i="88" s="1"/>
  <c r="AJ22" i="92"/>
  <c r="AK22" i="92"/>
  <c r="AT22" i="92" s="1"/>
  <c r="AL9" i="13"/>
  <c r="AU9" i="13" s="1"/>
  <c r="AS9" i="13"/>
  <c r="AJ78" i="92"/>
  <c r="AK78" i="92"/>
  <c r="AT78" i="92" s="1"/>
  <c r="AJ4" i="104"/>
  <c r="AK4" i="104"/>
  <c r="AT4" i="104" s="1"/>
  <c r="AJ51" i="51"/>
  <c r="AK51" i="51"/>
  <c r="AT51" i="51" s="1"/>
  <c r="AS22" i="13"/>
  <c r="AL22" i="13"/>
  <c r="AU22" i="13" s="1"/>
  <c r="AS51" i="13"/>
  <c r="AL51" i="13"/>
  <c r="AU51" i="13" s="1"/>
  <c r="AJ15" i="96"/>
  <c r="AK15" i="96"/>
  <c r="AT15" i="96" s="1"/>
  <c r="AJ14" i="84"/>
  <c r="AK14" i="84"/>
  <c r="AT14" i="84" s="1"/>
  <c r="AS62" i="84"/>
  <c r="AL62" i="84"/>
  <c r="AU62" i="84" s="1"/>
  <c r="AL28" i="20"/>
  <c r="AU28" i="20" s="1"/>
  <c r="AS28" i="20"/>
  <c r="AS57" i="20"/>
  <c r="AL57" i="20"/>
  <c r="AU57" i="20" s="1"/>
  <c r="AJ36" i="88"/>
  <c r="AK36" i="88"/>
  <c r="AT36" i="88" s="1"/>
  <c r="AJ24" i="92"/>
  <c r="AK24" i="92"/>
  <c r="AT24" i="92" s="1"/>
  <c r="AJ60" i="96"/>
  <c r="AJ21" i="88"/>
  <c r="AS24" i="104"/>
  <c r="AL24" i="104"/>
  <c r="AU24" i="104" s="1"/>
  <c r="AL56" i="104"/>
  <c r="AU56" i="104" s="1"/>
  <c r="AS56" i="104"/>
  <c r="AJ27" i="51"/>
  <c r="AK27" i="51"/>
  <c r="AT27" i="51" s="1"/>
  <c r="AJ76" i="100"/>
  <c r="AK76" i="100"/>
  <c r="AT76" i="100" s="1"/>
  <c r="AL20" i="13"/>
  <c r="AU20" i="13" s="1"/>
  <c r="AS20" i="13"/>
  <c r="AS50" i="13"/>
  <c r="AL50" i="13"/>
  <c r="AU50" i="13" s="1"/>
  <c r="AJ33" i="96"/>
  <c r="AK33" i="96"/>
  <c r="AT33" i="96" s="1"/>
  <c r="AJ29" i="84"/>
  <c r="AK29" i="84"/>
  <c r="AT29" i="84" s="1"/>
  <c r="AR80" i="50"/>
  <c r="AO80" i="50"/>
  <c r="AN80" i="50"/>
  <c r="K81" i="50"/>
  <c r="AP80" i="50"/>
  <c r="AQ80" i="50"/>
  <c r="AJ44" i="88"/>
  <c r="AK44" i="88"/>
  <c r="AT44" i="88" s="1"/>
  <c r="AL12" i="44"/>
  <c r="AU12" i="44" s="1"/>
  <c r="AS12" i="44"/>
  <c r="AJ66" i="92"/>
  <c r="AK66" i="92"/>
  <c r="AT66" i="92" s="1"/>
  <c r="AL34" i="100"/>
  <c r="AU34" i="100" s="1"/>
  <c r="AS34" i="100"/>
  <c r="AJ39" i="84"/>
  <c r="AJ5" i="51"/>
  <c r="AK5" i="51"/>
  <c r="AT5" i="51" s="1"/>
  <c r="AJ68" i="51"/>
  <c r="AK68" i="51"/>
  <c r="AT68" i="51" s="1"/>
  <c r="K82" i="49"/>
  <c r="AR81" i="49"/>
  <c r="AO81" i="49"/>
  <c r="AQ81" i="49"/>
  <c r="AN81" i="49"/>
  <c r="AP81" i="49"/>
  <c r="AL39" i="100"/>
  <c r="AU39" i="100" s="1"/>
  <c r="AS39" i="100"/>
  <c r="AS32" i="13"/>
  <c r="AL32" i="13"/>
  <c r="AU32" i="13" s="1"/>
  <c r="AS65" i="13"/>
  <c r="AL65" i="13"/>
  <c r="AU65" i="13" s="1"/>
  <c r="AJ37" i="96"/>
  <c r="AK37" i="96"/>
  <c r="AT37" i="96" s="1"/>
  <c r="AJ25" i="84"/>
  <c r="AK25" i="84"/>
  <c r="AT25" i="84" s="1"/>
  <c r="AS11" i="44"/>
  <c r="AL11" i="44"/>
  <c r="AU11" i="44" s="1"/>
  <c r="AJ79" i="20"/>
  <c r="AK79" i="20"/>
  <c r="AT79" i="20" s="1"/>
  <c r="AJ34" i="88"/>
  <c r="AK34" i="88"/>
  <c r="AT34" i="88" s="1"/>
  <c r="AX73" i="54"/>
  <c r="S73" i="54" s="1"/>
  <c r="AC73" i="54" s="1"/>
  <c r="AB74" i="54" s="1"/>
  <c r="AJ69" i="45"/>
  <c r="AK69" i="45"/>
  <c r="AT69" i="45" s="1"/>
  <c r="AJ48" i="45"/>
  <c r="AK48" i="45"/>
  <c r="AT48" i="45" s="1"/>
  <c r="AJ29" i="45"/>
  <c r="AK29" i="45"/>
  <c r="AT29" i="45" s="1"/>
  <c r="AJ21" i="45"/>
  <c r="AK21" i="45"/>
  <c r="AT21" i="45" s="1"/>
  <c r="AX9" i="45"/>
  <c r="S9" i="45" s="1"/>
  <c r="AC9" i="45" s="1"/>
  <c r="AB10" i="45" s="1"/>
  <c r="AX12" i="45"/>
  <c r="S12" i="45" s="1"/>
  <c r="AC12" i="45" s="1"/>
  <c r="AB13" i="45" s="1"/>
  <c r="AJ50" i="92"/>
  <c r="AK50" i="92"/>
  <c r="AT50" i="92" s="1"/>
  <c r="AJ8" i="100"/>
  <c r="AJ34" i="96"/>
  <c r="AJ53" i="92"/>
  <c r="AJ9" i="51"/>
  <c r="AS17" i="100"/>
  <c r="AL17" i="100"/>
  <c r="AU17" i="100" s="1"/>
  <c r="AJ20" i="96"/>
  <c r="AK20" i="96"/>
  <c r="AT20" i="96" s="1"/>
  <c r="AL49" i="84"/>
  <c r="AU49" i="84" s="1"/>
  <c r="AS49" i="84"/>
  <c r="AO81" i="48"/>
  <c r="K82" i="48"/>
  <c r="AN81" i="48"/>
  <c r="AP81" i="48"/>
  <c r="AQ81" i="48"/>
  <c r="AR81" i="48"/>
  <c r="AS14" i="20"/>
  <c r="AL14" i="20"/>
  <c r="AU14" i="20" s="1"/>
  <c r="AS67" i="20"/>
  <c r="AL67" i="20"/>
  <c r="AU67" i="20" s="1"/>
  <c r="AJ47" i="88"/>
  <c r="AK47" i="88"/>
  <c r="AT47" i="88" s="1"/>
  <c r="AJ66" i="54"/>
  <c r="AK58" i="54"/>
  <c r="AT58" i="54" s="1"/>
  <c r="AK50" i="54"/>
  <c r="AT50" i="54" s="1"/>
  <c r="AK35" i="54"/>
  <c r="AT35" i="54" s="1"/>
  <c r="AJ25" i="54"/>
  <c r="AK25" i="54"/>
  <c r="AT25" i="54" s="1"/>
  <c r="AK17" i="54"/>
  <c r="AT17" i="54" s="1"/>
  <c r="AK13" i="54"/>
  <c r="AT13" i="54" s="1"/>
  <c r="AJ3" i="54"/>
  <c r="AB4" i="54"/>
  <c r="K81" i="42"/>
  <c r="AR80" i="42"/>
  <c r="AP80" i="42"/>
  <c r="AO80" i="42"/>
  <c r="AN80" i="42"/>
  <c r="AQ80" i="42"/>
  <c r="AJ29" i="92"/>
  <c r="AK29" i="92"/>
  <c r="AT29" i="92" s="1"/>
  <c r="AJ73" i="92"/>
  <c r="AK73" i="92"/>
  <c r="AT73" i="92" s="1"/>
  <c r="AS41" i="100"/>
  <c r="AL41" i="100"/>
  <c r="AU41" i="100" s="1"/>
  <c r="AS9" i="104"/>
  <c r="AL9" i="104"/>
  <c r="AU9" i="104" s="1"/>
  <c r="AL41" i="104"/>
  <c r="AU41" i="104" s="1"/>
  <c r="AS41" i="104"/>
  <c r="AJ15" i="51"/>
  <c r="AK15" i="51"/>
  <c r="AT15" i="51" s="1"/>
  <c r="AJ10" i="100"/>
  <c r="AK10" i="100"/>
  <c r="AT10" i="100" s="1"/>
  <c r="AS19" i="13"/>
  <c r="AL19" i="13"/>
  <c r="AU19" i="13" s="1"/>
  <c r="AS49" i="13"/>
  <c r="AL49" i="13"/>
  <c r="AU49" i="13" s="1"/>
  <c r="AJ13" i="96"/>
  <c r="AK13" i="96"/>
  <c r="AT13" i="96" s="1"/>
  <c r="AJ18" i="84"/>
  <c r="AK18" i="84"/>
  <c r="AT18" i="84" s="1"/>
  <c r="AS23" i="20"/>
  <c r="AL23" i="20"/>
  <c r="AU23" i="20" s="1"/>
  <c r="AS55" i="20"/>
  <c r="AL55" i="20"/>
  <c r="AU55" i="20" s="1"/>
  <c r="AJ22" i="88"/>
  <c r="AK22" i="88"/>
  <c r="AT22" i="88" s="1"/>
  <c r="K82" i="82"/>
  <c r="AR81" i="82"/>
  <c r="AP81" i="82"/>
  <c r="AN81" i="82"/>
  <c r="AO81" i="82"/>
  <c r="AQ81" i="82"/>
  <c r="AJ30" i="92"/>
  <c r="AK30" i="92"/>
  <c r="AT30" i="92" s="1"/>
  <c r="AJ49" i="92"/>
  <c r="AK49" i="92"/>
  <c r="AT49" i="92" s="1"/>
  <c r="AJ74" i="51"/>
  <c r="AK74" i="51"/>
  <c r="AT74" i="51" s="1"/>
  <c r="AS32" i="51"/>
  <c r="AL32" i="51"/>
  <c r="AU32" i="51" s="1"/>
  <c r="AL67" i="51"/>
  <c r="AU67" i="51" s="1"/>
  <c r="AS67" i="51"/>
  <c r="AS18" i="100"/>
  <c r="AL18" i="100"/>
  <c r="AU18" i="100" s="1"/>
  <c r="AL50" i="100"/>
  <c r="AU50" i="100" s="1"/>
  <c r="AS50" i="100"/>
  <c r="AS35" i="13"/>
  <c r="AL35" i="13"/>
  <c r="AU35" i="13" s="1"/>
  <c r="AS68" i="13"/>
  <c r="AL68" i="13"/>
  <c r="AU68" i="13" s="1"/>
  <c r="AJ45" i="96"/>
  <c r="AK45" i="96"/>
  <c r="AT45" i="96" s="1"/>
  <c r="AJ23" i="84"/>
  <c r="AL51" i="84"/>
  <c r="AU51" i="84" s="1"/>
  <c r="AS51" i="84"/>
  <c r="AK5" i="88"/>
  <c r="AT5" i="88" s="1"/>
  <c r="AJ5" i="88"/>
  <c r="AJ74" i="88"/>
  <c r="AK74" i="88"/>
  <c r="AT74" i="88" s="1"/>
  <c r="AS15" i="104"/>
  <c r="AL15" i="104"/>
  <c r="AU15" i="104" s="1"/>
  <c r="AL46" i="104"/>
  <c r="AU46" i="104" s="1"/>
  <c r="AS46" i="104"/>
  <c r="AJ28" i="51"/>
  <c r="AK28" i="51"/>
  <c r="AT28" i="51" s="1"/>
  <c r="AJ15" i="100"/>
  <c r="AK15" i="100"/>
  <c r="AT15" i="100" s="1"/>
  <c r="AS44" i="100"/>
  <c r="AL44" i="100"/>
  <c r="AU44" i="100" s="1"/>
  <c r="AK11" i="96"/>
  <c r="AT11" i="96" s="1"/>
  <c r="AJ11" i="96"/>
  <c r="AJ74" i="96"/>
  <c r="AK74" i="96"/>
  <c r="AT74" i="96" s="1"/>
  <c r="AS15" i="20"/>
  <c r="AL15" i="20"/>
  <c r="AU15" i="20" s="1"/>
  <c r="AS40" i="20"/>
  <c r="AL40" i="20"/>
  <c r="AU40" i="20" s="1"/>
  <c r="AS73" i="20"/>
  <c r="AL73" i="20"/>
  <c r="AU73" i="20" s="1"/>
  <c r="AJ63" i="88"/>
  <c r="AK63" i="88"/>
  <c r="AT63" i="88" s="1"/>
  <c r="AJ32" i="92"/>
  <c r="AK32" i="92"/>
  <c r="AT32" i="92" s="1"/>
  <c r="AL60" i="104"/>
  <c r="AU60" i="104" s="1"/>
  <c r="AS60" i="104"/>
  <c r="AJ77" i="92"/>
  <c r="AK77" i="92"/>
  <c r="AT77" i="92" s="1"/>
  <c r="AL3" i="104"/>
  <c r="AU3" i="104" s="1"/>
  <c r="AS3" i="104"/>
  <c r="AL39" i="104"/>
  <c r="AU39" i="104" s="1"/>
  <c r="AS39" i="104"/>
  <c r="AL71" i="104"/>
  <c r="AU71" i="104" s="1"/>
  <c r="AS71" i="104"/>
  <c r="AJ59" i="51"/>
  <c r="AK59" i="51"/>
  <c r="AT59" i="51" s="1"/>
  <c r="AS30" i="100"/>
  <c r="AL30" i="100"/>
  <c r="AU30" i="100" s="1"/>
  <c r="AL59" i="100"/>
  <c r="AU59" i="100" s="1"/>
  <c r="AS59" i="100"/>
  <c r="AJ24" i="96"/>
  <c r="AK24" i="96"/>
  <c r="AT24" i="96" s="1"/>
  <c r="AJ10" i="84"/>
  <c r="AK10" i="84"/>
  <c r="AT10" i="84" s="1"/>
  <c r="AJ41" i="88"/>
  <c r="AK41" i="88"/>
  <c r="AT41" i="88" s="1"/>
  <c r="AJ33" i="92"/>
  <c r="AK33" i="92"/>
  <c r="AT33" i="92" s="1"/>
  <c r="AS31" i="51"/>
  <c r="AL31" i="51"/>
  <c r="AU31" i="51" s="1"/>
  <c r="AJ20" i="92"/>
  <c r="AK20" i="92"/>
  <c r="AT20" i="92" s="1"/>
  <c r="AJ40" i="51"/>
  <c r="AK40" i="51"/>
  <c r="AT40" i="51" s="1"/>
  <c r="AJ79" i="100"/>
  <c r="AK79" i="100"/>
  <c r="AT79" i="100" s="1"/>
  <c r="AS47" i="100"/>
  <c r="AL47" i="100"/>
  <c r="AU47" i="100" s="1"/>
  <c r="AJ40" i="96"/>
  <c r="AK40" i="96"/>
  <c r="AT40" i="96" s="1"/>
  <c r="AJ37" i="84"/>
  <c r="AK37" i="84"/>
  <c r="AT37" i="84" s="1"/>
  <c r="AS59" i="20"/>
  <c r="AL59" i="20"/>
  <c r="AU59" i="20" s="1"/>
  <c r="AJ49" i="88"/>
  <c r="AK49" i="88"/>
  <c r="AT49" i="88" s="1"/>
  <c r="AL79" i="13"/>
  <c r="AU79" i="13" s="1"/>
  <c r="AS79" i="13"/>
  <c r="AL79" i="51"/>
  <c r="AU79" i="51" s="1"/>
  <c r="AS79" i="51"/>
  <c r="AK12" i="92"/>
  <c r="AT12" i="92" s="1"/>
  <c r="AJ12" i="92"/>
  <c r="AS7" i="104"/>
  <c r="AS47" i="104"/>
  <c r="AL47" i="104"/>
  <c r="AU47" i="104" s="1"/>
  <c r="AJ14" i="51"/>
  <c r="AK14" i="51"/>
  <c r="AT14" i="51" s="1"/>
  <c r="AJ42" i="96"/>
  <c r="AK42" i="96"/>
  <c r="AT42" i="96" s="1"/>
  <c r="AJ30" i="84"/>
  <c r="AK30" i="84"/>
  <c r="AT30" i="84" s="1"/>
  <c r="AJ71" i="20"/>
  <c r="AK71" i="20"/>
  <c r="AT71" i="20" s="1"/>
  <c r="AS36" i="20"/>
  <c r="AL36" i="20"/>
  <c r="AU36" i="20" s="1"/>
  <c r="AS69" i="20"/>
  <c r="AL69" i="20"/>
  <c r="AU69" i="20" s="1"/>
  <c r="AJ42" i="88"/>
  <c r="AK42" i="88"/>
  <c r="AT42" i="88" s="1"/>
  <c r="AO81" i="99"/>
  <c r="AQ81" i="99"/>
  <c r="K82" i="99"/>
  <c r="AR81" i="99"/>
  <c r="AN81" i="99"/>
  <c r="AP81" i="99"/>
  <c r="AK67" i="45"/>
  <c r="AT67" i="45" s="1"/>
  <c r="AJ60" i="45"/>
  <c r="AK60" i="45"/>
  <c r="AT60" i="45" s="1"/>
  <c r="AK42" i="45"/>
  <c r="AT42" i="45" s="1"/>
  <c r="AK36" i="45"/>
  <c r="AT36" i="45" s="1"/>
  <c r="AJ28" i="45"/>
  <c r="AK19" i="45"/>
  <c r="AT19" i="45" s="1"/>
  <c r="AK12" i="45"/>
  <c r="AT12" i="45" s="1"/>
  <c r="AJ16" i="45"/>
  <c r="AK16" i="45"/>
  <c r="AT16" i="45" s="1"/>
  <c r="AJ78" i="96"/>
  <c r="AK78" i="96"/>
  <c r="AT78" i="96" s="1"/>
  <c r="AJ58" i="92"/>
  <c r="AK58" i="92"/>
  <c r="AT58" i="92" s="1"/>
  <c r="AS19" i="104"/>
  <c r="AL19" i="104"/>
  <c r="AU19" i="104" s="1"/>
  <c r="AL42" i="100"/>
  <c r="AU42" i="100" s="1"/>
  <c r="AS42" i="100"/>
  <c r="AS37" i="20"/>
  <c r="AL37" i="20"/>
  <c r="AU37" i="20" s="1"/>
  <c r="AL43" i="104"/>
  <c r="AU43" i="104" s="1"/>
  <c r="AS43" i="104"/>
  <c r="AL7" i="51"/>
  <c r="AU7" i="51" s="1"/>
  <c r="AS7" i="51"/>
  <c r="AS69" i="51"/>
  <c r="AL69" i="51"/>
  <c r="AU69" i="51" s="1"/>
  <c r="AS33" i="100"/>
  <c r="AL33" i="100"/>
  <c r="AU33" i="100" s="1"/>
  <c r="AS69" i="100"/>
  <c r="AL69" i="100"/>
  <c r="AU69" i="100" s="1"/>
  <c r="AS25" i="13"/>
  <c r="AL25" i="13"/>
  <c r="AU25" i="13" s="1"/>
  <c r="AL59" i="13"/>
  <c r="AU59" i="13" s="1"/>
  <c r="AS59" i="13"/>
  <c r="AJ56" i="88"/>
  <c r="AK56" i="88"/>
  <c r="AT56" i="88" s="1"/>
  <c r="AK68" i="54"/>
  <c r="AT68" i="54" s="1"/>
  <c r="AK42" i="54"/>
  <c r="AT42" i="54" s="1"/>
  <c r="AJ34" i="54"/>
  <c r="AK34" i="54"/>
  <c r="AT34" i="54" s="1"/>
  <c r="AK26" i="54"/>
  <c r="AT26" i="54" s="1"/>
  <c r="AJ15" i="54"/>
  <c r="AK15" i="54"/>
  <c r="AT15" i="54" s="1"/>
  <c r="AJ36" i="92"/>
  <c r="AK36" i="92"/>
  <c r="AT36" i="92" s="1"/>
  <c r="AL22" i="84"/>
  <c r="AU22" i="84" s="1"/>
  <c r="AS22" i="84"/>
  <c r="AS78" i="20"/>
  <c r="AL78" i="20"/>
  <c r="AU78" i="20" s="1"/>
  <c r="AJ25" i="51"/>
  <c r="AK25" i="51"/>
  <c r="AT25" i="51" s="1"/>
  <c r="AJ16" i="100"/>
  <c r="AK16" i="100"/>
  <c r="AT16" i="100" s="1"/>
  <c r="AS46" i="100"/>
  <c r="AL46" i="100"/>
  <c r="AU46" i="100" s="1"/>
  <c r="AS77" i="100"/>
  <c r="AL77" i="100"/>
  <c r="AU77" i="100" s="1"/>
  <c r="AJ21" i="96"/>
  <c r="AK21" i="96"/>
  <c r="AT21" i="96" s="1"/>
  <c r="AJ24" i="84"/>
  <c r="AK24" i="84"/>
  <c r="AT24" i="84" s="1"/>
  <c r="AL78" i="84"/>
  <c r="AU78" i="84" s="1"/>
  <c r="AS78" i="84"/>
  <c r="AP81" i="18"/>
  <c r="K82" i="18"/>
  <c r="AQ81" i="18"/>
  <c r="AR81" i="18"/>
  <c r="AN81" i="18"/>
  <c r="AO81" i="18"/>
  <c r="AJ35" i="88"/>
  <c r="AK35" i="88"/>
  <c r="AT35" i="88" s="1"/>
  <c r="AS75" i="104"/>
  <c r="AL75" i="104"/>
  <c r="AU75" i="104" s="1"/>
  <c r="AJ39" i="92"/>
  <c r="AK39" i="92"/>
  <c r="AT39" i="92" s="1"/>
  <c r="AJ71" i="92"/>
  <c r="AK71" i="92"/>
  <c r="AT71" i="92" s="1"/>
  <c r="AS24" i="13"/>
  <c r="AL24" i="13"/>
  <c r="AU24" i="13" s="1"/>
  <c r="AS18" i="104"/>
  <c r="AL18" i="104"/>
  <c r="AU18" i="104" s="1"/>
  <c r="AL45" i="104"/>
  <c r="AU45" i="104" s="1"/>
  <c r="AS45" i="104"/>
  <c r="AJ72" i="51"/>
  <c r="AK72" i="51"/>
  <c r="AT72" i="51" s="1"/>
  <c r="AJ57" i="96"/>
  <c r="AK57" i="96"/>
  <c r="AT57" i="96" s="1"/>
  <c r="AS21" i="20"/>
  <c r="AL21" i="20"/>
  <c r="AU21" i="20" s="1"/>
  <c r="AL54" i="20"/>
  <c r="AU54" i="20" s="1"/>
  <c r="AS54" i="20"/>
  <c r="AJ15" i="88"/>
  <c r="AK15" i="88"/>
  <c r="AT15" i="88" s="1"/>
  <c r="K82" i="35"/>
  <c r="AR81" i="35"/>
  <c r="AN81" i="35"/>
  <c r="AQ81" i="35"/>
  <c r="AP81" i="35"/>
  <c r="AO81" i="35"/>
  <c r="AJ34" i="51"/>
  <c r="AK34" i="51"/>
  <c r="AT34" i="51" s="1"/>
  <c r="AS18" i="13"/>
  <c r="AL18" i="13"/>
  <c r="AU18" i="13" s="1"/>
  <c r="AS52" i="13"/>
  <c r="AL52" i="13"/>
  <c r="AU52" i="13" s="1"/>
  <c r="AJ16" i="96"/>
  <c r="AK16" i="96"/>
  <c r="AT16" i="96" s="1"/>
  <c r="AJ13" i="84"/>
  <c r="AK13" i="84"/>
  <c r="AT13" i="84" s="1"/>
  <c r="AS60" i="84"/>
  <c r="AL60" i="84"/>
  <c r="AU60" i="84" s="1"/>
  <c r="AJ9" i="88"/>
  <c r="AK9" i="88"/>
  <c r="AT9" i="88" s="1"/>
  <c r="AJ72" i="88"/>
  <c r="AK72" i="88"/>
  <c r="AT72" i="88" s="1"/>
  <c r="AJ38" i="92"/>
  <c r="AK38" i="92"/>
  <c r="AT38" i="92" s="1"/>
  <c r="AJ79" i="92"/>
  <c r="AK79" i="92"/>
  <c r="AT79" i="92" s="1"/>
  <c r="AK13" i="51"/>
  <c r="AT13" i="51" s="1"/>
  <c r="AJ13" i="51"/>
  <c r="AJ66" i="51"/>
  <c r="AK66" i="51"/>
  <c r="AT66" i="51" s="1"/>
  <c r="AL28" i="13"/>
  <c r="AU28" i="13" s="1"/>
  <c r="AS28" i="13"/>
  <c r="AL62" i="13"/>
  <c r="AU62" i="13" s="1"/>
  <c r="AS62" i="13"/>
  <c r="AJ29" i="96"/>
  <c r="AK29" i="96"/>
  <c r="AT29" i="96" s="1"/>
  <c r="AJ20" i="84"/>
  <c r="AK20" i="84"/>
  <c r="AT20" i="84" s="1"/>
  <c r="AS70" i="84"/>
  <c r="AL70" i="84"/>
  <c r="AU70" i="84" s="1"/>
  <c r="AS75" i="44"/>
  <c r="AL75" i="44"/>
  <c r="AU75" i="44" s="1"/>
  <c r="AS33" i="20"/>
  <c r="AL33" i="20"/>
  <c r="AU33" i="20" s="1"/>
  <c r="AS65" i="20"/>
  <c r="AL65" i="20"/>
  <c r="AU65" i="20" s="1"/>
  <c r="AJ52" i="88"/>
  <c r="AK52" i="88"/>
  <c r="AT52" i="88" s="1"/>
  <c r="AJ43" i="92"/>
  <c r="AK43" i="92"/>
  <c r="AT43" i="92" s="1"/>
  <c r="AJ12" i="84"/>
  <c r="AX77" i="54"/>
  <c r="S77" i="54" s="1"/>
  <c r="AC77" i="54" s="1"/>
  <c r="AB78" i="54" s="1"/>
  <c r="AL31" i="104"/>
  <c r="AU31" i="104" s="1"/>
  <c r="AS31" i="104"/>
  <c r="AJ44" i="51"/>
  <c r="AK44" i="51"/>
  <c r="AT44" i="51" s="1"/>
  <c r="AL30" i="13"/>
  <c r="AU30" i="13" s="1"/>
  <c r="AS30" i="13"/>
  <c r="AL61" i="13"/>
  <c r="AU61" i="13" s="1"/>
  <c r="AS61" i="13"/>
  <c r="AJ48" i="96"/>
  <c r="AK48" i="96"/>
  <c r="AT48" i="96" s="1"/>
  <c r="AJ46" i="84"/>
  <c r="AK46" i="84"/>
  <c r="AT46" i="84" s="1"/>
  <c r="AJ75" i="96"/>
  <c r="AK75" i="96"/>
  <c r="AT75" i="96" s="1"/>
  <c r="AJ59" i="88"/>
  <c r="AK59" i="88"/>
  <c r="AT59" i="88" s="1"/>
  <c r="AS14" i="44"/>
  <c r="AL14" i="44"/>
  <c r="AU14" i="44" s="1"/>
  <c r="AJ17" i="92"/>
  <c r="AK17" i="92"/>
  <c r="AT17" i="92" s="1"/>
  <c r="AS70" i="104"/>
  <c r="AL70" i="104"/>
  <c r="AU70" i="104" s="1"/>
  <c r="AS55" i="13"/>
  <c r="AL55" i="13"/>
  <c r="AU55" i="13" s="1"/>
  <c r="AS11" i="20"/>
  <c r="AL11" i="20"/>
  <c r="AU11" i="20" s="1"/>
  <c r="AJ21" i="51"/>
  <c r="AK21" i="51"/>
  <c r="AT21" i="51" s="1"/>
  <c r="AJ13" i="100"/>
  <c r="AK13" i="100"/>
  <c r="AT13" i="100" s="1"/>
  <c r="AS49" i="100"/>
  <c r="AL49" i="100"/>
  <c r="AU49" i="100" s="1"/>
  <c r="AL12" i="13"/>
  <c r="AU12" i="13" s="1"/>
  <c r="AS12" i="13"/>
  <c r="AS36" i="13"/>
  <c r="AL36" i="13"/>
  <c r="AU36" i="13" s="1"/>
  <c r="AL74" i="13"/>
  <c r="AU74" i="13" s="1"/>
  <c r="AS74" i="13"/>
  <c r="AJ51" i="96"/>
  <c r="AK51" i="96"/>
  <c r="AT51" i="96" s="1"/>
  <c r="AO81" i="94"/>
  <c r="K82" i="94"/>
  <c r="AN81" i="94"/>
  <c r="AQ81" i="94"/>
  <c r="AP81" i="94"/>
  <c r="AR81" i="94"/>
  <c r="AJ40" i="84"/>
  <c r="AK40" i="84"/>
  <c r="AT40" i="84" s="1"/>
  <c r="AL5" i="20"/>
  <c r="AU5" i="20" s="1"/>
  <c r="AS5" i="20"/>
  <c r="AJ50" i="88"/>
  <c r="AK50" i="88"/>
  <c r="AT50" i="88" s="1"/>
  <c r="AJ68" i="45"/>
  <c r="AK68" i="45"/>
  <c r="AT68" i="45" s="1"/>
  <c r="AJ59" i="45"/>
  <c r="AK59" i="45"/>
  <c r="AT59" i="45" s="1"/>
  <c r="AJ51" i="45"/>
  <c r="AK51" i="45"/>
  <c r="AT51" i="45" s="1"/>
  <c r="AJ44" i="45"/>
  <c r="AK44" i="45"/>
  <c r="AT44" i="45" s="1"/>
  <c r="AJ38" i="45"/>
  <c r="AK38" i="45"/>
  <c r="AT38" i="45" s="1"/>
  <c r="AJ27" i="45"/>
  <c r="AK27" i="45"/>
  <c r="AT27" i="45" s="1"/>
  <c r="AJ15" i="45"/>
  <c r="AK15" i="45"/>
  <c r="AT15" i="45" s="1"/>
  <c r="AB4" i="45"/>
  <c r="AJ3" i="45"/>
  <c r="AJ13" i="92"/>
  <c r="AK13" i="92"/>
  <c r="AT13" i="92" s="1"/>
  <c r="AJ68" i="92"/>
  <c r="AK68" i="92"/>
  <c r="AT68" i="92" s="1"/>
  <c r="AL67" i="100"/>
  <c r="AU67" i="100" s="1"/>
  <c r="AS67" i="100"/>
  <c r="AS7" i="84"/>
  <c r="AL7" i="84"/>
  <c r="AU7" i="84" s="1"/>
  <c r="AX72" i="54"/>
  <c r="S72" i="54" s="1"/>
  <c r="AC72" i="54" s="1"/>
  <c r="AB73" i="54" s="1"/>
  <c r="AJ4" i="100"/>
  <c r="AK4" i="100"/>
  <c r="AT4" i="100" s="1"/>
  <c r="AS49" i="51"/>
  <c r="AL49" i="51"/>
  <c r="AU49" i="51" s="1"/>
  <c r="AL17" i="84"/>
  <c r="AU17" i="84" s="1"/>
  <c r="AS17" i="84"/>
  <c r="AL12" i="104"/>
  <c r="AU12" i="104" s="1"/>
  <c r="AS12" i="104"/>
  <c r="AS38" i="51"/>
  <c r="AL38" i="51"/>
  <c r="AU38" i="51" s="1"/>
  <c r="AJ26" i="96"/>
  <c r="AK26" i="96"/>
  <c r="AT26" i="96" s="1"/>
  <c r="AJ35" i="96"/>
  <c r="AK35" i="96"/>
  <c r="AT35" i="96" s="1"/>
  <c r="AS26" i="84"/>
  <c r="AL26" i="84"/>
  <c r="AU26" i="84" s="1"/>
  <c r="AL59" i="84"/>
  <c r="AU59" i="84" s="1"/>
  <c r="AS59" i="84"/>
  <c r="AL10" i="20"/>
  <c r="AU10" i="20" s="1"/>
  <c r="AS10" i="20"/>
  <c r="AS44" i="20"/>
  <c r="AL44" i="20"/>
  <c r="AU44" i="20" s="1"/>
  <c r="AS74" i="20"/>
  <c r="AL74" i="20"/>
  <c r="AU74" i="20" s="1"/>
  <c r="AJ61" i="88"/>
  <c r="AK61" i="88"/>
  <c r="AT61" i="88" s="1"/>
  <c r="AK65" i="54"/>
  <c r="AT65" i="54" s="1"/>
  <c r="AJ57" i="54"/>
  <c r="AK57" i="54"/>
  <c r="AT57" i="54" s="1"/>
  <c r="AJ48" i="54"/>
  <c r="AK48" i="54"/>
  <c r="AT48" i="54" s="1"/>
  <c r="AJ40" i="54"/>
  <c r="AK40" i="54"/>
  <c r="AT40" i="54" s="1"/>
  <c r="AJ33" i="54"/>
  <c r="AK33" i="54"/>
  <c r="AT33" i="54" s="1"/>
  <c r="AX26" i="54"/>
  <c r="S26" i="54" s="1"/>
  <c r="AC26" i="54" s="1"/>
  <c r="AB27" i="54" s="1"/>
  <c r="AX4" i="54"/>
  <c r="S4" i="54" s="1"/>
  <c r="AC4" i="54" s="1"/>
  <c r="AB5" i="54" s="1"/>
  <c r="AX17" i="54"/>
  <c r="S17" i="54" s="1"/>
  <c r="AC17" i="54" s="1"/>
  <c r="AB18" i="54" s="1"/>
  <c r="AJ45" i="92"/>
  <c r="AK45" i="92"/>
  <c r="AT45" i="92" s="1"/>
  <c r="AL36" i="104"/>
  <c r="AU36" i="104" s="1"/>
  <c r="AS36" i="104"/>
  <c r="AS73" i="100"/>
  <c r="AL73" i="100"/>
  <c r="AU73" i="100" s="1"/>
  <c r="AS20" i="104"/>
  <c r="AL20" i="104"/>
  <c r="AU20" i="104" s="1"/>
  <c r="AS52" i="104"/>
  <c r="AL52" i="104"/>
  <c r="AU52" i="104" s="1"/>
  <c r="AJ36" i="51"/>
  <c r="AK36" i="51"/>
  <c r="AT36" i="51" s="1"/>
  <c r="AS26" i="13"/>
  <c r="AL26" i="13"/>
  <c r="AU26" i="13" s="1"/>
  <c r="AS56" i="13"/>
  <c r="AL56" i="13"/>
  <c r="AU56" i="13" s="1"/>
  <c r="AJ31" i="96"/>
  <c r="AK31" i="96"/>
  <c r="AT31" i="96" s="1"/>
  <c r="AJ33" i="84"/>
  <c r="AK33" i="84"/>
  <c r="AT33" i="84" s="1"/>
  <c r="AL30" i="20"/>
  <c r="AU30" i="20" s="1"/>
  <c r="AS30" i="20"/>
  <c r="AS62" i="20"/>
  <c r="AL62" i="20"/>
  <c r="AU62" i="20" s="1"/>
  <c r="AL75" i="84"/>
  <c r="AU75" i="84" s="1"/>
  <c r="AS75" i="84"/>
  <c r="AJ38" i="88"/>
  <c r="AK38" i="88"/>
  <c r="AT38" i="88" s="1"/>
  <c r="AJ46" i="92"/>
  <c r="AK46" i="92"/>
  <c r="AT46" i="92" s="1"/>
  <c r="AJ28" i="92"/>
  <c r="AK28" i="92"/>
  <c r="AT28" i="92" s="1"/>
  <c r="AJ78" i="51"/>
  <c r="AK78" i="51"/>
  <c r="AT78" i="51" s="1"/>
  <c r="AL39" i="51"/>
  <c r="AU39" i="51" s="1"/>
  <c r="AS39" i="51"/>
  <c r="AS76" i="51"/>
  <c r="AL76" i="51"/>
  <c r="AU76" i="51" s="1"/>
  <c r="AS26" i="100"/>
  <c r="AL26" i="100"/>
  <c r="AU26" i="100" s="1"/>
  <c r="AS61" i="100"/>
  <c r="AL61" i="100"/>
  <c r="AU61" i="100" s="1"/>
  <c r="AL10" i="13"/>
  <c r="AU10" i="13" s="1"/>
  <c r="AS10" i="13"/>
  <c r="AS44" i="13"/>
  <c r="AL44" i="13"/>
  <c r="AU44" i="13" s="1"/>
  <c r="AS71" i="13"/>
  <c r="AL71" i="13"/>
  <c r="AU71" i="13" s="1"/>
  <c r="AJ62" i="96"/>
  <c r="AK62" i="96"/>
  <c r="AT62" i="96" s="1"/>
  <c r="AL27" i="84"/>
  <c r="AU27" i="84" s="1"/>
  <c r="AS27" i="84"/>
  <c r="AL58" i="84"/>
  <c r="AU58" i="84" s="1"/>
  <c r="AS58" i="84"/>
  <c r="AJ23" i="88"/>
  <c r="AK23" i="88"/>
  <c r="AT23" i="88" s="1"/>
  <c r="AS17" i="51"/>
  <c r="AL17" i="51"/>
  <c r="AU17" i="51" s="1"/>
  <c r="AS77" i="96"/>
  <c r="AL77" i="96"/>
  <c r="AU77" i="96" s="1"/>
  <c r="AL70" i="20"/>
  <c r="AU70" i="20" s="1"/>
  <c r="AS70" i="20"/>
  <c r="AS79" i="88"/>
  <c r="AL79" i="88"/>
  <c r="AU79" i="88" s="1"/>
  <c r="AS21" i="104"/>
  <c r="AL21" i="104"/>
  <c r="AU21" i="104" s="1"/>
  <c r="AL54" i="104"/>
  <c r="AU54" i="104" s="1"/>
  <c r="AS54" i="104"/>
  <c r="AJ41" i="51"/>
  <c r="AK41" i="51"/>
  <c r="AT41" i="51" s="1"/>
  <c r="AL21" i="100"/>
  <c r="AU21" i="100" s="1"/>
  <c r="AS21" i="100"/>
  <c r="AS54" i="100"/>
  <c r="AL54" i="100"/>
  <c r="AU54" i="100" s="1"/>
  <c r="AJ23" i="96"/>
  <c r="AK23" i="96"/>
  <c r="AT23" i="96" s="1"/>
  <c r="AJ15" i="84"/>
  <c r="AK15" i="84"/>
  <c r="AT15" i="84" s="1"/>
  <c r="AS9" i="20"/>
  <c r="AL9" i="20"/>
  <c r="AU9" i="20" s="1"/>
  <c r="AS53" i="20"/>
  <c r="AL53" i="20"/>
  <c r="AU53" i="20" s="1"/>
  <c r="AJ17" i="88"/>
  <c r="AK17" i="88"/>
  <c r="AT17" i="88" s="1"/>
  <c r="AJ47" i="92"/>
  <c r="AK47" i="92"/>
  <c r="AT47" i="92" s="1"/>
  <c r="AJ19" i="51"/>
  <c r="AL50" i="96"/>
  <c r="AU50" i="96" s="1"/>
  <c r="AS50" i="96"/>
  <c r="AJ74" i="92"/>
  <c r="AK74" i="92"/>
  <c r="AT74" i="92" s="1"/>
  <c r="AS6" i="104"/>
  <c r="AL6" i="104"/>
  <c r="AU6" i="104" s="1"/>
  <c r="AL50" i="104"/>
  <c r="AU50" i="104" s="1"/>
  <c r="AS50" i="104"/>
  <c r="AK8" i="51"/>
  <c r="AT8" i="51" s="1"/>
  <c r="AJ8" i="51"/>
  <c r="AJ75" i="51"/>
  <c r="AK75" i="51"/>
  <c r="AT75" i="51" s="1"/>
  <c r="AS40" i="100"/>
  <c r="AL40" i="100"/>
  <c r="AU40" i="100" s="1"/>
  <c r="AS68" i="100"/>
  <c r="AL68" i="100"/>
  <c r="AU68" i="100" s="1"/>
  <c r="AJ41" i="96"/>
  <c r="AK41" i="96"/>
  <c r="AT41" i="96" s="1"/>
  <c r="AJ32" i="84"/>
  <c r="AK32" i="84"/>
  <c r="AT32" i="84" s="1"/>
  <c r="AJ58" i="88"/>
  <c r="AK58" i="88"/>
  <c r="AT58" i="88" s="1"/>
  <c r="AJ48" i="92"/>
  <c r="AK48" i="92"/>
  <c r="AT48" i="92" s="1"/>
  <c r="AL12" i="100"/>
  <c r="AU12" i="100" s="1"/>
  <c r="AS12" i="100"/>
  <c r="AJ52" i="51"/>
  <c r="AK52" i="51"/>
  <c r="AT52" i="51" s="1"/>
  <c r="AS23" i="100"/>
  <c r="AL23" i="100"/>
  <c r="AU23" i="100" s="1"/>
  <c r="AS55" i="100"/>
  <c r="AL55" i="100"/>
  <c r="AU55" i="100" s="1"/>
  <c r="AJ55" i="96"/>
  <c r="AK55" i="96"/>
  <c r="AT55" i="96" s="1"/>
  <c r="AJ54" i="84"/>
  <c r="AK54" i="84"/>
  <c r="AT54" i="84" s="1"/>
  <c r="AL79" i="44"/>
  <c r="AU79" i="44" s="1"/>
  <c r="AS79" i="44"/>
  <c r="AS34" i="20"/>
  <c r="AL34" i="20"/>
  <c r="AU34" i="20" s="1"/>
  <c r="AS66" i="20"/>
  <c r="AL66" i="20"/>
  <c r="AU66" i="20" s="1"/>
  <c r="AK12" i="88"/>
  <c r="AT12" i="88" s="1"/>
  <c r="AJ12" i="88"/>
  <c r="AJ69" i="88"/>
  <c r="AK69" i="88"/>
  <c r="AT69" i="88" s="1"/>
  <c r="AJ77" i="45"/>
  <c r="AK77" i="45"/>
  <c r="AT77" i="45" s="1"/>
  <c r="K82" i="90"/>
  <c r="AR81" i="90"/>
  <c r="AP81" i="90"/>
  <c r="AO81" i="90"/>
  <c r="AQ81" i="90"/>
  <c r="AN81" i="90"/>
  <c r="AJ25" i="92"/>
  <c r="AK25" i="92"/>
  <c r="AT25" i="92" s="1"/>
  <c r="AJ44" i="92"/>
  <c r="AK44" i="92"/>
  <c r="AT44" i="92" s="1"/>
  <c r="AL26" i="104"/>
  <c r="AU26" i="104" s="1"/>
  <c r="AS26" i="104"/>
  <c r="AS57" i="104"/>
  <c r="AL57" i="104"/>
  <c r="AU57" i="104" s="1"/>
  <c r="AJ29" i="51"/>
  <c r="AK29" i="51"/>
  <c r="AT29" i="51" s="1"/>
  <c r="AL11" i="13"/>
  <c r="AU11" i="13" s="1"/>
  <c r="AS11" i="13"/>
  <c r="AJ58" i="96"/>
  <c r="AK58" i="96"/>
  <c r="AT58" i="96" s="1"/>
  <c r="K82" i="11"/>
  <c r="AN81" i="11"/>
  <c r="AQ81" i="11"/>
  <c r="AP81" i="11"/>
  <c r="AR81" i="11"/>
  <c r="AO81" i="11"/>
  <c r="AJ48" i="84"/>
  <c r="AK48" i="84"/>
  <c r="AT48" i="84" s="1"/>
  <c r="AS42" i="20"/>
  <c r="AL42" i="20"/>
  <c r="AU42" i="20" s="1"/>
  <c r="AS77" i="20"/>
  <c r="AL77" i="20"/>
  <c r="AU77" i="20" s="1"/>
  <c r="AJ62" i="88"/>
  <c r="AK62" i="88"/>
  <c r="AT62" i="88" s="1"/>
  <c r="AJ72" i="45"/>
  <c r="AK72" i="45"/>
  <c r="AT72" i="45" s="1"/>
  <c r="AJ66" i="45"/>
  <c r="AK66" i="45"/>
  <c r="AT66" i="45" s="1"/>
  <c r="AK57" i="45"/>
  <c r="AT57" i="45" s="1"/>
  <c r="AJ50" i="45"/>
  <c r="AK50" i="45"/>
  <c r="AT50" i="45" s="1"/>
  <c r="AJ41" i="45"/>
  <c r="AK41" i="45"/>
  <c r="AT41" i="45" s="1"/>
  <c r="AK35" i="45"/>
  <c r="AT35" i="45" s="1"/>
  <c r="AJ25" i="45"/>
  <c r="AK25" i="45"/>
  <c r="AT25" i="45" s="1"/>
  <c r="AX17" i="45"/>
  <c r="S17" i="45" s="1"/>
  <c r="AC17" i="45" s="1"/>
  <c r="AB18" i="45" s="1"/>
  <c r="AX6" i="45"/>
  <c r="S6" i="45" s="1"/>
  <c r="AC6" i="45" s="1"/>
  <c r="AB7" i="45" s="1"/>
  <c r="AJ7" i="92"/>
  <c r="AK7" i="92"/>
  <c r="AT7" i="92" s="1"/>
  <c r="AS3" i="100"/>
  <c r="AL3" i="100"/>
  <c r="AU3" i="100" s="1"/>
  <c r="AJ45" i="45" l="1"/>
  <c r="AJ54" i="54"/>
  <c r="AJ43" i="45"/>
  <c r="AJ53" i="45"/>
  <c r="AJ50" i="54"/>
  <c r="AL43" i="13"/>
  <c r="AU43" i="13" s="1"/>
  <c r="AJ32" i="45"/>
  <c r="AJ55" i="45"/>
  <c r="AS55" i="45" s="1"/>
  <c r="AK37" i="54"/>
  <c r="AT37" i="54" s="1"/>
  <c r="AK4" i="13"/>
  <c r="AT4" i="13" s="1"/>
  <c r="AL69" i="13"/>
  <c r="AU69" i="13" s="1"/>
  <c r="AJ58" i="54"/>
  <c r="AK23" i="45"/>
  <c r="AT23" i="45" s="1"/>
  <c r="AL18" i="20"/>
  <c r="AU18" i="20" s="1"/>
  <c r="AL12" i="20"/>
  <c r="AU12" i="20" s="1"/>
  <c r="AK59" i="54"/>
  <c r="AT59" i="54" s="1"/>
  <c r="AJ22" i="45"/>
  <c r="AK46" i="45"/>
  <c r="AT46" i="45" s="1"/>
  <c r="AJ32" i="54"/>
  <c r="AL14" i="88"/>
  <c r="AU14" i="88" s="1"/>
  <c r="AL27" i="96"/>
  <c r="AU27" i="96" s="1"/>
  <c r="AJ39" i="54"/>
  <c r="AL36" i="100"/>
  <c r="AU36" i="100" s="1"/>
  <c r="AS35" i="100"/>
  <c r="AL41" i="84"/>
  <c r="AU41" i="84" s="1"/>
  <c r="AL27" i="100"/>
  <c r="AU27" i="100" s="1"/>
  <c r="AS27" i="96"/>
  <c r="AL49" i="20"/>
  <c r="AU49" i="20" s="1"/>
  <c r="AL67" i="13"/>
  <c r="AU67" i="13" s="1"/>
  <c r="AJ58" i="45"/>
  <c r="AL61" i="20"/>
  <c r="AU61" i="20" s="1"/>
  <c r="AJ49" i="45"/>
  <c r="AL57" i="100"/>
  <c r="AU57" i="100" s="1"/>
  <c r="AJ37" i="45"/>
  <c r="AL44" i="104"/>
  <c r="AU44" i="104" s="1"/>
  <c r="AL27" i="20"/>
  <c r="AU27" i="20" s="1"/>
  <c r="AJ36" i="45"/>
  <c r="AJ47" i="54"/>
  <c r="AJ63" i="45"/>
  <c r="AJ57" i="45"/>
  <c r="AS57" i="45" s="1"/>
  <c r="AJ20" i="45"/>
  <c r="AL32" i="100"/>
  <c r="AU32" i="100" s="1"/>
  <c r="AL72" i="100"/>
  <c r="AU72" i="100" s="1"/>
  <c r="AJ67" i="54"/>
  <c r="AK47" i="54"/>
  <c r="AT47" i="54" s="1"/>
  <c r="AL70" i="13"/>
  <c r="AU70" i="13" s="1"/>
  <c r="AL47" i="13"/>
  <c r="AU47" i="13" s="1"/>
  <c r="AK44" i="54"/>
  <c r="AT44" i="54" s="1"/>
  <c r="AJ52" i="45"/>
  <c r="AJ56" i="45"/>
  <c r="AS13" i="104"/>
  <c r="AK63" i="45"/>
  <c r="AT63" i="45" s="1"/>
  <c r="AL74" i="84"/>
  <c r="AU74" i="84" s="1"/>
  <c r="AS14" i="13"/>
  <c r="AJ53" i="54"/>
  <c r="AJ65" i="54"/>
  <c r="AS65" i="54" s="1"/>
  <c r="AK20" i="45"/>
  <c r="AT20" i="45" s="1"/>
  <c r="AS64" i="104"/>
  <c r="AJ42" i="45"/>
  <c r="AS42" i="45" s="1"/>
  <c r="AJ13" i="54"/>
  <c r="AK64" i="45"/>
  <c r="AT64" i="45" s="1"/>
  <c r="AK31" i="45"/>
  <c r="AT31" i="45" s="1"/>
  <c r="AL48" i="104"/>
  <c r="AU48" i="104" s="1"/>
  <c r="AK64" i="54"/>
  <c r="AT64" i="54" s="1"/>
  <c r="AL75" i="100"/>
  <c r="AU75" i="100" s="1"/>
  <c r="AK43" i="45"/>
  <c r="AT43" i="45" s="1"/>
  <c r="AJ35" i="45"/>
  <c r="AS35" i="45" s="1"/>
  <c r="AK53" i="45"/>
  <c r="AT53" i="45" s="1"/>
  <c r="AL26" i="20"/>
  <c r="AU26" i="20" s="1"/>
  <c r="AL14" i="104"/>
  <c r="AU14" i="104" s="1"/>
  <c r="AJ30" i="45"/>
  <c r="AS29" i="104"/>
  <c r="AJ62" i="45"/>
  <c r="AS32" i="100"/>
  <c r="AJ19" i="45"/>
  <c r="AL19" i="45" s="1"/>
  <c r="AU19" i="45" s="1"/>
  <c r="AJ63" i="54"/>
  <c r="AJ22" i="54"/>
  <c r="AJ55" i="54"/>
  <c r="AK16" i="54"/>
  <c r="AT16" i="54" s="1"/>
  <c r="AJ26" i="45"/>
  <c r="AS26" i="45" s="1"/>
  <c r="AJ65" i="45"/>
  <c r="AK63" i="54"/>
  <c r="AT63" i="54" s="1"/>
  <c r="AK55" i="54"/>
  <c r="AT55" i="54" s="1"/>
  <c r="AK49" i="45"/>
  <c r="AT49" i="45" s="1"/>
  <c r="AJ51" i="54"/>
  <c r="AS51" i="54" s="1"/>
  <c r="AJ62" i="54"/>
  <c r="AJ56" i="54"/>
  <c r="AT81" i="104"/>
  <c r="AJ41" i="54"/>
  <c r="AJ75" i="45"/>
  <c r="AK56" i="54"/>
  <c r="AT56" i="54" s="1"/>
  <c r="AJ11" i="54"/>
  <c r="AJ45" i="54"/>
  <c r="AS45" i="54" s="1"/>
  <c r="AJ74" i="45"/>
  <c r="AJ46" i="54"/>
  <c r="AL10" i="92"/>
  <c r="AU10" i="92" s="1"/>
  <c r="AJ33" i="45"/>
  <c r="AK34" i="45"/>
  <c r="AT34" i="45" s="1"/>
  <c r="AK46" i="54"/>
  <c r="AT46" i="54" s="1"/>
  <c r="AJ35" i="54"/>
  <c r="AK62" i="54"/>
  <c r="AT62" i="54" s="1"/>
  <c r="AJ20" i="54"/>
  <c r="AL20" i="54" s="1"/>
  <c r="AU20" i="54" s="1"/>
  <c r="AJ68" i="54"/>
  <c r="AJ12" i="45"/>
  <c r="AL12" i="45" s="1"/>
  <c r="AU12" i="45" s="1"/>
  <c r="AS81" i="44"/>
  <c r="AU81" i="44"/>
  <c r="C11" i="44" s="1"/>
  <c r="AJ78" i="45"/>
  <c r="AS78" i="45" s="1"/>
  <c r="AJ24" i="54"/>
  <c r="AJ17" i="54"/>
  <c r="AK41" i="54"/>
  <c r="AT41" i="54" s="1"/>
  <c r="AK22" i="54"/>
  <c r="AT22" i="54" s="1"/>
  <c r="AJ21" i="54"/>
  <c r="AS41" i="45"/>
  <c r="AL41" i="45"/>
  <c r="AU41" i="45" s="1"/>
  <c r="AS23" i="96"/>
  <c r="AL23" i="96"/>
  <c r="AU23" i="96" s="1"/>
  <c r="AS46" i="92"/>
  <c r="AL46" i="92"/>
  <c r="AU46" i="92" s="1"/>
  <c r="AJ73" i="54"/>
  <c r="AK73" i="54"/>
  <c r="AT73" i="54" s="1"/>
  <c r="AS62" i="88"/>
  <c r="AL62" i="88"/>
  <c r="AU62" i="88" s="1"/>
  <c r="AL29" i="51"/>
  <c r="AU29" i="51" s="1"/>
  <c r="AS29" i="51"/>
  <c r="AL55" i="96"/>
  <c r="AU55" i="96" s="1"/>
  <c r="AS55" i="96"/>
  <c r="AS36" i="51"/>
  <c r="AL36" i="51"/>
  <c r="AU36" i="51" s="1"/>
  <c r="AS51" i="96"/>
  <c r="AL51" i="96"/>
  <c r="AU51" i="96" s="1"/>
  <c r="AS59" i="88"/>
  <c r="AL59" i="88"/>
  <c r="AU59" i="88" s="1"/>
  <c r="AL20" i="84"/>
  <c r="AU20" i="84" s="1"/>
  <c r="AS20" i="84"/>
  <c r="AS66" i="51"/>
  <c r="AL66" i="51"/>
  <c r="AU66" i="51" s="1"/>
  <c r="AS72" i="88"/>
  <c r="AL72" i="88"/>
  <c r="AU72" i="88" s="1"/>
  <c r="AL16" i="96"/>
  <c r="AU16" i="96" s="1"/>
  <c r="AS16" i="96"/>
  <c r="AS71" i="20"/>
  <c r="AL71" i="20"/>
  <c r="AU71" i="20" s="1"/>
  <c r="AL37" i="84"/>
  <c r="AU37" i="84" s="1"/>
  <c r="AS37" i="84"/>
  <c r="AS40" i="51"/>
  <c r="AL40" i="51"/>
  <c r="AU40" i="51" s="1"/>
  <c r="AL41" i="88"/>
  <c r="AU41" i="88" s="1"/>
  <c r="AS41" i="88"/>
  <c r="AL63" i="88"/>
  <c r="AU63" i="88" s="1"/>
  <c r="AS63" i="88"/>
  <c r="AS74" i="96"/>
  <c r="AL74" i="96"/>
  <c r="AU74" i="96" s="1"/>
  <c r="AS28" i="51"/>
  <c r="AL28" i="51"/>
  <c r="AU28" i="51" s="1"/>
  <c r="AS74" i="88"/>
  <c r="AL74" i="88"/>
  <c r="AU74" i="88" s="1"/>
  <c r="AS25" i="54"/>
  <c r="AL25" i="54"/>
  <c r="AU25" i="54" s="1"/>
  <c r="AL58" i="54"/>
  <c r="AU58" i="54" s="1"/>
  <c r="AS58" i="54"/>
  <c r="AL53" i="92"/>
  <c r="AU53" i="92" s="1"/>
  <c r="AS53" i="92"/>
  <c r="AS21" i="45"/>
  <c r="AL21" i="45"/>
  <c r="AU21" i="45" s="1"/>
  <c r="AS56" i="45"/>
  <c r="AL56" i="45"/>
  <c r="AU56" i="45" s="1"/>
  <c r="AO82" i="49"/>
  <c r="K83" i="49"/>
  <c r="AQ82" i="49"/>
  <c r="AN82" i="49"/>
  <c r="AR82" i="49"/>
  <c r="AP82" i="49"/>
  <c r="AS36" i="88"/>
  <c r="AL36" i="88"/>
  <c r="AU36" i="88" s="1"/>
  <c r="AL14" i="84"/>
  <c r="AU14" i="84" s="1"/>
  <c r="AS14" i="84"/>
  <c r="AS51" i="51"/>
  <c r="AL51" i="51"/>
  <c r="AU51" i="51" s="1"/>
  <c r="AL22" i="92"/>
  <c r="AU22" i="92" s="1"/>
  <c r="AS22" i="92"/>
  <c r="AL63" i="96"/>
  <c r="AU63" i="96" s="1"/>
  <c r="AS63" i="96"/>
  <c r="AS5" i="100"/>
  <c r="AL5" i="100"/>
  <c r="AU5" i="100" s="1"/>
  <c r="AS26" i="92"/>
  <c r="AL26" i="92"/>
  <c r="AU26" i="92" s="1"/>
  <c r="AJ61" i="54"/>
  <c r="AK61" i="54"/>
  <c r="AT61" i="54" s="1"/>
  <c r="AJ79" i="45"/>
  <c r="AK79" i="45"/>
  <c r="AT79" i="45" s="1"/>
  <c r="AL47" i="45"/>
  <c r="AU47" i="45" s="1"/>
  <c r="AS47" i="45"/>
  <c r="AL76" i="104"/>
  <c r="AU76" i="104" s="1"/>
  <c r="AS76" i="104"/>
  <c r="AQ82" i="87"/>
  <c r="K83" i="87"/>
  <c r="AR82" i="87"/>
  <c r="AP82" i="87"/>
  <c r="AO82" i="87"/>
  <c r="AN82" i="87"/>
  <c r="AL18" i="92"/>
  <c r="AU18" i="92" s="1"/>
  <c r="AS18" i="92"/>
  <c r="AS6" i="92"/>
  <c r="AL6" i="92"/>
  <c r="AU6" i="92" s="1"/>
  <c r="AS20" i="54"/>
  <c r="AJ72" i="54"/>
  <c r="AL23" i="45"/>
  <c r="AU23" i="45" s="1"/>
  <c r="AS23" i="45"/>
  <c r="AS53" i="88"/>
  <c r="AL53" i="88"/>
  <c r="AU53" i="88" s="1"/>
  <c r="AS15" i="92"/>
  <c r="AL15" i="92"/>
  <c r="AU15" i="92" s="1"/>
  <c r="AN82" i="102"/>
  <c r="AO82" i="102"/>
  <c r="AR82" i="102"/>
  <c r="K83" i="102"/>
  <c r="AP82" i="102"/>
  <c r="AQ82" i="102"/>
  <c r="AS5" i="92"/>
  <c r="AL5" i="92"/>
  <c r="AU5" i="92" s="1"/>
  <c r="AS29" i="54"/>
  <c r="AL29" i="54"/>
  <c r="AU29" i="54" s="1"/>
  <c r="AS64" i="54"/>
  <c r="AS11" i="88"/>
  <c r="AL11" i="88"/>
  <c r="AU11" i="88" s="1"/>
  <c r="K83" i="91"/>
  <c r="AR82" i="91"/>
  <c r="AN82" i="91"/>
  <c r="AP82" i="91"/>
  <c r="AO82" i="91"/>
  <c r="AQ82" i="91"/>
  <c r="AL6" i="96"/>
  <c r="AU6" i="96" s="1"/>
  <c r="AS6" i="96"/>
  <c r="AL71" i="51"/>
  <c r="AU71" i="51" s="1"/>
  <c r="AS71" i="51"/>
  <c r="AL63" i="92"/>
  <c r="AU63" i="92" s="1"/>
  <c r="AS63" i="92"/>
  <c r="AS40" i="88"/>
  <c r="AL40" i="88"/>
  <c r="AU40" i="88" s="1"/>
  <c r="AL7" i="96"/>
  <c r="AU7" i="96" s="1"/>
  <c r="AS7" i="96"/>
  <c r="AJ77" i="54"/>
  <c r="AK77" i="54"/>
  <c r="AT77" i="54" s="1"/>
  <c r="AS47" i="54"/>
  <c r="AL47" i="54"/>
  <c r="AU47" i="54" s="1"/>
  <c r="AS16" i="88"/>
  <c r="AL16" i="88"/>
  <c r="AU16" i="88" s="1"/>
  <c r="AS55" i="84"/>
  <c r="AL55" i="84"/>
  <c r="AU55" i="84" s="1"/>
  <c r="AS15" i="13"/>
  <c r="AL15" i="13"/>
  <c r="AU15" i="13" s="1"/>
  <c r="AS66" i="88"/>
  <c r="AL66" i="88"/>
  <c r="AU66" i="88" s="1"/>
  <c r="AL38" i="84"/>
  <c r="AU38" i="84" s="1"/>
  <c r="AS38" i="84"/>
  <c r="AS16" i="13"/>
  <c r="AL16" i="13"/>
  <c r="AU16" i="13" s="1"/>
  <c r="AS57" i="92"/>
  <c r="AL57" i="92"/>
  <c r="AU57" i="92" s="1"/>
  <c r="AS12" i="88"/>
  <c r="AL12" i="88"/>
  <c r="AU12" i="88" s="1"/>
  <c r="AK5" i="54"/>
  <c r="AT5" i="54" s="1"/>
  <c r="AJ5" i="54"/>
  <c r="AS27" i="45"/>
  <c r="AL27" i="45"/>
  <c r="AU27" i="45" s="1"/>
  <c r="AL41" i="96"/>
  <c r="AU41" i="96" s="1"/>
  <c r="AS41" i="96"/>
  <c r="AL33" i="84"/>
  <c r="AU33" i="84" s="1"/>
  <c r="AS33" i="84"/>
  <c r="AL33" i="54"/>
  <c r="AU33" i="54" s="1"/>
  <c r="AS33" i="54"/>
  <c r="AS25" i="45"/>
  <c r="AL25" i="45"/>
  <c r="AU25" i="45" s="1"/>
  <c r="AO82" i="11"/>
  <c r="AN82" i="11"/>
  <c r="K83" i="11"/>
  <c r="AR82" i="11"/>
  <c r="AP82" i="11"/>
  <c r="AQ82" i="11"/>
  <c r="AL25" i="92"/>
  <c r="AU25" i="92" s="1"/>
  <c r="AS25" i="92"/>
  <c r="AS19" i="51"/>
  <c r="AL19" i="51"/>
  <c r="AU19" i="51" s="1"/>
  <c r="AS62" i="96"/>
  <c r="AL62" i="96"/>
  <c r="AU62" i="96" s="1"/>
  <c r="AS78" i="51"/>
  <c r="AL78" i="51"/>
  <c r="AU78" i="51" s="1"/>
  <c r="AL26" i="96"/>
  <c r="AU26" i="96" s="1"/>
  <c r="AS26" i="96"/>
  <c r="AS15" i="45"/>
  <c r="AL15" i="45"/>
  <c r="AU15" i="45" s="1"/>
  <c r="AS44" i="45"/>
  <c r="AL44" i="45"/>
  <c r="AU44" i="45" s="1"/>
  <c r="AS50" i="88"/>
  <c r="AL50" i="88"/>
  <c r="AU50" i="88" s="1"/>
  <c r="AJ78" i="54"/>
  <c r="AK78" i="54"/>
  <c r="AT78" i="54" s="1"/>
  <c r="AL13" i="51"/>
  <c r="AU13" i="51" s="1"/>
  <c r="AS13" i="51"/>
  <c r="AS39" i="92"/>
  <c r="AL39" i="92"/>
  <c r="AU39" i="92" s="1"/>
  <c r="AL24" i="84"/>
  <c r="AU24" i="84" s="1"/>
  <c r="AS24" i="84"/>
  <c r="AL16" i="100"/>
  <c r="AU16" i="100" s="1"/>
  <c r="AS16" i="100"/>
  <c r="AS36" i="92"/>
  <c r="AL36" i="92"/>
  <c r="AU36" i="92" s="1"/>
  <c r="AS34" i="54"/>
  <c r="AL34" i="54"/>
  <c r="AU34" i="54" s="1"/>
  <c r="AS68" i="54"/>
  <c r="AL68" i="54"/>
  <c r="AU68" i="54" s="1"/>
  <c r="AS11" i="96"/>
  <c r="AL11" i="96"/>
  <c r="AU11" i="96" s="1"/>
  <c r="AL5" i="88"/>
  <c r="AU5" i="88" s="1"/>
  <c r="AS5" i="88"/>
  <c r="AL30" i="92"/>
  <c r="AU30" i="92" s="1"/>
  <c r="AS30" i="92"/>
  <c r="K83" i="82"/>
  <c r="AN82" i="82"/>
  <c r="AQ82" i="82"/>
  <c r="AR82" i="82"/>
  <c r="AP82" i="82"/>
  <c r="AO82" i="82"/>
  <c r="AJ4" i="54"/>
  <c r="AK4" i="54"/>
  <c r="AT4" i="54" s="1"/>
  <c r="AL34" i="96"/>
  <c r="AU34" i="96" s="1"/>
  <c r="AS34" i="96"/>
  <c r="AS79" i="20"/>
  <c r="AL79" i="20"/>
  <c r="AU79" i="20" s="1"/>
  <c r="AS65" i="88"/>
  <c r="AL65" i="88"/>
  <c r="AU65" i="88" s="1"/>
  <c r="AL67" i="96"/>
  <c r="AU67" i="96" s="1"/>
  <c r="AS67" i="96"/>
  <c r="AJ10" i="54"/>
  <c r="AK10" i="54"/>
  <c r="AT10" i="54" s="1"/>
  <c r="AJ69" i="54"/>
  <c r="AK69" i="54"/>
  <c r="AT69" i="54" s="1"/>
  <c r="AS46" i="54"/>
  <c r="AL27" i="88"/>
  <c r="AU27" i="88" s="1"/>
  <c r="AS27" i="88"/>
  <c r="AS48" i="88"/>
  <c r="AL48" i="88"/>
  <c r="AU48" i="88" s="1"/>
  <c r="AS53" i="96"/>
  <c r="AL53" i="96"/>
  <c r="AU53" i="96" s="1"/>
  <c r="AS7" i="13"/>
  <c r="AL7" i="13"/>
  <c r="AU7" i="13" s="1"/>
  <c r="K83" i="83"/>
  <c r="AR82" i="83"/>
  <c r="AO82" i="83"/>
  <c r="AN82" i="83"/>
  <c r="AP82" i="83"/>
  <c r="AQ82" i="83"/>
  <c r="AS20" i="88"/>
  <c r="AL20" i="88"/>
  <c r="AU20" i="88" s="1"/>
  <c r="AL44" i="96"/>
  <c r="AU44" i="96" s="1"/>
  <c r="AS44" i="96"/>
  <c r="AL16" i="84"/>
  <c r="AU16" i="84" s="1"/>
  <c r="AS16" i="84"/>
  <c r="AS14" i="100"/>
  <c r="AL14" i="100"/>
  <c r="AU14" i="100" s="1"/>
  <c r="AS18" i="88"/>
  <c r="AL18" i="88"/>
  <c r="AU18" i="88" s="1"/>
  <c r="AS66" i="96"/>
  <c r="AL66" i="96"/>
  <c r="AU66" i="96" s="1"/>
  <c r="AS75" i="92"/>
  <c r="AL75" i="92"/>
  <c r="AU75" i="92" s="1"/>
  <c r="AS43" i="88"/>
  <c r="AL43" i="88"/>
  <c r="AU43" i="88" s="1"/>
  <c r="AL35" i="92"/>
  <c r="AU35" i="92" s="1"/>
  <c r="AS35" i="92"/>
  <c r="AL57" i="84"/>
  <c r="AU57" i="84" s="1"/>
  <c r="AS57" i="84"/>
  <c r="AL11" i="54"/>
  <c r="AU11" i="54" s="1"/>
  <c r="AS11" i="54"/>
  <c r="AL24" i="45"/>
  <c r="AU24" i="45" s="1"/>
  <c r="AS24" i="45"/>
  <c r="AS54" i="45"/>
  <c r="AL54" i="45"/>
  <c r="AU54" i="45" s="1"/>
  <c r="AS19" i="96"/>
  <c r="AL19" i="96"/>
  <c r="AU19" i="96" s="1"/>
  <c r="AS4" i="20"/>
  <c r="AL4" i="20"/>
  <c r="AU4" i="20" s="1"/>
  <c r="AT81" i="13"/>
  <c r="AJ4" i="51"/>
  <c r="AK4" i="51"/>
  <c r="AT4" i="51" s="1"/>
  <c r="AT81" i="51" s="1"/>
  <c r="AS78" i="88"/>
  <c r="AL78" i="88"/>
  <c r="AU78" i="88" s="1"/>
  <c r="AL28" i="84"/>
  <c r="AU28" i="84" s="1"/>
  <c r="AS28" i="84"/>
  <c r="AS57" i="51"/>
  <c r="AL57" i="51"/>
  <c r="AU57" i="51" s="1"/>
  <c r="AL65" i="92"/>
  <c r="AU65" i="92" s="1"/>
  <c r="AS65" i="92"/>
  <c r="AS60" i="92"/>
  <c r="AL60" i="92"/>
  <c r="AU60" i="92" s="1"/>
  <c r="AS58" i="45"/>
  <c r="AL58" i="45"/>
  <c r="AU58" i="45" s="1"/>
  <c r="AS67" i="88"/>
  <c r="AL67" i="88"/>
  <c r="AU67" i="88" s="1"/>
  <c r="AL9" i="100"/>
  <c r="AU9" i="100" s="1"/>
  <c r="AS9" i="100"/>
  <c r="AS30" i="96"/>
  <c r="AL30" i="96"/>
  <c r="AU30" i="96" s="1"/>
  <c r="AL32" i="88"/>
  <c r="AU32" i="88" s="1"/>
  <c r="AS32" i="88"/>
  <c r="AL14" i="96"/>
  <c r="AU14" i="96" s="1"/>
  <c r="AS14" i="96"/>
  <c r="AL38" i="96"/>
  <c r="AU38" i="96" s="1"/>
  <c r="AS38" i="96"/>
  <c r="AL73" i="104"/>
  <c r="AU73" i="104" s="1"/>
  <c r="AS73" i="104"/>
  <c r="AL52" i="92"/>
  <c r="AU52" i="92" s="1"/>
  <c r="AS52" i="92"/>
  <c r="AS24" i="54"/>
  <c r="AL24" i="54"/>
  <c r="AU24" i="54" s="1"/>
  <c r="AS56" i="54"/>
  <c r="AS43" i="96"/>
  <c r="AL43" i="96"/>
  <c r="AU43" i="96" s="1"/>
  <c r="AL13" i="100"/>
  <c r="AU13" i="100" s="1"/>
  <c r="AS13" i="100"/>
  <c r="AS75" i="96"/>
  <c r="AL75" i="96"/>
  <c r="AU75" i="96" s="1"/>
  <c r="AS12" i="84"/>
  <c r="AL12" i="84"/>
  <c r="AU12" i="84" s="1"/>
  <c r="AL29" i="96"/>
  <c r="AU29" i="96" s="1"/>
  <c r="AS29" i="96"/>
  <c r="AL9" i="88"/>
  <c r="AU9" i="88" s="1"/>
  <c r="AS9" i="88"/>
  <c r="AS77" i="92"/>
  <c r="AL77" i="92"/>
  <c r="AU77" i="92" s="1"/>
  <c r="AS30" i="54"/>
  <c r="AL30" i="54"/>
  <c r="AU30" i="54" s="1"/>
  <c r="AS68" i="96"/>
  <c r="AL68" i="96"/>
  <c r="AU68" i="96" s="1"/>
  <c r="AL31" i="45"/>
  <c r="AU31" i="45" s="1"/>
  <c r="AS31" i="45"/>
  <c r="AL62" i="45"/>
  <c r="AU62" i="45" s="1"/>
  <c r="AS62" i="45"/>
  <c r="AS11" i="84"/>
  <c r="AL11" i="84"/>
  <c r="AU11" i="84" s="1"/>
  <c r="AL10" i="51"/>
  <c r="AU10" i="51" s="1"/>
  <c r="AS10" i="51"/>
  <c r="AS37" i="54"/>
  <c r="AL37" i="54"/>
  <c r="AU37" i="54" s="1"/>
  <c r="AS67" i="54"/>
  <c r="AL67" i="54"/>
  <c r="AU67" i="54" s="1"/>
  <c r="AS40" i="92"/>
  <c r="AL40" i="92"/>
  <c r="AU40" i="92" s="1"/>
  <c r="AT81" i="20"/>
  <c r="AL4" i="13"/>
  <c r="AU4" i="13" s="1"/>
  <c r="AS4" i="13"/>
  <c r="AS3" i="51"/>
  <c r="AL3" i="51"/>
  <c r="AU3" i="51" s="1"/>
  <c r="AS7" i="88"/>
  <c r="AL7" i="88"/>
  <c r="AU7" i="88" s="1"/>
  <c r="AS23" i="54"/>
  <c r="AL23" i="54"/>
  <c r="AU23" i="54" s="1"/>
  <c r="AS55" i="54"/>
  <c r="AL55" i="54"/>
  <c r="AU55" i="54" s="1"/>
  <c r="AS52" i="96"/>
  <c r="AL52" i="96"/>
  <c r="AU52" i="96" s="1"/>
  <c r="AS65" i="96"/>
  <c r="AL65" i="96"/>
  <c r="AU65" i="96" s="1"/>
  <c r="AL35" i="51"/>
  <c r="AU35" i="51" s="1"/>
  <c r="AS35" i="51"/>
  <c r="AL31" i="92"/>
  <c r="AU31" i="92" s="1"/>
  <c r="AS31" i="92"/>
  <c r="AS64" i="96"/>
  <c r="AL64" i="96"/>
  <c r="AU64" i="96" s="1"/>
  <c r="AL61" i="51"/>
  <c r="AU61" i="51" s="1"/>
  <c r="AS61" i="51"/>
  <c r="AS49" i="96"/>
  <c r="AL49" i="96"/>
  <c r="AU49" i="96" s="1"/>
  <c r="AL58" i="92"/>
  <c r="AU58" i="92" s="1"/>
  <c r="AS58" i="92"/>
  <c r="AS53" i="45"/>
  <c r="AL53" i="45"/>
  <c r="AU53" i="45" s="1"/>
  <c r="AS42" i="88"/>
  <c r="AL42" i="88"/>
  <c r="AU42" i="88" s="1"/>
  <c r="AS10" i="84"/>
  <c r="AL10" i="84"/>
  <c r="AU10" i="84" s="1"/>
  <c r="AS3" i="54"/>
  <c r="AL3" i="54"/>
  <c r="AU3" i="54" s="1"/>
  <c r="AS66" i="54"/>
  <c r="AL66" i="54"/>
  <c r="AU66" i="54" s="1"/>
  <c r="AS8" i="100"/>
  <c r="AL8" i="100"/>
  <c r="AU8" i="100" s="1"/>
  <c r="AS64" i="45"/>
  <c r="AL64" i="45"/>
  <c r="AU64" i="45" s="1"/>
  <c r="AS20" i="51"/>
  <c r="AL20" i="51"/>
  <c r="AU20" i="51" s="1"/>
  <c r="AS23" i="92"/>
  <c r="AL23" i="92"/>
  <c r="AU23" i="92" s="1"/>
  <c r="AK9" i="54"/>
  <c r="AT9" i="54" s="1"/>
  <c r="AJ9" i="54"/>
  <c r="AL8" i="84"/>
  <c r="AU8" i="84" s="1"/>
  <c r="AS8" i="84"/>
  <c r="AS52" i="45"/>
  <c r="AL52" i="45"/>
  <c r="AU52" i="45" s="1"/>
  <c r="AL21" i="84"/>
  <c r="AU21" i="84" s="1"/>
  <c r="AS21" i="84"/>
  <c r="AS78" i="100"/>
  <c r="AL78" i="100"/>
  <c r="AU78" i="100" s="1"/>
  <c r="AL30" i="88"/>
  <c r="AU30" i="88" s="1"/>
  <c r="AS30" i="88"/>
  <c r="AL71" i="96"/>
  <c r="AU71" i="96" s="1"/>
  <c r="AS71" i="96"/>
  <c r="AL54" i="92"/>
  <c r="AU54" i="92" s="1"/>
  <c r="AS54" i="92"/>
  <c r="AS66" i="45"/>
  <c r="AL66" i="45"/>
  <c r="AU66" i="45" s="1"/>
  <c r="AS47" i="92"/>
  <c r="AL47" i="92"/>
  <c r="AU47" i="92" s="1"/>
  <c r="AS15" i="84"/>
  <c r="AL15" i="84"/>
  <c r="AU15" i="84" s="1"/>
  <c r="AL41" i="51"/>
  <c r="AU41" i="51" s="1"/>
  <c r="AS41" i="51"/>
  <c r="AS23" i="88"/>
  <c r="AL23" i="88"/>
  <c r="AU23" i="88" s="1"/>
  <c r="AL28" i="92"/>
  <c r="AU28" i="92" s="1"/>
  <c r="AS28" i="92"/>
  <c r="AT81" i="100"/>
  <c r="AS68" i="92"/>
  <c r="AL68" i="92"/>
  <c r="AU68" i="92" s="1"/>
  <c r="AS20" i="45"/>
  <c r="AL20" i="45"/>
  <c r="AU20" i="45" s="1"/>
  <c r="AS51" i="45"/>
  <c r="AL51" i="45"/>
  <c r="AU51" i="45" s="1"/>
  <c r="AQ82" i="18"/>
  <c r="K83" i="18"/>
  <c r="AP82" i="18"/>
  <c r="AR82" i="18"/>
  <c r="AO82" i="18"/>
  <c r="AN82" i="18"/>
  <c r="AS21" i="96"/>
  <c r="AL21" i="96"/>
  <c r="AU21" i="96" s="1"/>
  <c r="AS25" i="51"/>
  <c r="AL25" i="51"/>
  <c r="AU25" i="51" s="1"/>
  <c r="AS15" i="54"/>
  <c r="AL15" i="54"/>
  <c r="AU15" i="54" s="1"/>
  <c r="AJ42" i="54"/>
  <c r="AS56" i="88"/>
  <c r="AL56" i="88"/>
  <c r="AU56" i="88" s="1"/>
  <c r="AL12" i="92"/>
  <c r="AU12" i="92" s="1"/>
  <c r="AS12" i="92"/>
  <c r="AS18" i="84"/>
  <c r="AL18" i="84"/>
  <c r="AU18" i="84" s="1"/>
  <c r="AL10" i="100"/>
  <c r="AU10" i="100" s="1"/>
  <c r="AS10" i="100"/>
  <c r="AL13" i="54"/>
  <c r="AU13" i="54" s="1"/>
  <c r="AS13" i="54"/>
  <c r="AL68" i="51"/>
  <c r="AU68" i="51" s="1"/>
  <c r="AS68" i="51"/>
  <c r="AS66" i="92"/>
  <c r="AL66" i="92"/>
  <c r="AU66" i="92" s="1"/>
  <c r="AL21" i="88"/>
  <c r="AU21" i="88" s="1"/>
  <c r="AS21" i="88"/>
  <c r="AR82" i="55"/>
  <c r="AN82" i="55"/>
  <c r="AO82" i="55"/>
  <c r="K83" i="55"/>
  <c r="AQ82" i="55"/>
  <c r="AP82" i="55"/>
  <c r="AL39" i="96"/>
  <c r="AU39" i="96" s="1"/>
  <c r="AS39" i="96"/>
  <c r="AL62" i="92"/>
  <c r="AU62" i="92" s="1"/>
  <c r="AS62" i="92"/>
  <c r="AJ19" i="54"/>
  <c r="AK19" i="54"/>
  <c r="AT19" i="54" s="1"/>
  <c r="AS39" i="88"/>
  <c r="AL39" i="88"/>
  <c r="AU39" i="88" s="1"/>
  <c r="AJ60" i="54"/>
  <c r="AL14" i="92"/>
  <c r="AU14" i="92" s="1"/>
  <c r="AS14" i="92"/>
  <c r="AL5" i="84"/>
  <c r="AU5" i="84" s="1"/>
  <c r="AS5" i="84"/>
  <c r="AS45" i="88"/>
  <c r="AL45" i="88"/>
  <c r="AU45" i="88" s="1"/>
  <c r="AS70" i="88"/>
  <c r="AL70" i="88"/>
  <c r="AU70" i="88" s="1"/>
  <c r="AS59" i="96"/>
  <c r="AL59" i="96"/>
  <c r="AU59" i="96" s="1"/>
  <c r="K83" i="103"/>
  <c r="AR82" i="103"/>
  <c r="AP82" i="103"/>
  <c r="AN82" i="103"/>
  <c r="AQ82" i="103"/>
  <c r="AO82" i="103"/>
  <c r="AL5" i="96"/>
  <c r="AU5" i="96" s="1"/>
  <c r="AS5" i="96"/>
  <c r="AS17" i="96"/>
  <c r="AL17" i="96"/>
  <c r="AU17" i="96" s="1"/>
  <c r="AS11" i="92"/>
  <c r="AL11" i="92"/>
  <c r="AU11" i="92" s="1"/>
  <c r="AS51" i="88"/>
  <c r="AL51" i="88"/>
  <c r="AU51" i="88" s="1"/>
  <c r="AS22" i="96"/>
  <c r="AL22" i="96"/>
  <c r="AU22" i="96" s="1"/>
  <c r="AS56" i="96"/>
  <c r="AL56" i="96"/>
  <c r="AU56" i="96" s="1"/>
  <c r="AS9" i="96"/>
  <c r="AL9" i="96"/>
  <c r="AU9" i="96" s="1"/>
  <c r="AL32" i="45"/>
  <c r="AU32" i="45" s="1"/>
  <c r="AS32" i="45"/>
  <c r="AS61" i="45"/>
  <c r="AL61" i="45"/>
  <c r="AU61" i="45" s="1"/>
  <c r="AS47" i="51"/>
  <c r="AL47" i="51"/>
  <c r="AU47" i="51" s="1"/>
  <c r="AS6" i="100"/>
  <c r="AL6" i="100"/>
  <c r="AU6" i="100" s="1"/>
  <c r="AS76" i="92"/>
  <c r="AL76" i="92"/>
  <c r="AU76" i="92" s="1"/>
  <c r="AL31" i="88"/>
  <c r="AU31" i="88" s="1"/>
  <c r="AS31" i="88"/>
  <c r="AL36" i="96"/>
  <c r="AU36" i="96" s="1"/>
  <c r="AS36" i="96"/>
  <c r="AS54" i="88"/>
  <c r="AL54" i="88"/>
  <c r="AU54" i="88" s="1"/>
  <c r="AL77" i="104"/>
  <c r="AU77" i="104" s="1"/>
  <c r="AS77" i="104"/>
  <c r="AL77" i="88"/>
  <c r="AU77" i="88" s="1"/>
  <c r="AS77" i="88"/>
  <c r="AS33" i="45"/>
  <c r="AL33" i="45"/>
  <c r="AU33" i="45" s="1"/>
  <c r="AS65" i="45"/>
  <c r="AL65" i="45"/>
  <c r="AU65" i="45" s="1"/>
  <c r="AS13" i="88"/>
  <c r="AL13" i="88"/>
  <c r="AU13" i="88" s="1"/>
  <c r="AS26" i="88"/>
  <c r="AL26" i="88"/>
  <c r="AU26" i="88" s="1"/>
  <c r="AL56" i="92"/>
  <c r="AU56" i="92" s="1"/>
  <c r="AS56" i="92"/>
  <c r="AS32" i="54"/>
  <c r="AL32" i="54"/>
  <c r="AU32" i="54" s="1"/>
  <c r="AS63" i="54"/>
  <c r="AL63" i="54"/>
  <c r="AU63" i="54" s="1"/>
  <c r="AS72" i="45"/>
  <c r="AL72" i="45"/>
  <c r="AU72" i="45" s="1"/>
  <c r="AS77" i="45"/>
  <c r="AL77" i="45"/>
  <c r="AU77" i="45" s="1"/>
  <c r="AS48" i="92"/>
  <c r="AL48" i="92"/>
  <c r="AU48" i="92" s="1"/>
  <c r="AL31" i="96"/>
  <c r="AU31" i="96" s="1"/>
  <c r="AS31" i="96"/>
  <c r="AL45" i="92"/>
  <c r="AU45" i="92" s="1"/>
  <c r="AS45" i="92"/>
  <c r="AS40" i="54"/>
  <c r="AL40" i="54"/>
  <c r="AU40" i="54" s="1"/>
  <c r="AS61" i="88"/>
  <c r="AL61" i="88"/>
  <c r="AU61" i="88" s="1"/>
  <c r="AS19" i="45"/>
  <c r="AL30" i="84"/>
  <c r="AU30" i="84" s="1"/>
  <c r="AS30" i="84"/>
  <c r="AS49" i="88"/>
  <c r="AL49" i="88"/>
  <c r="AU49" i="88" s="1"/>
  <c r="AL40" i="96"/>
  <c r="AU40" i="96" s="1"/>
  <c r="AS40" i="96"/>
  <c r="AL20" i="92"/>
  <c r="AU20" i="92" s="1"/>
  <c r="AS20" i="92"/>
  <c r="AS59" i="51"/>
  <c r="AL59" i="51"/>
  <c r="AU59" i="51" s="1"/>
  <c r="AS35" i="54"/>
  <c r="AL35" i="54"/>
  <c r="AU35" i="54" s="1"/>
  <c r="AS29" i="45"/>
  <c r="AL29" i="45"/>
  <c r="AU29" i="45" s="1"/>
  <c r="AL15" i="96"/>
  <c r="AU15" i="96" s="1"/>
  <c r="AS15" i="96"/>
  <c r="AL4" i="104"/>
  <c r="AU4" i="104" s="1"/>
  <c r="AS4" i="104"/>
  <c r="AL69" i="96"/>
  <c r="AU69" i="96" s="1"/>
  <c r="AS69" i="96"/>
  <c r="AL73" i="51"/>
  <c r="AU73" i="51" s="1"/>
  <c r="AS73" i="51"/>
  <c r="AS22" i="45"/>
  <c r="AL22" i="45"/>
  <c r="AU22" i="45" s="1"/>
  <c r="AL33" i="88"/>
  <c r="AU33" i="88" s="1"/>
  <c r="AS33" i="88"/>
  <c r="AL78" i="104"/>
  <c r="AU78" i="104" s="1"/>
  <c r="AS78" i="104"/>
  <c r="AS58" i="96"/>
  <c r="AL58" i="96"/>
  <c r="AU58" i="96" s="1"/>
  <c r="AS69" i="88"/>
  <c r="AL69" i="88"/>
  <c r="AU69" i="88" s="1"/>
  <c r="AS58" i="88"/>
  <c r="AL58" i="88"/>
  <c r="AU58" i="88" s="1"/>
  <c r="AJ18" i="54"/>
  <c r="AK18" i="54"/>
  <c r="AT18" i="54" s="1"/>
  <c r="AS48" i="54"/>
  <c r="AL48" i="54"/>
  <c r="AU48" i="54" s="1"/>
  <c r="AS4" i="100"/>
  <c r="AL4" i="100"/>
  <c r="AU4" i="100" s="1"/>
  <c r="K83" i="94"/>
  <c r="AN82" i="94"/>
  <c r="AO82" i="94"/>
  <c r="AR82" i="94"/>
  <c r="AP82" i="94"/>
  <c r="AQ82" i="94"/>
  <c r="AS21" i="51"/>
  <c r="AL21" i="51"/>
  <c r="AU21" i="51" s="1"/>
  <c r="AL17" i="92"/>
  <c r="AU17" i="92" s="1"/>
  <c r="AS17" i="92"/>
  <c r="AL46" i="84"/>
  <c r="AU46" i="84" s="1"/>
  <c r="AS46" i="84"/>
  <c r="AL44" i="51"/>
  <c r="AU44" i="51" s="1"/>
  <c r="AS44" i="51"/>
  <c r="AS43" i="92"/>
  <c r="AL43" i="92"/>
  <c r="AU43" i="92" s="1"/>
  <c r="AL79" i="92"/>
  <c r="AU79" i="92" s="1"/>
  <c r="AS79" i="92"/>
  <c r="AR82" i="35"/>
  <c r="AP82" i="35"/>
  <c r="AN82" i="35"/>
  <c r="AQ82" i="35"/>
  <c r="K83" i="35"/>
  <c r="AO82" i="35"/>
  <c r="AL78" i="96"/>
  <c r="AU78" i="96" s="1"/>
  <c r="AS78" i="96"/>
  <c r="AL28" i="45"/>
  <c r="AU28" i="45" s="1"/>
  <c r="AS28" i="45"/>
  <c r="AS60" i="45"/>
  <c r="AL60" i="45"/>
  <c r="AU60" i="45" s="1"/>
  <c r="AS42" i="96"/>
  <c r="AL42" i="96"/>
  <c r="AU42" i="96" s="1"/>
  <c r="AS24" i="96"/>
  <c r="AL24" i="96"/>
  <c r="AU24" i="96" s="1"/>
  <c r="AS44" i="54"/>
  <c r="AS47" i="88"/>
  <c r="AL47" i="88"/>
  <c r="AU47" i="88" s="1"/>
  <c r="AL20" i="96"/>
  <c r="AU20" i="96" s="1"/>
  <c r="AS20" i="96"/>
  <c r="AS50" i="92"/>
  <c r="AL50" i="92"/>
  <c r="AU50" i="92" s="1"/>
  <c r="AS34" i="45"/>
  <c r="AL34" i="45"/>
  <c r="AU34" i="45" s="1"/>
  <c r="AS69" i="45"/>
  <c r="AL69" i="45"/>
  <c r="AU69" i="45" s="1"/>
  <c r="AS29" i="84"/>
  <c r="AL29" i="84"/>
  <c r="AU29" i="84" s="1"/>
  <c r="AL76" i="100"/>
  <c r="AU76" i="100" s="1"/>
  <c r="AS76" i="100"/>
  <c r="AS60" i="96"/>
  <c r="AL60" i="96"/>
  <c r="AU60" i="96" s="1"/>
  <c r="AL78" i="92"/>
  <c r="AU78" i="92" s="1"/>
  <c r="AS78" i="92"/>
  <c r="AS57" i="88"/>
  <c r="AL57" i="88"/>
  <c r="AU57" i="88" s="1"/>
  <c r="AS6" i="13"/>
  <c r="AL6" i="13"/>
  <c r="AU6" i="13" s="1"/>
  <c r="AL8" i="96"/>
  <c r="AU8" i="96" s="1"/>
  <c r="AS8" i="96"/>
  <c r="AS6" i="51"/>
  <c r="AL6" i="51"/>
  <c r="AU6" i="51" s="1"/>
  <c r="AJ28" i="54"/>
  <c r="AK28" i="54"/>
  <c r="AT28" i="54" s="1"/>
  <c r="AS30" i="45"/>
  <c r="AL30" i="45"/>
  <c r="AU30" i="45" s="1"/>
  <c r="AS63" i="45"/>
  <c r="AL63" i="45"/>
  <c r="AU63" i="45" s="1"/>
  <c r="AL25" i="96"/>
  <c r="AU25" i="96" s="1"/>
  <c r="AS25" i="96"/>
  <c r="AL23" i="51"/>
  <c r="AU23" i="51" s="1"/>
  <c r="AS23" i="51"/>
  <c r="AL73" i="96"/>
  <c r="AU73" i="96" s="1"/>
  <c r="AS73" i="96"/>
  <c r="AS43" i="51"/>
  <c r="AL43" i="51"/>
  <c r="AU43" i="51" s="1"/>
  <c r="K83" i="85"/>
  <c r="AR82" i="85"/>
  <c r="AN82" i="85"/>
  <c r="AO82" i="85"/>
  <c r="AQ82" i="85"/>
  <c r="AP82" i="85"/>
  <c r="AL24" i="51"/>
  <c r="AU24" i="51" s="1"/>
  <c r="AS24" i="51"/>
  <c r="AL64" i="51"/>
  <c r="AU64" i="51" s="1"/>
  <c r="AS64" i="51"/>
  <c r="AL14" i="54"/>
  <c r="AU14" i="54" s="1"/>
  <c r="AS14" i="54"/>
  <c r="AS39" i="54"/>
  <c r="AL39" i="54"/>
  <c r="AU39" i="54" s="1"/>
  <c r="AS61" i="96"/>
  <c r="AL61" i="96"/>
  <c r="AU61" i="96" s="1"/>
  <c r="AS40" i="45"/>
  <c r="AL40" i="45"/>
  <c r="AU40" i="45" s="1"/>
  <c r="AS75" i="45"/>
  <c r="AL75" i="45"/>
  <c r="AU75" i="45" s="1"/>
  <c r="AL5" i="13"/>
  <c r="AU5" i="13" s="1"/>
  <c r="AS5" i="13"/>
  <c r="AS45" i="51"/>
  <c r="AL45" i="51"/>
  <c r="AU45" i="51" s="1"/>
  <c r="AS55" i="51"/>
  <c r="AL55" i="51"/>
  <c r="AU55" i="51" s="1"/>
  <c r="AS7" i="54"/>
  <c r="AL7" i="54"/>
  <c r="AU7" i="54" s="1"/>
  <c r="AL45" i="54"/>
  <c r="AU45" i="54" s="1"/>
  <c r="AS24" i="88"/>
  <c r="AL24" i="88"/>
  <c r="AU24" i="88" s="1"/>
  <c r="AS74" i="45"/>
  <c r="AL74" i="45"/>
  <c r="AU74" i="45" s="1"/>
  <c r="AS27" i="92"/>
  <c r="AL27" i="92"/>
  <c r="AU27" i="92" s="1"/>
  <c r="AN82" i="98"/>
  <c r="AR82" i="98"/>
  <c r="AO82" i="98"/>
  <c r="K83" i="98"/>
  <c r="AQ82" i="98"/>
  <c r="AP82" i="98"/>
  <c r="AS19" i="88"/>
  <c r="AL19" i="88"/>
  <c r="AU19" i="88" s="1"/>
  <c r="AL56" i="84"/>
  <c r="AU56" i="84" s="1"/>
  <c r="AS56" i="84"/>
  <c r="AN81" i="43"/>
  <c r="AQ81" i="43"/>
  <c r="K82" i="43"/>
  <c r="AP81" i="43"/>
  <c r="AR81" i="43"/>
  <c r="AO81" i="43"/>
  <c r="AJ12" i="54"/>
  <c r="AK12" i="54"/>
  <c r="AT12" i="54" s="1"/>
  <c r="AS31" i="54"/>
  <c r="AL31" i="54"/>
  <c r="AU31" i="54" s="1"/>
  <c r="AS62" i="54"/>
  <c r="AS19" i="92"/>
  <c r="AL19" i="92"/>
  <c r="AU19" i="92" s="1"/>
  <c r="AL75" i="88"/>
  <c r="AU75" i="88" s="1"/>
  <c r="AS75" i="88"/>
  <c r="AS55" i="92"/>
  <c r="AL55" i="92"/>
  <c r="AU55" i="92" s="1"/>
  <c r="AS16" i="51"/>
  <c r="AL16" i="51"/>
  <c r="AU16" i="51" s="1"/>
  <c r="AL22" i="54"/>
  <c r="AU22" i="54" s="1"/>
  <c r="AS22" i="54"/>
  <c r="AL51" i="54"/>
  <c r="AU51" i="54" s="1"/>
  <c r="K83" i="99"/>
  <c r="AR82" i="99"/>
  <c r="AN82" i="99"/>
  <c r="AP82" i="99"/>
  <c r="AQ82" i="99"/>
  <c r="AO82" i="99"/>
  <c r="AL23" i="84"/>
  <c r="AU23" i="84" s="1"/>
  <c r="AS23" i="84"/>
  <c r="AL74" i="51"/>
  <c r="AU74" i="51" s="1"/>
  <c r="AS74" i="51"/>
  <c r="AS22" i="88"/>
  <c r="AL22" i="88"/>
  <c r="AU22" i="88" s="1"/>
  <c r="AS13" i="96"/>
  <c r="AL13" i="96"/>
  <c r="AU13" i="96" s="1"/>
  <c r="AL15" i="51"/>
  <c r="AU15" i="51" s="1"/>
  <c r="AS15" i="51"/>
  <c r="AS73" i="92"/>
  <c r="AL73" i="92"/>
  <c r="AU73" i="92" s="1"/>
  <c r="AJ13" i="45"/>
  <c r="AK13" i="45"/>
  <c r="AT13" i="45" s="1"/>
  <c r="AJ74" i="54"/>
  <c r="AK74" i="54"/>
  <c r="AT74" i="54" s="1"/>
  <c r="AS25" i="84"/>
  <c r="AL25" i="84"/>
  <c r="AU25" i="84" s="1"/>
  <c r="AL5" i="51"/>
  <c r="AU5" i="51" s="1"/>
  <c r="AS5" i="51"/>
  <c r="AR81" i="50"/>
  <c r="AN81" i="50"/>
  <c r="AP81" i="50"/>
  <c r="AO81" i="50"/>
  <c r="K82" i="50"/>
  <c r="AQ81" i="50"/>
  <c r="AS21" i="92"/>
  <c r="AL21" i="92"/>
  <c r="AU21" i="92" s="1"/>
  <c r="AJ36" i="54"/>
  <c r="AK36" i="54"/>
  <c r="AT36" i="54" s="1"/>
  <c r="AS12" i="96"/>
  <c r="AL12" i="96"/>
  <c r="AU12" i="96" s="1"/>
  <c r="AS28" i="88"/>
  <c r="AL28" i="88"/>
  <c r="AU28" i="88" s="1"/>
  <c r="AS42" i="92"/>
  <c r="AL42" i="92"/>
  <c r="AU42" i="92" s="1"/>
  <c r="AS28" i="96"/>
  <c r="AL28" i="96"/>
  <c r="AU28" i="96" s="1"/>
  <c r="AS59" i="92"/>
  <c r="AL59" i="92"/>
  <c r="AU59" i="92" s="1"/>
  <c r="AK4" i="96"/>
  <c r="AT4" i="96" s="1"/>
  <c r="AT81" i="96" s="1"/>
  <c r="AJ4" i="96"/>
  <c r="AJ4" i="92"/>
  <c r="AK4" i="92"/>
  <c r="AT4" i="92" s="1"/>
  <c r="AT81" i="92" s="1"/>
  <c r="AL8" i="88"/>
  <c r="AU8" i="88" s="1"/>
  <c r="AS8" i="88"/>
  <c r="AL6" i="54"/>
  <c r="AU6" i="54" s="1"/>
  <c r="AS6" i="54"/>
  <c r="AL37" i="92"/>
  <c r="AU37" i="92" s="1"/>
  <c r="AS37" i="92"/>
  <c r="AS18" i="96"/>
  <c r="AL18" i="96"/>
  <c r="AU18" i="96" s="1"/>
  <c r="AL51" i="92"/>
  <c r="AU51" i="92" s="1"/>
  <c r="AS51" i="92"/>
  <c r="AL36" i="84"/>
  <c r="AU36" i="84" s="1"/>
  <c r="AS36" i="84"/>
  <c r="AS64" i="88"/>
  <c r="AL64" i="88"/>
  <c r="AU64" i="88" s="1"/>
  <c r="K83" i="95"/>
  <c r="AN82" i="95"/>
  <c r="AO82" i="95"/>
  <c r="AQ82" i="95"/>
  <c r="AR82" i="95"/>
  <c r="AP82" i="95"/>
  <c r="AK6" i="45"/>
  <c r="AT6" i="45" s="1"/>
  <c r="AJ6" i="45"/>
  <c r="AS39" i="45"/>
  <c r="AL39" i="45"/>
  <c r="AU39" i="45" s="1"/>
  <c r="AS71" i="45"/>
  <c r="AL71" i="45"/>
  <c r="AU71" i="45" s="1"/>
  <c r="AS9" i="84"/>
  <c r="AL9" i="84"/>
  <c r="AU9" i="84" s="1"/>
  <c r="AL45" i="84"/>
  <c r="AU45" i="84" s="1"/>
  <c r="AS45" i="84"/>
  <c r="AS26" i="51"/>
  <c r="AL26" i="51"/>
  <c r="AU26" i="51" s="1"/>
  <c r="AJ4" i="84"/>
  <c r="AK4" i="84"/>
  <c r="AT4" i="84" s="1"/>
  <c r="AT81" i="84" s="1"/>
  <c r="AS50" i="84"/>
  <c r="AL50" i="84"/>
  <c r="AU50" i="84" s="1"/>
  <c r="AS46" i="51"/>
  <c r="AL46" i="51"/>
  <c r="AU46" i="51" s="1"/>
  <c r="AJ79" i="54"/>
  <c r="AK79" i="54"/>
  <c r="AT79" i="54" s="1"/>
  <c r="AK11" i="45"/>
  <c r="AT11" i="45" s="1"/>
  <c r="AJ11" i="45"/>
  <c r="AS43" i="45"/>
  <c r="AL43" i="45"/>
  <c r="AU43" i="45" s="1"/>
  <c r="AS76" i="45"/>
  <c r="AL76" i="45"/>
  <c r="AU76" i="45" s="1"/>
  <c r="AP82" i="10"/>
  <c r="AQ82" i="10"/>
  <c r="K83" i="10"/>
  <c r="AR82" i="10"/>
  <c r="AO82" i="10"/>
  <c r="AN82" i="10"/>
  <c r="AR82" i="41"/>
  <c r="AQ82" i="41"/>
  <c r="AP82" i="41"/>
  <c r="AN82" i="41"/>
  <c r="K83" i="41"/>
  <c r="AO82" i="41"/>
  <c r="AS6" i="88"/>
  <c r="AL6" i="88"/>
  <c r="AU6" i="88" s="1"/>
  <c r="AS46" i="88"/>
  <c r="AL46" i="88"/>
  <c r="AU46" i="88" s="1"/>
  <c r="AJ8" i="54"/>
  <c r="AL41" i="54"/>
  <c r="AU41" i="54" s="1"/>
  <c r="AS41" i="54"/>
  <c r="AL71" i="88"/>
  <c r="AU71" i="88" s="1"/>
  <c r="AS71" i="88"/>
  <c r="AS7" i="92"/>
  <c r="AL7" i="92"/>
  <c r="AU7" i="92" s="1"/>
  <c r="AL48" i="84"/>
  <c r="AU48" i="84" s="1"/>
  <c r="AS48" i="84"/>
  <c r="AJ27" i="54"/>
  <c r="AK27" i="54"/>
  <c r="AT27" i="54" s="1"/>
  <c r="AS57" i="54"/>
  <c r="AL57" i="54"/>
  <c r="AU57" i="54" s="1"/>
  <c r="AS3" i="45"/>
  <c r="AL3" i="45"/>
  <c r="AU3" i="45" s="1"/>
  <c r="AS48" i="96"/>
  <c r="AL48" i="96"/>
  <c r="AU48" i="96" s="1"/>
  <c r="AS52" i="88"/>
  <c r="AL52" i="88"/>
  <c r="AU52" i="88" s="1"/>
  <c r="AL38" i="92"/>
  <c r="AU38" i="92" s="1"/>
  <c r="AS38" i="92"/>
  <c r="AS13" i="84"/>
  <c r="AL13" i="84"/>
  <c r="AU13" i="84" s="1"/>
  <c r="AS34" i="51"/>
  <c r="AL34" i="51"/>
  <c r="AU34" i="51" s="1"/>
  <c r="AL16" i="45"/>
  <c r="AU16" i="45" s="1"/>
  <c r="AS16" i="45"/>
  <c r="AS36" i="45"/>
  <c r="AL36" i="45"/>
  <c r="AU36" i="45" s="1"/>
  <c r="AS67" i="45"/>
  <c r="AL67" i="45"/>
  <c r="AU67" i="45" s="1"/>
  <c r="AL14" i="51"/>
  <c r="AU14" i="51" s="1"/>
  <c r="AS14" i="51"/>
  <c r="AL79" i="100"/>
  <c r="AU79" i="100" s="1"/>
  <c r="AS79" i="100"/>
  <c r="AL33" i="92"/>
  <c r="AU33" i="92" s="1"/>
  <c r="AS33" i="92"/>
  <c r="AL15" i="100"/>
  <c r="AU15" i="100" s="1"/>
  <c r="AS15" i="100"/>
  <c r="AL17" i="54"/>
  <c r="AU17" i="54" s="1"/>
  <c r="AS17" i="54"/>
  <c r="AK10" i="45"/>
  <c r="AT10" i="45" s="1"/>
  <c r="AJ10" i="45"/>
  <c r="AL27" i="51"/>
  <c r="AU27" i="51" s="1"/>
  <c r="AS27" i="51"/>
  <c r="AJ43" i="54"/>
  <c r="AK43" i="54"/>
  <c r="AT43" i="54" s="1"/>
  <c r="AK8" i="45"/>
  <c r="AT8" i="45" s="1"/>
  <c r="AJ8" i="45"/>
  <c r="AS37" i="45"/>
  <c r="AL37" i="45"/>
  <c r="AU37" i="45" s="1"/>
  <c r="AL70" i="45"/>
  <c r="AU70" i="45" s="1"/>
  <c r="AS70" i="45"/>
  <c r="AL3" i="96"/>
  <c r="AU3" i="96" s="1"/>
  <c r="AS3" i="96"/>
  <c r="AS60" i="88"/>
  <c r="AL60" i="88"/>
  <c r="AU60" i="88" s="1"/>
  <c r="AL3" i="92"/>
  <c r="AU3" i="92" s="1"/>
  <c r="AS3" i="92"/>
  <c r="AL41" i="92"/>
  <c r="AU41" i="92" s="1"/>
  <c r="AS41" i="92"/>
  <c r="AS54" i="54"/>
  <c r="AL54" i="54"/>
  <c r="AU54" i="54" s="1"/>
  <c r="AJ14" i="45"/>
  <c r="AK14" i="45"/>
  <c r="AT14" i="45" s="1"/>
  <c r="AS45" i="45"/>
  <c r="AL45" i="45"/>
  <c r="AU45" i="45" s="1"/>
  <c r="AR82" i="16"/>
  <c r="AO82" i="16"/>
  <c r="AP82" i="16"/>
  <c r="AQ82" i="16"/>
  <c r="K83" i="16"/>
  <c r="AN82" i="16"/>
  <c r="AS69" i="92"/>
  <c r="AL69" i="92"/>
  <c r="AU69" i="92" s="1"/>
  <c r="AL79" i="104"/>
  <c r="AU79" i="104" s="1"/>
  <c r="AS79" i="104"/>
  <c r="AS70" i="92"/>
  <c r="AL70" i="92"/>
  <c r="AU70" i="92" s="1"/>
  <c r="AL21" i="54"/>
  <c r="AU21" i="54" s="1"/>
  <c r="AS21" i="54"/>
  <c r="AS53" i="54"/>
  <c r="AL53" i="54"/>
  <c r="AU53" i="54" s="1"/>
  <c r="AJ5" i="45"/>
  <c r="AL65" i="84"/>
  <c r="AU65" i="84" s="1"/>
  <c r="AS65" i="84"/>
  <c r="AL64" i="92"/>
  <c r="AU64" i="92" s="1"/>
  <c r="AS64" i="92"/>
  <c r="AS34" i="92"/>
  <c r="AL34" i="92"/>
  <c r="AU34" i="92" s="1"/>
  <c r="AL16" i="92"/>
  <c r="AU16" i="92" s="1"/>
  <c r="AS16" i="92"/>
  <c r="AS3" i="84"/>
  <c r="AL3" i="84"/>
  <c r="AU3" i="84" s="1"/>
  <c r="AJ71" i="54"/>
  <c r="AK71" i="54"/>
  <c r="AT71" i="54" s="1"/>
  <c r="AS38" i="54"/>
  <c r="AL38" i="54"/>
  <c r="AU38" i="54" s="1"/>
  <c r="AJ70" i="54"/>
  <c r="AL76" i="88"/>
  <c r="AU76" i="88" s="1"/>
  <c r="AS76" i="88"/>
  <c r="AS72" i="92"/>
  <c r="AL72" i="92"/>
  <c r="AU72" i="92" s="1"/>
  <c r="AK4" i="88"/>
  <c r="AT4" i="88" s="1"/>
  <c r="AT81" i="88" s="1"/>
  <c r="AJ4" i="88"/>
  <c r="AJ9" i="45"/>
  <c r="AS17" i="88"/>
  <c r="AL17" i="88"/>
  <c r="AU17" i="88" s="1"/>
  <c r="AL13" i="92"/>
  <c r="AU13" i="92" s="1"/>
  <c r="AS13" i="92"/>
  <c r="AL59" i="45"/>
  <c r="AU59" i="45" s="1"/>
  <c r="AS59" i="45"/>
  <c r="AL40" i="84"/>
  <c r="AU40" i="84" s="1"/>
  <c r="AS40" i="84"/>
  <c r="AL57" i="96"/>
  <c r="AU57" i="96" s="1"/>
  <c r="AS57" i="96"/>
  <c r="AS35" i="88"/>
  <c r="AL35" i="88"/>
  <c r="AU35" i="88" s="1"/>
  <c r="AJ7" i="45"/>
  <c r="AK7" i="45"/>
  <c r="AT7" i="45" s="1"/>
  <c r="AL44" i="92"/>
  <c r="AU44" i="92" s="1"/>
  <c r="AS44" i="92"/>
  <c r="AL54" i="84"/>
  <c r="AU54" i="84" s="1"/>
  <c r="AS54" i="84"/>
  <c r="AL52" i="51"/>
  <c r="AU52" i="51" s="1"/>
  <c r="AS52" i="51"/>
  <c r="AS32" i="84"/>
  <c r="AL32" i="84"/>
  <c r="AU32" i="84" s="1"/>
  <c r="AS75" i="51"/>
  <c r="AL75" i="51"/>
  <c r="AU75" i="51" s="1"/>
  <c r="AS74" i="92"/>
  <c r="AL74" i="92"/>
  <c r="AU74" i="92" s="1"/>
  <c r="AL32" i="92"/>
  <c r="AU32" i="92" s="1"/>
  <c r="AS32" i="92"/>
  <c r="AL50" i="54"/>
  <c r="AU50" i="54" s="1"/>
  <c r="AS50" i="54"/>
  <c r="K83" i="48"/>
  <c r="AN82" i="48"/>
  <c r="AP82" i="48"/>
  <c r="AO82" i="48"/>
  <c r="AQ82" i="48"/>
  <c r="AR82" i="48"/>
  <c r="AS48" i="45"/>
  <c r="AL48" i="45"/>
  <c r="AU48" i="45" s="1"/>
  <c r="AS33" i="96"/>
  <c r="AL33" i="96"/>
  <c r="AU33" i="96" s="1"/>
  <c r="AL24" i="92"/>
  <c r="AU24" i="92" s="1"/>
  <c r="AS24" i="92"/>
  <c r="AL52" i="84"/>
  <c r="AU52" i="84" s="1"/>
  <c r="AS52" i="84"/>
  <c r="AL10" i="88"/>
  <c r="AU10" i="88" s="1"/>
  <c r="AS10" i="88"/>
  <c r="AJ18" i="45"/>
  <c r="AK18" i="45"/>
  <c r="AT18" i="45" s="1"/>
  <c r="AS50" i="45"/>
  <c r="AL50" i="45"/>
  <c r="AU50" i="45" s="1"/>
  <c r="K83" i="90"/>
  <c r="AP82" i="90"/>
  <c r="AR82" i="90"/>
  <c r="AO82" i="90"/>
  <c r="AN82" i="90"/>
  <c r="AQ82" i="90"/>
  <c r="AS8" i="51"/>
  <c r="AL8" i="51"/>
  <c r="AU8" i="51" s="1"/>
  <c r="AS38" i="88"/>
  <c r="AL38" i="88"/>
  <c r="AU38" i="88" s="1"/>
  <c r="AS35" i="96"/>
  <c r="AL35" i="96"/>
  <c r="AU35" i="96" s="1"/>
  <c r="AK4" i="45"/>
  <c r="AT4" i="45" s="1"/>
  <c r="AJ4" i="45"/>
  <c r="AL38" i="45"/>
  <c r="AU38" i="45" s="1"/>
  <c r="AS38" i="45"/>
  <c r="AL68" i="45"/>
  <c r="AU68" i="45" s="1"/>
  <c r="AS68" i="45"/>
  <c r="AL15" i="88"/>
  <c r="AU15" i="88" s="1"/>
  <c r="AS15" i="88"/>
  <c r="AS72" i="51"/>
  <c r="AL72" i="51"/>
  <c r="AU72" i="51" s="1"/>
  <c r="AS71" i="92"/>
  <c r="AL71" i="92"/>
  <c r="AU71" i="92" s="1"/>
  <c r="AJ26" i="54"/>
  <c r="AL59" i="54"/>
  <c r="AU59" i="54" s="1"/>
  <c r="AS59" i="54"/>
  <c r="AS45" i="96"/>
  <c r="AL45" i="96"/>
  <c r="AU45" i="96" s="1"/>
  <c r="AS49" i="92"/>
  <c r="AL49" i="92"/>
  <c r="AU49" i="92" s="1"/>
  <c r="AS29" i="92"/>
  <c r="AL29" i="92"/>
  <c r="AU29" i="92" s="1"/>
  <c r="K82" i="42"/>
  <c r="AO81" i="42"/>
  <c r="AQ81" i="42"/>
  <c r="AR81" i="42"/>
  <c r="AP81" i="42"/>
  <c r="AN81" i="42"/>
  <c r="AL9" i="51"/>
  <c r="AU9" i="51" s="1"/>
  <c r="AS9" i="51"/>
  <c r="AL34" i="88"/>
  <c r="AU34" i="88" s="1"/>
  <c r="AS34" i="88"/>
  <c r="AS37" i="96"/>
  <c r="AL37" i="96"/>
  <c r="AU37" i="96" s="1"/>
  <c r="AL39" i="84"/>
  <c r="AU39" i="84" s="1"/>
  <c r="AS39" i="84"/>
  <c r="AS44" i="88"/>
  <c r="AL44" i="88"/>
  <c r="AU44" i="88" s="1"/>
  <c r="AJ52" i="54"/>
  <c r="AK52" i="54"/>
  <c r="AT52" i="54" s="1"/>
  <c r="AL10" i="96"/>
  <c r="AU10" i="96" s="1"/>
  <c r="AS10" i="96"/>
  <c r="AJ73" i="45"/>
  <c r="AK73" i="45"/>
  <c r="AT73" i="45" s="1"/>
  <c r="AJ76" i="54"/>
  <c r="AK76" i="54"/>
  <c r="AT76" i="54" s="1"/>
  <c r="AL72" i="96"/>
  <c r="AU72" i="96" s="1"/>
  <c r="AS72" i="96"/>
  <c r="AS60" i="51"/>
  <c r="AL60" i="51"/>
  <c r="AU60" i="51" s="1"/>
  <c r="AL8" i="92"/>
  <c r="AU8" i="92" s="1"/>
  <c r="AS8" i="92"/>
  <c r="AS44" i="84"/>
  <c r="AL44" i="84"/>
  <c r="AU44" i="84" s="1"/>
  <c r="AS77" i="51"/>
  <c r="AL77" i="51"/>
  <c r="AU77" i="51" s="1"/>
  <c r="AS55" i="88"/>
  <c r="AL55" i="88"/>
  <c r="AU55" i="88" s="1"/>
  <c r="AS32" i="96"/>
  <c r="AL32" i="96"/>
  <c r="AU32" i="96" s="1"/>
  <c r="AL9" i="92"/>
  <c r="AU9" i="92" s="1"/>
  <c r="AS9" i="92"/>
  <c r="AL37" i="88"/>
  <c r="AU37" i="88" s="1"/>
  <c r="AS37" i="88"/>
  <c r="AS56" i="51"/>
  <c r="AL56" i="51"/>
  <c r="AU56" i="51" s="1"/>
  <c r="AL25" i="88"/>
  <c r="AU25" i="88" s="1"/>
  <c r="AS25" i="88"/>
  <c r="AS76" i="96"/>
  <c r="AL76" i="96"/>
  <c r="AU76" i="96" s="1"/>
  <c r="AS53" i="84"/>
  <c r="AL53" i="84"/>
  <c r="AU53" i="84" s="1"/>
  <c r="AS33" i="51"/>
  <c r="AL33" i="51"/>
  <c r="AU33" i="51" s="1"/>
  <c r="AS47" i="96"/>
  <c r="AL47" i="96"/>
  <c r="AU47" i="96" s="1"/>
  <c r="AS65" i="51"/>
  <c r="AL65" i="51"/>
  <c r="AU65" i="51" s="1"/>
  <c r="AS46" i="45"/>
  <c r="AL46" i="45"/>
  <c r="AU46" i="45" s="1"/>
  <c r="AL54" i="96"/>
  <c r="AU54" i="96" s="1"/>
  <c r="AS54" i="96"/>
  <c r="AS61" i="92"/>
  <c r="AL61" i="92"/>
  <c r="AU61" i="92" s="1"/>
  <c r="AL46" i="96"/>
  <c r="AU46" i="96" s="1"/>
  <c r="AS46" i="96"/>
  <c r="AJ75" i="54"/>
  <c r="AK75" i="54"/>
  <c r="AT75" i="54" s="1"/>
  <c r="AJ17" i="45"/>
  <c r="AS49" i="45"/>
  <c r="AL49" i="45"/>
  <c r="AU49" i="45" s="1"/>
  <c r="AS19" i="84"/>
  <c r="AL19" i="84"/>
  <c r="AU19" i="84" s="1"/>
  <c r="AS50" i="51"/>
  <c r="AL50" i="51"/>
  <c r="AU50" i="51" s="1"/>
  <c r="AS70" i="96"/>
  <c r="AL70" i="96"/>
  <c r="AU70" i="96" s="1"/>
  <c r="AS42" i="84"/>
  <c r="AL42" i="84"/>
  <c r="AU42" i="84" s="1"/>
  <c r="AS42" i="51"/>
  <c r="AL42" i="51"/>
  <c r="AU42" i="51" s="1"/>
  <c r="AS16" i="54"/>
  <c r="AL16" i="54"/>
  <c r="AU16" i="54" s="1"/>
  <c r="AS49" i="54"/>
  <c r="AL49" i="54"/>
  <c r="AU49" i="54" s="1"/>
  <c r="AS3" i="88"/>
  <c r="AL3" i="88"/>
  <c r="AU3" i="88" s="1"/>
  <c r="AL57" i="45" l="1"/>
  <c r="AU57" i="45" s="1"/>
  <c r="AL55" i="45"/>
  <c r="AU55" i="45" s="1"/>
  <c r="AL42" i="45"/>
  <c r="AU42" i="45" s="1"/>
  <c r="AL46" i="54"/>
  <c r="AU46" i="54" s="1"/>
  <c r="AL56" i="54"/>
  <c r="AU56" i="54" s="1"/>
  <c r="AL35" i="45"/>
  <c r="AU35" i="45" s="1"/>
  <c r="AL65" i="54"/>
  <c r="AU65" i="54" s="1"/>
  <c r="AL64" i="54"/>
  <c r="AU64" i="54" s="1"/>
  <c r="AL44" i="54"/>
  <c r="AU44" i="54" s="1"/>
  <c r="AL26" i="45"/>
  <c r="AU26" i="45" s="1"/>
  <c r="AL62" i="54"/>
  <c r="AU62" i="54" s="1"/>
  <c r="AU81" i="20"/>
  <c r="C11" i="20" s="1"/>
  <c r="AL78" i="45"/>
  <c r="AU78" i="45" s="1"/>
  <c r="AS81" i="104"/>
  <c r="AS12" i="45"/>
  <c r="AU81" i="13"/>
  <c r="C11" i="13" s="1"/>
  <c r="AU81" i="104"/>
  <c r="C11" i="104" s="1"/>
  <c r="F48" i="57" s="1"/>
  <c r="AU81" i="100"/>
  <c r="C11" i="100" s="1"/>
  <c r="F44" i="57" s="1"/>
  <c r="AS81" i="100"/>
  <c r="AS81" i="20"/>
  <c r="AS81" i="13"/>
  <c r="AL17" i="45"/>
  <c r="AU17" i="45" s="1"/>
  <c r="AS17" i="45"/>
  <c r="AS73" i="45"/>
  <c r="AL73" i="45"/>
  <c r="AU73" i="45" s="1"/>
  <c r="AS26" i="54"/>
  <c r="AL26" i="54"/>
  <c r="AU26" i="54" s="1"/>
  <c r="AL74" i="54"/>
  <c r="AU74" i="54" s="1"/>
  <c r="AS74" i="54"/>
  <c r="AR83" i="18"/>
  <c r="AP83" i="18"/>
  <c r="AN83" i="18"/>
  <c r="AQ83" i="18"/>
  <c r="K84" i="18"/>
  <c r="AO83" i="18"/>
  <c r="AL78" i="54"/>
  <c r="AU78" i="54" s="1"/>
  <c r="AS78" i="54"/>
  <c r="AS75" i="54"/>
  <c r="AL75" i="54"/>
  <c r="AU75" i="54" s="1"/>
  <c r="AS4" i="96"/>
  <c r="AS81" i="96" s="1"/>
  <c r="AL4" i="96"/>
  <c r="AU4" i="96" s="1"/>
  <c r="AU81" i="96" s="1"/>
  <c r="C11" i="96" s="1"/>
  <c r="F40" i="57" s="1"/>
  <c r="K83" i="43"/>
  <c r="AR82" i="43"/>
  <c r="AO82" i="43"/>
  <c r="AP82" i="43"/>
  <c r="AN82" i="43"/>
  <c r="AQ82" i="43"/>
  <c r="AL28" i="54"/>
  <c r="AU28" i="54" s="1"/>
  <c r="AS28" i="54"/>
  <c r="K84" i="82"/>
  <c r="AO83" i="82"/>
  <c r="AR83" i="82"/>
  <c r="AN83" i="82"/>
  <c r="AP83" i="82"/>
  <c r="AQ83" i="82"/>
  <c r="AS72" i="54"/>
  <c r="AL72" i="54"/>
  <c r="AU72" i="54" s="1"/>
  <c r="AL61" i="54"/>
  <c r="AU61" i="54" s="1"/>
  <c r="AS61" i="54"/>
  <c r="AN83" i="49"/>
  <c r="AP83" i="49"/>
  <c r="K84" i="49"/>
  <c r="AQ83" i="49"/>
  <c r="AR83" i="49"/>
  <c r="AO83" i="49"/>
  <c r="AS4" i="88"/>
  <c r="AS81" i="88" s="1"/>
  <c r="AL4" i="88"/>
  <c r="AU4" i="88" s="1"/>
  <c r="AU81" i="88" s="1"/>
  <c r="C11" i="88" s="1"/>
  <c r="F32" i="57" s="1"/>
  <c r="AQ83" i="87"/>
  <c r="K84" i="87"/>
  <c r="AP83" i="87"/>
  <c r="AO83" i="87"/>
  <c r="AR83" i="87"/>
  <c r="AN83" i="87"/>
  <c r="AS79" i="45"/>
  <c r="AL79" i="45"/>
  <c r="AU79" i="45" s="1"/>
  <c r="AL7" i="45"/>
  <c r="AU7" i="45" s="1"/>
  <c r="AS7" i="45"/>
  <c r="AS69" i="54"/>
  <c r="AL69" i="54"/>
  <c r="AU69" i="54" s="1"/>
  <c r="AL4" i="54"/>
  <c r="AU4" i="54" s="1"/>
  <c r="AS4" i="54"/>
  <c r="AP83" i="91"/>
  <c r="K84" i="91"/>
  <c r="AQ83" i="91"/>
  <c r="AR83" i="91"/>
  <c r="AN83" i="91"/>
  <c r="AO83" i="91"/>
  <c r="AL4" i="45"/>
  <c r="AU4" i="45" s="1"/>
  <c r="AS4" i="45"/>
  <c r="AS13" i="45"/>
  <c r="AL13" i="45"/>
  <c r="AU13" i="45" s="1"/>
  <c r="AS12" i="54"/>
  <c r="AL12" i="54"/>
  <c r="AU12" i="54" s="1"/>
  <c r="AQ83" i="85"/>
  <c r="K84" i="85"/>
  <c r="AO83" i="85"/>
  <c r="AR83" i="85"/>
  <c r="AP83" i="85"/>
  <c r="AN83" i="85"/>
  <c r="AS18" i="54"/>
  <c r="AL18" i="54"/>
  <c r="AU18" i="54" s="1"/>
  <c r="AS19" i="54"/>
  <c r="AL19" i="54"/>
  <c r="AU19" i="54" s="1"/>
  <c r="AL4" i="51"/>
  <c r="AU4" i="51" s="1"/>
  <c r="AU81" i="51" s="1"/>
  <c r="C11" i="51" s="1"/>
  <c r="AS4" i="51"/>
  <c r="AS81" i="51" s="1"/>
  <c r="AR83" i="83"/>
  <c r="AO83" i="83"/>
  <c r="K84" i="83"/>
  <c r="AN83" i="83"/>
  <c r="AQ83" i="83"/>
  <c r="AP83" i="83"/>
  <c r="AL10" i="54"/>
  <c r="AU10" i="54" s="1"/>
  <c r="AS10" i="54"/>
  <c r="AS70" i="54"/>
  <c r="AL70" i="54"/>
  <c r="AU70" i="54" s="1"/>
  <c r="AL9" i="54"/>
  <c r="AU9" i="54" s="1"/>
  <c r="AS9" i="54"/>
  <c r="AS71" i="54"/>
  <c r="AL71" i="54"/>
  <c r="AU71" i="54" s="1"/>
  <c r="AL10" i="45"/>
  <c r="AU10" i="45" s="1"/>
  <c r="AS10" i="45"/>
  <c r="K84" i="10"/>
  <c r="AR83" i="10"/>
  <c r="AP83" i="10"/>
  <c r="AO83" i="10"/>
  <c r="AN83" i="10"/>
  <c r="AQ83" i="10"/>
  <c r="AL11" i="45"/>
  <c r="AU11" i="45" s="1"/>
  <c r="AS11" i="45"/>
  <c r="K84" i="94"/>
  <c r="AQ83" i="94"/>
  <c r="AR83" i="94"/>
  <c r="AP83" i="94"/>
  <c r="AO83" i="94"/>
  <c r="AN83" i="94"/>
  <c r="AL73" i="54"/>
  <c r="AU73" i="54" s="1"/>
  <c r="AS73" i="54"/>
  <c r="K84" i="41"/>
  <c r="AR83" i="41"/>
  <c r="AO83" i="41"/>
  <c r="AP83" i="41"/>
  <c r="AN83" i="41"/>
  <c r="AQ83" i="41"/>
  <c r="AL6" i="45"/>
  <c r="AU6" i="45" s="1"/>
  <c r="AS6" i="45"/>
  <c r="AS4" i="92"/>
  <c r="AS81" i="92" s="1"/>
  <c r="AL4" i="92"/>
  <c r="AU4" i="92" s="1"/>
  <c r="AU81" i="92" s="1"/>
  <c r="C11" i="92" s="1"/>
  <c r="F36" i="57" s="1"/>
  <c r="K84" i="98"/>
  <c r="AR83" i="98"/>
  <c r="AO83" i="98"/>
  <c r="AN83" i="98"/>
  <c r="AP83" i="98"/>
  <c r="AQ83" i="98"/>
  <c r="K84" i="11"/>
  <c r="AP83" i="11"/>
  <c r="AO83" i="11"/>
  <c r="AR83" i="11"/>
  <c r="AQ83" i="11"/>
  <c r="AN83" i="11"/>
  <c r="AL43" i="54"/>
  <c r="AU43" i="54" s="1"/>
  <c r="AS43" i="54"/>
  <c r="AO83" i="35"/>
  <c r="K84" i="35"/>
  <c r="AQ83" i="35"/>
  <c r="AR83" i="35"/>
  <c r="AP83" i="35"/>
  <c r="AN83" i="35"/>
  <c r="AS42" i="54"/>
  <c r="AL42" i="54"/>
  <c r="AU42" i="54" s="1"/>
  <c r="AR83" i="102"/>
  <c r="AN83" i="102"/>
  <c r="K84" i="102"/>
  <c r="AO83" i="102"/>
  <c r="AP83" i="102"/>
  <c r="AQ83" i="102"/>
  <c r="AT81" i="54"/>
  <c r="AT81" i="45"/>
  <c r="AR82" i="42"/>
  <c r="AP82" i="42"/>
  <c r="AO82" i="42"/>
  <c r="K83" i="42"/>
  <c r="AQ82" i="42"/>
  <c r="AN82" i="42"/>
  <c r="AO83" i="16"/>
  <c r="K84" i="16"/>
  <c r="AR83" i="16"/>
  <c r="AN83" i="16"/>
  <c r="AP83" i="16"/>
  <c r="AQ83" i="16"/>
  <c r="AL27" i="54"/>
  <c r="AU27" i="54" s="1"/>
  <c r="AS27" i="54"/>
  <c r="AL4" i="84"/>
  <c r="AU4" i="84" s="1"/>
  <c r="AU81" i="84" s="1"/>
  <c r="C11" i="84" s="1"/>
  <c r="F28" i="57" s="1"/>
  <c r="AS4" i="84"/>
  <c r="AS81" i="84" s="1"/>
  <c r="AS76" i="54"/>
  <c r="AL76" i="54"/>
  <c r="AU76" i="54" s="1"/>
  <c r="AN83" i="90"/>
  <c r="K84" i="90"/>
  <c r="AP83" i="90"/>
  <c r="AR83" i="90"/>
  <c r="AO83" i="90"/>
  <c r="AQ83" i="90"/>
  <c r="K84" i="48"/>
  <c r="AP83" i="48"/>
  <c r="AO83" i="48"/>
  <c r="AN83" i="48"/>
  <c r="AQ83" i="48"/>
  <c r="AR83" i="48"/>
  <c r="AS8" i="45"/>
  <c r="AL8" i="45"/>
  <c r="AU8" i="45" s="1"/>
  <c r="AS8" i="54"/>
  <c r="AL8" i="54"/>
  <c r="AU8" i="54" s="1"/>
  <c r="AR82" i="50"/>
  <c r="AP82" i="50"/>
  <c r="K83" i="50"/>
  <c r="AO82" i="50"/>
  <c r="AN82" i="50"/>
  <c r="AQ82" i="50"/>
  <c r="AL77" i="54"/>
  <c r="AU77" i="54" s="1"/>
  <c r="AS77" i="54"/>
  <c r="AL5" i="54"/>
  <c r="AU5" i="54" s="1"/>
  <c r="AS5" i="54"/>
  <c r="K84" i="103"/>
  <c r="AN83" i="103"/>
  <c r="AP83" i="103"/>
  <c r="AO83" i="103"/>
  <c r="AR83" i="103"/>
  <c r="AQ83" i="103"/>
  <c r="AS52" i="54"/>
  <c r="AL52" i="54"/>
  <c r="AU52" i="54" s="1"/>
  <c r="AS18" i="45"/>
  <c r="AL18" i="45"/>
  <c r="AU18" i="45" s="1"/>
  <c r="AL9" i="45"/>
  <c r="AU9" i="45" s="1"/>
  <c r="AS9" i="45"/>
  <c r="AS5" i="45"/>
  <c r="AL5" i="45"/>
  <c r="AU5" i="45" s="1"/>
  <c r="AL14" i="45"/>
  <c r="AU14" i="45" s="1"/>
  <c r="AS14" i="45"/>
  <c r="AS79" i="54"/>
  <c r="AL79" i="54"/>
  <c r="AU79" i="54" s="1"/>
  <c r="AQ83" i="95"/>
  <c r="K84" i="95"/>
  <c r="AR83" i="95"/>
  <c r="AO83" i="95"/>
  <c r="AN83" i="95"/>
  <c r="AP83" i="95"/>
  <c r="AS36" i="54"/>
  <c r="AL36" i="54"/>
  <c r="AU36" i="54" s="1"/>
  <c r="K84" i="99"/>
  <c r="AN83" i="99"/>
  <c r="AR83" i="99"/>
  <c r="AP83" i="99"/>
  <c r="AO83" i="99"/>
  <c r="AQ83" i="99"/>
  <c r="AS60" i="54"/>
  <c r="AL60" i="54"/>
  <c r="AU60" i="54" s="1"/>
  <c r="AR83" i="55"/>
  <c r="AN83" i="55"/>
  <c r="AP83" i="55"/>
  <c r="AQ83" i="55"/>
  <c r="K84" i="55"/>
  <c r="AO83" i="55"/>
  <c r="AU81" i="45" l="1"/>
  <c r="C11" i="45" s="1"/>
  <c r="AS81" i="45"/>
  <c r="AU81" i="54"/>
  <c r="C11" i="54" s="1"/>
  <c r="AS81" i="54"/>
  <c r="AN84" i="103"/>
  <c r="AR84" i="103"/>
  <c r="AP84" i="103"/>
  <c r="K85" i="103"/>
  <c r="AO84" i="103"/>
  <c r="AQ84" i="103"/>
  <c r="K85" i="16"/>
  <c r="AO84" i="16"/>
  <c r="AQ84" i="16"/>
  <c r="AR84" i="16"/>
  <c r="AN84" i="16"/>
  <c r="AP84" i="16"/>
  <c r="AR84" i="102"/>
  <c r="AO84" i="102"/>
  <c r="AP84" i="102"/>
  <c r="AQ84" i="102"/>
  <c r="K85" i="102"/>
  <c r="AN84" i="102"/>
  <c r="K85" i="35"/>
  <c r="AN84" i="35"/>
  <c r="AQ84" i="35"/>
  <c r="AR84" i="35"/>
  <c r="AP84" i="35"/>
  <c r="AO84" i="35"/>
  <c r="AP84" i="11"/>
  <c r="AQ84" i="11"/>
  <c r="K85" i="11"/>
  <c r="AR84" i="11"/>
  <c r="AO84" i="11"/>
  <c r="AN84" i="11"/>
  <c r="K85" i="98"/>
  <c r="AQ84" i="98"/>
  <c r="AP84" i="98"/>
  <c r="AR84" i="98"/>
  <c r="AO84" i="98"/>
  <c r="AN84" i="98"/>
  <c r="AR84" i="83"/>
  <c r="AO84" i="83"/>
  <c r="AP84" i="83"/>
  <c r="AN84" i="83"/>
  <c r="K85" i="83"/>
  <c r="AQ84" i="83"/>
  <c r="AN83" i="43"/>
  <c r="AQ83" i="43"/>
  <c r="K84" i="43"/>
  <c r="AR83" i="43"/>
  <c r="AO83" i="43"/>
  <c r="AP83" i="43"/>
  <c r="AR83" i="42"/>
  <c r="AP83" i="42"/>
  <c r="AQ83" i="42"/>
  <c r="K84" i="42"/>
  <c r="AN83" i="42"/>
  <c r="AO83" i="42"/>
  <c r="K85" i="94"/>
  <c r="AR84" i="94"/>
  <c r="AQ84" i="94"/>
  <c r="AO84" i="94"/>
  <c r="AN84" i="94"/>
  <c r="AP84" i="94"/>
  <c r="AO84" i="85"/>
  <c r="AQ84" i="85"/>
  <c r="K85" i="85"/>
  <c r="AR84" i="85"/>
  <c r="AP84" i="85"/>
  <c r="AN84" i="85"/>
  <c r="K85" i="91"/>
  <c r="AP84" i="91"/>
  <c r="AQ84" i="91"/>
  <c r="AR84" i="91"/>
  <c r="AN84" i="91"/>
  <c r="AO84" i="91"/>
  <c r="AO84" i="87"/>
  <c r="AQ84" i="87"/>
  <c r="K85" i="87"/>
  <c r="AP84" i="87"/>
  <c r="AR84" i="87"/>
  <c r="AN84" i="87"/>
  <c r="K85" i="49"/>
  <c r="AR84" i="49"/>
  <c r="AN84" i="49"/>
  <c r="AQ84" i="49"/>
  <c r="AO84" i="49"/>
  <c r="AP84" i="49"/>
  <c r="AP84" i="90"/>
  <c r="AQ84" i="90"/>
  <c r="AN84" i="90"/>
  <c r="K85" i="90"/>
  <c r="AO84" i="90"/>
  <c r="AR84" i="90"/>
  <c r="AR84" i="99"/>
  <c r="AO84" i="99"/>
  <c r="K85" i="99"/>
  <c r="AN84" i="99"/>
  <c r="AP84" i="99"/>
  <c r="AQ84" i="99"/>
  <c r="AR83" i="50"/>
  <c r="AN83" i="50"/>
  <c r="AO83" i="50"/>
  <c r="AQ83" i="50"/>
  <c r="K84" i="50"/>
  <c r="AP83" i="50"/>
  <c r="AQ84" i="48"/>
  <c r="AN84" i="48"/>
  <c r="K85" i="48"/>
  <c r="AR84" i="48"/>
  <c r="AP84" i="48"/>
  <c r="AO84" i="48"/>
  <c r="K85" i="41"/>
  <c r="AR84" i="41"/>
  <c r="AN84" i="41"/>
  <c r="AO84" i="41"/>
  <c r="AP84" i="41"/>
  <c r="AQ84" i="41"/>
  <c r="K85" i="82"/>
  <c r="AR84" i="82"/>
  <c r="AN84" i="82"/>
  <c r="AO84" i="82"/>
  <c r="AQ84" i="82"/>
  <c r="AP84" i="82"/>
  <c r="AR84" i="55"/>
  <c r="AP84" i="55"/>
  <c r="K85" i="55"/>
  <c r="AN84" i="55"/>
  <c r="AO84" i="55"/>
  <c r="AQ84" i="55"/>
  <c r="AR84" i="95"/>
  <c r="AQ84" i="95"/>
  <c r="AN84" i="95"/>
  <c r="AO84" i="95"/>
  <c r="AP84" i="95"/>
  <c r="K85" i="95"/>
  <c r="K85" i="10"/>
  <c r="AR84" i="10"/>
  <c r="AN84" i="10"/>
  <c r="AO84" i="10"/>
  <c r="AP84" i="10"/>
  <c r="AQ84" i="10"/>
  <c r="K85" i="18"/>
  <c r="AR84" i="18"/>
  <c r="AO84" i="18"/>
  <c r="AN84" i="18"/>
  <c r="AP84" i="18"/>
  <c r="AQ84" i="18"/>
  <c r="K86" i="49" l="1"/>
  <c r="AR85" i="49"/>
  <c r="AP85" i="49"/>
  <c r="AN85" i="49"/>
  <c r="AO85" i="49"/>
  <c r="AQ85" i="49"/>
  <c r="K86" i="18"/>
  <c r="AQ85" i="18"/>
  <c r="AR85" i="18"/>
  <c r="AN85" i="18"/>
  <c r="AP85" i="18"/>
  <c r="AO85" i="18"/>
  <c r="AR85" i="48"/>
  <c r="K86" i="48"/>
  <c r="AO85" i="48"/>
  <c r="AP85" i="48"/>
  <c r="AQ85" i="48"/>
  <c r="AN85" i="48"/>
  <c r="K85" i="50"/>
  <c r="AR84" i="50"/>
  <c r="AP84" i="50"/>
  <c r="AN84" i="50"/>
  <c r="AO84" i="50"/>
  <c r="AQ84" i="50"/>
  <c r="K86" i="16"/>
  <c r="AR85" i="16"/>
  <c r="AP85" i="16"/>
  <c r="AN85" i="16"/>
  <c r="AO85" i="16"/>
  <c r="AQ85" i="16"/>
  <c r="AR85" i="41"/>
  <c r="AN85" i="41"/>
  <c r="K86" i="41"/>
  <c r="AO85" i="41"/>
  <c r="AQ85" i="41"/>
  <c r="AP85" i="41"/>
  <c r="AP85" i="91"/>
  <c r="AN85" i="91"/>
  <c r="AQ85" i="91"/>
  <c r="AR85" i="91"/>
  <c r="AO85" i="91"/>
  <c r="K86" i="91"/>
  <c r="K86" i="85"/>
  <c r="AR85" i="85"/>
  <c r="AO85" i="85"/>
  <c r="AP85" i="85"/>
  <c r="AN85" i="85"/>
  <c r="AQ85" i="85"/>
  <c r="K85" i="43"/>
  <c r="AR84" i="43"/>
  <c r="AQ84" i="43"/>
  <c r="AP84" i="43"/>
  <c r="AN84" i="43"/>
  <c r="AO84" i="43"/>
  <c r="AR85" i="94"/>
  <c r="AN85" i="94"/>
  <c r="AO85" i="94"/>
  <c r="K86" i="94"/>
  <c r="AQ85" i="94"/>
  <c r="AP85" i="94"/>
  <c r="K86" i="83"/>
  <c r="AR85" i="83"/>
  <c r="AP85" i="83"/>
  <c r="AO85" i="83"/>
  <c r="AN85" i="83"/>
  <c r="AQ85" i="83"/>
  <c r="K86" i="90"/>
  <c r="AP85" i="90"/>
  <c r="AR85" i="90"/>
  <c r="AN85" i="90"/>
  <c r="AO85" i="90"/>
  <c r="AQ85" i="90"/>
  <c r="K86" i="55"/>
  <c r="AR85" i="55"/>
  <c r="AO85" i="55"/>
  <c r="AN85" i="55"/>
  <c r="AP85" i="55"/>
  <c r="AQ85" i="55"/>
  <c r="K86" i="11"/>
  <c r="AR85" i="11"/>
  <c r="AO85" i="11"/>
  <c r="AP85" i="11"/>
  <c r="AN85" i="11"/>
  <c r="AQ85" i="11"/>
  <c r="AN85" i="99"/>
  <c r="AO85" i="99"/>
  <c r="K86" i="99"/>
  <c r="AQ85" i="99"/>
  <c r="AR85" i="99"/>
  <c r="AP85" i="99"/>
  <c r="K86" i="35"/>
  <c r="AO85" i="35"/>
  <c r="AP85" i="35"/>
  <c r="AR85" i="35"/>
  <c r="AQ85" i="35"/>
  <c r="AN85" i="35"/>
  <c r="K86" i="82"/>
  <c r="AO85" i="82"/>
  <c r="AR85" i="82"/>
  <c r="AQ85" i="82"/>
  <c r="AP85" i="82"/>
  <c r="AN85" i="82"/>
  <c r="AN85" i="10"/>
  <c r="K86" i="10"/>
  <c r="AP85" i="10"/>
  <c r="AR85" i="10"/>
  <c r="AQ85" i="10"/>
  <c r="AO85" i="10"/>
  <c r="K86" i="95"/>
  <c r="AO85" i="95"/>
  <c r="AR85" i="95"/>
  <c r="AP85" i="95"/>
  <c r="AQ85" i="95"/>
  <c r="AN85" i="95"/>
  <c r="AQ85" i="98"/>
  <c r="AR85" i="98"/>
  <c r="AP85" i="98"/>
  <c r="AO85" i="98"/>
  <c r="K86" i="98"/>
  <c r="AN85" i="98"/>
  <c r="AR85" i="102"/>
  <c r="AP85" i="102"/>
  <c r="K86" i="102"/>
  <c r="AN85" i="102"/>
  <c r="AO85" i="102"/>
  <c r="AQ85" i="102"/>
  <c r="K86" i="103"/>
  <c r="AR85" i="103"/>
  <c r="AQ85" i="103"/>
  <c r="AN85" i="103"/>
  <c r="AO85" i="103"/>
  <c r="AP85" i="103"/>
  <c r="K86" i="87"/>
  <c r="AO85" i="87"/>
  <c r="AR85" i="87"/>
  <c r="AP85" i="87"/>
  <c r="AQ85" i="87"/>
  <c r="AN85" i="87"/>
  <c r="AR84" i="42"/>
  <c r="K85" i="42"/>
  <c r="AP84" i="42"/>
  <c r="AO84" i="42"/>
  <c r="AQ84" i="42"/>
  <c r="AN84" i="42"/>
  <c r="AR86" i="91" l="1"/>
  <c r="AO86" i="91"/>
  <c r="K87" i="91"/>
  <c r="AP86" i="91"/>
  <c r="AN86" i="91"/>
  <c r="AQ86" i="91"/>
  <c r="K87" i="11"/>
  <c r="AR86" i="11"/>
  <c r="AP86" i="11"/>
  <c r="AN86" i="11"/>
  <c r="AO86" i="11"/>
  <c r="AQ86" i="11"/>
  <c r="AQ85" i="50"/>
  <c r="AR85" i="50"/>
  <c r="K86" i="50"/>
  <c r="AP85" i="50"/>
  <c r="AN85" i="50"/>
  <c r="AO85" i="50"/>
  <c r="AN85" i="42"/>
  <c r="K86" i="42"/>
  <c r="AQ85" i="42"/>
  <c r="AR85" i="42"/>
  <c r="AO85" i="42"/>
  <c r="AP85" i="42"/>
  <c r="AR86" i="98"/>
  <c r="AP86" i="98"/>
  <c r="AQ86" i="98"/>
  <c r="AO86" i="98"/>
  <c r="K87" i="98"/>
  <c r="AN86" i="98"/>
  <c r="K87" i="99"/>
  <c r="AP86" i="99"/>
  <c r="AO86" i="99"/>
  <c r="AQ86" i="99"/>
  <c r="AR86" i="99"/>
  <c r="AN86" i="99"/>
  <c r="K86" i="43"/>
  <c r="AR85" i="43"/>
  <c r="AP85" i="43"/>
  <c r="AQ85" i="43"/>
  <c r="AO85" i="43"/>
  <c r="AN85" i="43"/>
  <c r="K87" i="90"/>
  <c r="AN86" i="90"/>
  <c r="AP86" i="90"/>
  <c r="AQ86" i="90"/>
  <c r="AR86" i="90"/>
  <c r="AO86" i="90"/>
  <c r="K87" i="85"/>
  <c r="AO86" i="85"/>
  <c r="AR86" i="85"/>
  <c r="AQ86" i="85"/>
  <c r="AN86" i="85"/>
  <c r="AP86" i="85"/>
  <c r="K87" i="87"/>
  <c r="AR86" i="87"/>
  <c r="AQ86" i="87"/>
  <c r="AO86" i="87"/>
  <c r="AN86" i="87"/>
  <c r="AP86" i="87"/>
  <c r="AP86" i="55"/>
  <c r="AO86" i="55"/>
  <c r="K87" i="55"/>
  <c r="AR86" i="55"/>
  <c r="AN86" i="55"/>
  <c r="AQ86" i="55"/>
  <c r="AR86" i="16"/>
  <c r="AO86" i="16"/>
  <c r="K87" i="16"/>
  <c r="AN86" i="16"/>
  <c r="AP86" i="16"/>
  <c r="AQ86" i="16"/>
  <c r="K87" i="102"/>
  <c r="AR86" i="102"/>
  <c r="AN86" i="102"/>
  <c r="AO86" i="102"/>
  <c r="AQ86" i="102"/>
  <c r="AP86" i="102"/>
  <c r="AR86" i="82"/>
  <c r="AQ86" i="82"/>
  <c r="AO86" i="82"/>
  <c r="AP86" i="82"/>
  <c r="AN86" i="82"/>
  <c r="K87" i="82"/>
  <c r="K87" i="103"/>
  <c r="AP86" i="103"/>
  <c r="AQ86" i="103"/>
  <c r="AR86" i="103"/>
  <c r="AN86" i="103"/>
  <c r="AO86" i="103"/>
  <c r="K87" i="95"/>
  <c r="AP86" i="95"/>
  <c r="AR86" i="95"/>
  <c r="AN86" i="95"/>
  <c r="AO86" i="95"/>
  <c r="AQ86" i="95"/>
  <c r="K87" i="35"/>
  <c r="AP86" i="35"/>
  <c r="AR86" i="35"/>
  <c r="AQ86" i="35"/>
  <c r="AN86" i="35"/>
  <c r="AO86" i="35"/>
  <c r="AP86" i="83"/>
  <c r="K87" i="83"/>
  <c r="AO86" i="83"/>
  <c r="AN86" i="83"/>
  <c r="AR86" i="83"/>
  <c r="AQ86" i="83"/>
  <c r="AR86" i="94"/>
  <c r="AP86" i="94"/>
  <c r="AN86" i="94"/>
  <c r="K87" i="94"/>
  <c r="AQ86" i="94"/>
  <c r="AO86" i="94"/>
  <c r="AQ86" i="41"/>
  <c r="AR86" i="41"/>
  <c r="AN86" i="41"/>
  <c r="AO86" i="41"/>
  <c r="K87" i="41"/>
  <c r="AP86" i="41"/>
  <c r="K87" i="18"/>
  <c r="AO86" i="18"/>
  <c r="AQ86" i="18"/>
  <c r="AR86" i="18"/>
  <c r="AN86" i="18"/>
  <c r="AP86" i="18"/>
  <c r="AO86" i="49"/>
  <c r="K87" i="49"/>
  <c r="AQ86" i="49"/>
  <c r="AR86" i="49"/>
  <c r="AP86" i="49"/>
  <c r="AN86" i="49"/>
  <c r="AP86" i="10"/>
  <c r="AQ86" i="10"/>
  <c r="AN86" i="10"/>
  <c r="K87" i="10"/>
  <c r="AR86" i="10"/>
  <c r="AO86" i="10"/>
  <c r="AP86" i="48"/>
  <c r="K87" i="48"/>
  <c r="AQ86" i="48"/>
  <c r="AR86" i="48"/>
  <c r="AO86" i="48"/>
  <c r="AN86" i="48"/>
  <c r="AR87" i="94" l="1"/>
  <c r="K88" i="94"/>
  <c r="AP87" i="94"/>
  <c r="AN87" i="94"/>
  <c r="AQ87" i="94"/>
  <c r="AO87" i="94"/>
  <c r="AN86" i="43"/>
  <c r="AP86" i="43"/>
  <c r="K87" i="43"/>
  <c r="AQ86" i="43"/>
  <c r="AR86" i="43"/>
  <c r="AO86" i="43"/>
  <c r="AO86" i="42"/>
  <c r="AQ86" i="42"/>
  <c r="K87" i="42"/>
  <c r="AR86" i="42"/>
  <c r="AP86" i="42"/>
  <c r="AN86" i="42"/>
  <c r="AR87" i="10"/>
  <c r="AP87" i="10"/>
  <c r="AQ87" i="10"/>
  <c r="AN87" i="10"/>
  <c r="AO87" i="10"/>
  <c r="K88" i="10"/>
  <c r="K88" i="82"/>
  <c r="AR87" i="82"/>
  <c r="AO87" i="82"/>
  <c r="AN87" i="82"/>
  <c r="AP87" i="82"/>
  <c r="AQ87" i="82"/>
  <c r="AR87" i="41"/>
  <c r="AO87" i="41"/>
  <c r="K88" i="41"/>
  <c r="AN87" i="41"/>
  <c r="AP87" i="41"/>
  <c r="AQ87" i="41"/>
  <c r="AN87" i="49"/>
  <c r="K88" i="49"/>
  <c r="AP87" i="49"/>
  <c r="AQ87" i="49"/>
  <c r="AR87" i="49"/>
  <c r="AO87" i="49"/>
  <c r="AO87" i="102"/>
  <c r="AN87" i="102"/>
  <c r="K88" i="102"/>
  <c r="AQ87" i="102"/>
  <c r="AR87" i="102"/>
  <c r="AP87" i="102"/>
  <c r="K88" i="35"/>
  <c r="AQ87" i="35"/>
  <c r="AR87" i="35"/>
  <c r="AP87" i="35"/>
  <c r="AO87" i="35"/>
  <c r="AN87" i="35"/>
  <c r="AR87" i="18"/>
  <c r="AP87" i="18"/>
  <c r="AN87" i="18"/>
  <c r="AQ87" i="18"/>
  <c r="K88" i="18"/>
  <c r="AO87" i="18"/>
  <c r="AP87" i="83"/>
  <c r="AO87" i="83"/>
  <c r="AQ87" i="83"/>
  <c r="K88" i="83"/>
  <c r="AR87" i="83"/>
  <c r="AN87" i="83"/>
  <c r="K88" i="95"/>
  <c r="AO87" i="95"/>
  <c r="AP87" i="95"/>
  <c r="AN87" i="95"/>
  <c r="AQ87" i="95"/>
  <c r="AR87" i="95"/>
  <c r="AR87" i="87"/>
  <c r="AN87" i="87"/>
  <c r="AO87" i="87"/>
  <c r="AP87" i="87"/>
  <c r="K88" i="87"/>
  <c r="AQ87" i="87"/>
  <c r="K88" i="16"/>
  <c r="AR87" i="16"/>
  <c r="AN87" i="16"/>
  <c r="AO87" i="16"/>
  <c r="AP87" i="16"/>
  <c r="AQ87" i="16"/>
  <c r="K88" i="85"/>
  <c r="AR87" i="85"/>
  <c r="AN87" i="85"/>
  <c r="AQ87" i="85"/>
  <c r="AP87" i="85"/>
  <c r="AO87" i="85"/>
  <c r="AP87" i="90"/>
  <c r="K88" i="90"/>
  <c r="AN87" i="90"/>
  <c r="AQ87" i="90"/>
  <c r="AR87" i="90"/>
  <c r="AO87" i="90"/>
  <c r="K88" i="98"/>
  <c r="AO87" i="98"/>
  <c r="AR87" i="98"/>
  <c r="AP87" i="98"/>
  <c r="AQ87" i="98"/>
  <c r="AN87" i="98"/>
  <c r="AQ87" i="11"/>
  <c r="AP87" i="11"/>
  <c r="AN87" i="11"/>
  <c r="AR87" i="11"/>
  <c r="AO87" i="11"/>
  <c r="K88" i="11"/>
  <c r="AR87" i="91"/>
  <c r="AN87" i="91"/>
  <c r="AP87" i="91"/>
  <c r="AO87" i="91"/>
  <c r="K88" i="91"/>
  <c r="AQ87" i="91"/>
  <c r="K88" i="99"/>
  <c r="AP87" i="99"/>
  <c r="AQ87" i="99"/>
  <c r="AN87" i="99"/>
  <c r="AR87" i="99"/>
  <c r="AO87" i="99"/>
  <c r="K88" i="103"/>
  <c r="AQ87" i="103"/>
  <c r="AP87" i="103"/>
  <c r="AR87" i="103"/>
  <c r="AN87" i="103"/>
  <c r="AO87" i="103"/>
  <c r="K88" i="48"/>
  <c r="AO87" i="48"/>
  <c r="AN87" i="48"/>
  <c r="AQ87" i="48"/>
  <c r="AR87" i="48"/>
  <c r="AP87" i="48"/>
  <c r="K88" i="55"/>
  <c r="AR87" i="55"/>
  <c r="AP87" i="55"/>
  <c r="AO87" i="55"/>
  <c r="AN87" i="55"/>
  <c r="AQ87" i="55"/>
  <c r="K87" i="50"/>
  <c r="AP86" i="50"/>
  <c r="AR86" i="50"/>
  <c r="AN86" i="50"/>
  <c r="AO86" i="50"/>
  <c r="AQ86" i="50"/>
  <c r="K89" i="48" l="1"/>
  <c r="AP88" i="48"/>
  <c r="AR88" i="48"/>
  <c r="AN88" i="48"/>
  <c r="AO88" i="48"/>
  <c r="AQ88" i="48"/>
  <c r="K89" i="90"/>
  <c r="AO88" i="90"/>
  <c r="AQ88" i="90"/>
  <c r="AP88" i="90"/>
  <c r="AR88" i="90"/>
  <c r="AN88" i="90"/>
  <c r="AR88" i="87"/>
  <c r="AN88" i="87"/>
  <c r="AO88" i="87"/>
  <c r="K89" i="87"/>
  <c r="AP88" i="87"/>
  <c r="AQ88" i="87"/>
  <c r="K89" i="18"/>
  <c r="AR88" i="18"/>
  <c r="AN88" i="18"/>
  <c r="AP88" i="18"/>
  <c r="AO88" i="18"/>
  <c r="AQ88" i="18"/>
  <c r="K89" i="35"/>
  <c r="AQ88" i="35"/>
  <c r="AR88" i="35"/>
  <c r="AN88" i="35"/>
  <c r="AO88" i="35"/>
  <c r="AP88" i="35"/>
  <c r="AR87" i="42"/>
  <c r="AP87" i="42"/>
  <c r="K88" i="42"/>
  <c r="AN87" i="42"/>
  <c r="AQ87" i="42"/>
  <c r="AO87" i="42"/>
  <c r="K89" i="94"/>
  <c r="AO88" i="94"/>
  <c r="AQ88" i="94"/>
  <c r="AR88" i="94"/>
  <c r="AP88" i="94"/>
  <c r="AN88" i="94"/>
  <c r="K89" i="102"/>
  <c r="AN88" i="102"/>
  <c r="AQ88" i="102"/>
  <c r="AP88" i="102"/>
  <c r="AO88" i="102"/>
  <c r="AR88" i="102"/>
  <c r="K89" i="82"/>
  <c r="AQ88" i="82"/>
  <c r="AP88" i="82"/>
  <c r="AR88" i="82"/>
  <c r="AO88" i="82"/>
  <c r="AN88" i="82"/>
  <c r="AQ87" i="50"/>
  <c r="AR87" i="50"/>
  <c r="AO87" i="50"/>
  <c r="K88" i="50"/>
  <c r="AN87" i="50"/>
  <c r="AP87" i="50"/>
  <c r="K89" i="99"/>
  <c r="AR88" i="99"/>
  <c r="AN88" i="99"/>
  <c r="AO88" i="99"/>
  <c r="AP88" i="99"/>
  <c r="AQ88" i="99"/>
  <c r="K89" i="85"/>
  <c r="AP88" i="85"/>
  <c r="AR88" i="85"/>
  <c r="AQ88" i="85"/>
  <c r="AO88" i="85"/>
  <c r="AN88" i="85"/>
  <c r="AQ88" i="16"/>
  <c r="K89" i="16"/>
  <c r="AR88" i="16"/>
  <c r="AO88" i="16"/>
  <c r="AN88" i="16"/>
  <c r="AP88" i="16"/>
  <c r="AP88" i="41"/>
  <c r="K89" i="41"/>
  <c r="AQ88" i="41"/>
  <c r="AN88" i="41"/>
  <c r="AO88" i="41"/>
  <c r="AR88" i="41"/>
  <c r="AN87" i="43"/>
  <c r="AO87" i="43"/>
  <c r="K88" i="43"/>
  <c r="AQ87" i="43"/>
  <c r="AR87" i="43"/>
  <c r="AP87" i="43"/>
  <c r="AP88" i="103"/>
  <c r="K89" i="103"/>
  <c r="AO88" i="103"/>
  <c r="AR88" i="103"/>
  <c r="AN88" i="103"/>
  <c r="AQ88" i="103"/>
  <c r="AP88" i="10"/>
  <c r="AR88" i="10"/>
  <c r="AO88" i="10"/>
  <c r="AN88" i="10"/>
  <c r="K89" i="10"/>
  <c r="AQ88" i="10"/>
  <c r="AQ88" i="55"/>
  <c r="K89" i="55"/>
  <c r="AR88" i="55"/>
  <c r="AN88" i="55"/>
  <c r="AO88" i="55"/>
  <c r="AP88" i="55"/>
  <c r="AR88" i="91"/>
  <c r="AN88" i="91"/>
  <c r="AO88" i="91"/>
  <c r="AQ88" i="91"/>
  <c r="AP88" i="91"/>
  <c r="K89" i="91"/>
  <c r="K89" i="11"/>
  <c r="AQ88" i="11"/>
  <c r="AR88" i="11"/>
  <c r="AN88" i="11"/>
  <c r="AO88" i="11"/>
  <c r="AP88" i="11"/>
  <c r="AR88" i="98"/>
  <c r="AP88" i="98"/>
  <c r="K89" i="98"/>
  <c r="AQ88" i="98"/>
  <c r="AO88" i="98"/>
  <c r="AN88" i="98"/>
  <c r="K89" i="95"/>
  <c r="AP88" i="95"/>
  <c r="AR88" i="95"/>
  <c r="AN88" i="95"/>
  <c r="AO88" i="95"/>
  <c r="AQ88" i="95"/>
  <c r="K89" i="83"/>
  <c r="AR88" i="83"/>
  <c r="AN88" i="83"/>
  <c r="AO88" i="83"/>
  <c r="AP88" i="83"/>
  <c r="AQ88" i="83"/>
  <c r="K89" i="49"/>
  <c r="AR88" i="49"/>
  <c r="AP88" i="49"/>
  <c r="AO88" i="49"/>
  <c r="AN88" i="49"/>
  <c r="AQ88" i="49"/>
  <c r="AO89" i="83" l="1"/>
  <c r="AO91" i="83" s="1"/>
  <c r="AQ89" i="83"/>
  <c r="AQ91" i="83" s="1"/>
  <c r="AN89" i="83"/>
  <c r="AN91" i="83" s="1"/>
  <c r="AR89" i="83"/>
  <c r="AR91" i="83" s="1"/>
  <c r="AP89" i="83"/>
  <c r="AP91" i="83" s="1"/>
  <c r="AZ3" i="83"/>
  <c r="AX6" i="83" s="1"/>
  <c r="S6" i="83" s="1"/>
  <c r="AC6" i="83" s="1"/>
  <c r="AB7" i="83" s="1"/>
  <c r="AN89" i="95"/>
  <c r="AN91" i="95" s="1"/>
  <c r="AR89" i="95"/>
  <c r="AR91" i="95" s="1"/>
  <c r="AP89" i="95"/>
  <c r="AP91" i="95" s="1"/>
  <c r="AO89" i="95"/>
  <c r="AO91" i="95" s="1"/>
  <c r="AQ89" i="95"/>
  <c r="AQ91" i="95" s="1"/>
  <c r="AZ3" i="95"/>
  <c r="AX12" i="95" s="1"/>
  <c r="S12" i="95" s="1"/>
  <c r="AC12" i="95" s="1"/>
  <c r="AB13" i="95" s="1"/>
  <c r="AO89" i="49"/>
  <c r="AO91" i="49" s="1"/>
  <c r="AN89" i="49"/>
  <c r="AN91" i="49" s="1"/>
  <c r="AR89" i="49"/>
  <c r="AR91" i="49" s="1"/>
  <c r="AP89" i="49"/>
  <c r="AP91" i="49" s="1"/>
  <c r="AQ89" i="49"/>
  <c r="AQ91" i="49" s="1"/>
  <c r="AZ3" i="49"/>
  <c r="AX12" i="49" s="1"/>
  <c r="S12" i="49" s="1"/>
  <c r="AC12" i="49" s="1"/>
  <c r="AB13" i="49" s="1"/>
  <c r="K90" i="10"/>
  <c r="AR89" i="10"/>
  <c r="AO89" i="10"/>
  <c r="AP89" i="10"/>
  <c r="AQ89" i="10"/>
  <c r="AN89" i="10"/>
  <c r="K90" i="94"/>
  <c r="AN89" i="94"/>
  <c r="AO89" i="94"/>
  <c r="AQ89" i="94"/>
  <c r="AR89" i="94"/>
  <c r="AP89" i="94"/>
  <c r="K90" i="102"/>
  <c r="AQ89" i="102"/>
  <c r="AR89" i="102"/>
  <c r="AP89" i="102"/>
  <c r="AN89" i="102"/>
  <c r="AO89" i="102"/>
  <c r="AP89" i="55"/>
  <c r="AP91" i="55" s="1"/>
  <c r="AQ89" i="55"/>
  <c r="AQ91" i="55" s="1"/>
  <c r="AN89" i="55"/>
  <c r="AN91" i="55" s="1"/>
  <c r="AR89" i="55"/>
  <c r="AR91" i="55" s="1"/>
  <c r="AO89" i="55"/>
  <c r="AO91" i="55" s="1"/>
  <c r="AZ3" i="55"/>
  <c r="AX17" i="55" s="1"/>
  <c r="S17" i="55" s="1"/>
  <c r="AC17" i="55" s="1"/>
  <c r="AB18" i="55" s="1"/>
  <c r="AQ89" i="91"/>
  <c r="AQ91" i="91" s="1"/>
  <c r="AN89" i="91"/>
  <c r="AN91" i="91" s="1"/>
  <c r="AR89" i="91"/>
  <c r="AR91" i="91" s="1"/>
  <c r="AO89" i="91"/>
  <c r="AO91" i="91" s="1"/>
  <c r="AP89" i="91"/>
  <c r="AP91" i="91" s="1"/>
  <c r="AZ3" i="91"/>
  <c r="AX5" i="91" s="1"/>
  <c r="S5" i="91" s="1"/>
  <c r="AC5" i="91" s="1"/>
  <c r="AB6" i="91" s="1"/>
  <c r="AQ89" i="90"/>
  <c r="K90" i="90"/>
  <c r="AR89" i="90"/>
  <c r="AN89" i="90"/>
  <c r="AP89" i="90"/>
  <c r="AO89" i="90"/>
  <c r="AN89" i="103"/>
  <c r="AN91" i="103" s="1"/>
  <c r="AO89" i="103"/>
  <c r="AO91" i="103" s="1"/>
  <c r="AR89" i="103"/>
  <c r="AR91" i="103" s="1"/>
  <c r="AP89" i="103"/>
  <c r="AP91" i="103" s="1"/>
  <c r="AQ89" i="103"/>
  <c r="AQ91" i="103" s="1"/>
  <c r="AZ3" i="103"/>
  <c r="AX82" i="103" s="1"/>
  <c r="S82" i="103" s="1"/>
  <c r="AC82" i="103" s="1"/>
  <c r="AB83" i="103" s="1"/>
  <c r="K89" i="43"/>
  <c r="AQ88" i="43"/>
  <c r="AO88" i="43"/>
  <c r="AN88" i="43"/>
  <c r="AR88" i="43"/>
  <c r="AP88" i="43"/>
  <c r="K89" i="50"/>
  <c r="AP88" i="50"/>
  <c r="AR88" i="50"/>
  <c r="AO88" i="50"/>
  <c r="AQ88" i="50"/>
  <c r="AN88" i="50"/>
  <c r="AX88" i="49"/>
  <c r="S88" i="49" s="1"/>
  <c r="AC88" i="49" s="1"/>
  <c r="AB89" i="49" s="1"/>
  <c r="K90" i="98"/>
  <c r="AR89" i="98"/>
  <c r="AQ89" i="98"/>
  <c r="AO89" i="98"/>
  <c r="AN89" i="98"/>
  <c r="AP89" i="98"/>
  <c r="AN89" i="11"/>
  <c r="AN91" i="11" s="1"/>
  <c r="AO89" i="11"/>
  <c r="AO91" i="11" s="1"/>
  <c r="AQ89" i="11"/>
  <c r="AQ91" i="11" s="1"/>
  <c r="AR89" i="11"/>
  <c r="AR91" i="11" s="1"/>
  <c r="AP89" i="11"/>
  <c r="AP91" i="11" s="1"/>
  <c r="AZ3" i="11"/>
  <c r="AX11" i="11" s="1"/>
  <c r="S11" i="11" s="1"/>
  <c r="AC11" i="11" s="1"/>
  <c r="AB12" i="11" s="1"/>
  <c r="AQ89" i="41"/>
  <c r="AQ91" i="41" s="1"/>
  <c r="AP89" i="41"/>
  <c r="AP91" i="41" s="1"/>
  <c r="AO89" i="41"/>
  <c r="AO91" i="41" s="1"/>
  <c r="AN89" i="41"/>
  <c r="AN91" i="41" s="1"/>
  <c r="AR89" i="41"/>
  <c r="AR91" i="41" s="1"/>
  <c r="AZ3" i="41"/>
  <c r="AX88" i="41" s="1"/>
  <c r="S88" i="41" s="1"/>
  <c r="AC88" i="41" s="1"/>
  <c r="AB89" i="41" s="1"/>
  <c r="K90" i="85"/>
  <c r="AN89" i="85"/>
  <c r="AR89" i="85"/>
  <c r="AO89" i="85"/>
  <c r="AQ89" i="85"/>
  <c r="AP89" i="85"/>
  <c r="AR88" i="42"/>
  <c r="AN88" i="42"/>
  <c r="AO88" i="42"/>
  <c r="K89" i="42"/>
  <c r="AP88" i="42"/>
  <c r="AQ88" i="42"/>
  <c r="AP89" i="16"/>
  <c r="AP91" i="16" s="1"/>
  <c r="AQ89" i="16"/>
  <c r="AQ91" i="16" s="1"/>
  <c r="AO89" i="16"/>
  <c r="AO91" i="16" s="1"/>
  <c r="AR89" i="16"/>
  <c r="AR91" i="16" s="1"/>
  <c r="AN89" i="16"/>
  <c r="AN91" i="16" s="1"/>
  <c r="AZ3" i="16"/>
  <c r="AX85" i="16" s="1"/>
  <c r="S85" i="16" s="1"/>
  <c r="AC85" i="16" s="1"/>
  <c r="AB86" i="16" s="1"/>
  <c r="AO89" i="99"/>
  <c r="AO91" i="99" s="1"/>
  <c r="AR89" i="99"/>
  <c r="AR91" i="99" s="1"/>
  <c r="AP89" i="99"/>
  <c r="AP91" i="99" s="1"/>
  <c r="AQ89" i="99"/>
  <c r="AQ91" i="99" s="1"/>
  <c r="AN89" i="99"/>
  <c r="AN91" i="99" s="1"/>
  <c r="AZ3" i="99"/>
  <c r="AX88" i="99" s="1"/>
  <c r="S88" i="99" s="1"/>
  <c r="AC88" i="99" s="1"/>
  <c r="AB89" i="99" s="1"/>
  <c r="AO89" i="82"/>
  <c r="AQ89" i="82"/>
  <c r="K90" i="82"/>
  <c r="AP89" i="82"/>
  <c r="AR89" i="82"/>
  <c r="AN89" i="82"/>
  <c r="AQ89" i="35"/>
  <c r="K90" i="35"/>
  <c r="AR89" i="35"/>
  <c r="AO89" i="35"/>
  <c r="AP89" i="35"/>
  <c r="AN89" i="35"/>
  <c r="AP89" i="18"/>
  <c r="AR89" i="18"/>
  <c r="K90" i="18"/>
  <c r="AQ89" i="18"/>
  <c r="AO89" i="18"/>
  <c r="AN89" i="18"/>
  <c r="AN89" i="87"/>
  <c r="AN91" i="87" s="1"/>
  <c r="AO89" i="87"/>
  <c r="AO91" i="87" s="1"/>
  <c r="AQ89" i="87"/>
  <c r="AQ91" i="87" s="1"/>
  <c r="AP89" i="87"/>
  <c r="AP91" i="87" s="1"/>
  <c r="AR89" i="87"/>
  <c r="AR91" i="87" s="1"/>
  <c r="AZ3" i="87"/>
  <c r="AX83" i="87" s="1"/>
  <c r="S83" i="87" s="1"/>
  <c r="AC83" i="87" s="1"/>
  <c r="AB84" i="87" s="1"/>
  <c r="AQ89" i="48"/>
  <c r="AN89" i="48"/>
  <c r="K90" i="48"/>
  <c r="AO89" i="48"/>
  <c r="AR89" i="48"/>
  <c r="AP89" i="48"/>
  <c r="AX84" i="103" l="1"/>
  <c r="S84" i="103" s="1"/>
  <c r="AC84" i="103" s="1"/>
  <c r="AB85" i="103" s="1"/>
  <c r="AX85" i="103"/>
  <c r="S85" i="103" s="1"/>
  <c r="AC85" i="103" s="1"/>
  <c r="AB86" i="103" s="1"/>
  <c r="AX83" i="55"/>
  <c r="S83" i="55" s="1"/>
  <c r="AC83" i="55" s="1"/>
  <c r="AB84" i="55" s="1"/>
  <c r="AX88" i="103"/>
  <c r="S88" i="103" s="1"/>
  <c r="AC88" i="103" s="1"/>
  <c r="AB89" i="103" s="1"/>
  <c r="AX86" i="49"/>
  <c r="S86" i="49" s="1"/>
  <c r="AC86" i="49" s="1"/>
  <c r="AB87" i="49" s="1"/>
  <c r="AX75" i="49"/>
  <c r="S75" i="49" s="1"/>
  <c r="AC75" i="49" s="1"/>
  <c r="AB76" i="49" s="1"/>
  <c r="AX76" i="49"/>
  <c r="S76" i="49" s="1"/>
  <c r="AC76" i="49" s="1"/>
  <c r="AB77" i="49" s="1"/>
  <c r="AX50" i="49"/>
  <c r="S50" i="49" s="1"/>
  <c r="AC50" i="49" s="1"/>
  <c r="AB51" i="49" s="1"/>
  <c r="AJ51" i="49" s="1"/>
  <c r="AX65" i="49"/>
  <c r="S65" i="49" s="1"/>
  <c r="AC65" i="49" s="1"/>
  <c r="AB66" i="49" s="1"/>
  <c r="AX74" i="95"/>
  <c r="S74" i="95" s="1"/>
  <c r="AC74" i="95" s="1"/>
  <c r="AB75" i="95" s="1"/>
  <c r="AX74" i="49"/>
  <c r="S74" i="49" s="1"/>
  <c r="AC74" i="49" s="1"/>
  <c r="AB75" i="49" s="1"/>
  <c r="AX51" i="49"/>
  <c r="S51" i="49" s="1"/>
  <c r="AC51" i="49" s="1"/>
  <c r="AB52" i="49" s="1"/>
  <c r="AX41" i="49"/>
  <c r="S41" i="49" s="1"/>
  <c r="AC41" i="49" s="1"/>
  <c r="AB42" i="49" s="1"/>
  <c r="AX69" i="49"/>
  <c r="S69" i="49" s="1"/>
  <c r="AC69" i="49" s="1"/>
  <c r="AB70" i="49" s="1"/>
  <c r="AX39" i="49"/>
  <c r="S39" i="49" s="1"/>
  <c r="AC39" i="49" s="1"/>
  <c r="AB40" i="49" s="1"/>
  <c r="AX48" i="95"/>
  <c r="S48" i="95" s="1"/>
  <c r="AC48" i="95" s="1"/>
  <c r="AB49" i="95" s="1"/>
  <c r="AK49" i="95" s="1"/>
  <c r="AT49" i="95" s="1"/>
  <c r="AX76" i="16"/>
  <c r="S76" i="16" s="1"/>
  <c r="AC76" i="16" s="1"/>
  <c r="AB77" i="16" s="1"/>
  <c r="AX63" i="49"/>
  <c r="S63" i="49" s="1"/>
  <c r="AC63" i="49" s="1"/>
  <c r="AB64" i="49" s="1"/>
  <c r="AX65" i="87"/>
  <c r="S65" i="87" s="1"/>
  <c r="AC65" i="87" s="1"/>
  <c r="AB66" i="87" s="1"/>
  <c r="AX69" i="16"/>
  <c r="S69" i="16" s="1"/>
  <c r="AC69" i="16" s="1"/>
  <c r="AB70" i="16" s="1"/>
  <c r="AX58" i="49"/>
  <c r="S58" i="49" s="1"/>
  <c r="AC58" i="49" s="1"/>
  <c r="AB59" i="49" s="1"/>
  <c r="AX59" i="16"/>
  <c r="S59" i="16" s="1"/>
  <c r="AC59" i="16" s="1"/>
  <c r="AB60" i="16" s="1"/>
  <c r="AX83" i="49"/>
  <c r="S83" i="49" s="1"/>
  <c r="AC83" i="49" s="1"/>
  <c r="AB84" i="49" s="1"/>
  <c r="AX55" i="49"/>
  <c r="S55" i="49" s="1"/>
  <c r="AC55" i="49" s="1"/>
  <c r="AB56" i="49" s="1"/>
  <c r="AX65" i="16"/>
  <c r="S65" i="16" s="1"/>
  <c r="AC65" i="16" s="1"/>
  <c r="AB66" i="16" s="1"/>
  <c r="AX64" i="11"/>
  <c r="S64" i="11" s="1"/>
  <c r="AC64" i="11" s="1"/>
  <c r="AB65" i="11" s="1"/>
  <c r="AK65" i="11" s="1"/>
  <c r="AT65" i="11" s="1"/>
  <c r="AX78" i="49"/>
  <c r="S78" i="49" s="1"/>
  <c r="AC78" i="49" s="1"/>
  <c r="AB79" i="49" s="1"/>
  <c r="AX67" i="49"/>
  <c r="S67" i="49" s="1"/>
  <c r="AC67" i="49" s="1"/>
  <c r="AB68" i="49" s="1"/>
  <c r="AX52" i="49"/>
  <c r="S52" i="49" s="1"/>
  <c r="AC52" i="49" s="1"/>
  <c r="AB53" i="49" s="1"/>
  <c r="AX40" i="49"/>
  <c r="S40" i="49" s="1"/>
  <c r="AC40" i="49" s="1"/>
  <c r="AB41" i="49" s="1"/>
  <c r="AX67" i="11"/>
  <c r="S67" i="11" s="1"/>
  <c r="AC67" i="11" s="1"/>
  <c r="AB68" i="11" s="1"/>
  <c r="AX58" i="11"/>
  <c r="S58" i="11" s="1"/>
  <c r="AC58" i="11" s="1"/>
  <c r="AB59" i="11" s="1"/>
  <c r="AX53" i="11"/>
  <c r="S53" i="11" s="1"/>
  <c r="AC53" i="11" s="1"/>
  <c r="AB54" i="11" s="1"/>
  <c r="AX49" i="49"/>
  <c r="S49" i="49" s="1"/>
  <c r="AC49" i="49" s="1"/>
  <c r="AB50" i="49" s="1"/>
  <c r="AX31" i="49"/>
  <c r="S31" i="49" s="1"/>
  <c r="AC31" i="49" s="1"/>
  <c r="AB32" i="49" s="1"/>
  <c r="AX40" i="11"/>
  <c r="S40" i="11" s="1"/>
  <c r="AC40" i="11" s="1"/>
  <c r="AB41" i="11" s="1"/>
  <c r="AX34" i="11"/>
  <c r="S34" i="11" s="1"/>
  <c r="AC34" i="11" s="1"/>
  <c r="AB35" i="11" s="1"/>
  <c r="AX87" i="49"/>
  <c r="S87" i="49" s="1"/>
  <c r="AC87" i="49" s="1"/>
  <c r="AB88" i="49" s="1"/>
  <c r="AX73" i="49"/>
  <c r="S73" i="49" s="1"/>
  <c r="AC73" i="49" s="1"/>
  <c r="AB74" i="49" s="1"/>
  <c r="AX59" i="49"/>
  <c r="S59" i="49" s="1"/>
  <c r="AC59" i="49" s="1"/>
  <c r="AB60" i="49" s="1"/>
  <c r="AX46" i="49"/>
  <c r="S46" i="49" s="1"/>
  <c r="AC46" i="49" s="1"/>
  <c r="AB47" i="49" s="1"/>
  <c r="AX87" i="11"/>
  <c r="S87" i="11" s="1"/>
  <c r="AC87" i="11" s="1"/>
  <c r="AB88" i="11" s="1"/>
  <c r="AK88" i="11" s="1"/>
  <c r="AT88" i="11" s="1"/>
  <c r="AX30" i="11"/>
  <c r="S30" i="11" s="1"/>
  <c r="AC30" i="11" s="1"/>
  <c r="AB31" i="11" s="1"/>
  <c r="AX86" i="55"/>
  <c r="S86" i="55" s="1"/>
  <c r="AC86" i="55" s="1"/>
  <c r="AB87" i="55" s="1"/>
  <c r="AX82" i="49"/>
  <c r="S82" i="49" s="1"/>
  <c r="AC82" i="49" s="1"/>
  <c r="AB83" i="49" s="1"/>
  <c r="AX72" i="49"/>
  <c r="S72" i="49" s="1"/>
  <c r="AC72" i="49" s="1"/>
  <c r="AB73" i="49" s="1"/>
  <c r="AX57" i="49"/>
  <c r="S57" i="49" s="1"/>
  <c r="AC57" i="49" s="1"/>
  <c r="AB58" i="49" s="1"/>
  <c r="AX44" i="49"/>
  <c r="S44" i="49" s="1"/>
  <c r="AC44" i="49" s="1"/>
  <c r="AB45" i="49" s="1"/>
  <c r="AX73" i="11"/>
  <c r="S73" i="11" s="1"/>
  <c r="AC73" i="11" s="1"/>
  <c r="AB74" i="11" s="1"/>
  <c r="AX28" i="11"/>
  <c r="S28" i="11" s="1"/>
  <c r="AC28" i="11" s="1"/>
  <c r="AB29" i="11" s="1"/>
  <c r="AX80" i="49"/>
  <c r="S80" i="49" s="1"/>
  <c r="AC80" i="49" s="1"/>
  <c r="AB81" i="49" s="1"/>
  <c r="AX66" i="49"/>
  <c r="S66" i="49" s="1"/>
  <c r="AC66" i="49" s="1"/>
  <c r="AB67" i="49" s="1"/>
  <c r="AX61" i="49"/>
  <c r="S61" i="49" s="1"/>
  <c r="AC61" i="49" s="1"/>
  <c r="AB62" i="49" s="1"/>
  <c r="AX43" i="49"/>
  <c r="S43" i="49" s="1"/>
  <c r="AC43" i="49" s="1"/>
  <c r="AB44" i="49" s="1"/>
  <c r="AX56" i="87"/>
  <c r="S56" i="87" s="1"/>
  <c r="AC56" i="87" s="1"/>
  <c r="AB57" i="87" s="1"/>
  <c r="AX86" i="16"/>
  <c r="S86" i="16" s="1"/>
  <c r="AC86" i="16" s="1"/>
  <c r="AB87" i="16" s="1"/>
  <c r="AK87" i="16" s="1"/>
  <c r="AT87" i="16" s="1"/>
  <c r="AX66" i="16"/>
  <c r="S66" i="16" s="1"/>
  <c r="AC66" i="16" s="1"/>
  <c r="AB67" i="16" s="1"/>
  <c r="AX65" i="91"/>
  <c r="S65" i="91" s="1"/>
  <c r="AC65" i="91" s="1"/>
  <c r="AB66" i="91" s="1"/>
  <c r="AK66" i="91" s="1"/>
  <c r="AT66" i="91" s="1"/>
  <c r="AX48" i="91"/>
  <c r="S48" i="91" s="1"/>
  <c r="AC48" i="91" s="1"/>
  <c r="AB49" i="91" s="1"/>
  <c r="AX68" i="95"/>
  <c r="S68" i="95" s="1"/>
  <c r="AC68" i="95" s="1"/>
  <c r="AB69" i="95" s="1"/>
  <c r="AX70" i="83"/>
  <c r="S70" i="83" s="1"/>
  <c r="AC70" i="83" s="1"/>
  <c r="AB71" i="83" s="1"/>
  <c r="AX70" i="91"/>
  <c r="S70" i="91" s="1"/>
  <c r="AC70" i="91" s="1"/>
  <c r="AB71" i="91" s="1"/>
  <c r="AX49" i="87"/>
  <c r="S49" i="87" s="1"/>
  <c r="AC49" i="87" s="1"/>
  <c r="AB50" i="87" s="1"/>
  <c r="AX83" i="16"/>
  <c r="S83" i="16" s="1"/>
  <c r="AC83" i="16" s="1"/>
  <c r="AB84" i="16" s="1"/>
  <c r="AK84" i="16" s="1"/>
  <c r="AT84" i="16" s="1"/>
  <c r="AX67" i="16"/>
  <c r="S67" i="16" s="1"/>
  <c r="AC67" i="16" s="1"/>
  <c r="AB68" i="16" s="1"/>
  <c r="AX66" i="91"/>
  <c r="S66" i="91" s="1"/>
  <c r="AC66" i="91" s="1"/>
  <c r="AB67" i="91" s="1"/>
  <c r="AX44" i="91"/>
  <c r="S44" i="91" s="1"/>
  <c r="AC44" i="91" s="1"/>
  <c r="AB45" i="91" s="1"/>
  <c r="AX87" i="91"/>
  <c r="S87" i="91" s="1"/>
  <c r="AC87" i="91" s="1"/>
  <c r="AB88" i="91" s="1"/>
  <c r="AX63" i="91"/>
  <c r="S63" i="91" s="1"/>
  <c r="AC63" i="91" s="1"/>
  <c r="AB64" i="91" s="1"/>
  <c r="AX40" i="91"/>
  <c r="S40" i="91" s="1"/>
  <c r="AC40" i="91" s="1"/>
  <c r="AB41" i="91" s="1"/>
  <c r="AX77" i="16"/>
  <c r="S77" i="16" s="1"/>
  <c r="AC77" i="16" s="1"/>
  <c r="AB78" i="16" s="1"/>
  <c r="AX56" i="16"/>
  <c r="S56" i="16" s="1"/>
  <c r="AC56" i="16" s="1"/>
  <c r="AB57" i="16" s="1"/>
  <c r="AX78" i="91"/>
  <c r="S78" i="91" s="1"/>
  <c r="AC78" i="91" s="1"/>
  <c r="AB79" i="91" s="1"/>
  <c r="AX61" i="91"/>
  <c r="S61" i="91" s="1"/>
  <c r="AC61" i="91" s="1"/>
  <c r="AB62" i="91" s="1"/>
  <c r="AK62" i="91" s="1"/>
  <c r="AT62" i="91" s="1"/>
  <c r="AX34" i="91"/>
  <c r="S34" i="91" s="1"/>
  <c r="AC34" i="91" s="1"/>
  <c r="AB35" i="91" s="1"/>
  <c r="AX35" i="49"/>
  <c r="S35" i="49" s="1"/>
  <c r="AC35" i="49" s="1"/>
  <c r="AB36" i="49" s="1"/>
  <c r="AX50" i="91"/>
  <c r="S50" i="91" s="1"/>
  <c r="AC50" i="91" s="1"/>
  <c r="AB51" i="91" s="1"/>
  <c r="AX74" i="16"/>
  <c r="S74" i="16" s="1"/>
  <c r="AC74" i="16" s="1"/>
  <c r="AB75" i="16" s="1"/>
  <c r="AK75" i="16" s="1"/>
  <c r="AT75" i="16" s="1"/>
  <c r="AX58" i="16"/>
  <c r="S58" i="16" s="1"/>
  <c r="AC58" i="16" s="1"/>
  <c r="AB59" i="16" s="1"/>
  <c r="AX76" i="91"/>
  <c r="S76" i="91" s="1"/>
  <c r="AC76" i="91" s="1"/>
  <c r="AB77" i="91" s="1"/>
  <c r="AK77" i="91" s="1"/>
  <c r="AT77" i="91" s="1"/>
  <c r="AX59" i="91"/>
  <c r="S59" i="91" s="1"/>
  <c r="AC59" i="91" s="1"/>
  <c r="AB60" i="91" s="1"/>
  <c r="AX32" i="91"/>
  <c r="S32" i="91" s="1"/>
  <c r="AC32" i="91" s="1"/>
  <c r="AB33" i="91" s="1"/>
  <c r="AX36" i="49"/>
  <c r="S36" i="49" s="1"/>
  <c r="AC36" i="49" s="1"/>
  <c r="AB37" i="49" s="1"/>
  <c r="AX73" i="16"/>
  <c r="S73" i="16" s="1"/>
  <c r="AC73" i="16" s="1"/>
  <c r="AB74" i="16" s="1"/>
  <c r="AX55" i="16"/>
  <c r="S55" i="16" s="1"/>
  <c r="AC55" i="16" s="1"/>
  <c r="AB56" i="16" s="1"/>
  <c r="AX75" i="91"/>
  <c r="S75" i="91" s="1"/>
  <c r="AC75" i="91" s="1"/>
  <c r="AB76" i="91" s="1"/>
  <c r="AX51" i="91"/>
  <c r="S51" i="91" s="1"/>
  <c r="AC51" i="91" s="1"/>
  <c r="AB52" i="91" s="1"/>
  <c r="AX33" i="91"/>
  <c r="S33" i="91" s="1"/>
  <c r="AC33" i="91" s="1"/>
  <c r="AB34" i="91" s="1"/>
  <c r="AX33" i="49"/>
  <c r="S33" i="49" s="1"/>
  <c r="AC33" i="49" s="1"/>
  <c r="AB34" i="49" s="1"/>
  <c r="AX75" i="87"/>
  <c r="S75" i="87" s="1"/>
  <c r="AC75" i="87" s="1"/>
  <c r="AB76" i="87" s="1"/>
  <c r="AK76" i="87" s="1"/>
  <c r="AT76" i="87" s="1"/>
  <c r="AX74" i="91"/>
  <c r="S74" i="91" s="1"/>
  <c r="AC74" i="91" s="1"/>
  <c r="AB75" i="91" s="1"/>
  <c r="AX52" i="91"/>
  <c r="S52" i="91" s="1"/>
  <c r="AC52" i="91" s="1"/>
  <c r="AB53" i="91" s="1"/>
  <c r="AX26" i="91"/>
  <c r="S26" i="91" s="1"/>
  <c r="AC26" i="91" s="1"/>
  <c r="AB27" i="91" s="1"/>
  <c r="AX34" i="49"/>
  <c r="S34" i="49" s="1"/>
  <c r="AC34" i="49" s="1"/>
  <c r="AB35" i="49" s="1"/>
  <c r="AX87" i="95"/>
  <c r="S87" i="95" s="1"/>
  <c r="AC87" i="95" s="1"/>
  <c r="AB88" i="95" s="1"/>
  <c r="AX80" i="16"/>
  <c r="S80" i="16" s="1"/>
  <c r="AC80" i="16" s="1"/>
  <c r="AB81" i="16" s="1"/>
  <c r="AK81" i="16" s="1"/>
  <c r="AT81" i="16" s="1"/>
  <c r="AX71" i="16"/>
  <c r="S71" i="16" s="1"/>
  <c r="AC71" i="16" s="1"/>
  <c r="AB72" i="16" s="1"/>
  <c r="AX64" i="16"/>
  <c r="S64" i="16" s="1"/>
  <c r="AC64" i="16" s="1"/>
  <c r="AB65" i="16" s="1"/>
  <c r="AJ65" i="16" s="1"/>
  <c r="AX57" i="16"/>
  <c r="S57" i="16" s="1"/>
  <c r="AC57" i="16" s="1"/>
  <c r="AB58" i="16" s="1"/>
  <c r="AX57" i="11"/>
  <c r="S57" i="11" s="1"/>
  <c r="AC57" i="11" s="1"/>
  <c r="AB58" i="11" s="1"/>
  <c r="AX25" i="11"/>
  <c r="S25" i="11" s="1"/>
  <c r="AC25" i="11" s="1"/>
  <c r="AB26" i="11" s="1"/>
  <c r="AX73" i="91"/>
  <c r="S73" i="91" s="1"/>
  <c r="AC73" i="91" s="1"/>
  <c r="AB74" i="91" s="1"/>
  <c r="AX58" i="91"/>
  <c r="S58" i="91" s="1"/>
  <c r="AC58" i="91" s="1"/>
  <c r="AB59" i="91" s="1"/>
  <c r="AX46" i="91"/>
  <c r="S46" i="91" s="1"/>
  <c r="AC46" i="91" s="1"/>
  <c r="AB47" i="91" s="1"/>
  <c r="AX25" i="91"/>
  <c r="S25" i="91" s="1"/>
  <c r="AC25" i="91" s="1"/>
  <c r="AB26" i="91" s="1"/>
  <c r="AX81" i="49"/>
  <c r="S81" i="49" s="1"/>
  <c r="AC81" i="49" s="1"/>
  <c r="AB82" i="49" s="1"/>
  <c r="AJ82" i="49" s="1"/>
  <c r="AX70" i="49"/>
  <c r="S70" i="49" s="1"/>
  <c r="AC70" i="49" s="1"/>
  <c r="AB71" i="49" s="1"/>
  <c r="AX64" i="49"/>
  <c r="S64" i="49" s="1"/>
  <c r="AC64" i="49" s="1"/>
  <c r="AB65" i="49" s="1"/>
  <c r="AX56" i="49"/>
  <c r="S56" i="49" s="1"/>
  <c r="AC56" i="49" s="1"/>
  <c r="AB57" i="49" s="1"/>
  <c r="AX47" i="49"/>
  <c r="S47" i="49" s="1"/>
  <c r="AC47" i="49" s="1"/>
  <c r="AB48" i="49" s="1"/>
  <c r="AX42" i="49"/>
  <c r="S42" i="49" s="1"/>
  <c r="AC42" i="49" s="1"/>
  <c r="AB43" i="49" s="1"/>
  <c r="AX29" i="49"/>
  <c r="S29" i="49" s="1"/>
  <c r="AC29" i="49" s="1"/>
  <c r="AB30" i="49" s="1"/>
  <c r="AX49" i="83"/>
  <c r="S49" i="83" s="1"/>
  <c r="AC49" i="83" s="1"/>
  <c r="AB50" i="83" s="1"/>
  <c r="AX63" i="16"/>
  <c r="S63" i="16" s="1"/>
  <c r="AC63" i="16" s="1"/>
  <c r="AB64" i="16" s="1"/>
  <c r="AJ64" i="16" s="1"/>
  <c r="AX72" i="16"/>
  <c r="S72" i="16" s="1"/>
  <c r="AC72" i="16" s="1"/>
  <c r="AB73" i="16" s="1"/>
  <c r="AX78" i="16"/>
  <c r="S78" i="16" s="1"/>
  <c r="AC78" i="16" s="1"/>
  <c r="AB79" i="16" s="1"/>
  <c r="AX62" i="16"/>
  <c r="S62" i="16" s="1"/>
  <c r="AC62" i="16" s="1"/>
  <c r="AB63" i="16" s="1"/>
  <c r="AX51" i="16"/>
  <c r="S51" i="16" s="1"/>
  <c r="AC51" i="16" s="1"/>
  <c r="AB52" i="16" s="1"/>
  <c r="AX82" i="11"/>
  <c r="S82" i="11" s="1"/>
  <c r="AC82" i="11" s="1"/>
  <c r="AB83" i="11" s="1"/>
  <c r="AX48" i="11"/>
  <c r="S48" i="11" s="1"/>
  <c r="AC48" i="11" s="1"/>
  <c r="AB49" i="11" s="1"/>
  <c r="AX82" i="91"/>
  <c r="S82" i="91" s="1"/>
  <c r="AC82" i="91" s="1"/>
  <c r="AB83" i="91" s="1"/>
  <c r="AX67" i="91"/>
  <c r="S67" i="91" s="1"/>
  <c r="AC67" i="91" s="1"/>
  <c r="AB68" i="91" s="1"/>
  <c r="AK68" i="91" s="1"/>
  <c r="AT68" i="91" s="1"/>
  <c r="AX56" i="91"/>
  <c r="S56" i="91" s="1"/>
  <c r="AC56" i="91" s="1"/>
  <c r="AB57" i="91" s="1"/>
  <c r="AX43" i="91"/>
  <c r="S43" i="91" s="1"/>
  <c r="AC43" i="91" s="1"/>
  <c r="AB44" i="91" s="1"/>
  <c r="AX23" i="91"/>
  <c r="S23" i="91" s="1"/>
  <c r="AC23" i="91" s="1"/>
  <c r="AB24" i="91" s="1"/>
  <c r="AX86" i="83"/>
  <c r="S86" i="83" s="1"/>
  <c r="AC86" i="83" s="1"/>
  <c r="AB87" i="83" s="1"/>
  <c r="AX79" i="49"/>
  <c r="S79" i="49" s="1"/>
  <c r="AC79" i="49" s="1"/>
  <c r="AB80" i="49" s="1"/>
  <c r="AX71" i="49"/>
  <c r="S71" i="49" s="1"/>
  <c r="AC71" i="49" s="1"/>
  <c r="AB72" i="49" s="1"/>
  <c r="AX62" i="49"/>
  <c r="S62" i="49" s="1"/>
  <c r="AC62" i="49" s="1"/>
  <c r="AB63" i="49" s="1"/>
  <c r="AX53" i="49"/>
  <c r="S53" i="49" s="1"/>
  <c r="AC53" i="49" s="1"/>
  <c r="AB54" i="49" s="1"/>
  <c r="AX45" i="49"/>
  <c r="S45" i="49" s="1"/>
  <c r="AC45" i="49" s="1"/>
  <c r="AB46" i="49" s="1"/>
  <c r="AX37" i="49"/>
  <c r="S37" i="49" s="1"/>
  <c r="AC37" i="49" s="1"/>
  <c r="AB38" i="49" s="1"/>
  <c r="AX30" i="49"/>
  <c r="S30" i="49" s="1"/>
  <c r="AC30" i="49" s="1"/>
  <c r="AB31" i="49" s="1"/>
  <c r="AX79" i="16"/>
  <c r="S79" i="16" s="1"/>
  <c r="AC79" i="16" s="1"/>
  <c r="AB80" i="16" s="1"/>
  <c r="AX52" i="16"/>
  <c r="S52" i="16" s="1"/>
  <c r="AC52" i="16" s="1"/>
  <c r="AB53" i="16" s="1"/>
  <c r="AX70" i="16"/>
  <c r="S70" i="16" s="1"/>
  <c r="AC70" i="16" s="1"/>
  <c r="AB71" i="16" s="1"/>
  <c r="AJ71" i="16" s="1"/>
  <c r="AX81" i="87"/>
  <c r="S81" i="87" s="1"/>
  <c r="AC81" i="87" s="1"/>
  <c r="AB82" i="87" s="1"/>
  <c r="AX75" i="16"/>
  <c r="S75" i="16" s="1"/>
  <c r="AC75" i="16" s="1"/>
  <c r="AB76" i="16" s="1"/>
  <c r="AK76" i="16" s="1"/>
  <c r="AT76" i="16" s="1"/>
  <c r="AX68" i="16"/>
  <c r="S68" i="16" s="1"/>
  <c r="AC68" i="16" s="1"/>
  <c r="AB69" i="16" s="1"/>
  <c r="AX61" i="16"/>
  <c r="S61" i="16" s="1"/>
  <c r="AC61" i="16" s="1"/>
  <c r="AB62" i="16" s="1"/>
  <c r="AX53" i="16"/>
  <c r="S53" i="16" s="1"/>
  <c r="AC53" i="16" s="1"/>
  <c r="AB54" i="16" s="1"/>
  <c r="AX76" i="11"/>
  <c r="S76" i="11" s="1"/>
  <c r="AC76" i="11" s="1"/>
  <c r="AB77" i="11" s="1"/>
  <c r="AX45" i="11"/>
  <c r="S45" i="11" s="1"/>
  <c r="AC45" i="11" s="1"/>
  <c r="AB46" i="11" s="1"/>
  <c r="AX50" i="103"/>
  <c r="S50" i="103" s="1"/>
  <c r="AC50" i="103" s="1"/>
  <c r="AB51" i="103" s="1"/>
  <c r="AK51" i="103" s="1"/>
  <c r="AT51" i="103" s="1"/>
  <c r="AX81" i="91"/>
  <c r="S81" i="91" s="1"/>
  <c r="AC81" i="91" s="1"/>
  <c r="AB82" i="91" s="1"/>
  <c r="AX69" i="91"/>
  <c r="S69" i="91" s="1"/>
  <c r="AC69" i="91" s="1"/>
  <c r="AB70" i="91" s="1"/>
  <c r="AX55" i="91"/>
  <c r="S55" i="91" s="1"/>
  <c r="AC55" i="91" s="1"/>
  <c r="AB56" i="91" s="1"/>
  <c r="AX41" i="91"/>
  <c r="S41" i="91" s="1"/>
  <c r="AC41" i="91" s="1"/>
  <c r="AB42" i="91" s="1"/>
  <c r="AX6" i="91"/>
  <c r="S6" i="91" s="1"/>
  <c r="AC6" i="91" s="1"/>
  <c r="AB7" i="91" s="1"/>
  <c r="AX84" i="49"/>
  <c r="S84" i="49" s="1"/>
  <c r="AC84" i="49" s="1"/>
  <c r="AB85" i="49" s="1"/>
  <c r="AK85" i="49" s="1"/>
  <c r="AT85" i="49" s="1"/>
  <c r="AX77" i="49"/>
  <c r="S77" i="49" s="1"/>
  <c r="AC77" i="49" s="1"/>
  <c r="AB78" i="49" s="1"/>
  <c r="AX68" i="49"/>
  <c r="S68" i="49" s="1"/>
  <c r="AC68" i="49" s="1"/>
  <c r="AB69" i="49" s="1"/>
  <c r="AX60" i="49"/>
  <c r="S60" i="49" s="1"/>
  <c r="AC60" i="49" s="1"/>
  <c r="AB61" i="49" s="1"/>
  <c r="AX54" i="49"/>
  <c r="S54" i="49" s="1"/>
  <c r="AC54" i="49" s="1"/>
  <c r="AB55" i="49" s="1"/>
  <c r="AX48" i="49"/>
  <c r="S48" i="49" s="1"/>
  <c r="AC48" i="49" s="1"/>
  <c r="AB49" i="49" s="1"/>
  <c r="AX38" i="49"/>
  <c r="S38" i="49" s="1"/>
  <c r="AC38" i="49" s="1"/>
  <c r="AB39" i="49" s="1"/>
  <c r="AX32" i="49"/>
  <c r="S32" i="49" s="1"/>
  <c r="AC32" i="49" s="1"/>
  <c r="AB33" i="49" s="1"/>
  <c r="AX49" i="16"/>
  <c r="S49" i="16" s="1"/>
  <c r="AC49" i="16" s="1"/>
  <c r="AB50" i="16" s="1"/>
  <c r="AX24" i="49"/>
  <c r="S24" i="49" s="1"/>
  <c r="AC24" i="49" s="1"/>
  <c r="AB25" i="49" s="1"/>
  <c r="AX43" i="16"/>
  <c r="S43" i="16" s="1"/>
  <c r="AC43" i="16" s="1"/>
  <c r="AB44" i="16" s="1"/>
  <c r="AX17" i="49"/>
  <c r="S17" i="49" s="1"/>
  <c r="AC17" i="49" s="1"/>
  <c r="AB18" i="49" s="1"/>
  <c r="AX80" i="83"/>
  <c r="S80" i="83" s="1"/>
  <c r="AC80" i="83" s="1"/>
  <c r="AB81" i="83" s="1"/>
  <c r="AK81" i="83" s="1"/>
  <c r="AT81" i="83" s="1"/>
  <c r="AX67" i="87"/>
  <c r="S67" i="87" s="1"/>
  <c r="AC67" i="87" s="1"/>
  <c r="AB68" i="87" s="1"/>
  <c r="AX53" i="99"/>
  <c r="S53" i="99" s="1"/>
  <c r="AC53" i="99" s="1"/>
  <c r="AB54" i="99" s="1"/>
  <c r="AX62" i="87"/>
  <c r="S62" i="87" s="1"/>
  <c r="AC62" i="87" s="1"/>
  <c r="AB63" i="87" s="1"/>
  <c r="AX76" i="87"/>
  <c r="S76" i="87" s="1"/>
  <c r="AC76" i="87" s="1"/>
  <c r="AB77" i="87" s="1"/>
  <c r="AK77" i="87" s="1"/>
  <c r="AT77" i="87" s="1"/>
  <c r="AX68" i="87"/>
  <c r="S68" i="87" s="1"/>
  <c r="AC68" i="87" s="1"/>
  <c r="AB69" i="87" s="1"/>
  <c r="AX59" i="87"/>
  <c r="S59" i="87" s="1"/>
  <c r="AC59" i="87" s="1"/>
  <c r="AB60" i="87" s="1"/>
  <c r="AX52" i="87"/>
  <c r="S52" i="87" s="1"/>
  <c r="AC52" i="87" s="1"/>
  <c r="AB53" i="87" s="1"/>
  <c r="AX80" i="99"/>
  <c r="S80" i="99" s="1"/>
  <c r="AC80" i="99" s="1"/>
  <c r="AB81" i="99" s="1"/>
  <c r="AK81" i="99" s="1"/>
  <c r="AT81" i="99" s="1"/>
  <c r="AX47" i="99"/>
  <c r="S47" i="99" s="1"/>
  <c r="AC47" i="99" s="1"/>
  <c r="AB48" i="99" s="1"/>
  <c r="AX84" i="11"/>
  <c r="S84" i="11" s="1"/>
  <c r="AC84" i="11" s="1"/>
  <c r="AB85" i="11" s="1"/>
  <c r="AX75" i="11"/>
  <c r="S75" i="11" s="1"/>
  <c r="AC75" i="11" s="1"/>
  <c r="AB76" i="11" s="1"/>
  <c r="AX66" i="11"/>
  <c r="S66" i="11" s="1"/>
  <c r="AC66" i="11" s="1"/>
  <c r="AB67" i="11" s="1"/>
  <c r="AJ67" i="11" s="1"/>
  <c r="AX60" i="11"/>
  <c r="S60" i="11" s="1"/>
  <c r="AC60" i="11" s="1"/>
  <c r="AB61" i="11" s="1"/>
  <c r="AX55" i="11"/>
  <c r="S55" i="11" s="1"/>
  <c r="AC55" i="11" s="1"/>
  <c r="AB56" i="11" s="1"/>
  <c r="AK56" i="11" s="1"/>
  <c r="AT56" i="11" s="1"/>
  <c r="AX44" i="11"/>
  <c r="S44" i="11" s="1"/>
  <c r="AC44" i="11" s="1"/>
  <c r="AB45" i="11" s="1"/>
  <c r="AX36" i="11"/>
  <c r="S36" i="11" s="1"/>
  <c r="AC36" i="11" s="1"/>
  <c r="AB37" i="11" s="1"/>
  <c r="AK37" i="11" s="1"/>
  <c r="AT37" i="11" s="1"/>
  <c r="AX27" i="11"/>
  <c r="S27" i="11" s="1"/>
  <c r="AC27" i="11" s="1"/>
  <c r="AB28" i="11" s="1"/>
  <c r="AX42" i="91"/>
  <c r="S42" i="91" s="1"/>
  <c r="AC42" i="91" s="1"/>
  <c r="AB43" i="91" s="1"/>
  <c r="AX37" i="91"/>
  <c r="S37" i="91" s="1"/>
  <c r="AC37" i="91" s="1"/>
  <c r="AB38" i="91" s="1"/>
  <c r="AX27" i="91"/>
  <c r="S27" i="91" s="1"/>
  <c r="AC27" i="91" s="1"/>
  <c r="AB28" i="91" s="1"/>
  <c r="AX11" i="91"/>
  <c r="S11" i="91" s="1"/>
  <c r="AC11" i="91" s="1"/>
  <c r="AB12" i="91" s="1"/>
  <c r="AX83" i="95"/>
  <c r="S83" i="95" s="1"/>
  <c r="AC83" i="95" s="1"/>
  <c r="AB84" i="95" s="1"/>
  <c r="AX76" i="95"/>
  <c r="S76" i="95" s="1"/>
  <c r="AC76" i="95" s="1"/>
  <c r="AB77" i="95" s="1"/>
  <c r="AX66" i="95"/>
  <c r="S66" i="95" s="1"/>
  <c r="AC66" i="95" s="1"/>
  <c r="AB67" i="95" s="1"/>
  <c r="AX47" i="95"/>
  <c r="S47" i="95" s="1"/>
  <c r="AC47" i="95" s="1"/>
  <c r="AB48" i="95" s="1"/>
  <c r="AX71" i="83"/>
  <c r="S71" i="83" s="1"/>
  <c r="AC71" i="83" s="1"/>
  <c r="AB72" i="83" s="1"/>
  <c r="AX31" i="83"/>
  <c r="S31" i="83" s="1"/>
  <c r="AC31" i="83" s="1"/>
  <c r="AB32" i="83" s="1"/>
  <c r="AX87" i="87"/>
  <c r="S87" i="87" s="1"/>
  <c r="AC87" i="87" s="1"/>
  <c r="AB88" i="87" s="1"/>
  <c r="AK88" i="87" s="1"/>
  <c r="AT88" i="87" s="1"/>
  <c r="AX70" i="87"/>
  <c r="S70" i="87" s="1"/>
  <c r="AC70" i="87" s="1"/>
  <c r="AB71" i="87" s="1"/>
  <c r="AX60" i="87"/>
  <c r="S60" i="87" s="1"/>
  <c r="AC60" i="87" s="1"/>
  <c r="AB61" i="87" s="1"/>
  <c r="AX50" i="87"/>
  <c r="S50" i="87" s="1"/>
  <c r="AC50" i="87" s="1"/>
  <c r="AB51" i="87" s="1"/>
  <c r="AX75" i="99"/>
  <c r="S75" i="99" s="1"/>
  <c r="AC75" i="99" s="1"/>
  <c r="AB76" i="99" s="1"/>
  <c r="AX31" i="99"/>
  <c r="S31" i="99" s="1"/>
  <c r="AC31" i="99" s="1"/>
  <c r="AB32" i="99" s="1"/>
  <c r="AX81" i="11"/>
  <c r="S81" i="11" s="1"/>
  <c r="AC81" i="11" s="1"/>
  <c r="AB82" i="11" s="1"/>
  <c r="AX74" i="11"/>
  <c r="S74" i="11" s="1"/>
  <c r="AC74" i="11" s="1"/>
  <c r="AB75" i="11" s="1"/>
  <c r="AX70" i="11"/>
  <c r="S70" i="11" s="1"/>
  <c r="AC70" i="11" s="1"/>
  <c r="AB71" i="11" s="1"/>
  <c r="AX59" i="11"/>
  <c r="S59" i="11" s="1"/>
  <c r="AC59" i="11" s="1"/>
  <c r="AB60" i="11" s="1"/>
  <c r="AX50" i="11"/>
  <c r="S50" i="11" s="1"/>
  <c r="AC50" i="11" s="1"/>
  <c r="AB51" i="11" s="1"/>
  <c r="AK51" i="11" s="1"/>
  <c r="AT51" i="11" s="1"/>
  <c r="AX41" i="11"/>
  <c r="S41" i="11" s="1"/>
  <c r="AC41" i="11" s="1"/>
  <c r="AB42" i="11" s="1"/>
  <c r="AX32" i="11"/>
  <c r="S32" i="11" s="1"/>
  <c r="AC32" i="11" s="1"/>
  <c r="AB33" i="11" s="1"/>
  <c r="AX26" i="11"/>
  <c r="S26" i="11" s="1"/>
  <c r="AC26" i="11" s="1"/>
  <c r="AB27" i="11" s="1"/>
  <c r="AX81" i="95"/>
  <c r="S81" i="95" s="1"/>
  <c r="AC81" i="95" s="1"/>
  <c r="AB82" i="95" s="1"/>
  <c r="AX75" i="95"/>
  <c r="S75" i="95" s="1"/>
  <c r="AC75" i="95" s="1"/>
  <c r="AB76" i="95" s="1"/>
  <c r="AX67" i="95"/>
  <c r="S67" i="95" s="1"/>
  <c r="AC67" i="95" s="1"/>
  <c r="AB68" i="95" s="1"/>
  <c r="AJ68" i="95" s="1"/>
  <c r="AX39" i="95"/>
  <c r="S39" i="95" s="1"/>
  <c r="AC39" i="95" s="1"/>
  <c r="AB40" i="95" s="1"/>
  <c r="AX77" i="87"/>
  <c r="S77" i="87" s="1"/>
  <c r="AC77" i="87" s="1"/>
  <c r="AB78" i="87" s="1"/>
  <c r="AX54" i="87"/>
  <c r="S54" i="87" s="1"/>
  <c r="AC54" i="87" s="1"/>
  <c r="AB55" i="87" s="1"/>
  <c r="AX86" i="99"/>
  <c r="S86" i="99" s="1"/>
  <c r="AC86" i="99" s="1"/>
  <c r="AB87" i="99" s="1"/>
  <c r="AK87" i="99" s="1"/>
  <c r="AT87" i="99" s="1"/>
  <c r="AX74" i="87"/>
  <c r="S74" i="87" s="1"/>
  <c r="AC74" i="87" s="1"/>
  <c r="AB75" i="87" s="1"/>
  <c r="AX80" i="87"/>
  <c r="S80" i="87" s="1"/>
  <c r="AC80" i="87" s="1"/>
  <c r="AB81" i="87" s="1"/>
  <c r="AX72" i="87"/>
  <c r="S72" i="87" s="1"/>
  <c r="AC72" i="87" s="1"/>
  <c r="AB73" i="87" s="1"/>
  <c r="AX66" i="87"/>
  <c r="S66" i="87" s="1"/>
  <c r="AC66" i="87" s="1"/>
  <c r="AB67" i="87" s="1"/>
  <c r="AX57" i="87"/>
  <c r="S57" i="87" s="1"/>
  <c r="AC57" i="87" s="1"/>
  <c r="AB58" i="87" s="1"/>
  <c r="AX48" i="87"/>
  <c r="S48" i="87" s="1"/>
  <c r="AC48" i="87" s="1"/>
  <c r="AB49" i="87" s="1"/>
  <c r="AJ49" i="87" s="1"/>
  <c r="AX72" i="99"/>
  <c r="S72" i="99" s="1"/>
  <c r="AC72" i="99" s="1"/>
  <c r="AB73" i="99" s="1"/>
  <c r="AX3" i="99"/>
  <c r="S3" i="99" s="1"/>
  <c r="AC3" i="99" s="1"/>
  <c r="AJ3" i="99" s="1"/>
  <c r="AX50" i="16"/>
  <c r="S50" i="16" s="1"/>
  <c r="AC50" i="16" s="1"/>
  <c r="AB51" i="16" s="1"/>
  <c r="AX79" i="11"/>
  <c r="S79" i="11" s="1"/>
  <c r="AC79" i="11" s="1"/>
  <c r="AB80" i="11" s="1"/>
  <c r="AX72" i="11"/>
  <c r="S72" i="11" s="1"/>
  <c r="AC72" i="11" s="1"/>
  <c r="AB73" i="11" s="1"/>
  <c r="AX65" i="11"/>
  <c r="S65" i="11" s="1"/>
  <c r="AC65" i="11" s="1"/>
  <c r="AB66" i="11" s="1"/>
  <c r="AJ66" i="11" s="1"/>
  <c r="AX56" i="11"/>
  <c r="S56" i="11" s="1"/>
  <c r="AC56" i="11" s="1"/>
  <c r="AB57" i="11" s="1"/>
  <c r="AX49" i="11"/>
  <c r="S49" i="11" s="1"/>
  <c r="AC49" i="11" s="1"/>
  <c r="AB50" i="11" s="1"/>
  <c r="AJ50" i="11" s="1"/>
  <c r="AX42" i="11"/>
  <c r="S42" i="11" s="1"/>
  <c r="AC42" i="11" s="1"/>
  <c r="AB43" i="11" s="1"/>
  <c r="AX33" i="11"/>
  <c r="S33" i="11" s="1"/>
  <c r="AC33" i="11" s="1"/>
  <c r="AB34" i="11" s="1"/>
  <c r="AJ34" i="11" s="1"/>
  <c r="AX24" i="11"/>
  <c r="S24" i="11" s="1"/>
  <c r="AC24" i="11" s="1"/>
  <c r="AB25" i="11" s="1"/>
  <c r="AX80" i="91"/>
  <c r="S80" i="91" s="1"/>
  <c r="AC80" i="91" s="1"/>
  <c r="AB81" i="91" s="1"/>
  <c r="AX71" i="91"/>
  <c r="S71" i="91" s="1"/>
  <c r="AC71" i="91" s="1"/>
  <c r="AB72" i="91" s="1"/>
  <c r="AX64" i="91"/>
  <c r="S64" i="91" s="1"/>
  <c r="AC64" i="91" s="1"/>
  <c r="AB65" i="91" s="1"/>
  <c r="AX57" i="91"/>
  <c r="S57" i="91" s="1"/>
  <c r="AC57" i="91" s="1"/>
  <c r="AB58" i="91" s="1"/>
  <c r="AX49" i="91"/>
  <c r="S49" i="91" s="1"/>
  <c r="AC49" i="91" s="1"/>
  <c r="AB50" i="91" s="1"/>
  <c r="AK50" i="91" s="1"/>
  <c r="AT50" i="91" s="1"/>
  <c r="AX39" i="91"/>
  <c r="S39" i="91" s="1"/>
  <c r="AC39" i="91" s="1"/>
  <c r="AB40" i="91" s="1"/>
  <c r="AX31" i="91"/>
  <c r="S31" i="91" s="1"/>
  <c r="AC31" i="91" s="1"/>
  <c r="AB32" i="91" s="1"/>
  <c r="AJ32" i="91" s="1"/>
  <c r="AX24" i="91"/>
  <c r="S24" i="91" s="1"/>
  <c r="AC24" i="91" s="1"/>
  <c r="AB25" i="91" s="1"/>
  <c r="AX4" i="91"/>
  <c r="S4" i="91" s="1"/>
  <c r="AC4" i="91" s="1"/>
  <c r="AB5" i="91" s="1"/>
  <c r="AX27" i="49"/>
  <c r="S27" i="49" s="1"/>
  <c r="AC27" i="49" s="1"/>
  <c r="AB28" i="49" s="1"/>
  <c r="AX85" i="95"/>
  <c r="S85" i="95" s="1"/>
  <c r="AC85" i="95" s="1"/>
  <c r="AB86" i="95" s="1"/>
  <c r="AK86" i="95" s="1"/>
  <c r="AT86" i="95" s="1"/>
  <c r="AX72" i="95"/>
  <c r="S72" i="95" s="1"/>
  <c r="AC72" i="95" s="1"/>
  <c r="AB73" i="95" s="1"/>
  <c r="AX63" i="95"/>
  <c r="S63" i="95" s="1"/>
  <c r="AC63" i="95" s="1"/>
  <c r="AB64" i="95" s="1"/>
  <c r="AX36" i="95"/>
  <c r="S36" i="95" s="1"/>
  <c r="AC36" i="95" s="1"/>
  <c r="AB37" i="95" s="1"/>
  <c r="AX64" i="83"/>
  <c r="S64" i="83" s="1"/>
  <c r="AC64" i="83" s="1"/>
  <c r="AB65" i="83" s="1"/>
  <c r="AK65" i="83" s="1"/>
  <c r="AT65" i="83" s="1"/>
  <c r="AX25" i="49"/>
  <c r="S25" i="49" s="1"/>
  <c r="AC25" i="49" s="1"/>
  <c r="AB26" i="49" s="1"/>
  <c r="AX79" i="95"/>
  <c r="S79" i="95" s="1"/>
  <c r="AC79" i="95" s="1"/>
  <c r="AB80" i="95" s="1"/>
  <c r="AX73" i="95"/>
  <c r="S73" i="95" s="1"/>
  <c r="AC73" i="95" s="1"/>
  <c r="AB74" i="95" s="1"/>
  <c r="AX59" i="95"/>
  <c r="S59" i="95" s="1"/>
  <c r="AC59" i="95" s="1"/>
  <c r="AB60" i="95" s="1"/>
  <c r="AX35" i="95"/>
  <c r="S35" i="95" s="1"/>
  <c r="AC35" i="95" s="1"/>
  <c r="AB36" i="95" s="1"/>
  <c r="AX61" i="83"/>
  <c r="S61" i="83" s="1"/>
  <c r="AC61" i="83" s="1"/>
  <c r="AB62" i="83" s="1"/>
  <c r="AK62" i="83" s="1"/>
  <c r="AT62" i="83" s="1"/>
  <c r="AX79" i="87"/>
  <c r="S79" i="87" s="1"/>
  <c r="AC79" i="87" s="1"/>
  <c r="AB80" i="87" s="1"/>
  <c r="AX73" i="87"/>
  <c r="S73" i="87" s="1"/>
  <c r="AC73" i="87" s="1"/>
  <c r="AB74" i="87" s="1"/>
  <c r="AJ74" i="87" s="1"/>
  <c r="AX64" i="87"/>
  <c r="S64" i="87" s="1"/>
  <c r="AC64" i="87" s="1"/>
  <c r="AB65" i="87" s="1"/>
  <c r="AX58" i="87"/>
  <c r="S58" i="87" s="1"/>
  <c r="AC58" i="87" s="1"/>
  <c r="AB59" i="87" s="1"/>
  <c r="AX47" i="87"/>
  <c r="S47" i="87" s="1"/>
  <c r="AC47" i="87" s="1"/>
  <c r="AB48" i="87" s="1"/>
  <c r="AX66" i="99"/>
  <c r="S66" i="99" s="1"/>
  <c r="AC66" i="99" s="1"/>
  <c r="AB67" i="99" s="1"/>
  <c r="AX80" i="11"/>
  <c r="S80" i="11" s="1"/>
  <c r="AC80" i="11" s="1"/>
  <c r="AB81" i="11" s="1"/>
  <c r="AX71" i="11"/>
  <c r="S71" i="11" s="1"/>
  <c r="AC71" i="11" s="1"/>
  <c r="AB72" i="11" s="1"/>
  <c r="AK72" i="11" s="1"/>
  <c r="AT72" i="11" s="1"/>
  <c r="AX63" i="11"/>
  <c r="S63" i="11" s="1"/>
  <c r="AC63" i="11" s="1"/>
  <c r="AB64" i="11" s="1"/>
  <c r="AX54" i="11"/>
  <c r="S54" i="11" s="1"/>
  <c r="AC54" i="11" s="1"/>
  <c r="AB55" i="11" s="1"/>
  <c r="AK55" i="11" s="1"/>
  <c r="AT55" i="11" s="1"/>
  <c r="AX47" i="11"/>
  <c r="S47" i="11" s="1"/>
  <c r="AC47" i="11" s="1"/>
  <c r="AB48" i="11" s="1"/>
  <c r="AX38" i="11"/>
  <c r="S38" i="11" s="1"/>
  <c r="AC38" i="11" s="1"/>
  <c r="AB39" i="11" s="1"/>
  <c r="AX31" i="11"/>
  <c r="S31" i="11" s="1"/>
  <c r="AC31" i="11" s="1"/>
  <c r="AB32" i="11" s="1"/>
  <c r="AX21" i="11"/>
  <c r="S21" i="11" s="1"/>
  <c r="AC21" i="11" s="1"/>
  <c r="AB22" i="11" s="1"/>
  <c r="AX77" i="91"/>
  <c r="S77" i="91" s="1"/>
  <c r="AC77" i="91" s="1"/>
  <c r="AB78" i="91" s="1"/>
  <c r="AX72" i="91"/>
  <c r="S72" i="91" s="1"/>
  <c r="AC72" i="91" s="1"/>
  <c r="AB73" i="91" s="1"/>
  <c r="AK73" i="91" s="1"/>
  <c r="AT73" i="91" s="1"/>
  <c r="AX62" i="91"/>
  <c r="S62" i="91" s="1"/>
  <c r="AC62" i="91" s="1"/>
  <c r="AB63" i="91" s="1"/>
  <c r="AX53" i="91"/>
  <c r="S53" i="91" s="1"/>
  <c r="AC53" i="91" s="1"/>
  <c r="AB54" i="91" s="1"/>
  <c r="AK54" i="91" s="1"/>
  <c r="AT54" i="91" s="1"/>
  <c r="AX47" i="91"/>
  <c r="S47" i="91" s="1"/>
  <c r="AC47" i="91" s="1"/>
  <c r="AB48" i="91" s="1"/>
  <c r="AX38" i="91"/>
  <c r="S38" i="91" s="1"/>
  <c r="AC38" i="91" s="1"/>
  <c r="AB39" i="91" s="1"/>
  <c r="AX29" i="91"/>
  <c r="S29" i="91" s="1"/>
  <c r="AC29" i="91" s="1"/>
  <c r="AB30" i="91" s="1"/>
  <c r="AX22" i="91"/>
  <c r="S22" i="91" s="1"/>
  <c r="AC22" i="91" s="1"/>
  <c r="AB23" i="91" s="1"/>
  <c r="AK23" i="91" s="1"/>
  <c r="AT23" i="91" s="1"/>
  <c r="AX26" i="49"/>
  <c r="S26" i="49" s="1"/>
  <c r="AC26" i="49" s="1"/>
  <c r="AB27" i="49" s="1"/>
  <c r="AX82" i="95"/>
  <c r="S82" i="95" s="1"/>
  <c r="AC82" i="95" s="1"/>
  <c r="AB83" i="95" s="1"/>
  <c r="AJ83" i="95" s="1"/>
  <c r="AX71" i="95"/>
  <c r="S71" i="95" s="1"/>
  <c r="AC71" i="95" s="1"/>
  <c r="AB72" i="95" s="1"/>
  <c r="AX57" i="95"/>
  <c r="S57" i="95" s="1"/>
  <c r="AC57" i="95" s="1"/>
  <c r="AB58" i="95" s="1"/>
  <c r="AK58" i="95" s="1"/>
  <c r="AT58" i="95" s="1"/>
  <c r="AX29" i="95"/>
  <c r="S29" i="95" s="1"/>
  <c r="AC29" i="95" s="1"/>
  <c r="AB30" i="95" s="1"/>
  <c r="AX55" i="83"/>
  <c r="S55" i="83" s="1"/>
  <c r="AC55" i="83" s="1"/>
  <c r="AB56" i="83" s="1"/>
  <c r="AX82" i="87"/>
  <c r="S82" i="87" s="1"/>
  <c r="AC82" i="87" s="1"/>
  <c r="AB83" i="87" s="1"/>
  <c r="AX71" i="87"/>
  <c r="S71" i="87" s="1"/>
  <c r="AC71" i="87" s="1"/>
  <c r="AB72" i="87" s="1"/>
  <c r="AX63" i="87"/>
  <c r="S63" i="87" s="1"/>
  <c r="AC63" i="87" s="1"/>
  <c r="AB64" i="87" s="1"/>
  <c r="AX55" i="87"/>
  <c r="S55" i="87" s="1"/>
  <c r="AC55" i="87" s="1"/>
  <c r="AB56" i="87" s="1"/>
  <c r="AJ56" i="87" s="1"/>
  <c r="AX41" i="87"/>
  <c r="S41" i="87" s="1"/>
  <c r="AC41" i="87" s="1"/>
  <c r="AB42" i="87" s="1"/>
  <c r="AX58" i="99"/>
  <c r="S58" i="99" s="1"/>
  <c r="AC58" i="99" s="1"/>
  <c r="AB59" i="99" s="1"/>
  <c r="AK59" i="99" s="1"/>
  <c r="AT59" i="99" s="1"/>
  <c r="AX60" i="16"/>
  <c r="S60" i="16" s="1"/>
  <c r="AC60" i="16" s="1"/>
  <c r="AB61" i="16" s="1"/>
  <c r="AX54" i="16"/>
  <c r="S54" i="16" s="1"/>
  <c r="AC54" i="16" s="1"/>
  <c r="AB55" i="16" s="1"/>
  <c r="AX78" i="11"/>
  <c r="S78" i="11" s="1"/>
  <c r="AC78" i="11" s="1"/>
  <c r="AB79" i="11" s="1"/>
  <c r="AX68" i="11"/>
  <c r="S68" i="11" s="1"/>
  <c r="AC68" i="11" s="1"/>
  <c r="AB69" i="11" s="1"/>
  <c r="AX62" i="11"/>
  <c r="S62" i="11" s="1"/>
  <c r="AC62" i="11" s="1"/>
  <c r="AB63" i="11" s="1"/>
  <c r="AX52" i="11"/>
  <c r="S52" i="11" s="1"/>
  <c r="AC52" i="11" s="1"/>
  <c r="AB53" i="11" s="1"/>
  <c r="AK53" i="11" s="1"/>
  <c r="AT53" i="11" s="1"/>
  <c r="AX46" i="11"/>
  <c r="S46" i="11" s="1"/>
  <c r="AC46" i="11" s="1"/>
  <c r="AB47" i="11" s="1"/>
  <c r="AX37" i="11"/>
  <c r="S37" i="11" s="1"/>
  <c r="AC37" i="11" s="1"/>
  <c r="AB38" i="11" s="1"/>
  <c r="AK38" i="11" s="1"/>
  <c r="AT38" i="11" s="1"/>
  <c r="AX35" i="11"/>
  <c r="S35" i="11" s="1"/>
  <c r="AC35" i="11" s="1"/>
  <c r="AB36" i="11" s="1"/>
  <c r="AX22" i="11"/>
  <c r="S22" i="11" s="1"/>
  <c r="AC22" i="11" s="1"/>
  <c r="AB23" i="11" s="1"/>
  <c r="AX79" i="91"/>
  <c r="S79" i="91" s="1"/>
  <c r="AC79" i="91" s="1"/>
  <c r="AB80" i="91" s="1"/>
  <c r="AX68" i="91"/>
  <c r="S68" i="91" s="1"/>
  <c r="AC68" i="91" s="1"/>
  <c r="AB69" i="91" s="1"/>
  <c r="AX60" i="91"/>
  <c r="S60" i="91" s="1"/>
  <c r="AC60" i="91" s="1"/>
  <c r="AB61" i="91" s="1"/>
  <c r="AX54" i="91"/>
  <c r="S54" i="91" s="1"/>
  <c r="AC54" i="91" s="1"/>
  <c r="AB55" i="91" s="1"/>
  <c r="AX45" i="91"/>
  <c r="S45" i="91" s="1"/>
  <c r="AC45" i="91" s="1"/>
  <c r="AB46" i="91" s="1"/>
  <c r="AX35" i="91"/>
  <c r="S35" i="91" s="1"/>
  <c r="AC35" i="91" s="1"/>
  <c r="AB36" i="91" s="1"/>
  <c r="AX30" i="91"/>
  <c r="S30" i="91" s="1"/>
  <c r="AC30" i="91" s="1"/>
  <c r="AB31" i="91" s="1"/>
  <c r="AX19" i="91"/>
  <c r="S19" i="91" s="1"/>
  <c r="AC19" i="91" s="1"/>
  <c r="AB20" i="91" s="1"/>
  <c r="AX28" i="49"/>
  <c r="S28" i="49" s="1"/>
  <c r="AC28" i="49" s="1"/>
  <c r="AB29" i="49" s="1"/>
  <c r="AX77" i="95"/>
  <c r="S77" i="95" s="1"/>
  <c r="AC77" i="95" s="1"/>
  <c r="AB78" i="95" s="1"/>
  <c r="AK78" i="95" s="1"/>
  <c r="AT78" i="95" s="1"/>
  <c r="AX70" i="95"/>
  <c r="S70" i="95" s="1"/>
  <c r="AC70" i="95" s="1"/>
  <c r="AB71" i="95" s="1"/>
  <c r="AX56" i="95"/>
  <c r="S56" i="95" s="1"/>
  <c r="AC56" i="95" s="1"/>
  <c r="AB57" i="95" s="1"/>
  <c r="AX27" i="95"/>
  <c r="S27" i="95" s="1"/>
  <c r="AC27" i="95" s="1"/>
  <c r="AB28" i="95" s="1"/>
  <c r="AX88" i="83"/>
  <c r="S88" i="83" s="1"/>
  <c r="AC88" i="83" s="1"/>
  <c r="AB89" i="83" s="1"/>
  <c r="AJ89" i="83" s="1"/>
  <c r="AX58" i="83"/>
  <c r="S58" i="83" s="1"/>
  <c r="AC58" i="83" s="1"/>
  <c r="AB59" i="83" s="1"/>
  <c r="AX64" i="99"/>
  <c r="S64" i="99" s="1"/>
  <c r="AC64" i="99" s="1"/>
  <c r="AB65" i="99" s="1"/>
  <c r="AX78" i="87"/>
  <c r="S78" i="87" s="1"/>
  <c r="AC78" i="87" s="1"/>
  <c r="AB79" i="87" s="1"/>
  <c r="AX69" i="87"/>
  <c r="S69" i="87" s="1"/>
  <c r="AC69" i="87" s="1"/>
  <c r="AB70" i="87" s="1"/>
  <c r="AJ70" i="87" s="1"/>
  <c r="AX61" i="87"/>
  <c r="S61" i="87" s="1"/>
  <c r="AC61" i="87" s="1"/>
  <c r="AB62" i="87" s="1"/>
  <c r="AX53" i="87"/>
  <c r="S53" i="87" s="1"/>
  <c r="AC53" i="87" s="1"/>
  <c r="AB54" i="87" s="1"/>
  <c r="AJ54" i="87" s="1"/>
  <c r="AX30" i="87"/>
  <c r="S30" i="87" s="1"/>
  <c r="AC30" i="87" s="1"/>
  <c r="AB31" i="87" s="1"/>
  <c r="AX56" i="99"/>
  <c r="S56" i="99" s="1"/>
  <c r="AC56" i="99" s="1"/>
  <c r="AB57" i="99" s="1"/>
  <c r="AK57" i="99" s="1"/>
  <c r="AT57" i="99" s="1"/>
  <c r="AX77" i="11"/>
  <c r="S77" i="11" s="1"/>
  <c r="AC77" i="11" s="1"/>
  <c r="AB78" i="11" s="1"/>
  <c r="AX69" i="11"/>
  <c r="S69" i="11" s="1"/>
  <c r="AC69" i="11" s="1"/>
  <c r="AB70" i="11" s="1"/>
  <c r="AX61" i="11"/>
  <c r="S61" i="11" s="1"/>
  <c r="AC61" i="11" s="1"/>
  <c r="AB62" i="11" s="1"/>
  <c r="AX51" i="11"/>
  <c r="S51" i="11" s="1"/>
  <c r="AC51" i="11" s="1"/>
  <c r="AB52" i="11" s="1"/>
  <c r="AK52" i="11" s="1"/>
  <c r="AT52" i="11" s="1"/>
  <c r="AX43" i="11"/>
  <c r="S43" i="11" s="1"/>
  <c r="AC43" i="11" s="1"/>
  <c r="AB44" i="11" s="1"/>
  <c r="AX39" i="11"/>
  <c r="S39" i="11" s="1"/>
  <c r="AC39" i="11" s="1"/>
  <c r="AB40" i="11" s="1"/>
  <c r="AJ40" i="11" s="1"/>
  <c r="AX29" i="11"/>
  <c r="S29" i="11" s="1"/>
  <c r="AC29" i="11" s="1"/>
  <c r="AB30" i="11" s="1"/>
  <c r="AX19" i="11"/>
  <c r="S19" i="11" s="1"/>
  <c r="AC19" i="11" s="1"/>
  <c r="AB20" i="11" s="1"/>
  <c r="AK20" i="11" s="1"/>
  <c r="AT20" i="11" s="1"/>
  <c r="AX36" i="91"/>
  <c r="S36" i="91" s="1"/>
  <c r="AC36" i="91" s="1"/>
  <c r="AB37" i="91" s="1"/>
  <c r="AX28" i="91"/>
  <c r="S28" i="91" s="1"/>
  <c r="AC28" i="91" s="1"/>
  <c r="AB29" i="91" s="1"/>
  <c r="AX16" i="91"/>
  <c r="S16" i="91" s="1"/>
  <c r="AC16" i="91" s="1"/>
  <c r="AB17" i="91" s="1"/>
  <c r="AX80" i="95"/>
  <c r="S80" i="95" s="1"/>
  <c r="AC80" i="95" s="1"/>
  <c r="AB81" i="95" s="1"/>
  <c r="AJ81" i="95" s="1"/>
  <c r="AX78" i="95"/>
  <c r="S78" i="95" s="1"/>
  <c r="AC78" i="95" s="1"/>
  <c r="AB79" i="95" s="1"/>
  <c r="AX69" i="95"/>
  <c r="S69" i="95" s="1"/>
  <c r="AC69" i="95" s="1"/>
  <c r="AB70" i="95" s="1"/>
  <c r="AJ70" i="95" s="1"/>
  <c r="AX50" i="95"/>
  <c r="S50" i="95" s="1"/>
  <c r="AC50" i="95" s="1"/>
  <c r="AB51" i="95" s="1"/>
  <c r="AX20" i="95"/>
  <c r="S20" i="95" s="1"/>
  <c r="AC20" i="95" s="1"/>
  <c r="AB21" i="95" s="1"/>
  <c r="AK21" i="95" s="1"/>
  <c r="AT21" i="95" s="1"/>
  <c r="AX82" i="83"/>
  <c r="S82" i="83" s="1"/>
  <c r="AC82" i="83" s="1"/>
  <c r="AB83" i="83" s="1"/>
  <c r="AX46" i="83"/>
  <c r="S46" i="83" s="1"/>
  <c r="AC46" i="83" s="1"/>
  <c r="AB47" i="83" s="1"/>
  <c r="AX42" i="87"/>
  <c r="S42" i="87" s="1"/>
  <c r="AC42" i="87" s="1"/>
  <c r="AB43" i="87" s="1"/>
  <c r="AX33" i="87"/>
  <c r="S33" i="87" s="1"/>
  <c r="AC33" i="87" s="1"/>
  <c r="AB34" i="87" s="1"/>
  <c r="AX23" i="87"/>
  <c r="S23" i="87" s="1"/>
  <c r="AC23" i="87" s="1"/>
  <c r="AB24" i="87" s="1"/>
  <c r="AX25" i="99"/>
  <c r="S25" i="99" s="1"/>
  <c r="AC25" i="99" s="1"/>
  <c r="AB26" i="99" s="1"/>
  <c r="AX42" i="16"/>
  <c r="S42" i="16" s="1"/>
  <c r="AC42" i="16" s="1"/>
  <c r="AB43" i="16" s="1"/>
  <c r="AX35" i="16"/>
  <c r="S35" i="16" s="1"/>
  <c r="AC35" i="16" s="1"/>
  <c r="AB36" i="16" s="1"/>
  <c r="AX78" i="41"/>
  <c r="S78" i="41" s="1"/>
  <c r="AC78" i="41" s="1"/>
  <c r="AB79" i="41" s="1"/>
  <c r="AX16" i="49"/>
  <c r="S16" i="49" s="1"/>
  <c r="AC16" i="49" s="1"/>
  <c r="AB17" i="49" s="1"/>
  <c r="AX64" i="95"/>
  <c r="S64" i="95" s="1"/>
  <c r="AC64" i="95" s="1"/>
  <c r="AB65" i="95" s="1"/>
  <c r="AX55" i="95"/>
  <c r="S55" i="95" s="1"/>
  <c r="AC55" i="95" s="1"/>
  <c r="AB56" i="95" s="1"/>
  <c r="AX45" i="95"/>
  <c r="S45" i="95" s="1"/>
  <c r="AC45" i="95" s="1"/>
  <c r="AB46" i="95" s="1"/>
  <c r="AX37" i="95"/>
  <c r="S37" i="95" s="1"/>
  <c r="AC37" i="95" s="1"/>
  <c r="AB38" i="95" s="1"/>
  <c r="AK38" i="95" s="1"/>
  <c r="AT38" i="95" s="1"/>
  <c r="AX30" i="95"/>
  <c r="S30" i="95" s="1"/>
  <c r="AC30" i="95" s="1"/>
  <c r="AB31" i="95" s="1"/>
  <c r="AX22" i="95"/>
  <c r="S22" i="95" s="1"/>
  <c r="AC22" i="95" s="1"/>
  <c r="AB23" i="95" s="1"/>
  <c r="AX24" i="83"/>
  <c r="S24" i="83" s="1"/>
  <c r="AC24" i="83" s="1"/>
  <c r="AB25" i="83" s="1"/>
  <c r="AX40" i="87"/>
  <c r="S40" i="87" s="1"/>
  <c r="AC40" i="87" s="1"/>
  <c r="AB41" i="87" s="1"/>
  <c r="AX36" i="87"/>
  <c r="S36" i="87" s="1"/>
  <c r="AC36" i="87" s="1"/>
  <c r="AB37" i="87" s="1"/>
  <c r="AX18" i="87"/>
  <c r="S18" i="87" s="1"/>
  <c r="AC18" i="87" s="1"/>
  <c r="AB19" i="87" s="1"/>
  <c r="AK19" i="87" s="1"/>
  <c r="AT19" i="87" s="1"/>
  <c r="AX23" i="99"/>
  <c r="S23" i="99" s="1"/>
  <c r="AC23" i="99" s="1"/>
  <c r="AB24" i="99" s="1"/>
  <c r="AX41" i="16"/>
  <c r="S41" i="16" s="1"/>
  <c r="AC41" i="16" s="1"/>
  <c r="AB42" i="16" s="1"/>
  <c r="AX30" i="16"/>
  <c r="S30" i="16" s="1"/>
  <c r="AC30" i="16" s="1"/>
  <c r="AB31" i="16" s="1"/>
  <c r="AX72" i="41"/>
  <c r="S72" i="41" s="1"/>
  <c r="AC72" i="41" s="1"/>
  <c r="AB73" i="41" s="1"/>
  <c r="AX10" i="49"/>
  <c r="S10" i="49" s="1"/>
  <c r="AC10" i="49" s="1"/>
  <c r="AB11" i="49" s="1"/>
  <c r="AX60" i="95"/>
  <c r="S60" i="95" s="1"/>
  <c r="AC60" i="95" s="1"/>
  <c r="AB61" i="95" s="1"/>
  <c r="AX54" i="95"/>
  <c r="S54" i="95" s="1"/>
  <c r="AC54" i="95" s="1"/>
  <c r="AB55" i="95" s="1"/>
  <c r="AX43" i="95"/>
  <c r="S43" i="95" s="1"/>
  <c r="AC43" i="95" s="1"/>
  <c r="AB44" i="95" s="1"/>
  <c r="AX38" i="95"/>
  <c r="S38" i="95" s="1"/>
  <c r="AC38" i="95" s="1"/>
  <c r="AB39" i="95" s="1"/>
  <c r="AX26" i="95"/>
  <c r="S26" i="95" s="1"/>
  <c r="AC26" i="95" s="1"/>
  <c r="AB27" i="95" s="1"/>
  <c r="AJ27" i="95" s="1"/>
  <c r="AX6" i="95"/>
  <c r="S6" i="95" s="1"/>
  <c r="AC6" i="95" s="1"/>
  <c r="AB7" i="95" s="1"/>
  <c r="AX23" i="83"/>
  <c r="S23" i="83" s="1"/>
  <c r="AC23" i="83" s="1"/>
  <c r="AB24" i="83" s="1"/>
  <c r="AJ24" i="83" s="1"/>
  <c r="AX21" i="91"/>
  <c r="S21" i="91" s="1"/>
  <c r="AC21" i="91" s="1"/>
  <c r="AB22" i="91" s="1"/>
  <c r="AX44" i="95"/>
  <c r="S44" i="95" s="1"/>
  <c r="AC44" i="95" s="1"/>
  <c r="AB45" i="95" s="1"/>
  <c r="AX34" i="95"/>
  <c r="S34" i="95" s="1"/>
  <c r="AC34" i="95" s="1"/>
  <c r="AB35" i="95" s="1"/>
  <c r="AX28" i="95"/>
  <c r="S28" i="95" s="1"/>
  <c r="AC28" i="95" s="1"/>
  <c r="AB29" i="95" s="1"/>
  <c r="AX7" i="95"/>
  <c r="S7" i="95" s="1"/>
  <c r="AC7" i="95" s="1"/>
  <c r="AB8" i="95" s="1"/>
  <c r="AX51" i="87"/>
  <c r="S51" i="87" s="1"/>
  <c r="AC51" i="87" s="1"/>
  <c r="AB52" i="87" s="1"/>
  <c r="AK52" i="87" s="1"/>
  <c r="AT52" i="87" s="1"/>
  <c r="AX39" i="87"/>
  <c r="S39" i="87" s="1"/>
  <c r="AC39" i="87" s="1"/>
  <c r="AB40" i="87" s="1"/>
  <c r="AX32" i="87"/>
  <c r="S32" i="87" s="1"/>
  <c r="AC32" i="87" s="1"/>
  <c r="AB33" i="87" s="1"/>
  <c r="AK33" i="87" s="1"/>
  <c r="AT33" i="87" s="1"/>
  <c r="AX46" i="16"/>
  <c r="S46" i="16" s="1"/>
  <c r="AC46" i="16" s="1"/>
  <c r="AB47" i="16" s="1"/>
  <c r="AX40" i="16"/>
  <c r="S40" i="16" s="1"/>
  <c r="AC40" i="16" s="1"/>
  <c r="AB41" i="16" s="1"/>
  <c r="AX76" i="103"/>
  <c r="S76" i="103" s="1"/>
  <c r="AC76" i="103" s="1"/>
  <c r="AB77" i="103" s="1"/>
  <c r="AX45" i="87"/>
  <c r="S45" i="87" s="1"/>
  <c r="AC45" i="87" s="1"/>
  <c r="AB46" i="87" s="1"/>
  <c r="AX38" i="87"/>
  <c r="S38" i="87" s="1"/>
  <c r="AC38" i="87" s="1"/>
  <c r="AB39" i="87" s="1"/>
  <c r="AX31" i="87"/>
  <c r="S31" i="87" s="1"/>
  <c r="AC31" i="87" s="1"/>
  <c r="AB32" i="87" s="1"/>
  <c r="AX41" i="99"/>
  <c r="S41" i="99" s="1"/>
  <c r="AC41" i="99" s="1"/>
  <c r="AB42" i="99" s="1"/>
  <c r="AX47" i="16"/>
  <c r="S47" i="16" s="1"/>
  <c r="AC47" i="16" s="1"/>
  <c r="AB48" i="16" s="1"/>
  <c r="AK48" i="16" s="1"/>
  <c r="AT48" i="16" s="1"/>
  <c r="AX38" i="16"/>
  <c r="S38" i="16" s="1"/>
  <c r="AC38" i="16" s="1"/>
  <c r="AB39" i="16" s="1"/>
  <c r="AX72" i="103"/>
  <c r="S72" i="103" s="1"/>
  <c r="AC72" i="103" s="1"/>
  <c r="AB73" i="103" s="1"/>
  <c r="AX23" i="49"/>
  <c r="S23" i="49" s="1"/>
  <c r="AC23" i="49" s="1"/>
  <c r="AB24" i="49" s="1"/>
  <c r="AX65" i="95"/>
  <c r="S65" i="95" s="1"/>
  <c r="AC65" i="95" s="1"/>
  <c r="AB66" i="95" s="1"/>
  <c r="AX58" i="95"/>
  <c r="S58" i="95" s="1"/>
  <c r="AC58" i="95" s="1"/>
  <c r="AB59" i="95" s="1"/>
  <c r="AX49" i="95"/>
  <c r="S49" i="95" s="1"/>
  <c r="AC49" i="95" s="1"/>
  <c r="AB50" i="95" s="1"/>
  <c r="AJ50" i="95" s="1"/>
  <c r="AX41" i="95"/>
  <c r="S41" i="95" s="1"/>
  <c r="AC41" i="95" s="1"/>
  <c r="AB42" i="95" s="1"/>
  <c r="AX32" i="95"/>
  <c r="S32" i="95" s="1"/>
  <c r="AC32" i="95" s="1"/>
  <c r="AB33" i="95" s="1"/>
  <c r="AK33" i="95" s="1"/>
  <c r="AT33" i="95" s="1"/>
  <c r="AX25" i="95"/>
  <c r="S25" i="95" s="1"/>
  <c r="AC25" i="95" s="1"/>
  <c r="AB26" i="95" s="1"/>
  <c r="AX40" i="83"/>
  <c r="S40" i="83" s="1"/>
  <c r="AC40" i="83" s="1"/>
  <c r="AB41" i="83" s="1"/>
  <c r="AX46" i="87"/>
  <c r="S46" i="87" s="1"/>
  <c r="AC46" i="87" s="1"/>
  <c r="AB47" i="87" s="1"/>
  <c r="AX37" i="87"/>
  <c r="S37" i="87" s="1"/>
  <c r="AC37" i="87" s="1"/>
  <c r="AB38" i="87" s="1"/>
  <c r="AK38" i="87" s="1"/>
  <c r="AT38" i="87" s="1"/>
  <c r="AX28" i="87"/>
  <c r="S28" i="87" s="1"/>
  <c r="AC28" i="87" s="1"/>
  <c r="AB29" i="87" s="1"/>
  <c r="AX40" i="99"/>
  <c r="S40" i="99" s="1"/>
  <c r="AC40" i="99" s="1"/>
  <c r="AB41" i="99" s="1"/>
  <c r="AX45" i="16"/>
  <c r="S45" i="16" s="1"/>
  <c r="AC45" i="16" s="1"/>
  <c r="AB46" i="16" s="1"/>
  <c r="AX39" i="16"/>
  <c r="S39" i="16" s="1"/>
  <c r="AC39" i="16" s="1"/>
  <c r="AB40" i="16" s="1"/>
  <c r="AJ40" i="16" s="1"/>
  <c r="AX22" i="49"/>
  <c r="S22" i="49" s="1"/>
  <c r="AC22" i="49" s="1"/>
  <c r="AB23" i="49" s="1"/>
  <c r="AX62" i="95"/>
  <c r="S62" i="95" s="1"/>
  <c r="AC62" i="95" s="1"/>
  <c r="AB63" i="95" s="1"/>
  <c r="AX53" i="95"/>
  <c r="S53" i="95" s="1"/>
  <c r="AC53" i="95" s="1"/>
  <c r="AB54" i="95" s="1"/>
  <c r="AX46" i="95"/>
  <c r="S46" i="95" s="1"/>
  <c r="AC46" i="95" s="1"/>
  <c r="AB47" i="95" s="1"/>
  <c r="AX42" i="95"/>
  <c r="S42" i="95" s="1"/>
  <c r="AC42" i="95" s="1"/>
  <c r="AB43" i="95" s="1"/>
  <c r="AX33" i="95"/>
  <c r="S33" i="95" s="1"/>
  <c r="AC33" i="95" s="1"/>
  <c r="AB34" i="95" s="1"/>
  <c r="AX21" i="95"/>
  <c r="S21" i="95" s="1"/>
  <c r="AC21" i="95" s="1"/>
  <c r="AB22" i="95" s="1"/>
  <c r="AX39" i="83"/>
  <c r="S39" i="83" s="1"/>
  <c r="AC39" i="83" s="1"/>
  <c r="AB40" i="83" s="1"/>
  <c r="AJ40" i="83" s="1"/>
  <c r="AX44" i="87"/>
  <c r="S44" i="87" s="1"/>
  <c r="AC44" i="87" s="1"/>
  <c r="AB45" i="87" s="1"/>
  <c r="AX35" i="87"/>
  <c r="S35" i="87" s="1"/>
  <c r="AC35" i="87" s="1"/>
  <c r="AB36" i="87" s="1"/>
  <c r="AX27" i="87"/>
  <c r="S27" i="87" s="1"/>
  <c r="AC27" i="87" s="1"/>
  <c r="AB28" i="87" s="1"/>
  <c r="AX48" i="16"/>
  <c r="S48" i="16" s="1"/>
  <c r="AC48" i="16" s="1"/>
  <c r="AB49" i="16" s="1"/>
  <c r="AJ49" i="16" s="1"/>
  <c r="AX36" i="16"/>
  <c r="S36" i="16" s="1"/>
  <c r="AC36" i="16" s="1"/>
  <c r="AB37" i="16" s="1"/>
  <c r="AX82" i="41"/>
  <c r="S82" i="41" s="1"/>
  <c r="AC82" i="41" s="1"/>
  <c r="AB83" i="41" s="1"/>
  <c r="AX20" i="49"/>
  <c r="S20" i="49" s="1"/>
  <c r="AC20" i="49" s="1"/>
  <c r="AB21" i="49" s="1"/>
  <c r="AX61" i="95"/>
  <c r="S61" i="95" s="1"/>
  <c r="AC61" i="95" s="1"/>
  <c r="AB62" i="95" s="1"/>
  <c r="AX52" i="95"/>
  <c r="S52" i="95" s="1"/>
  <c r="AC52" i="95" s="1"/>
  <c r="AB53" i="95" s="1"/>
  <c r="AX51" i="95"/>
  <c r="S51" i="95" s="1"/>
  <c r="AC51" i="95" s="1"/>
  <c r="AB52" i="95" s="1"/>
  <c r="AX40" i="95"/>
  <c r="S40" i="95" s="1"/>
  <c r="AC40" i="95" s="1"/>
  <c r="AB41" i="95" s="1"/>
  <c r="AX31" i="95"/>
  <c r="S31" i="95" s="1"/>
  <c r="AC31" i="95" s="1"/>
  <c r="AB32" i="95" s="1"/>
  <c r="AX24" i="95"/>
  <c r="S24" i="95" s="1"/>
  <c r="AC24" i="95" s="1"/>
  <c r="AB25" i="95" s="1"/>
  <c r="AX37" i="83"/>
  <c r="S37" i="83" s="1"/>
  <c r="AC37" i="83" s="1"/>
  <c r="AB38" i="83" s="1"/>
  <c r="AX43" i="87"/>
  <c r="S43" i="87" s="1"/>
  <c r="AC43" i="87" s="1"/>
  <c r="AB44" i="87" s="1"/>
  <c r="AX34" i="87"/>
  <c r="S34" i="87" s="1"/>
  <c r="AC34" i="87" s="1"/>
  <c r="AB35" i="87" s="1"/>
  <c r="AX29" i="87"/>
  <c r="S29" i="87" s="1"/>
  <c r="AC29" i="87" s="1"/>
  <c r="AB30" i="87" s="1"/>
  <c r="AX32" i="99"/>
  <c r="S32" i="99" s="1"/>
  <c r="AC32" i="99" s="1"/>
  <c r="AB33" i="99" s="1"/>
  <c r="AX44" i="16"/>
  <c r="S44" i="16" s="1"/>
  <c r="AC44" i="16" s="1"/>
  <c r="AB45" i="16" s="1"/>
  <c r="AX34" i="16"/>
  <c r="S34" i="16" s="1"/>
  <c r="AC34" i="16" s="1"/>
  <c r="AB35" i="16" s="1"/>
  <c r="AX80" i="41"/>
  <c r="S80" i="41" s="1"/>
  <c r="AC80" i="41" s="1"/>
  <c r="AB81" i="41" s="1"/>
  <c r="AX24" i="87"/>
  <c r="S24" i="87" s="1"/>
  <c r="AC24" i="87" s="1"/>
  <c r="AB25" i="87" s="1"/>
  <c r="AK25" i="87" s="1"/>
  <c r="AT25" i="87" s="1"/>
  <c r="AX79" i="99"/>
  <c r="S79" i="99" s="1"/>
  <c r="AC79" i="99" s="1"/>
  <c r="AB80" i="99" s="1"/>
  <c r="AX74" i="99"/>
  <c r="S74" i="99" s="1"/>
  <c r="AC74" i="99" s="1"/>
  <c r="AB75" i="99" s="1"/>
  <c r="AJ75" i="99" s="1"/>
  <c r="AX68" i="99"/>
  <c r="S68" i="99" s="1"/>
  <c r="AC68" i="99" s="1"/>
  <c r="AB69" i="99" s="1"/>
  <c r="AX63" i="99"/>
  <c r="S63" i="99" s="1"/>
  <c r="AC63" i="99" s="1"/>
  <c r="AB64" i="99" s="1"/>
  <c r="AX52" i="99"/>
  <c r="S52" i="99" s="1"/>
  <c r="AC52" i="99" s="1"/>
  <c r="AB53" i="99" s="1"/>
  <c r="AX43" i="99"/>
  <c r="S43" i="99" s="1"/>
  <c r="AC43" i="99" s="1"/>
  <c r="AB44" i="99" s="1"/>
  <c r="AX37" i="99"/>
  <c r="S37" i="99" s="1"/>
  <c r="AC37" i="99" s="1"/>
  <c r="AB38" i="99" s="1"/>
  <c r="AX26" i="99"/>
  <c r="S26" i="99" s="1"/>
  <c r="AC26" i="99" s="1"/>
  <c r="AB27" i="99" s="1"/>
  <c r="AX20" i="99"/>
  <c r="S20" i="99" s="1"/>
  <c r="AC20" i="99" s="1"/>
  <c r="AB21" i="99" s="1"/>
  <c r="AX14" i="99"/>
  <c r="S14" i="99" s="1"/>
  <c r="AC14" i="99" s="1"/>
  <c r="AB15" i="99" s="1"/>
  <c r="AX37" i="16"/>
  <c r="S37" i="16" s="1"/>
  <c r="AC37" i="16" s="1"/>
  <c r="AB38" i="16" s="1"/>
  <c r="AJ38" i="16" s="1"/>
  <c r="AX81" i="41"/>
  <c r="S81" i="41" s="1"/>
  <c r="AC81" i="41" s="1"/>
  <c r="AB82" i="41" s="1"/>
  <c r="AX73" i="41"/>
  <c r="S73" i="41" s="1"/>
  <c r="AC73" i="41" s="1"/>
  <c r="AB74" i="41" s="1"/>
  <c r="AX45" i="41"/>
  <c r="S45" i="41" s="1"/>
  <c r="AC45" i="41" s="1"/>
  <c r="AB46" i="41" s="1"/>
  <c r="AX23" i="11"/>
  <c r="S23" i="11" s="1"/>
  <c r="AC23" i="11" s="1"/>
  <c r="AB24" i="11" s="1"/>
  <c r="AX54" i="103"/>
  <c r="S54" i="103" s="1"/>
  <c r="AC54" i="103" s="1"/>
  <c r="AB55" i="103" s="1"/>
  <c r="AX16" i="103"/>
  <c r="S16" i="103" s="1"/>
  <c r="AC16" i="103" s="1"/>
  <c r="AB17" i="103" s="1"/>
  <c r="AX17" i="91"/>
  <c r="S17" i="91" s="1"/>
  <c r="AC17" i="91" s="1"/>
  <c r="AB18" i="91" s="1"/>
  <c r="AK18" i="91" s="1"/>
  <c r="AT18" i="91" s="1"/>
  <c r="AX21" i="49"/>
  <c r="S21" i="49" s="1"/>
  <c r="AC21" i="49" s="1"/>
  <c r="AB22" i="49" s="1"/>
  <c r="AX19" i="95"/>
  <c r="S19" i="95" s="1"/>
  <c r="AC19" i="95" s="1"/>
  <c r="AB20" i="95" s="1"/>
  <c r="AX87" i="83"/>
  <c r="S87" i="83" s="1"/>
  <c r="AC87" i="83" s="1"/>
  <c r="AB88" i="83" s="1"/>
  <c r="AX75" i="83"/>
  <c r="S75" i="83" s="1"/>
  <c r="AC75" i="83" s="1"/>
  <c r="AB76" i="83" s="1"/>
  <c r="AX66" i="83"/>
  <c r="S66" i="83" s="1"/>
  <c r="AC66" i="83" s="1"/>
  <c r="AB67" i="83" s="1"/>
  <c r="AX57" i="83"/>
  <c r="S57" i="83" s="1"/>
  <c r="AC57" i="83" s="1"/>
  <c r="AB58" i="83" s="1"/>
  <c r="AX48" i="83"/>
  <c r="S48" i="83" s="1"/>
  <c r="AC48" i="83" s="1"/>
  <c r="AB49" i="83" s="1"/>
  <c r="AX42" i="83"/>
  <c r="S42" i="83" s="1"/>
  <c r="AC42" i="83" s="1"/>
  <c r="AB43" i="83" s="1"/>
  <c r="AK43" i="83" s="1"/>
  <c r="AT43" i="83" s="1"/>
  <c r="AX32" i="83"/>
  <c r="S32" i="83" s="1"/>
  <c r="AC32" i="83" s="1"/>
  <c r="AB33" i="83" s="1"/>
  <c r="AX25" i="83"/>
  <c r="S25" i="83" s="1"/>
  <c r="AC25" i="83" s="1"/>
  <c r="AB26" i="83" s="1"/>
  <c r="AX13" i="83"/>
  <c r="S13" i="83" s="1"/>
  <c r="AC13" i="83" s="1"/>
  <c r="AB14" i="83" s="1"/>
  <c r="AX22" i="87"/>
  <c r="S22" i="87" s="1"/>
  <c r="AC22" i="87" s="1"/>
  <c r="AB23" i="87" s="1"/>
  <c r="AJ23" i="87" s="1"/>
  <c r="AX85" i="99"/>
  <c r="S85" i="99" s="1"/>
  <c r="AC85" i="99" s="1"/>
  <c r="AB86" i="99" s="1"/>
  <c r="AX73" i="99"/>
  <c r="S73" i="99" s="1"/>
  <c r="AC73" i="99" s="1"/>
  <c r="AB74" i="99" s="1"/>
  <c r="AX65" i="99"/>
  <c r="S65" i="99" s="1"/>
  <c r="AC65" i="99" s="1"/>
  <c r="AB66" i="99" s="1"/>
  <c r="AX57" i="99"/>
  <c r="S57" i="99" s="1"/>
  <c r="AC57" i="99" s="1"/>
  <c r="AB58" i="99" s="1"/>
  <c r="AJ58" i="99" s="1"/>
  <c r="AX49" i="99"/>
  <c r="S49" i="99" s="1"/>
  <c r="AC49" i="99" s="1"/>
  <c r="AB50" i="99" s="1"/>
  <c r="AX45" i="99"/>
  <c r="S45" i="99" s="1"/>
  <c r="AC45" i="99" s="1"/>
  <c r="AB46" i="99" s="1"/>
  <c r="AX34" i="99"/>
  <c r="S34" i="99" s="1"/>
  <c r="AC34" i="99" s="1"/>
  <c r="AB35" i="99" s="1"/>
  <c r="AX28" i="99"/>
  <c r="S28" i="99" s="1"/>
  <c r="AC28" i="99" s="1"/>
  <c r="AB29" i="99" s="1"/>
  <c r="AK29" i="99" s="1"/>
  <c r="AT29" i="99" s="1"/>
  <c r="AX18" i="99"/>
  <c r="S18" i="99" s="1"/>
  <c r="AC18" i="99" s="1"/>
  <c r="AB19" i="99" s="1"/>
  <c r="AX4" i="99"/>
  <c r="S4" i="99" s="1"/>
  <c r="AC4" i="99" s="1"/>
  <c r="AB5" i="99" s="1"/>
  <c r="AK5" i="99" s="1"/>
  <c r="AT5" i="99" s="1"/>
  <c r="AX33" i="16"/>
  <c r="S33" i="16" s="1"/>
  <c r="AC33" i="16" s="1"/>
  <c r="AB34" i="16" s="1"/>
  <c r="AX79" i="41"/>
  <c r="S79" i="41" s="1"/>
  <c r="AC79" i="41" s="1"/>
  <c r="AB80" i="41" s="1"/>
  <c r="AK80" i="41" s="1"/>
  <c r="AT80" i="41" s="1"/>
  <c r="AX70" i="41"/>
  <c r="S70" i="41" s="1"/>
  <c r="AC70" i="41" s="1"/>
  <c r="AB71" i="41" s="1"/>
  <c r="AX39" i="41"/>
  <c r="S39" i="41" s="1"/>
  <c r="AC39" i="41" s="1"/>
  <c r="AB40" i="41" s="1"/>
  <c r="AK40" i="41" s="1"/>
  <c r="AT40" i="41" s="1"/>
  <c r="AX20" i="11"/>
  <c r="S20" i="11" s="1"/>
  <c r="AC20" i="11" s="1"/>
  <c r="AB21" i="11" s="1"/>
  <c r="AX80" i="103"/>
  <c r="S80" i="103" s="1"/>
  <c r="AC80" i="103" s="1"/>
  <c r="AB81" i="103" s="1"/>
  <c r="AK81" i="103" s="1"/>
  <c r="AT81" i="103" s="1"/>
  <c r="AX52" i="103"/>
  <c r="S52" i="103" s="1"/>
  <c r="AC52" i="103" s="1"/>
  <c r="AB53" i="103" s="1"/>
  <c r="AX10" i="103"/>
  <c r="S10" i="103" s="1"/>
  <c r="AC10" i="103" s="1"/>
  <c r="AB11" i="103" s="1"/>
  <c r="AK11" i="103" s="1"/>
  <c r="AT11" i="103" s="1"/>
  <c r="AX20" i="91"/>
  <c r="S20" i="91" s="1"/>
  <c r="AC20" i="91" s="1"/>
  <c r="AB21" i="91" s="1"/>
  <c r="AX19" i="49"/>
  <c r="S19" i="49" s="1"/>
  <c r="AC19" i="49" s="1"/>
  <c r="AB20" i="49" s="1"/>
  <c r="AX18" i="95"/>
  <c r="S18" i="95" s="1"/>
  <c r="AC18" i="95" s="1"/>
  <c r="AB19" i="95" s="1"/>
  <c r="AX85" i="83"/>
  <c r="S85" i="83" s="1"/>
  <c r="AC85" i="83" s="1"/>
  <c r="AB86" i="83" s="1"/>
  <c r="AX73" i="83"/>
  <c r="S73" i="83" s="1"/>
  <c r="AC73" i="83" s="1"/>
  <c r="AB74" i="83" s="1"/>
  <c r="AX65" i="83"/>
  <c r="S65" i="83" s="1"/>
  <c r="AC65" i="83" s="1"/>
  <c r="AB66" i="83" s="1"/>
  <c r="AJ66" i="83" s="1"/>
  <c r="AX56" i="83"/>
  <c r="S56" i="83" s="1"/>
  <c r="AC56" i="83" s="1"/>
  <c r="AB57" i="83" s="1"/>
  <c r="AX51" i="83"/>
  <c r="S51" i="83" s="1"/>
  <c r="AC51" i="83" s="1"/>
  <c r="AB52" i="83" s="1"/>
  <c r="AX41" i="83"/>
  <c r="S41" i="83" s="1"/>
  <c r="AC41" i="83" s="1"/>
  <c r="AB42" i="83" s="1"/>
  <c r="AX33" i="83"/>
  <c r="S33" i="83" s="1"/>
  <c r="AC33" i="83" s="1"/>
  <c r="AB34" i="83" s="1"/>
  <c r="AK34" i="83" s="1"/>
  <c r="AT34" i="83" s="1"/>
  <c r="AX28" i="83"/>
  <c r="S28" i="83" s="1"/>
  <c r="AC28" i="83" s="1"/>
  <c r="AB29" i="83" s="1"/>
  <c r="AX12" i="83"/>
  <c r="S12" i="83" s="1"/>
  <c r="AC12" i="83" s="1"/>
  <c r="AB13" i="83" s="1"/>
  <c r="AX16" i="99"/>
  <c r="S16" i="99" s="1"/>
  <c r="AC16" i="99" s="1"/>
  <c r="AB17" i="99" s="1"/>
  <c r="AX7" i="99"/>
  <c r="S7" i="99" s="1"/>
  <c r="AC7" i="99" s="1"/>
  <c r="AB8" i="99" s="1"/>
  <c r="AX68" i="41"/>
  <c r="S68" i="41" s="1"/>
  <c r="AC68" i="41" s="1"/>
  <c r="AB69" i="41" s="1"/>
  <c r="AX31" i="41"/>
  <c r="S31" i="41" s="1"/>
  <c r="AC31" i="41" s="1"/>
  <c r="AB32" i="41" s="1"/>
  <c r="AK32" i="41" s="1"/>
  <c r="AT32" i="41" s="1"/>
  <c r="AX40" i="103"/>
  <c r="S40" i="103" s="1"/>
  <c r="AC40" i="103" s="1"/>
  <c r="AB41" i="103" s="1"/>
  <c r="AX19" i="87"/>
  <c r="S19" i="87" s="1"/>
  <c r="AC19" i="87" s="1"/>
  <c r="AB20" i="87" s="1"/>
  <c r="AK20" i="87" s="1"/>
  <c r="AT20" i="87" s="1"/>
  <c r="AX83" i="99"/>
  <c r="S83" i="99" s="1"/>
  <c r="AC83" i="99" s="1"/>
  <c r="AB84" i="99" s="1"/>
  <c r="AX71" i="99"/>
  <c r="S71" i="99" s="1"/>
  <c r="AC71" i="99" s="1"/>
  <c r="AB72" i="99" s="1"/>
  <c r="AJ72" i="99" s="1"/>
  <c r="AX62" i="99"/>
  <c r="S62" i="99" s="1"/>
  <c r="AC62" i="99" s="1"/>
  <c r="AB63" i="99" s="1"/>
  <c r="AX55" i="99"/>
  <c r="S55" i="99" s="1"/>
  <c r="AC55" i="99" s="1"/>
  <c r="AB56" i="99" s="1"/>
  <c r="AX48" i="99"/>
  <c r="S48" i="99" s="1"/>
  <c r="AC48" i="99" s="1"/>
  <c r="AB49" i="99" s="1"/>
  <c r="AX38" i="99"/>
  <c r="S38" i="99" s="1"/>
  <c r="AC38" i="99" s="1"/>
  <c r="AB39" i="99" s="1"/>
  <c r="AX33" i="99"/>
  <c r="S33" i="99" s="1"/>
  <c r="AC33" i="99" s="1"/>
  <c r="AB34" i="99" s="1"/>
  <c r="AX24" i="99"/>
  <c r="S24" i="99" s="1"/>
  <c r="AC24" i="99" s="1"/>
  <c r="AB25" i="99" s="1"/>
  <c r="AK25" i="99" s="1"/>
  <c r="AT25" i="99" s="1"/>
  <c r="AX15" i="99"/>
  <c r="S15" i="99" s="1"/>
  <c r="AC15" i="99" s="1"/>
  <c r="AB16" i="99" s="1"/>
  <c r="AX32" i="16"/>
  <c r="S32" i="16" s="1"/>
  <c r="AC32" i="16" s="1"/>
  <c r="AB33" i="16" s="1"/>
  <c r="AX84" i="41"/>
  <c r="S84" i="41" s="1"/>
  <c r="AC84" i="41" s="1"/>
  <c r="AB85" i="41" s="1"/>
  <c r="AX77" i="41"/>
  <c r="S77" i="41" s="1"/>
  <c r="AC77" i="41" s="1"/>
  <c r="AB78" i="41" s="1"/>
  <c r="AK78" i="41" s="1"/>
  <c r="AT78" i="41" s="1"/>
  <c r="AX71" i="41"/>
  <c r="S71" i="41" s="1"/>
  <c r="AC71" i="41" s="1"/>
  <c r="AB72" i="41" s="1"/>
  <c r="AX18" i="11"/>
  <c r="S18" i="11" s="1"/>
  <c r="AC18" i="11" s="1"/>
  <c r="AB19" i="11" s="1"/>
  <c r="AX67" i="103"/>
  <c r="S67" i="103" s="1"/>
  <c r="AC67" i="103" s="1"/>
  <c r="AB68" i="103" s="1"/>
  <c r="AX38" i="103"/>
  <c r="S38" i="103" s="1"/>
  <c r="AC38" i="103" s="1"/>
  <c r="AB39" i="103" s="1"/>
  <c r="AX69" i="55"/>
  <c r="S69" i="55" s="1"/>
  <c r="AC69" i="55" s="1"/>
  <c r="AB70" i="55" s="1"/>
  <c r="AX84" i="83"/>
  <c r="S84" i="83" s="1"/>
  <c r="AC84" i="83" s="1"/>
  <c r="AB85" i="83" s="1"/>
  <c r="AJ85" i="83" s="1"/>
  <c r="AX78" i="83"/>
  <c r="S78" i="83" s="1"/>
  <c r="AC78" i="83" s="1"/>
  <c r="AB79" i="83" s="1"/>
  <c r="AX72" i="83"/>
  <c r="S72" i="83" s="1"/>
  <c r="AC72" i="83" s="1"/>
  <c r="AB73" i="83" s="1"/>
  <c r="AX62" i="83"/>
  <c r="S62" i="83" s="1"/>
  <c r="AC62" i="83" s="1"/>
  <c r="AB63" i="83" s="1"/>
  <c r="AX54" i="83"/>
  <c r="S54" i="83" s="1"/>
  <c r="AC54" i="83" s="1"/>
  <c r="AB55" i="83" s="1"/>
  <c r="AJ55" i="83" s="1"/>
  <c r="AX44" i="83"/>
  <c r="S44" i="83" s="1"/>
  <c r="AC44" i="83" s="1"/>
  <c r="AB45" i="83" s="1"/>
  <c r="AX38" i="83"/>
  <c r="S38" i="83" s="1"/>
  <c r="AC38" i="83" s="1"/>
  <c r="AB39" i="83" s="1"/>
  <c r="AK39" i="83" s="1"/>
  <c r="AT39" i="83" s="1"/>
  <c r="AX30" i="83"/>
  <c r="S30" i="83" s="1"/>
  <c r="AC30" i="83" s="1"/>
  <c r="AB31" i="83" s="1"/>
  <c r="AX22" i="83"/>
  <c r="S22" i="83" s="1"/>
  <c r="AC22" i="83" s="1"/>
  <c r="AB23" i="83" s="1"/>
  <c r="AX14" i="87"/>
  <c r="S14" i="87" s="1"/>
  <c r="AC14" i="87" s="1"/>
  <c r="AB15" i="87" s="1"/>
  <c r="AX78" i="99"/>
  <c r="S78" i="99" s="1"/>
  <c r="AC78" i="99" s="1"/>
  <c r="AB79" i="99" s="1"/>
  <c r="AJ79" i="99" s="1"/>
  <c r="AX70" i="99"/>
  <c r="S70" i="99" s="1"/>
  <c r="AC70" i="99" s="1"/>
  <c r="AB71" i="99" s="1"/>
  <c r="AX59" i="99"/>
  <c r="S59" i="99" s="1"/>
  <c r="AC59" i="99" s="1"/>
  <c r="AB60" i="99" s="1"/>
  <c r="AX54" i="99"/>
  <c r="S54" i="99" s="1"/>
  <c r="AC54" i="99" s="1"/>
  <c r="AB55" i="99" s="1"/>
  <c r="AX46" i="99"/>
  <c r="S46" i="99" s="1"/>
  <c r="AC46" i="99" s="1"/>
  <c r="AB47" i="99" s="1"/>
  <c r="AJ47" i="99" s="1"/>
  <c r="AX39" i="99"/>
  <c r="S39" i="99" s="1"/>
  <c r="AC39" i="99" s="1"/>
  <c r="AB40" i="99" s="1"/>
  <c r="AX29" i="99"/>
  <c r="S29" i="99" s="1"/>
  <c r="AC29" i="99" s="1"/>
  <c r="AB30" i="99" s="1"/>
  <c r="AX21" i="99"/>
  <c r="S21" i="99" s="1"/>
  <c r="AC21" i="99" s="1"/>
  <c r="AB22" i="99" s="1"/>
  <c r="AX6" i="99"/>
  <c r="S6" i="99" s="1"/>
  <c r="AC6" i="99" s="1"/>
  <c r="AB7" i="99" s="1"/>
  <c r="AJ7" i="99" s="1"/>
  <c r="AX28" i="16"/>
  <c r="S28" i="16" s="1"/>
  <c r="AC28" i="16" s="1"/>
  <c r="AB29" i="16" s="1"/>
  <c r="AX86" i="41"/>
  <c r="S86" i="41" s="1"/>
  <c r="AC86" i="41" s="1"/>
  <c r="AB87" i="41" s="1"/>
  <c r="AK87" i="41" s="1"/>
  <c r="AT87" i="41" s="1"/>
  <c r="AX76" i="41"/>
  <c r="S76" i="41" s="1"/>
  <c r="AC76" i="41" s="1"/>
  <c r="AB77" i="41" s="1"/>
  <c r="AX65" i="41"/>
  <c r="S65" i="41" s="1"/>
  <c r="AC65" i="41" s="1"/>
  <c r="AB66" i="41" s="1"/>
  <c r="AX8" i="11"/>
  <c r="S8" i="11" s="1"/>
  <c r="AC8" i="11" s="1"/>
  <c r="AB9" i="11" s="1"/>
  <c r="AK9" i="11" s="1"/>
  <c r="AT9" i="11" s="1"/>
  <c r="AX63" i="103"/>
  <c r="S63" i="103" s="1"/>
  <c r="AC63" i="103" s="1"/>
  <c r="AB64" i="103" s="1"/>
  <c r="AX33" i="103"/>
  <c r="S33" i="103" s="1"/>
  <c r="AC33" i="103" s="1"/>
  <c r="AB34" i="103" s="1"/>
  <c r="AX50" i="55"/>
  <c r="S50" i="55" s="1"/>
  <c r="AC50" i="55" s="1"/>
  <c r="AB51" i="55" s="1"/>
  <c r="AX7" i="49"/>
  <c r="S7" i="49" s="1"/>
  <c r="AC7" i="49" s="1"/>
  <c r="AB8" i="49" s="1"/>
  <c r="AX3" i="95"/>
  <c r="S3" i="95" s="1"/>
  <c r="AC3" i="95" s="1"/>
  <c r="AJ3" i="95" s="1"/>
  <c r="AX81" i="83"/>
  <c r="S81" i="83" s="1"/>
  <c r="AC81" i="83" s="1"/>
  <c r="AB82" i="83" s="1"/>
  <c r="AX77" i="83"/>
  <c r="S77" i="83" s="1"/>
  <c r="AC77" i="83" s="1"/>
  <c r="AB78" i="83" s="1"/>
  <c r="AK78" i="83" s="1"/>
  <c r="AT78" i="83" s="1"/>
  <c r="AX68" i="83"/>
  <c r="S68" i="83" s="1"/>
  <c r="AC68" i="83" s="1"/>
  <c r="AB69" i="83" s="1"/>
  <c r="AX63" i="83"/>
  <c r="S63" i="83" s="1"/>
  <c r="AC63" i="83" s="1"/>
  <c r="AB64" i="83" s="1"/>
  <c r="AX53" i="83"/>
  <c r="S53" i="83" s="1"/>
  <c r="AC53" i="83" s="1"/>
  <c r="AB54" i="83" s="1"/>
  <c r="AX45" i="83"/>
  <c r="S45" i="83" s="1"/>
  <c r="AC45" i="83" s="1"/>
  <c r="AB46" i="83" s="1"/>
  <c r="AJ46" i="83" s="1"/>
  <c r="AX36" i="83"/>
  <c r="S36" i="83" s="1"/>
  <c r="AC36" i="83" s="1"/>
  <c r="AB37" i="83" s="1"/>
  <c r="AX29" i="83"/>
  <c r="S29" i="83" s="1"/>
  <c r="AC29" i="83" s="1"/>
  <c r="AB30" i="83" s="1"/>
  <c r="AK30" i="83" s="1"/>
  <c r="AT30" i="83" s="1"/>
  <c r="AX21" i="83"/>
  <c r="S21" i="83" s="1"/>
  <c r="AC21" i="83" s="1"/>
  <c r="AB22" i="83" s="1"/>
  <c r="AX81" i="99"/>
  <c r="S81" i="99" s="1"/>
  <c r="AC81" i="99" s="1"/>
  <c r="AB82" i="99" s="1"/>
  <c r="AK82" i="99" s="1"/>
  <c r="AT82" i="99" s="1"/>
  <c r="AX77" i="99"/>
  <c r="S77" i="99" s="1"/>
  <c r="AC77" i="99" s="1"/>
  <c r="AB78" i="99" s="1"/>
  <c r="AX69" i="99"/>
  <c r="S69" i="99" s="1"/>
  <c r="AC69" i="99" s="1"/>
  <c r="AB70" i="99" s="1"/>
  <c r="AX60" i="99"/>
  <c r="S60" i="99" s="1"/>
  <c r="AC60" i="99" s="1"/>
  <c r="AB61" i="99" s="1"/>
  <c r="AX50" i="99"/>
  <c r="S50" i="99" s="1"/>
  <c r="AC50" i="99" s="1"/>
  <c r="AB51" i="99" s="1"/>
  <c r="AX44" i="99"/>
  <c r="S44" i="99" s="1"/>
  <c r="AC44" i="99" s="1"/>
  <c r="AB45" i="99" s="1"/>
  <c r="AX36" i="99"/>
  <c r="S36" i="99" s="1"/>
  <c r="AC36" i="99" s="1"/>
  <c r="AB37" i="99" s="1"/>
  <c r="AJ37" i="99" s="1"/>
  <c r="AX27" i="99"/>
  <c r="S27" i="99" s="1"/>
  <c r="AC27" i="99" s="1"/>
  <c r="AB28" i="99" s="1"/>
  <c r="AX22" i="99"/>
  <c r="S22" i="99" s="1"/>
  <c r="AC22" i="99" s="1"/>
  <c r="AB23" i="99" s="1"/>
  <c r="AJ23" i="99" s="1"/>
  <c r="AX17" i="99"/>
  <c r="S17" i="99" s="1"/>
  <c r="AC17" i="99" s="1"/>
  <c r="AB18" i="99" s="1"/>
  <c r="AJ18" i="99" s="1"/>
  <c r="AX16" i="16"/>
  <c r="S16" i="16" s="1"/>
  <c r="AC16" i="16" s="1"/>
  <c r="AB17" i="16" s="1"/>
  <c r="AX83" i="41"/>
  <c r="S83" i="41" s="1"/>
  <c r="AC83" i="41" s="1"/>
  <c r="AB84" i="41" s="1"/>
  <c r="AX75" i="41"/>
  <c r="S75" i="41" s="1"/>
  <c r="AC75" i="41" s="1"/>
  <c r="AB76" i="41" s="1"/>
  <c r="AX59" i="41"/>
  <c r="S59" i="41" s="1"/>
  <c r="AC59" i="41" s="1"/>
  <c r="AB60" i="41" s="1"/>
  <c r="AX5" i="11"/>
  <c r="S5" i="11" s="1"/>
  <c r="AC5" i="11" s="1"/>
  <c r="AB6" i="11" s="1"/>
  <c r="AK6" i="11" s="1"/>
  <c r="AT6" i="11" s="1"/>
  <c r="AX61" i="103"/>
  <c r="S61" i="103" s="1"/>
  <c r="AC61" i="103" s="1"/>
  <c r="AB62" i="103" s="1"/>
  <c r="AX32" i="103"/>
  <c r="S32" i="103" s="1"/>
  <c r="AC32" i="103" s="1"/>
  <c r="AB33" i="103" s="1"/>
  <c r="AJ33" i="103" s="1"/>
  <c r="AX23" i="95"/>
  <c r="S23" i="95" s="1"/>
  <c r="AC23" i="95" s="1"/>
  <c r="AB24" i="95" s="1"/>
  <c r="AX79" i="83"/>
  <c r="S79" i="83" s="1"/>
  <c r="AC79" i="83" s="1"/>
  <c r="AB80" i="83" s="1"/>
  <c r="AX76" i="83"/>
  <c r="S76" i="83" s="1"/>
  <c r="AC76" i="83" s="1"/>
  <c r="AB77" i="83" s="1"/>
  <c r="AX69" i="83"/>
  <c r="S69" i="83" s="1"/>
  <c r="AC69" i="83" s="1"/>
  <c r="AB70" i="83" s="1"/>
  <c r="AJ70" i="83" s="1"/>
  <c r="AX59" i="83"/>
  <c r="S59" i="83" s="1"/>
  <c r="AC59" i="83" s="1"/>
  <c r="AB60" i="83" s="1"/>
  <c r="AX52" i="83"/>
  <c r="S52" i="83" s="1"/>
  <c r="AC52" i="83" s="1"/>
  <c r="AB53" i="83" s="1"/>
  <c r="AK53" i="83" s="1"/>
  <c r="AT53" i="83" s="1"/>
  <c r="AX43" i="83"/>
  <c r="S43" i="83" s="1"/>
  <c r="AC43" i="83" s="1"/>
  <c r="AB44" i="83" s="1"/>
  <c r="AX35" i="83"/>
  <c r="S35" i="83" s="1"/>
  <c r="AC35" i="83" s="1"/>
  <c r="AB36" i="83" s="1"/>
  <c r="AJ36" i="83" s="1"/>
  <c r="AX27" i="83"/>
  <c r="S27" i="83" s="1"/>
  <c r="AC27" i="83" s="1"/>
  <c r="AB28" i="83" s="1"/>
  <c r="AJ28" i="83" s="1"/>
  <c r="AX19" i="83"/>
  <c r="S19" i="83" s="1"/>
  <c r="AC19" i="83" s="1"/>
  <c r="AB20" i="83" s="1"/>
  <c r="AX25" i="87"/>
  <c r="S25" i="87" s="1"/>
  <c r="AC25" i="87" s="1"/>
  <c r="AB26" i="87" s="1"/>
  <c r="AX87" i="99"/>
  <c r="S87" i="99" s="1"/>
  <c r="AC87" i="99" s="1"/>
  <c r="AB88" i="99" s="1"/>
  <c r="AJ88" i="99" s="1"/>
  <c r="AX76" i="99"/>
  <c r="S76" i="99" s="1"/>
  <c r="AC76" i="99" s="1"/>
  <c r="AB77" i="99" s="1"/>
  <c r="AX67" i="99"/>
  <c r="S67" i="99" s="1"/>
  <c r="AC67" i="99" s="1"/>
  <c r="AB68" i="99" s="1"/>
  <c r="AX61" i="99"/>
  <c r="S61" i="99" s="1"/>
  <c r="AC61" i="99" s="1"/>
  <c r="AB62" i="99" s="1"/>
  <c r="AX51" i="99"/>
  <c r="S51" i="99" s="1"/>
  <c r="AC51" i="99" s="1"/>
  <c r="AB52" i="99" s="1"/>
  <c r="AK52" i="99" s="1"/>
  <c r="AT52" i="99" s="1"/>
  <c r="AX42" i="99"/>
  <c r="S42" i="99" s="1"/>
  <c r="AC42" i="99" s="1"/>
  <c r="AB43" i="99" s="1"/>
  <c r="AK43" i="99" s="1"/>
  <c r="AT43" i="99" s="1"/>
  <c r="AX35" i="99"/>
  <c r="S35" i="99" s="1"/>
  <c r="AC35" i="99" s="1"/>
  <c r="AB36" i="99" s="1"/>
  <c r="AX30" i="99"/>
  <c r="S30" i="99" s="1"/>
  <c r="AC30" i="99" s="1"/>
  <c r="AB31" i="99" s="1"/>
  <c r="AX19" i="99"/>
  <c r="S19" i="99" s="1"/>
  <c r="AC19" i="99" s="1"/>
  <c r="AB20" i="99" s="1"/>
  <c r="AJ20" i="99" s="1"/>
  <c r="AX13" i="99"/>
  <c r="S13" i="99" s="1"/>
  <c r="AC13" i="99" s="1"/>
  <c r="AB14" i="99" s="1"/>
  <c r="AX85" i="41"/>
  <c r="S85" i="41" s="1"/>
  <c r="AC85" i="41" s="1"/>
  <c r="AB86" i="41" s="1"/>
  <c r="AK86" i="41" s="1"/>
  <c r="AT86" i="41" s="1"/>
  <c r="AX74" i="41"/>
  <c r="S74" i="41" s="1"/>
  <c r="AC74" i="41" s="1"/>
  <c r="AB75" i="41" s="1"/>
  <c r="AX51" i="41"/>
  <c r="S51" i="41" s="1"/>
  <c r="AC51" i="41" s="1"/>
  <c r="AB52" i="41" s="1"/>
  <c r="AK52" i="41" s="1"/>
  <c r="AT52" i="41" s="1"/>
  <c r="AX57" i="103"/>
  <c r="S57" i="103" s="1"/>
  <c r="AC57" i="103" s="1"/>
  <c r="AB58" i="103" s="1"/>
  <c r="AX22" i="103"/>
  <c r="S22" i="103" s="1"/>
  <c r="AC22" i="103" s="1"/>
  <c r="AB23" i="103" s="1"/>
  <c r="AX18" i="91"/>
  <c r="S18" i="91" s="1"/>
  <c r="AC18" i="91" s="1"/>
  <c r="AB19" i="91" s="1"/>
  <c r="AX15" i="49"/>
  <c r="S15" i="49" s="1"/>
  <c r="AC15" i="49" s="1"/>
  <c r="AB16" i="49" s="1"/>
  <c r="AJ16" i="49" s="1"/>
  <c r="AX17" i="95"/>
  <c r="S17" i="95" s="1"/>
  <c r="AC17" i="95" s="1"/>
  <c r="AB18" i="95" s="1"/>
  <c r="AX83" i="83"/>
  <c r="S83" i="83" s="1"/>
  <c r="AC83" i="83" s="1"/>
  <c r="AB84" i="83" s="1"/>
  <c r="AJ84" i="83" s="1"/>
  <c r="AX74" i="83"/>
  <c r="S74" i="83" s="1"/>
  <c r="AC74" i="83" s="1"/>
  <c r="AB75" i="83" s="1"/>
  <c r="AX67" i="83"/>
  <c r="S67" i="83" s="1"/>
  <c r="AC67" i="83" s="1"/>
  <c r="AB68" i="83" s="1"/>
  <c r="AX60" i="83"/>
  <c r="S60" i="83" s="1"/>
  <c r="AC60" i="83" s="1"/>
  <c r="AB61" i="83" s="1"/>
  <c r="AX50" i="83"/>
  <c r="S50" i="83" s="1"/>
  <c r="AC50" i="83" s="1"/>
  <c r="AB51" i="83" s="1"/>
  <c r="AK51" i="83" s="1"/>
  <c r="AT51" i="83" s="1"/>
  <c r="AX47" i="83"/>
  <c r="S47" i="83" s="1"/>
  <c r="AC47" i="83" s="1"/>
  <c r="AB48" i="83" s="1"/>
  <c r="AX34" i="83"/>
  <c r="S34" i="83" s="1"/>
  <c r="AC34" i="83" s="1"/>
  <c r="AB35" i="83" s="1"/>
  <c r="AX26" i="83"/>
  <c r="S26" i="83" s="1"/>
  <c r="AC26" i="83" s="1"/>
  <c r="AB27" i="83" s="1"/>
  <c r="AX18" i="83"/>
  <c r="S18" i="83" s="1"/>
  <c r="AC18" i="83" s="1"/>
  <c r="AB19" i="83" s="1"/>
  <c r="AX10" i="99"/>
  <c r="S10" i="99" s="1"/>
  <c r="AC10" i="99" s="1"/>
  <c r="AB11" i="99" s="1"/>
  <c r="AX57" i="41"/>
  <c r="S57" i="41" s="1"/>
  <c r="AC57" i="41" s="1"/>
  <c r="AB58" i="41" s="1"/>
  <c r="AK58" i="41" s="1"/>
  <c r="AT58" i="41" s="1"/>
  <c r="AX28" i="41"/>
  <c r="S28" i="41" s="1"/>
  <c r="AC28" i="41" s="1"/>
  <c r="AB29" i="41" s="1"/>
  <c r="AX64" i="55"/>
  <c r="S64" i="55" s="1"/>
  <c r="AC64" i="55" s="1"/>
  <c r="AB65" i="55" s="1"/>
  <c r="AX31" i="55"/>
  <c r="S31" i="55" s="1"/>
  <c r="AC31" i="55" s="1"/>
  <c r="AB32" i="55" s="1"/>
  <c r="AX8" i="49"/>
  <c r="S8" i="49" s="1"/>
  <c r="AC8" i="49" s="1"/>
  <c r="AB9" i="49" s="1"/>
  <c r="AK9" i="49" s="1"/>
  <c r="AT9" i="49" s="1"/>
  <c r="AX11" i="83"/>
  <c r="S11" i="83" s="1"/>
  <c r="AC11" i="83" s="1"/>
  <c r="AB12" i="83" s="1"/>
  <c r="AX20" i="87"/>
  <c r="S20" i="87" s="1"/>
  <c r="AC20" i="87" s="1"/>
  <c r="AB21" i="87" s="1"/>
  <c r="AK21" i="87" s="1"/>
  <c r="AT21" i="87" s="1"/>
  <c r="AX12" i="99"/>
  <c r="S12" i="99" s="1"/>
  <c r="AC12" i="99" s="1"/>
  <c r="AB13" i="99" s="1"/>
  <c r="AX55" i="41"/>
  <c r="S55" i="41" s="1"/>
  <c r="AC55" i="41" s="1"/>
  <c r="AB56" i="41" s="1"/>
  <c r="AX24" i="41"/>
  <c r="S24" i="41" s="1"/>
  <c r="AC24" i="41" s="1"/>
  <c r="AB25" i="41" s="1"/>
  <c r="AX59" i="55"/>
  <c r="S59" i="55" s="1"/>
  <c r="AC59" i="55" s="1"/>
  <c r="AB60" i="55" s="1"/>
  <c r="AX28" i="55"/>
  <c r="S28" i="55" s="1"/>
  <c r="AC28" i="55" s="1"/>
  <c r="AB29" i="55" s="1"/>
  <c r="AX13" i="49"/>
  <c r="S13" i="49" s="1"/>
  <c r="AC13" i="49" s="1"/>
  <c r="AB14" i="49" s="1"/>
  <c r="AK14" i="49" s="1"/>
  <c r="AT14" i="49" s="1"/>
  <c r="AX21" i="87"/>
  <c r="S21" i="87" s="1"/>
  <c r="AC21" i="87" s="1"/>
  <c r="AB22" i="87" s="1"/>
  <c r="AX54" i="55"/>
  <c r="S54" i="55" s="1"/>
  <c r="AC54" i="55" s="1"/>
  <c r="AB55" i="55" s="1"/>
  <c r="AK55" i="55" s="1"/>
  <c r="AT55" i="55" s="1"/>
  <c r="AX20" i="55"/>
  <c r="S20" i="55" s="1"/>
  <c r="AC20" i="55" s="1"/>
  <c r="AB21" i="55" s="1"/>
  <c r="AX4" i="49"/>
  <c r="S4" i="49" s="1"/>
  <c r="AC4" i="49" s="1"/>
  <c r="AB5" i="49" s="1"/>
  <c r="AK5" i="49" s="1"/>
  <c r="AT5" i="49" s="1"/>
  <c r="AX26" i="87"/>
  <c r="S26" i="87" s="1"/>
  <c r="AC26" i="87" s="1"/>
  <c r="AB27" i="87" s="1"/>
  <c r="AJ27" i="87" s="1"/>
  <c r="AX17" i="87"/>
  <c r="S17" i="87" s="1"/>
  <c r="AC17" i="87" s="1"/>
  <c r="AB18" i="87" s="1"/>
  <c r="AX5" i="99"/>
  <c r="S5" i="99" s="1"/>
  <c r="AC5" i="99" s="1"/>
  <c r="AB6" i="99" s="1"/>
  <c r="AX66" i="41"/>
  <c r="S66" i="41" s="1"/>
  <c r="AC66" i="41" s="1"/>
  <c r="AB67" i="41" s="1"/>
  <c r="AK67" i="41" s="1"/>
  <c r="AT67" i="41" s="1"/>
  <c r="AX44" i="41"/>
  <c r="S44" i="41" s="1"/>
  <c r="AC44" i="41" s="1"/>
  <c r="AB45" i="41" s="1"/>
  <c r="AX78" i="55"/>
  <c r="S78" i="55" s="1"/>
  <c r="AC78" i="55" s="1"/>
  <c r="AB79" i="55" s="1"/>
  <c r="AK79" i="55" s="1"/>
  <c r="AT79" i="55" s="1"/>
  <c r="AX49" i="55"/>
  <c r="S49" i="55" s="1"/>
  <c r="AC49" i="55" s="1"/>
  <c r="AB50" i="55" s="1"/>
  <c r="AX18" i="49"/>
  <c r="S18" i="49" s="1"/>
  <c r="AC18" i="49" s="1"/>
  <c r="AB19" i="49" s="1"/>
  <c r="AJ19" i="49" s="1"/>
  <c r="AX16" i="95"/>
  <c r="S16" i="95" s="1"/>
  <c r="AC16" i="95" s="1"/>
  <c r="AB17" i="95" s="1"/>
  <c r="AJ17" i="95" s="1"/>
  <c r="AX20" i="83"/>
  <c r="S20" i="83" s="1"/>
  <c r="AC20" i="83" s="1"/>
  <c r="AB21" i="83" s="1"/>
  <c r="AX8" i="99"/>
  <c r="S8" i="99" s="1"/>
  <c r="AC8" i="99" s="1"/>
  <c r="AB9" i="99" s="1"/>
  <c r="AX75" i="55"/>
  <c r="S75" i="55" s="1"/>
  <c r="AC75" i="55" s="1"/>
  <c r="AB76" i="55" s="1"/>
  <c r="AX43" i="55"/>
  <c r="S43" i="55" s="1"/>
  <c r="AC43" i="55" s="1"/>
  <c r="AB44" i="55" s="1"/>
  <c r="AX11" i="49"/>
  <c r="S11" i="49" s="1"/>
  <c r="AC11" i="49" s="1"/>
  <c r="AB12" i="49" s="1"/>
  <c r="AJ12" i="49" s="1"/>
  <c r="AX15" i="95"/>
  <c r="S15" i="95" s="1"/>
  <c r="AC15" i="95" s="1"/>
  <c r="AB16" i="95" s="1"/>
  <c r="AX17" i="83"/>
  <c r="S17" i="83" s="1"/>
  <c r="AC17" i="83" s="1"/>
  <c r="AB18" i="83" s="1"/>
  <c r="AK18" i="83" s="1"/>
  <c r="AT18" i="83" s="1"/>
  <c r="AX10" i="87"/>
  <c r="S10" i="87" s="1"/>
  <c r="AC10" i="87" s="1"/>
  <c r="AB11" i="87" s="1"/>
  <c r="AX11" i="99"/>
  <c r="S11" i="99" s="1"/>
  <c r="AC11" i="99" s="1"/>
  <c r="AB12" i="99" s="1"/>
  <c r="AX61" i="41"/>
  <c r="S61" i="41" s="1"/>
  <c r="AC61" i="41" s="1"/>
  <c r="AB62" i="41" s="1"/>
  <c r="AX34" i="41"/>
  <c r="S34" i="41" s="1"/>
  <c r="AC34" i="41" s="1"/>
  <c r="AB35" i="41" s="1"/>
  <c r="AX24" i="103"/>
  <c r="S24" i="103" s="1"/>
  <c r="AC24" i="103" s="1"/>
  <c r="AB25" i="103" s="1"/>
  <c r="AX72" i="55"/>
  <c r="S72" i="55" s="1"/>
  <c r="AC72" i="55" s="1"/>
  <c r="AB73" i="55" s="1"/>
  <c r="AX41" i="55"/>
  <c r="S41" i="55" s="1"/>
  <c r="AC41" i="55" s="1"/>
  <c r="AB42" i="55" s="1"/>
  <c r="AK42" i="55" s="1"/>
  <c r="AT42" i="55" s="1"/>
  <c r="AX16" i="83"/>
  <c r="S16" i="83" s="1"/>
  <c r="AC16" i="83" s="1"/>
  <c r="AB17" i="83" s="1"/>
  <c r="AJ17" i="83" s="1"/>
  <c r="AX35" i="55"/>
  <c r="S35" i="55" s="1"/>
  <c r="AC35" i="55" s="1"/>
  <c r="AB36" i="55" s="1"/>
  <c r="AX4" i="87"/>
  <c r="S4" i="87" s="1"/>
  <c r="AC4" i="87" s="1"/>
  <c r="AB5" i="87" s="1"/>
  <c r="AX69" i="41"/>
  <c r="S69" i="41" s="1"/>
  <c r="AC69" i="41" s="1"/>
  <c r="AB70" i="41" s="1"/>
  <c r="AX58" i="41"/>
  <c r="S58" i="41" s="1"/>
  <c r="AC58" i="41" s="1"/>
  <c r="AB59" i="41" s="1"/>
  <c r="AK59" i="41" s="1"/>
  <c r="AT59" i="41" s="1"/>
  <c r="AX50" i="41"/>
  <c r="S50" i="41" s="1"/>
  <c r="AC50" i="41" s="1"/>
  <c r="AB51" i="41" s="1"/>
  <c r="AX42" i="41"/>
  <c r="S42" i="41" s="1"/>
  <c r="AC42" i="41" s="1"/>
  <c r="AB43" i="41" s="1"/>
  <c r="AK43" i="41" s="1"/>
  <c r="AT43" i="41" s="1"/>
  <c r="AX35" i="41"/>
  <c r="S35" i="41" s="1"/>
  <c r="AC35" i="41" s="1"/>
  <c r="AB36" i="41" s="1"/>
  <c r="AX25" i="41"/>
  <c r="S25" i="41" s="1"/>
  <c r="AC25" i="41" s="1"/>
  <c r="AB26" i="41" s="1"/>
  <c r="AK26" i="41" s="1"/>
  <c r="AT26" i="41" s="1"/>
  <c r="AX16" i="41"/>
  <c r="S16" i="41" s="1"/>
  <c r="AC16" i="41" s="1"/>
  <c r="AB17" i="41" s="1"/>
  <c r="AX15" i="11"/>
  <c r="S15" i="11" s="1"/>
  <c r="AC15" i="11" s="1"/>
  <c r="AB16" i="11" s="1"/>
  <c r="AK16" i="11" s="1"/>
  <c r="AT16" i="11" s="1"/>
  <c r="AX86" i="103"/>
  <c r="S86" i="103" s="1"/>
  <c r="AC86" i="103" s="1"/>
  <c r="AB87" i="103" s="1"/>
  <c r="AX71" i="103"/>
  <c r="S71" i="103" s="1"/>
  <c r="AC71" i="103" s="1"/>
  <c r="AB72" i="103" s="1"/>
  <c r="AJ72" i="103" s="1"/>
  <c r="AX65" i="103"/>
  <c r="S65" i="103" s="1"/>
  <c r="AC65" i="103" s="1"/>
  <c r="AB66" i="103" s="1"/>
  <c r="AX55" i="103"/>
  <c r="S55" i="103" s="1"/>
  <c r="AC55" i="103" s="1"/>
  <c r="AB56" i="103" s="1"/>
  <c r="AK56" i="103" s="1"/>
  <c r="AT56" i="103" s="1"/>
  <c r="AX47" i="103"/>
  <c r="S47" i="103" s="1"/>
  <c r="AC47" i="103" s="1"/>
  <c r="AB48" i="103" s="1"/>
  <c r="AX39" i="103"/>
  <c r="S39" i="103" s="1"/>
  <c r="AC39" i="103" s="1"/>
  <c r="AB40" i="103" s="1"/>
  <c r="AK40" i="103" s="1"/>
  <c r="AT40" i="103" s="1"/>
  <c r="AX31" i="103"/>
  <c r="S31" i="103" s="1"/>
  <c r="AC31" i="103" s="1"/>
  <c r="AB32" i="103" s="1"/>
  <c r="AK32" i="103" s="1"/>
  <c r="AT32" i="103" s="1"/>
  <c r="AX26" i="103"/>
  <c r="S26" i="103" s="1"/>
  <c r="AC26" i="103" s="1"/>
  <c r="AB27" i="103" s="1"/>
  <c r="AK27" i="103" s="1"/>
  <c r="AT27" i="103" s="1"/>
  <c r="AX18" i="103"/>
  <c r="S18" i="103" s="1"/>
  <c r="AC18" i="103" s="1"/>
  <c r="AB19" i="103" s="1"/>
  <c r="AX9" i="91"/>
  <c r="S9" i="91" s="1"/>
  <c r="AC9" i="91" s="1"/>
  <c r="AB10" i="91" s="1"/>
  <c r="AK10" i="91" s="1"/>
  <c r="AT10" i="91" s="1"/>
  <c r="AX76" i="55"/>
  <c r="S76" i="55" s="1"/>
  <c r="AC76" i="55" s="1"/>
  <c r="AB77" i="55" s="1"/>
  <c r="AX70" i="55"/>
  <c r="S70" i="55" s="1"/>
  <c r="AC70" i="55" s="1"/>
  <c r="AB71" i="55" s="1"/>
  <c r="AX61" i="55"/>
  <c r="S61" i="55" s="1"/>
  <c r="AC61" i="55" s="1"/>
  <c r="AB62" i="55" s="1"/>
  <c r="AX55" i="55"/>
  <c r="S55" i="55" s="1"/>
  <c r="AC55" i="55" s="1"/>
  <c r="AB56" i="55" s="1"/>
  <c r="AK56" i="55" s="1"/>
  <c r="AT56" i="55" s="1"/>
  <c r="AX47" i="55"/>
  <c r="S47" i="55" s="1"/>
  <c r="AC47" i="55" s="1"/>
  <c r="AB48" i="55" s="1"/>
  <c r="AX39" i="55"/>
  <c r="S39" i="55" s="1"/>
  <c r="AC39" i="55" s="1"/>
  <c r="AB40" i="55" s="1"/>
  <c r="AX29" i="55"/>
  <c r="S29" i="55" s="1"/>
  <c r="AC29" i="55" s="1"/>
  <c r="AB30" i="55" s="1"/>
  <c r="AX24" i="55"/>
  <c r="S24" i="55" s="1"/>
  <c r="AC24" i="55" s="1"/>
  <c r="AB25" i="55" s="1"/>
  <c r="AK25" i="55" s="1"/>
  <c r="AT25" i="55" s="1"/>
  <c r="AX5" i="55"/>
  <c r="S5" i="55" s="1"/>
  <c r="AC5" i="55" s="1"/>
  <c r="AB6" i="55" s="1"/>
  <c r="AX14" i="95"/>
  <c r="S14" i="95" s="1"/>
  <c r="AC14" i="95" s="1"/>
  <c r="AB15" i="95" s="1"/>
  <c r="AJ15" i="95" s="1"/>
  <c r="AX3" i="83"/>
  <c r="S3" i="83" s="1"/>
  <c r="AC3" i="83" s="1"/>
  <c r="AX7" i="87"/>
  <c r="S7" i="87" s="1"/>
  <c r="AC7" i="87" s="1"/>
  <c r="AB8" i="87" s="1"/>
  <c r="AK8" i="87" s="1"/>
  <c r="AT8" i="87" s="1"/>
  <c r="AX49" i="41"/>
  <c r="S49" i="41" s="1"/>
  <c r="AC49" i="41" s="1"/>
  <c r="AB50" i="41" s="1"/>
  <c r="AJ50" i="41" s="1"/>
  <c r="AX41" i="41"/>
  <c r="S41" i="41" s="1"/>
  <c r="AC41" i="41" s="1"/>
  <c r="AB42" i="41" s="1"/>
  <c r="AK42" i="41" s="1"/>
  <c r="AT42" i="41" s="1"/>
  <c r="AX33" i="41"/>
  <c r="S33" i="41" s="1"/>
  <c r="AC33" i="41" s="1"/>
  <c r="AB34" i="41" s="1"/>
  <c r="AX26" i="41"/>
  <c r="S26" i="41" s="1"/>
  <c r="AC26" i="41" s="1"/>
  <c r="AB27" i="41" s="1"/>
  <c r="AK27" i="41" s="1"/>
  <c r="AT27" i="41" s="1"/>
  <c r="AX14" i="41"/>
  <c r="S14" i="41" s="1"/>
  <c r="AC14" i="41" s="1"/>
  <c r="AB15" i="41" s="1"/>
  <c r="AX6" i="11"/>
  <c r="S6" i="11" s="1"/>
  <c r="AC6" i="11" s="1"/>
  <c r="AB7" i="11" s="1"/>
  <c r="AK7" i="11" s="1"/>
  <c r="AT7" i="11" s="1"/>
  <c r="AX78" i="103"/>
  <c r="S78" i="103" s="1"/>
  <c r="AC78" i="103" s="1"/>
  <c r="AB79" i="103" s="1"/>
  <c r="AX74" i="103"/>
  <c r="S74" i="103" s="1"/>
  <c r="AC74" i="103" s="1"/>
  <c r="AB75" i="103" s="1"/>
  <c r="AX64" i="103"/>
  <c r="S64" i="103" s="1"/>
  <c r="AC64" i="103" s="1"/>
  <c r="AB65" i="103" s="1"/>
  <c r="AX56" i="103"/>
  <c r="S56" i="103" s="1"/>
  <c r="AC56" i="103" s="1"/>
  <c r="AB57" i="103" s="1"/>
  <c r="AX46" i="103"/>
  <c r="S46" i="103" s="1"/>
  <c r="AC46" i="103" s="1"/>
  <c r="AB47" i="103" s="1"/>
  <c r="AX42" i="103"/>
  <c r="S42" i="103" s="1"/>
  <c r="AC42" i="103" s="1"/>
  <c r="AB43" i="103" s="1"/>
  <c r="AK43" i="103" s="1"/>
  <c r="AT43" i="103" s="1"/>
  <c r="AX29" i="103"/>
  <c r="S29" i="103" s="1"/>
  <c r="AC29" i="103" s="1"/>
  <c r="AB30" i="103" s="1"/>
  <c r="AX25" i="103"/>
  <c r="S25" i="103" s="1"/>
  <c r="AC25" i="103" s="1"/>
  <c r="AB26" i="103" s="1"/>
  <c r="AK26" i="103" s="1"/>
  <c r="AT26" i="103" s="1"/>
  <c r="AX17" i="103"/>
  <c r="S17" i="103" s="1"/>
  <c r="AC17" i="103" s="1"/>
  <c r="AB18" i="103" s="1"/>
  <c r="AX13" i="91"/>
  <c r="S13" i="91" s="1"/>
  <c r="AC13" i="91" s="1"/>
  <c r="AB14" i="91" s="1"/>
  <c r="AX82" i="55"/>
  <c r="S82" i="55" s="1"/>
  <c r="AC82" i="55" s="1"/>
  <c r="AB83" i="55" s="1"/>
  <c r="AX68" i="55"/>
  <c r="S68" i="55" s="1"/>
  <c r="AC68" i="55" s="1"/>
  <c r="AB69" i="55" s="1"/>
  <c r="AX62" i="55"/>
  <c r="S62" i="55" s="1"/>
  <c r="AC62" i="55" s="1"/>
  <c r="AB63" i="55" s="1"/>
  <c r="AX52" i="55"/>
  <c r="S52" i="55" s="1"/>
  <c r="AC52" i="55" s="1"/>
  <c r="AB53" i="55" s="1"/>
  <c r="AK53" i="55" s="1"/>
  <c r="AT53" i="55" s="1"/>
  <c r="AX45" i="55"/>
  <c r="S45" i="55" s="1"/>
  <c r="AC45" i="55" s="1"/>
  <c r="AB46" i="55" s="1"/>
  <c r="AX37" i="55"/>
  <c r="S37" i="55" s="1"/>
  <c r="AC37" i="55" s="1"/>
  <c r="AB38" i="55" s="1"/>
  <c r="AK38" i="55" s="1"/>
  <c r="AT38" i="55" s="1"/>
  <c r="AX30" i="55"/>
  <c r="S30" i="55" s="1"/>
  <c r="AC30" i="55" s="1"/>
  <c r="AB31" i="55" s="1"/>
  <c r="AX22" i="55"/>
  <c r="S22" i="55" s="1"/>
  <c r="AC22" i="55" s="1"/>
  <c r="AB23" i="55" s="1"/>
  <c r="AK23" i="55" s="1"/>
  <c r="AT23" i="55" s="1"/>
  <c r="AX4" i="55"/>
  <c r="S4" i="55" s="1"/>
  <c r="AC4" i="55" s="1"/>
  <c r="AB5" i="55" s="1"/>
  <c r="AK5" i="55" s="1"/>
  <c r="AT5" i="55" s="1"/>
  <c r="AX13" i="95"/>
  <c r="S13" i="95" s="1"/>
  <c r="AC13" i="95" s="1"/>
  <c r="AB14" i="95" s="1"/>
  <c r="AX14" i="83"/>
  <c r="S14" i="83" s="1"/>
  <c r="AC14" i="83" s="1"/>
  <c r="AB15" i="83" s="1"/>
  <c r="AX3" i="87"/>
  <c r="S3" i="87" s="1"/>
  <c r="AC3" i="87" s="1"/>
  <c r="AB4" i="87" s="1"/>
  <c r="AX31" i="16"/>
  <c r="S31" i="16" s="1"/>
  <c r="AC31" i="16" s="1"/>
  <c r="AB32" i="16" s="1"/>
  <c r="AX64" i="41"/>
  <c r="S64" i="41" s="1"/>
  <c r="AC64" i="41" s="1"/>
  <c r="AB65" i="41" s="1"/>
  <c r="AK65" i="41" s="1"/>
  <c r="AT65" i="41" s="1"/>
  <c r="AX56" i="41"/>
  <c r="S56" i="41" s="1"/>
  <c r="AC56" i="41" s="1"/>
  <c r="AB57" i="41" s="1"/>
  <c r="AX48" i="41"/>
  <c r="S48" i="41" s="1"/>
  <c r="AC48" i="41" s="1"/>
  <c r="AB49" i="41" s="1"/>
  <c r="AX40" i="41"/>
  <c r="S40" i="41" s="1"/>
  <c r="AC40" i="41" s="1"/>
  <c r="AB41" i="41" s="1"/>
  <c r="AX32" i="41"/>
  <c r="S32" i="41" s="1"/>
  <c r="AC32" i="41" s="1"/>
  <c r="AB33" i="41" s="1"/>
  <c r="AX22" i="41"/>
  <c r="S22" i="41" s="1"/>
  <c r="AC22" i="41" s="1"/>
  <c r="AB23" i="41" s="1"/>
  <c r="AX15" i="41"/>
  <c r="S15" i="41" s="1"/>
  <c r="AC15" i="41" s="1"/>
  <c r="AB16" i="41" s="1"/>
  <c r="AX79" i="103"/>
  <c r="S79" i="103" s="1"/>
  <c r="AC79" i="103" s="1"/>
  <c r="AB80" i="103" s="1"/>
  <c r="AX69" i="103"/>
  <c r="S69" i="103" s="1"/>
  <c r="AC69" i="103" s="1"/>
  <c r="AB70" i="103" s="1"/>
  <c r="AK70" i="103" s="1"/>
  <c r="AT70" i="103" s="1"/>
  <c r="AX59" i="103"/>
  <c r="S59" i="103" s="1"/>
  <c r="AC59" i="103" s="1"/>
  <c r="AB60" i="103" s="1"/>
  <c r="AX53" i="103"/>
  <c r="S53" i="103" s="1"/>
  <c r="AC53" i="103" s="1"/>
  <c r="AB54" i="103" s="1"/>
  <c r="AK54" i="103" s="1"/>
  <c r="AT54" i="103" s="1"/>
  <c r="AX45" i="103"/>
  <c r="S45" i="103" s="1"/>
  <c r="AC45" i="103" s="1"/>
  <c r="AB46" i="103" s="1"/>
  <c r="AX37" i="103"/>
  <c r="S37" i="103" s="1"/>
  <c r="AC37" i="103" s="1"/>
  <c r="AB38" i="103" s="1"/>
  <c r="AX30" i="103"/>
  <c r="S30" i="103" s="1"/>
  <c r="AC30" i="103" s="1"/>
  <c r="AB31" i="103" s="1"/>
  <c r="AX21" i="103"/>
  <c r="S21" i="103" s="1"/>
  <c r="AC21" i="103" s="1"/>
  <c r="AB22" i="103" s="1"/>
  <c r="AX6" i="103"/>
  <c r="S6" i="103" s="1"/>
  <c r="AC6" i="103" s="1"/>
  <c r="AB7" i="103" s="1"/>
  <c r="AX77" i="55"/>
  <c r="S77" i="55" s="1"/>
  <c r="AC77" i="55" s="1"/>
  <c r="AB78" i="55" s="1"/>
  <c r="AK78" i="55" s="1"/>
  <c r="AT78" i="55" s="1"/>
  <c r="AX66" i="55"/>
  <c r="S66" i="55" s="1"/>
  <c r="AC66" i="55" s="1"/>
  <c r="AB67" i="55" s="1"/>
  <c r="AX60" i="55"/>
  <c r="S60" i="55" s="1"/>
  <c r="AC60" i="55" s="1"/>
  <c r="AB61" i="55" s="1"/>
  <c r="AX53" i="55"/>
  <c r="S53" i="55" s="1"/>
  <c r="AC53" i="55" s="1"/>
  <c r="AB54" i="55" s="1"/>
  <c r="AK54" i="55" s="1"/>
  <c r="AT54" i="55" s="1"/>
  <c r="AX44" i="55"/>
  <c r="S44" i="55" s="1"/>
  <c r="AC44" i="55" s="1"/>
  <c r="AB45" i="55" s="1"/>
  <c r="AX36" i="55"/>
  <c r="S36" i="55" s="1"/>
  <c r="AC36" i="55" s="1"/>
  <c r="AB37" i="55" s="1"/>
  <c r="AX27" i="55"/>
  <c r="S27" i="55" s="1"/>
  <c r="AC27" i="55" s="1"/>
  <c r="AB28" i="55" s="1"/>
  <c r="AJ28" i="55" s="1"/>
  <c r="AX21" i="55"/>
  <c r="S21" i="55" s="1"/>
  <c r="AC21" i="55" s="1"/>
  <c r="AB22" i="55" s="1"/>
  <c r="AX6" i="55"/>
  <c r="S6" i="55" s="1"/>
  <c r="AC6" i="55" s="1"/>
  <c r="AB7" i="55" s="1"/>
  <c r="AK7" i="55" s="1"/>
  <c r="AT7" i="55" s="1"/>
  <c r="AX19" i="55"/>
  <c r="S19" i="55" s="1"/>
  <c r="AC19" i="55" s="1"/>
  <c r="AB20" i="55" s="1"/>
  <c r="AX15" i="87"/>
  <c r="S15" i="87" s="1"/>
  <c r="AC15" i="87" s="1"/>
  <c r="AB16" i="87" s="1"/>
  <c r="AK16" i="87" s="1"/>
  <c r="AT16" i="87" s="1"/>
  <c r="AX9" i="99"/>
  <c r="S9" i="99" s="1"/>
  <c r="AC9" i="99" s="1"/>
  <c r="AB10" i="99" s="1"/>
  <c r="AX27" i="16"/>
  <c r="S27" i="16" s="1"/>
  <c r="AC27" i="16" s="1"/>
  <c r="AB28" i="16" s="1"/>
  <c r="AJ28" i="16" s="1"/>
  <c r="AX63" i="41"/>
  <c r="S63" i="41" s="1"/>
  <c r="AC63" i="41" s="1"/>
  <c r="AB64" i="41" s="1"/>
  <c r="AX53" i="41"/>
  <c r="S53" i="41" s="1"/>
  <c r="AC53" i="41" s="1"/>
  <c r="AB54" i="41" s="1"/>
  <c r="AK54" i="41" s="1"/>
  <c r="AT54" i="41" s="1"/>
  <c r="AX46" i="41"/>
  <c r="S46" i="41" s="1"/>
  <c r="AC46" i="41" s="1"/>
  <c r="AB47" i="41" s="1"/>
  <c r="AX38" i="41"/>
  <c r="S38" i="41" s="1"/>
  <c r="AC38" i="41" s="1"/>
  <c r="AB39" i="41" s="1"/>
  <c r="AJ39" i="41" s="1"/>
  <c r="AX29" i="41"/>
  <c r="S29" i="41" s="1"/>
  <c r="AC29" i="41" s="1"/>
  <c r="AB30" i="41" s="1"/>
  <c r="AX19" i="41"/>
  <c r="S19" i="41" s="1"/>
  <c r="AC19" i="41" s="1"/>
  <c r="AB20" i="41" s="1"/>
  <c r="AX3" i="41"/>
  <c r="S3" i="41" s="1"/>
  <c r="AC3" i="41" s="1"/>
  <c r="AB4" i="41" s="1"/>
  <c r="AX77" i="103"/>
  <c r="S77" i="103" s="1"/>
  <c r="AC77" i="103" s="1"/>
  <c r="AB78" i="103" s="1"/>
  <c r="AX68" i="103"/>
  <c r="S68" i="103" s="1"/>
  <c r="AC68" i="103" s="1"/>
  <c r="AB69" i="103" s="1"/>
  <c r="AX62" i="103"/>
  <c r="S62" i="103" s="1"/>
  <c r="AC62" i="103" s="1"/>
  <c r="AB63" i="103" s="1"/>
  <c r="AK63" i="103" s="1"/>
  <c r="AT63" i="103" s="1"/>
  <c r="AX49" i="103"/>
  <c r="S49" i="103" s="1"/>
  <c r="AC49" i="103" s="1"/>
  <c r="AB50" i="103" s="1"/>
  <c r="AX44" i="103"/>
  <c r="S44" i="103" s="1"/>
  <c r="AC44" i="103" s="1"/>
  <c r="AB45" i="103" s="1"/>
  <c r="AK45" i="103" s="1"/>
  <c r="AT45" i="103" s="1"/>
  <c r="AX36" i="103"/>
  <c r="S36" i="103" s="1"/>
  <c r="AC36" i="103" s="1"/>
  <c r="AB37" i="103" s="1"/>
  <c r="AX28" i="103"/>
  <c r="S28" i="103" s="1"/>
  <c r="AC28" i="103" s="1"/>
  <c r="AB29" i="103" s="1"/>
  <c r="AJ29" i="103" s="1"/>
  <c r="AX20" i="103"/>
  <c r="S20" i="103" s="1"/>
  <c r="AC20" i="103" s="1"/>
  <c r="AB21" i="103" s="1"/>
  <c r="AK21" i="103" s="1"/>
  <c r="AT21" i="103" s="1"/>
  <c r="AX3" i="103"/>
  <c r="S3" i="103" s="1"/>
  <c r="AC3" i="103" s="1"/>
  <c r="AJ3" i="103" s="1"/>
  <c r="AX10" i="91"/>
  <c r="S10" i="91" s="1"/>
  <c r="AC10" i="91" s="1"/>
  <c r="AB11" i="91" s="1"/>
  <c r="AJ11" i="91" s="1"/>
  <c r="AX74" i="55"/>
  <c r="S74" i="55" s="1"/>
  <c r="AC74" i="55" s="1"/>
  <c r="AB75" i="55" s="1"/>
  <c r="AK75" i="55" s="1"/>
  <c r="AT75" i="55" s="1"/>
  <c r="AX65" i="55"/>
  <c r="S65" i="55" s="1"/>
  <c r="AC65" i="55" s="1"/>
  <c r="AB66" i="55" s="1"/>
  <c r="AX56" i="55"/>
  <c r="S56" i="55" s="1"/>
  <c r="AC56" i="55" s="1"/>
  <c r="AB57" i="55" s="1"/>
  <c r="AK57" i="55" s="1"/>
  <c r="AT57" i="55" s="1"/>
  <c r="AX51" i="55"/>
  <c r="S51" i="55" s="1"/>
  <c r="AC51" i="55" s="1"/>
  <c r="AB52" i="55" s="1"/>
  <c r="AX40" i="55"/>
  <c r="S40" i="55" s="1"/>
  <c r="AC40" i="55" s="1"/>
  <c r="AB41" i="55" s="1"/>
  <c r="AX34" i="55"/>
  <c r="S34" i="55" s="1"/>
  <c r="AC34" i="55" s="1"/>
  <c r="AB35" i="55" s="1"/>
  <c r="AK35" i="55" s="1"/>
  <c r="AT35" i="55" s="1"/>
  <c r="AX25" i="55"/>
  <c r="S25" i="55" s="1"/>
  <c r="AC25" i="55" s="1"/>
  <c r="AB26" i="55" s="1"/>
  <c r="AX18" i="55"/>
  <c r="S18" i="55" s="1"/>
  <c r="AC18" i="55" s="1"/>
  <c r="AB19" i="55" s="1"/>
  <c r="AX5" i="95"/>
  <c r="S5" i="95" s="1"/>
  <c r="AC5" i="95" s="1"/>
  <c r="AB6" i="95" s="1"/>
  <c r="AJ6" i="95" s="1"/>
  <c r="AX15" i="83"/>
  <c r="S15" i="83" s="1"/>
  <c r="AC15" i="83" s="1"/>
  <c r="AB16" i="83" s="1"/>
  <c r="AX26" i="16"/>
  <c r="S26" i="16" s="1"/>
  <c r="AC26" i="16" s="1"/>
  <c r="AB27" i="16" s="1"/>
  <c r="AX60" i="41"/>
  <c r="S60" i="41" s="1"/>
  <c r="AC60" i="41" s="1"/>
  <c r="AB61" i="41" s="1"/>
  <c r="AX54" i="41"/>
  <c r="S54" i="41" s="1"/>
  <c r="AC54" i="41" s="1"/>
  <c r="AB55" i="41" s="1"/>
  <c r="AJ55" i="41" s="1"/>
  <c r="AX47" i="41"/>
  <c r="S47" i="41" s="1"/>
  <c r="AC47" i="41" s="1"/>
  <c r="AB48" i="41" s="1"/>
  <c r="AX37" i="41"/>
  <c r="S37" i="41" s="1"/>
  <c r="AC37" i="41" s="1"/>
  <c r="AB38" i="41" s="1"/>
  <c r="AX27" i="41"/>
  <c r="S27" i="41" s="1"/>
  <c r="AC27" i="41" s="1"/>
  <c r="AB28" i="41" s="1"/>
  <c r="AX23" i="41"/>
  <c r="S23" i="41" s="1"/>
  <c r="AC23" i="41" s="1"/>
  <c r="AB24" i="41" s="1"/>
  <c r="AK24" i="41" s="1"/>
  <c r="AT24" i="41" s="1"/>
  <c r="AX10" i="41"/>
  <c r="S10" i="41" s="1"/>
  <c r="AC10" i="41" s="1"/>
  <c r="AB11" i="41" s="1"/>
  <c r="AX10" i="11"/>
  <c r="S10" i="11" s="1"/>
  <c r="AC10" i="11" s="1"/>
  <c r="AB11" i="11" s="1"/>
  <c r="AJ11" i="11" s="1"/>
  <c r="AX75" i="103"/>
  <c r="S75" i="103" s="1"/>
  <c r="AC75" i="103" s="1"/>
  <c r="AB76" i="103" s="1"/>
  <c r="AX66" i="103"/>
  <c r="S66" i="103" s="1"/>
  <c r="AC66" i="103" s="1"/>
  <c r="AB67" i="103" s="1"/>
  <c r="AJ67" i="103" s="1"/>
  <c r="AX60" i="103"/>
  <c r="S60" i="103" s="1"/>
  <c r="AC60" i="103" s="1"/>
  <c r="AB61" i="103" s="1"/>
  <c r="AX51" i="103"/>
  <c r="S51" i="103" s="1"/>
  <c r="AC51" i="103" s="1"/>
  <c r="AB52" i="103" s="1"/>
  <c r="AK52" i="103" s="1"/>
  <c r="AT52" i="103" s="1"/>
  <c r="AX43" i="103"/>
  <c r="S43" i="103" s="1"/>
  <c r="AC43" i="103" s="1"/>
  <c r="AB44" i="103" s="1"/>
  <c r="AX35" i="103"/>
  <c r="S35" i="103" s="1"/>
  <c r="AC35" i="103" s="1"/>
  <c r="AB36" i="103" s="1"/>
  <c r="AX27" i="103"/>
  <c r="S27" i="103" s="1"/>
  <c r="AC27" i="103" s="1"/>
  <c r="AB28" i="103" s="1"/>
  <c r="AX19" i="103"/>
  <c r="S19" i="103" s="1"/>
  <c r="AC19" i="103" s="1"/>
  <c r="AB20" i="103" s="1"/>
  <c r="AK20" i="103" s="1"/>
  <c r="AT20" i="103" s="1"/>
  <c r="AX15" i="103"/>
  <c r="S15" i="103" s="1"/>
  <c r="AC15" i="103" s="1"/>
  <c r="AB16" i="103" s="1"/>
  <c r="AX14" i="91"/>
  <c r="S14" i="91" s="1"/>
  <c r="AC14" i="91" s="1"/>
  <c r="AB15" i="91" s="1"/>
  <c r="AK15" i="91" s="1"/>
  <c r="AT15" i="91" s="1"/>
  <c r="AX79" i="55"/>
  <c r="S79" i="55" s="1"/>
  <c r="AC79" i="55" s="1"/>
  <c r="AB80" i="55" s="1"/>
  <c r="AK80" i="55" s="1"/>
  <c r="AT80" i="55" s="1"/>
  <c r="AX73" i="55"/>
  <c r="S73" i="55" s="1"/>
  <c r="AC73" i="55" s="1"/>
  <c r="AB74" i="55" s="1"/>
  <c r="AX67" i="55"/>
  <c r="S67" i="55" s="1"/>
  <c r="AC67" i="55" s="1"/>
  <c r="AB68" i="55" s="1"/>
  <c r="AX57" i="55"/>
  <c r="S57" i="55" s="1"/>
  <c r="AC57" i="55" s="1"/>
  <c r="AB58" i="55" s="1"/>
  <c r="AK58" i="55" s="1"/>
  <c r="AT58" i="55" s="1"/>
  <c r="AX48" i="55"/>
  <c r="S48" i="55" s="1"/>
  <c r="AC48" i="55" s="1"/>
  <c r="AB49" i="55" s="1"/>
  <c r="AX42" i="55"/>
  <c r="S42" i="55" s="1"/>
  <c r="AC42" i="55" s="1"/>
  <c r="AB43" i="55" s="1"/>
  <c r="AJ43" i="55" s="1"/>
  <c r="AX32" i="55"/>
  <c r="S32" i="55" s="1"/>
  <c r="AC32" i="55" s="1"/>
  <c r="AB33" i="55" s="1"/>
  <c r="AX26" i="55"/>
  <c r="S26" i="55" s="1"/>
  <c r="AC26" i="55" s="1"/>
  <c r="AB27" i="55" s="1"/>
  <c r="AX16" i="55"/>
  <c r="S16" i="55" s="1"/>
  <c r="AC16" i="55" s="1"/>
  <c r="AB17" i="55" s="1"/>
  <c r="AJ17" i="55" s="1"/>
  <c r="AX8" i="83"/>
  <c r="S8" i="83" s="1"/>
  <c r="AC8" i="83" s="1"/>
  <c r="AB9" i="83" s="1"/>
  <c r="AK9" i="83" s="1"/>
  <c r="AT9" i="83" s="1"/>
  <c r="AX16" i="87"/>
  <c r="S16" i="87" s="1"/>
  <c r="AC16" i="87" s="1"/>
  <c r="AB17" i="87" s="1"/>
  <c r="AJ17" i="87" s="1"/>
  <c r="AX29" i="16"/>
  <c r="S29" i="16" s="1"/>
  <c r="AC29" i="16" s="1"/>
  <c r="AB30" i="16" s="1"/>
  <c r="AJ30" i="16" s="1"/>
  <c r="AX67" i="41"/>
  <c r="S67" i="41" s="1"/>
  <c r="AC67" i="41" s="1"/>
  <c r="AB68" i="41" s="1"/>
  <c r="AJ68" i="41" s="1"/>
  <c r="AX62" i="41"/>
  <c r="S62" i="41" s="1"/>
  <c r="AC62" i="41" s="1"/>
  <c r="AB63" i="41" s="1"/>
  <c r="AX52" i="41"/>
  <c r="S52" i="41" s="1"/>
  <c r="AC52" i="41" s="1"/>
  <c r="AB53" i="41" s="1"/>
  <c r="AX43" i="41"/>
  <c r="S43" i="41" s="1"/>
  <c r="AC43" i="41" s="1"/>
  <c r="AB44" i="41" s="1"/>
  <c r="AJ44" i="41" s="1"/>
  <c r="AX36" i="41"/>
  <c r="S36" i="41" s="1"/>
  <c r="AC36" i="41" s="1"/>
  <c r="AB37" i="41" s="1"/>
  <c r="AK37" i="41" s="1"/>
  <c r="AT37" i="41" s="1"/>
  <c r="AX30" i="41"/>
  <c r="S30" i="41" s="1"/>
  <c r="AC30" i="41" s="1"/>
  <c r="AB31" i="41" s="1"/>
  <c r="AX21" i="41"/>
  <c r="S21" i="41" s="1"/>
  <c r="AC21" i="41" s="1"/>
  <c r="AB22" i="41" s="1"/>
  <c r="AJ22" i="41" s="1"/>
  <c r="AX17" i="11"/>
  <c r="S17" i="11" s="1"/>
  <c r="AC17" i="11" s="1"/>
  <c r="AB18" i="11" s="1"/>
  <c r="AX73" i="103"/>
  <c r="S73" i="103" s="1"/>
  <c r="AC73" i="103" s="1"/>
  <c r="AB74" i="103" s="1"/>
  <c r="AX70" i="103"/>
  <c r="S70" i="103" s="1"/>
  <c r="AC70" i="103" s="1"/>
  <c r="AB71" i="103" s="1"/>
  <c r="AX58" i="103"/>
  <c r="S58" i="103" s="1"/>
  <c r="AC58" i="103" s="1"/>
  <c r="AB59" i="103" s="1"/>
  <c r="AJ59" i="103" s="1"/>
  <c r="AX48" i="103"/>
  <c r="S48" i="103" s="1"/>
  <c r="AC48" i="103" s="1"/>
  <c r="AB49" i="103" s="1"/>
  <c r="AJ49" i="103" s="1"/>
  <c r="AX41" i="103"/>
  <c r="S41" i="103" s="1"/>
  <c r="AC41" i="103" s="1"/>
  <c r="AB42" i="103" s="1"/>
  <c r="AX34" i="103"/>
  <c r="S34" i="103" s="1"/>
  <c r="AC34" i="103" s="1"/>
  <c r="AB35" i="103" s="1"/>
  <c r="AK35" i="103" s="1"/>
  <c r="AT35" i="103" s="1"/>
  <c r="AX23" i="103"/>
  <c r="S23" i="103" s="1"/>
  <c r="AC23" i="103" s="1"/>
  <c r="AB24" i="103" s="1"/>
  <c r="AK24" i="103" s="1"/>
  <c r="AT24" i="103" s="1"/>
  <c r="AX12" i="103"/>
  <c r="S12" i="103" s="1"/>
  <c r="AC12" i="103" s="1"/>
  <c r="AB13" i="103" s="1"/>
  <c r="AK13" i="103" s="1"/>
  <c r="AT13" i="103" s="1"/>
  <c r="AX8" i="103"/>
  <c r="S8" i="103" s="1"/>
  <c r="AC8" i="103" s="1"/>
  <c r="AB9" i="103" s="1"/>
  <c r="AK9" i="103" s="1"/>
  <c r="AT9" i="103" s="1"/>
  <c r="AX80" i="55"/>
  <c r="S80" i="55" s="1"/>
  <c r="AC80" i="55" s="1"/>
  <c r="AB81" i="55" s="1"/>
  <c r="AK81" i="55" s="1"/>
  <c r="AT81" i="55" s="1"/>
  <c r="AX71" i="55"/>
  <c r="S71" i="55" s="1"/>
  <c r="AC71" i="55" s="1"/>
  <c r="AB72" i="55" s="1"/>
  <c r="AX63" i="55"/>
  <c r="S63" i="55" s="1"/>
  <c r="AC63" i="55" s="1"/>
  <c r="AB64" i="55" s="1"/>
  <c r="AJ64" i="55" s="1"/>
  <c r="AX58" i="55"/>
  <c r="S58" i="55" s="1"/>
  <c r="AC58" i="55" s="1"/>
  <c r="AB59" i="55" s="1"/>
  <c r="AX46" i="55"/>
  <c r="S46" i="55" s="1"/>
  <c r="AC46" i="55" s="1"/>
  <c r="AB47" i="55" s="1"/>
  <c r="AX38" i="55"/>
  <c r="S38" i="55" s="1"/>
  <c r="AC38" i="55" s="1"/>
  <c r="AB39" i="55" s="1"/>
  <c r="AX33" i="55"/>
  <c r="S33" i="55" s="1"/>
  <c r="AC33" i="55" s="1"/>
  <c r="AB34" i="55" s="1"/>
  <c r="AX23" i="55"/>
  <c r="S23" i="55" s="1"/>
  <c r="AC23" i="55" s="1"/>
  <c r="AB24" i="55" s="1"/>
  <c r="AX7" i="83"/>
  <c r="S7" i="83" s="1"/>
  <c r="AC7" i="83" s="1"/>
  <c r="AB8" i="83" s="1"/>
  <c r="AK8" i="83" s="1"/>
  <c r="AT8" i="83" s="1"/>
  <c r="AX20" i="41"/>
  <c r="S20" i="41" s="1"/>
  <c r="AC20" i="41" s="1"/>
  <c r="AB21" i="41" s="1"/>
  <c r="AJ89" i="99"/>
  <c r="AK89" i="99"/>
  <c r="AT89" i="99" s="1"/>
  <c r="AK7" i="83"/>
  <c r="AT7" i="83" s="1"/>
  <c r="AK12" i="11"/>
  <c r="AT12" i="11" s="1"/>
  <c r="AJ13" i="49"/>
  <c r="AK13" i="49"/>
  <c r="AT13" i="49" s="1"/>
  <c r="AJ6" i="91"/>
  <c r="AK6" i="91"/>
  <c r="AT6" i="91" s="1"/>
  <c r="AK84" i="87"/>
  <c r="AT84" i="87" s="1"/>
  <c r="AJ68" i="87"/>
  <c r="AK68" i="87"/>
  <c r="AT68" i="87" s="1"/>
  <c r="AJ63" i="87"/>
  <c r="AK63" i="87"/>
  <c r="AT63" i="87" s="1"/>
  <c r="AK55" i="87"/>
  <c r="AT55" i="87" s="1"/>
  <c r="AJ47" i="87"/>
  <c r="AK47" i="87"/>
  <c r="AT47" i="87" s="1"/>
  <c r="AJ29" i="87"/>
  <c r="AK29" i="87"/>
  <c r="AT29" i="87" s="1"/>
  <c r="AX11" i="87"/>
  <c r="S11" i="87" s="1"/>
  <c r="AC11" i="87" s="1"/>
  <c r="AB12" i="87" s="1"/>
  <c r="AK71" i="99"/>
  <c r="AT71" i="99" s="1"/>
  <c r="AK55" i="99"/>
  <c r="AT55" i="99" s="1"/>
  <c r="AK40" i="99"/>
  <c r="AT40" i="99" s="1"/>
  <c r="AK22" i="99"/>
  <c r="AT22" i="99" s="1"/>
  <c r="AJ77" i="16"/>
  <c r="AK77" i="16"/>
  <c r="AT77" i="16" s="1"/>
  <c r="AK70" i="16"/>
  <c r="AT70" i="16" s="1"/>
  <c r="AJ62" i="16"/>
  <c r="AK62" i="16"/>
  <c r="AT62" i="16" s="1"/>
  <c r="AJ45" i="16"/>
  <c r="AK45" i="16"/>
  <c r="AT45" i="16" s="1"/>
  <c r="AX21" i="16"/>
  <c r="S21" i="16" s="1"/>
  <c r="AC21" i="16" s="1"/>
  <c r="AB22" i="16" s="1"/>
  <c r="AX8" i="16"/>
  <c r="S8" i="16" s="1"/>
  <c r="AC8" i="16" s="1"/>
  <c r="AB9" i="16" s="1"/>
  <c r="AX11" i="16"/>
  <c r="S11" i="16" s="1"/>
  <c r="AC11" i="16" s="1"/>
  <c r="AB12" i="16" s="1"/>
  <c r="AJ89" i="103"/>
  <c r="AK89" i="103"/>
  <c r="AT89" i="103" s="1"/>
  <c r="AK77" i="41"/>
  <c r="AT77" i="41" s="1"/>
  <c r="AK68" i="41"/>
  <c r="AT68" i="41" s="1"/>
  <c r="AK53" i="41"/>
  <c r="AT53" i="41" s="1"/>
  <c r="AX11" i="41"/>
  <c r="S11" i="41" s="1"/>
  <c r="AC11" i="41" s="1"/>
  <c r="AB12" i="41" s="1"/>
  <c r="AX9" i="41"/>
  <c r="S9" i="41" s="1"/>
  <c r="AC9" i="41" s="1"/>
  <c r="AB10" i="41" s="1"/>
  <c r="AJ79" i="11"/>
  <c r="AK79" i="11"/>
  <c r="AT79" i="11" s="1"/>
  <c r="AJ63" i="11"/>
  <c r="AK63" i="11"/>
  <c r="AT63" i="11" s="1"/>
  <c r="AJ47" i="11"/>
  <c r="AK47" i="11"/>
  <c r="AT47" i="11" s="1"/>
  <c r="AK36" i="11"/>
  <c r="AT36" i="11" s="1"/>
  <c r="AJ24" i="11"/>
  <c r="AK24" i="11"/>
  <c r="AT24" i="11" s="1"/>
  <c r="AX3" i="11"/>
  <c r="S3" i="11" s="1"/>
  <c r="AC3" i="11" s="1"/>
  <c r="AK74" i="103"/>
  <c r="AT74" i="103" s="1"/>
  <c r="AK83" i="103"/>
  <c r="AT83" i="103" s="1"/>
  <c r="AJ80" i="91"/>
  <c r="AK80" i="91"/>
  <c r="AT80" i="91" s="1"/>
  <c r="AK61" i="91"/>
  <c r="AT61" i="91" s="1"/>
  <c r="AK46" i="91"/>
  <c r="AT46" i="91" s="1"/>
  <c r="AK31" i="91"/>
  <c r="AT31" i="91" s="1"/>
  <c r="AJ20" i="91"/>
  <c r="AK20" i="91"/>
  <c r="AT20" i="91" s="1"/>
  <c r="AK7" i="91"/>
  <c r="AT7" i="91" s="1"/>
  <c r="AX7" i="91"/>
  <c r="S7" i="91" s="1"/>
  <c r="AC7" i="91" s="1"/>
  <c r="AB8" i="91" s="1"/>
  <c r="AK50" i="55"/>
  <c r="AT50" i="55" s="1"/>
  <c r="AK32" i="55"/>
  <c r="AT32" i="55" s="1"/>
  <c r="AK21" i="55"/>
  <c r="AT21" i="55" s="1"/>
  <c r="AX85" i="55"/>
  <c r="S85" i="55" s="1"/>
  <c r="AC85" i="55" s="1"/>
  <c r="AB86" i="55" s="1"/>
  <c r="AX88" i="55"/>
  <c r="S88" i="55" s="1"/>
  <c r="AC88" i="55" s="1"/>
  <c r="AB89" i="55" s="1"/>
  <c r="AX87" i="55"/>
  <c r="S87" i="55" s="1"/>
  <c r="AC87" i="55" s="1"/>
  <c r="AB88" i="55" s="1"/>
  <c r="AX84" i="55"/>
  <c r="S84" i="55" s="1"/>
  <c r="AC84" i="55" s="1"/>
  <c r="AB85" i="55" s="1"/>
  <c r="AX10" i="55"/>
  <c r="S10" i="55" s="1"/>
  <c r="AC10" i="55" s="1"/>
  <c r="AB11" i="55" s="1"/>
  <c r="K91" i="10"/>
  <c r="AR90" i="10"/>
  <c r="AN90" i="10"/>
  <c r="AP90" i="10"/>
  <c r="AO90" i="10"/>
  <c r="AQ90" i="10"/>
  <c r="AK71" i="49"/>
  <c r="AT71" i="49" s="1"/>
  <c r="AJ65" i="49"/>
  <c r="AK65" i="49"/>
  <c r="AT65" i="49" s="1"/>
  <c r="AJ57" i="49"/>
  <c r="AK57" i="49"/>
  <c r="AT57" i="49" s="1"/>
  <c r="AK43" i="49"/>
  <c r="AT43" i="49" s="1"/>
  <c r="AJ25" i="49"/>
  <c r="AK25" i="49"/>
  <c r="AT25" i="49" s="1"/>
  <c r="AK11" i="49"/>
  <c r="AT11" i="49" s="1"/>
  <c r="AX6" i="49"/>
  <c r="S6" i="49" s="1"/>
  <c r="AC6" i="49" s="1"/>
  <c r="AB7" i="49" s="1"/>
  <c r="AJ73" i="95"/>
  <c r="AK73" i="95"/>
  <c r="AT73" i="95" s="1"/>
  <c r="AK59" i="95"/>
  <c r="AT59" i="95" s="1"/>
  <c r="AJ42" i="95"/>
  <c r="AK42" i="95"/>
  <c r="AT42" i="95" s="1"/>
  <c r="AK26" i="95"/>
  <c r="AT26" i="95" s="1"/>
  <c r="AK19" i="95"/>
  <c r="AT19" i="95" s="1"/>
  <c r="AX84" i="95"/>
  <c r="S84" i="95" s="1"/>
  <c r="AC84" i="95" s="1"/>
  <c r="AB85" i="95" s="1"/>
  <c r="AX86" i="95"/>
  <c r="S86" i="95" s="1"/>
  <c r="AC86" i="95" s="1"/>
  <c r="AB87" i="95" s="1"/>
  <c r="AX88" i="95"/>
  <c r="S88" i="95" s="1"/>
  <c r="AC88" i="95" s="1"/>
  <c r="AB89" i="95" s="1"/>
  <c r="AK77" i="83"/>
  <c r="AT77" i="83" s="1"/>
  <c r="AJ60" i="83"/>
  <c r="AK60" i="83"/>
  <c r="AT60" i="83" s="1"/>
  <c r="AJ44" i="83"/>
  <c r="AK44" i="83"/>
  <c r="AT44" i="83" s="1"/>
  <c r="AK69" i="87"/>
  <c r="AT69" i="87" s="1"/>
  <c r="AK60" i="87"/>
  <c r="AT60" i="87" s="1"/>
  <c r="AK53" i="87"/>
  <c r="AT53" i="87" s="1"/>
  <c r="AK45" i="87"/>
  <c r="AT45" i="87" s="1"/>
  <c r="AJ36" i="87"/>
  <c r="AK36" i="87"/>
  <c r="AT36" i="87" s="1"/>
  <c r="AJ28" i="87"/>
  <c r="AK28" i="87"/>
  <c r="AT28" i="87" s="1"/>
  <c r="AK22" i="87"/>
  <c r="AT22" i="87" s="1"/>
  <c r="AX13" i="87"/>
  <c r="S13" i="87" s="1"/>
  <c r="AC13" i="87" s="1"/>
  <c r="AB14" i="87" s="1"/>
  <c r="K91" i="18"/>
  <c r="AO90" i="18"/>
  <c r="AR90" i="18"/>
  <c r="AQ90" i="18"/>
  <c r="AP90" i="18"/>
  <c r="AN90" i="18"/>
  <c r="AK78" i="99"/>
  <c r="AT78" i="99" s="1"/>
  <c r="AJ61" i="99"/>
  <c r="AK61" i="99"/>
  <c r="AT61" i="99" s="1"/>
  <c r="AK45" i="99"/>
  <c r="AT45" i="99" s="1"/>
  <c r="AK28" i="99"/>
  <c r="AT28" i="99" s="1"/>
  <c r="AK8" i="99"/>
  <c r="AT8" i="99" s="1"/>
  <c r="AJ78" i="16"/>
  <c r="AK78" i="16"/>
  <c r="AT78" i="16" s="1"/>
  <c r="AJ66" i="16"/>
  <c r="AK66" i="16"/>
  <c r="AT66" i="16" s="1"/>
  <c r="AK60" i="16"/>
  <c r="AT60" i="16" s="1"/>
  <c r="AJ54" i="16"/>
  <c r="AK54" i="16"/>
  <c r="AT54" i="16" s="1"/>
  <c r="AK43" i="16"/>
  <c r="AT43" i="16" s="1"/>
  <c r="AX17" i="16"/>
  <c r="S17" i="16" s="1"/>
  <c r="AC17" i="16" s="1"/>
  <c r="AB18" i="16" s="1"/>
  <c r="AX3" i="16"/>
  <c r="S3" i="16" s="1"/>
  <c r="AC3" i="16" s="1"/>
  <c r="AX14" i="16"/>
  <c r="S14" i="16" s="1"/>
  <c r="AC14" i="16" s="1"/>
  <c r="AB15" i="16" s="1"/>
  <c r="AP89" i="42"/>
  <c r="AO89" i="42"/>
  <c r="AQ89" i="42"/>
  <c r="K90" i="42"/>
  <c r="AN89" i="42"/>
  <c r="AR89" i="42"/>
  <c r="AJ84" i="41"/>
  <c r="AK84" i="41"/>
  <c r="AT84" i="41" s="1"/>
  <c r="AK60" i="41"/>
  <c r="AT60" i="41" s="1"/>
  <c r="AJ45" i="41"/>
  <c r="AK45" i="41"/>
  <c r="AT45" i="41" s="1"/>
  <c r="AK29" i="41"/>
  <c r="AT29" i="41" s="1"/>
  <c r="AX6" i="41"/>
  <c r="S6" i="41" s="1"/>
  <c r="AC6" i="41" s="1"/>
  <c r="AB7" i="41" s="1"/>
  <c r="AK84" i="55"/>
  <c r="AT84" i="55" s="1"/>
  <c r="AJ78" i="11"/>
  <c r="AK78" i="11"/>
  <c r="AT78" i="11" s="1"/>
  <c r="AK70" i="11"/>
  <c r="AT70" i="11" s="1"/>
  <c r="AJ62" i="11"/>
  <c r="AK62" i="11"/>
  <c r="AT62" i="11" s="1"/>
  <c r="AJ44" i="11"/>
  <c r="AK44" i="11"/>
  <c r="AT44" i="11" s="1"/>
  <c r="AJ30" i="11"/>
  <c r="AK30" i="11"/>
  <c r="AT30" i="11" s="1"/>
  <c r="AK21" i="11"/>
  <c r="AT21" i="11" s="1"/>
  <c r="AX14" i="11"/>
  <c r="S14" i="11" s="1"/>
  <c r="AC14" i="11" s="1"/>
  <c r="AB15" i="11" s="1"/>
  <c r="AJ73" i="103"/>
  <c r="AK73" i="103"/>
  <c r="AT73" i="103" s="1"/>
  <c r="AK64" i="103"/>
  <c r="AT64" i="103" s="1"/>
  <c r="AJ58" i="103"/>
  <c r="AK58" i="103"/>
  <c r="AT58" i="103" s="1"/>
  <c r="AK53" i="103"/>
  <c r="AT53" i="103" s="1"/>
  <c r="AK41" i="103"/>
  <c r="AT41" i="103" s="1"/>
  <c r="AK34" i="103"/>
  <c r="AT34" i="103" s="1"/>
  <c r="AK25" i="103"/>
  <c r="AT25" i="103" s="1"/>
  <c r="AJ17" i="103"/>
  <c r="AK17" i="103"/>
  <c r="AT17" i="103" s="1"/>
  <c r="AX13" i="103"/>
  <c r="S13" i="103" s="1"/>
  <c r="AC13" i="103" s="1"/>
  <c r="AB14" i="103" s="1"/>
  <c r="AK87" i="55"/>
  <c r="AT87" i="55" s="1"/>
  <c r="AJ52" i="91"/>
  <c r="AK52" i="91"/>
  <c r="AT52" i="91" s="1"/>
  <c r="AJ45" i="91"/>
  <c r="AK45" i="91"/>
  <c r="AT45" i="91" s="1"/>
  <c r="AJ37" i="91"/>
  <c r="AK37" i="91"/>
  <c r="AT37" i="91" s="1"/>
  <c r="AJ29" i="91"/>
  <c r="AK29" i="91"/>
  <c r="AT29" i="91" s="1"/>
  <c r="AK22" i="91"/>
  <c r="AT22" i="91" s="1"/>
  <c r="AK12" i="91"/>
  <c r="AT12" i="91" s="1"/>
  <c r="AX8" i="91"/>
  <c r="S8" i="91" s="1"/>
  <c r="AC8" i="91" s="1"/>
  <c r="AB9" i="91" s="1"/>
  <c r="AX88" i="87"/>
  <c r="S88" i="87" s="1"/>
  <c r="AC88" i="87" s="1"/>
  <c r="AB89" i="87" s="1"/>
  <c r="AK77" i="55"/>
  <c r="AT77" i="55" s="1"/>
  <c r="AJ62" i="55"/>
  <c r="AK62" i="55"/>
  <c r="AT62" i="55" s="1"/>
  <c r="AK48" i="55"/>
  <c r="AT48" i="55" s="1"/>
  <c r="AK30" i="55"/>
  <c r="AT30" i="55" s="1"/>
  <c r="AX15" i="55"/>
  <c r="S15" i="55" s="1"/>
  <c r="AC15" i="55" s="1"/>
  <c r="AB16" i="55" s="1"/>
  <c r="AX13" i="55"/>
  <c r="S13" i="55" s="1"/>
  <c r="AC13" i="55" s="1"/>
  <c r="AB14" i="55" s="1"/>
  <c r="AJ79" i="49"/>
  <c r="AK79" i="49"/>
  <c r="AT79" i="49" s="1"/>
  <c r="AJ73" i="49"/>
  <c r="AK73" i="49"/>
  <c r="AT73" i="49" s="1"/>
  <c r="AK47" i="49"/>
  <c r="AT47" i="49" s="1"/>
  <c r="AK40" i="49"/>
  <c r="AT40" i="49" s="1"/>
  <c r="AJ32" i="49"/>
  <c r="AK32" i="49"/>
  <c r="AT32" i="49" s="1"/>
  <c r="AJ24" i="49"/>
  <c r="AK24" i="49"/>
  <c r="AT24" i="49" s="1"/>
  <c r="AX14" i="49"/>
  <c r="S14" i="49" s="1"/>
  <c r="AC14" i="49" s="1"/>
  <c r="AB15" i="49" s="1"/>
  <c r="AX84" i="16"/>
  <c r="S84" i="16" s="1"/>
  <c r="AC84" i="16" s="1"/>
  <c r="AB85" i="16" s="1"/>
  <c r="AK80" i="95"/>
  <c r="AT80" i="95" s="1"/>
  <c r="AK74" i="95"/>
  <c r="AT74" i="95" s="1"/>
  <c r="AK63" i="95"/>
  <c r="AT63" i="95" s="1"/>
  <c r="AJ54" i="95"/>
  <c r="AK54" i="95"/>
  <c r="AT54" i="95" s="1"/>
  <c r="AK43" i="95"/>
  <c r="AT43" i="95" s="1"/>
  <c r="AK22" i="95"/>
  <c r="AT22" i="95" s="1"/>
  <c r="AX10" i="95"/>
  <c r="S10" i="95" s="1"/>
  <c r="AC10" i="95" s="1"/>
  <c r="AB11" i="95" s="1"/>
  <c r="AK75" i="83"/>
  <c r="AT75" i="83" s="1"/>
  <c r="AJ48" i="83"/>
  <c r="AK48" i="83"/>
  <c r="AT48" i="83" s="1"/>
  <c r="AK27" i="83"/>
  <c r="AT27" i="83" s="1"/>
  <c r="AX4" i="83"/>
  <c r="S4" i="83" s="1"/>
  <c r="AC4" i="83" s="1"/>
  <c r="AB5" i="83" s="1"/>
  <c r="AX86" i="11"/>
  <c r="S86" i="11" s="1"/>
  <c r="AC86" i="11" s="1"/>
  <c r="AB87" i="11" s="1"/>
  <c r="AK75" i="87"/>
  <c r="AT75" i="87" s="1"/>
  <c r="AK71" i="87"/>
  <c r="AT71" i="87" s="1"/>
  <c r="AK51" i="87"/>
  <c r="AT51" i="87" s="1"/>
  <c r="AJ44" i="87"/>
  <c r="AK44" i="87"/>
  <c r="AT44" i="87" s="1"/>
  <c r="AJ30" i="87"/>
  <c r="AK30" i="87"/>
  <c r="AT30" i="87" s="1"/>
  <c r="AK15" i="87"/>
  <c r="AT15" i="87" s="1"/>
  <c r="AX12" i="87"/>
  <c r="S12" i="87" s="1"/>
  <c r="AC12" i="87" s="1"/>
  <c r="AB13" i="87" s="1"/>
  <c r="AJ77" i="99"/>
  <c r="AK77" i="99"/>
  <c r="AT77" i="99" s="1"/>
  <c r="AJ62" i="99"/>
  <c r="AK62" i="99"/>
  <c r="AT62" i="99" s="1"/>
  <c r="AJ52" i="99"/>
  <c r="AJ31" i="99"/>
  <c r="AK31" i="99"/>
  <c r="AT31" i="99" s="1"/>
  <c r="AK14" i="99"/>
  <c r="AT14" i="99" s="1"/>
  <c r="AK11" i="99"/>
  <c r="AT11" i="99" s="1"/>
  <c r="AJ67" i="16"/>
  <c r="AK67" i="16"/>
  <c r="AT67" i="16" s="1"/>
  <c r="AK34" i="16"/>
  <c r="AT34" i="16" s="1"/>
  <c r="AK86" i="16"/>
  <c r="AT86" i="16" s="1"/>
  <c r="AX9" i="16"/>
  <c r="S9" i="16" s="1"/>
  <c r="AC9" i="16" s="1"/>
  <c r="AB10" i="16" s="1"/>
  <c r="AJ86" i="103"/>
  <c r="AK86" i="103"/>
  <c r="AT86" i="103" s="1"/>
  <c r="AK75" i="41"/>
  <c r="AT75" i="41" s="1"/>
  <c r="AK70" i="41"/>
  <c r="AT70" i="41" s="1"/>
  <c r="AK51" i="41"/>
  <c r="AT51" i="41" s="1"/>
  <c r="AK36" i="41"/>
  <c r="AT36" i="41" s="1"/>
  <c r="AK17" i="41"/>
  <c r="AT17" i="41" s="1"/>
  <c r="AX18" i="41"/>
  <c r="S18" i="41" s="1"/>
  <c r="AC18" i="41" s="1"/>
  <c r="AB19" i="41" s="1"/>
  <c r="AX4" i="41"/>
  <c r="S4" i="41" s="1"/>
  <c r="AC4" i="41" s="1"/>
  <c r="AB5" i="41" s="1"/>
  <c r="AK68" i="11"/>
  <c r="AT68" i="11" s="1"/>
  <c r="AK54" i="11"/>
  <c r="AT54" i="11" s="1"/>
  <c r="AJ46" i="11"/>
  <c r="AK46" i="11"/>
  <c r="AT46" i="11" s="1"/>
  <c r="AJ35" i="11"/>
  <c r="AK35" i="11"/>
  <c r="AT35" i="11" s="1"/>
  <c r="AJ23" i="11"/>
  <c r="AK23" i="11"/>
  <c r="AT23" i="11" s="1"/>
  <c r="AX12" i="11"/>
  <c r="S12" i="11" s="1"/>
  <c r="AC12" i="11" s="1"/>
  <c r="AB13" i="11" s="1"/>
  <c r="AK87" i="103"/>
  <c r="AT87" i="103" s="1"/>
  <c r="AK66" i="103"/>
  <c r="AT66" i="103" s="1"/>
  <c r="AK48" i="103"/>
  <c r="AT48" i="103" s="1"/>
  <c r="AK19" i="103"/>
  <c r="AT19" i="103" s="1"/>
  <c r="AX4" i="103"/>
  <c r="S4" i="103" s="1"/>
  <c r="AC4" i="103" s="1"/>
  <c r="AB5" i="103" s="1"/>
  <c r="AK88" i="91"/>
  <c r="AT88" i="91" s="1"/>
  <c r="AJ59" i="91"/>
  <c r="AK59" i="91"/>
  <c r="AT59" i="91" s="1"/>
  <c r="AK53" i="91"/>
  <c r="AT53" i="91" s="1"/>
  <c r="AJ44" i="91"/>
  <c r="AK44" i="91"/>
  <c r="AT44" i="91" s="1"/>
  <c r="AK35" i="91"/>
  <c r="AT35" i="91" s="1"/>
  <c r="AJ26" i="91"/>
  <c r="AK26" i="91"/>
  <c r="AT26" i="91" s="1"/>
  <c r="AJ19" i="91"/>
  <c r="AK19" i="91"/>
  <c r="AT19" i="91" s="1"/>
  <c r="AX15" i="91"/>
  <c r="S15" i="91" s="1"/>
  <c r="AC15" i="91" s="1"/>
  <c r="AB16" i="91" s="1"/>
  <c r="AX86" i="87"/>
  <c r="S86" i="87" s="1"/>
  <c r="AC86" i="87" s="1"/>
  <c r="AB87" i="87" s="1"/>
  <c r="AJ83" i="55"/>
  <c r="AK83" i="55"/>
  <c r="AT83" i="55" s="1"/>
  <c r="AK69" i="55"/>
  <c r="AT69" i="55" s="1"/>
  <c r="AK63" i="55"/>
  <c r="AT63" i="55" s="1"/>
  <c r="AK46" i="55"/>
  <c r="AT46" i="55" s="1"/>
  <c r="AJ31" i="55"/>
  <c r="AK31" i="55"/>
  <c r="AT31" i="55" s="1"/>
  <c r="AX12" i="55"/>
  <c r="S12" i="55" s="1"/>
  <c r="AC12" i="55" s="1"/>
  <c r="AB13" i="55" s="1"/>
  <c r="AX7" i="55"/>
  <c r="S7" i="55" s="1"/>
  <c r="AC7" i="55" s="1"/>
  <c r="AB8" i="55" s="1"/>
  <c r="K91" i="102"/>
  <c r="AR90" i="102"/>
  <c r="AN90" i="102"/>
  <c r="AP90" i="102"/>
  <c r="AO90" i="102"/>
  <c r="AQ90" i="102"/>
  <c r="K91" i="94"/>
  <c r="AQ90" i="94"/>
  <c r="AR90" i="94"/>
  <c r="AO90" i="94"/>
  <c r="AN90" i="94"/>
  <c r="AP90" i="94"/>
  <c r="AJ80" i="49"/>
  <c r="AK80" i="49"/>
  <c r="AT80" i="49" s="1"/>
  <c r="AK63" i="49"/>
  <c r="AT63" i="49" s="1"/>
  <c r="AJ46" i="49"/>
  <c r="AK46" i="49"/>
  <c r="AT46" i="49" s="1"/>
  <c r="AJ38" i="49"/>
  <c r="AK38" i="49"/>
  <c r="AT38" i="49" s="1"/>
  <c r="AJ31" i="49"/>
  <c r="AK31" i="49"/>
  <c r="AT31" i="49" s="1"/>
  <c r="AJ23" i="49"/>
  <c r="AK23" i="49"/>
  <c r="AT23" i="49" s="1"/>
  <c r="AK8" i="49"/>
  <c r="AT8" i="49" s="1"/>
  <c r="AX9" i="49"/>
  <c r="S9" i="49" s="1"/>
  <c r="AC9" i="49" s="1"/>
  <c r="AB10" i="49" s="1"/>
  <c r="AJ72" i="95"/>
  <c r="AK72" i="95"/>
  <c r="AT72" i="95" s="1"/>
  <c r="AJ53" i="95"/>
  <c r="AK53" i="95"/>
  <c r="AT53" i="95" s="1"/>
  <c r="AJ52" i="95"/>
  <c r="AK52" i="95"/>
  <c r="AT52" i="95" s="1"/>
  <c r="AJ41" i="95"/>
  <c r="AK41" i="95"/>
  <c r="AT41" i="95" s="1"/>
  <c r="AJ25" i="95"/>
  <c r="AK25" i="95"/>
  <c r="AT25" i="95" s="1"/>
  <c r="AK16" i="95"/>
  <c r="AT16" i="95" s="1"/>
  <c r="AX4" i="95"/>
  <c r="S4" i="95" s="1"/>
  <c r="AC4" i="95" s="1"/>
  <c r="AB5" i="95" s="1"/>
  <c r="AK88" i="83"/>
  <c r="AT88" i="83" s="1"/>
  <c r="AK67" i="83"/>
  <c r="AT67" i="83" s="1"/>
  <c r="AJ49" i="83"/>
  <c r="AK49" i="83"/>
  <c r="AT49" i="83" s="1"/>
  <c r="AJ43" i="83"/>
  <c r="AK33" i="83"/>
  <c r="AT33" i="83" s="1"/>
  <c r="AK21" i="83"/>
  <c r="AT21" i="83" s="1"/>
  <c r="AJ13" i="83"/>
  <c r="AK13" i="83"/>
  <c r="AT13" i="83" s="1"/>
  <c r="AX9" i="83"/>
  <c r="S9" i="83" s="1"/>
  <c r="AC9" i="83" s="1"/>
  <c r="AB10" i="83" s="1"/>
  <c r="AX83" i="103"/>
  <c r="S83" i="103" s="1"/>
  <c r="AC83" i="103" s="1"/>
  <c r="AB84" i="103" s="1"/>
  <c r="AK73" i="87"/>
  <c r="AT73" i="87" s="1"/>
  <c r="AJ58" i="87"/>
  <c r="AK58" i="87"/>
  <c r="AT58" i="87" s="1"/>
  <c r="AJ43" i="87"/>
  <c r="AK43" i="87"/>
  <c r="AT43" i="87" s="1"/>
  <c r="AK18" i="87"/>
  <c r="AT18" i="87" s="1"/>
  <c r="AX8" i="87"/>
  <c r="S8" i="87" s="1"/>
  <c r="AC8" i="87" s="1"/>
  <c r="AB9" i="87" s="1"/>
  <c r="AK80" i="99"/>
  <c r="AT80" i="99" s="1"/>
  <c r="AJ69" i="99"/>
  <c r="AK69" i="99"/>
  <c r="AT69" i="99" s="1"/>
  <c r="AJ64" i="99"/>
  <c r="AK64" i="99"/>
  <c r="AT64" i="99" s="1"/>
  <c r="AJ53" i="99"/>
  <c r="AK53" i="99"/>
  <c r="AT53" i="99" s="1"/>
  <c r="AK38" i="99"/>
  <c r="AT38" i="99" s="1"/>
  <c r="AJ21" i="99"/>
  <c r="AK21" i="99"/>
  <c r="AT21" i="99" s="1"/>
  <c r="AJ13" i="99"/>
  <c r="AK13" i="99"/>
  <c r="AT13" i="99" s="1"/>
  <c r="AK74" i="16"/>
  <c r="AT74" i="16" s="1"/>
  <c r="AJ68" i="16"/>
  <c r="AK68" i="16"/>
  <c r="AT68" i="16" s="1"/>
  <c r="AJ59" i="16"/>
  <c r="AK59" i="16"/>
  <c r="AT59" i="16" s="1"/>
  <c r="AK51" i="16"/>
  <c r="AT51" i="16" s="1"/>
  <c r="AX25" i="16"/>
  <c r="S25" i="16" s="1"/>
  <c r="AC25" i="16" s="1"/>
  <c r="AB26" i="16" s="1"/>
  <c r="AX18" i="16"/>
  <c r="S18" i="16" s="1"/>
  <c r="AC18" i="16" s="1"/>
  <c r="AB19" i="16" s="1"/>
  <c r="AX4" i="16"/>
  <c r="S4" i="16" s="1"/>
  <c r="AC4" i="16" s="1"/>
  <c r="AB5" i="16" s="1"/>
  <c r="AJ74" i="41"/>
  <c r="AK74" i="41"/>
  <c r="AT74" i="41" s="1"/>
  <c r="AK34" i="41"/>
  <c r="AT34" i="41" s="1"/>
  <c r="AX17" i="41"/>
  <c r="S17" i="41" s="1"/>
  <c r="AC17" i="41" s="1"/>
  <c r="AB18" i="41" s="1"/>
  <c r="AX7" i="41"/>
  <c r="S7" i="41" s="1"/>
  <c r="AC7" i="41" s="1"/>
  <c r="AB8" i="41" s="1"/>
  <c r="AK85" i="11"/>
  <c r="AT85" i="11" s="1"/>
  <c r="AK76" i="11"/>
  <c r="AT76" i="11" s="1"/>
  <c r="AJ61" i="11"/>
  <c r="AK61" i="11"/>
  <c r="AT61" i="11" s="1"/>
  <c r="AJ45" i="11"/>
  <c r="AK45" i="11"/>
  <c r="AT45" i="11" s="1"/>
  <c r="AK28" i="11"/>
  <c r="AT28" i="11" s="1"/>
  <c r="AX83" i="11"/>
  <c r="S83" i="11" s="1"/>
  <c r="AC83" i="11" s="1"/>
  <c r="AB84" i="11" s="1"/>
  <c r="AX85" i="11"/>
  <c r="S85" i="11" s="1"/>
  <c r="AC85" i="11" s="1"/>
  <c r="AB86" i="11" s="1"/>
  <c r="AX88" i="11"/>
  <c r="S88" i="11" s="1"/>
  <c r="AC88" i="11" s="1"/>
  <c r="AB89" i="11" s="1"/>
  <c r="AX4" i="11"/>
  <c r="S4" i="11" s="1"/>
  <c r="AC4" i="11" s="1"/>
  <c r="AB5" i="11" s="1"/>
  <c r="AR90" i="98"/>
  <c r="AO90" i="98"/>
  <c r="K91" i="98"/>
  <c r="AN90" i="98"/>
  <c r="AP90" i="98"/>
  <c r="AQ90" i="98"/>
  <c r="AJ79" i="103"/>
  <c r="AK79" i="103"/>
  <c r="AT79" i="103" s="1"/>
  <c r="AJ65" i="103"/>
  <c r="AK65" i="103"/>
  <c r="AT65" i="103" s="1"/>
  <c r="AJ47" i="103"/>
  <c r="AK47" i="103"/>
  <c r="AT47" i="103" s="1"/>
  <c r="AJ30" i="103"/>
  <c r="AK30" i="103"/>
  <c r="AT30" i="103" s="1"/>
  <c r="AJ18" i="103"/>
  <c r="AK18" i="103"/>
  <c r="AT18" i="103" s="1"/>
  <c r="AX9" i="103"/>
  <c r="S9" i="103" s="1"/>
  <c r="AC9" i="103" s="1"/>
  <c r="AB10" i="103" s="1"/>
  <c r="AK83" i="91"/>
  <c r="AT83" i="91" s="1"/>
  <c r="AJ75" i="91"/>
  <c r="AK75" i="91"/>
  <c r="AT75" i="91" s="1"/>
  <c r="AJ66" i="91"/>
  <c r="AJ60" i="91"/>
  <c r="AK60" i="91"/>
  <c r="AT60" i="91" s="1"/>
  <c r="AJ51" i="91"/>
  <c r="AK51" i="91"/>
  <c r="AT51" i="91" s="1"/>
  <c r="AJ43" i="91"/>
  <c r="AK43" i="91"/>
  <c r="AT43" i="91" s="1"/>
  <c r="AJ38" i="91"/>
  <c r="AK38" i="91"/>
  <c r="AT38" i="91" s="1"/>
  <c r="AX3" i="91"/>
  <c r="S3" i="91" s="1"/>
  <c r="AC3" i="91" s="1"/>
  <c r="AK67" i="55"/>
  <c r="AT67" i="55" s="1"/>
  <c r="AK37" i="55"/>
  <c r="AT37" i="55" s="1"/>
  <c r="AK22" i="55"/>
  <c r="AT22" i="55" s="1"/>
  <c r="AK6" i="55"/>
  <c r="AT6" i="55" s="1"/>
  <c r="AX3" i="55"/>
  <c r="S3" i="55" s="1"/>
  <c r="AC3" i="55" s="1"/>
  <c r="AX85" i="87"/>
  <c r="S85" i="87" s="1"/>
  <c r="AC85" i="87" s="1"/>
  <c r="AB86" i="87" s="1"/>
  <c r="AJ78" i="49"/>
  <c r="AK78" i="49"/>
  <c r="AT78" i="49" s="1"/>
  <c r="AJ61" i="49"/>
  <c r="AK61" i="49"/>
  <c r="AT61" i="49" s="1"/>
  <c r="AK55" i="49"/>
  <c r="AT55" i="49" s="1"/>
  <c r="AK49" i="49"/>
  <c r="AT49" i="49" s="1"/>
  <c r="AJ39" i="49"/>
  <c r="AK39" i="49"/>
  <c r="AT39" i="49" s="1"/>
  <c r="AJ33" i="49"/>
  <c r="AK33" i="49"/>
  <c r="AT33" i="49" s="1"/>
  <c r="AJ21" i="49"/>
  <c r="AK21" i="49"/>
  <c r="AT21" i="49" s="1"/>
  <c r="AX5" i="49"/>
  <c r="S5" i="49" s="1"/>
  <c r="AC5" i="49" s="1"/>
  <c r="AB6" i="49" s="1"/>
  <c r="AX81" i="103"/>
  <c r="S81" i="103" s="1"/>
  <c r="AC81" i="103" s="1"/>
  <c r="AB82" i="103" s="1"/>
  <c r="AJ78" i="95"/>
  <c r="AJ71" i="95"/>
  <c r="AK71" i="95"/>
  <c r="AT71" i="95" s="1"/>
  <c r="AK48" i="95"/>
  <c r="AT48" i="95" s="1"/>
  <c r="AK37" i="95"/>
  <c r="AT37" i="95" s="1"/>
  <c r="AJ30" i="95"/>
  <c r="AK30" i="95"/>
  <c r="AT30" i="95" s="1"/>
  <c r="AJ7" i="95"/>
  <c r="AK7" i="95"/>
  <c r="AT7" i="95" s="1"/>
  <c r="AX9" i="95"/>
  <c r="S9" i="95" s="1"/>
  <c r="AC9" i="95" s="1"/>
  <c r="AB10" i="95" s="1"/>
  <c r="AJ74" i="83"/>
  <c r="AK74" i="83"/>
  <c r="AT74" i="83" s="1"/>
  <c r="AK57" i="83"/>
  <c r="AT57" i="83" s="1"/>
  <c r="AK42" i="83"/>
  <c r="AT42" i="83" s="1"/>
  <c r="AK29" i="83"/>
  <c r="AT29" i="83" s="1"/>
  <c r="AX10" i="83"/>
  <c r="S10" i="83" s="1"/>
  <c r="AC10" i="83" s="1"/>
  <c r="AB11" i="83" s="1"/>
  <c r="AX82" i="99"/>
  <c r="S82" i="99" s="1"/>
  <c r="AC82" i="99" s="1"/>
  <c r="AB83" i="99" s="1"/>
  <c r="AJ81" i="87"/>
  <c r="AK81" i="87"/>
  <c r="AT81" i="87" s="1"/>
  <c r="AJ82" i="87"/>
  <c r="AK82" i="87"/>
  <c r="AT82" i="87" s="1"/>
  <c r="AK66" i="87"/>
  <c r="AT66" i="87" s="1"/>
  <c r="AJ57" i="87"/>
  <c r="AK57" i="87"/>
  <c r="AT57" i="87" s="1"/>
  <c r="AJ50" i="87"/>
  <c r="AK50" i="87"/>
  <c r="AT50" i="87" s="1"/>
  <c r="AJ41" i="87"/>
  <c r="AK41" i="87"/>
  <c r="AT41" i="87" s="1"/>
  <c r="AK37" i="87"/>
  <c r="AT37" i="87" s="1"/>
  <c r="AK26" i="87"/>
  <c r="AT26" i="87" s="1"/>
  <c r="AX6" i="87"/>
  <c r="S6" i="87" s="1"/>
  <c r="AC6" i="87" s="1"/>
  <c r="AB7" i="87" s="1"/>
  <c r="AK86" i="99"/>
  <c r="AT86" i="99" s="1"/>
  <c r="AK66" i="99"/>
  <c r="AT66" i="99" s="1"/>
  <c r="AK50" i="99"/>
  <c r="AT50" i="99" s="1"/>
  <c r="AK46" i="99"/>
  <c r="AT46" i="99" s="1"/>
  <c r="AK35" i="99"/>
  <c r="AT35" i="99" s="1"/>
  <c r="AK19" i="99"/>
  <c r="AT19" i="99" s="1"/>
  <c r="AJ72" i="16"/>
  <c r="AK72" i="16"/>
  <c r="AT72" i="16" s="1"/>
  <c r="AK56" i="16"/>
  <c r="AT56" i="16" s="1"/>
  <c r="AK47" i="16"/>
  <c r="AT47" i="16" s="1"/>
  <c r="AK41" i="16"/>
  <c r="AT41" i="16" s="1"/>
  <c r="AJ31" i="16"/>
  <c r="AK31" i="16"/>
  <c r="AT31" i="16" s="1"/>
  <c r="AX24" i="16"/>
  <c r="S24" i="16" s="1"/>
  <c r="AC24" i="16" s="1"/>
  <c r="AB25" i="16" s="1"/>
  <c r="AX19" i="16"/>
  <c r="S19" i="16" s="1"/>
  <c r="AC19" i="16" s="1"/>
  <c r="AB20" i="16" s="1"/>
  <c r="AX10" i="16"/>
  <c r="S10" i="16" s="1"/>
  <c r="AC10" i="16" s="1"/>
  <c r="AB11" i="16" s="1"/>
  <c r="K91" i="85"/>
  <c r="AO90" i="85"/>
  <c r="AR90" i="85"/>
  <c r="AQ90" i="85"/>
  <c r="AP90" i="85"/>
  <c r="AN90" i="85"/>
  <c r="AJ71" i="41"/>
  <c r="AK71" i="41"/>
  <c r="AT71" i="41" s="1"/>
  <c r="AK57" i="41"/>
  <c r="AT57" i="41" s="1"/>
  <c r="AK41" i="41"/>
  <c r="AT41" i="41" s="1"/>
  <c r="AK23" i="41"/>
  <c r="AT23" i="41" s="1"/>
  <c r="AK15" i="41"/>
  <c r="AT15" i="41" s="1"/>
  <c r="AX5" i="41"/>
  <c r="S5" i="41" s="1"/>
  <c r="AC5" i="41" s="1"/>
  <c r="AB6" i="41" s="1"/>
  <c r="AJ82" i="11"/>
  <c r="AK82" i="11"/>
  <c r="AT82" i="11" s="1"/>
  <c r="AJ75" i="11"/>
  <c r="AK75" i="11"/>
  <c r="AT75" i="11" s="1"/>
  <c r="AJ60" i="11"/>
  <c r="AK60" i="11"/>
  <c r="AT60" i="11" s="1"/>
  <c r="AJ42" i="11"/>
  <c r="AK42" i="11"/>
  <c r="AT42" i="11" s="1"/>
  <c r="AJ27" i="11"/>
  <c r="AK27" i="11"/>
  <c r="AT27" i="11" s="1"/>
  <c r="AX16" i="11"/>
  <c r="S16" i="11" s="1"/>
  <c r="AC16" i="11" s="1"/>
  <c r="AB17" i="11" s="1"/>
  <c r="AK80" i="103"/>
  <c r="AT80" i="103" s="1"/>
  <c r="AK60" i="103"/>
  <c r="AT60" i="103" s="1"/>
  <c r="AJ46" i="103"/>
  <c r="AK46" i="103"/>
  <c r="AT46" i="103" s="1"/>
  <c r="AK38" i="103"/>
  <c r="AT38" i="103" s="1"/>
  <c r="AK31" i="103"/>
  <c r="AT31" i="103" s="1"/>
  <c r="AK22" i="103"/>
  <c r="AT22" i="103" s="1"/>
  <c r="AK7" i="103"/>
  <c r="AT7" i="103" s="1"/>
  <c r="AX5" i="103"/>
  <c r="S5" i="103" s="1"/>
  <c r="AC5" i="103" s="1"/>
  <c r="AB6" i="103" s="1"/>
  <c r="AJ82" i="91"/>
  <c r="AK82" i="91"/>
  <c r="AT82" i="91" s="1"/>
  <c r="AJ57" i="91"/>
  <c r="AK57" i="91"/>
  <c r="AT57" i="91" s="1"/>
  <c r="AK49" i="91"/>
  <c r="AT49" i="91" s="1"/>
  <c r="AJ42" i="91"/>
  <c r="AK42" i="91"/>
  <c r="AT42" i="91" s="1"/>
  <c r="AK33" i="91"/>
  <c r="AT33" i="91" s="1"/>
  <c r="AK27" i="91"/>
  <c r="AT27" i="91" s="1"/>
  <c r="AJ21" i="91"/>
  <c r="AK21" i="91"/>
  <c r="AT21" i="91" s="1"/>
  <c r="AK70" i="55"/>
  <c r="AT70" i="55" s="1"/>
  <c r="AK44" i="55"/>
  <c r="AT44" i="55" s="1"/>
  <c r="AJ36" i="55"/>
  <c r="AK36" i="55"/>
  <c r="AT36" i="55" s="1"/>
  <c r="AJ29" i="55"/>
  <c r="AK29" i="55"/>
  <c r="AT29" i="55" s="1"/>
  <c r="AJ20" i="55"/>
  <c r="AK20" i="55"/>
  <c r="AT20" i="55" s="1"/>
  <c r="AX9" i="55"/>
  <c r="S9" i="55" s="1"/>
  <c r="AC9" i="55" s="1"/>
  <c r="AB10" i="55" s="1"/>
  <c r="AX87" i="103"/>
  <c r="S87" i="103" s="1"/>
  <c r="AC87" i="103" s="1"/>
  <c r="AB88" i="103" s="1"/>
  <c r="AJ88" i="49"/>
  <c r="AK88" i="49"/>
  <c r="AT88" i="49" s="1"/>
  <c r="AJ77" i="49"/>
  <c r="AK77" i="49"/>
  <c r="AT77" i="49" s="1"/>
  <c r="AJ67" i="49"/>
  <c r="AK67" i="49"/>
  <c r="AT67" i="49" s="1"/>
  <c r="AK59" i="49"/>
  <c r="AT59" i="49" s="1"/>
  <c r="AK53" i="49"/>
  <c r="AT53" i="49" s="1"/>
  <c r="AJ36" i="49"/>
  <c r="AK36" i="49"/>
  <c r="AT36" i="49" s="1"/>
  <c r="AJ28" i="49"/>
  <c r="AK28" i="49"/>
  <c r="AT28" i="49" s="1"/>
  <c r="AJ22" i="49"/>
  <c r="AK22" i="49"/>
  <c r="AT22" i="49" s="1"/>
  <c r="AX3" i="49"/>
  <c r="S3" i="49" s="1"/>
  <c r="AC3" i="49" s="1"/>
  <c r="AJ79" i="95"/>
  <c r="AK79" i="95"/>
  <c r="AT79" i="95" s="1"/>
  <c r="AK65" i="95"/>
  <c r="AT65" i="95" s="1"/>
  <c r="AK46" i="95"/>
  <c r="AT46" i="95" s="1"/>
  <c r="AK31" i="95"/>
  <c r="AT31" i="95" s="1"/>
  <c r="AJ13" i="95"/>
  <c r="AK13" i="95"/>
  <c r="AT13" i="95" s="1"/>
  <c r="AX8" i="95"/>
  <c r="S8" i="95" s="1"/>
  <c r="AC8" i="95" s="1"/>
  <c r="AB9" i="95" s="1"/>
  <c r="AK83" i="83"/>
  <c r="AT83" i="83" s="1"/>
  <c r="AK72" i="83"/>
  <c r="AT72" i="83" s="1"/>
  <c r="AJ56" i="83"/>
  <c r="AK56" i="83"/>
  <c r="AT56" i="83" s="1"/>
  <c r="AJ47" i="83"/>
  <c r="AK47" i="83"/>
  <c r="AT47" i="83" s="1"/>
  <c r="AJ41" i="83"/>
  <c r="AK41" i="83"/>
  <c r="AT41" i="83" s="1"/>
  <c r="AJ25" i="83"/>
  <c r="AK25" i="83"/>
  <c r="AT25" i="83" s="1"/>
  <c r="AX5" i="83"/>
  <c r="S5" i="83" s="1"/>
  <c r="AC5" i="83" s="1"/>
  <c r="AB6" i="83" s="1"/>
  <c r="AX85" i="49"/>
  <c r="S85" i="49" s="1"/>
  <c r="AC85" i="49" s="1"/>
  <c r="AB86" i="49" s="1"/>
  <c r="AX87" i="41"/>
  <c r="S87" i="41" s="1"/>
  <c r="AC87" i="41" s="1"/>
  <c r="AB88" i="41" s="1"/>
  <c r="AJ80" i="87"/>
  <c r="AK80" i="87"/>
  <c r="AT80" i="87" s="1"/>
  <c r="AJ65" i="87"/>
  <c r="AK65" i="87"/>
  <c r="AT65" i="87" s="1"/>
  <c r="AK59" i="87"/>
  <c r="AT59" i="87" s="1"/>
  <c r="AK48" i="87"/>
  <c r="AT48" i="87" s="1"/>
  <c r="AJ42" i="87"/>
  <c r="AK42" i="87"/>
  <c r="AT42" i="87" s="1"/>
  <c r="AK31" i="87"/>
  <c r="AT31" i="87" s="1"/>
  <c r="AJ25" i="87"/>
  <c r="AK17" i="87"/>
  <c r="AT17" i="87" s="1"/>
  <c r="K91" i="35"/>
  <c r="AR90" i="35"/>
  <c r="AO90" i="35"/>
  <c r="AP90" i="35"/>
  <c r="AQ90" i="35"/>
  <c r="AN90" i="35"/>
  <c r="K91" i="82"/>
  <c r="AR90" i="82"/>
  <c r="AO90" i="82"/>
  <c r="AP90" i="82"/>
  <c r="AN90" i="82"/>
  <c r="AQ90" i="82"/>
  <c r="AJ65" i="99"/>
  <c r="AK65" i="99"/>
  <c r="AT65" i="99" s="1"/>
  <c r="AJ54" i="99"/>
  <c r="AK54" i="99"/>
  <c r="AT54" i="99" s="1"/>
  <c r="AJ42" i="99"/>
  <c r="AK42" i="99"/>
  <c r="AT42" i="99" s="1"/>
  <c r="AJ32" i="99"/>
  <c r="AK32" i="99"/>
  <c r="AT32" i="99" s="1"/>
  <c r="AJ17" i="99"/>
  <c r="AK17" i="99"/>
  <c r="AT17" i="99" s="1"/>
  <c r="AK6" i="99"/>
  <c r="AT6" i="99" s="1"/>
  <c r="AK80" i="16"/>
  <c r="AT80" i="16" s="1"/>
  <c r="AJ73" i="16"/>
  <c r="AK73" i="16"/>
  <c r="AT73" i="16" s="1"/>
  <c r="AJ58" i="16"/>
  <c r="AK58" i="16"/>
  <c r="AT58" i="16" s="1"/>
  <c r="AK39" i="16"/>
  <c r="AT39" i="16" s="1"/>
  <c r="AX22" i="16"/>
  <c r="S22" i="16" s="1"/>
  <c r="AC22" i="16" s="1"/>
  <c r="AB23" i="16" s="1"/>
  <c r="AX15" i="16"/>
  <c r="S15" i="16" s="1"/>
  <c r="AC15" i="16" s="1"/>
  <c r="AB16" i="16" s="1"/>
  <c r="AX12" i="16"/>
  <c r="S12" i="16" s="1"/>
  <c r="AC12" i="16" s="1"/>
  <c r="AB13" i="16" s="1"/>
  <c r="AK81" i="41"/>
  <c r="AT81" i="41" s="1"/>
  <c r="AJ69" i="41"/>
  <c r="AK69" i="41"/>
  <c r="AT69" i="41" s="1"/>
  <c r="AK62" i="41"/>
  <c r="AT62" i="41" s="1"/>
  <c r="AK25" i="41"/>
  <c r="AT25" i="41" s="1"/>
  <c r="AK11" i="41"/>
  <c r="AT11" i="41" s="1"/>
  <c r="AJ80" i="11"/>
  <c r="AK80" i="11"/>
  <c r="AT80" i="11" s="1"/>
  <c r="AJ73" i="11"/>
  <c r="AK73" i="11"/>
  <c r="AT73" i="11" s="1"/>
  <c r="AJ57" i="11"/>
  <c r="AK57" i="11"/>
  <c r="AT57" i="11" s="1"/>
  <c r="AJ43" i="11"/>
  <c r="AK43" i="11"/>
  <c r="AT43" i="11" s="1"/>
  <c r="AJ25" i="11"/>
  <c r="AK25" i="11"/>
  <c r="AT25" i="11" s="1"/>
  <c r="AX7" i="11"/>
  <c r="S7" i="11" s="1"/>
  <c r="AC7" i="11" s="1"/>
  <c r="AB8" i="11" s="1"/>
  <c r="AJ89" i="49"/>
  <c r="AK89" i="49"/>
  <c r="AT89" i="49" s="1"/>
  <c r="K90" i="50"/>
  <c r="AO89" i="50"/>
  <c r="AN89" i="50"/>
  <c r="AP89" i="50"/>
  <c r="AQ89" i="50"/>
  <c r="AR89" i="50"/>
  <c r="AJ77" i="103"/>
  <c r="AK77" i="103"/>
  <c r="AT77" i="103" s="1"/>
  <c r="AJ68" i="103"/>
  <c r="AK68" i="103"/>
  <c r="AT68" i="103" s="1"/>
  <c r="AK62" i="103"/>
  <c r="AT62" i="103" s="1"/>
  <c r="AJ23" i="103"/>
  <c r="AK23" i="103"/>
  <c r="AT23" i="103" s="1"/>
  <c r="AX14" i="103"/>
  <c r="S14" i="103" s="1"/>
  <c r="AC14" i="103" s="1"/>
  <c r="AB15" i="103" s="1"/>
  <c r="K91" i="90"/>
  <c r="AP90" i="90"/>
  <c r="AN90" i="90"/>
  <c r="AQ90" i="90"/>
  <c r="AO90" i="90"/>
  <c r="AR90" i="90"/>
  <c r="AJ81" i="91"/>
  <c r="AK81" i="91"/>
  <c r="AT81" i="91" s="1"/>
  <c r="AK72" i="91"/>
  <c r="AT72" i="91" s="1"/>
  <c r="AJ58" i="91"/>
  <c r="AK58" i="91"/>
  <c r="AT58" i="91" s="1"/>
  <c r="AK40" i="91"/>
  <c r="AT40" i="91" s="1"/>
  <c r="AJ25" i="91"/>
  <c r="AK25" i="91"/>
  <c r="AT25" i="91" s="1"/>
  <c r="AK17" i="91"/>
  <c r="AT17" i="91" s="1"/>
  <c r="AX86" i="91"/>
  <c r="S86" i="91" s="1"/>
  <c r="AC86" i="91" s="1"/>
  <c r="AB87" i="91" s="1"/>
  <c r="AX88" i="91"/>
  <c r="S88" i="91" s="1"/>
  <c r="AC88" i="91" s="1"/>
  <c r="AB89" i="91" s="1"/>
  <c r="AX85" i="91"/>
  <c r="S85" i="91" s="1"/>
  <c r="AC85" i="91" s="1"/>
  <c r="AB86" i="91" s="1"/>
  <c r="AX84" i="91"/>
  <c r="S84" i="91" s="1"/>
  <c r="AC84" i="91" s="1"/>
  <c r="AB85" i="91" s="1"/>
  <c r="AX83" i="91"/>
  <c r="S83" i="91" s="1"/>
  <c r="AC83" i="91" s="1"/>
  <c r="AB84" i="91" s="1"/>
  <c r="AX88" i="16"/>
  <c r="S88" i="16" s="1"/>
  <c r="AC88" i="16" s="1"/>
  <c r="AB89" i="16" s="1"/>
  <c r="AJ75" i="55"/>
  <c r="AJ66" i="55"/>
  <c r="AK66" i="55"/>
  <c r="AT66" i="55" s="1"/>
  <c r="AK52" i="55"/>
  <c r="AT52" i="55" s="1"/>
  <c r="AJ35" i="55"/>
  <c r="AJ19" i="55"/>
  <c r="AK19" i="55"/>
  <c r="AT19" i="55" s="1"/>
  <c r="AX11" i="55"/>
  <c r="S11" i="55" s="1"/>
  <c r="AC11" i="55" s="1"/>
  <c r="AB12" i="55" s="1"/>
  <c r="AX8" i="55"/>
  <c r="S8" i="55" s="1"/>
  <c r="AC8" i="55" s="1"/>
  <c r="AB9" i="55" s="1"/>
  <c r="AX84" i="99"/>
  <c r="S84" i="99" s="1"/>
  <c r="AC84" i="99" s="1"/>
  <c r="AB85" i="99" s="1"/>
  <c r="AJ83" i="49"/>
  <c r="AK83" i="49"/>
  <c r="AT83" i="49" s="1"/>
  <c r="AJ75" i="49"/>
  <c r="AK75" i="49"/>
  <c r="AT75" i="49" s="1"/>
  <c r="AJ70" i="49"/>
  <c r="AK70" i="49"/>
  <c r="AT70" i="49" s="1"/>
  <c r="AK44" i="49"/>
  <c r="AT44" i="49" s="1"/>
  <c r="AJ37" i="49"/>
  <c r="AK37" i="49"/>
  <c r="AT37" i="49" s="1"/>
  <c r="AJ26" i="49"/>
  <c r="AK26" i="49"/>
  <c r="AT26" i="49" s="1"/>
  <c r="AK20" i="49"/>
  <c r="AT20" i="49" s="1"/>
  <c r="AK88" i="95"/>
  <c r="AT88" i="95" s="1"/>
  <c r="AK69" i="95"/>
  <c r="AT69" i="95" s="1"/>
  <c r="AK61" i="95"/>
  <c r="AT61" i="95" s="1"/>
  <c r="AK55" i="95"/>
  <c r="AT55" i="95" s="1"/>
  <c r="AJ39" i="95"/>
  <c r="AK39" i="95"/>
  <c r="AT39" i="95" s="1"/>
  <c r="AJ24" i="95"/>
  <c r="AK24" i="95"/>
  <c r="AT24" i="95" s="1"/>
  <c r="AK8" i="95"/>
  <c r="AT8" i="95" s="1"/>
  <c r="AX11" i="95"/>
  <c r="S11" i="95" s="1"/>
  <c r="AC11" i="95" s="1"/>
  <c r="AB12" i="95" s="1"/>
  <c r="AK89" i="83"/>
  <c r="AT89" i="83" s="1"/>
  <c r="AJ81" i="83"/>
  <c r="AJ71" i="83"/>
  <c r="AK71" i="83"/>
  <c r="AT71" i="83" s="1"/>
  <c r="AJ59" i="83"/>
  <c r="AK59" i="83"/>
  <c r="AT59" i="83" s="1"/>
  <c r="AK50" i="83"/>
  <c r="AT50" i="83" s="1"/>
  <c r="AJ32" i="83"/>
  <c r="AK32" i="83"/>
  <c r="AT32" i="83" s="1"/>
  <c r="AJ14" i="83"/>
  <c r="AK14" i="83"/>
  <c r="AT14" i="83" s="1"/>
  <c r="K91" i="48"/>
  <c r="AN90" i="48"/>
  <c r="AO90" i="48"/>
  <c r="AQ90" i="48"/>
  <c r="AR90" i="48"/>
  <c r="AP90" i="48"/>
  <c r="AJ83" i="87"/>
  <c r="AK83" i="87"/>
  <c r="AT83" i="87" s="1"/>
  <c r="AJ64" i="87"/>
  <c r="AK64" i="87"/>
  <c r="AT64" i="87" s="1"/>
  <c r="AJ40" i="87"/>
  <c r="AK40" i="87"/>
  <c r="AT40" i="87" s="1"/>
  <c r="AK11" i="87"/>
  <c r="AT11" i="87" s="1"/>
  <c r="AX9" i="87"/>
  <c r="S9" i="87" s="1"/>
  <c r="AC9" i="87" s="1"/>
  <c r="AB10" i="87" s="1"/>
  <c r="AK73" i="99"/>
  <c r="AT73" i="99" s="1"/>
  <c r="AK67" i="99"/>
  <c r="AT67" i="99" s="1"/>
  <c r="AJ48" i="99"/>
  <c r="AK48" i="99"/>
  <c r="AT48" i="99" s="1"/>
  <c r="AJ33" i="99"/>
  <c r="AK33" i="99"/>
  <c r="AT33" i="99" s="1"/>
  <c r="AK24" i="99"/>
  <c r="AT24" i="99" s="1"/>
  <c r="AK9" i="99"/>
  <c r="AT9" i="99" s="1"/>
  <c r="AK79" i="16"/>
  <c r="AT79" i="16" s="1"/>
  <c r="AJ61" i="16"/>
  <c r="AK61" i="16"/>
  <c r="AT61" i="16" s="1"/>
  <c r="AJ55" i="16"/>
  <c r="AK55" i="16"/>
  <c r="AT55" i="16" s="1"/>
  <c r="AJ46" i="16"/>
  <c r="AK46" i="16"/>
  <c r="AT46" i="16" s="1"/>
  <c r="AJ32" i="16"/>
  <c r="AK32" i="16"/>
  <c r="AT32" i="16" s="1"/>
  <c r="AX23" i="16"/>
  <c r="S23" i="16" s="1"/>
  <c r="AC23" i="16" s="1"/>
  <c r="AB24" i="16" s="1"/>
  <c r="AX7" i="16"/>
  <c r="S7" i="16" s="1"/>
  <c r="AC7" i="16" s="1"/>
  <c r="AB8" i="16" s="1"/>
  <c r="AX6" i="16"/>
  <c r="S6" i="16" s="1"/>
  <c r="AC6" i="16" s="1"/>
  <c r="AB7" i="16" s="1"/>
  <c r="AK79" i="41"/>
  <c r="AT79" i="41" s="1"/>
  <c r="AK64" i="41"/>
  <c r="AT64" i="41" s="1"/>
  <c r="AK47" i="41"/>
  <c r="AT47" i="41" s="1"/>
  <c r="AJ30" i="41"/>
  <c r="AK30" i="41"/>
  <c r="AT30" i="41" s="1"/>
  <c r="AJ89" i="41"/>
  <c r="AK89" i="41"/>
  <c r="AT89" i="41" s="1"/>
  <c r="AX12" i="41"/>
  <c r="S12" i="41" s="1"/>
  <c r="AC12" i="41" s="1"/>
  <c r="AB13" i="41" s="1"/>
  <c r="AK83" i="11"/>
  <c r="AT83" i="11" s="1"/>
  <c r="AJ74" i="11"/>
  <c r="AK74" i="11"/>
  <c r="AT74" i="11" s="1"/>
  <c r="AJ65" i="11"/>
  <c r="AK58" i="11"/>
  <c r="AT58" i="11" s="1"/>
  <c r="AJ41" i="11"/>
  <c r="AK41" i="11"/>
  <c r="AT41" i="11" s="1"/>
  <c r="AJ31" i="11"/>
  <c r="AK31" i="11"/>
  <c r="AT31" i="11" s="1"/>
  <c r="AJ26" i="11"/>
  <c r="AK26" i="11"/>
  <c r="AT26" i="11" s="1"/>
  <c r="AX9" i="11"/>
  <c r="S9" i="11" s="1"/>
  <c r="AC9" i="11" s="1"/>
  <c r="AB10" i="11" s="1"/>
  <c r="AJ87" i="49"/>
  <c r="AK87" i="49"/>
  <c r="AT87" i="49" s="1"/>
  <c r="AK78" i="103"/>
  <c r="AT78" i="103" s="1"/>
  <c r="AK69" i="103"/>
  <c r="AT69" i="103" s="1"/>
  <c r="AK50" i="103"/>
  <c r="AT50" i="103" s="1"/>
  <c r="AJ37" i="103"/>
  <c r="AK37" i="103"/>
  <c r="AT37" i="103" s="1"/>
  <c r="AB4" i="103"/>
  <c r="AX11" i="103"/>
  <c r="S11" i="103" s="1"/>
  <c r="AC11" i="103" s="1"/>
  <c r="AB12" i="103" s="1"/>
  <c r="AJ79" i="91"/>
  <c r="AK79" i="91"/>
  <c r="AT79" i="91" s="1"/>
  <c r="AK64" i="91"/>
  <c r="AT64" i="91" s="1"/>
  <c r="AJ56" i="91"/>
  <c r="AK56" i="91"/>
  <c r="AT56" i="91" s="1"/>
  <c r="AK34" i="91"/>
  <c r="AT34" i="91" s="1"/>
  <c r="AJ24" i="91"/>
  <c r="AK24" i="91"/>
  <c r="AT24" i="91" s="1"/>
  <c r="AX12" i="91"/>
  <c r="S12" i="91" s="1"/>
  <c r="AC12" i="91" s="1"/>
  <c r="AB13" i="91" s="1"/>
  <c r="AK74" i="55"/>
  <c r="AT74" i="55" s="1"/>
  <c r="AJ68" i="55"/>
  <c r="AK68" i="55"/>
  <c r="AT68" i="55" s="1"/>
  <c r="AJ49" i="55"/>
  <c r="AK49" i="55"/>
  <c r="AT49" i="55" s="1"/>
  <c r="AK33" i="55"/>
  <c r="AT33" i="55" s="1"/>
  <c r="AK17" i="55"/>
  <c r="AT17" i="55" s="1"/>
  <c r="AX84" i="87"/>
  <c r="S84" i="87" s="1"/>
  <c r="AC84" i="87" s="1"/>
  <c r="AB85" i="87" s="1"/>
  <c r="AX82" i="16"/>
  <c r="S82" i="16" s="1"/>
  <c r="AC82" i="16" s="1"/>
  <c r="AB83" i="16" s="1"/>
  <c r="AJ81" i="49"/>
  <c r="AK81" i="49"/>
  <c r="AT81" i="49" s="1"/>
  <c r="AJ76" i="49"/>
  <c r="AK76" i="49"/>
  <c r="AT76" i="49" s="1"/>
  <c r="AK68" i="49"/>
  <c r="AT68" i="49" s="1"/>
  <c r="AJ58" i="49"/>
  <c r="AK58" i="49"/>
  <c r="AT58" i="49" s="1"/>
  <c r="AK50" i="49"/>
  <c r="AT50" i="49" s="1"/>
  <c r="AJ42" i="49"/>
  <c r="AK42" i="49"/>
  <c r="AT42" i="49" s="1"/>
  <c r="AK34" i="49"/>
  <c r="AT34" i="49" s="1"/>
  <c r="AJ27" i="49"/>
  <c r="AK27" i="49"/>
  <c r="AT27" i="49" s="1"/>
  <c r="AK18" i="49"/>
  <c r="AT18" i="49" s="1"/>
  <c r="AK77" i="95"/>
  <c r="AT77" i="95" s="1"/>
  <c r="AK67" i="95"/>
  <c r="AT67" i="95" s="1"/>
  <c r="AJ51" i="95"/>
  <c r="AK51" i="95"/>
  <c r="AT51" i="95" s="1"/>
  <c r="AJ45" i="95"/>
  <c r="AK45" i="95"/>
  <c r="AT45" i="95" s="1"/>
  <c r="AJ35" i="95"/>
  <c r="AK35" i="95"/>
  <c r="AT35" i="95" s="1"/>
  <c r="AJ18" i="95"/>
  <c r="AK18" i="95"/>
  <c r="AT18" i="95" s="1"/>
  <c r="AK85" i="83"/>
  <c r="AT85" i="83" s="1"/>
  <c r="AJ79" i="83"/>
  <c r="AK79" i="83"/>
  <c r="AT79" i="83" s="1"/>
  <c r="AJ63" i="83"/>
  <c r="AK63" i="83"/>
  <c r="AT63" i="83" s="1"/>
  <c r="AK45" i="83"/>
  <c r="AT45" i="83" s="1"/>
  <c r="AJ39" i="83"/>
  <c r="AJ31" i="83"/>
  <c r="AK31" i="83"/>
  <c r="AT31" i="83" s="1"/>
  <c r="AK23" i="83"/>
  <c r="AT23" i="83" s="1"/>
  <c r="AJ12" i="83"/>
  <c r="AK12" i="83"/>
  <c r="AT12" i="83" s="1"/>
  <c r="AJ3" i="83"/>
  <c r="AB4" i="83"/>
  <c r="AX81" i="16"/>
  <c r="S81" i="16" s="1"/>
  <c r="AC81" i="16" s="1"/>
  <c r="AB82" i="16" s="1"/>
  <c r="AX81" i="55"/>
  <c r="S81" i="55" s="1"/>
  <c r="AC81" i="55" s="1"/>
  <c r="AB82" i="55" s="1"/>
  <c r="AJ85" i="103"/>
  <c r="AK85" i="103"/>
  <c r="AT85" i="103" s="1"/>
  <c r="AJ79" i="87"/>
  <c r="AK79" i="87"/>
  <c r="AT79" i="87" s="1"/>
  <c r="AJ62" i="87"/>
  <c r="AK62" i="87"/>
  <c r="AT62" i="87" s="1"/>
  <c r="AJ39" i="87"/>
  <c r="AK39" i="87"/>
  <c r="AT39" i="87" s="1"/>
  <c r="AK24" i="87"/>
  <c r="AT24" i="87" s="1"/>
  <c r="AK5" i="87"/>
  <c r="AT5" i="87" s="1"/>
  <c r="AX5" i="87"/>
  <c r="S5" i="87" s="1"/>
  <c r="AC5" i="87" s="1"/>
  <c r="AB6" i="87" s="1"/>
  <c r="AK84" i="99"/>
  <c r="AT84" i="99" s="1"/>
  <c r="AJ63" i="99"/>
  <c r="AK63" i="99"/>
  <c r="AT63" i="99" s="1"/>
  <c r="AJ49" i="99"/>
  <c r="AK49" i="99"/>
  <c r="AT49" i="99" s="1"/>
  <c r="AJ34" i="99"/>
  <c r="AK34" i="99"/>
  <c r="AT34" i="99" s="1"/>
  <c r="AJ16" i="99"/>
  <c r="AK16" i="99"/>
  <c r="AT16" i="99" s="1"/>
  <c r="AJ76" i="16"/>
  <c r="AJ69" i="16"/>
  <c r="AK69" i="16"/>
  <c r="AT69" i="16" s="1"/>
  <c r="AK63" i="16"/>
  <c r="AT63" i="16" s="1"/>
  <c r="AJ53" i="16"/>
  <c r="AK53" i="16"/>
  <c r="AT53" i="16" s="1"/>
  <c r="AJ37" i="16"/>
  <c r="AK37" i="16"/>
  <c r="AT37" i="16" s="1"/>
  <c r="AK29" i="16"/>
  <c r="AT29" i="16" s="1"/>
  <c r="AX20" i="16"/>
  <c r="S20" i="16" s="1"/>
  <c r="AC20" i="16" s="1"/>
  <c r="AB21" i="16" s="1"/>
  <c r="AX5" i="16"/>
  <c r="S5" i="16" s="1"/>
  <c r="AC5" i="16" s="1"/>
  <c r="AB6" i="16" s="1"/>
  <c r="AX13" i="16"/>
  <c r="S13" i="16" s="1"/>
  <c r="AC13" i="16" s="1"/>
  <c r="AB14" i="16" s="1"/>
  <c r="AK85" i="41"/>
  <c r="AT85" i="41" s="1"/>
  <c r="AJ72" i="41"/>
  <c r="AK72" i="41"/>
  <c r="AT72" i="41" s="1"/>
  <c r="AJ61" i="41"/>
  <c r="AK61" i="41"/>
  <c r="AT61" i="41" s="1"/>
  <c r="AK48" i="41"/>
  <c r="AT48" i="41" s="1"/>
  <c r="AJ28" i="41"/>
  <c r="AK28" i="41"/>
  <c r="AT28" i="41" s="1"/>
  <c r="AX13" i="41"/>
  <c r="S13" i="41" s="1"/>
  <c r="AC13" i="41" s="1"/>
  <c r="AB14" i="41" s="1"/>
  <c r="AX8" i="41"/>
  <c r="S8" i="41" s="1"/>
  <c r="AC8" i="41" s="1"/>
  <c r="AB9" i="41" s="1"/>
  <c r="AJ81" i="11"/>
  <c r="AK81" i="11"/>
  <c r="AT81" i="11" s="1"/>
  <c r="AK64" i="11"/>
  <c r="AT64" i="11" s="1"/>
  <c r="AK48" i="11"/>
  <c r="AT48" i="11" s="1"/>
  <c r="AK39" i="11"/>
  <c r="AT39" i="11" s="1"/>
  <c r="AK32" i="11"/>
  <c r="AT32" i="11" s="1"/>
  <c r="AX13" i="11"/>
  <c r="S13" i="11" s="1"/>
  <c r="AC13" i="11" s="1"/>
  <c r="AB14" i="11" s="1"/>
  <c r="AO89" i="43"/>
  <c r="AO91" i="43" s="1"/>
  <c r="AQ89" i="43"/>
  <c r="AQ91" i="43" s="1"/>
  <c r="AN89" i="43"/>
  <c r="AN91" i="43" s="1"/>
  <c r="AR89" i="43"/>
  <c r="AR91" i="43" s="1"/>
  <c r="AP89" i="43"/>
  <c r="AP91" i="43" s="1"/>
  <c r="AZ3" i="43"/>
  <c r="AX77" i="43" s="1"/>
  <c r="S77" i="43" s="1"/>
  <c r="AC77" i="43" s="1"/>
  <c r="AB78" i="43" s="1"/>
  <c r="AJ76" i="103"/>
  <c r="AK76" i="103"/>
  <c r="AT76" i="103" s="1"/>
  <c r="AJ61" i="103"/>
  <c r="AK61" i="103"/>
  <c r="AT61" i="103" s="1"/>
  <c r="AJ52" i="103"/>
  <c r="AK44" i="103"/>
  <c r="AT44" i="103" s="1"/>
  <c r="AK28" i="103"/>
  <c r="AT28" i="103" s="1"/>
  <c r="AJ16" i="103"/>
  <c r="AK16" i="103"/>
  <c r="AT16" i="103" s="1"/>
  <c r="AX7" i="103"/>
  <c r="S7" i="103" s="1"/>
  <c r="AC7" i="103" s="1"/>
  <c r="AB8" i="103" s="1"/>
  <c r="AJ78" i="91"/>
  <c r="AK78" i="91"/>
  <c r="AT78" i="91" s="1"/>
  <c r="AJ63" i="91"/>
  <c r="AK63" i="91"/>
  <c r="AT63" i="91" s="1"/>
  <c r="AJ48" i="91"/>
  <c r="AK48" i="91"/>
  <c r="AT48" i="91" s="1"/>
  <c r="AJ39" i="91"/>
  <c r="AK39" i="91"/>
  <c r="AT39" i="91" s="1"/>
  <c r="AJ30" i="91"/>
  <c r="AK30" i="91"/>
  <c r="AT30" i="91" s="1"/>
  <c r="AJ23" i="91"/>
  <c r="AJ5" i="91"/>
  <c r="AK5" i="91"/>
  <c r="AT5" i="91" s="1"/>
  <c r="AK72" i="55"/>
  <c r="AT72" i="55" s="1"/>
  <c r="AK59" i="55"/>
  <c r="AT59" i="55" s="1"/>
  <c r="AK39" i="55"/>
  <c r="AT39" i="55" s="1"/>
  <c r="AK24" i="55"/>
  <c r="AT24" i="55" s="1"/>
  <c r="AJ18" i="55"/>
  <c r="AK18" i="55"/>
  <c r="AT18" i="55" s="1"/>
  <c r="AX14" i="55"/>
  <c r="S14" i="55" s="1"/>
  <c r="AC14" i="55" s="1"/>
  <c r="AB15" i="55" s="1"/>
  <c r="AX87" i="16"/>
  <c r="S87" i="16" s="1"/>
  <c r="AC87" i="16" s="1"/>
  <c r="AB88" i="16" s="1"/>
  <c r="AK84" i="49"/>
  <c r="AT84" i="49" s="1"/>
  <c r="AJ74" i="49"/>
  <c r="AK74" i="49"/>
  <c r="AT74" i="49" s="1"/>
  <c r="AJ66" i="49"/>
  <c r="AK66" i="49"/>
  <c r="AT66" i="49" s="1"/>
  <c r="AJ62" i="49"/>
  <c r="AK62" i="49"/>
  <c r="AT62" i="49" s="1"/>
  <c r="AJ52" i="49"/>
  <c r="AK52" i="49"/>
  <c r="AT52" i="49" s="1"/>
  <c r="AJ41" i="49"/>
  <c r="AK41" i="49"/>
  <c r="AT41" i="49" s="1"/>
  <c r="AK29" i="49"/>
  <c r="AT29" i="49" s="1"/>
  <c r="AJ17" i="49"/>
  <c r="AK17" i="49"/>
  <c r="AT17" i="49" s="1"/>
  <c r="AJ9" i="49"/>
  <c r="AK82" i="95"/>
  <c r="AT82" i="95" s="1"/>
  <c r="AJ76" i="95"/>
  <c r="AK76" i="95"/>
  <c r="AT76" i="95" s="1"/>
  <c r="AJ58" i="95"/>
  <c r="AJ40" i="95"/>
  <c r="AK40" i="95"/>
  <c r="AT40" i="95" s="1"/>
  <c r="AJ36" i="95"/>
  <c r="AK36" i="95"/>
  <c r="AT36" i="95" s="1"/>
  <c r="AJ28" i="95"/>
  <c r="AK28" i="95"/>
  <c r="AT28" i="95" s="1"/>
  <c r="AK20" i="95"/>
  <c r="AT20" i="95" s="1"/>
  <c r="AK14" i="95"/>
  <c r="AT14" i="95" s="1"/>
  <c r="AJ82" i="83"/>
  <c r="AK82" i="83"/>
  <c r="AT82" i="83" s="1"/>
  <c r="AK69" i="83"/>
  <c r="AT69" i="83" s="1"/>
  <c r="AJ64" i="83"/>
  <c r="AK64" i="83"/>
  <c r="AT64" i="83" s="1"/>
  <c r="AK54" i="83"/>
  <c r="AT54" i="83" s="1"/>
  <c r="AK37" i="83"/>
  <c r="AT37" i="83" s="1"/>
  <c r="AJ22" i="83"/>
  <c r="AK22" i="83"/>
  <c r="AT22" i="83" s="1"/>
  <c r="AK16" i="83"/>
  <c r="AT16" i="83" s="1"/>
  <c r="AJ15" i="83"/>
  <c r="AK15" i="83"/>
  <c r="AT15" i="83" s="1"/>
  <c r="AJ11" i="41" l="1"/>
  <c r="AJ53" i="11"/>
  <c r="AJ60" i="16"/>
  <c r="AJ39" i="11"/>
  <c r="AJ69" i="49"/>
  <c r="AJ72" i="49"/>
  <c r="AJ24" i="55"/>
  <c r="AJ78" i="41"/>
  <c r="AS78" i="41" s="1"/>
  <c r="AK23" i="87"/>
  <c r="AT23" i="87" s="1"/>
  <c r="AJ19" i="99"/>
  <c r="AL19" i="99" s="1"/>
  <c r="AU19" i="99" s="1"/>
  <c r="AK72" i="103"/>
  <c r="AT72" i="103" s="1"/>
  <c r="AJ59" i="41"/>
  <c r="AK67" i="11"/>
  <c r="AT67" i="11" s="1"/>
  <c r="AJ40" i="49"/>
  <c r="AJ21" i="11"/>
  <c r="AJ43" i="49"/>
  <c r="AL43" i="49" s="1"/>
  <c r="AU43" i="49" s="1"/>
  <c r="AJ3" i="87"/>
  <c r="AJ27" i="55"/>
  <c r="AS27" i="55" s="1"/>
  <c r="AJ20" i="49"/>
  <c r="AJ70" i="91"/>
  <c r="AJ56" i="49"/>
  <c r="AJ21" i="55"/>
  <c r="AJ24" i="87"/>
  <c r="AJ50" i="91"/>
  <c r="AS50" i="91" s="1"/>
  <c r="AJ63" i="95"/>
  <c r="AK83" i="95"/>
  <c r="AT83" i="95" s="1"/>
  <c r="AJ36" i="103"/>
  <c r="AJ29" i="49"/>
  <c r="AB4" i="95"/>
  <c r="AJ72" i="11"/>
  <c r="AJ37" i="95"/>
  <c r="AJ56" i="11"/>
  <c r="AL56" i="11" s="1"/>
  <c r="AU56" i="11" s="1"/>
  <c r="AJ32" i="55"/>
  <c r="AJ21" i="87"/>
  <c r="AJ38" i="99"/>
  <c r="AJ78" i="103"/>
  <c r="AJ21" i="83"/>
  <c r="AJ52" i="87"/>
  <c r="AJ48" i="95"/>
  <c r="AK56" i="49"/>
  <c r="AT56" i="49" s="1"/>
  <c r="AJ10" i="99"/>
  <c r="AJ61" i="83"/>
  <c r="AK51" i="49"/>
  <c r="AT51" i="49" s="1"/>
  <c r="AJ88" i="95"/>
  <c r="AJ59" i="87"/>
  <c r="AK72" i="49"/>
  <c r="AT72" i="49" s="1"/>
  <c r="AJ77" i="91"/>
  <c r="AJ60" i="41"/>
  <c r="AL60" i="41" s="1"/>
  <c r="AU60" i="41" s="1"/>
  <c r="AJ41" i="55"/>
  <c r="AJ61" i="55"/>
  <c r="AJ55" i="49"/>
  <c r="AJ50" i="49"/>
  <c r="AJ27" i="16"/>
  <c r="AJ19" i="83"/>
  <c r="AJ41" i="99"/>
  <c r="AJ42" i="16"/>
  <c r="AK11" i="91"/>
  <c r="AT11" i="91" s="1"/>
  <c r="AJ48" i="55"/>
  <c r="AJ27" i="41"/>
  <c r="AK22" i="41"/>
  <c r="AT22" i="41" s="1"/>
  <c r="AJ73" i="41"/>
  <c r="AJ23" i="95"/>
  <c r="AJ33" i="11"/>
  <c r="AJ76" i="99"/>
  <c r="AL76" i="99" s="1"/>
  <c r="AU76" i="99" s="1"/>
  <c r="AJ54" i="49"/>
  <c r="AJ67" i="91"/>
  <c r="AJ29" i="11"/>
  <c r="AJ64" i="49"/>
  <c r="AJ75" i="95"/>
  <c r="AJ67" i="55"/>
  <c r="AJ78" i="83"/>
  <c r="AK32" i="91"/>
  <c r="AT32" i="91" s="1"/>
  <c r="AJ74" i="103"/>
  <c r="AK24" i="83"/>
  <c r="AT24" i="83" s="1"/>
  <c r="AJ61" i="95"/>
  <c r="AJ86" i="99"/>
  <c r="AL86" i="99" s="1"/>
  <c r="AU86" i="99" s="1"/>
  <c r="AJ20" i="11"/>
  <c r="AJ80" i="99"/>
  <c r="AK64" i="49"/>
  <c r="AT64" i="49" s="1"/>
  <c r="AJ34" i="95"/>
  <c r="AS34" i="95" s="1"/>
  <c r="AK73" i="41"/>
  <c r="AT73" i="41" s="1"/>
  <c r="AK40" i="16"/>
  <c r="AT40" i="16" s="1"/>
  <c r="AJ64" i="11"/>
  <c r="AJ63" i="16"/>
  <c r="AL63" i="16" s="1"/>
  <c r="AU63" i="16" s="1"/>
  <c r="AK33" i="103"/>
  <c r="AT33" i="103" s="1"/>
  <c r="AK23" i="95"/>
  <c r="AT23" i="95" s="1"/>
  <c r="AJ53" i="49"/>
  <c r="AJ40" i="103"/>
  <c r="AS40" i="103" s="1"/>
  <c r="AK29" i="11"/>
  <c r="AT29" i="11" s="1"/>
  <c r="AB4" i="99"/>
  <c r="AK75" i="95"/>
  <c r="AT75" i="95" s="1"/>
  <c r="AK34" i="11"/>
  <c r="AT34" i="11" s="1"/>
  <c r="AK64" i="16"/>
  <c r="AT64" i="16" s="1"/>
  <c r="AK76" i="99"/>
  <c r="AT76" i="99" s="1"/>
  <c r="AJ28" i="11"/>
  <c r="AK54" i="49"/>
  <c r="AT54" i="49" s="1"/>
  <c r="AJ34" i="55"/>
  <c r="AJ72" i="87"/>
  <c r="AJ32" i="11"/>
  <c r="AJ74" i="95"/>
  <c r="AS74" i="95" s="1"/>
  <c r="AJ20" i="95"/>
  <c r="AK40" i="83"/>
  <c r="AT40" i="83" s="1"/>
  <c r="AK74" i="87"/>
  <c r="AT74" i="87" s="1"/>
  <c r="AK67" i="91"/>
  <c r="AT67" i="91" s="1"/>
  <c r="AK33" i="11"/>
  <c r="AT33" i="11" s="1"/>
  <c r="AK65" i="16"/>
  <c r="AT65" i="16" s="1"/>
  <c r="AJ75" i="87"/>
  <c r="AJ38" i="11"/>
  <c r="AL38" i="11" s="1"/>
  <c r="AU38" i="11" s="1"/>
  <c r="AJ80" i="41"/>
  <c r="AJ49" i="49"/>
  <c r="AJ63" i="49"/>
  <c r="AK70" i="91"/>
  <c r="AT70" i="91" s="1"/>
  <c r="AJ29" i="41"/>
  <c r="AJ58" i="55"/>
  <c r="AJ9" i="99"/>
  <c r="AJ40" i="41"/>
  <c r="AL40" i="41" s="1"/>
  <c r="AU40" i="41" s="1"/>
  <c r="AJ31" i="103"/>
  <c r="AK50" i="41"/>
  <c r="AT50" i="41" s="1"/>
  <c r="AJ70" i="41"/>
  <c r="AK17" i="95"/>
  <c r="AT17" i="95" s="1"/>
  <c r="AK38" i="16"/>
  <c r="AT38" i="16" s="1"/>
  <c r="AK10" i="99"/>
  <c r="AT10" i="99" s="1"/>
  <c r="AJ26" i="87"/>
  <c r="AJ16" i="95"/>
  <c r="AL16" i="95" s="1"/>
  <c r="AU16" i="95" s="1"/>
  <c r="AJ27" i="83"/>
  <c r="AJ47" i="55"/>
  <c r="AJ69" i="55"/>
  <c r="AJ57" i="103"/>
  <c r="AS57" i="103" s="1"/>
  <c r="AJ49" i="41"/>
  <c r="AS49" i="41" s="1"/>
  <c r="AJ68" i="83"/>
  <c r="AS68" i="83" s="1"/>
  <c r="AJ36" i="41"/>
  <c r="AK61" i="83"/>
  <c r="AT61" i="83" s="1"/>
  <c r="AK18" i="99"/>
  <c r="AT18" i="99" s="1"/>
  <c r="AK47" i="99"/>
  <c r="AT47" i="99" s="1"/>
  <c r="AJ47" i="41"/>
  <c r="AJ5" i="55"/>
  <c r="AS5" i="55" s="1"/>
  <c r="AJ60" i="103"/>
  <c r="AS60" i="103" s="1"/>
  <c r="AK27" i="87"/>
  <c r="AT27" i="87" s="1"/>
  <c r="AJ3" i="41"/>
  <c r="AK28" i="83"/>
  <c r="AT28" i="83" s="1"/>
  <c r="AJ20" i="103"/>
  <c r="AJ45" i="103"/>
  <c r="AJ68" i="99"/>
  <c r="AJ30" i="83"/>
  <c r="AJ60" i="99"/>
  <c r="AJ58" i="83"/>
  <c r="AJ55" i="91"/>
  <c r="AJ34" i="91"/>
  <c r="AS34" i="91" s="1"/>
  <c r="AJ16" i="41"/>
  <c r="AJ76" i="41"/>
  <c r="AJ73" i="83"/>
  <c r="AJ47" i="95"/>
  <c r="AS47" i="95" s="1"/>
  <c r="AJ29" i="95"/>
  <c r="AS29" i="95" s="1"/>
  <c r="AJ67" i="87"/>
  <c r="AJ74" i="91"/>
  <c r="AJ35" i="49"/>
  <c r="AS35" i="49" s="1"/>
  <c r="AJ87" i="55"/>
  <c r="AJ35" i="87"/>
  <c r="AJ62" i="95"/>
  <c r="AJ20" i="41"/>
  <c r="AJ14" i="91"/>
  <c r="AS14" i="91" s="1"/>
  <c r="AJ75" i="103"/>
  <c r="AS75" i="103" s="1"/>
  <c r="AJ56" i="41"/>
  <c r="AJ66" i="41"/>
  <c r="AS66" i="41" s="1"/>
  <c r="AJ39" i="103"/>
  <c r="AJ18" i="91"/>
  <c r="AJ15" i="99"/>
  <c r="AJ36" i="16"/>
  <c r="AL36" i="16" s="1"/>
  <c r="AU36" i="16" s="1"/>
  <c r="AJ21" i="95"/>
  <c r="AS21" i="95" s="1"/>
  <c r="AJ36" i="91"/>
  <c r="AJ62" i="91"/>
  <c r="AK29" i="103"/>
  <c r="AT29" i="103" s="1"/>
  <c r="AJ57" i="99"/>
  <c r="AJ25" i="41"/>
  <c r="AK49" i="41"/>
  <c r="AT49" i="41" s="1"/>
  <c r="AJ46" i="99"/>
  <c r="AL46" i="99" s="1"/>
  <c r="AU46" i="99" s="1"/>
  <c r="AK75" i="103"/>
  <c r="AT75" i="103" s="1"/>
  <c r="AK75" i="99"/>
  <c r="AT75" i="99" s="1"/>
  <c r="AJ35" i="91"/>
  <c r="AJ54" i="11"/>
  <c r="AS54" i="11" s="1"/>
  <c r="AJ22" i="95"/>
  <c r="AJ16" i="83"/>
  <c r="AK14" i="91"/>
  <c r="AT14" i="91" s="1"/>
  <c r="AK67" i="103"/>
  <c r="AT67" i="103" s="1"/>
  <c r="AK27" i="55"/>
  <c r="AT27" i="55" s="1"/>
  <c r="AJ54" i="41"/>
  <c r="AK39" i="103"/>
  <c r="AT39" i="103" s="1"/>
  <c r="AK61" i="55"/>
  <c r="AT61" i="55" s="1"/>
  <c r="AK62" i="95"/>
  <c r="AT62" i="95" s="1"/>
  <c r="AJ48" i="103"/>
  <c r="AK35" i="87"/>
  <c r="AT35" i="87" s="1"/>
  <c r="AK68" i="83"/>
  <c r="AT68" i="83" s="1"/>
  <c r="AK23" i="99"/>
  <c r="AT23" i="99" s="1"/>
  <c r="AJ61" i="91"/>
  <c r="AS61" i="91" s="1"/>
  <c r="AJ71" i="55"/>
  <c r="AJ19" i="11"/>
  <c r="AJ39" i="99"/>
  <c r="AJ52" i="83"/>
  <c r="AJ5" i="99"/>
  <c r="AJ74" i="99"/>
  <c r="AS74" i="99" s="1"/>
  <c r="AJ55" i="103"/>
  <c r="AS55" i="103" s="1"/>
  <c r="AJ27" i="99"/>
  <c r="AJ38" i="83"/>
  <c r="AS38" i="83" s="1"/>
  <c r="AJ83" i="41"/>
  <c r="AS83" i="41" s="1"/>
  <c r="AJ32" i="87"/>
  <c r="AJ38" i="95"/>
  <c r="AJ26" i="99"/>
  <c r="AJ57" i="95"/>
  <c r="AS57" i="95" s="1"/>
  <c r="AJ62" i="83"/>
  <c r="AS62" i="83" s="1"/>
  <c r="AJ64" i="95"/>
  <c r="AJ78" i="87"/>
  <c r="AJ61" i="87"/>
  <c r="AS61" i="87" s="1"/>
  <c r="AJ84" i="95"/>
  <c r="AS84" i="95" s="1"/>
  <c r="AJ60" i="87"/>
  <c r="AJ44" i="16"/>
  <c r="AJ49" i="11"/>
  <c r="AS49" i="11" s="1"/>
  <c r="AJ30" i="49"/>
  <c r="AS30" i="49" s="1"/>
  <c r="AJ47" i="91"/>
  <c r="AJ57" i="16"/>
  <c r="AJ45" i="49"/>
  <c r="AJ60" i="49"/>
  <c r="AJ59" i="11"/>
  <c r="AJ24" i="99"/>
  <c r="AJ8" i="95"/>
  <c r="AS8" i="95" s="1"/>
  <c r="AJ17" i="91"/>
  <c r="AS17" i="91" s="1"/>
  <c r="AK56" i="41"/>
  <c r="AT56" i="41" s="1"/>
  <c r="AK17" i="83"/>
  <c r="AT17" i="83" s="1"/>
  <c r="AK58" i="99"/>
  <c r="AT58" i="99" s="1"/>
  <c r="AK19" i="49"/>
  <c r="AT19" i="49" s="1"/>
  <c r="AK36" i="16"/>
  <c r="AT36" i="16" s="1"/>
  <c r="AJ51" i="41"/>
  <c r="AJ14" i="99"/>
  <c r="AJ16" i="11"/>
  <c r="AS16" i="11" s="1"/>
  <c r="AK20" i="41"/>
  <c r="AT20" i="41" s="1"/>
  <c r="AJ57" i="41"/>
  <c r="AS57" i="41" s="1"/>
  <c r="AJ37" i="11"/>
  <c r="AS37" i="11" s="1"/>
  <c r="AK66" i="41"/>
  <c r="AT66" i="41" s="1"/>
  <c r="AJ67" i="83"/>
  <c r="AJ63" i="55"/>
  <c r="AJ66" i="103"/>
  <c r="AL66" i="103" s="1"/>
  <c r="AU66" i="103" s="1"/>
  <c r="AK82" i="49"/>
  <c r="AT82" i="49" s="1"/>
  <c r="AJ35" i="83"/>
  <c r="AS35" i="83" s="1"/>
  <c r="AJ56" i="99"/>
  <c r="AJ35" i="16"/>
  <c r="AS35" i="16" s="1"/>
  <c r="AJ32" i="95"/>
  <c r="AJ38" i="87"/>
  <c r="AJ66" i="95"/>
  <c r="AJ69" i="91"/>
  <c r="AS69" i="91" s="1"/>
  <c r="AJ65" i="91"/>
  <c r="AS65" i="91" s="1"/>
  <c r="AK64" i="55"/>
  <c r="AT64" i="55" s="1"/>
  <c r="AJ28" i="103"/>
  <c r="AJ48" i="41"/>
  <c r="AS48" i="41" s="1"/>
  <c r="AJ81" i="99"/>
  <c r="AJ39" i="16"/>
  <c r="AK15" i="99"/>
  <c r="AT15" i="99" s="1"/>
  <c r="AJ53" i="91"/>
  <c r="AS53" i="91" s="1"/>
  <c r="AJ77" i="83"/>
  <c r="AS77" i="83" s="1"/>
  <c r="AJ31" i="91"/>
  <c r="AK41" i="55"/>
  <c r="AT41" i="55" s="1"/>
  <c r="AJ47" i="16"/>
  <c r="AJ16" i="87"/>
  <c r="AJ33" i="83"/>
  <c r="AJ88" i="83"/>
  <c r="AJ32" i="103"/>
  <c r="AS32" i="103" s="1"/>
  <c r="AK36" i="83"/>
  <c r="AT36" i="83" s="1"/>
  <c r="AK36" i="91"/>
  <c r="AT36" i="91" s="1"/>
  <c r="AJ36" i="11"/>
  <c r="AL36" i="11" s="1"/>
  <c r="AU36" i="11" s="1"/>
  <c r="AJ22" i="99"/>
  <c r="AS22" i="99" s="1"/>
  <c r="AJ38" i="103"/>
  <c r="AJ80" i="83"/>
  <c r="AJ23" i="83"/>
  <c r="AK55" i="41"/>
  <c r="AT55" i="41" s="1"/>
  <c r="AJ18" i="49"/>
  <c r="AL18" i="49" s="1"/>
  <c r="AU18" i="49" s="1"/>
  <c r="AJ79" i="41"/>
  <c r="AL79" i="41" s="1"/>
  <c r="AU79" i="41" s="1"/>
  <c r="AJ42" i="83"/>
  <c r="AL42" i="83" s="1"/>
  <c r="AU42" i="83" s="1"/>
  <c r="AJ22" i="55"/>
  <c r="AJ73" i="87"/>
  <c r="AJ75" i="16"/>
  <c r="AJ19" i="87"/>
  <c r="AJ72" i="55"/>
  <c r="AS72" i="55" s="1"/>
  <c r="AJ85" i="41"/>
  <c r="AL85" i="41" s="1"/>
  <c r="AU85" i="41" s="1"/>
  <c r="AK32" i="87"/>
  <c r="AT32" i="87" s="1"/>
  <c r="AK55" i="83"/>
  <c r="AT55" i="83" s="1"/>
  <c r="AK49" i="11"/>
  <c r="AT49" i="11" s="1"/>
  <c r="AK39" i="41"/>
  <c r="AT39" i="41" s="1"/>
  <c r="AK56" i="87"/>
  <c r="AT56" i="87" s="1"/>
  <c r="AJ44" i="49"/>
  <c r="AS44" i="49" s="1"/>
  <c r="AJ83" i="83"/>
  <c r="AS83" i="83" s="1"/>
  <c r="AK12" i="49"/>
  <c r="AT12" i="49" s="1"/>
  <c r="AK45" i="49"/>
  <c r="AT45" i="49" s="1"/>
  <c r="AJ70" i="55"/>
  <c r="AS70" i="55" s="1"/>
  <c r="AJ20" i="87"/>
  <c r="AJ6" i="55"/>
  <c r="AK59" i="11"/>
  <c r="AT59" i="11" s="1"/>
  <c r="AK42" i="16"/>
  <c r="AT42" i="16" s="1"/>
  <c r="AJ51" i="87"/>
  <c r="AK37" i="99"/>
  <c r="AT37" i="99" s="1"/>
  <c r="AK50" i="95"/>
  <c r="AT50" i="95" s="1"/>
  <c r="AJ48" i="11"/>
  <c r="AS48" i="11" s="1"/>
  <c r="AK15" i="95"/>
  <c r="AT15" i="95" s="1"/>
  <c r="AK43" i="55"/>
  <c r="AT43" i="55" s="1"/>
  <c r="AK47" i="91"/>
  <c r="AT47" i="91" s="1"/>
  <c r="AK26" i="99"/>
  <c r="AT26" i="99" s="1"/>
  <c r="AJ31" i="87"/>
  <c r="AJ49" i="91"/>
  <c r="AS49" i="91" s="1"/>
  <c r="AJ54" i="103"/>
  <c r="AL54" i="103" s="1"/>
  <c r="AU54" i="103" s="1"/>
  <c r="AJ56" i="16"/>
  <c r="AS56" i="16" s="1"/>
  <c r="AK52" i="83"/>
  <c r="AT52" i="83" s="1"/>
  <c r="AK69" i="49"/>
  <c r="AT69" i="49" s="1"/>
  <c r="AK49" i="87"/>
  <c r="AT49" i="87" s="1"/>
  <c r="AJ19" i="103"/>
  <c r="AJ86" i="41"/>
  <c r="AL86" i="41" s="1"/>
  <c r="AU86" i="41" s="1"/>
  <c r="AK61" i="87"/>
  <c r="AT61" i="87" s="1"/>
  <c r="AK19" i="83"/>
  <c r="AT19" i="83" s="1"/>
  <c r="AK34" i="95"/>
  <c r="AT34" i="95" s="1"/>
  <c r="AJ52" i="11"/>
  <c r="AS52" i="11" s="1"/>
  <c r="AJ43" i="16"/>
  <c r="AK30" i="49"/>
  <c r="AT30" i="49" s="1"/>
  <c r="AJ46" i="91"/>
  <c r="AJ18" i="11"/>
  <c r="AS18" i="11" s="1"/>
  <c r="AJ53" i="55"/>
  <c r="AL53" i="55" s="1"/>
  <c r="AU53" i="55" s="1"/>
  <c r="AJ43" i="103"/>
  <c r="AS43" i="103" s="1"/>
  <c r="AJ10" i="91"/>
  <c r="AJ35" i="41"/>
  <c r="AJ76" i="55"/>
  <c r="AJ51" i="99"/>
  <c r="AJ51" i="55"/>
  <c r="AS51" i="55" s="1"/>
  <c r="AJ8" i="99"/>
  <c r="AL8" i="99" s="1"/>
  <c r="AU8" i="99" s="1"/>
  <c r="AJ76" i="83"/>
  <c r="AS76" i="83" s="1"/>
  <c r="AJ46" i="41"/>
  <c r="AJ44" i="99"/>
  <c r="AJ46" i="87"/>
  <c r="AJ44" i="95"/>
  <c r="AJ56" i="95"/>
  <c r="AJ34" i="87"/>
  <c r="AJ69" i="11"/>
  <c r="AS69" i="11" s="1"/>
  <c r="AJ22" i="11"/>
  <c r="AS22" i="11" s="1"/>
  <c r="AJ67" i="99"/>
  <c r="AL67" i="99" s="1"/>
  <c r="AU67" i="99" s="1"/>
  <c r="AJ60" i="95"/>
  <c r="AS60" i="95" s="1"/>
  <c r="AJ71" i="11"/>
  <c r="AJ28" i="91"/>
  <c r="AJ77" i="87"/>
  <c r="AJ50" i="16"/>
  <c r="AJ77" i="11"/>
  <c r="AL77" i="11" s="1"/>
  <c r="AU77" i="11" s="1"/>
  <c r="AJ80" i="16"/>
  <c r="AL80" i="16" s="1"/>
  <c r="AU80" i="16" s="1"/>
  <c r="AJ87" i="83"/>
  <c r="AS87" i="83" s="1"/>
  <c r="AJ52" i="16"/>
  <c r="AJ48" i="49"/>
  <c r="AJ76" i="91"/>
  <c r="AJ41" i="91"/>
  <c r="AJ71" i="91"/>
  <c r="AJ25" i="99"/>
  <c r="AL25" i="99" s="1"/>
  <c r="AU25" i="99" s="1"/>
  <c r="AJ7" i="55"/>
  <c r="AS7" i="55" s="1"/>
  <c r="AJ80" i="55"/>
  <c r="AS80" i="55" s="1"/>
  <c r="AJ50" i="103"/>
  <c r="AK71" i="16"/>
  <c r="AT71" i="16" s="1"/>
  <c r="AJ59" i="99"/>
  <c r="AL59" i="99" s="1"/>
  <c r="AU59" i="99" s="1"/>
  <c r="AK74" i="99"/>
  <c r="AT74" i="99" s="1"/>
  <c r="AK57" i="95"/>
  <c r="AT57" i="95" s="1"/>
  <c r="AK58" i="83"/>
  <c r="AT58" i="83" s="1"/>
  <c r="AK57" i="16"/>
  <c r="AT57" i="16" s="1"/>
  <c r="AK68" i="99"/>
  <c r="AT68" i="99" s="1"/>
  <c r="AJ71" i="49"/>
  <c r="AK55" i="91"/>
  <c r="AT55" i="91" s="1"/>
  <c r="AK60" i="99"/>
  <c r="AT60" i="99" s="1"/>
  <c r="AJ55" i="11"/>
  <c r="AJ68" i="49"/>
  <c r="AS68" i="49" s="1"/>
  <c r="AJ58" i="11"/>
  <c r="AL58" i="11" s="1"/>
  <c r="AU58" i="11" s="1"/>
  <c r="AK83" i="41"/>
  <c r="AT83" i="41" s="1"/>
  <c r="AK60" i="49"/>
  <c r="AT60" i="49" s="1"/>
  <c r="AJ72" i="91"/>
  <c r="AS72" i="91" s="1"/>
  <c r="AK70" i="95"/>
  <c r="AT70" i="95" s="1"/>
  <c r="AJ18" i="83"/>
  <c r="AJ78" i="55"/>
  <c r="AK84" i="83"/>
  <c r="AT84" i="83" s="1"/>
  <c r="AJ26" i="95"/>
  <c r="AS26" i="95" s="1"/>
  <c r="AK78" i="87"/>
  <c r="AT78" i="87" s="1"/>
  <c r="AJ31" i="41"/>
  <c r="AS31" i="41" s="1"/>
  <c r="AJ37" i="83"/>
  <c r="AL37" i="83" s="1"/>
  <c r="AU37" i="83" s="1"/>
  <c r="AJ82" i="95"/>
  <c r="AS82" i="95" s="1"/>
  <c r="AJ44" i="103"/>
  <c r="AK54" i="87"/>
  <c r="AT54" i="87" s="1"/>
  <c r="AJ69" i="103"/>
  <c r="AL69" i="103" s="1"/>
  <c r="AU69" i="103" s="1"/>
  <c r="AK27" i="95"/>
  <c r="AT27" i="95" s="1"/>
  <c r="AJ69" i="95"/>
  <c r="AL69" i="95" s="1"/>
  <c r="AU69" i="95" s="1"/>
  <c r="AJ65" i="41"/>
  <c r="AL65" i="41" s="1"/>
  <c r="AU65" i="41" s="1"/>
  <c r="AJ57" i="83"/>
  <c r="AK64" i="95"/>
  <c r="AT64" i="95" s="1"/>
  <c r="AJ37" i="55"/>
  <c r="AK27" i="99"/>
  <c r="AT27" i="99" s="1"/>
  <c r="AK71" i="55"/>
  <c r="AT71" i="55" s="1"/>
  <c r="AJ54" i="83"/>
  <c r="AS54" i="83" s="1"/>
  <c r="AK39" i="99"/>
  <c r="AT39" i="99" s="1"/>
  <c r="AK84" i="95"/>
  <c r="AT84" i="95" s="1"/>
  <c r="AK41" i="99"/>
  <c r="AT41" i="99" s="1"/>
  <c r="AJ73" i="99"/>
  <c r="AL73" i="99" s="1"/>
  <c r="AU73" i="99" s="1"/>
  <c r="AK55" i="103"/>
  <c r="AT55" i="103" s="1"/>
  <c r="AK19" i="11"/>
  <c r="AT19" i="11" s="1"/>
  <c r="AK50" i="11"/>
  <c r="AT50" i="11" s="1"/>
  <c r="AJ48" i="87"/>
  <c r="AK38" i="83"/>
  <c r="AT38" i="83" s="1"/>
  <c r="AJ59" i="49"/>
  <c r="AL59" i="49" s="1"/>
  <c r="AU59" i="49" s="1"/>
  <c r="AJ33" i="91"/>
  <c r="AS33" i="91" s="1"/>
  <c r="AJ41" i="16"/>
  <c r="AS41" i="16" s="1"/>
  <c r="AJ29" i="83"/>
  <c r="AK44" i="16"/>
  <c r="AT44" i="16" s="1"/>
  <c r="AK40" i="11"/>
  <c r="AT40" i="11" s="1"/>
  <c r="AK27" i="16"/>
  <c r="AT27" i="16" s="1"/>
  <c r="AJ33" i="95"/>
  <c r="AL33" i="95" s="1"/>
  <c r="AU33" i="95" s="1"/>
  <c r="AJ49" i="95"/>
  <c r="AL49" i="95" s="1"/>
  <c r="AU49" i="95" s="1"/>
  <c r="AJ54" i="91"/>
  <c r="AS54" i="91" s="1"/>
  <c r="AJ64" i="41"/>
  <c r="AS64" i="41" s="1"/>
  <c r="AJ54" i="55"/>
  <c r="AJ86" i="16"/>
  <c r="AJ25" i="103"/>
  <c r="AS25" i="103" s="1"/>
  <c r="AJ53" i="87"/>
  <c r="AJ55" i="55"/>
  <c r="AS55" i="55" s="1"/>
  <c r="AJ70" i="16"/>
  <c r="AL70" i="16" s="1"/>
  <c r="AU70" i="16" s="1"/>
  <c r="AJ40" i="99"/>
  <c r="AJ55" i="87"/>
  <c r="AS55" i="87" s="1"/>
  <c r="AK68" i="95"/>
  <c r="AT68" i="95" s="1"/>
  <c r="AK34" i="55"/>
  <c r="AT34" i="55" s="1"/>
  <c r="AK73" i="83"/>
  <c r="AT73" i="83" s="1"/>
  <c r="AJ77" i="95"/>
  <c r="AS77" i="95" s="1"/>
  <c r="AJ79" i="16"/>
  <c r="AS79" i="16" s="1"/>
  <c r="AJ48" i="16"/>
  <c r="AS48" i="16" s="1"/>
  <c r="AJ74" i="16"/>
  <c r="AS74" i="16" s="1"/>
  <c r="AK76" i="83"/>
  <c r="AT76" i="83" s="1"/>
  <c r="AK76" i="91"/>
  <c r="AT76" i="91" s="1"/>
  <c r="AJ68" i="11"/>
  <c r="AJ26" i="41"/>
  <c r="AK50" i="16"/>
  <c r="AT50" i="16" s="1"/>
  <c r="AJ43" i="95"/>
  <c r="AS43" i="95" s="1"/>
  <c r="AJ45" i="87"/>
  <c r="AS45" i="87" s="1"/>
  <c r="AK79" i="99"/>
  <c r="AT79" i="99" s="1"/>
  <c r="AK22" i="11"/>
  <c r="AT22" i="11" s="1"/>
  <c r="AK6" i="95"/>
  <c r="AT6" i="95" s="1"/>
  <c r="AJ84" i="49"/>
  <c r="AJ81" i="55"/>
  <c r="AS81" i="55" s="1"/>
  <c r="AK49" i="16"/>
  <c r="AT49" i="16" s="1"/>
  <c r="AK70" i="87"/>
  <c r="AT70" i="87" s="1"/>
  <c r="AJ33" i="55"/>
  <c r="AS33" i="55" s="1"/>
  <c r="AK44" i="95"/>
  <c r="AT44" i="95" s="1"/>
  <c r="AJ52" i="55"/>
  <c r="AL52" i="55" s="1"/>
  <c r="AU52" i="55" s="1"/>
  <c r="AJ6" i="99"/>
  <c r="AK76" i="55"/>
  <c r="AT76" i="55" s="1"/>
  <c r="AK74" i="91"/>
  <c r="AT74" i="91" s="1"/>
  <c r="AK71" i="11"/>
  <c r="AT71" i="11" s="1"/>
  <c r="AJ15" i="41"/>
  <c r="AL15" i="41" s="1"/>
  <c r="AU15" i="41" s="1"/>
  <c r="AJ66" i="99"/>
  <c r="AK66" i="83"/>
  <c r="AT66" i="83" s="1"/>
  <c r="AJ34" i="41"/>
  <c r="AL34" i="41" s="1"/>
  <c r="AU34" i="41" s="1"/>
  <c r="AK32" i="95"/>
  <c r="AT32" i="95" s="1"/>
  <c r="AJ8" i="49"/>
  <c r="AK77" i="11"/>
  <c r="AT77" i="11" s="1"/>
  <c r="AJ43" i="99"/>
  <c r="AK47" i="95"/>
  <c r="AT47" i="95" s="1"/>
  <c r="AJ68" i="91"/>
  <c r="AL68" i="91" s="1"/>
  <c r="AU68" i="91" s="1"/>
  <c r="AK51" i="99"/>
  <c r="AT51" i="99" s="1"/>
  <c r="AK48" i="49"/>
  <c r="AT48" i="49" s="1"/>
  <c r="AK52" i="16"/>
  <c r="AT52" i="16" s="1"/>
  <c r="AJ18" i="87"/>
  <c r="AJ86" i="83"/>
  <c r="AS86" i="83" s="1"/>
  <c r="AJ33" i="87"/>
  <c r="AS33" i="87" s="1"/>
  <c r="AK65" i="91"/>
  <c r="AT65" i="91" s="1"/>
  <c r="AJ62" i="103"/>
  <c r="AS62" i="103" s="1"/>
  <c r="AJ34" i="83"/>
  <c r="AL34" i="83" s="1"/>
  <c r="AU34" i="83" s="1"/>
  <c r="AK28" i="91"/>
  <c r="AT28" i="91" s="1"/>
  <c r="AJ76" i="11"/>
  <c r="AJ51" i="16"/>
  <c r="AK87" i="83"/>
  <c r="AT87" i="83" s="1"/>
  <c r="AK30" i="16"/>
  <c r="AT30" i="16" s="1"/>
  <c r="AK88" i="99"/>
  <c r="AT88" i="99" s="1"/>
  <c r="AJ80" i="95"/>
  <c r="AL80" i="95" s="1"/>
  <c r="AU80" i="95" s="1"/>
  <c r="AJ22" i="87"/>
  <c r="AS22" i="87" s="1"/>
  <c r="AK70" i="83"/>
  <c r="AT70" i="83" s="1"/>
  <c r="AJ42" i="103"/>
  <c r="AK46" i="41"/>
  <c r="AT46" i="41" s="1"/>
  <c r="AJ73" i="91"/>
  <c r="AS73" i="91" s="1"/>
  <c r="AJ24" i="41"/>
  <c r="AK46" i="87"/>
  <c r="AT46" i="87" s="1"/>
  <c r="AJ45" i="83"/>
  <c r="AS45" i="83" s="1"/>
  <c r="AK29" i="95"/>
  <c r="AT29" i="95" s="1"/>
  <c r="AK60" i="95"/>
  <c r="AT60" i="95" s="1"/>
  <c r="AJ34" i="49"/>
  <c r="AJ64" i="91"/>
  <c r="AJ21" i="103"/>
  <c r="AK72" i="87"/>
  <c r="AT72" i="87" s="1"/>
  <c r="AJ57" i="55"/>
  <c r="AS57" i="55" s="1"/>
  <c r="AJ65" i="83"/>
  <c r="AS65" i="83" s="1"/>
  <c r="AK56" i="95"/>
  <c r="AT56" i="95" s="1"/>
  <c r="AK81" i="95"/>
  <c r="AT81" i="95" s="1"/>
  <c r="AJ80" i="103"/>
  <c r="AJ23" i="41"/>
  <c r="AK28" i="55"/>
  <c r="AT28" i="55" s="1"/>
  <c r="AJ75" i="41"/>
  <c r="AL75" i="41" s="1"/>
  <c r="AU75" i="41" s="1"/>
  <c r="AJ71" i="87"/>
  <c r="AS71" i="87" s="1"/>
  <c r="AJ70" i="11"/>
  <c r="AS70" i="11" s="1"/>
  <c r="AJ59" i="95"/>
  <c r="AK69" i="11"/>
  <c r="AT69" i="11" s="1"/>
  <c r="AK7" i="99"/>
  <c r="AT7" i="99" s="1"/>
  <c r="AK35" i="49"/>
  <c r="AT35" i="49" s="1"/>
  <c r="AJ5" i="87"/>
  <c r="AL5" i="87" s="1"/>
  <c r="AU5" i="87" s="1"/>
  <c r="AK16" i="49"/>
  <c r="AT16" i="49" s="1"/>
  <c r="AK41" i="91"/>
  <c r="AT41" i="91" s="1"/>
  <c r="AK71" i="91"/>
  <c r="AT71" i="91" s="1"/>
  <c r="AJ55" i="95"/>
  <c r="AS55" i="95" s="1"/>
  <c r="AK66" i="11"/>
  <c r="AT66" i="11" s="1"/>
  <c r="AK16" i="41"/>
  <c r="AT16" i="41" s="1"/>
  <c r="AJ87" i="99"/>
  <c r="AJ37" i="87"/>
  <c r="AS37" i="87" s="1"/>
  <c r="AJ66" i="87"/>
  <c r="AS66" i="87" s="1"/>
  <c r="AK44" i="99"/>
  <c r="AT44" i="99" s="1"/>
  <c r="AK20" i="99"/>
  <c r="AT20" i="99" s="1"/>
  <c r="AK35" i="41"/>
  <c r="AT35" i="41" s="1"/>
  <c r="AK76" i="41"/>
  <c r="AT76" i="41" s="1"/>
  <c r="AK66" i="95"/>
  <c r="AT66" i="95" s="1"/>
  <c r="AJ50" i="55"/>
  <c r="AJ55" i="99"/>
  <c r="AS55" i="99" s="1"/>
  <c r="AJ46" i="95"/>
  <c r="AL46" i="95" s="1"/>
  <c r="AU46" i="95" s="1"/>
  <c r="AJ69" i="83"/>
  <c r="AS69" i="83" s="1"/>
  <c r="AK46" i="83"/>
  <c r="AT46" i="83" s="1"/>
  <c r="AK36" i="103"/>
  <c r="AT36" i="103" s="1"/>
  <c r="AK56" i="99"/>
  <c r="AT56" i="99" s="1"/>
  <c r="AJ40" i="91"/>
  <c r="AL40" i="91" s="1"/>
  <c r="AU40" i="91" s="1"/>
  <c r="AJ72" i="83"/>
  <c r="AK51" i="55"/>
  <c r="AT51" i="55" s="1"/>
  <c r="AK18" i="11"/>
  <c r="AT18" i="11" s="1"/>
  <c r="AJ50" i="99"/>
  <c r="AS50" i="99" s="1"/>
  <c r="AJ58" i="41"/>
  <c r="AS58" i="41" s="1"/>
  <c r="AK34" i="87"/>
  <c r="AT34" i="87" s="1"/>
  <c r="AK67" i="87"/>
  <c r="AT67" i="87" s="1"/>
  <c r="AJ34" i="16"/>
  <c r="AK35" i="83"/>
  <c r="AT35" i="83" s="1"/>
  <c r="AJ47" i="49"/>
  <c r="AL47" i="49" s="1"/>
  <c r="AU47" i="49" s="1"/>
  <c r="AJ22" i="91"/>
  <c r="AS22" i="91" s="1"/>
  <c r="AJ28" i="99"/>
  <c r="AL28" i="99" s="1"/>
  <c r="AU28" i="99" s="1"/>
  <c r="AK69" i="91"/>
  <c r="AT69" i="91" s="1"/>
  <c r="AK35" i="16"/>
  <c r="AT35" i="16" s="1"/>
  <c r="AJ71" i="103"/>
  <c r="AS71" i="103" s="1"/>
  <c r="AJ29" i="16"/>
  <c r="AJ67" i="95"/>
  <c r="AJ31" i="95"/>
  <c r="AS31" i="95" s="1"/>
  <c r="AJ65" i="95"/>
  <c r="AS65" i="95" s="1"/>
  <c r="AJ27" i="91"/>
  <c r="AL27" i="91" s="1"/>
  <c r="AU27" i="91" s="1"/>
  <c r="AJ51" i="11"/>
  <c r="AS51" i="11" s="1"/>
  <c r="AJ76" i="87"/>
  <c r="AJ75" i="83"/>
  <c r="AS75" i="83" s="1"/>
  <c r="AJ78" i="99"/>
  <c r="AJ69" i="87"/>
  <c r="AS69" i="87" s="1"/>
  <c r="AJ77" i="41"/>
  <c r="AK42" i="103"/>
  <c r="AT42" i="103" s="1"/>
  <c r="AJ38" i="41"/>
  <c r="AS38" i="41" s="1"/>
  <c r="AJ45" i="55"/>
  <c r="AS45" i="55" s="1"/>
  <c r="AJ14" i="95"/>
  <c r="AS14" i="95" s="1"/>
  <c r="AJ12" i="99"/>
  <c r="AS12" i="99" s="1"/>
  <c r="AJ36" i="99"/>
  <c r="AJ70" i="99"/>
  <c r="AJ33" i="16"/>
  <c r="AJ82" i="41"/>
  <c r="AS82" i="41" s="1"/>
  <c r="AK71" i="103"/>
  <c r="AT71" i="103" s="1"/>
  <c r="AJ41" i="103"/>
  <c r="AJ67" i="41"/>
  <c r="AJ84" i="99"/>
  <c r="AS84" i="99" s="1"/>
  <c r="AJ79" i="55"/>
  <c r="AK49" i="103"/>
  <c r="AT49" i="103" s="1"/>
  <c r="AJ35" i="103"/>
  <c r="AL35" i="103" s="1"/>
  <c r="AU35" i="103" s="1"/>
  <c r="AJ74" i="55"/>
  <c r="AS74" i="55" s="1"/>
  <c r="AJ26" i="55"/>
  <c r="AJ33" i="41"/>
  <c r="AS33" i="41" s="1"/>
  <c r="AJ40" i="55"/>
  <c r="AJ60" i="55"/>
  <c r="AS60" i="55" s="1"/>
  <c r="AJ65" i="55"/>
  <c r="AS65" i="55" s="1"/>
  <c r="AJ20" i="83"/>
  <c r="AS20" i="83" s="1"/>
  <c r="AJ17" i="16"/>
  <c r="AJ64" i="103"/>
  <c r="AL64" i="103" s="1"/>
  <c r="AU64" i="103" s="1"/>
  <c r="AJ30" i="99"/>
  <c r="AS30" i="99" s="1"/>
  <c r="AJ26" i="83"/>
  <c r="AS26" i="83" s="1"/>
  <c r="AJ15" i="91"/>
  <c r="AJ23" i="55"/>
  <c r="AL23" i="55" s="1"/>
  <c r="AU23" i="55" s="1"/>
  <c r="AJ24" i="103"/>
  <c r="AJ21" i="41"/>
  <c r="AS21" i="41" s="1"/>
  <c r="AJ53" i="41"/>
  <c r="AL53" i="41" s="1"/>
  <c r="AU53" i="41" s="1"/>
  <c r="AJ63" i="41"/>
  <c r="AS63" i="41" s="1"/>
  <c r="AJ70" i="103"/>
  <c r="AL70" i="103" s="1"/>
  <c r="AU70" i="103" s="1"/>
  <c r="AJ38" i="55"/>
  <c r="AL38" i="55" s="1"/>
  <c r="AU38" i="55" s="1"/>
  <c r="AJ56" i="103"/>
  <c r="AJ43" i="41"/>
  <c r="AS43" i="41" s="1"/>
  <c r="AJ73" i="55"/>
  <c r="AJ53" i="83"/>
  <c r="AJ42" i="41"/>
  <c r="AL42" i="41" s="1"/>
  <c r="AU42" i="41" s="1"/>
  <c r="AJ39" i="55"/>
  <c r="AL39" i="55" s="1"/>
  <c r="AU39" i="55" s="1"/>
  <c r="AK12" i="99"/>
  <c r="AT12" i="99" s="1"/>
  <c r="AK72" i="99"/>
  <c r="AT72" i="99" s="1"/>
  <c r="AJ14" i="49"/>
  <c r="AS14" i="49" s="1"/>
  <c r="AK26" i="55"/>
  <c r="AT26" i="55" s="1"/>
  <c r="AJ32" i="41"/>
  <c r="AJ62" i="41"/>
  <c r="AK33" i="16"/>
  <c r="AT33" i="16" s="1"/>
  <c r="AJ22" i="103"/>
  <c r="AL22" i="103" s="1"/>
  <c r="AU22" i="103" s="1"/>
  <c r="AK11" i="11"/>
  <c r="AT11" i="11" s="1"/>
  <c r="AK86" i="83"/>
  <c r="AT86" i="83" s="1"/>
  <c r="AK82" i="41"/>
  <c r="AT82" i="41" s="1"/>
  <c r="AJ27" i="103"/>
  <c r="AS27" i="103" s="1"/>
  <c r="AK17" i="16"/>
  <c r="AT17" i="16" s="1"/>
  <c r="AJ51" i="83"/>
  <c r="AS51" i="83" s="1"/>
  <c r="AJ77" i="55"/>
  <c r="AJ53" i="103"/>
  <c r="AK21" i="41"/>
  <c r="AT21" i="41" s="1"/>
  <c r="AK20" i="83"/>
  <c r="AT20" i="83" s="1"/>
  <c r="AK80" i="83"/>
  <c r="AT80" i="83" s="1"/>
  <c r="AJ11" i="49"/>
  <c r="AL11" i="49" s="1"/>
  <c r="AU11" i="49" s="1"/>
  <c r="AK73" i="55"/>
  <c r="AT73" i="55" s="1"/>
  <c r="AJ37" i="41"/>
  <c r="AL37" i="41" s="1"/>
  <c r="AU37" i="41" s="1"/>
  <c r="AJ71" i="99"/>
  <c r="AK47" i="55"/>
  <c r="AT47" i="55" s="1"/>
  <c r="AJ7" i="11"/>
  <c r="AL7" i="11" s="1"/>
  <c r="AU7" i="11" s="1"/>
  <c r="AK38" i="41"/>
  <c r="AT38" i="41" s="1"/>
  <c r="AJ11" i="87"/>
  <c r="AS11" i="87" s="1"/>
  <c r="AJ50" i="83"/>
  <c r="AS50" i="83" s="1"/>
  <c r="AK33" i="41"/>
  <c r="AT33" i="41" s="1"/>
  <c r="AK26" i="83"/>
  <c r="AT26" i="83" s="1"/>
  <c r="AK36" i="99"/>
  <c r="AT36" i="99" s="1"/>
  <c r="AJ15" i="87"/>
  <c r="AL15" i="87" s="1"/>
  <c r="AU15" i="87" s="1"/>
  <c r="AJ6" i="11"/>
  <c r="AL6" i="11" s="1"/>
  <c r="AU6" i="11" s="1"/>
  <c r="AJ52" i="41"/>
  <c r="AL52" i="41" s="1"/>
  <c r="AU52" i="41" s="1"/>
  <c r="AK70" i="99"/>
  <c r="AT70" i="99" s="1"/>
  <c r="AJ42" i="55"/>
  <c r="AS42" i="55" s="1"/>
  <c r="AK59" i="103"/>
  <c r="AT59" i="103" s="1"/>
  <c r="AK44" i="41"/>
  <c r="AT44" i="41" s="1"/>
  <c r="AK28" i="16"/>
  <c r="AT28" i="16" s="1"/>
  <c r="AJ44" i="55"/>
  <c r="AS44" i="55" s="1"/>
  <c r="AJ29" i="99"/>
  <c r="AL29" i="99" s="1"/>
  <c r="AU29" i="99" s="1"/>
  <c r="AJ11" i="99"/>
  <c r="AL11" i="99" s="1"/>
  <c r="AU11" i="99" s="1"/>
  <c r="AJ25" i="55"/>
  <c r="AS25" i="55" s="1"/>
  <c r="AJ56" i="55"/>
  <c r="AL56" i="55" s="1"/>
  <c r="AU56" i="55" s="1"/>
  <c r="AJ59" i="55"/>
  <c r="AJ63" i="103"/>
  <c r="AL63" i="103" s="1"/>
  <c r="AU63" i="103" s="1"/>
  <c r="AJ81" i="41"/>
  <c r="AL81" i="41" s="1"/>
  <c r="AU81" i="41" s="1"/>
  <c r="AJ41" i="41"/>
  <c r="AS41" i="41" s="1"/>
  <c r="AJ35" i="99"/>
  <c r="AS35" i="99" s="1"/>
  <c r="AK45" i="55"/>
  <c r="AT45" i="55" s="1"/>
  <c r="AJ30" i="55"/>
  <c r="AS30" i="55" s="1"/>
  <c r="AJ34" i="103"/>
  <c r="AS34" i="103" s="1"/>
  <c r="AJ84" i="55"/>
  <c r="AJ45" i="99"/>
  <c r="AJ51" i="103"/>
  <c r="AL51" i="103" s="1"/>
  <c r="AU51" i="103" s="1"/>
  <c r="AK60" i="55"/>
  <c r="AT60" i="55" s="1"/>
  <c r="AK57" i="103"/>
  <c r="AT57" i="103" s="1"/>
  <c r="AK40" i="55"/>
  <c r="AT40" i="55" s="1"/>
  <c r="AK31" i="41"/>
  <c r="AT31" i="41" s="1"/>
  <c r="AK63" i="41"/>
  <c r="AT63" i="41" s="1"/>
  <c r="AK30" i="99"/>
  <c r="AT30" i="99" s="1"/>
  <c r="AJ26" i="103"/>
  <c r="AJ46" i="55"/>
  <c r="AL46" i="55" s="1"/>
  <c r="AU46" i="55" s="1"/>
  <c r="AJ8" i="83"/>
  <c r="AL8" i="83" s="1"/>
  <c r="AU8" i="83" s="1"/>
  <c r="AJ19" i="95"/>
  <c r="AS19" i="95" s="1"/>
  <c r="AK65" i="55"/>
  <c r="AT65" i="55" s="1"/>
  <c r="AJ7" i="83"/>
  <c r="AL7" i="83" s="1"/>
  <c r="AU7" i="83" s="1"/>
  <c r="AJ85" i="11"/>
  <c r="AS85" i="11" s="1"/>
  <c r="AX72" i="43"/>
  <c r="S72" i="43" s="1"/>
  <c r="AC72" i="43" s="1"/>
  <c r="AB73" i="43" s="1"/>
  <c r="AK73" i="43" s="1"/>
  <c r="AT73" i="43" s="1"/>
  <c r="AJ88" i="11"/>
  <c r="AS88" i="11" s="1"/>
  <c r="AJ82" i="99"/>
  <c r="AS82" i="99" s="1"/>
  <c r="AX64" i="43"/>
  <c r="S64" i="43" s="1"/>
  <c r="AC64" i="43" s="1"/>
  <c r="AB65" i="43" s="1"/>
  <c r="AK65" i="43" s="1"/>
  <c r="AT65" i="43" s="1"/>
  <c r="AJ84" i="16"/>
  <c r="AL84" i="16" s="1"/>
  <c r="AU84" i="16" s="1"/>
  <c r="AJ11" i="103"/>
  <c r="AL11" i="103" s="1"/>
  <c r="AU11" i="103" s="1"/>
  <c r="AX45" i="43"/>
  <c r="S45" i="43" s="1"/>
  <c r="AC45" i="43" s="1"/>
  <c r="AB46" i="43" s="1"/>
  <c r="AK46" i="43" s="1"/>
  <c r="AT46" i="43" s="1"/>
  <c r="AX36" i="43"/>
  <c r="S36" i="43" s="1"/>
  <c r="AC36" i="43" s="1"/>
  <c r="AB37" i="43" s="1"/>
  <c r="AK37" i="43" s="1"/>
  <c r="AT37" i="43" s="1"/>
  <c r="AJ7" i="103"/>
  <c r="AJ88" i="87"/>
  <c r="AL88" i="87" s="1"/>
  <c r="AU88" i="87" s="1"/>
  <c r="AX56" i="43"/>
  <c r="S56" i="43" s="1"/>
  <c r="AC56" i="43" s="1"/>
  <c r="AB57" i="43" s="1"/>
  <c r="AX30" i="43"/>
  <c r="S30" i="43" s="1"/>
  <c r="AC30" i="43" s="1"/>
  <c r="AB31" i="43" s="1"/>
  <c r="AK31" i="43" s="1"/>
  <c r="AT31" i="43" s="1"/>
  <c r="AX83" i="43"/>
  <c r="S83" i="43" s="1"/>
  <c r="AC83" i="43" s="1"/>
  <c r="AB84" i="43" s="1"/>
  <c r="AX88" i="43"/>
  <c r="S88" i="43" s="1"/>
  <c r="AC88" i="43" s="1"/>
  <c r="AB89" i="43" s="1"/>
  <c r="AX85" i="43"/>
  <c r="S85" i="43" s="1"/>
  <c r="AC85" i="43" s="1"/>
  <c r="AB86" i="43" s="1"/>
  <c r="AL64" i="11"/>
  <c r="AU64" i="11" s="1"/>
  <c r="AS64" i="11"/>
  <c r="AL74" i="11"/>
  <c r="AU74" i="11" s="1"/>
  <c r="AS74" i="11"/>
  <c r="AS11" i="41"/>
  <c r="AL11" i="41"/>
  <c r="AU11" i="41" s="1"/>
  <c r="AJ25" i="16"/>
  <c r="AK25" i="16"/>
  <c r="AT25" i="16" s="1"/>
  <c r="AL30" i="103"/>
  <c r="AU30" i="103" s="1"/>
  <c r="AS30" i="103"/>
  <c r="AS70" i="41"/>
  <c r="AL70" i="41"/>
  <c r="AU70" i="41" s="1"/>
  <c r="AK9" i="91"/>
  <c r="AT9" i="91" s="1"/>
  <c r="AJ9" i="91"/>
  <c r="AX81" i="43"/>
  <c r="S81" i="43" s="1"/>
  <c r="AC81" i="43" s="1"/>
  <c r="AB82" i="43" s="1"/>
  <c r="AJ14" i="87"/>
  <c r="AK14" i="87"/>
  <c r="AT14" i="87" s="1"/>
  <c r="AS28" i="83"/>
  <c r="AL60" i="83"/>
  <c r="AU60" i="83" s="1"/>
  <c r="AS60" i="83"/>
  <c r="AL15" i="83"/>
  <c r="AU15" i="83" s="1"/>
  <c r="AS15" i="83"/>
  <c r="AL69" i="83"/>
  <c r="AU69" i="83" s="1"/>
  <c r="AL40" i="95"/>
  <c r="AU40" i="95" s="1"/>
  <c r="AS40" i="95"/>
  <c r="AS76" i="95"/>
  <c r="AL76" i="95"/>
  <c r="AU76" i="95" s="1"/>
  <c r="AS29" i="49"/>
  <c r="AL29" i="49"/>
  <c r="AU29" i="49" s="1"/>
  <c r="AL62" i="49"/>
  <c r="AU62" i="49" s="1"/>
  <c r="AS62" i="49"/>
  <c r="AJ15" i="55"/>
  <c r="AK15" i="55"/>
  <c r="AT15" i="55" s="1"/>
  <c r="AS23" i="91"/>
  <c r="AL23" i="91"/>
  <c r="AU23" i="91" s="1"/>
  <c r="AJ8" i="103"/>
  <c r="AK8" i="103"/>
  <c r="AT8" i="103" s="1"/>
  <c r="AS36" i="103"/>
  <c r="AS67" i="103"/>
  <c r="AX78" i="43"/>
  <c r="S78" i="43" s="1"/>
  <c r="AC78" i="43" s="1"/>
  <c r="AB79" i="43" s="1"/>
  <c r="AX69" i="43"/>
  <c r="S69" i="43" s="1"/>
  <c r="AC69" i="43" s="1"/>
  <c r="AB70" i="43" s="1"/>
  <c r="AX59" i="43"/>
  <c r="S59" i="43" s="1"/>
  <c r="AC59" i="43" s="1"/>
  <c r="AB60" i="43" s="1"/>
  <c r="AX52" i="43"/>
  <c r="S52" i="43" s="1"/>
  <c r="AC52" i="43" s="1"/>
  <c r="AB53" i="43" s="1"/>
  <c r="AX50" i="43"/>
  <c r="S50" i="43" s="1"/>
  <c r="AC50" i="43" s="1"/>
  <c r="AB51" i="43" s="1"/>
  <c r="AX38" i="43"/>
  <c r="S38" i="43" s="1"/>
  <c r="AC38" i="43" s="1"/>
  <c r="AB39" i="43" s="1"/>
  <c r="AX28" i="43"/>
  <c r="S28" i="43" s="1"/>
  <c r="AC28" i="43" s="1"/>
  <c r="AB29" i="43" s="1"/>
  <c r="AX21" i="43"/>
  <c r="S21" i="43" s="1"/>
  <c r="AC21" i="43" s="1"/>
  <c r="AB22" i="43" s="1"/>
  <c r="AX3" i="43"/>
  <c r="S3" i="43" s="1"/>
  <c r="AC3" i="43" s="1"/>
  <c r="AX9" i="43"/>
  <c r="S9" i="43" s="1"/>
  <c r="AC9" i="43" s="1"/>
  <c r="AB10" i="43" s="1"/>
  <c r="AJ14" i="16"/>
  <c r="AK14" i="16"/>
  <c r="AT14" i="16" s="1"/>
  <c r="AS49" i="16"/>
  <c r="AL76" i="16"/>
  <c r="AU76" i="16" s="1"/>
  <c r="AS76" i="16"/>
  <c r="AL34" i="99"/>
  <c r="AU34" i="99" s="1"/>
  <c r="AS34" i="99"/>
  <c r="AL63" i="99"/>
  <c r="AU63" i="99" s="1"/>
  <c r="AS63" i="99"/>
  <c r="AS46" i="87"/>
  <c r="AS79" i="87"/>
  <c r="AL79" i="87"/>
  <c r="AU79" i="87" s="1"/>
  <c r="AL12" i="83"/>
  <c r="AU12" i="83" s="1"/>
  <c r="AS12" i="83"/>
  <c r="AL79" i="83"/>
  <c r="AU79" i="83" s="1"/>
  <c r="AS79" i="83"/>
  <c r="AL18" i="95"/>
  <c r="AU18" i="95" s="1"/>
  <c r="AS18" i="95"/>
  <c r="AS51" i="95"/>
  <c r="AL51" i="95"/>
  <c r="AU51" i="95" s="1"/>
  <c r="AJ83" i="16"/>
  <c r="AK83" i="16"/>
  <c r="AT83" i="16" s="1"/>
  <c r="AL79" i="91"/>
  <c r="AU79" i="91" s="1"/>
  <c r="AS79" i="91"/>
  <c r="AS29" i="103"/>
  <c r="AL30" i="41"/>
  <c r="AU30" i="41" s="1"/>
  <c r="AS30" i="41"/>
  <c r="AJ7" i="16"/>
  <c r="AK7" i="16"/>
  <c r="AT7" i="16" s="1"/>
  <c r="AL46" i="16"/>
  <c r="AU46" i="16" s="1"/>
  <c r="AS46" i="16"/>
  <c r="AS33" i="99"/>
  <c r="AL33" i="99"/>
  <c r="AU33" i="99" s="1"/>
  <c r="AS52" i="87"/>
  <c r="AL52" i="87"/>
  <c r="AU52" i="87" s="1"/>
  <c r="AS83" i="87"/>
  <c r="AL83" i="87"/>
  <c r="AU83" i="87" s="1"/>
  <c r="K92" i="48"/>
  <c r="AQ91" i="48"/>
  <c r="AR91" i="48"/>
  <c r="AO91" i="48"/>
  <c r="AN91" i="48"/>
  <c r="AP91" i="48"/>
  <c r="AL32" i="83"/>
  <c r="AU32" i="83" s="1"/>
  <c r="AS32" i="83"/>
  <c r="AJ9" i="55"/>
  <c r="AK9" i="55"/>
  <c r="AT9" i="55" s="1"/>
  <c r="AL39" i="16"/>
  <c r="AU39" i="16" s="1"/>
  <c r="AS39" i="16"/>
  <c r="AS73" i="16"/>
  <c r="AL73" i="16"/>
  <c r="AU73" i="16" s="1"/>
  <c r="AS26" i="99"/>
  <c r="AS59" i="99"/>
  <c r="AL25" i="87"/>
  <c r="AU25" i="87" s="1"/>
  <c r="AS25" i="87"/>
  <c r="AL59" i="87"/>
  <c r="AU59" i="87" s="1"/>
  <c r="AS59" i="87"/>
  <c r="AJ86" i="49"/>
  <c r="AK86" i="49"/>
  <c r="AT86" i="49" s="1"/>
  <c r="AS23" i="95"/>
  <c r="AL23" i="95"/>
  <c r="AU23" i="95" s="1"/>
  <c r="AS56" i="95"/>
  <c r="AS81" i="95"/>
  <c r="AL28" i="49"/>
  <c r="AU28" i="49" s="1"/>
  <c r="AS28" i="49"/>
  <c r="AJ10" i="55"/>
  <c r="AK10" i="55"/>
  <c r="AT10" i="55" s="1"/>
  <c r="AS36" i="55"/>
  <c r="AL36" i="55"/>
  <c r="AU36" i="55" s="1"/>
  <c r="AL33" i="91"/>
  <c r="AU33" i="91" s="1"/>
  <c r="AS27" i="11"/>
  <c r="AL27" i="11"/>
  <c r="AU27" i="11" s="1"/>
  <c r="AL60" i="11"/>
  <c r="AU60" i="11" s="1"/>
  <c r="AS60" i="11"/>
  <c r="AL26" i="87"/>
  <c r="AU26" i="87" s="1"/>
  <c r="AS26" i="87"/>
  <c r="AS57" i="87"/>
  <c r="AL57" i="87"/>
  <c r="AU57" i="87" s="1"/>
  <c r="AL81" i="87"/>
  <c r="AU81" i="87" s="1"/>
  <c r="AS81" i="87"/>
  <c r="AL66" i="83"/>
  <c r="AU66" i="83" s="1"/>
  <c r="AS66" i="83"/>
  <c r="AJ82" i="103"/>
  <c r="AK82" i="103"/>
  <c r="AT82" i="103" s="1"/>
  <c r="AJ86" i="87"/>
  <c r="AK86" i="87"/>
  <c r="AT86" i="87" s="1"/>
  <c r="AS18" i="91"/>
  <c r="AL18" i="91"/>
  <c r="AU18" i="91" s="1"/>
  <c r="AS51" i="91"/>
  <c r="AL51" i="91"/>
  <c r="AU51" i="91" s="1"/>
  <c r="AJ83" i="91"/>
  <c r="AR91" i="98"/>
  <c r="AO91" i="98"/>
  <c r="K92" i="98"/>
  <c r="AP91" i="98"/>
  <c r="AN91" i="98"/>
  <c r="AQ91" i="98"/>
  <c r="AJ84" i="103"/>
  <c r="AK84" i="103"/>
  <c r="AT84" i="103" s="1"/>
  <c r="AS58" i="83"/>
  <c r="K92" i="102"/>
  <c r="AO91" i="102"/>
  <c r="AQ91" i="102"/>
  <c r="AR91" i="102"/>
  <c r="AN91" i="102"/>
  <c r="AP91" i="102"/>
  <c r="AL32" i="103"/>
  <c r="AU32" i="103" s="1"/>
  <c r="AJ5" i="41"/>
  <c r="AK5" i="41"/>
  <c r="AT5" i="41" s="1"/>
  <c r="AL86" i="16"/>
  <c r="AU86" i="16" s="1"/>
  <c r="AS86" i="16"/>
  <c r="AS42" i="16"/>
  <c r="AS75" i="16"/>
  <c r="AL75" i="16"/>
  <c r="AU75" i="16" s="1"/>
  <c r="AS20" i="99"/>
  <c r="AL52" i="99"/>
  <c r="AU52" i="99" s="1"/>
  <c r="AS52" i="99"/>
  <c r="AS88" i="99"/>
  <c r="AS30" i="87"/>
  <c r="AL30" i="87"/>
  <c r="AU30" i="87" s="1"/>
  <c r="AJ5" i="83"/>
  <c r="AK5" i="83"/>
  <c r="AT5" i="83" s="1"/>
  <c r="AJ85" i="16"/>
  <c r="AK85" i="16"/>
  <c r="AT85" i="16" s="1"/>
  <c r="AL58" i="103"/>
  <c r="AU58" i="103" s="1"/>
  <c r="AS58" i="103"/>
  <c r="AJ15" i="11"/>
  <c r="AK15" i="11"/>
  <c r="AT15" i="11" s="1"/>
  <c r="AS40" i="11"/>
  <c r="AL3" i="87"/>
  <c r="AU3" i="87" s="1"/>
  <c r="AS3" i="87"/>
  <c r="AJ85" i="95"/>
  <c r="AK85" i="95"/>
  <c r="AT85" i="95" s="1"/>
  <c r="AL42" i="95"/>
  <c r="AU42" i="95" s="1"/>
  <c r="AS42" i="95"/>
  <c r="AS73" i="95"/>
  <c r="AL73" i="95"/>
  <c r="AU73" i="95" s="1"/>
  <c r="AS25" i="49"/>
  <c r="AL25" i="49"/>
  <c r="AU25" i="49" s="1"/>
  <c r="AL57" i="49"/>
  <c r="AU57" i="49" s="1"/>
  <c r="AS57" i="49"/>
  <c r="AJ85" i="55"/>
  <c r="AK85" i="55"/>
  <c r="AT85" i="55" s="1"/>
  <c r="AS20" i="91"/>
  <c r="AL20" i="91"/>
  <c r="AU20" i="91" s="1"/>
  <c r="AS55" i="91"/>
  <c r="AJ83" i="103"/>
  <c r="AS28" i="16"/>
  <c r="AL62" i="16"/>
  <c r="AU62" i="16" s="1"/>
  <c r="AS62" i="16"/>
  <c r="AL7" i="99"/>
  <c r="AU7" i="99" s="1"/>
  <c r="AS7" i="99"/>
  <c r="AL47" i="99"/>
  <c r="AU47" i="99" s="1"/>
  <c r="AS47" i="99"/>
  <c r="AS79" i="99"/>
  <c r="AJ84" i="87"/>
  <c r="AK78" i="43"/>
  <c r="AT78" i="43" s="1"/>
  <c r="AL32" i="11"/>
  <c r="AU32" i="11" s="1"/>
  <c r="AS32" i="11"/>
  <c r="AL81" i="49"/>
  <c r="AU81" i="49" s="1"/>
  <c r="AS81" i="49"/>
  <c r="AJ6" i="41"/>
  <c r="AK6" i="41"/>
  <c r="AT6" i="41" s="1"/>
  <c r="AS78" i="95"/>
  <c r="AL78" i="95"/>
  <c r="AU78" i="95" s="1"/>
  <c r="AS61" i="49"/>
  <c r="AL61" i="49"/>
  <c r="AU61" i="49" s="1"/>
  <c r="AS65" i="103"/>
  <c r="AL65" i="103"/>
  <c r="AU65" i="103" s="1"/>
  <c r="AS34" i="41"/>
  <c r="AS54" i="49"/>
  <c r="AL36" i="41"/>
  <c r="AU36" i="41" s="1"/>
  <c r="AS36" i="41"/>
  <c r="AS64" i="49"/>
  <c r="AS37" i="91"/>
  <c r="AL37" i="91"/>
  <c r="AU37" i="91" s="1"/>
  <c r="AS68" i="91"/>
  <c r="AJ4" i="41"/>
  <c r="AK4" i="41"/>
  <c r="AT4" i="41" s="1"/>
  <c r="AS45" i="41"/>
  <c r="AL45" i="41"/>
  <c r="AU45" i="41" s="1"/>
  <c r="AS76" i="41"/>
  <c r="AS38" i="16"/>
  <c r="AS66" i="16"/>
  <c r="AL66" i="16"/>
  <c r="AU66" i="16" s="1"/>
  <c r="AS23" i="99"/>
  <c r="AL51" i="99"/>
  <c r="AU51" i="99" s="1"/>
  <c r="AS51" i="99"/>
  <c r="AL36" i="87"/>
  <c r="AU36" i="87" s="1"/>
  <c r="AS36" i="87"/>
  <c r="AJ87" i="95"/>
  <c r="AK87" i="95"/>
  <c r="AT87" i="95" s="1"/>
  <c r="AX67" i="43"/>
  <c r="S67" i="43" s="1"/>
  <c r="AC67" i="43" s="1"/>
  <c r="AB68" i="43" s="1"/>
  <c r="AX53" i="43"/>
  <c r="S53" i="43" s="1"/>
  <c r="AC53" i="43" s="1"/>
  <c r="AB54" i="43" s="1"/>
  <c r="AX35" i="43"/>
  <c r="S35" i="43" s="1"/>
  <c r="AC35" i="43" s="1"/>
  <c r="AB36" i="43" s="1"/>
  <c r="AX20" i="43"/>
  <c r="S20" i="43" s="1"/>
  <c r="AC20" i="43" s="1"/>
  <c r="AB21" i="43" s="1"/>
  <c r="AX11" i="43"/>
  <c r="S11" i="43" s="1"/>
  <c r="AC11" i="43" s="1"/>
  <c r="AB12" i="43" s="1"/>
  <c r="AJ14" i="11"/>
  <c r="AK14" i="11"/>
  <c r="AT14" i="11" s="1"/>
  <c r="AL39" i="11"/>
  <c r="AU39" i="11" s="1"/>
  <c r="AS39" i="11"/>
  <c r="AL72" i="11"/>
  <c r="AU72" i="11" s="1"/>
  <c r="AS72" i="11"/>
  <c r="AS28" i="41"/>
  <c r="AL28" i="41"/>
  <c r="AU28" i="41" s="1"/>
  <c r="AS61" i="41"/>
  <c r="AL61" i="41"/>
  <c r="AU61" i="41" s="1"/>
  <c r="AJ6" i="16"/>
  <c r="AK6" i="16"/>
  <c r="AT6" i="16" s="1"/>
  <c r="AS27" i="49"/>
  <c r="AL27" i="49"/>
  <c r="AU27" i="49" s="1"/>
  <c r="AS58" i="49"/>
  <c r="AL58" i="49"/>
  <c r="AU58" i="49" s="1"/>
  <c r="AJ85" i="87"/>
  <c r="AK85" i="87"/>
  <c r="AT85" i="87" s="1"/>
  <c r="AL33" i="55"/>
  <c r="AU33" i="55" s="1"/>
  <c r="AS68" i="55"/>
  <c r="AL68" i="55"/>
  <c r="AU68" i="55" s="1"/>
  <c r="AJ83" i="11"/>
  <c r="AJ8" i="16"/>
  <c r="AK8" i="16"/>
  <c r="AT8" i="16" s="1"/>
  <c r="AS9" i="99"/>
  <c r="AL9" i="99"/>
  <c r="AU9" i="99" s="1"/>
  <c r="AS44" i="95"/>
  <c r="AS75" i="95"/>
  <c r="AL75" i="95"/>
  <c r="AU75" i="95" s="1"/>
  <c r="AS37" i="49"/>
  <c r="AL37" i="49"/>
  <c r="AU37" i="49" s="1"/>
  <c r="AS70" i="49"/>
  <c r="AL70" i="49"/>
  <c r="AU70" i="49" s="1"/>
  <c r="AK12" i="55"/>
  <c r="AT12" i="55" s="1"/>
  <c r="AJ12" i="55"/>
  <c r="AS41" i="55"/>
  <c r="AL75" i="55"/>
  <c r="AU75" i="55" s="1"/>
  <c r="AS75" i="55"/>
  <c r="AL50" i="91"/>
  <c r="AU50" i="91" s="1"/>
  <c r="AL81" i="91"/>
  <c r="AU81" i="91" s="1"/>
  <c r="AS81" i="91"/>
  <c r="AS23" i="103"/>
  <c r="AL23" i="103"/>
  <c r="AU23" i="103" s="1"/>
  <c r="AS34" i="11"/>
  <c r="AS66" i="11"/>
  <c r="AL16" i="41"/>
  <c r="AU16" i="41" s="1"/>
  <c r="AS16" i="41"/>
  <c r="AS81" i="41"/>
  <c r="AJ6" i="83"/>
  <c r="AK6" i="83"/>
  <c r="AT6" i="83" s="1"/>
  <c r="AS41" i="83"/>
  <c r="AL41" i="83"/>
  <c r="AU41" i="83" s="1"/>
  <c r="AS72" i="83"/>
  <c r="AL72" i="83"/>
  <c r="AU72" i="83" s="1"/>
  <c r="AL5" i="55"/>
  <c r="AU5" i="55" s="1"/>
  <c r="AL49" i="41"/>
  <c r="AU49" i="41" s="1"/>
  <c r="AL80" i="41"/>
  <c r="AU80" i="41" s="1"/>
  <c r="AS80" i="41"/>
  <c r="AS31" i="16"/>
  <c r="AL31" i="16"/>
  <c r="AU31" i="16" s="1"/>
  <c r="AS65" i="16"/>
  <c r="AJ83" i="99"/>
  <c r="AK83" i="99"/>
  <c r="AT83" i="99" s="1"/>
  <c r="AL21" i="95"/>
  <c r="AU21" i="95" s="1"/>
  <c r="AJ6" i="49"/>
  <c r="AK6" i="49"/>
  <c r="AT6" i="49" s="1"/>
  <c r="AL39" i="49"/>
  <c r="AU39" i="49" s="1"/>
  <c r="AS39" i="49"/>
  <c r="AS69" i="49"/>
  <c r="AL69" i="49"/>
  <c r="AU69" i="49" s="1"/>
  <c r="AJ3" i="55"/>
  <c r="AB4" i="55"/>
  <c r="AL37" i="55"/>
  <c r="AU37" i="55" s="1"/>
  <c r="AS37" i="55"/>
  <c r="AS67" i="55"/>
  <c r="AL67" i="55"/>
  <c r="AU67" i="55" s="1"/>
  <c r="AJ10" i="103"/>
  <c r="AK10" i="103"/>
  <c r="AT10" i="103" s="1"/>
  <c r="AL20" i="11"/>
  <c r="AU20" i="11" s="1"/>
  <c r="AS20" i="11"/>
  <c r="AS74" i="41"/>
  <c r="AL74" i="41"/>
  <c r="AU74" i="41" s="1"/>
  <c r="AS36" i="16"/>
  <c r="AL68" i="16"/>
  <c r="AU68" i="16" s="1"/>
  <c r="AS68" i="16"/>
  <c r="AS15" i="99"/>
  <c r="AL15" i="99"/>
  <c r="AU15" i="99" s="1"/>
  <c r="AS44" i="99"/>
  <c r="AS75" i="99"/>
  <c r="AS18" i="87"/>
  <c r="AL18" i="87"/>
  <c r="AU18" i="87" s="1"/>
  <c r="AL49" i="87"/>
  <c r="AU49" i="87" s="1"/>
  <c r="AS49" i="87"/>
  <c r="AS52" i="95"/>
  <c r="AL52" i="95"/>
  <c r="AU52" i="95" s="1"/>
  <c r="AS83" i="95"/>
  <c r="AL31" i="49"/>
  <c r="AU31" i="49" s="1"/>
  <c r="AS31" i="49"/>
  <c r="AS63" i="49"/>
  <c r="AL63" i="49"/>
  <c r="AU63" i="49" s="1"/>
  <c r="AS69" i="55"/>
  <c r="AL69" i="55"/>
  <c r="AU69" i="55" s="1"/>
  <c r="AS19" i="91"/>
  <c r="AL19" i="91"/>
  <c r="AU19" i="91" s="1"/>
  <c r="AL53" i="91"/>
  <c r="AU53" i="91" s="1"/>
  <c r="AJ88" i="91"/>
  <c r="AS29" i="11"/>
  <c r="AL29" i="11"/>
  <c r="AU29" i="11" s="1"/>
  <c r="AS59" i="11"/>
  <c r="AL59" i="11"/>
  <c r="AU59" i="11" s="1"/>
  <c r="AJ19" i="41"/>
  <c r="AK19" i="41"/>
  <c r="AT19" i="41" s="1"/>
  <c r="AS22" i="95"/>
  <c r="AL22" i="95"/>
  <c r="AU22" i="95" s="1"/>
  <c r="AS54" i="95"/>
  <c r="AL54" i="95"/>
  <c r="AU54" i="95" s="1"/>
  <c r="AJ15" i="49"/>
  <c r="AK15" i="49"/>
  <c r="AT15" i="49" s="1"/>
  <c r="AS40" i="49"/>
  <c r="AL40" i="49"/>
  <c r="AU40" i="49" s="1"/>
  <c r="AS73" i="49"/>
  <c r="AL73" i="49"/>
  <c r="AU73" i="49" s="1"/>
  <c r="AS62" i="55"/>
  <c r="AL62" i="55"/>
  <c r="AU62" i="55" s="1"/>
  <c r="AJ12" i="91"/>
  <c r="AS45" i="91"/>
  <c r="AL45" i="91"/>
  <c r="AU45" i="91" s="1"/>
  <c r="AL77" i="91"/>
  <c r="AU77" i="91" s="1"/>
  <c r="AS77" i="91"/>
  <c r="AS84" i="41"/>
  <c r="AL84" i="41"/>
  <c r="AU84" i="41" s="1"/>
  <c r="AJ15" i="16"/>
  <c r="AK15" i="16"/>
  <c r="AT15" i="16" s="1"/>
  <c r="AL43" i="16"/>
  <c r="AU43" i="16" s="1"/>
  <c r="AS43" i="16"/>
  <c r="AS78" i="16"/>
  <c r="AL78" i="16"/>
  <c r="AU78" i="16" s="1"/>
  <c r="AS61" i="99"/>
  <c r="AL61" i="99"/>
  <c r="AU61" i="99" s="1"/>
  <c r="AK4" i="87"/>
  <c r="AT4" i="87" s="1"/>
  <c r="AJ4" i="87"/>
  <c r="AL45" i="87"/>
  <c r="AU45" i="87" s="1"/>
  <c r="AS77" i="87"/>
  <c r="AL77" i="87"/>
  <c r="AU77" i="87" s="1"/>
  <c r="AS36" i="83"/>
  <c r="AS70" i="83"/>
  <c r="AJ88" i="55"/>
  <c r="AK88" i="55"/>
  <c r="AT88" i="55" s="1"/>
  <c r="AL73" i="55"/>
  <c r="AU73" i="55" s="1"/>
  <c r="AS73" i="55"/>
  <c r="AS63" i="11"/>
  <c r="AL63" i="11"/>
  <c r="AU63" i="11" s="1"/>
  <c r="AS22" i="41"/>
  <c r="AJ87" i="41"/>
  <c r="AS29" i="87"/>
  <c r="AL29" i="87"/>
  <c r="AU29" i="87" s="1"/>
  <c r="AS63" i="87"/>
  <c r="AL63" i="87"/>
  <c r="AU63" i="87" s="1"/>
  <c r="AS35" i="55"/>
  <c r="AL35" i="55"/>
  <c r="AU35" i="55" s="1"/>
  <c r="AS40" i="91"/>
  <c r="AN90" i="50"/>
  <c r="K91" i="50"/>
  <c r="AQ90" i="50"/>
  <c r="AO90" i="50"/>
  <c r="AR90" i="50"/>
  <c r="AP90" i="50"/>
  <c r="AL25" i="11"/>
  <c r="AU25" i="11" s="1"/>
  <c r="AS25" i="11"/>
  <c r="AL69" i="41"/>
  <c r="AU69" i="41" s="1"/>
  <c r="AS69" i="41"/>
  <c r="AL46" i="103"/>
  <c r="AU46" i="103" s="1"/>
  <c r="AS46" i="103"/>
  <c r="AL5" i="99"/>
  <c r="AU5" i="99" s="1"/>
  <c r="AS5" i="99"/>
  <c r="AL33" i="49"/>
  <c r="AU33" i="49" s="1"/>
  <c r="AS33" i="49"/>
  <c r="AS28" i="55"/>
  <c r="AL45" i="11"/>
  <c r="AU45" i="11" s="1"/>
  <c r="AS45" i="11"/>
  <c r="AL59" i="16"/>
  <c r="AU59" i="16" s="1"/>
  <c r="AS59" i="16"/>
  <c r="AS38" i="99"/>
  <c r="AL38" i="99"/>
  <c r="AU38" i="99" s="1"/>
  <c r="AS16" i="87"/>
  <c r="AL16" i="87"/>
  <c r="AU16" i="87" s="1"/>
  <c r="AS43" i="87"/>
  <c r="AL43" i="87"/>
  <c r="AU43" i="87" s="1"/>
  <c r="AL73" i="87"/>
  <c r="AU73" i="87" s="1"/>
  <c r="AS73" i="87"/>
  <c r="AL72" i="95"/>
  <c r="AU72" i="95" s="1"/>
  <c r="AS72" i="95"/>
  <c r="AL23" i="49"/>
  <c r="AU23" i="49" s="1"/>
  <c r="AS23" i="49"/>
  <c r="AS11" i="91"/>
  <c r="AL11" i="91"/>
  <c r="AU11" i="91" s="1"/>
  <c r="AS17" i="95"/>
  <c r="AS32" i="49"/>
  <c r="AL32" i="49"/>
  <c r="AU32" i="49" s="1"/>
  <c r="AX76" i="43"/>
  <c r="S76" i="43" s="1"/>
  <c r="AC76" i="43" s="1"/>
  <c r="AB77" i="43" s="1"/>
  <c r="AX62" i="43"/>
  <c r="S62" i="43" s="1"/>
  <c r="AC62" i="43" s="1"/>
  <c r="AB63" i="43" s="1"/>
  <c r="AX44" i="43"/>
  <c r="S44" i="43" s="1"/>
  <c r="AC44" i="43" s="1"/>
  <c r="AB45" i="43" s="1"/>
  <c r="AX27" i="43"/>
  <c r="S27" i="43" s="1"/>
  <c r="AC27" i="43" s="1"/>
  <c r="AB28" i="43" s="1"/>
  <c r="AX5" i="43"/>
  <c r="S5" i="43" s="1"/>
  <c r="AC5" i="43" s="1"/>
  <c r="AB6" i="43" s="1"/>
  <c r="AS16" i="83"/>
  <c r="AL16" i="83"/>
  <c r="AU16" i="83" s="1"/>
  <c r="AS46" i="83"/>
  <c r="AL78" i="83"/>
  <c r="AU78" i="83" s="1"/>
  <c r="AS78" i="83"/>
  <c r="AL20" i="95"/>
  <c r="AU20" i="95" s="1"/>
  <c r="AS20" i="95"/>
  <c r="AL66" i="49"/>
  <c r="AU66" i="49" s="1"/>
  <c r="AS66" i="49"/>
  <c r="AS18" i="55"/>
  <c r="AL18" i="55"/>
  <c r="AU18" i="55" s="1"/>
  <c r="AS47" i="55"/>
  <c r="AL81" i="55"/>
  <c r="AU81" i="55" s="1"/>
  <c r="AL30" i="91"/>
  <c r="AU30" i="91" s="1"/>
  <c r="AS30" i="91"/>
  <c r="AS63" i="91"/>
  <c r="AL63" i="91"/>
  <c r="AU63" i="91" s="1"/>
  <c r="AS16" i="103"/>
  <c r="AL16" i="103"/>
  <c r="AU16" i="103" s="1"/>
  <c r="AL44" i="103"/>
  <c r="AU44" i="103" s="1"/>
  <c r="AS44" i="103"/>
  <c r="AL76" i="103"/>
  <c r="AU76" i="103" s="1"/>
  <c r="AS76" i="103"/>
  <c r="AX75" i="43"/>
  <c r="S75" i="43" s="1"/>
  <c r="AC75" i="43" s="1"/>
  <c r="AB76" i="43" s="1"/>
  <c r="AX65" i="43"/>
  <c r="S65" i="43" s="1"/>
  <c r="AC65" i="43" s="1"/>
  <c r="AB66" i="43" s="1"/>
  <c r="AX58" i="43"/>
  <c r="S58" i="43" s="1"/>
  <c r="AC58" i="43" s="1"/>
  <c r="AB59" i="43" s="1"/>
  <c r="AX51" i="43"/>
  <c r="S51" i="43" s="1"/>
  <c r="AC51" i="43" s="1"/>
  <c r="AB52" i="43" s="1"/>
  <c r="AX42" i="43"/>
  <c r="S42" i="43" s="1"/>
  <c r="AC42" i="43" s="1"/>
  <c r="AB43" i="43" s="1"/>
  <c r="AX37" i="43"/>
  <c r="S37" i="43" s="1"/>
  <c r="AC37" i="43" s="1"/>
  <c r="AB38" i="43" s="1"/>
  <c r="AX31" i="43"/>
  <c r="S31" i="43" s="1"/>
  <c r="AC31" i="43" s="1"/>
  <c r="AB32" i="43" s="1"/>
  <c r="AX19" i="43"/>
  <c r="S19" i="43" s="1"/>
  <c r="AC19" i="43" s="1"/>
  <c r="AB20" i="43" s="1"/>
  <c r="AX7" i="43"/>
  <c r="S7" i="43" s="1"/>
  <c r="AC7" i="43" s="1"/>
  <c r="AB8" i="43" s="1"/>
  <c r="AX4" i="43"/>
  <c r="S4" i="43" s="1"/>
  <c r="AC4" i="43" s="1"/>
  <c r="AB5" i="43" s="1"/>
  <c r="AJ21" i="16"/>
  <c r="AK21" i="16"/>
  <c r="AT21" i="16" s="1"/>
  <c r="AS53" i="16"/>
  <c r="AL53" i="16"/>
  <c r="AU53" i="16" s="1"/>
  <c r="AS39" i="99"/>
  <c r="AL72" i="99"/>
  <c r="AU72" i="99" s="1"/>
  <c r="AS72" i="99"/>
  <c r="AS24" i="87"/>
  <c r="AL24" i="87"/>
  <c r="AU24" i="87" s="1"/>
  <c r="AS54" i="87"/>
  <c r="AL54" i="87"/>
  <c r="AU54" i="87" s="1"/>
  <c r="AL85" i="103"/>
  <c r="AU85" i="103" s="1"/>
  <c r="AS85" i="103"/>
  <c r="AS23" i="83"/>
  <c r="AL23" i="83"/>
  <c r="AU23" i="83" s="1"/>
  <c r="AS55" i="83"/>
  <c r="AL85" i="83"/>
  <c r="AU85" i="83" s="1"/>
  <c r="AS85" i="83"/>
  <c r="AL7" i="55"/>
  <c r="AU7" i="55" s="1"/>
  <c r="AS24" i="91"/>
  <c r="AL24" i="91"/>
  <c r="AU24" i="91" s="1"/>
  <c r="AS56" i="91"/>
  <c r="AL56" i="91"/>
  <c r="AU56" i="91" s="1"/>
  <c r="AK12" i="103"/>
  <c r="AT12" i="103" s="1"/>
  <c r="AJ12" i="103"/>
  <c r="AL37" i="103"/>
  <c r="AU37" i="103" s="1"/>
  <c r="AS37" i="103"/>
  <c r="AJ13" i="41"/>
  <c r="AK13" i="41"/>
  <c r="AT13" i="41" s="1"/>
  <c r="AL39" i="41"/>
  <c r="AU39" i="41" s="1"/>
  <c r="AS39" i="41"/>
  <c r="AS73" i="41"/>
  <c r="AL73" i="41"/>
  <c r="AU73" i="41" s="1"/>
  <c r="AJ24" i="16"/>
  <c r="AK24" i="16"/>
  <c r="AT24" i="16" s="1"/>
  <c r="AL55" i="16"/>
  <c r="AU55" i="16" s="1"/>
  <c r="AS55" i="16"/>
  <c r="AS41" i="99"/>
  <c r="AS23" i="87"/>
  <c r="AL23" i="87"/>
  <c r="AU23" i="87" s="1"/>
  <c r="AL56" i="87"/>
  <c r="AU56" i="87" s="1"/>
  <c r="AS56" i="87"/>
  <c r="AL40" i="83"/>
  <c r="AU40" i="83" s="1"/>
  <c r="AS40" i="83"/>
  <c r="AL71" i="83"/>
  <c r="AU71" i="83" s="1"/>
  <c r="AS71" i="83"/>
  <c r="AJ89" i="16"/>
  <c r="AK89" i="16"/>
  <c r="AT89" i="16" s="1"/>
  <c r="AS89" i="49"/>
  <c r="AL89" i="49"/>
  <c r="AU89" i="49" s="1"/>
  <c r="AJ13" i="16"/>
  <c r="AK13" i="16"/>
  <c r="AT13" i="16" s="1"/>
  <c r="AL48" i="16"/>
  <c r="AU48" i="16" s="1"/>
  <c r="AS80" i="16"/>
  <c r="AS32" i="99"/>
  <c r="AL32" i="99"/>
  <c r="AU32" i="99" s="1"/>
  <c r="AS65" i="99"/>
  <c r="AL65" i="99"/>
  <c r="AU65" i="99" s="1"/>
  <c r="AL31" i="87"/>
  <c r="AU31" i="87" s="1"/>
  <c r="AS31" i="87"/>
  <c r="AS65" i="87"/>
  <c r="AL65" i="87"/>
  <c r="AU65" i="87" s="1"/>
  <c r="AB4" i="49"/>
  <c r="AJ3" i="49"/>
  <c r="AL36" i="49"/>
  <c r="AU36" i="49" s="1"/>
  <c r="AS36" i="49"/>
  <c r="AL67" i="49"/>
  <c r="AU67" i="49" s="1"/>
  <c r="AS67" i="49"/>
  <c r="AS76" i="55"/>
  <c r="AL76" i="55"/>
  <c r="AU76" i="55" s="1"/>
  <c r="AS42" i="91"/>
  <c r="AL42" i="91"/>
  <c r="AU42" i="91" s="1"/>
  <c r="AS74" i="91"/>
  <c r="AJ17" i="11"/>
  <c r="AK17" i="11"/>
  <c r="AT17" i="11" s="1"/>
  <c r="AL33" i="11"/>
  <c r="AU33" i="11" s="1"/>
  <c r="AS33" i="11"/>
  <c r="AJ11" i="83"/>
  <c r="AK11" i="83"/>
  <c r="AT11" i="83" s="1"/>
  <c r="AS42" i="83"/>
  <c r="AL74" i="83"/>
  <c r="AU74" i="83" s="1"/>
  <c r="AS74" i="83"/>
  <c r="AS28" i="91"/>
  <c r="AS60" i="91"/>
  <c r="AL60" i="91"/>
  <c r="AU60" i="91" s="1"/>
  <c r="AJ8" i="41"/>
  <c r="AK8" i="41"/>
  <c r="AT8" i="41" s="1"/>
  <c r="AJ10" i="83"/>
  <c r="AK10" i="83"/>
  <c r="AT10" i="83" s="1"/>
  <c r="AL33" i="83"/>
  <c r="AU33" i="83" s="1"/>
  <c r="AS33" i="83"/>
  <c r="AL67" i="83"/>
  <c r="AU67" i="83" s="1"/>
  <c r="AS67" i="83"/>
  <c r="AX87" i="43"/>
  <c r="S87" i="43" s="1"/>
  <c r="AC87" i="43" s="1"/>
  <c r="AB88" i="43" s="1"/>
  <c r="AK8" i="55"/>
  <c r="AT8" i="55" s="1"/>
  <c r="AJ8" i="55"/>
  <c r="AJ5" i="103"/>
  <c r="AK5" i="103"/>
  <c r="AT5" i="103" s="1"/>
  <c r="AS72" i="103"/>
  <c r="AL72" i="103"/>
  <c r="AU72" i="103" s="1"/>
  <c r="AS50" i="16"/>
  <c r="AJ87" i="16"/>
  <c r="AL31" i="99"/>
  <c r="AU31" i="99" s="1"/>
  <c r="AS31" i="99"/>
  <c r="AL62" i="99"/>
  <c r="AU62" i="99" s="1"/>
  <c r="AS62" i="99"/>
  <c r="AJ13" i="87"/>
  <c r="AK13" i="87"/>
  <c r="AT13" i="87" s="1"/>
  <c r="AS35" i="87"/>
  <c r="AL35" i="87"/>
  <c r="AU35" i="87" s="1"/>
  <c r="AS48" i="83"/>
  <c r="AL48" i="83"/>
  <c r="AU48" i="83" s="1"/>
  <c r="AL75" i="83"/>
  <c r="AU75" i="83" s="1"/>
  <c r="AS64" i="103"/>
  <c r="AL44" i="11"/>
  <c r="AU44" i="11" s="1"/>
  <c r="AS44" i="11"/>
  <c r="AL78" i="11"/>
  <c r="AU78" i="11" s="1"/>
  <c r="AS78" i="11"/>
  <c r="AB4" i="16"/>
  <c r="AJ3" i="16"/>
  <c r="AS8" i="99"/>
  <c r="AS50" i="95"/>
  <c r="AJ86" i="95"/>
  <c r="AS65" i="49"/>
  <c r="AL65" i="49"/>
  <c r="AU65" i="49" s="1"/>
  <c r="AJ89" i="55"/>
  <c r="AK89" i="55"/>
  <c r="AT89" i="55" s="1"/>
  <c r="AL31" i="91"/>
  <c r="AU31" i="91" s="1"/>
  <c r="AS31" i="91"/>
  <c r="AJ9" i="103"/>
  <c r="AS42" i="103"/>
  <c r="AS74" i="103"/>
  <c r="AL74" i="103"/>
  <c r="AU74" i="103" s="1"/>
  <c r="AS70" i="16"/>
  <c r="AL22" i="99"/>
  <c r="AU22" i="99" s="1"/>
  <c r="AL55" i="99"/>
  <c r="AU55" i="99" s="1"/>
  <c r="AL6" i="91"/>
  <c r="AU6" i="91" s="1"/>
  <c r="AS6" i="91"/>
  <c r="AJ88" i="16"/>
  <c r="AK88" i="16"/>
  <c r="AT88" i="16" s="1"/>
  <c r="AS55" i="41"/>
  <c r="AL55" i="41"/>
  <c r="AU55" i="41" s="1"/>
  <c r="AS41" i="11"/>
  <c r="AL41" i="11"/>
  <c r="AU41" i="11" s="1"/>
  <c r="AS69" i="95"/>
  <c r="AS66" i="55"/>
  <c r="AL66" i="55"/>
  <c r="AU66" i="55" s="1"/>
  <c r="AL72" i="91"/>
  <c r="AU72" i="91" s="1"/>
  <c r="AL77" i="103"/>
  <c r="AU77" i="103" s="1"/>
  <c r="AS77" i="103"/>
  <c r="AJ88" i="103"/>
  <c r="AK88" i="103"/>
  <c r="AT88" i="103" s="1"/>
  <c r="AS7" i="103"/>
  <c r="AL7" i="103"/>
  <c r="AU7" i="103" s="1"/>
  <c r="AJ26" i="16"/>
  <c r="AK26" i="16"/>
  <c r="AT26" i="16" s="1"/>
  <c r="AS69" i="99"/>
  <c r="AL69" i="99"/>
  <c r="AU69" i="99" s="1"/>
  <c r="AS41" i="95"/>
  <c r="AL41" i="95"/>
  <c r="AU41" i="95" s="1"/>
  <c r="AS76" i="91"/>
  <c r="AL76" i="91"/>
  <c r="AU76" i="91" s="1"/>
  <c r="AX84" i="43"/>
  <c r="S84" i="43" s="1"/>
  <c r="AC84" i="43" s="1"/>
  <c r="AB85" i="43" s="1"/>
  <c r="AX66" i="43"/>
  <c r="S66" i="43" s="1"/>
  <c r="AC66" i="43" s="1"/>
  <c r="AB67" i="43" s="1"/>
  <c r="AX57" i="43"/>
  <c r="S57" i="43" s="1"/>
  <c r="AC57" i="43" s="1"/>
  <c r="AB58" i="43" s="1"/>
  <c r="AX49" i="43"/>
  <c r="S49" i="43" s="1"/>
  <c r="AC49" i="43" s="1"/>
  <c r="AB50" i="43" s="1"/>
  <c r="AX41" i="43"/>
  <c r="S41" i="43" s="1"/>
  <c r="AC41" i="43" s="1"/>
  <c r="AB42" i="43" s="1"/>
  <c r="AX34" i="43"/>
  <c r="S34" i="43" s="1"/>
  <c r="AC34" i="43" s="1"/>
  <c r="AB35" i="43" s="1"/>
  <c r="AX25" i="43"/>
  <c r="S25" i="43" s="1"/>
  <c r="AC25" i="43" s="1"/>
  <c r="AB26" i="43" s="1"/>
  <c r="AX18" i="43"/>
  <c r="S18" i="43" s="1"/>
  <c r="AC18" i="43" s="1"/>
  <c r="AB19" i="43" s="1"/>
  <c r="AX13" i="43"/>
  <c r="S13" i="43" s="1"/>
  <c r="AC13" i="43" s="1"/>
  <c r="AB14" i="43" s="1"/>
  <c r="AX10" i="43"/>
  <c r="S10" i="43" s="1"/>
  <c r="AC10" i="43" s="1"/>
  <c r="AB11" i="43" s="1"/>
  <c r="AL81" i="11"/>
  <c r="AU81" i="11" s="1"/>
  <c r="AS81" i="11"/>
  <c r="AL72" i="41"/>
  <c r="AU72" i="41" s="1"/>
  <c r="AS72" i="41"/>
  <c r="AJ82" i="55"/>
  <c r="AK82" i="55"/>
  <c r="AT82" i="55" s="1"/>
  <c r="AJ4" i="95"/>
  <c r="AK4" i="95"/>
  <c r="AT4" i="95" s="1"/>
  <c r="AL14" i="49"/>
  <c r="AU14" i="49" s="1"/>
  <c r="AS34" i="49"/>
  <c r="AL34" i="49"/>
  <c r="AU34" i="49" s="1"/>
  <c r="AL43" i="55"/>
  <c r="AU43" i="55" s="1"/>
  <c r="AS43" i="55"/>
  <c r="AJ4" i="103"/>
  <c r="AK4" i="103"/>
  <c r="AT4" i="103" s="1"/>
  <c r="AS26" i="11"/>
  <c r="AL26" i="11"/>
  <c r="AU26" i="11" s="1"/>
  <c r="AK4" i="99"/>
  <c r="AT4" i="99" s="1"/>
  <c r="AJ4" i="99"/>
  <c r="AS24" i="95"/>
  <c r="AL24" i="95"/>
  <c r="AU24" i="95" s="1"/>
  <c r="AS88" i="95"/>
  <c r="AL88" i="95"/>
  <c r="AU88" i="95" s="1"/>
  <c r="AL44" i="49"/>
  <c r="AU44" i="49" s="1"/>
  <c r="AL75" i="49"/>
  <c r="AU75" i="49" s="1"/>
  <c r="AS75" i="49"/>
  <c r="AS19" i="55"/>
  <c r="AL19" i="55"/>
  <c r="AU19" i="55" s="1"/>
  <c r="AS52" i="55"/>
  <c r="AJ84" i="91"/>
  <c r="AK84" i="91"/>
  <c r="AT84" i="91" s="1"/>
  <c r="AS25" i="91"/>
  <c r="AL25" i="91"/>
  <c r="AU25" i="91" s="1"/>
  <c r="AS58" i="91"/>
  <c r="AL58" i="91"/>
  <c r="AU58" i="91" s="1"/>
  <c r="K92" i="90"/>
  <c r="AR91" i="90"/>
  <c r="AP91" i="90"/>
  <c r="AN91" i="90"/>
  <c r="AO91" i="90"/>
  <c r="AQ91" i="90"/>
  <c r="AL33" i="103"/>
  <c r="AU33" i="103" s="1"/>
  <c r="AS33" i="103"/>
  <c r="AJ8" i="11"/>
  <c r="AK8" i="11"/>
  <c r="AT8" i="11" s="1"/>
  <c r="AL43" i="11"/>
  <c r="AU43" i="11" s="1"/>
  <c r="AS43" i="11"/>
  <c r="AL73" i="11"/>
  <c r="AU73" i="11" s="1"/>
  <c r="AS73" i="11"/>
  <c r="AL25" i="41"/>
  <c r="AU25" i="41" s="1"/>
  <c r="AS25" i="41"/>
  <c r="AS56" i="41"/>
  <c r="AJ16" i="16"/>
  <c r="AK16" i="16"/>
  <c r="AT16" i="16" s="1"/>
  <c r="AS6" i="99"/>
  <c r="AL6" i="99"/>
  <c r="AU6" i="99" s="1"/>
  <c r="AO91" i="35"/>
  <c r="AQ91" i="35"/>
  <c r="K92" i="35"/>
  <c r="AR91" i="35"/>
  <c r="AP91" i="35"/>
  <c r="AN91" i="35"/>
  <c r="AL17" i="83"/>
  <c r="AU17" i="83" s="1"/>
  <c r="AS17" i="83"/>
  <c r="AL47" i="83"/>
  <c r="AU47" i="83" s="1"/>
  <c r="AS47" i="83"/>
  <c r="AL83" i="83"/>
  <c r="AU83" i="83" s="1"/>
  <c r="AL31" i="103"/>
  <c r="AU31" i="103" s="1"/>
  <c r="AS31" i="103"/>
  <c r="AL60" i="103"/>
  <c r="AU60" i="103" s="1"/>
  <c r="AS23" i="41"/>
  <c r="AL23" i="41"/>
  <c r="AU23" i="41" s="1"/>
  <c r="AL57" i="41"/>
  <c r="AU57" i="41" s="1"/>
  <c r="K92" i="85"/>
  <c r="AQ91" i="85"/>
  <c r="AR91" i="85"/>
  <c r="AN91" i="85"/>
  <c r="AP91" i="85"/>
  <c r="AO91" i="85"/>
  <c r="AL41" i="16"/>
  <c r="AU41" i="16" s="1"/>
  <c r="AL72" i="16"/>
  <c r="AU72" i="16" s="1"/>
  <c r="AS72" i="16"/>
  <c r="AS58" i="99"/>
  <c r="AL30" i="95"/>
  <c r="AU30" i="95" s="1"/>
  <c r="AS30" i="95"/>
  <c r="AL64" i="95"/>
  <c r="AU64" i="95" s="1"/>
  <c r="AS64" i="95"/>
  <c r="AS19" i="49"/>
  <c r="AL19" i="49"/>
  <c r="AU19" i="49" s="1"/>
  <c r="AL49" i="49"/>
  <c r="AU49" i="49" s="1"/>
  <c r="AS49" i="49"/>
  <c r="AS78" i="49"/>
  <c r="AL78" i="49"/>
  <c r="AU78" i="49" s="1"/>
  <c r="AL6" i="55"/>
  <c r="AU6" i="55" s="1"/>
  <c r="AS6" i="55"/>
  <c r="AL78" i="55"/>
  <c r="AU78" i="55" s="1"/>
  <c r="AS78" i="55"/>
  <c r="AL18" i="103"/>
  <c r="AU18" i="103" s="1"/>
  <c r="AS18" i="103"/>
  <c r="AL47" i="103"/>
  <c r="AU47" i="103" s="1"/>
  <c r="AS47" i="103"/>
  <c r="AS79" i="103"/>
  <c r="AL79" i="103"/>
  <c r="AU79" i="103" s="1"/>
  <c r="AL28" i="11"/>
  <c r="AU28" i="11" s="1"/>
  <c r="AS28" i="11"/>
  <c r="AL61" i="11"/>
  <c r="AU61" i="11" s="1"/>
  <c r="AS61" i="11"/>
  <c r="AJ18" i="41"/>
  <c r="AK18" i="41"/>
  <c r="AT18" i="41" s="1"/>
  <c r="AS50" i="41"/>
  <c r="AL50" i="41"/>
  <c r="AU50" i="41" s="1"/>
  <c r="AS44" i="16"/>
  <c r="AL44" i="16"/>
  <c r="AU44" i="16" s="1"/>
  <c r="AS21" i="99"/>
  <c r="AL21" i="99"/>
  <c r="AU21" i="99" s="1"/>
  <c r="AS53" i="99"/>
  <c r="AL53" i="99"/>
  <c r="AU53" i="99" s="1"/>
  <c r="AL80" i="99"/>
  <c r="AU80" i="99" s="1"/>
  <c r="AS80" i="99"/>
  <c r="AS27" i="87"/>
  <c r="AS58" i="87"/>
  <c r="AL58" i="87"/>
  <c r="AU58" i="87" s="1"/>
  <c r="AS25" i="95"/>
  <c r="AL25" i="95"/>
  <c r="AU25" i="95" s="1"/>
  <c r="AS53" i="95"/>
  <c r="AL53" i="95"/>
  <c r="AU53" i="95" s="1"/>
  <c r="AJ10" i="49"/>
  <c r="AK10" i="49"/>
  <c r="AT10" i="49" s="1"/>
  <c r="AL38" i="49"/>
  <c r="AU38" i="49" s="1"/>
  <c r="AS38" i="49"/>
  <c r="AL72" i="49"/>
  <c r="AU72" i="49" s="1"/>
  <c r="AS72" i="49"/>
  <c r="AJ13" i="55"/>
  <c r="AK13" i="55"/>
  <c r="AT13" i="55" s="1"/>
  <c r="AS46" i="55"/>
  <c r="AL83" i="55"/>
  <c r="AU83" i="55" s="1"/>
  <c r="AS83" i="55"/>
  <c r="AL26" i="91"/>
  <c r="AU26" i="91" s="1"/>
  <c r="AS26" i="91"/>
  <c r="AL59" i="91"/>
  <c r="AU59" i="91" s="1"/>
  <c r="AS59" i="91"/>
  <c r="AL35" i="11"/>
  <c r="AU35" i="11" s="1"/>
  <c r="AS35" i="11"/>
  <c r="AL68" i="11"/>
  <c r="AU68" i="11" s="1"/>
  <c r="AS68" i="11"/>
  <c r="AJ17" i="41"/>
  <c r="AL51" i="41"/>
  <c r="AU51" i="41" s="1"/>
  <c r="AS51" i="41"/>
  <c r="AS86" i="41"/>
  <c r="AL63" i="95"/>
  <c r="AU63" i="95" s="1"/>
  <c r="AS63" i="95"/>
  <c r="AJ5" i="49"/>
  <c r="AS47" i="49"/>
  <c r="AL79" i="49"/>
  <c r="AU79" i="49" s="1"/>
  <c r="AS79" i="49"/>
  <c r="AS71" i="55"/>
  <c r="AS52" i="91"/>
  <c r="AL52" i="91"/>
  <c r="AU52" i="91" s="1"/>
  <c r="AL87" i="55"/>
  <c r="AU87" i="55" s="1"/>
  <c r="AS87" i="55"/>
  <c r="AS29" i="41"/>
  <c r="AL29" i="41"/>
  <c r="AU29" i="41" s="1"/>
  <c r="AJ18" i="16"/>
  <c r="AK18" i="16"/>
  <c r="AT18" i="16" s="1"/>
  <c r="AS54" i="16"/>
  <c r="AL54" i="16"/>
  <c r="AU54" i="16" s="1"/>
  <c r="AL37" i="99"/>
  <c r="AU37" i="99" s="1"/>
  <c r="AS37" i="99"/>
  <c r="AS70" i="99"/>
  <c r="AL22" i="87"/>
  <c r="AU22" i="87" s="1"/>
  <c r="AS53" i="87"/>
  <c r="AL53" i="87"/>
  <c r="AU53" i="87" s="1"/>
  <c r="AJ9" i="83"/>
  <c r="AL44" i="83"/>
  <c r="AU44" i="83" s="1"/>
  <c r="AS44" i="83"/>
  <c r="AJ86" i="55"/>
  <c r="AK86" i="55"/>
  <c r="AT86" i="55" s="1"/>
  <c r="AS50" i="55"/>
  <c r="AL50" i="55"/>
  <c r="AU50" i="55" s="1"/>
  <c r="AS79" i="55"/>
  <c r="AL79" i="55"/>
  <c r="AU79" i="55" s="1"/>
  <c r="AB4" i="11"/>
  <c r="AJ3" i="11"/>
  <c r="AL89" i="103"/>
  <c r="AU89" i="103" s="1"/>
  <c r="AS89" i="103"/>
  <c r="AJ12" i="87"/>
  <c r="AK12" i="87"/>
  <c r="AT12" i="87" s="1"/>
  <c r="AS38" i="87"/>
  <c r="AL38" i="87"/>
  <c r="AU38" i="87" s="1"/>
  <c r="AS68" i="87"/>
  <c r="AL68" i="87"/>
  <c r="AU68" i="87" s="1"/>
  <c r="AS7" i="83"/>
  <c r="AS24" i="41"/>
  <c r="AL24" i="41"/>
  <c r="AU24" i="41" s="1"/>
  <c r="AK10" i="11"/>
  <c r="AT10" i="11" s="1"/>
  <c r="AJ10" i="11"/>
  <c r="AJ12" i="95"/>
  <c r="AK12" i="95"/>
  <c r="AT12" i="95" s="1"/>
  <c r="AS60" i="49"/>
  <c r="AL65" i="83"/>
  <c r="AU65" i="83" s="1"/>
  <c r="AS7" i="95"/>
  <c r="AL7" i="95"/>
  <c r="AU7" i="95" s="1"/>
  <c r="AK5" i="95"/>
  <c r="AT5" i="95" s="1"/>
  <c r="AJ5" i="95"/>
  <c r="AJ87" i="11"/>
  <c r="AK87" i="11"/>
  <c r="AT87" i="11" s="1"/>
  <c r="AX73" i="43"/>
  <c r="S73" i="43" s="1"/>
  <c r="AC73" i="43" s="1"/>
  <c r="AB74" i="43" s="1"/>
  <c r="AS22" i="83"/>
  <c r="AL22" i="83"/>
  <c r="AU22" i="83" s="1"/>
  <c r="AL54" i="83"/>
  <c r="AU54" i="83" s="1"/>
  <c r="AL82" i="83"/>
  <c r="AU82" i="83" s="1"/>
  <c r="AS82" i="83"/>
  <c r="AS28" i="95"/>
  <c r="AL28" i="95"/>
  <c r="AU28" i="95" s="1"/>
  <c r="AS58" i="95"/>
  <c r="AL58" i="95"/>
  <c r="AU58" i="95" s="1"/>
  <c r="AL9" i="49"/>
  <c r="AU9" i="49" s="1"/>
  <c r="AS9" i="49"/>
  <c r="AS41" i="49"/>
  <c r="AL41" i="49"/>
  <c r="AU41" i="49" s="1"/>
  <c r="AS74" i="49"/>
  <c r="AL74" i="49"/>
  <c r="AU74" i="49" s="1"/>
  <c r="AS24" i="55"/>
  <c r="AL24" i="55"/>
  <c r="AU24" i="55" s="1"/>
  <c r="AS59" i="55"/>
  <c r="AL59" i="55"/>
  <c r="AU59" i="55" s="1"/>
  <c r="AS5" i="91"/>
  <c r="AL5" i="91"/>
  <c r="AU5" i="91" s="1"/>
  <c r="AL39" i="91"/>
  <c r="AU39" i="91" s="1"/>
  <c r="AS39" i="91"/>
  <c r="AL73" i="91"/>
  <c r="AU73" i="91" s="1"/>
  <c r="AL20" i="103"/>
  <c r="AU20" i="103" s="1"/>
  <c r="AS20" i="103"/>
  <c r="AL52" i="103"/>
  <c r="AU52" i="103" s="1"/>
  <c r="AS52" i="103"/>
  <c r="AX82" i="43"/>
  <c r="S82" i="43" s="1"/>
  <c r="AC82" i="43" s="1"/>
  <c r="AB83" i="43" s="1"/>
  <c r="AX74" i="43"/>
  <c r="S74" i="43" s="1"/>
  <c r="AC74" i="43" s="1"/>
  <c r="AB75" i="43" s="1"/>
  <c r="AX68" i="43"/>
  <c r="S68" i="43" s="1"/>
  <c r="AC68" i="43" s="1"/>
  <c r="AB69" i="43" s="1"/>
  <c r="AX60" i="43"/>
  <c r="S60" i="43" s="1"/>
  <c r="AC60" i="43" s="1"/>
  <c r="AB61" i="43" s="1"/>
  <c r="AX46" i="43"/>
  <c r="S46" i="43" s="1"/>
  <c r="AC46" i="43" s="1"/>
  <c r="AB47" i="43" s="1"/>
  <c r="AX39" i="43"/>
  <c r="S39" i="43" s="1"/>
  <c r="AC39" i="43" s="1"/>
  <c r="AB40" i="43" s="1"/>
  <c r="AX33" i="43"/>
  <c r="S33" i="43" s="1"/>
  <c r="AC33" i="43" s="1"/>
  <c r="AB34" i="43" s="1"/>
  <c r="AX26" i="43"/>
  <c r="S26" i="43" s="1"/>
  <c r="AC26" i="43" s="1"/>
  <c r="AB27" i="43" s="1"/>
  <c r="AX15" i="43"/>
  <c r="S15" i="43" s="1"/>
  <c r="AC15" i="43" s="1"/>
  <c r="AB16" i="43" s="1"/>
  <c r="AX16" i="43"/>
  <c r="S16" i="43" s="1"/>
  <c r="AC16" i="43" s="1"/>
  <c r="AB17" i="43" s="1"/>
  <c r="AJ9" i="41"/>
  <c r="AK9" i="41"/>
  <c r="AT9" i="41" s="1"/>
  <c r="AL29" i="16"/>
  <c r="AU29" i="16" s="1"/>
  <c r="AS29" i="16"/>
  <c r="AL16" i="99"/>
  <c r="AU16" i="99" s="1"/>
  <c r="AS16" i="99"/>
  <c r="AL49" i="99"/>
  <c r="AU49" i="99" s="1"/>
  <c r="AS49" i="99"/>
  <c r="AL84" i="99"/>
  <c r="AU84" i="99" s="1"/>
  <c r="AS32" i="87"/>
  <c r="AS62" i="87"/>
  <c r="AL62" i="87"/>
  <c r="AU62" i="87" s="1"/>
  <c r="AJ82" i="16"/>
  <c r="AK82" i="16"/>
  <c r="AT82" i="16" s="1"/>
  <c r="AL31" i="83"/>
  <c r="AU31" i="83" s="1"/>
  <c r="AS31" i="83"/>
  <c r="AL63" i="83"/>
  <c r="AU63" i="83" s="1"/>
  <c r="AS63" i="83"/>
  <c r="AS3" i="95"/>
  <c r="AL3" i="95"/>
  <c r="AU3" i="95" s="1"/>
  <c r="AL35" i="95"/>
  <c r="AU35" i="95" s="1"/>
  <c r="AS35" i="95"/>
  <c r="AS67" i="95"/>
  <c r="AL67" i="95"/>
  <c r="AU67" i="95" s="1"/>
  <c r="AS64" i="91"/>
  <c r="AL64" i="91"/>
  <c r="AU64" i="91" s="1"/>
  <c r="AS3" i="103"/>
  <c r="AL3" i="103"/>
  <c r="AU3" i="103" s="1"/>
  <c r="AL45" i="103"/>
  <c r="AU45" i="103" s="1"/>
  <c r="AS45" i="103"/>
  <c r="AS78" i="103"/>
  <c r="AL78" i="103"/>
  <c r="AU78" i="103" s="1"/>
  <c r="AS89" i="41"/>
  <c r="AL89" i="41"/>
  <c r="AU89" i="41" s="1"/>
  <c r="AL47" i="41"/>
  <c r="AU47" i="41" s="1"/>
  <c r="AS47" i="41"/>
  <c r="AS79" i="41"/>
  <c r="AL32" i="16"/>
  <c r="AU32" i="16" s="1"/>
  <c r="AS32" i="16"/>
  <c r="AS61" i="16"/>
  <c r="AL61" i="16"/>
  <c r="AU61" i="16" s="1"/>
  <c r="AS3" i="99"/>
  <c r="AL3" i="99"/>
  <c r="AU3" i="99" s="1"/>
  <c r="AL48" i="99"/>
  <c r="AU48" i="99" s="1"/>
  <c r="AS48" i="99"/>
  <c r="AL81" i="99"/>
  <c r="AU81" i="99" s="1"/>
  <c r="AS81" i="99"/>
  <c r="AS64" i="87"/>
  <c r="AL64" i="87"/>
  <c r="AU64" i="87" s="1"/>
  <c r="AS14" i="83"/>
  <c r="AL14" i="83"/>
  <c r="AU14" i="83" s="1"/>
  <c r="AS81" i="83"/>
  <c r="AL81" i="83"/>
  <c r="AU81" i="83" s="1"/>
  <c r="AJ85" i="91"/>
  <c r="AK85" i="91"/>
  <c r="AT85" i="91" s="1"/>
  <c r="AJ23" i="16"/>
  <c r="AK23" i="16"/>
  <c r="AT23" i="16" s="1"/>
  <c r="AL58" i="16"/>
  <c r="AU58" i="16" s="1"/>
  <c r="AS58" i="16"/>
  <c r="AS42" i="99"/>
  <c r="AL42" i="99"/>
  <c r="AU42" i="99" s="1"/>
  <c r="K92" i="82"/>
  <c r="AP91" i="82"/>
  <c r="AN91" i="82"/>
  <c r="AR91" i="82"/>
  <c r="AO91" i="82"/>
  <c r="AQ91" i="82"/>
  <c r="AL42" i="87"/>
  <c r="AU42" i="87" s="1"/>
  <c r="AS42" i="87"/>
  <c r="AS74" i="87"/>
  <c r="AL74" i="87"/>
  <c r="AU74" i="87" s="1"/>
  <c r="AJ9" i="95"/>
  <c r="AK9" i="95"/>
  <c r="AT9" i="95" s="1"/>
  <c r="AS38" i="95"/>
  <c r="AL38" i="95"/>
  <c r="AU38" i="95" s="1"/>
  <c r="AS70" i="95"/>
  <c r="AS12" i="49"/>
  <c r="AS45" i="49"/>
  <c r="AS77" i="49"/>
  <c r="AL77" i="49"/>
  <c r="AU77" i="49" s="1"/>
  <c r="AL20" i="55"/>
  <c r="AU20" i="55" s="1"/>
  <c r="AS20" i="55"/>
  <c r="AL21" i="91"/>
  <c r="AU21" i="91" s="1"/>
  <c r="AS21" i="91"/>
  <c r="AS82" i="91"/>
  <c r="AL82" i="91"/>
  <c r="AU82" i="91" s="1"/>
  <c r="AL11" i="11"/>
  <c r="AU11" i="11" s="1"/>
  <c r="AS11" i="11"/>
  <c r="AS42" i="11"/>
  <c r="AL42" i="11"/>
  <c r="AU42" i="11" s="1"/>
  <c r="AL75" i="11"/>
  <c r="AU75" i="11" s="1"/>
  <c r="AS75" i="11"/>
  <c r="AK7" i="87"/>
  <c r="AT7" i="87" s="1"/>
  <c r="AJ7" i="87"/>
  <c r="AS41" i="87"/>
  <c r="AL41" i="87"/>
  <c r="AU41" i="87" s="1"/>
  <c r="AL76" i="87"/>
  <c r="AU76" i="87" s="1"/>
  <c r="AS76" i="87"/>
  <c r="AS18" i="83"/>
  <c r="AL18" i="83"/>
  <c r="AU18" i="83" s="1"/>
  <c r="AS52" i="83"/>
  <c r="AJ3" i="91"/>
  <c r="AB4" i="91"/>
  <c r="AS38" i="91"/>
  <c r="AL38" i="91"/>
  <c r="AU38" i="91" s="1"/>
  <c r="AS66" i="91"/>
  <c r="AL66" i="91"/>
  <c r="AU66" i="91" s="1"/>
  <c r="AJ5" i="11"/>
  <c r="AK5" i="11"/>
  <c r="AT5" i="11" s="1"/>
  <c r="AS13" i="83"/>
  <c r="AL13" i="83"/>
  <c r="AU13" i="83" s="1"/>
  <c r="AS43" i="83"/>
  <c r="AL43" i="83"/>
  <c r="AU43" i="83" s="1"/>
  <c r="AJ87" i="87"/>
  <c r="AK87" i="87"/>
  <c r="AT87" i="87" s="1"/>
  <c r="AL19" i="103"/>
  <c r="AU19" i="103" s="1"/>
  <c r="AS19" i="103"/>
  <c r="AS48" i="103"/>
  <c r="AL48" i="103"/>
  <c r="AU48" i="103" s="1"/>
  <c r="AJ87" i="103"/>
  <c r="AL30" i="16"/>
  <c r="AU30" i="16" s="1"/>
  <c r="AS30" i="16"/>
  <c r="AL57" i="16"/>
  <c r="AU57" i="16" s="1"/>
  <c r="AS57" i="16"/>
  <c r="AS36" i="99"/>
  <c r="AL68" i="99"/>
  <c r="AU68" i="99" s="1"/>
  <c r="AS68" i="99"/>
  <c r="AS15" i="87"/>
  <c r="AS44" i="87"/>
  <c r="AL44" i="87"/>
  <c r="AU44" i="87" s="1"/>
  <c r="AS75" i="87"/>
  <c r="AL75" i="87"/>
  <c r="AU75" i="87" s="1"/>
  <c r="AS19" i="83"/>
  <c r="AL19" i="83"/>
  <c r="AU19" i="83" s="1"/>
  <c r="AL84" i="83"/>
  <c r="AU84" i="83" s="1"/>
  <c r="AS84" i="83"/>
  <c r="AJ14" i="55"/>
  <c r="AK14" i="55"/>
  <c r="AT14" i="55" s="1"/>
  <c r="AJ14" i="103"/>
  <c r="AK14" i="103"/>
  <c r="AT14" i="103" s="1"/>
  <c r="AL41" i="103"/>
  <c r="AU41" i="103" s="1"/>
  <c r="AS41" i="103"/>
  <c r="AS73" i="103"/>
  <c r="AL73" i="103"/>
  <c r="AU73" i="103" s="1"/>
  <c r="AS21" i="11"/>
  <c r="AL21" i="11"/>
  <c r="AU21" i="11" s="1"/>
  <c r="AS84" i="55"/>
  <c r="AL84" i="55"/>
  <c r="AU84" i="55" s="1"/>
  <c r="K91" i="42"/>
  <c r="AQ90" i="42"/>
  <c r="AR90" i="42"/>
  <c r="AP90" i="42"/>
  <c r="AN90" i="42"/>
  <c r="AO90" i="42"/>
  <c r="AS59" i="95"/>
  <c r="AL59" i="95"/>
  <c r="AU59" i="95" s="1"/>
  <c r="AK7" i="49"/>
  <c r="AT7" i="49" s="1"/>
  <c r="AJ7" i="49"/>
  <c r="AL71" i="49"/>
  <c r="AU71" i="49" s="1"/>
  <c r="AS71" i="49"/>
  <c r="AR91" i="10"/>
  <c r="AP91" i="10"/>
  <c r="K92" i="10"/>
  <c r="AO91" i="10"/>
  <c r="AQ91" i="10"/>
  <c r="AN91" i="10"/>
  <c r="AJ8" i="91"/>
  <c r="AK8" i="91"/>
  <c r="AT8" i="91" s="1"/>
  <c r="AL36" i="91"/>
  <c r="AU36" i="91" s="1"/>
  <c r="AS36" i="91"/>
  <c r="AJ13" i="103"/>
  <c r="AS49" i="103"/>
  <c r="AL49" i="103"/>
  <c r="AU49" i="103" s="1"/>
  <c r="AJ12" i="16"/>
  <c r="AK12" i="16"/>
  <c r="AT12" i="16" s="1"/>
  <c r="AL45" i="16"/>
  <c r="AU45" i="16" s="1"/>
  <c r="AS45" i="16"/>
  <c r="AS77" i="16"/>
  <c r="AL77" i="16"/>
  <c r="AU77" i="16" s="1"/>
  <c r="AX14" i="43"/>
  <c r="S14" i="43" s="1"/>
  <c r="AC14" i="43" s="1"/>
  <c r="AB15" i="43" s="1"/>
  <c r="AS18" i="49"/>
  <c r="AS50" i="49"/>
  <c r="AL50" i="49"/>
  <c r="AU50" i="49" s="1"/>
  <c r="AS10" i="91"/>
  <c r="AL10" i="91"/>
  <c r="AU10" i="91" s="1"/>
  <c r="AS39" i="95"/>
  <c r="AL39" i="95"/>
  <c r="AU39" i="95" s="1"/>
  <c r="AS26" i="49"/>
  <c r="AL26" i="49"/>
  <c r="AU26" i="49" s="1"/>
  <c r="AJ87" i="91"/>
  <c r="AK87" i="91"/>
  <c r="AT87" i="91" s="1"/>
  <c r="AL57" i="11"/>
  <c r="AU57" i="11" s="1"/>
  <c r="AS57" i="11"/>
  <c r="AJ88" i="41"/>
  <c r="AK88" i="41"/>
  <c r="AT88" i="41" s="1"/>
  <c r="AS80" i="103"/>
  <c r="AL80" i="103"/>
  <c r="AU80" i="103" s="1"/>
  <c r="AS71" i="41"/>
  <c r="AL71" i="41"/>
  <c r="AU71" i="41" s="1"/>
  <c r="AL74" i="99"/>
  <c r="AU74" i="99" s="1"/>
  <c r="AS48" i="95"/>
  <c r="AL48" i="95"/>
  <c r="AU48" i="95" s="1"/>
  <c r="AS61" i="55"/>
  <c r="AJ84" i="11"/>
  <c r="AK84" i="11"/>
  <c r="AT84" i="11" s="1"/>
  <c r="AL76" i="11"/>
  <c r="AU76" i="11" s="1"/>
  <c r="AS76" i="11"/>
  <c r="AL13" i="99"/>
  <c r="AU13" i="99" s="1"/>
  <c r="AS13" i="99"/>
  <c r="AS63" i="55"/>
  <c r="AL63" i="55"/>
  <c r="AU63" i="55" s="1"/>
  <c r="AK11" i="55"/>
  <c r="AT11" i="55" s="1"/>
  <c r="AJ11" i="55"/>
  <c r="AX79" i="43"/>
  <c r="S79" i="43" s="1"/>
  <c r="AC79" i="43" s="1"/>
  <c r="AB80" i="43" s="1"/>
  <c r="AX71" i="43"/>
  <c r="S71" i="43" s="1"/>
  <c r="AC71" i="43" s="1"/>
  <c r="AB72" i="43" s="1"/>
  <c r="AX54" i="43"/>
  <c r="S54" i="43" s="1"/>
  <c r="AC54" i="43" s="1"/>
  <c r="AB55" i="43" s="1"/>
  <c r="AX43" i="43"/>
  <c r="S43" i="43" s="1"/>
  <c r="AC43" i="43" s="1"/>
  <c r="AB44" i="43" s="1"/>
  <c r="AX29" i="43"/>
  <c r="S29" i="43" s="1"/>
  <c r="AC29" i="43" s="1"/>
  <c r="AB30" i="43" s="1"/>
  <c r="AX22" i="43"/>
  <c r="S22" i="43" s="1"/>
  <c r="AC22" i="43" s="1"/>
  <c r="AB23" i="43" s="1"/>
  <c r="AX17" i="43"/>
  <c r="S17" i="43" s="1"/>
  <c r="AC17" i="43" s="1"/>
  <c r="AB18" i="43" s="1"/>
  <c r="AX6" i="43"/>
  <c r="S6" i="43" s="1"/>
  <c r="AC6" i="43" s="1"/>
  <c r="AB7" i="43" s="1"/>
  <c r="AL55" i="11"/>
  <c r="AU55" i="11" s="1"/>
  <c r="AS55" i="11"/>
  <c r="AJ14" i="41"/>
  <c r="AK14" i="41"/>
  <c r="AT14" i="41" s="1"/>
  <c r="AJ4" i="83"/>
  <c r="AK4" i="83"/>
  <c r="AT4" i="83" s="1"/>
  <c r="AL16" i="49"/>
  <c r="AU16" i="49" s="1"/>
  <c r="AS16" i="49"/>
  <c r="AS42" i="49"/>
  <c r="AL42" i="49"/>
  <c r="AU42" i="49" s="1"/>
  <c r="AL76" i="49"/>
  <c r="AU76" i="49" s="1"/>
  <c r="AS76" i="49"/>
  <c r="AS17" i="55"/>
  <c r="AL17" i="55"/>
  <c r="AU17" i="55" s="1"/>
  <c r="AL49" i="55"/>
  <c r="AU49" i="55" s="1"/>
  <c r="AS49" i="55"/>
  <c r="AS31" i="11"/>
  <c r="AL31" i="11"/>
  <c r="AU31" i="11" s="1"/>
  <c r="AL65" i="11"/>
  <c r="AU65" i="11" s="1"/>
  <c r="AS65" i="11"/>
  <c r="AS27" i="95"/>
  <c r="AL61" i="95"/>
  <c r="AU61" i="95" s="1"/>
  <c r="AS61" i="95"/>
  <c r="AS20" i="49"/>
  <c r="AL20" i="49"/>
  <c r="AU20" i="49" s="1"/>
  <c r="AL51" i="49"/>
  <c r="AU51" i="49" s="1"/>
  <c r="AS51" i="49"/>
  <c r="AL83" i="49"/>
  <c r="AU83" i="49" s="1"/>
  <c r="AS83" i="49"/>
  <c r="AJ86" i="91"/>
  <c r="AK86" i="91"/>
  <c r="AT86" i="91" s="1"/>
  <c r="AS32" i="91"/>
  <c r="AJ15" i="103"/>
  <c r="AK15" i="103"/>
  <c r="AT15" i="103" s="1"/>
  <c r="AS39" i="103"/>
  <c r="AL39" i="103"/>
  <c r="AU39" i="103" s="1"/>
  <c r="AL68" i="103"/>
  <c r="AU68" i="103" s="1"/>
  <c r="AS68" i="103"/>
  <c r="AL19" i="11"/>
  <c r="AU19" i="11" s="1"/>
  <c r="AS19" i="11"/>
  <c r="AL50" i="11"/>
  <c r="AU50" i="11" s="1"/>
  <c r="AS50" i="11"/>
  <c r="AL80" i="11"/>
  <c r="AU80" i="11" s="1"/>
  <c r="AS80" i="11"/>
  <c r="AS32" i="41"/>
  <c r="AL32" i="41"/>
  <c r="AU32" i="41" s="1"/>
  <c r="AS62" i="41"/>
  <c r="AL62" i="41"/>
  <c r="AU62" i="41" s="1"/>
  <c r="AL25" i="83"/>
  <c r="AU25" i="83" s="1"/>
  <c r="AS25" i="83"/>
  <c r="AS56" i="83"/>
  <c r="AL56" i="83"/>
  <c r="AU56" i="83" s="1"/>
  <c r="AJ6" i="103"/>
  <c r="AK6" i="103"/>
  <c r="AT6" i="103" s="1"/>
  <c r="AL38" i="103"/>
  <c r="AU38" i="103" s="1"/>
  <c r="AS38" i="103"/>
  <c r="AL33" i="41"/>
  <c r="AU33" i="41" s="1"/>
  <c r="AS65" i="41"/>
  <c r="AJ11" i="16"/>
  <c r="AK11" i="16"/>
  <c r="AT11" i="16" s="1"/>
  <c r="AL47" i="16"/>
  <c r="AU47" i="16" s="1"/>
  <c r="AS47" i="16"/>
  <c r="AJ81" i="16"/>
  <c r="AL66" i="99"/>
  <c r="AU66" i="99" s="1"/>
  <c r="AS66" i="99"/>
  <c r="AJ10" i="95"/>
  <c r="AK10" i="95"/>
  <c r="AT10" i="95" s="1"/>
  <c r="AL37" i="95"/>
  <c r="AU37" i="95" s="1"/>
  <c r="AS37" i="95"/>
  <c r="AL71" i="95"/>
  <c r="AU71" i="95" s="1"/>
  <c r="AS71" i="95"/>
  <c r="AS21" i="49"/>
  <c r="AL21" i="49"/>
  <c r="AU21" i="49" s="1"/>
  <c r="AS55" i="49"/>
  <c r="AL55" i="49"/>
  <c r="AU55" i="49" s="1"/>
  <c r="AJ85" i="49"/>
  <c r="AL22" i="55"/>
  <c r="AU22" i="55" s="1"/>
  <c r="AS22" i="55"/>
  <c r="AL54" i="55"/>
  <c r="AU54" i="55" s="1"/>
  <c r="AS54" i="55"/>
  <c r="AL26" i="103"/>
  <c r="AU26" i="103" s="1"/>
  <c r="AS26" i="103"/>
  <c r="AJ89" i="11"/>
  <c r="AK89" i="11"/>
  <c r="AT89" i="11" s="1"/>
  <c r="AL37" i="11"/>
  <c r="AU37" i="11" s="1"/>
  <c r="AS67" i="11"/>
  <c r="AL67" i="11"/>
  <c r="AU67" i="11" s="1"/>
  <c r="AS27" i="41"/>
  <c r="AL27" i="41"/>
  <c r="AU27" i="41" s="1"/>
  <c r="AL58" i="41"/>
  <c r="AU58" i="41" s="1"/>
  <c r="AK5" i="16"/>
  <c r="AT5" i="16" s="1"/>
  <c r="AJ5" i="16"/>
  <c r="AS51" i="16"/>
  <c r="AL51" i="16"/>
  <c r="AU51" i="16" s="1"/>
  <c r="AS27" i="99"/>
  <c r="AL27" i="99"/>
  <c r="AU27" i="99" s="1"/>
  <c r="AL64" i="99"/>
  <c r="AU64" i="99" s="1"/>
  <c r="AS64" i="99"/>
  <c r="AJ9" i="87"/>
  <c r="AK9" i="87"/>
  <c r="AT9" i="87" s="1"/>
  <c r="AS34" i="87"/>
  <c r="AL34" i="87"/>
  <c r="AU34" i="87" s="1"/>
  <c r="AS67" i="87"/>
  <c r="AL32" i="95"/>
  <c r="AU32" i="95" s="1"/>
  <c r="AS32" i="95"/>
  <c r="AL62" i="95"/>
  <c r="AU62" i="95" s="1"/>
  <c r="AS62" i="95"/>
  <c r="AL8" i="49"/>
  <c r="AU8" i="49" s="1"/>
  <c r="AS8" i="49"/>
  <c r="AL46" i="49"/>
  <c r="AU46" i="49" s="1"/>
  <c r="AS46" i="49"/>
  <c r="AL80" i="49"/>
  <c r="AU80" i="49" s="1"/>
  <c r="AS80" i="49"/>
  <c r="AP91" i="94"/>
  <c r="AR91" i="94"/>
  <c r="AO91" i="94"/>
  <c r="K92" i="94"/>
  <c r="AQ91" i="94"/>
  <c r="AN91" i="94"/>
  <c r="AS23" i="55"/>
  <c r="AJ16" i="91"/>
  <c r="AK16" i="91"/>
  <c r="AT16" i="91" s="1"/>
  <c r="AS35" i="91"/>
  <c r="AL35" i="91"/>
  <c r="AU35" i="91" s="1"/>
  <c r="AS70" i="91"/>
  <c r="AJ13" i="11"/>
  <c r="AK13" i="11"/>
  <c r="AT13" i="11" s="1"/>
  <c r="AS46" i="11"/>
  <c r="AL46" i="11"/>
  <c r="AU46" i="11" s="1"/>
  <c r="AS77" i="11"/>
  <c r="AL26" i="41"/>
  <c r="AU26" i="41" s="1"/>
  <c r="AS26" i="41"/>
  <c r="AL59" i="41"/>
  <c r="AU59" i="41" s="1"/>
  <c r="AS59" i="41"/>
  <c r="AS86" i="103"/>
  <c r="AL86" i="103"/>
  <c r="AU86" i="103" s="1"/>
  <c r="AJ11" i="95"/>
  <c r="AK11" i="95"/>
  <c r="AT11" i="95" s="1"/>
  <c r="AL43" i="95"/>
  <c r="AU43" i="95" s="1"/>
  <c r="AL24" i="49"/>
  <c r="AU24" i="49" s="1"/>
  <c r="AS24" i="49"/>
  <c r="AS56" i="49"/>
  <c r="AJ16" i="55"/>
  <c r="AK16" i="55"/>
  <c r="AT16" i="55" s="1"/>
  <c r="AS48" i="55"/>
  <c r="AL48" i="55"/>
  <c r="AU48" i="55" s="1"/>
  <c r="AS77" i="55"/>
  <c r="AL77" i="55"/>
  <c r="AU77" i="55" s="1"/>
  <c r="AS29" i="91"/>
  <c r="AL29" i="91"/>
  <c r="AU29" i="91" s="1"/>
  <c r="AS62" i="91"/>
  <c r="AL62" i="91"/>
  <c r="AU62" i="91" s="1"/>
  <c r="AJ7" i="41"/>
  <c r="AK7" i="41"/>
  <c r="AT7" i="41" s="1"/>
  <c r="AS35" i="41"/>
  <c r="AL35" i="41"/>
  <c r="AU35" i="41" s="1"/>
  <c r="AS67" i="41"/>
  <c r="AL67" i="41"/>
  <c r="AU67" i="41" s="1"/>
  <c r="AL27" i="16"/>
  <c r="AU27" i="16" s="1"/>
  <c r="AS27" i="16"/>
  <c r="AS60" i="16"/>
  <c r="AL60" i="16"/>
  <c r="AU60" i="16" s="1"/>
  <c r="AS18" i="99"/>
  <c r="AL18" i="99"/>
  <c r="AU18" i="99" s="1"/>
  <c r="AL45" i="99"/>
  <c r="AU45" i="99" s="1"/>
  <c r="AS45" i="99"/>
  <c r="AL78" i="99"/>
  <c r="AU78" i="99" s="1"/>
  <c r="AS78" i="99"/>
  <c r="K92" i="18"/>
  <c r="AO91" i="18"/>
  <c r="AQ91" i="18"/>
  <c r="AR91" i="18"/>
  <c r="AN91" i="18"/>
  <c r="AP91" i="18"/>
  <c r="AS28" i="87"/>
  <c r="AL28" i="87"/>
  <c r="AU28" i="87" s="1"/>
  <c r="AS60" i="87"/>
  <c r="AL60" i="87"/>
  <c r="AU60" i="87" s="1"/>
  <c r="AL53" i="83"/>
  <c r="AU53" i="83" s="1"/>
  <c r="AS53" i="83"/>
  <c r="AL80" i="83"/>
  <c r="AU80" i="83" s="1"/>
  <c r="AS80" i="83"/>
  <c r="AL21" i="55"/>
  <c r="AU21" i="55" s="1"/>
  <c r="AS21" i="55"/>
  <c r="AJ9" i="11"/>
  <c r="AL47" i="11"/>
  <c r="AU47" i="11" s="1"/>
  <c r="AS47" i="11"/>
  <c r="AL79" i="11"/>
  <c r="AU79" i="11" s="1"/>
  <c r="AS79" i="11"/>
  <c r="AS37" i="41"/>
  <c r="AS68" i="41"/>
  <c r="AL68" i="41"/>
  <c r="AU68" i="41" s="1"/>
  <c r="AJ9" i="16"/>
  <c r="AK9" i="16"/>
  <c r="AT9" i="16" s="1"/>
  <c r="AJ8" i="87"/>
  <c r="AL47" i="87"/>
  <c r="AU47" i="87" s="1"/>
  <c r="AS47" i="87"/>
  <c r="AS78" i="87"/>
  <c r="AS13" i="49"/>
  <c r="AL13" i="49"/>
  <c r="AU13" i="49" s="1"/>
  <c r="AK57" i="43"/>
  <c r="AT57" i="43" s="1"/>
  <c r="AX24" i="43"/>
  <c r="S24" i="43" s="1"/>
  <c r="AC24" i="43" s="1"/>
  <c r="AB25" i="43" s="1"/>
  <c r="AS85" i="41"/>
  <c r="AL58" i="55"/>
  <c r="AU58" i="55" s="1"/>
  <c r="AS58" i="55"/>
  <c r="AL31" i="55"/>
  <c r="AU31" i="55" s="1"/>
  <c r="AS31" i="55"/>
  <c r="AS44" i="91"/>
  <c r="AL44" i="91"/>
  <c r="AU44" i="91" s="1"/>
  <c r="AL23" i="11"/>
  <c r="AU23" i="11" s="1"/>
  <c r="AS23" i="11"/>
  <c r="AS32" i="55"/>
  <c r="AL32" i="55"/>
  <c r="AU32" i="55" s="1"/>
  <c r="AX63" i="43"/>
  <c r="S63" i="43" s="1"/>
  <c r="AC63" i="43" s="1"/>
  <c r="AB64" i="43" s="1"/>
  <c r="AX48" i="43"/>
  <c r="S48" i="43" s="1"/>
  <c r="AC48" i="43" s="1"/>
  <c r="AB49" i="43" s="1"/>
  <c r="AS30" i="83"/>
  <c r="AL30" i="83"/>
  <c r="AU30" i="83" s="1"/>
  <c r="AS64" i="83"/>
  <c r="AL64" i="83"/>
  <c r="AU64" i="83" s="1"/>
  <c r="AL6" i="95"/>
  <c r="AU6" i="95" s="1"/>
  <c r="AS6" i="95"/>
  <c r="AL36" i="95"/>
  <c r="AU36" i="95" s="1"/>
  <c r="AS36" i="95"/>
  <c r="AL68" i="95"/>
  <c r="AU68" i="95" s="1"/>
  <c r="AS68" i="95"/>
  <c r="AL17" i="49"/>
  <c r="AU17" i="49" s="1"/>
  <c r="AS17" i="49"/>
  <c r="AL52" i="49"/>
  <c r="AU52" i="49" s="1"/>
  <c r="AS52" i="49"/>
  <c r="AS84" i="49"/>
  <c r="AL84" i="49"/>
  <c r="AU84" i="49" s="1"/>
  <c r="AS34" i="55"/>
  <c r="AL34" i="55"/>
  <c r="AU34" i="55" s="1"/>
  <c r="AS64" i="55"/>
  <c r="AL64" i="55"/>
  <c r="AU64" i="55" s="1"/>
  <c r="AL48" i="91"/>
  <c r="AU48" i="91" s="1"/>
  <c r="AS48" i="91"/>
  <c r="AL78" i="91"/>
  <c r="AU78" i="91" s="1"/>
  <c r="AS78" i="91"/>
  <c r="AL28" i="103"/>
  <c r="AU28" i="103" s="1"/>
  <c r="AS28" i="103"/>
  <c r="AS61" i="103"/>
  <c r="AL61" i="103"/>
  <c r="AU61" i="103" s="1"/>
  <c r="AX80" i="43"/>
  <c r="S80" i="43" s="1"/>
  <c r="AC80" i="43" s="1"/>
  <c r="AB81" i="43" s="1"/>
  <c r="AX70" i="43"/>
  <c r="S70" i="43" s="1"/>
  <c r="AC70" i="43" s="1"/>
  <c r="AB71" i="43" s="1"/>
  <c r="AX61" i="43"/>
  <c r="S61" i="43" s="1"/>
  <c r="AC61" i="43" s="1"/>
  <c r="AB62" i="43" s="1"/>
  <c r="AX55" i="43"/>
  <c r="S55" i="43" s="1"/>
  <c r="AC55" i="43" s="1"/>
  <c r="AB56" i="43" s="1"/>
  <c r="AX47" i="43"/>
  <c r="S47" i="43" s="1"/>
  <c r="AC47" i="43" s="1"/>
  <c r="AB48" i="43" s="1"/>
  <c r="AX40" i="43"/>
  <c r="S40" i="43" s="1"/>
  <c r="AC40" i="43" s="1"/>
  <c r="AB41" i="43" s="1"/>
  <c r="AX32" i="43"/>
  <c r="S32" i="43" s="1"/>
  <c r="AC32" i="43" s="1"/>
  <c r="AB33" i="43" s="1"/>
  <c r="AX23" i="43"/>
  <c r="S23" i="43" s="1"/>
  <c r="AC23" i="43" s="1"/>
  <c r="AB24" i="43" s="1"/>
  <c r="AX12" i="43"/>
  <c r="S12" i="43" s="1"/>
  <c r="AC12" i="43" s="1"/>
  <c r="AB13" i="43" s="1"/>
  <c r="AX8" i="43"/>
  <c r="S8" i="43" s="1"/>
  <c r="AC8" i="43" s="1"/>
  <c r="AB9" i="43" s="1"/>
  <c r="AL37" i="16"/>
  <c r="AU37" i="16" s="1"/>
  <c r="AS37" i="16"/>
  <c r="AL69" i="16"/>
  <c r="AU69" i="16" s="1"/>
  <c r="AS69" i="16"/>
  <c r="AS25" i="99"/>
  <c r="AS56" i="99"/>
  <c r="AJ6" i="87"/>
  <c r="AK6" i="87"/>
  <c r="AT6" i="87" s="1"/>
  <c r="AS39" i="87"/>
  <c r="AL39" i="87"/>
  <c r="AU39" i="87" s="1"/>
  <c r="AS70" i="87"/>
  <c r="AS3" i="83"/>
  <c r="AL3" i="83"/>
  <c r="AU3" i="83" s="1"/>
  <c r="AL39" i="83"/>
  <c r="AU39" i="83" s="1"/>
  <c r="AS39" i="83"/>
  <c r="AL73" i="83"/>
  <c r="AU73" i="83" s="1"/>
  <c r="AS73" i="83"/>
  <c r="AS15" i="95"/>
  <c r="AL15" i="95"/>
  <c r="AU15" i="95" s="1"/>
  <c r="AS45" i="95"/>
  <c r="AL45" i="95"/>
  <c r="AU45" i="95" s="1"/>
  <c r="AL77" i="95"/>
  <c r="AU77" i="95" s="1"/>
  <c r="AJ13" i="91"/>
  <c r="AK13" i="91"/>
  <c r="AT13" i="91" s="1"/>
  <c r="AS41" i="91"/>
  <c r="AS71" i="91"/>
  <c r="AL71" i="91"/>
  <c r="AU71" i="91" s="1"/>
  <c r="AS21" i="103"/>
  <c r="AL21" i="103"/>
  <c r="AU21" i="103" s="1"/>
  <c r="AL50" i="103"/>
  <c r="AU50" i="103" s="1"/>
  <c r="AS50" i="103"/>
  <c r="AS87" i="49"/>
  <c r="AL87" i="49"/>
  <c r="AU87" i="49" s="1"/>
  <c r="AS20" i="41"/>
  <c r="AL20" i="41"/>
  <c r="AU20" i="41" s="1"/>
  <c r="AS54" i="41"/>
  <c r="AL54" i="41"/>
  <c r="AU54" i="41" s="1"/>
  <c r="AL40" i="16"/>
  <c r="AU40" i="16" s="1"/>
  <c r="AS40" i="16"/>
  <c r="AS71" i="16"/>
  <c r="AL71" i="16"/>
  <c r="AU71" i="16" s="1"/>
  <c r="AL24" i="99"/>
  <c r="AU24" i="99" s="1"/>
  <c r="AS24" i="99"/>
  <c r="AL57" i="99"/>
  <c r="AU57" i="99" s="1"/>
  <c r="AS57" i="99"/>
  <c r="AJ10" i="87"/>
  <c r="AK10" i="87"/>
  <c r="AT10" i="87" s="1"/>
  <c r="AS40" i="87"/>
  <c r="AL40" i="87"/>
  <c r="AU40" i="87" s="1"/>
  <c r="AL72" i="87"/>
  <c r="AU72" i="87" s="1"/>
  <c r="AS72" i="87"/>
  <c r="AL24" i="83"/>
  <c r="AU24" i="83" s="1"/>
  <c r="AS24" i="83"/>
  <c r="AS59" i="83"/>
  <c r="AL59" i="83"/>
  <c r="AU59" i="83" s="1"/>
  <c r="AL89" i="83"/>
  <c r="AU89" i="83" s="1"/>
  <c r="AS89" i="83"/>
  <c r="AJ85" i="99"/>
  <c r="AK85" i="99"/>
  <c r="AT85" i="99" s="1"/>
  <c r="AJ89" i="91"/>
  <c r="AK89" i="91"/>
  <c r="AT89" i="91" s="1"/>
  <c r="AS33" i="16"/>
  <c r="AL33" i="16"/>
  <c r="AU33" i="16" s="1"/>
  <c r="AL64" i="16"/>
  <c r="AU64" i="16" s="1"/>
  <c r="AS64" i="16"/>
  <c r="AS17" i="99"/>
  <c r="AL17" i="99"/>
  <c r="AU17" i="99" s="1"/>
  <c r="AL54" i="99"/>
  <c r="AU54" i="99" s="1"/>
  <c r="AS54" i="99"/>
  <c r="AS87" i="99"/>
  <c r="AL87" i="99"/>
  <c r="AU87" i="99" s="1"/>
  <c r="AL17" i="87"/>
  <c r="AU17" i="87" s="1"/>
  <c r="AS17" i="87"/>
  <c r="AS48" i="87"/>
  <c r="AL48" i="87"/>
  <c r="AU48" i="87" s="1"/>
  <c r="AL80" i="87"/>
  <c r="AU80" i="87" s="1"/>
  <c r="AS80" i="87"/>
  <c r="AS13" i="95"/>
  <c r="AL13" i="95"/>
  <c r="AU13" i="95" s="1"/>
  <c r="AS46" i="95"/>
  <c r="AL79" i="95"/>
  <c r="AU79" i="95" s="1"/>
  <c r="AS79" i="95"/>
  <c r="AS22" i="49"/>
  <c r="AL22" i="49"/>
  <c r="AU22" i="49" s="1"/>
  <c r="AS53" i="49"/>
  <c r="AL53" i="49"/>
  <c r="AU53" i="49" s="1"/>
  <c r="AS88" i="49"/>
  <c r="AL88" i="49"/>
  <c r="AU88" i="49" s="1"/>
  <c r="AS29" i="55"/>
  <c r="AL29" i="55"/>
  <c r="AU29" i="55" s="1"/>
  <c r="AS27" i="91"/>
  <c r="AS57" i="91"/>
  <c r="AL57" i="91"/>
  <c r="AU57" i="91" s="1"/>
  <c r="AL18" i="11"/>
  <c r="AU18" i="11" s="1"/>
  <c r="AL51" i="11"/>
  <c r="AU51" i="11" s="1"/>
  <c r="AS82" i="11"/>
  <c r="AL82" i="11"/>
  <c r="AU82" i="11" s="1"/>
  <c r="AJ20" i="16"/>
  <c r="AK20" i="16"/>
  <c r="AT20" i="16" s="1"/>
  <c r="AS20" i="87"/>
  <c r="AL20" i="87"/>
  <c r="AU20" i="87" s="1"/>
  <c r="AS50" i="87"/>
  <c r="AL50" i="87"/>
  <c r="AU50" i="87" s="1"/>
  <c r="AL82" i="87"/>
  <c r="AU82" i="87" s="1"/>
  <c r="AS82" i="87"/>
  <c r="AL29" i="83"/>
  <c r="AU29" i="83" s="1"/>
  <c r="AS29" i="83"/>
  <c r="AL57" i="83"/>
  <c r="AU57" i="83" s="1"/>
  <c r="AS57" i="83"/>
  <c r="AL15" i="91"/>
  <c r="AU15" i="91" s="1"/>
  <c r="AS15" i="91"/>
  <c r="AS43" i="91"/>
  <c r="AL43" i="91"/>
  <c r="AU43" i="91" s="1"/>
  <c r="AS75" i="91"/>
  <c r="AL75" i="91"/>
  <c r="AU75" i="91" s="1"/>
  <c r="AJ86" i="11"/>
  <c r="AK86" i="11"/>
  <c r="AT86" i="11" s="1"/>
  <c r="AJ19" i="16"/>
  <c r="AK19" i="16"/>
  <c r="AT19" i="16" s="1"/>
  <c r="AS21" i="83"/>
  <c r="AL21" i="83"/>
  <c r="AU21" i="83" s="1"/>
  <c r="AS49" i="83"/>
  <c r="AL49" i="83"/>
  <c r="AU49" i="83" s="1"/>
  <c r="AS88" i="83"/>
  <c r="AL88" i="83"/>
  <c r="AU88" i="83" s="1"/>
  <c r="AL56" i="103"/>
  <c r="AU56" i="103" s="1"/>
  <c r="AS56" i="103"/>
  <c r="AJ10" i="16"/>
  <c r="AK10" i="16"/>
  <c r="AT10" i="16" s="1"/>
  <c r="AL34" i="16"/>
  <c r="AU34" i="16" s="1"/>
  <c r="AS34" i="16"/>
  <c r="AS67" i="16"/>
  <c r="AL67" i="16"/>
  <c r="AU67" i="16" s="1"/>
  <c r="AL14" i="99"/>
  <c r="AU14" i="99" s="1"/>
  <c r="AS14" i="99"/>
  <c r="AS43" i="99"/>
  <c r="AL43" i="99"/>
  <c r="AU43" i="99" s="1"/>
  <c r="AL77" i="99"/>
  <c r="AU77" i="99" s="1"/>
  <c r="AS77" i="99"/>
  <c r="AL19" i="87"/>
  <c r="AU19" i="87" s="1"/>
  <c r="AS19" i="87"/>
  <c r="AL51" i="87"/>
  <c r="AU51" i="87" s="1"/>
  <c r="AS51" i="87"/>
  <c r="AS88" i="87"/>
  <c r="AL27" i="83"/>
  <c r="AU27" i="83" s="1"/>
  <c r="AS27" i="83"/>
  <c r="AS61" i="83"/>
  <c r="AJ89" i="87"/>
  <c r="AK89" i="87"/>
  <c r="AT89" i="87" s="1"/>
  <c r="AS17" i="103"/>
  <c r="AL17" i="103"/>
  <c r="AU17" i="103" s="1"/>
  <c r="AS53" i="103"/>
  <c r="AL53" i="103"/>
  <c r="AU53" i="103" s="1"/>
  <c r="AJ81" i="103"/>
  <c r="AS30" i="11"/>
  <c r="AL30" i="11"/>
  <c r="AU30" i="11" s="1"/>
  <c r="AL62" i="11"/>
  <c r="AU62" i="11" s="1"/>
  <c r="AS62" i="11"/>
  <c r="AS3" i="41"/>
  <c r="AL3" i="41"/>
  <c r="AU3" i="41" s="1"/>
  <c r="AJ89" i="95"/>
  <c r="AK89" i="95"/>
  <c r="AT89" i="95" s="1"/>
  <c r="AS33" i="95"/>
  <c r="AL66" i="95"/>
  <c r="AU66" i="95" s="1"/>
  <c r="AS66" i="95"/>
  <c r="AS48" i="49"/>
  <c r="AS82" i="49"/>
  <c r="AJ7" i="91"/>
  <c r="AS46" i="91"/>
  <c r="AL46" i="91"/>
  <c r="AU46" i="91" s="1"/>
  <c r="AL80" i="91"/>
  <c r="AU80" i="91" s="1"/>
  <c r="AS80" i="91"/>
  <c r="AS24" i="103"/>
  <c r="AL24" i="103"/>
  <c r="AU24" i="103" s="1"/>
  <c r="AS59" i="103"/>
  <c r="AL59" i="103"/>
  <c r="AU59" i="103" s="1"/>
  <c r="AJ10" i="41"/>
  <c r="AK10" i="41"/>
  <c r="AT10" i="41" s="1"/>
  <c r="AJ22" i="16"/>
  <c r="AK22" i="16"/>
  <c r="AT22" i="16" s="1"/>
  <c r="AS52" i="16"/>
  <c r="AL52" i="16"/>
  <c r="AU52" i="16" s="1"/>
  <c r="AS10" i="99"/>
  <c r="AL10" i="99"/>
  <c r="AU10" i="99" s="1"/>
  <c r="AS40" i="99"/>
  <c r="AL40" i="99"/>
  <c r="AU40" i="99" s="1"/>
  <c r="AS71" i="99"/>
  <c r="AL71" i="99"/>
  <c r="AU71" i="99" s="1"/>
  <c r="AX86" i="43"/>
  <c r="S86" i="43" s="1"/>
  <c r="AC86" i="43" s="1"/>
  <c r="AB87" i="43" s="1"/>
  <c r="AJ12" i="11"/>
  <c r="AS89" i="99"/>
  <c r="AL89" i="99"/>
  <c r="AU89" i="99" s="1"/>
  <c r="AL24" i="11"/>
  <c r="AU24" i="11" s="1"/>
  <c r="AS24" i="11"/>
  <c r="AS53" i="11"/>
  <c r="AL53" i="11"/>
  <c r="AU53" i="11" s="1"/>
  <c r="AJ12" i="41"/>
  <c r="AK12" i="41"/>
  <c r="AT12" i="41" s="1"/>
  <c r="AS44" i="41"/>
  <c r="AL44" i="41"/>
  <c r="AU44" i="41" s="1"/>
  <c r="AL77" i="41"/>
  <c r="AU77" i="41" s="1"/>
  <c r="AS77" i="41"/>
  <c r="AS21" i="87"/>
  <c r="AL21" i="87"/>
  <c r="AU21" i="87" s="1"/>
  <c r="AL55" i="87"/>
  <c r="AU55" i="87" s="1"/>
  <c r="AL66" i="87" l="1"/>
  <c r="AU66" i="87" s="1"/>
  <c r="AL47" i="55"/>
  <c r="AU47" i="55" s="1"/>
  <c r="AL27" i="95"/>
  <c r="AU27" i="95" s="1"/>
  <c r="AL26" i="95"/>
  <c r="AU26" i="95" s="1"/>
  <c r="AS76" i="99"/>
  <c r="AL33" i="87"/>
  <c r="AU33" i="87" s="1"/>
  <c r="AS60" i="41"/>
  <c r="AL22" i="91"/>
  <c r="AU22" i="91" s="1"/>
  <c r="AL74" i="55"/>
  <c r="AU74" i="55" s="1"/>
  <c r="AL40" i="103"/>
  <c r="AU40" i="103" s="1"/>
  <c r="AS56" i="11"/>
  <c r="AL34" i="95"/>
  <c r="AU34" i="95" s="1"/>
  <c r="AS46" i="99"/>
  <c r="AL56" i="49"/>
  <c r="AU56" i="49" s="1"/>
  <c r="AL78" i="41"/>
  <c r="AU78" i="41" s="1"/>
  <c r="AS43" i="49"/>
  <c r="AS58" i="11"/>
  <c r="AS8" i="83"/>
  <c r="AL44" i="55"/>
  <c r="AU44" i="55" s="1"/>
  <c r="AL65" i="95"/>
  <c r="AU65" i="95" s="1"/>
  <c r="AS38" i="55"/>
  <c r="AL54" i="49"/>
  <c r="AU54" i="49" s="1"/>
  <c r="AL42" i="103"/>
  <c r="AU42" i="103" s="1"/>
  <c r="AL17" i="95"/>
  <c r="AU17" i="95" s="1"/>
  <c r="AS75" i="41"/>
  <c r="AL8" i="95"/>
  <c r="AU8" i="95" s="1"/>
  <c r="AS66" i="103"/>
  <c r="AL41" i="41"/>
  <c r="AU41" i="41" s="1"/>
  <c r="AL67" i="103"/>
  <c r="AU67" i="103" s="1"/>
  <c r="AL46" i="41"/>
  <c r="AU46" i="41" s="1"/>
  <c r="AL47" i="91"/>
  <c r="AU47" i="91" s="1"/>
  <c r="AL67" i="91"/>
  <c r="AU67" i="91" s="1"/>
  <c r="AL70" i="91"/>
  <c r="AU70" i="91" s="1"/>
  <c r="AL32" i="91"/>
  <c r="AU32" i="91" s="1"/>
  <c r="AL45" i="55"/>
  <c r="AU45" i="55" s="1"/>
  <c r="AL62" i="103"/>
  <c r="AU62" i="103" s="1"/>
  <c r="AL61" i="91"/>
  <c r="AU61" i="91" s="1"/>
  <c r="AL50" i="95"/>
  <c r="AU50" i="95" s="1"/>
  <c r="AS52" i="41"/>
  <c r="AL75" i="99"/>
  <c r="AU75" i="99" s="1"/>
  <c r="AL43" i="103"/>
  <c r="AU43" i="103" s="1"/>
  <c r="AS46" i="41"/>
  <c r="AS67" i="91"/>
  <c r="AS67" i="99"/>
  <c r="AL64" i="49"/>
  <c r="AU64" i="49" s="1"/>
  <c r="AL46" i="83"/>
  <c r="AU46" i="83" s="1"/>
  <c r="AL84" i="95"/>
  <c r="AU84" i="95" s="1"/>
  <c r="AL60" i="49"/>
  <c r="AU60" i="49" s="1"/>
  <c r="AS49" i="95"/>
  <c r="AS19" i="99"/>
  <c r="AS11" i="99"/>
  <c r="AL27" i="87"/>
  <c r="AU27" i="87" s="1"/>
  <c r="AS11" i="103"/>
  <c r="AS54" i="103"/>
  <c r="AL68" i="83"/>
  <c r="AU68" i="83" s="1"/>
  <c r="AL86" i="83"/>
  <c r="AU86" i="83" s="1"/>
  <c r="AL56" i="41"/>
  <c r="AU56" i="41" s="1"/>
  <c r="AS47" i="91"/>
  <c r="AL80" i="55"/>
  <c r="AU80" i="55" s="1"/>
  <c r="AL32" i="87"/>
  <c r="AU32" i="87" s="1"/>
  <c r="AL65" i="16"/>
  <c r="AU65" i="16" s="1"/>
  <c r="AS80" i="95"/>
  <c r="AL35" i="83"/>
  <c r="AU35" i="83" s="1"/>
  <c r="AS59" i="49"/>
  <c r="AL69" i="91"/>
  <c r="AU69" i="91" s="1"/>
  <c r="AL83" i="95"/>
  <c r="AU83" i="95" s="1"/>
  <c r="AL71" i="11"/>
  <c r="AU71" i="11" s="1"/>
  <c r="AL48" i="49"/>
  <c r="AU48" i="49" s="1"/>
  <c r="AL45" i="49"/>
  <c r="AU45" i="49" s="1"/>
  <c r="AL74" i="95"/>
  <c r="AU74" i="95" s="1"/>
  <c r="AL48" i="41"/>
  <c r="AU48" i="41" s="1"/>
  <c r="AL61" i="55"/>
  <c r="AU61" i="55" s="1"/>
  <c r="AL70" i="95"/>
  <c r="AU70" i="95" s="1"/>
  <c r="AL69" i="11"/>
  <c r="AU69" i="11" s="1"/>
  <c r="AS73" i="99"/>
  <c r="AL66" i="11"/>
  <c r="AU66" i="11" s="1"/>
  <c r="AS40" i="41"/>
  <c r="AL64" i="41"/>
  <c r="AU64" i="41" s="1"/>
  <c r="AS11" i="49"/>
  <c r="AJ57" i="43"/>
  <c r="AL67" i="87"/>
  <c r="AU67" i="87" s="1"/>
  <c r="AS38" i="11"/>
  <c r="AL34" i="11"/>
  <c r="AU34" i="11" s="1"/>
  <c r="AL55" i="91"/>
  <c r="AU55" i="91" s="1"/>
  <c r="AL81" i="95"/>
  <c r="AU81" i="95" s="1"/>
  <c r="AL28" i="83"/>
  <c r="AU28" i="83" s="1"/>
  <c r="AL52" i="11"/>
  <c r="AU52" i="11" s="1"/>
  <c r="AL58" i="99"/>
  <c r="AU58" i="99" s="1"/>
  <c r="AL28" i="91"/>
  <c r="AU28" i="91" s="1"/>
  <c r="AS71" i="11"/>
  <c r="AL22" i="41"/>
  <c r="AU22" i="41" s="1"/>
  <c r="AL70" i="83"/>
  <c r="AU70" i="83" s="1"/>
  <c r="AL43" i="41"/>
  <c r="AU43" i="41" s="1"/>
  <c r="AL54" i="11"/>
  <c r="AU54" i="11" s="1"/>
  <c r="AL60" i="55"/>
  <c r="AU60" i="55" s="1"/>
  <c r="AL35" i="49"/>
  <c r="AU35" i="49" s="1"/>
  <c r="AS16" i="95"/>
  <c r="AL27" i="103"/>
  <c r="AU27" i="103" s="1"/>
  <c r="AL50" i="83"/>
  <c r="AU50" i="83" s="1"/>
  <c r="AL34" i="91"/>
  <c r="AU34" i="91" s="1"/>
  <c r="AS63" i="16"/>
  <c r="AL63" i="41"/>
  <c r="AU63" i="41" s="1"/>
  <c r="AL76" i="41"/>
  <c r="AU76" i="41" s="1"/>
  <c r="AL61" i="83"/>
  <c r="AU61" i="83" s="1"/>
  <c r="AL56" i="99"/>
  <c r="AU56" i="99" s="1"/>
  <c r="AL52" i="83"/>
  <c r="AU52" i="83" s="1"/>
  <c r="AL82" i="95"/>
  <c r="AU82" i="95" s="1"/>
  <c r="AS86" i="99"/>
  <c r="AL49" i="11"/>
  <c r="AU49" i="11" s="1"/>
  <c r="AS56" i="55"/>
  <c r="AL29" i="103"/>
  <c r="AU29" i="103" s="1"/>
  <c r="AL34" i="103"/>
  <c r="AU34" i="103" s="1"/>
  <c r="AL42" i="55"/>
  <c r="AU42" i="55" s="1"/>
  <c r="AL85" i="11"/>
  <c r="AU85" i="11" s="1"/>
  <c r="AL26" i="55"/>
  <c r="AU26" i="55" s="1"/>
  <c r="AL60" i="99"/>
  <c r="AU60" i="99" s="1"/>
  <c r="AL66" i="41"/>
  <c r="AU66" i="41" s="1"/>
  <c r="AL82" i="49"/>
  <c r="AU82" i="49" s="1"/>
  <c r="AL12" i="49"/>
  <c r="AU12" i="49" s="1"/>
  <c r="AS29" i="99"/>
  <c r="AS15" i="41"/>
  <c r="AL83" i="41"/>
  <c r="AU83" i="41" s="1"/>
  <c r="AL35" i="99"/>
  <c r="AU35" i="99" s="1"/>
  <c r="AT91" i="83"/>
  <c r="AL19" i="95"/>
  <c r="AU19" i="95" s="1"/>
  <c r="AL39" i="99"/>
  <c r="AU39" i="99" s="1"/>
  <c r="AS7" i="11"/>
  <c r="AL23" i="99"/>
  <c r="AU23" i="99" s="1"/>
  <c r="AL27" i="55"/>
  <c r="AU27" i="55" s="1"/>
  <c r="AL62" i="83"/>
  <c r="AU62" i="83" s="1"/>
  <c r="AL36" i="83"/>
  <c r="AU36" i="83" s="1"/>
  <c r="AS70" i="103"/>
  <c r="AL57" i="55"/>
  <c r="AU57" i="55" s="1"/>
  <c r="AL22" i="11"/>
  <c r="AU22" i="11" s="1"/>
  <c r="AS60" i="99"/>
  <c r="AL12" i="99"/>
  <c r="AU12" i="99" s="1"/>
  <c r="AL47" i="95"/>
  <c r="AU47" i="95" s="1"/>
  <c r="AS84" i="16"/>
  <c r="AL76" i="83"/>
  <c r="AU76" i="83" s="1"/>
  <c r="AL30" i="49"/>
  <c r="AU30" i="49" s="1"/>
  <c r="AS28" i="99"/>
  <c r="AL75" i="103"/>
  <c r="AU75" i="103" s="1"/>
  <c r="AL50" i="99"/>
  <c r="AU50" i="99" s="1"/>
  <c r="AL16" i="11"/>
  <c r="AU16" i="11" s="1"/>
  <c r="AL38" i="16"/>
  <c r="AU38" i="16" s="1"/>
  <c r="AL79" i="16"/>
  <c r="AU79" i="16" s="1"/>
  <c r="AL57" i="103"/>
  <c r="AU57" i="103" s="1"/>
  <c r="AL41" i="91"/>
  <c r="AU41" i="91" s="1"/>
  <c r="AL70" i="87"/>
  <c r="AU70" i="87" s="1"/>
  <c r="AL14" i="91"/>
  <c r="AU14" i="91" s="1"/>
  <c r="AL55" i="55"/>
  <c r="AU55" i="55" s="1"/>
  <c r="AS53" i="55"/>
  <c r="AL65" i="91"/>
  <c r="AU65" i="91" s="1"/>
  <c r="AS26" i="55"/>
  <c r="AL30" i="99"/>
  <c r="AU30" i="99" s="1"/>
  <c r="AL49" i="91"/>
  <c r="AU49" i="91" s="1"/>
  <c r="AL77" i="83"/>
  <c r="AU77" i="83" s="1"/>
  <c r="AL38" i="41"/>
  <c r="AU38" i="41" s="1"/>
  <c r="AL71" i="87"/>
  <c r="AU71" i="87" s="1"/>
  <c r="AL55" i="103"/>
  <c r="AU55" i="103" s="1"/>
  <c r="AL17" i="91"/>
  <c r="AU17" i="91" s="1"/>
  <c r="AL61" i="87"/>
  <c r="AU61" i="87" s="1"/>
  <c r="AL78" i="87"/>
  <c r="AU78" i="87" s="1"/>
  <c r="AL88" i="99"/>
  <c r="AU88" i="99" s="1"/>
  <c r="AL44" i="99"/>
  <c r="AU44" i="99" s="1"/>
  <c r="AL46" i="87"/>
  <c r="AU46" i="87" s="1"/>
  <c r="AL17" i="16"/>
  <c r="AU17" i="16" s="1"/>
  <c r="AS6" i="11"/>
  <c r="AL40" i="55"/>
  <c r="AU40" i="55" s="1"/>
  <c r="AS40" i="55"/>
  <c r="AL74" i="16"/>
  <c r="AU74" i="16" s="1"/>
  <c r="AS36" i="11"/>
  <c r="AL30" i="55"/>
  <c r="AU30" i="55" s="1"/>
  <c r="AS22" i="103"/>
  <c r="AL41" i="55"/>
  <c r="AU41" i="55" s="1"/>
  <c r="AL79" i="99"/>
  <c r="AU79" i="99" s="1"/>
  <c r="AS34" i="83"/>
  <c r="AL70" i="55"/>
  <c r="AU70" i="55" s="1"/>
  <c r="AL49" i="16"/>
  <c r="AU49" i="16" s="1"/>
  <c r="AL72" i="55"/>
  <c r="AU72" i="55" s="1"/>
  <c r="AS37" i="83"/>
  <c r="AL44" i="95"/>
  <c r="AU44" i="95" s="1"/>
  <c r="AL36" i="103"/>
  <c r="AU36" i="103" s="1"/>
  <c r="AL55" i="83"/>
  <c r="AU55" i="83" s="1"/>
  <c r="AL56" i="16"/>
  <c r="AU56" i="16" s="1"/>
  <c r="AL48" i="11"/>
  <c r="AU48" i="11" s="1"/>
  <c r="AL35" i="16"/>
  <c r="AU35" i="16" s="1"/>
  <c r="AL60" i="95"/>
  <c r="AU60" i="95" s="1"/>
  <c r="AL50" i="16"/>
  <c r="AU50" i="16" s="1"/>
  <c r="AL82" i="41"/>
  <c r="AU82" i="41" s="1"/>
  <c r="AL58" i="83"/>
  <c r="AU58" i="83" s="1"/>
  <c r="AL56" i="95"/>
  <c r="AU56" i="95" s="1"/>
  <c r="AL54" i="91"/>
  <c r="AU54" i="91" s="1"/>
  <c r="AL14" i="95"/>
  <c r="AU14" i="95" s="1"/>
  <c r="AL25" i="55"/>
  <c r="AU25" i="55" s="1"/>
  <c r="AL55" i="95"/>
  <c r="AU55" i="95" s="1"/>
  <c r="AL38" i="83"/>
  <c r="AU38" i="83" s="1"/>
  <c r="AL11" i="87"/>
  <c r="AU11" i="87" s="1"/>
  <c r="AL31" i="41"/>
  <c r="AU31" i="41" s="1"/>
  <c r="AL70" i="99"/>
  <c r="AU70" i="99" s="1"/>
  <c r="AL41" i="99"/>
  <c r="AU41" i="99" s="1"/>
  <c r="AL29" i="95"/>
  <c r="AU29" i="95" s="1"/>
  <c r="AL51" i="55"/>
  <c r="AU51" i="55" s="1"/>
  <c r="AL37" i="87"/>
  <c r="AU37" i="87" s="1"/>
  <c r="AL31" i="95"/>
  <c r="AU31" i="95" s="1"/>
  <c r="AL87" i="83"/>
  <c r="AU87" i="83" s="1"/>
  <c r="AS35" i="103"/>
  <c r="AS51" i="103"/>
  <c r="AS17" i="16"/>
  <c r="AL74" i="91"/>
  <c r="AU74" i="91" s="1"/>
  <c r="AS42" i="41"/>
  <c r="AL42" i="16"/>
  <c r="AU42" i="16" s="1"/>
  <c r="AS5" i="87"/>
  <c r="AL69" i="87"/>
  <c r="AU69" i="87" s="1"/>
  <c r="AL71" i="55"/>
  <c r="AU71" i="55" s="1"/>
  <c r="AS69" i="103"/>
  <c r="AL28" i="55"/>
  <c r="AU28" i="55" s="1"/>
  <c r="AS53" i="41"/>
  <c r="AL82" i="99"/>
  <c r="AU82" i="99" s="1"/>
  <c r="AL68" i="49"/>
  <c r="AU68" i="49" s="1"/>
  <c r="AL57" i="95"/>
  <c r="AU57" i="95" s="1"/>
  <c r="AL25" i="103"/>
  <c r="AU25" i="103" s="1"/>
  <c r="AL36" i="99"/>
  <c r="AU36" i="99" s="1"/>
  <c r="AL28" i="16"/>
  <c r="AU28" i="16" s="1"/>
  <c r="AL40" i="11"/>
  <c r="AU40" i="11" s="1"/>
  <c r="AL26" i="99"/>
  <c r="AU26" i="99" s="1"/>
  <c r="AL45" i="83"/>
  <c r="AU45" i="83" s="1"/>
  <c r="AS39" i="55"/>
  <c r="AL65" i="55"/>
  <c r="AU65" i="55" s="1"/>
  <c r="AL70" i="11"/>
  <c r="AU70" i="11" s="1"/>
  <c r="AL20" i="99"/>
  <c r="AU20" i="99" s="1"/>
  <c r="AL71" i="103"/>
  <c r="AU71" i="103" s="1"/>
  <c r="AL21" i="41"/>
  <c r="AU21" i="41" s="1"/>
  <c r="AL88" i="11"/>
  <c r="AU88" i="11" s="1"/>
  <c r="AL26" i="83"/>
  <c r="AU26" i="83" s="1"/>
  <c r="AL20" i="83"/>
  <c r="AU20" i="83" s="1"/>
  <c r="AL51" i="83"/>
  <c r="AU51" i="83" s="1"/>
  <c r="AS63" i="103"/>
  <c r="AT91" i="95"/>
  <c r="AS89" i="87"/>
  <c r="AL89" i="87"/>
  <c r="AU89" i="87" s="1"/>
  <c r="AS88" i="41"/>
  <c r="AL88" i="41"/>
  <c r="AU88" i="41" s="1"/>
  <c r="AP92" i="85"/>
  <c r="AO92" i="85"/>
  <c r="AR92" i="85"/>
  <c r="K93" i="85"/>
  <c r="AN92" i="85"/>
  <c r="AQ92" i="85"/>
  <c r="AJ35" i="43"/>
  <c r="AK35" i="43"/>
  <c r="AT35" i="43" s="1"/>
  <c r="AL5" i="103"/>
  <c r="AU5" i="103" s="1"/>
  <c r="AS5" i="103"/>
  <c r="AJ38" i="43"/>
  <c r="AK38" i="43"/>
  <c r="AT38" i="43" s="1"/>
  <c r="AJ45" i="43"/>
  <c r="AK45" i="43"/>
  <c r="AT45" i="43" s="1"/>
  <c r="AS10" i="103"/>
  <c r="AL10" i="103"/>
  <c r="AU10" i="103" s="1"/>
  <c r="AL12" i="55"/>
  <c r="AU12" i="55" s="1"/>
  <c r="AS12" i="55"/>
  <c r="AS6" i="16"/>
  <c r="AL6" i="16"/>
  <c r="AU6" i="16" s="1"/>
  <c r="AJ22" i="43"/>
  <c r="AK22" i="43"/>
  <c r="AT22" i="43" s="1"/>
  <c r="AJ82" i="43"/>
  <c r="AK82" i="43"/>
  <c r="AT82" i="43" s="1"/>
  <c r="AL10" i="87"/>
  <c r="AU10" i="87" s="1"/>
  <c r="AS10" i="87"/>
  <c r="AJ33" i="43"/>
  <c r="AK33" i="43"/>
  <c r="AT33" i="43" s="1"/>
  <c r="AL16" i="55"/>
  <c r="AU16" i="55" s="1"/>
  <c r="AS16" i="55"/>
  <c r="AJ72" i="43"/>
  <c r="AK72" i="43"/>
  <c r="AT72" i="43" s="1"/>
  <c r="AJ65" i="43"/>
  <c r="AL14" i="103"/>
  <c r="AU14" i="103" s="1"/>
  <c r="AS14" i="103"/>
  <c r="AS7" i="87"/>
  <c r="AL7" i="87"/>
  <c r="AU7" i="87" s="1"/>
  <c r="AS85" i="91"/>
  <c r="AL85" i="91"/>
  <c r="AU85" i="91" s="1"/>
  <c r="AS82" i="16"/>
  <c r="AL82" i="16"/>
  <c r="AU82" i="16" s="1"/>
  <c r="AL9" i="41"/>
  <c r="AU9" i="41" s="1"/>
  <c r="AS9" i="41"/>
  <c r="AJ69" i="43"/>
  <c r="AK69" i="43"/>
  <c r="AT69" i="43" s="1"/>
  <c r="AS13" i="55"/>
  <c r="AL13" i="55"/>
  <c r="AU13" i="55" s="1"/>
  <c r="AL4" i="95"/>
  <c r="AU4" i="95" s="1"/>
  <c r="AS4" i="95"/>
  <c r="AJ42" i="43"/>
  <c r="AK42" i="43"/>
  <c r="AT42" i="43" s="1"/>
  <c r="AJ37" i="43"/>
  <c r="AL13" i="87"/>
  <c r="AU13" i="87" s="1"/>
  <c r="AS13" i="87"/>
  <c r="AS8" i="55"/>
  <c r="AL8" i="55"/>
  <c r="AU8" i="55" s="1"/>
  <c r="AS21" i="16"/>
  <c r="AL21" i="16"/>
  <c r="AU21" i="16" s="1"/>
  <c r="AJ43" i="43"/>
  <c r="AK43" i="43"/>
  <c r="AT43" i="43" s="1"/>
  <c r="AJ63" i="43"/>
  <c r="AK63" i="43"/>
  <c r="AT63" i="43" s="1"/>
  <c r="K92" i="50"/>
  <c r="AP91" i="50"/>
  <c r="AQ91" i="50"/>
  <c r="AN91" i="50"/>
  <c r="AO91" i="50"/>
  <c r="AR91" i="50"/>
  <c r="AS15" i="16"/>
  <c r="AL15" i="16"/>
  <c r="AU15" i="16" s="1"/>
  <c r="AJ78" i="43"/>
  <c r="AL83" i="103"/>
  <c r="AU83" i="103" s="1"/>
  <c r="AS83" i="103"/>
  <c r="AS85" i="95"/>
  <c r="AL85" i="95"/>
  <c r="AU85" i="95" s="1"/>
  <c r="AL15" i="11"/>
  <c r="AU15" i="11" s="1"/>
  <c r="AS15" i="11"/>
  <c r="K93" i="98"/>
  <c r="AR92" i="98"/>
  <c r="AQ92" i="98"/>
  <c r="AP92" i="98"/>
  <c r="AN92" i="98"/>
  <c r="AO92" i="98"/>
  <c r="AS86" i="49"/>
  <c r="AL86" i="49"/>
  <c r="AU86" i="49" s="1"/>
  <c r="AS83" i="16"/>
  <c r="AL83" i="16"/>
  <c r="AU83" i="16" s="1"/>
  <c r="AJ29" i="43"/>
  <c r="AK29" i="43"/>
  <c r="AT29" i="43" s="1"/>
  <c r="AS9" i="91"/>
  <c r="AL9" i="91"/>
  <c r="AU9" i="91" s="1"/>
  <c r="AJ73" i="43"/>
  <c r="AS10" i="95"/>
  <c r="AL10" i="95"/>
  <c r="AU10" i="95" s="1"/>
  <c r="AS15" i="103"/>
  <c r="AL15" i="103"/>
  <c r="AU15" i="103" s="1"/>
  <c r="AJ80" i="43"/>
  <c r="AK80" i="43"/>
  <c r="AT80" i="43" s="1"/>
  <c r="AL87" i="103"/>
  <c r="AU87" i="103" s="1"/>
  <c r="AS87" i="103"/>
  <c r="AJ17" i="43"/>
  <c r="AK17" i="43"/>
  <c r="AT17" i="43" s="1"/>
  <c r="AJ75" i="43"/>
  <c r="AK75" i="43"/>
  <c r="AT75" i="43" s="1"/>
  <c r="AJ74" i="43"/>
  <c r="AK74" i="43"/>
  <c r="AT74" i="43" s="1"/>
  <c r="AL5" i="49"/>
  <c r="AU5" i="49" s="1"/>
  <c r="AS5" i="49"/>
  <c r="AJ50" i="43"/>
  <c r="AK50" i="43"/>
  <c r="AT50" i="43" s="1"/>
  <c r="AL9" i="103"/>
  <c r="AU9" i="103" s="1"/>
  <c r="AS9" i="103"/>
  <c r="AS10" i="83"/>
  <c r="AL10" i="83"/>
  <c r="AU10" i="83" s="1"/>
  <c r="AJ52" i="43"/>
  <c r="AK52" i="43"/>
  <c r="AT52" i="43" s="1"/>
  <c r="AJ77" i="43"/>
  <c r="AK77" i="43"/>
  <c r="AT77" i="43" s="1"/>
  <c r="AS19" i="41"/>
  <c r="AL19" i="41"/>
  <c r="AU19" i="41" s="1"/>
  <c r="AS83" i="99"/>
  <c r="AL83" i="99"/>
  <c r="AU83" i="99" s="1"/>
  <c r="AS85" i="87"/>
  <c r="AL85" i="87"/>
  <c r="AU85" i="87" s="1"/>
  <c r="AS14" i="11"/>
  <c r="AL14" i="11"/>
  <c r="AU14" i="11" s="1"/>
  <c r="AL84" i="87"/>
  <c r="AU84" i="87" s="1"/>
  <c r="AS84" i="87"/>
  <c r="AL84" i="103"/>
  <c r="AU84" i="103" s="1"/>
  <c r="AS84" i="103"/>
  <c r="K93" i="48"/>
  <c r="AR92" i="48"/>
  <c r="AP92" i="48"/>
  <c r="AN92" i="48"/>
  <c r="AO92" i="48"/>
  <c r="AQ92" i="48"/>
  <c r="AJ39" i="43"/>
  <c r="AK39" i="43"/>
  <c r="AT39" i="43" s="1"/>
  <c r="AJ87" i="43"/>
  <c r="AK87" i="43"/>
  <c r="AT87" i="43" s="1"/>
  <c r="AS86" i="91"/>
  <c r="AL86" i="91"/>
  <c r="AU86" i="91" s="1"/>
  <c r="AS5" i="11"/>
  <c r="AL5" i="11"/>
  <c r="AU5" i="11" s="1"/>
  <c r="AS89" i="55"/>
  <c r="AL89" i="55"/>
  <c r="AU89" i="55" s="1"/>
  <c r="AS17" i="11"/>
  <c r="AL17" i="11"/>
  <c r="AU17" i="11" s="1"/>
  <c r="AS12" i="103"/>
  <c r="AL12" i="103"/>
  <c r="AU12" i="103" s="1"/>
  <c r="AL15" i="49"/>
  <c r="AU15" i="49" s="1"/>
  <c r="AS15" i="49"/>
  <c r="AS83" i="11"/>
  <c r="AL83" i="11"/>
  <c r="AU83" i="11" s="1"/>
  <c r="AS22" i="16"/>
  <c r="AL22" i="16"/>
  <c r="AU22" i="16" s="1"/>
  <c r="AS89" i="95"/>
  <c r="AL89" i="95"/>
  <c r="AU89" i="95" s="1"/>
  <c r="AL81" i="103"/>
  <c r="AU81" i="103" s="1"/>
  <c r="AS81" i="103"/>
  <c r="AJ41" i="43"/>
  <c r="AK41" i="43"/>
  <c r="AT41" i="43" s="1"/>
  <c r="AS19" i="16"/>
  <c r="AL19" i="16"/>
  <c r="AU19" i="16" s="1"/>
  <c r="AS89" i="91"/>
  <c r="AL89" i="91"/>
  <c r="AU89" i="91" s="1"/>
  <c r="AL13" i="91"/>
  <c r="AU13" i="91" s="1"/>
  <c r="AS13" i="91"/>
  <c r="AJ48" i="43"/>
  <c r="AK48" i="43"/>
  <c r="AT48" i="43" s="1"/>
  <c r="AL11" i="95"/>
  <c r="AU11" i="95" s="1"/>
  <c r="AS11" i="95"/>
  <c r="AL9" i="87"/>
  <c r="AU9" i="87" s="1"/>
  <c r="AS9" i="87"/>
  <c r="AS11" i="16"/>
  <c r="AL11" i="16"/>
  <c r="AU11" i="16" s="1"/>
  <c r="AK7" i="43"/>
  <c r="AT7" i="43" s="1"/>
  <c r="AJ7" i="43"/>
  <c r="AS11" i="55"/>
  <c r="AL11" i="55"/>
  <c r="AU11" i="55" s="1"/>
  <c r="AS12" i="16"/>
  <c r="AL12" i="16"/>
  <c r="AU12" i="16" s="1"/>
  <c r="AL14" i="55"/>
  <c r="AU14" i="55" s="1"/>
  <c r="AS14" i="55"/>
  <c r="AJ16" i="43"/>
  <c r="AK16" i="43"/>
  <c r="AT16" i="43" s="1"/>
  <c r="AJ83" i="43"/>
  <c r="AK83" i="43"/>
  <c r="AT83" i="43" s="1"/>
  <c r="AS5" i="95"/>
  <c r="AL5" i="95"/>
  <c r="AU5" i="95" s="1"/>
  <c r="AS9" i="83"/>
  <c r="AL9" i="83"/>
  <c r="AU9" i="83" s="1"/>
  <c r="AL17" i="41"/>
  <c r="AU17" i="41" s="1"/>
  <c r="AS17" i="41"/>
  <c r="AS16" i="16"/>
  <c r="AL16" i="16"/>
  <c r="AU16" i="16" s="1"/>
  <c r="AL82" i="55"/>
  <c r="AU82" i="55" s="1"/>
  <c r="AS82" i="55"/>
  <c r="AJ58" i="43"/>
  <c r="AK58" i="43"/>
  <c r="AT58" i="43" s="1"/>
  <c r="AL88" i="103"/>
  <c r="AU88" i="103" s="1"/>
  <c r="AS88" i="103"/>
  <c r="AS88" i="16"/>
  <c r="AL88" i="16"/>
  <c r="AU88" i="16" s="1"/>
  <c r="AL13" i="41"/>
  <c r="AU13" i="41" s="1"/>
  <c r="AS13" i="41"/>
  <c r="AJ59" i="43"/>
  <c r="AK59" i="43"/>
  <c r="AT59" i="43" s="1"/>
  <c r="AK12" i="43"/>
  <c r="AT12" i="43" s="1"/>
  <c r="AJ12" i="43"/>
  <c r="AS87" i="95"/>
  <c r="AL87" i="95"/>
  <c r="AU87" i="95" s="1"/>
  <c r="K93" i="102"/>
  <c r="AQ92" i="102"/>
  <c r="AR92" i="102"/>
  <c r="AN92" i="102"/>
  <c r="AP92" i="102"/>
  <c r="AO92" i="102"/>
  <c r="AS86" i="87"/>
  <c r="AL86" i="87"/>
  <c r="AU86" i="87" s="1"/>
  <c r="AL7" i="16"/>
  <c r="AU7" i="16" s="1"/>
  <c r="AS7" i="16"/>
  <c r="AJ51" i="43"/>
  <c r="AK51" i="43"/>
  <c r="AT51" i="43" s="1"/>
  <c r="AL12" i="41"/>
  <c r="AU12" i="41" s="1"/>
  <c r="AS12" i="41"/>
  <c r="AJ24" i="43"/>
  <c r="AK24" i="43"/>
  <c r="AT24" i="43" s="1"/>
  <c r="AS9" i="11"/>
  <c r="AL9" i="11"/>
  <c r="AU9" i="11" s="1"/>
  <c r="AS87" i="87"/>
  <c r="AL87" i="87"/>
  <c r="AU87" i="87" s="1"/>
  <c r="AL9" i="95"/>
  <c r="AU9" i="95" s="1"/>
  <c r="AS9" i="95"/>
  <c r="AJ61" i="43"/>
  <c r="AK61" i="43"/>
  <c r="AT61" i="43" s="1"/>
  <c r="AL10" i="41"/>
  <c r="AU10" i="41" s="1"/>
  <c r="AS10" i="41"/>
  <c r="AL84" i="11"/>
  <c r="AU84" i="11" s="1"/>
  <c r="AS84" i="11"/>
  <c r="AL8" i="91"/>
  <c r="AU8" i="91" s="1"/>
  <c r="AS8" i="91"/>
  <c r="AO92" i="82"/>
  <c r="AP92" i="82"/>
  <c r="AR92" i="82"/>
  <c r="AQ92" i="82"/>
  <c r="AN92" i="82"/>
  <c r="K93" i="82"/>
  <c r="K93" i="35"/>
  <c r="AQ92" i="35"/>
  <c r="AR92" i="35"/>
  <c r="AP92" i="35"/>
  <c r="AO92" i="35"/>
  <c r="AN92" i="35"/>
  <c r="AT91" i="103"/>
  <c r="AJ11" i="43"/>
  <c r="AK11" i="43"/>
  <c r="AT11" i="43" s="1"/>
  <c r="AJ67" i="43"/>
  <c r="AK67" i="43"/>
  <c r="AT67" i="43" s="1"/>
  <c r="AS3" i="16"/>
  <c r="AL3" i="16"/>
  <c r="AU3" i="16" s="1"/>
  <c r="AJ88" i="43"/>
  <c r="AK88" i="43"/>
  <c r="AT88" i="43" s="1"/>
  <c r="AL8" i="41"/>
  <c r="AU8" i="41" s="1"/>
  <c r="AS8" i="41"/>
  <c r="AS89" i="16"/>
  <c r="AL89" i="16"/>
  <c r="AU89" i="16" s="1"/>
  <c r="AK5" i="43"/>
  <c r="AT5" i="43" s="1"/>
  <c r="AJ5" i="43"/>
  <c r="AJ66" i="43"/>
  <c r="AK66" i="43"/>
  <c r="AT66" i="43" s="1"/>
  <c r="AS6" i="49"/>
  <c r="AL6" i="49"/>
  <c r="AU6" i="49" s="1"/>
  <c r="AJ21" i="43"/>
  <c r="AK21" i="43"/>
  <c r="AT21" i="43" s="1"/>
  <c r="AT91" i="41"/>
  <c r="AJ53" i="43"/>
  <c r="AK53" i="43"/>
  <c r="AT53" i="43" s="1"/>
  <c r="AL25" i="16"/>
  <c r="AU25" i="16" s="1"/>
  <c r="AS25" i="16"/>
  <c r="AL12" i="11"/>
  <c r="AU12" i="11" s="1"/>
  <c r="AS12" i="11"/>
  <c r="AL4" i="83"/>
  <c r="AU4" i="83" s="1"/>
  <c r="AS4" i="83"/>
  <c r="AL87" i="11"/>
  <c r="AU87" i="11" s="1"/>
  <c r="AS87" i="11"/>
  <c r="AL5" i="16"/>
  <c r="AU5" i="16" s="1"/>
  <c r="AS5" i="16"/>
  <c r="AJ18" i="43"/>
  <c r="AK18" i="43"/>
  <c r="AT18" i="43" s="1"/>
  <c r="AS87" i="91"/>
  <c r="AL87" i="91"/>
  <c r="AU87" i="91" s="1"/>
  <c r="AJ27" i="43"/>
  <c r="AK27" i="43"/>
  <c r="AT27" i="43" s="1"/>
  <c r="AJ46" i="43"/>
  <c r="AS12" i="87"/>
  <c r="AL12" i="87"/>
  <c r="AU12" i="87" s="1"/>
  <c r="AL7" i="91"/>
  <c r="AU7" i="91" s="1"/>
  <c r="AS7" i="91"/>
  <c r="AS86" i="11"/>
  <c r="AL86" i="11"/>
  <c r="AU86" i="11" s="1"/>
  <c r="AS85" i="99"/>
  <c r="AL85" i="99"/>
  <c r="AU85" i="99" s="1"/>
  <c r="AL6" i="87"/>
  <c r="AU6" i="87" s="1"/>
  <c r="AS6" i="87"/>
  <c r="AJ62" i="43"/>
  <c r="AK62" i="43"/>
  <c r="AT62" i="43" s="1"/>
  <c r="AS8" i="87"/>
  <c r="AL8" i="87"/>
  <c r="AU8" i="87" s="1"/>
  <c r="AS16" i="91"/>
  <c r="AL16" i="91"/>
  <c r="AU16" i="91" s="1"/>
  <c r="AJ23" i="43"/>
  <c r="AK23" i="43"/>
  <c r="AT23" i="43" s="1"/>
  <c r="AJ4" i="91"/>
  <c r="AK4" i="91"/>
  <c r="AT4" i="91" s="1"/>
  <c r="AT91" i="91" s="1"/>
  <c r="AL23" i="16"/>
  <c r="AU23" i="16" s="1"/>
  <c r="AS23" i="16"/>
  <c r="AJ34" i="43"/>
  <c r="AK34" i="43"/>
  <c r="AT34" i="43" s="1"/>
  <c r="AL8" i="11"/>
  <c r="AU8" i="11" s="1"/>
  <c r="AS8" i="11"/>
  <c r="AS4" i="103"/>
  <c r="AL4" i="103"/>
  <c r="AU4" i="103" s="1"/>
  <c r="AJ14" i="43"/>
  <c r="AK14" i="43"/>
  <c r="AT14" i="43" s="1"/>
  <c r="AJ85" i="43"/>
  <c r="AK85" i="43"/>
  <c r="AT85" i="43" s="1"/>
  <c r="AS26" i="16"/>
  <c r="AL26" i="16"/>
  <c r="AU26" i="16" s="1"/>
  <c r="AS86" i="95"/>
  <c r="AL86" i="95"/>
  <c r="AU86" i="95" s="1"/>
  <c r="AJ4" i="16"/>
  <c r="AK4" i="16"/>
  <c r="AT4" i="16" s="1"/>
  <c r="AT91" i="16" s="1"/>
  <c r="AS3" i="49"/>
  <c r="AL3" i="49"/>
  <c r="AU3" i="49" s="1"/>
  <c r="AS24" i="16"/>
  <c r="AL24" i="16"/>
  <c r="AU24" i="16" s="1"/>
  <c r="AJ8" i="43"/>
  <c r="AK8" i="43"/>
  <c r="AT8" i="43" s="1"/>
  <c r="AJ76" i="43"/>
  <c r="AK76" i="43"/>
  <c r="AT76" i="43" s="1"/>
  <c r="AS88" i="55"/>
  <c r="AL88" i="55"/>
  <c r="AU88" i="55" s="1"/>
  <c r="AK4" i="55"/>
  <c r="AT4" i="55" s="1"/>
  <c r="AT91" i="55" s="1"/>
  <c r="AJ4" i="55"/>
  <c r="AJ36" i="43"/>
  <c r="AK36" i="43"/>
  <c r="AT36" i="43" s="1"/>
  <c r="AS4" i="41"/>
  <c r="AL4" i="41"/>
  <c r="AU4" i="41" s="1"/>
  <c r="AS5" i="83"/>
  <c r="AL5" i="83"/>
  <c r="AU5" i="83" s="1"/>
  <c r="AL83" i="91"/>
  <c r="AU83" i="91" s="1"/>
  <c r="AS83" i="91"/>
  <c r="AS82" i="103"/>
  <c r="AL82" i="103"/>
  <c r="AU82" i="103" s="1"/>
  <c r="AL10" i="55"/>
  <c r="AU10" i="55" s="1"/>
  <c r="AS10" i="55"/>
  <c r="AS14" i="16"/>
  <c r="AL14" i="16"/>
  <c r="AU14" i="16" s="1"/>
  <c r="AJ60" i="43"/>
  <c r="AK60" i="43"/>
  <c r="AT60" i="43" s="1"/>
  <c r="AL8" i="103"/>
  <c r="AU8" i="103" s="1"/>
  <c r="AS8" i="103"/>
  <c r="AJ86" i="43"/>
  <c r="AK86" i="43"/>
  <c r="AT86" i="43" s="1"/>
  <c r="AS85" i="49"/>
  <c r="AL85" i="49"/>
  <c r="AU85" i="49" s="1"/>
  <c r="AJ55" i="43"/>
  <c r="AK55" i="43"/>
  <c r="AT55" i="43" s="1"/>
  <c r="AK4" i="11"/>
  <c r="AT4" i="11" s="1"/>
  <c r="AT91" i="11" s="1"/>
  <c r="AJ4" i="11"/>
  <c r="AO92" i="90"/>
  <c r="AQ92" i="90"/>
  <c r="AR92" i="90"/>
  <c r="AP92" i="90"/>
  <c r="K93" i="90"/>
  <c r="AN92" i="90"/>
  <c r="AL13" i="16"/>
  <c r="AU13" i="16" s="1"/>
  <c r="AS13" i="16"/>
  <c r="AJ56" i="43"/>
  <c r="AK56" i="43"/>
  <c r="AT56" i="43" s="1"/>
  <c r="AJ25" i="43"/>
  <c r="AK25" i="43"/>
  <c r="AT25" i="43" s="1"/>
  <c r="K92" i="42"/>
  <c r="AR91" i="42"/>
  <c r="AN91" i="42"/>
  <c r="AQ91" i="42"/>
  <c r="AO91" i="42"/>
  <c r="AP91" i="42"/>
  <c r="AL10" i="16"/>
  <c r="AU10" i="16" s="1"/>
  <c r="AS10" i="16"/>
  <c r="AJ9" i="43"/>
  <c r="AK9" i="43"/>
  <c r="AT9" i="43" s="1"/>
  <c r="AJ71" i="43"/>
  <c r="AK71" i="43"/>
  <c r="AT71" i="43" s="1"/>
  <c r="AJ49" i="43"/>
  <c r="AK49" i="43"/>
  <c r="AT49" i="43" s="1"/>
  <c r="AS57" i="43"/>
  <c r="AL57" i="43"/>
  <c r="AU57" i="43" s="1"/>
  <c r="AQ92" i="18"/>
  <c r="AR92" i="18"/>
  <c r="AO92" i="18"/>
  <c r="K93" i="18"/>
  <c r="AN92" i="18"/>
  <c r="AP92" i="18"/>
  <c r="AL6" i="103"/>
  <c r="AU6" i="103" s="1"/>
  <c r="AS6" i="103"/>
  <c r="AL14" i="41"/>
  <c r="AU14" i="41" s="1"/>
  <c r="AS14" i="41"/>
  <c r="AJ30" i="43"/>
  <c r="AK30" i="43"/>
  <c r="AT30" i="43" s="1"/>
  <c r="AL13" i="103"/>
  <c r="AU13" i="103" s="1"/>
  <c r="AS13" i="103"/>
  <c r="K93" i="10"/>
  <c r="AQ92" i="10"/>
  <c r="AR92" i="10"/>
  <c r="AP92" i="10"/>
  <c r="AO92" i="10"/>
  <c r="AN92" i="10"/>
  <c r="AL7" i="49"/>
  <c r="AU7" i="49" s="1"/>
  <c r="AS7" i="49"/>
  <c r="AL3" i="91"/>
  <c r="AU3" i="91" s="1"/>
  <c r="AS3" i="91"/>
  <c r="AJ40" i="43"/>
  <c r="AK40" i="43"/>
  <c r="AT40" i="43" s="1"/>
  <c r="AL12" i="95"/>
  <c r="AU12" i="95" s="1"/>
  <c r="AS12" i="95"/>
  <c r="AL86" i="55"/>
  <c r="AU86" i="55" s="1"/>
  <c r="AS86" i="55"/>
  <c r="AS4" i="99"/>
  <c r="AL4" i="99"/>
  <c r="AU4" i="99" s="1"/>
  <c r="AJ19" i="43"/>
  <c r="AK19" i="43"/>
  <c r="AT19" i="43" s="1"/>
  <c r="AL87" i="16"/>
  <c r="AU87" i="16" s="1"/>
  <c r="AS87" i="16"/>
  <c r="AS11" i="83"/>
  <c r="AL11" i="83"/>
  <c r="AU11" i="83" s="1"/>
  <c r="AJ4" i="49"/>
  <c r="AK4" i="49"/>
  <c r="AT4" i="49" s="1"/>
  <c r="AT91" i="49" s="1"/>
  <c r="AJ20" i="43"/>
  <c r="AK20" i="43"/>
  <c r="AT20" i="43" s="1"/>
  <c r="AJ6" i="43"/>
  <c r="AK6" i="43"/>
  <c r="AT6" i="43" s="1"/>
  <c r="AL4" i="87"/>
  <c r="AU4" i="87" s="1"/>
  <c r="AS4" i="87"/>
  <c r="AL12" i="91"/>
  <c r="AU12" i="91" s="1"/>
  <c r="AS12" i="91"/>
  <c r="AL3" i="55"/>
  <c r="AU3" i="55" s="1"/>
  <c r="AS3" i="55"/>
  <c r="AJ54" i="43"/>
  <c r="AK54" i="43"/>
  <c r="AT54" i="43" s="1"/>
  <c r="AK10" i="43"/>
  <c r="AT10" i="43" s="1"/>
  <c r="AJ10" i="43"/>
  <c r="AJ70" i="43"/>
  <c r="AK70" i="43"/>
  <c r="AT70" i="43" s="1"/>
  <c r="AJ89" i="43"/>
  <c r="AK89" i="43"/>
  <c r="AT89" i="43" s="1"/>
  <c r="AS20" i="16"/>
  <c r="AL20" i="16"/>
  <c r="AU20" i="16" s="1"/>
  <c r="AJ13" i="43"/>
  <c r="AK13" i="43"/>
  <c r="AT13" i="43" s="1"/>
  <c r="AJ81" i="43"/>
  <c r="AK81" i="43"/>
  <c r="AT81" i="43" s="1"/>
  <c r="AJ64" i="43"/>
  <c r="AK64" i="43"/>
  <c r="AT64" i="43" s="1"/>
  <c r="AL9" i="16"/>
  <c r="AU9" i="16" s="1"/>
  <c r="AS9" i="16"/>
  <c r="AL7" i="41"/>
  <c r="AU7" i="41" s="1"/>
  <c r="AS7" i="41"/>
  <c r="AL13" i="11"/>
  <c r="AU13" i="11" s="1"/>
  <c r="AS13" i="11"/>
  <c r="K93" i="94"/>
  <c r="AR92" i="94"/>
  <c r="AP92" i="94"/>
  <c r="AN92" i="94"/>
  <c r="AO92" i="94"/>
  <c r="AQ92" i="94"/>
  <c r="AS89" i="11"/>
  <c r="AL89" i="11"/>
  <c r="AU89" i="11" s="1"/>
  <c r="AL81" i="16"/>
  <c r="AU81" i="16" s="1"/>
  <c r="AS81" i="16"/>
  <c r="AJ44" i="43"/>
  <c r="AK44" i="43"/>
  <c r="AT44" i="43" s="1"/>
  <c r="AJ15" i="43"/>
  <c r="AK15" i="43"/>
  <c r="AT15" i="43" s="1"/>
  <c r="AJ47" i="43"/>
  <c r="AK47" i="43"/>
  <c r="AT47" i="43" s="1"/>
  <c r="AL10" i="11"/>
  <c r="AU10" i="11" s="1"/>
  <c r="AS10" i="11"/>
  <c r="AS3" i="11"/>
  <c r="AL3" i="11"/>
  <c r="AU3" i="11" s="1"/>
  <c r="AL18" i="16"/>
  <c r="AU18" i="16" s="1"/>
  <c r="AS18" i="16"/>
  <c r="AL10" i="49"/>
  <c r="AU10" i="49" s="1"/>
  <c r="AS10" i="49"/>
  <c r="AS18" i="41"/>
  <c r="AL18" i="41"/>
  <c r="AU18" i="41" s="1"/>
  <c r="AL84" i="91"/>
  <c r="AU84" i="91" s="1"/>
  <c r="AS84" i="91"/>
  <c r="AT91" i="99"/>
  <c r="AJ26" i="43"/>
  <c r="AK26" i="43"/>
  <c r="AT26" i="43" s="1"/>
  <c r="AJ32" i="43"/>
  <c r="AK32" i="43"/>
  <c r="AT32" i="43" s="1"/>
  <c r="AJ28" i="43"/>
  <c r="AK28" i="43"/>
  <c r="AT28" i="43" s="1"/>
  <c r="AL87" i="41"/>
  <c r="AU87" i="41" s="1"/>
  <c r="AS87" i="41"/>
  <c r="AT91" i="87"/>
  <c r="AS88" i="91"/>
  <c r="AL88" i="91"/>
  <c r="AU88" i="91" s="1"/>
  <c r="AL6" i="83"/>
  <c r="AU6" i="83" s="1"/>
  <c r="AS6" i="83"/>
  <c r="AL8" i="16"/>
  <c r="AU8" i="16" s="1"/>
  <c r="AS8" i="16"/>
  <c r="AJ68" i="43"/>
  <c r="AK68" i="43"/>
  <c r="AT68" i="43" s="1"/>
  <c r="AS6" i="41"/>
  <c r="AL6" i="41"/>
  <c r="AU6" i="41" s="1"/>
  <c r="AJ31" i="43"/>
  <c r="AS85" i="55"/>
  <c r="AL85" i="55"/>
  <c r="AU85" i="55" s="1"/>
  <c r="AS85" i="16"/>
  <c r="AL85" i="16"/>
  <c r="AU85" i="16" s="1"/>
  <c r="AS5" i="41"/>
  <c r="AL5" i="41"/>
  <c r="AU5" i="41" s="1"/>
  <c r="AS9" i="55"/>
  <c r="AL9" i="55"/>
  <c r="AU9" i="55" s="1"/>
  <c r="AB4" i="43"/>
  <c r="AJ3" i="43"/>
  <c r="AJ79" i="43"/>
  <c r="AK79" i="43"/>
  <c r="AT79" i="43" s="1"/>
  <c r="AL15" i="55"/>
  <c r="AU15" i="55" s="1"/>
  <c r="AS15" i="55"/>
  <c r="AS14" i="87"/>
  <c r="AL14" i="87"/>
  <c r="AU14" i="87" s="1"/>
  <c r="AJ84" i="43"/>
  <c r="AK84" i="43"/>
  <c r="AT84" i="43" s="1"/>
  <c r="AS91" i="99" l="1"/>
  <c r="AS91" i="83"/>
  <c r="AU91" i="41"/>
  <c r="C11" i="41" s="1"/>
  <c r="AU91" i="103"/>
  <c r="C11" i="103" s="1"/>
  <c r="F47" i="57" s="1"/>
  <c r="AS91" i="103"/>
  <c r="AU91" i="99"/>
  <c r="C11" i="99" s="1"/>
  <c r="F43" i="57" s="1"/>
  <c r="AU91" i="83"/>
  <c r="C11" i="83" s="1"/>
  <c r="F27" i="57" s="1"/>
  <c r="AU91" i="95"/>
  <c r="C11" i="95" s="1"/>
  <c r="F39" i="57" s="1"/>
  <c r="AS91" i="41"/>
  <c r="AS91" i="87"/>
  <c r="AS91" i="95"/>
  <c r="AU91" i="87"/>
  <c r="C11" i="87" s="1"/>
  <c r="F31" i="57" s="1"/>
  <c r="AL10" i="43"/>
  <c r="AU10" i="43" s="1"/>
  <c r="AS10" i="43"/>
  <c r="AS4" i="49"/>
  <c r="AS91" i="49" s="1"/>
  <c r="AL4" i="49"/>
  <c r="AU4" i="49" s="1"/>
  <c r="AU91" i="49" s="1"/>
  <c r="C11" i="49" s="1"/>
  <c r="AL30" i="43"/>
  <c r="AU30" i="43" s="1"/>
  <c r="AS30" i="43"/>
  <c r="AS62" i="43"/>
  <c r="AL62" i="43"/>
  <c r="AU62" i="43" s="1"/>
  <c r="AS66" i="43"/>
  <c r="AL66" i="43"/>
  <c r="AU66" i="43" s="1"/>
  <c r="AS88" i="43"/>
  <c r="AL88" i="43"/>
  <c r="AU88" i="43" s="1"/>
  <c r="AS12" i="43"/>
  <c r="AL12" i="43"/>
  <c r="AU12" i="43" s="1"/>
  <c r="AS39" i="43"/>
  <c r="AL39" i="43"/>
  <c r="AU39" i="43" s="1"/>
  <c r="AL75" i="43"/>
  <c r="AU75" i="43" s="1"/>
  <c r="AS75" i="43"/>
  <c r="AL22" i="43"/>
  <c r="AU22" i="43" s="1"/>
  <c r="AS22" i="43"/>
  <c r="AS45" i="43"/>
  <c r="AL45" i="43"/>
  <c r="AU45" i="43" s="1"/>
  <c r="AL44" i="43"/>
  <c r="AU44" i="43" s="1"/>
  <c r="AS44" i="43"/>
  <c r="AL85" i="43"/>
  <c r="AU85" i="43" s="1"/>
  <c r="AS85" i="43"/>
  <c r="AL53" i="43"/>
  <c r="AU53" i="43" s="1"/>
  <c r="AS53" i="43"/>
  <c r="AS5" i="43"/>
  <c r="AL5" i="43"/>
  <c r="AU5" i="43" s="1"/>
  <c r="AS83" i="43"/>
  <c r="AL83" i="43"/>
  <c r="AU83" i="43" s="1"/>
  <c r="K94" i="48"/>
  <c r="AQ93" i="48"/>
  <c r="AR93" i="48"/>
  <c r="AO93" i="48"/>
  <c r="AN93" i="48"/>
  <c r="AP93" i="48"/>
  <c r="AL77" i="43"/>
  <c r="AU77" i="43" s="1"/>
  <c r="AS77" i="43"/>
  <c r="AS50" i="43"/>
  <c r="AL50" i="43"/>
  <c r="AU50" i="43" s="1"/>
  <c r="AS29" i="43"/>
  <c r="AL29" i="43"/>
  <c r="AU29" i="43" s="1"/>
  <c r="AS31" i="43"/>
  <c r="AL31" i="43"/>
  <c r="AU31" i="43" s="1"/>
  <c r="AS13" i="43"/>
  <c r="AL13" i="43"/>
  <c r="AU13" i="43" s="1"/>
  <c r="AS34" i="43"/>
  <c r="AL34" i="43"/>
  <c r="AU34" i="43" s="1"/>
  <c r="AL24" i="43"/>
  <c r="AU24" i="43" s="1"/>
  <c r="AS24" i="43"/>
  <c r="AR93" i="18"/>
  <c r="AP93" i="18"/>
  <c r="AN93" i="18"/>
  <c r="K94" i="18"/>
  <c r="AO93" i="18"/>
  <c r="AQ93" i="18"/>
  <c r="AQ92" i="42"/>
  <c r="AO92" i="42"/>
  <c r="K93" i="42"/>
  <c r="AR92" i="42"/>
  <c r="AP92" i="42"/>
  <c r="AN92" i="42"/>
  <c r="K94" i="82"/>
  <c r="AQ93" i="82"/>
  <c r="AR93" i="82"/>
  <c r="AP93" i="82"/>
  <c r="AO93" i="82"/>
  <c r="AN93" i="82"/>
  <c r="AS17" i="43"/>
  <c r="AL17" i="43"/>
  <c r="AU17" i="43" s="1"/>
  <c r="AS63" i="43"/>
  <c r="AL63" i="43"/>
  <c r="AU63" i="43" s="1"/>
  <c r="AS33" i="43"/>
  <c r="AL33" i="43"/>
  <c r="AU33" i="43" s="1"/>
  <c r="AL38" i="43"/>
  <c r="AU38" i="43" s="1"/>
  <c r="AS38" i="43"/>
  <c r="K94" i="85"/>
  <c r="AO93" i="85"/>
  <c r="AQ93" i="85"/>
  <c r="AN93" i="85"/>
  <c r="AR93" i="85"/>
  <c r="AP93" i="85"/>
  <c r="AS32" i="43"/>
  <c r="AL32" i="43"/>
  <c r="AU32" i="43" s="1"/>
  <c r="AL61" i="43"/>
  <c r="AU61" i="43" s="1"/>
  <c r="AS61" i="43"/>
  <c r="AS49" i="43"/>
  <c r="AL49" i="43"/>
  <c r="AU49" i="43" s="1"/>
  <c r="AL23" i="43"/>
  <c r="AU23" i="43" s="1"/>
  <c r="AS23" i="43"/>
  <c r="AS18" i="43"/>
  <c r="AL18" i="43"/>
  <c r="AU18" i="43" s="1"/>
  <c r="AS26" i="43"/>
  <c r="AL26" i="43"/>
  <c r="AU26" i="43" s="1"/>
  <c r="AS47" i="43"/>
  <c r="AL47" i="43"/>
  <c r="AU47" i="43" s="1"/>
  <c r="K94" i="94"/>
  <c r="AO93" i="94"/>
  <c r="AR93" i="94"/>
  <c r="AN93" i="94"/>
  <c r="AP93" i="94"/>
  <c r="AQ93" i="94"/>
  <c r="AL54" i="43"/>
  <c r="AU54" i="43" s="1"/>
  <c r="AS54" i="43"/>
  <c r="AN93" i="10"/>
  <c r="AO93" i="10"/>
  <c r="K94" i="10"/>
  <c r="AR93" i="10"/>
  <c r="AQ93" i="10"/>
  <c r="AP93" i="10"/>
  <c r="AS86" i="43"/>
  <c r="AL86" i="43"/>
  <c r="AU86" i="43" s="1"/>
  <c r="AL76" i="43"/>
  <c r="AU76" i="43" s="1"/>
  <c r="AS76" i="43"/>
  <c r="AS4" i="16"/>
  <c r="AS91" i="16" s="1"/>
  <c r="AL4" i="16"/>
  <c r="AU4" i="16" s="1"/>
  <c r="AU91" i="16" s="1"/>
  <c r="C11" i="16" s="1"/>
  <c r="AS14" i="43"/>
  <c r="AL14" i="43"/>
  <c r="AU14" i="43" s="1"/>
  <c r="AR93" i="102"/>
  <c r="AN93" i="102"/>
  <c r="AP93" i="102"/>
  <c r="AO93" i="102"/>
  <c r="AQ93" i="102"/>
  <c r="K94" i="102"/>
  <c r="AS16" i="43"/>
  <c r="AL16" i="43"/>
  <c r="AU16" i="43" s="1"/>
  <c r="AS52" i="43"/>
  <c r="AL52" i="43"/>
  <c r="AU52" i="43" s="1"/>
  <c r="AL37" i="43"/>
  <c r="AU37" i="43" s="1"/>
  <c r="AS37" i="43"/>
  <c r="AL46" i="43"/>
  <c r="AU46" i="43" s="1"/>
  <c r="AS46" i="43"/>
  <c r="AL21" i="43"/>
  <c r="AU21" i="43" s="1"/>
  <c r="AS21" i="43"/>
  <c r="AS67" i="43"/>
  <c r="AL67" i="43"/>
  <c r="AU67" i="43" s="1"/>
  <c r="AL7" i="43"/>
  <c r="AU7" i="43" s="1"/>
  <c r="AS7" i="43"/>
  <c r="AS43" i="43"/>
  <c r="AL43" i="43"/>
  <c r="AU43" i="43" s="1"/>
  <c r="AL65" i="43"/>
  <c r="AU65" i="43" s="1"/>
  <c r="AS65" i="43"/>
  <c r="AL68" i="43"/>
  <c r="AU68" i="43" s="1"/>
  <c r="AS68" i="43"/>
  <c r="AS64" i="43"/>
  <c r="AL64" i="43"/>
  <c r="AU64" i="43" s="1"/>
  <c r="AL6" i="43"/>
  <c r="AU6" i="43" s="1"/>
  <c r="AS6" i="43"/>
  <c r="AS4" i="11"/>
  <c r="AS91" i="11" s="1"/>
  <c r="AL4" i="11"/>
  <c r="AU4" i="11" s="1"/>
  <c r="AU91" i="11" s="1"/>
  <c r="C11" i="11" s="1"/>
  <c r="AS79" i="43"/>
  <c r="AL79" i="43"/>
  <c r="AU79" i="43" s="1"/>
  <c r="AS89" i="43"/>
  <c r="AL89" i="43"/>
  <c r="AU89" i="43" s="1"/>
  <c r="AS25" i="43"/>
  <c r="AL25" i="43"/>
  <c r="AU25" i="43" s="1"/>
  <c r="AS36" i="43"/>
  <c r="AL36" i="43"/>
  <c r="AU36" i="43" s="1"/>
  <c r="AL8" i="43"/>
  <c r="AU8" i="43" s="1"/>
  <c r="AS8" i="43"/>
  <c r="AS51" i="43"/>
  <c r="AL51" i="43"/>
  <c r="AU51" i="43" s="1"/>
  <c r="AS59" i="43"/>
  <c r="AL59" i="43"/>
  <c r="AU59" i="43" s="1"/>
  <c r="AS58" i="43"/>
  <c r="AL58" i="43"/>
  <c r="AU58" i="43" s="1"/>
  <c r="AL87" i="43"/>
  <c r="AU87" i="43" s="1"/>
  <c r="AS87" i="43"/>
  <c r="AS73" i="43"/>
  <c r="AL73" i="43"/>
  <c r="AU73" i="43" s="1"/>
  <c r="AL42" i="43"/>
  <c r="AU42" i="43" s="1"/>
  <c r="AS42" i="43"/>
  <c r="AS69" i="43"/>
  <c r="AL69" i="43"/>
  <c r="AU69" i="43" s="1"/>
  <c r="AS15" i="43"/>
  <c r="AL15" i="43"/>
  <c r="AU15" i="43" s="1"/>
  <c r="AL81" i="43"/>
  <c r="AU81" i="43" s="1"/>
  <c r="AS81" i="43"/>
  <c r="AL20" i="43"/>
  <c r="AU20" i="43" s="1"/>
  <c r="AS20" i="43"/>
  <c r="AS19" i="43"/>
  <c r="AL19" i="43"/>
  <c r="AU19" i="43" s="1"/>
  <c r="AS40" i="43"/>
  <c r="AL40" i="43"/>
  <c r="AU40" i="43" s="1"/>
  <c r="AL9" i="43"/>
  <c r="AU9" i="43" s="1"/>
  <c r="AS9" i="43"/>
  <c r="AN93" i="90"/>
  <c r="AR93" i="90"/>
  <c r="AO93" i="90"/>
  <c r="K94" i="90"/>
  <c r="AP93" i="90"/>
  <c r="AQ93" i="90"/>
  <c r="AL4" i="55"/>
  <c r="AU4" i="55" s="1"/>
  <c r="AU91" i="55" s="1"/>
  <c r="C11" i="55" s="1"/>
  <c r="AS4" i="55"/>
  <c r="AS91" i="55" s="1"/>
  <c r="AL27" i="43"/>
  <c r="AU27" i="43" s="1"/>
  <c r="AS27" i="43"/>
  <c r="AS11" i="43"/>
  <c r="AL11" i="43"/>
  <c r="AU11" i="43" s="1"/>
  <c r="AS48" i="43"/>
  <c r="AL48" i="43"/>
  <c r="AU48" i="43" s="1"/>
  <c r="AS74" i="43"/>
  <c r="AL74" i="43"/>
  <c r="AU74" i="43" s="1"/>
  <c r="AL72" i="43"/>
  <c r="AU72" i="43" s="1"/>
  <c r="AS72" i="43"/>
  <c r="AS82" i="43"/>
  <c r="AL82" i="43"/>
  <c r="AU82" i="43" s="1"/>
  <c r="AL35" i="43"/>
  <c r="AU35" i="43" s="1"/>
  <c r="AS35" i="43"/>
  <c r="AS71" i="43"/>
  <c r="AL71" i="43"/>
  <c r="AU71" i="43" s="1"/>
  <c r="AS3" i="43"/>
  <c r="AL3" i="43"/>
  <c r="AU3" i="43" s="1"/>
  <c r="AL84" i="43"/>
  <c r="AU84" i="43" s="1"/>
  <c r="AS84" i="43"/>
  <c r="AJ4" i="43"/>
  <c r="AK4" i="43"/>
  <c r="AT4" i="43" s="1"/>
  <c r="AT91" i="43" s="1"/>
  <c r="AL28" i="43"/>
  <c r="AU28" i="43" s="1"/>
  <c r="AS28" i="43"/>
  <c r="AS70" i="43"/>
  <c r="AL70" i="43"/>
  <c r="AU70" i="43" s="1"/>
  <c r="AS56" i="43"/>
  <c r="AL56" i="43"/>
  <c r="AU56" i="43" s="1"/>
  <c r="AL55" i="43"/>
  <c r="AU55" i="43" s="1"/>
  <c r="AS55" i="43"/>
  <c r="AL60" i="43"/>
  <c r="AU60" i="43" s="1"/>
  <c r="AS60" i="43"/>
  <c r="AS4" i="91"/>
  <c r="AS91" i="91" s="1"/>
  <c r="AL4" i="91"/>
  <c r="AU4" i="91" s="1"/>
  <c r="AU91" i="91" s="1"/>
  <c r="C11" i="91" s="1"/>
  <c r="F35" i="57" s="1"/>
  <c r="K94" i="35"/>
  <c r="AO93" i="35"/>
  <c r="AQ93" i="35"/>
  <c r="AR93" i="35"/>
  <c r="AP93" i="35"/>
  <c r="AN93" i="35"/>
  <c r="AL41" i="43"/>
  <c r="AU41" i="43" s="1"/>
  <c r="AS41" i="43"/>
  <c r="AS80" i="43"/>
  <c r="AL80" i="43"/>
  <c r="AU80" i="43" s="1"/>
  <c r="AQ93" i="98"/>
  <c r="AR93" i="98"/>
  <c r="AO93" i="98"/>
  <c r="K94" i="98"/>
  <c r="AP93" i="98"/>
  <c r="AN93" i="98"/>
  <c r="AL78" i="43"/>
  <c r="AU78" i="43" s="1"/>
  <c r="AS78" i="43"/>
  <c r="K93" i="50"/>
  <c r="AO92" i="50"/>
  <c r="AR92" i="50"/>
  <c r="AP92" i="50"/>
  <c r="AN92" i="50"/>
  <c r="AQ92" i="50"/>
  <c r="K95" i="35" l="1"/>
  <c r="AP94" i="35"/>
  <c r="AQ94" i="35"/>
  <c r="AR94" i="35"/>
  <c r="AN94" i="35"/>
  <c r="AO94" i="35"/>
  <c r="AQ93" i="50"/>
  <c r="AO93" i="50"/>
  <c r="AR93" i="50"/>
  <c r="AN93" i="50"/>
  <c r="K94" i="50"/>
  <c r="AP93" i="50"/>
  <c r="K95" i="98"/>
  <c r="AR94" i="98"/>
  <c r="AN94" i="98"/>
  <c r="AO94" i="98"/>
  <c r="AQ94" i="98"/>
  <c r="AP94" i="98"/>
  <c r="AL4" i="43"/>
  <c r="AU4" i="43" s="1"/>
  <c r="AU91" i="43" s="1"/>
  <c r="C11" i="43" s="1"/>
  <c r="AS4" i="43"/>
  <c r="AS91" i="43" s="1"/>
  <c r="K95" i="48"/>
  <c r="AQ94" i="48"/>
  <c r="AO94" i="48"/>
  <c r="AP94" i="48"/>
  <c r="AR94" i="48"/>
  <c r="AN94" i="48"/>
  <c r="AR94" i="10"/>
  <c r="AP94" i="10"/>
  <c r="AO94" i="10"/>
  <c r="AN94" i="10"/>
  <c r="AQ94" i="10"/>
  <c r="K95" i="10"/>
  <c r="K94" i="42"/>
  <c r="AP93" i="42"/>
  <c r="AR93" i="42"/>
  <c r="AN93" i="42"/>
  <c r="AQ93" i="42"/>
  <c r="AO93" i="42"/>
  <c r="K95" i="18"/>
  <c r="AR94" i="18"/>
  <c r="AN94" i="18"/>
  <c r="AQ94" i="18"/>
  <c r="AP94" i="18"/>
  <c r="AO94" i="18"/>
  <c r="K95" i="90"/>
  <c r="AN94" i="90"/>
  <c r="AQ94" i="90"/>
  <c r="AO94" i="90"/>
  <c r="AR94" i="90"/>
  <c r="AP94" i="90"/>
  <c r="AP94" i="102"/>
  <c r="AR94" i="102"/>
  <c r="AN94" i="102"/>
  <c r="AQ94" i="102"/>
  <c r="K95" i="102"/>
  <c r="AO94" i="102"/>
  <c r="K95" i="85"/>
  <c r="AO94" i="85"/>
  <c r="AQ94" i="85"/>
  <c r="AR94" i="85"/>
  <c r="AN94" i="85"/>
  <c r="AP94" i="85"/>
  <c r="AN94" i="82"/>
  <c r="AO94" i="82"/>
  <c r="AP94" i="82"/>
  <c r="K95" i="82"/>
  <c r="AQ94" i="82"/>
  <c r="AR94" i="82"/>
  <c r="AO94" i="94"/>
  <c r="AQ94" i="94"/>
  <c r="K95" i="94"/>
  <c r="AR94" i="94"/>
  <c r="AP94" i="94"/>
  <c r="AN94" i="94"/>
  <c r="K96" i="90" l="1"/>
  <c r="AQ95" i="90"/>
  <c r="AR95" i="90"/>
  <c r="AN95" i="90"/>
  <c r="AP95" i="90"/>
  <c r="AO95" i="90"/>
  <c r="AQ95" i="10"/>
  <c r="K96" i="10"/>
  <c r="AR95" i="10"/>
  <c r="AN95" i="10"/>
  <c r="AP95" i="10"/>
  <c r="AO95" i="10"/>
  <c r="AO95" i="102"/>
  <c r="AR95" i="102"/>
  <c r="AP95" i="102"/>
  <c r="K96" i="102"/>
  <c r="AQ95" i="102"/>
  <c r="AN95" i="102"/>
  <c r="K96" i="82"/>
  <c r="AN95" i="82"/>
  <c r="AR95" i="82"/>
  <c r="AP95" i="82"/>
  <c r="AO95" i="82"/>
  <c r="AQ95" i="82"/>
  <c r="AN95" i="18"/>
  <c r="AQ95" i="18"/>
  <c r="AO95" i="18"/>
  <c r="K96" i="18"/>
  <c r="AR95" i="18"/>
  <c r="AP95" i="18"/>
  <c r="K96" i="35"/>
  <c r="AN95" i="35"/>
  <c r="AO95" i="35"/>
  <c r="AQ95" i="35"/>
  <c r="AP95" i="35"/>
  <c r="AR95" i="35"/>
  <c r="K96" i="85"/>
  <c r="AR95" i="85"/>
  <c r="AN95" i="85"/>
  <c r="AP95" i="85"/>
  <c r="AO95" i="85"/>
  <c r="AQ95" i="85"/>
  <c r="AO95" i="48"/>
  <c r="K96" i="48"/>
  <c r="AQ95" i="48"/>
  <c r="AR95" i="48"/>
  <c r="AP95" i="48"/>
  <c r="AN95" i="48"/>
  <c r="AQ94" i="50"/>
  <c r="K95" i="50"/>
  <c r="AR94" i="50"/>
  <c r="AP94" i="50"/>
  <c r="AO94" i="50"/>
  <c r="AN94" i="50"/>
  <c r="K95" i="42"/>
  <c r="AR94" i="42"/>
  <c r="AQ94" i="42"/>
  <c r="AO94" i="42"/>
  <c r="AN94" i="42"/>
  <c r="AP94" i="42"/>
  <c r="K96" i="98"/>
  <c r="AQ95" i="98"/>
  <c r="AR95" i="98"/>
  <c r="AP95" i="98"/>
  <c r="AO95" i="98"/>
  <c r="AN95" i="98"/>
  <c r="K96" i="94"/>
  <c r="AR95" i="94"/>
  <c r="AN95" i="94"/>
  <c r="AO95" i="94"/>
  <c r="AP95" i="94"/>
  <c r="AQ95" i="94"/>
  <c r="K96" i="50" l="1"/>
  <c r="AP95" i="50"/>
  <c r="AN95" i="50"/>
  <c r="AQ95" i="50"/>
  <c r="AO95" i="50"/>
  <c r="AR95" i="50"/>
  <c r="K97" i="10"/>
  <c r="AR96" i="10"/>
  <c r="AN96" i="10"/>
  <c r="AO96" i="10"/>
  <c r="AP96" i="10"/>
  <c r="AQ96" i="10"/>
  <c r="AP95" i="42"/>
  <c r="K96" i="42"/>
  <c r="AR95" i="42"/>
  <c r="AQ95" i="42"/>
  <c r="AN95" i="42"/>
  <c r="AO95" i="42"/>
  <c r="AQ96" i="48"/>
  <c r="AO96" i="48"/>
  <c r="K97" i="48"/>
  <c r="AN96" i="48"/>
  <c r="AP96" i="48"/>
  <c r="AR96" i="48"/>
  <c r="K97" i="18"/>
  <c r="AR96" i="18"/>
  <c r="AP96" i="18"/>
  <c r="AO96" i="18"/>
  <c r="AN96" i="18"/>
  <c r="AQ96" i="18"/>
  <c r="AR96" i="90"/>
  <c r="AO96" i="90"/>
  <c r="AQ96" i="90"/>
  <c r="K97" i="90"/>
  <c r="AN96" i="90"/>
  <c r="AP96" i="90"/>
  <c r="K97" i="102"/>
  <c r="AR96" i="102"/>
  <c r="AN96" i="102"/>
  <c r="AP96" i="102"/>
  <c r="AO96" i="102"/>
  <c r="AQ96" i="102"/>
  <c r="AO96" i="94"/>
  <c r="AP96" i="94"/>
  <c r="AQ96" i="94"/>
  <c r="K97" i="94"/>
  <c r="AR96" i="94"/>
  <c r="AN96" i="94"/>
  <c r="AP96" i="35"/>
  <c r="AO96" i="35"/>
  <c r="AN96" i="35"/>
  <c r="K97" i="35"/>
  <c r="AQ96" i="35"/>
  <c r="AR96" i="35"/>
  <c r="K97" i="98"/>
  <c r="AR96" i="98"/>
  <c r="AN96" i="98"/>
  <c r="AO96" i="98"/>
  <c r="AP96" i="98"/>
  <c r="AQ96" i="98"/>
  <c r="AN96" i="85"/>
  <c r="K97" i="85"/>
  <c r="AO96" i="85"/>
  <c r="AR96" i="85"/>
  <c r="AQ96" i="85"/>
  <c r="AP96" i="85"/>
  <c r="K97" i="82"/>
  <c r="AO96" i="82"/>
  <c r="AQ96" i="82"/>
  <c r="AR96" i="82"/>
  <c r="AP96" i="82"/>
  <c r="AN96" i="82"/>
  <c r="K98" i="48" l="1"/>
  <c r="AP97" i="48"/>
  <c r="AQ97" i="48"/>
  <c r="AN97" i="48"/>
  <c r="AO97" i="48"/>
  <c r="AR97" i="48"/>
  <c r="AQ96" i="42"/>
  <c r="AP96" i="42"/>
  <c r="AN96" i="42"/>
  <c r="AO96" i="42"/>
  <c r="K97" i="42"/>
  <c r="AR96" i="42"/>
  <c r="K97" i="50"/>
  <c r="AQ96" i="50"/>
  <c r="AR96" i="50"/>
  <c r="AO96" i="50"/>
  <c r="AN96" i="50"/>
  <c r="AP96" i="50"/>
  <c r="K98" i="98"/>
  <c r="AR97" i="98"/>
  <c r="AP97" i="98"/>
  <c r="AQ97" i="98"/>
  <c r="AN97" i="98"/>
  <c r="AO97" i="98"/>
  <c r="AR97" i="94"/>
  <c r="AO97" i="94"/>
  <c r="AQ97" i="94"/>
  <c r="AN97" i="94"/>
  <c r="K98" i="94"/>
  <c r="AP97" i="94"/>
  <c r="K98" i="18"/>
  <c r="AN97" i="18"/>
  <c r="AR97" i="18"/>
  <c r="AO97" i="18"/>
  <c r="AQ97" i="18"/>
  <c r="AP97" i="18"/>
  <c r="K98" i="82"/>
  <c r="AN97" i="82"/>
  <c r="AO97" i="82"/>
  <c r="AR97" i="82"/>
  <c r="AP97" i="82"/>
  <c r="AQ97" i="82"/>
  <c r="K98" i="85"/>
  <c r="AP97" i="85"/>
  <c r="AQ97" i="85"/>
  <c r="AR97" i="85"/>
  <c r="AO97" i="85"/>
  <c r="AN97" i="85"/>
  <c r="K98" i="10"/>
  <c r="AO97" i="10"/>
  <c r="AN97" i="10"/>
  <c r="AQ97" i="10"/>
  <c r="AP97" i="10"/>
  <c r="AR97" i="10"/>
  <c r="K98" i="102"/>
  <c r="AO97" i="102"/>
  <c r="AP97" i="102"/>
  <c r="AQ97" i="102"/>
  <c r="AR97" i="102"/>
  <c r="AN97" i="102"/>
  <c r="K98" i="90"/>
  <c r="AR97" i="90"/>
  <c r="AO97" i="90"/>
  <c r="AN97" i="90"/>
  <c r="AP97" i="90"/>
  <c r="AQ97" i="90"/>
  <c r="AO97" i="35"/>
  <c r="AP97" i="35"/>
  <c r="AN97" i="35"/>
  <c r="AQ97" i="35"/>
  <c r="K98" i="35"/>
  <c r="AR97" i="35"/>
  <c r="AN98" i="85" l="1"/>
  <c r="AN100" i="85" s="1"/>
  <c r="AQ98" i="85"/>
  <c r="AQ100" i="85" s="1"/>
  <c r="AO98" i="85"/>
  <c r="AO100" i="85" s="1"/>
  <c r="AR98" i="85"/>
  <c r="AR100" i="85" s="1"/>
  <c r="AP98" i="85"/>
  <c r="AP100" i="85" s="1"/>
  <c r="AZ3" i="85"/>
  <c r="AX10" i="85" s="1"/>
  <c r="S10" i="85" s="1"/>
  <c r="AC10" i="85" s="1"/>
  <c r="AB11" i="85" s="1"/>
  <c r="AR98" i="18"/>
  <c r="AR100" i="18" s="1"/>
  <c r="AN98" i="18"/>
  <c r="AN100" i="18" s="1"/>
  <c r="AO98" i="18"/>
  <c r="AO100" i="18" s="1"/>
  <c r="AP98" i="18"/>
  <c r="AP100" i="18" s="1"/>
  <c r="AQ98" i="18"/>
  <c r="AQ100" i="18" s="1"/>
  <c r="AZ3" i="18"/>
  <c r="AX6" i="18" s="1"/>
  <c r="S6" i="18" s="1"/>
  <c r="AC6" i="18" s="1"/>
  <c r="AB7" i="18" s="1"/>
  <c r="AO98" i="98"/>
  <c r="AO100" i="98" s="1"/>
  <c r="AN98" i="98"/>
  <c r="AN100" i="98" s="1"/>
  <c r="AQ98" i="98"/>
  <c r="AQ100" i="98" s="1"/>
  <c r="AR98" i="98"/>
  <c r="AR100" i="98" s="1"/>
  <c r="AP98" i="98"/>
  <c r="AP100" i="98" s="1"/>
  <c r="AZ3" i="98"/>
  <c r="AX11" i="98" s="1"/>
  <c r="S11" i="98" s="1"/>
  <c r="AC11" i="98" s="1"/>
  <c r="AB12" i="98" s="1"/>
  <c r="AP98" i="82"/>
  <c r="AP100" i="82" s="1"/>
  <c r="AN98" i="82"/>
  <c r="AN100" i="82" s="1"/>
  <c r="AO98" i="82"/>
  <c r="AO100" i="82" s="1"/>
  <c r="AQ98" i="82"/>
  <c r="AQ100" i="82" s="1"/>
  <c r="AR98" i="82"/>
  <c r="AR100" i="82" s="1"/>
  <c r="AZ3" i="82"/>
  <c r="AX10" i="82" s="1"/>
  <c r="S10" i="82" s="1"/>
  <c r="AC10" i="82" s="1"/>
  <c r="AB11" i="82" s="1"/>
  <c r="AN98" i="90"/>
  <c r="AN100" i="90" s="1"/>
  <c r="AR98" i="90"/>
  <c r="AR100" i="90" s="1"/>
  <c r="AQ98" i="90"/>
  <c r="AQ100" i="90" s="1"/>
  <c r="AO98" i="90"/>
  <c r="AO100" i="90" s="1"/>
  <c r="AP98" i="90"/>
  <c r="AP100" i="90" s="1"/>
  <c r="AZ3" i="90"/>
  <c r="AX3" i="90" s="1"/>
  <c r="S3" i="90" s="1"/>
  <c r="AC3" i="90" s="1"/>
  <c r="AR98" i="94"/>
  <c r="AR100" i="94" s="1"/>
  <c r="AO98" i="94"/>
  <c r="AO100" i="94" s="1"/>
  <c r="AP98" i="94"/>
  <c r="AP100" i="94" s="1"/>
  <c r="AQ98" i="94"/>
  <c r="AQ100" i="94" s="1"/>
  <c r="AN98" i="94"/>
  <c r="AN100" i="94" s="1"/>
  <c r="AZ3" i="94"/>
  <c r="AX11" i="94" s="1"/>
  <c r="S11" i="94" s="1"/>
  <c r="AC11" i="94" s="1"/>
  <c r="AB12" i="94" s="1"/>
  <c r="K98" i="50"/>
  <c r="AO97" i="50"/>
  <c r="AQ97" i="50"/>
  <c r="AR97" i="50"/>
  <c r="AN97" i="50"/>
  <c r="AP97" i="50"/>
  <c r="AN98" i="48"/>
  <c r="AN100" i="48" s="1"/>
  <c r="AQ98" i="48"/>
  <c r="AQ100" i="48" s="1"/>
  <c r="AO98" i="48"/>
  <c r="AO100" i="48" s="1"/>
  <c r="AR98" i="48"/>
  <c r="AR100" i="48" s="1"/>
  <c r="AP98" i="48"/>
  <c r="AP100" i="48" s="1"/>
  <c r="AZ3" i="48"/>
  <c r="AX4" i="48" s="1"/>
  <c r="S4" i="48" s="1"/>
  <c r="AC4" i="48" s="1"/>
  <c r="AB5" i="48" s="1"/>
  <c r="AN97" i="42"/>
  <c r="K98" i="42"/>
  <c r="AR97" i="42"/>
  <c r="AQ97" i="42"/>
  <c r="AP97" i="42"/>
  <c r="AO97" i="42"/>
  <c r="AQ98" i="35"/>
  <c r="AQ100" i="35" s="1"/>
  <c r="AN98" i="35"/>
  <c r="AN100" i="35" s="1"/>
  <c r="AP98" i="35"/>
  <c r="AP100" i="35" s="1"/>
  <c r="AR98" i="35"/>
  <c r="AR100" i="35" s="1"/>
  <c r="AO98" i="35"/>
  <c r="AO100" i="35" s="1"/>
  <c r="AZ3" i="35"/>
  <c r="AX8" i="35" s="1"/>
  <c r="S8" i="35" s="1"/>
  <c r="AC8" i="35" s="1"/>
  <c r="AB9" i="35" s="1"/>
  <c r="AR98" i="10"/>
  <c r="AR100" i="10" s="1"/>
  <c r="AQ98" i="10"/>
  <c r="AQ100" i="10" s="1"/>
  <c r="AO98" i="10"/>
  <c r="AO100" i="10" s="1"/>
  <c r="AN98" i="10"/>
  <c r="AN100" i="10" s="1"/>
  <c r="AP98" i="10"/>
  <c r="AP100" i="10" s="1"/>
  <c r="AZ3" i="10"/>
  <c r="AX96" i="10" s="1"/>
  <c r="S96" i="10" s="1"/>
  <c r="AC96" i="10" s="1"/>
  <c r="AB97" i="10" s="1"/>
  <c r="AP98" i="102"/>
  <c r="AP100" i="102" s="1"/>
  <c r="AQ98" i="102"/>
  <c r="AQ100" i="102" s="1"/>
  <c r="AO98" i="102"/>
  <c r="AO100" i="102" s="1"/>
  <c r="AR98" i="102"/>
  <c r="AR100" i="102" s="1"/>
  <c r="AN98" i="102"/>
  <c r="AN100" i="102" s="1"/>
  <c r="AZ3" i="102"/>
  <c r="AX5" i="102" s="1"/>
  <c r="S5" i="102" s="1"/>
  <c r="AC5" i="102" s="1"/>
  <c r="AB6" i="102" s="1"/>
  <c r="AX97" i="82" l="1"/>
  <c r="S97" i="82" s="1"/>
  <c r="AC97" i="82" s="1"/>
  <c r="AB98" i="82" s="1"/>
  <c r="AX93" i="82"/>
  <c r="S93" i="82" s="1"/>
  <c r="AC93" i="82" s="1"/>
  <c r="AB94" i="82" s="1"/>
  <c r="AX78" i="90"/>
  <c r="S78" i="90" s="1"/>
  <c r="AC78" i="90" s="1"/>
  <c r="AB79" i="90" s="1"/>
  <c r="AX76" i="82"/>
  <c r="S76" i="82" s="1"/>
  <c r="AC76" i="82" s="1"/>
  <c r="AB77" i="82" s="1"/>
  <c r="AX96" i="18"/>
  <c r="S96" i="18" s="1"/>
  <c r="AC96" i="18" s="1"/>
  <c r="AB97" i="18" s="1"/>
  <c r="AX96" i="90"/>
  <c r="S96" i="90" s="1"/>
  <c r="AC96" i="90" s="1"/>
  <c r="AB97" i="90" s="1"/>
  <c r="AX86" i="90"/>
  <c r="S86" i="90" s="1"/>
  <c r="AC86" i="90" s="1"/>
  <c r="AB87" i="90" s="1"/>
  <c r="AX56" i="18"/>
  <c r="S56" i="18" s="1"/>
  <c r="AC56" i="18" s="1"/>
  <c r="AB57" i="18" s="1"/>
  <c r="AX77" i="90"/>
  <c r="S77" i="90" s="1"/>
  <c r="AC77" i="90" s="1"/>
  <c r="AB78" i="90" s="1"/>
  <c r="AX74" i="90"/>
  <c r="S74" i="90" s="1"/>
  <c r="AC74" i="90" s="1"/>
  <c r="AB75" i="90" s="1"/>
  <c r="AX72" i="82"/>
  <c r="S72" i="82" s="1"/>
  <c r="AC72" i="82" s="1"/>
  <c r="AB73" i="82" s="1"/>
  <c r="AX81" i="82"/>
  <c r="S81" i="82" s="1"/>
  <c r="AC81" i="82" s="1"/>
  <c r="AB82" i="82" s="1"/>
  <c r="AX86" i="18"/>
  <c r="S86" i="18" s="1"/>
  <c r="AC86" i="18" s="1"/>
  <c r="AB87" i="18" s="1"/>
  <c r="AX63" i="18"/>
  <c r="S63" i="18" s="1"/>
  <c r="AC63" i="18" s="1"/>
  <c r="AB64" i="18" s="1"/>
  <c r="AX50" i="18"/>
  <c r="S50" i="18" s="1"/>
  <c r="AC50" i="18" s="1"/>
  <c r="AB51" i="18" s="1"/>
  <c r="AX59" i="90"/>
  <c r="S59" i="90" s="1"/>
  <c r="AC59" i="90" s="1"/>
  <c r="AB60" i="90" s="1"/>
  <c r="AX89" i="90"/>
  <c r="S89" i="90" s="1"/>
  <c r="AC89" i="90" s="1"/>
  <c r="AB90" i="90" s="1"/>
  <c r="AX41" i="90"/>
  <c r="S41" i="90" s="1"/>
  <c r="AC41" i="90" s="1"/>
  <c r="AB42" i="90" s="1"/>
  <c r="AX96" i="82"/>
  <c r="S96" i="82" s="1"/>
  <c r="AC96" i="82" s="1"/>
  <c r="AB97" i="82" s="1"/>
  <c r="AX90" i="90"/>
  <c r="S90" i="90" s="1"/>
  <c r="AC90" i="90" s="1"/>
  <c r="AB91" i="90" s="1"/>
  <c r="AX31" i="90"/>
  <c r="S31" i="90" s="1"/>
  <c r="AC31" i="90" s="1"/>
  <c r="AB32" i="90" s="1"/>
  <c r="AX88" i="82"/>
  <c r="S88" i="82" s="1"/>
  <c r="AC88" i="82" s="1"/>
  <c r="AB89" i="82" s="1"/>
  <c r="AX90" i="18"/>
  <c r="S90" i="18" s="1"/>
  <c r="AC90" i="18" s="1"/>
  <c r="AB91" i="18" s="1"/>
  <c r="AX88" i="90"/>
  <c r="S88" i="90" s="1"/>
  <c r="AC88" i="90" s="1"/>
  <c r="AB89" i="90" s="1"/>
  <c r="AJ89" i="90" s="1"/>
  <c r="AX76" i="90"/>
  <c r="S76" i="90" s="1"/>
  <c r="AC76" i="90" s="1"/>
  <c r="AB77" i="90" s="1"/>
  <c r="AX80" i="82"/>
  <c r="S80" i="82" s="1"/>
  <c r="AC80" i="82" s="1"/>
  <c r="AB81" i="82" s="1"/>
  <c r="AX32" i="18"/>
  <c r="S32" i="18" s="1"/>
  <c r="AC32" i="18" s="1"/>
  <c r="AB33" i="18" s="1"/>
  <c r="AX91" i="90"/>
  <c r="S91" i="90" s="1"/>
  <c r="AC91" i="90" s="1"/>
  <c r="AB92" i="90" s="1"/>
  <c r="AX67" i="90"/>
  <c r="S67" i="90" s="1"/>
  <c r="AC67" i="90" s="1"/>
  <c r="AB68" i="90" s="1"/>
  <c r="AX73" i="18"/>
  <c r="S73" i="18" s="1"/>
  <c r="AC73" i="18" s="1"/>
  <c r="AB74" i="18" s="1"/>
  <c r="AX84" i="90"/>
  <c r="S84" i="90" s="1"/>
  <c r="AC84" i="90" s="1"/>
  <c r="AB85" i="90" s="1"/>
  <c r="AX54" i="90"/>
  <c r="S54" i="90" s="1"/>
  <c r="AC54" i="90" s="1"/>
  <c r="AB55" i="90" s="1"/>
  <c r="AX47" i="82"/>
  <c r="S47" i="82" s="1"/>
  <c r="AC47" i="82" s="1"/>
  <c r="AB48" i="82" s="1"/>
  <c r="AX70" i="18"/>
  <c r="S70" i="18" s="1"/>
  <c r="AC70" i="18" s="1"/>
  <c r="AB71" i="18" s="1"/>
  <c r="AX83" i="90"/>
  <c r="S83" i="90" s="1"/>
  <c r="AC83" i="90" s="1"/>
  <c r="AB84" i="90" s="1"/>
  <c r="AX49" i="90"/>
  <c r="S49" i="90" s="1"/>
  <c r="AC49" i="90" s="1"/>
  <c r="AB50" i="90" s="1"/>
  <c r="AX64" i="18"/>
  <c r="S64" i="18" s="1"/>
  <c r="AC64" i="18" s="1"/>
  <c r="AB65" i="18" s="1"/>
  <c r="AX69" i="90"/>
  <c r="S69" i="90" s="1"/>
  <c r="AC69" i="90" s="1"/>
  <c r="AB70" i="90" s="1"/>
  <c r="AX40" i="90"/>
  <c r="S40" i="90" s="1"/>
  <c r="AC40" i="90" s="1"/>
  <c r="AB41" i="90" s="1"/>
  <c r="AX67" i="82"/>
  <c r="S67" i="82" s="1"/>
  <c r="AC67" i="82" s="1"/>
  <c r="AB68" i="82" s="1"/>
  <c r="AK68" i="82" s="1"/>
  <c r="AT68" i="82" s="1"/>
  <c r="AX87" i="18"/>
  <c r="S87" i="18" s="1"/>
  <c r="AC87" i="18" s="1"/>
  <c r="AB88" i="18" s="1"/>
  <c r="AX37" i="18"/>
  <c r="S37" i="18" s="1"/>
  <c r="AC37" i="18" s="1"/>
  <c r="AB38" i="18" s="1"/>
  <c r="AX64" i="90"/>
  <c r="S64" i="90" s="1"/>
  <c r="AC64" i="90" s="1"/>
  <c r="AB65" i="90" s="1"/>
  <c r="AX25" i="90"/>
  <c r="S25" i="90" s="1"/>
  <c r="AC25" i="90" s="1"/>
  <c r="AB26" i="90" s="1"/>
  <c r="AX91" i="82"/>
  <c r="S91" i="82" s="1"/>
  <c r="AC91" i="82" s="1"/>
  <c r="AB92" i="82" s="1"/>
  <c r="AX26" i="82"/>
  <c r="S26" i="82" s="1"/>
  <c r="AC26" i="82" s="1"/>
  <c r="AB27" i="82" s="1"/>
  <c r="AX31" i="18"/>
  <c r="S31" i="18" s="1"/>
  <c r="AC31" i="18" s="1"/>
  <c r="AB32" i="18" s="1"/>
  <c r="AX44" i="90"/>
  <c r="S44" i="90" s="1"/>
  <c r="AC44" i="90" s="1"/>
  <c r="AB45" i="90" s="1"/>
  <c r="AX73" i="94"/>
  <c r="S73" i="94" s="1"/>
  <c r="AC73" i="94" s="1"/>
  <c r="AB74" i="94" s="1"/>
  <c r="AX67" i="98"/>
  <c r="S67" i="98" s="1"/>
  <c r="AC67" i="98" s="1"/>
  <c r="AB68" i="98" s="1"/>
  <c r="AK68" i="98" s="1"/>
  <c r="AT68" i="98" s="1"/>
  <c r="AX95" i="98"/>
  <c r="S95" i="98" s="1"/>
  <c r="AC95" i="98" s="1"/>
  <c r="AB96" i="98" s="1"/>
  <c r="AX64" i="94"/>
  <c r="S64" i="94" s="1"/>
  <c r="AC64" i="94" s="1"/>
  <c r="AB65" i="94" s="1"/>
  <c r="AX92" i="90"/>
  <c r="S92" i="90" s="1"/>
  <c r="AC92" i="90" s="1"/>
  <c r="AB93" i="90" s="1"/>
  <c r="AK93" i="90" s="1"/>
  <c r="AT93" i="90" s="1"/>
  <c r="AX79" i="90"/>
  <c r="S79" i="90" s="1"/>
  <c r="AC79" i="90" s="1"/>
  <c r="AB80" i="90" s="1"/>
  <c r="AX60" i="90"/>
  <c r="S60" i="90" s="1"/>
  <c r="AC60" i="90" s="1"/>
  <c r="AB61" i="90" s="1"/>
  <c r="AX36" i="90"/>
  <c r="S36" i="90" s="1"/>
  <c r="AC36" i="90" s="1"/>
  <c r="AB37" i="90" s="1"/>
  <c r="AK37" i="90" s="1"/>
  <c r="AT37" i="90" s="1"/>
  <c r="AX64" i="82"/>
  <c r="S64" i="82" s="1"/>
  <c r="AC64" i="82" s="1"/>
  <c r="AB65" i="82" s="1"/>
  <c r="AX65" i="98"/>
  <c r="S65" i="98" s="1"/>
  <c r="AC65" i="98" s="1"/>
  <c r="AB66" i="98" s="1"/>
  <c r="AX81" i="18"/>
  <c r="S81" i="18" s="1"/>
  <c r="AC81" i="18" s="1"/>
  <c r="AB82" i="18" s="1"/>
  <c r="AX54" i="18"/>
  <c r="S54" i="18" s="1"/>
  <c r="AC54" i="18" s="1"/>
  <c r="AB55" i="18" s="1"/>
  <c r="AX24" i="18"/>
  <c r="S24" i="18" s="1"/>
  <c r="AC24" i="18" s="1"/>
  <c r="AB25" i="18" s="1"/>
  <c r="AK25" i="18" s="1"/>
  <c r="AT25" i="18" s="1"/>
  <c r="AX86" i="94"/>
  <c r="S86" i="94" s="1"/>
  <c r="AC86" i="94" s="1"/>
  <c r="AB87" i="94" s="1"/>
  <c r="AX97" i="98"/>
  <c r="S97" i="98" s="1"/>
  <c r="AC97" i="98" s="1"/>
  <c r="AB98" i="98" s="1"/>
  <c r="AX61" i="94"/>
  <c r="S61" i="94" s="1"/>
  <c r="AC61" i="94" s="1"/>
  <c r="AB62" i="94" s="1"/>
  <c r="AX53" i="98"/>
  <c r="S53" i="98" s="1"/>
  <c r="AC53" i="98" s="1"/>
  <c r="AB54" i="98" s="1"/>
  <c r="AX76" i="18"/>
  <c r="S76" i="18" s="1"/>
  <c r="AC76" i="18" s="1"/>
  <c r="AB77" i="18" s="1"/>
  <c r="AK77" i="18" s="1"/>
  <c r="AT77" i="18" s="1"/>
  <c r="AX53" i="18"/>
  <c r="S53" i="18" s="1"/>
  <c r="AC53" i="18" s="1"/>
  <c r="AB54" i="18" s="1"/>
  <c r="AX17" i="18"/>
  <c r="S17" i="18" s="1"/>
  <c r="AC17" i="18" s="1"/>
  <c r="AB18" i="18" s="1"/>
  <c r="AX90" i="98"/>
  <c r="S90" i="98" s="1"/>
  <c r="AC90" i="98" s="1"/>
  <c r="AB91" i="98" s="1"/>
  <c r="AK91" i="98" s="1"/>
  <c r="AT91" i="98" s="1"/>
  <c r="AX51" i="94"/>
  <c r="S51" i="94" s="1"/>
  <c r="AC51" i="94" s="1"/>
  <c r="AB52" i="94" s="1"/>
  <c r="AX89" i="98"/>
  <c r="S89" i="98" s="1"/>
  <c r="AC89" i="98" s="1"/>
  <c r="AB90" i="98" s="1"/>
  <c r="AX52" i="98"/>
  <c r="S52" i="98" s="1"/>
  <c r="AC52" i="98" s="1"/>
  <c r="AB53" i="98" s="1"/>
  <c r="AJ53" i="98" s="1"/>
  <c r="AX87" i="98"/>
  <c r="S87" i="98" s="1"/>
  <c r="AC87" i="98" s="1"/>
  <c r="AB88" i="98" s="1"/>
  <c r="AX47" i="98"/>
  <c r="S47" i="98" s="1"/>
  <c r="AC47" i="98" s="1"/>
  <c r="AB48" i="98" s="1"/>
  <c r="AX48" i="18"/>
  <c r="S48" i="18" s="1"/>
  <c r="AC48" i="18" s="1"/>
  <c r="AB49" i="18" s="1"/>
  <c r="AX80" i="94"/>
  <c r="S80" i="94" s="1"/>
  <c r="AC80" i="94" s="1"/>
  <c r="AB81" i="94" s="1"/>
  <c r="AX73" i="98"/>
  <c r="S73" i="98" s="1"/>
  <c r="AC73" i="98" s="1"/>
  <c r="AB74" i="98" s="1"/>
  <c r="AX89" i="94"/>
  <c r="S89" i="94" s="1"/>
  <c r="AC89" i="94" s="1"/>
  <c r="AB90" i="94" s="1"/>
  <c r="AX46" i="94"/>
  <c r="S46" i="94" s="1"/>
  <c r="AC46" i="94" s="1"/>
  <c r="AB47" i="94" s="1"/>
  <c r="AX90" i="94"/>
  <c r="S90" i="94" s="1"/>
  <c r="AC90" i="94" s="1"/>
  <c r="AB91" i="94" s="1"/>
  <c r="AK91" i="94" s="1"/>
  <c r="AT91" i="94" s="1"/>
  <c r="AX36" i="94"/>
  <c r="S36" i="94" s="1"/>
  <c r="AC36" i="94" s="1"/>
  <c r="AB37" i="94" s="1"/>
  <c r="AX85" i="90"/>
  <c r="S85" i="90" s="1"/>
  <c r="AC85" i="90" s="1"/>
  <c r="AB86" i="90" s="1"/>
  <c r="AJ86" i="90" s="1"/>
  <c r="AX73" i="90"/>
  <c r="S73" i="90" s="1"/>
  <c r="AC73" i="90" s="1"/>
  <c r="AB74" i="90" s="1"/>
  <c r="AX50" i="90"/>
  <c r="S50" i="90" s="1"/>
  <c r="AC50" i="90" s="1"/>
  <c r="AB51" i="90" s="1"/>
  <c r="AX79" i="98"/>
  <c r="S79" i="98" s="1"/>
  <c r="AC79" i="98" s="1"/>
  <c r="AB80" i="98" s="1"/>
  <c r="AK80" i="98" s="1"/>
  <c r="AT80" i="98" s="1"/>
  <c r="AX35" i="98"/>
  <c r="S35" i="98" s="1"/>
  <c r="AC35" i="98" s="1"/>
  <c r="AB36" i="98" s="1"/>
  <c r="AX92" i="18"/>
  <c r="S92" i="18" s="1"/>
  <c r="AC92" i="18" s="1"/>
  <c r="AB93" i="18" s="1"/>
  <c r="AX72" i="18"/>
  <c r="S72" i="18" s="1"/>
  <c r="AC72" i="18" s="1"/>
  <c r="AB73" i="18" s="1"/>
  <c r="AJ73" i="18" s="1"/>
  <c r="AX43" i="18"/>
  <c r="S43" i="18" s="1"/>
  <c r="AC43" i="18" s="1"/>
  <c r="AB44" i="18" s="1"/>
  <c r="AX21" i="94"/>
  <c r="S21" i="94" s="1"/>
  <c r="AC21" i="94" s="1"/>
  <c r="AB22" i="94" s="1"/>
  <c r="AX75" i="98"/>
  <c r="S75" i="98" s="1"/>
  <c r="AC75" i="98" s="1"/>
  <c r="AB76" i="98" s="1"/>
  <c r="AX25" i="98"/>
  <c r="S25" i="98" s="1"/>
  <c r="AC25" i="98" s="1"/>
  <c r="AB26" i="98" s="1"/>
  <c r="AX72" i="102"/>
  <c r="S72" i="102" s="1"/>
  <c r="AC72" i="102" s="1"/>
  <c r="AB73" i="102" s="1"/>
  <c r="AK73" i="102" s="1"/>
  <c r="AT73" i="102" s="1"/>
  <c r="AX88" i="94"/>
  <c r="S88" i="94" s="1"/>
  <c r="AC88" i="94" s="1"/>
  <c r="AB89" i="94" s="1"/>
  <c r="AX74" i="94"/>
  <c r="S74" i="94" s="1"/>
  <c r="AC74" i="94" s="1"/>
  <c r="AB75" i="94" s="1"/>
  <c r="AX63" i="94"/>
  <c r="S63" i="94" s="1"/>
  <c r="AC63" i="94" s="1"/>
  <c r="AB64" i="94" s="1"/>
  <c r="AJ64" i="94" s="1"/>
  <c r="AX48" i="94"/>
  <c r="S48" i="94" s="1"/>
  <c r="AC48" i="94" s="1"/>
  <c r="AB49" i="94" s="1"/>
  <c r="AX38" i="94"/>
  <c r="S38" i="94" s="1"/>
  <c r="AC38" i="94" s="1"/>
  <c r="AB39" i="94" s="1"/>
  <c r="AX18" i="94"/>
  <c r="S18" i="94" s="1"/>
  <c r="AC18" i="94" s="1"/>
  <c r="AB19" i="94" s="1"/>
  <c r="AX70" i="90"/>
  <c r="S70" i="90" s="1"/>
  <c r="AC70" i="90" s="1"/>
  <c r="AB71" i="90" s="1"/>
  <c r="AX56" i="90"/>
  <c r="S56" i="90" s="1"/>
  <c r="AC56" i="90" s="1"/>
  <c r="AB57" i="90" s="1"/>
  <c r="AX35" i="90"/>
  <c r="S35" i="90" s="1"/>
  <c r="AC35" i="90" s="1"/>
  <c r="AB36" i="90" s="1"/>
  <c r="AX79" i="82"/>
  <c r="S79" i="82" s="1"/>
  <c r="AC79" i="82" s="1"/>
  <c r="AB80" i="82" s="1"/>
  <c r="AX66" i="82"/>
  <c r="S66" i="82" s="1"/>
  <c r="AC66" i="82" s="1"/>
  <c r="AB67" i="82" s="1"/>
  <c r="AJ67" i="82" s="1"/>
  <c r="AX42" i="82"/>
  <c r="S42" i="82" s="1"/>
  <c r="AC42" i="82" s="1"/>
  <c r="AB43" i="82" s="1"/>
  <c r="AX70" i="98"/>
  <c r="S70" i="98" s="1"/>
  <c r="AC70" i="98" s="1"/>
  <c r="AB71" i="98" s="1"/>
  <c r="AX39" i="98"/>
  <c r="S39" i="98" s="1"/>
  <c r="AC39" i="98" s="1"/>
  <c r="AB40" i="98" s="1"/>
  <c r="AX26" i="18"/>
  <c r="S26" i="18" s="1"/>
  <c r="AC26" i="18" s="1"/>
  <c r="AB27" i="18" s="1"/>
  <c r="AX36" i="35"/>
  <c r="S36" i="35" s="1"/>
  <c r="AC36" i="35" s="1"/>
  <c r="AB37" i="35" s="1"/>
  <c r="AX47" i="94"/>
  <c r="S47" i="94" s="1"/>
  <c r="AC47" i="94" s="1"/>
  <c r="AB48" i="94" s="1"/>
  <c r="AX78" i="102"/>
  <c r="S78" i="102" s="1"/>
  <c r="AC78" i="102" s="1"/>
  <c r="AB79" i="102" s="1"/>
  <c r="AX70" i="94"/>
  <c r="S70" i="94" s="1"/>
  <c r="AC70" i="94" s="1"/>
  <c r="AB71" i="94" s="1"/>
  <c r="AX60" i="94"/>
  <c r="S60" i="94" s="1"/>
  <c r="AC60" i="94" s="1"/>
  <c r="AB61" i="94" s="1"/>
  <c r="AX83" i="94"/>
  <c r="S83" i="94" s="1"/>
  <c r="AC83" i="94" s="1"/>
  <c r="AB84" i="94" s="1"/>
  <c r="AK84" i="94" s="1"/>
  <c r="AT84" i="94" s="1"/>
  <c r="AX72" i="94"/>
  <c r="S72" i="94" s="1"/>
  <c r="AC72" i="94" s="1"/>
  <c r="AB73" i="94" s="1"/>
  <c r="AX59" i="94"/>
  <c r="S59" i="94" s="1"/>
  <c r="AC59" i="94" s="1"/>
  <c r="AB60" i="94" s="1"/>
  <c r="AX50" i="94"/>
  <c r="S50" i="94" s="1"/>
  <c r="AC50" i="94" s="1"/>
  <c r="AB51" i="94" s="1"/>
  <c r="AX34" i="94"/>
  <c r="S34" i="94" s="1"/>
  <c r="AC34" i="94" s="1"/>
  <c r="AB35" i="94" s="1"/>
  <c r="AX86" i="82"/>
  <c r="S86" i="82" s="1"/>
  <c r="AC86" i="82" s="1"/>
  <c r="AB87" i="82" s="1"/>
  <c r="AX77" i="82"/>
  <c r="S77" i="82" s="1"/>
  <c r="AC77" i="82" s="1"/>
  <c r="AB78" i="82" s="1"/>
  <c r="AK78" i="82" s="1"/>
  <c r="AT78" i="82" s="1"/>
  <c r="AX58" i="82"/>
  <c r="S58" i="82" s="1"/>
  <c r="AC58" i="82" s="1"/>
  <c r="AB59" i="82" s="1"/>
  <c r="AX15" i="82"/>
  <c r="S15" i="82" s="1"/>
  <c r="AC15" i="82" s="1"/>
  <c r="AB16" i="82" s="1"/>
  <c r="AX83" i="98"/>
  <c r="S83" i="98" s="1"/>
  <c r="AC83" i="98" s="1"/>
  <c r="AB84" i="98" s="1"/>
  <c r="AX63" i="98"/>
  <c r="S63" i="98" s="1"/>
  <c r="AC63" i="98" s="1"/>
  <c r="AB64" i="98" s="1"/>
  <c r="AX20" i="98"/>
  <c r="S20" i="98" s="1"/>
  <c r="AC20" i="98" s="1"/>
  <c r="AB21" i="98" s="1"/>
  <c r="AK21" i="98" s="1"/>
  <c r="AT21" i="98" s="1"/>
  <c r="AX35" i="94"/>
  <c r="S35" i="94" s="1"/>
  <c r="AC35" i="94" s="1"/>
  <c r="AB36" i="94" s="1"/>
  <c r="AX87" i="94"/>
  <c r="S87" i="94" s="1"/>
  <c r="AC87" i="94" s="1"/>
  <c r="AB88" i="94" s="1"/>
  <c r="AX33" i="94"/>
  <c r="S33" i="94" s="1"/>
  <c r="AC33" i="94" s="1"/>
  <c r="AB34" i="94" s="1"/>
  <c r="AJ34" i="94" s="1"/>
  <c r="AX89" i="48"/>
  <c r="S89" i="48" s="1"/>
  <c r="AC89" i="48" s="1"/>
  <c r="AB90" i="48" s="1"/>
  <c r="AX81" i="35"/>
  <c r="S81" i="35" s="1"/>
  <c r="AC81" i="35" s="1"/>
  <c r="AB82" i="35" s="1"/>
  <c r="AX82" i="48"/>
  <c r="S82" i="48" s="1"/>
  <c r="AC82" i="48" s="1"/>
  <c r="AB83" i="48" s="1"/>
  <c r="AX95" i="94"/>
  <c r="S95" i="94" s="1"/>
  <c r="AC95" i="94" s="1"/>
  <c r="AB96" i="94" s="1"/>
  <c r="AK96" i="94" s="1"/>
  <c r="AT96" i="94" s="1"/>
  <c r="AX82" i="94"/>
  <c r="S82" i="94" s="1"/>
  <c r="AC82" i="94" s="1"/>
  <c r="AB83" i="94" s="1"/>
  <c r="AX71" i="94"/>
  <c r="S71" i="94" s="1"/>
  <c r="AC71" i="94" s="1"/>
  <c r="AB72" i="94" s="1"/>
  <c r="AX54" i="94"/>
  <c r="S54" i="94" s="1"/>
  <c r="AC54" i="94" s="1"/>
  <c r="AB55" i="94" s="1"/>
  <c r="AX45" i="94"/>
  <c r="S45" i="94" s="1"/>
  <c r="AC45" i="94" s="1"/>
  <c r="AB46" i="94" s="1"/>
  <c r="AJ46" i="94" s="1"/>
  <c r="AX31" i="94"/>
  <c r="S31" i="94" s="1"/>
  <c r="AC31" i="94" s="1"/>
  <c r="AB32" i="94" s="1"/>
  <c r="AX61" i="90"/>
  <c r="S61" i="90" s="1"/>
  <c r="AC61" i="90" s="1"/>
  <c r="AB62" i="90" s="1"/>
  <c r="AX48" i="90"/>
  <c r="S48" i="90" s="1"/>
  <c r="AC48" i="90" s="1"/>
  <c r="AB49" i="90" s="1"/>
  <c r="AX87" i="82"/>
  <c r="S87" i="82" s="1"/>
  <c r="AC87" i="82" s="1"/>
  <c r="AB88" i="82" s="1"/>
  <c r="AJ88" i="82" s="1"/>
  <c r="AX74" i="82"/>
  <c r="S74" i="82" s="1"/>
  <c r="AC74" i="82" s="1"/>
  <c r="AB75" i="82" s="1"/>
  <c r="AX56" i="82"/>
  <c r="S56" i="82" s="1"/>
  <c r="AC56" i="82" s="1"/>
  <c r="AB57" i="82" s="1"/>
  <c r="AX82" i="98"/>
  <c r="S82" i="98" s="1"/>
  <c r="AC82" i="98" s="1"/>
  <c r="AB83" i="98" s="1"/>
  <c r="AX61" i="98"/>
  <c r="S61" i="98" s="1"/>
  <c r="AC61" i="98" s="1"/>
  <c r="AB62" i="98" s="1"/>
  <c r="AX6" i="98"/>
  <c r="S6" i="98" s="1"/>
  <c r="AC6" i="98" s="1"/>
  <c r="AB7" i="98" s="1"/>
  <c r="AX41" i="18"/>
  <c r="S41" i="18" s="1"/>
  <c r="AC41" i="18" s="1"/>
  <c r="AB42" i="18" s="1"/>
  <c r="AX75" i="35"/>
  <c r="S75" i="35" s="1"/>
  <c r="AC75" i="35" s="1"/>
  <c r="AB76" i="35" s="1"/>
  <c r="AX9" i="48"/>
  <c r="S9" i="48" s="1"/>
  <c r="AC9" i="48" s="1"/>
  <c r="AB10" i="48" s="1"/>
  <c r="AX93" i="94"/>
  <c r="S93" i="94" s="1"/>
  <c r="AC93" i="94" s="1"/>
  <c r="AB94" i="94" s="1"/>
  <c r="AK94" i="94" s="1"/>
  <c r="AT94" i="94" s="1"/>
  <c r="AX81" i="94"/>
  <c r="S81" i="94" s="1"/>
  <c r="AC81" i="94" s="1"/>
  <c r="AB82" i="94" s="1"/>
  <c r="AX65" i="94"/>
  <c r="S65" i="94" s="1"/>
  <c r="AC65" i="94" s="1"/>
  <c r="AB66" i="94" s="1"/>
  <c r="AX55" i="94"/>
  <c r="S55" i="94" s="1"/>
  <c r="AC55" i="94" s="1"/>
  <c r="AB56" i="94" s="1"/>
  <c r="AJ56" i="94" s="1"/>
  <c r="AX42" i="94"/>
  <c r="S42" i="94" s="1"/>
  <c r="AC42" i="94" s="1"/>
  <c r="AB43" i="94" s="1"/>
  <c r="AX29" i="94"/>
  <c r="S29" i="94" s="1"/>
  <c r="AC29" i="94" s="1"/>
  <c r="AB30" i="94" s="1"/>
  <c r="AX71" i="82"/>
  <c r="S71" i="82" s="1"/>
  <c r="AC71" i="82" s="1"/>
  <c r="AB72" i="82" s="1"/>
  <c r="AX52" i="82"/>
  <c r="S52" i="82" s="1"/>
  <c r="AC52" i="82" s="1"/>
  <c r="AB53" i="82" s="1"/>
  <c r="AK53" i="82" s="1"/>
  <c r="AT53" i="82" s="1"/>
  <c r="AX78" i="94"/>
  <c r="S78" i="94" s="1"/>
  <c r="AC78" i="94" s="1"/>
  <c r="AB79" i="94" s="1"/>
  <c r="AK79" i="94" s="1"/>
  <c r="AT79" i="94" s="1"/>
  <c r="AX69" i="94"/>
  <c r="S69" i="94" s="1"/>
  <c r="AC69" i="94" s="1"/>
  <c r="AB70" i="94" s="1"/>
  <c r="AX56" i="94"/>
  <c r="S56" i="94" s="1"/>
  <c r="AC56" i="94" s="1"/>
  <c r="AB57" i="94" s="1"/>
  <c r="AX39" i="94"/>
  <c r="S39" i="94" s="1"/>
  <c r="AC39" i="94" s="1"/>
  <c r="AB40" i="94" s="1"/>
  <c r="AK40" i="94" s="1"/>
  <c r="AT40" i="94" s="1"/>
  <c r="AX28" i="94"/>
  <c r="S28" i="94" s="1"/>
  <c r="AC28" i="94" s="1"/>
  <c r="AB29" i="94" s="1"/>
  <c r="AX82" i="82"/>
  <c r="S82" i="82" s="1"/>
  <c r="AC82" i="82" s="1"/>
  <c r="AB83" i="82" s="1"/>
  <c r="AX70" i="82"/>
  <c r="S70" i="82" s="1"/>
  <c r="AC70" i="82" s="1"/>
  <c r="AB71" i="82" s="1"/>
  <c r="AX49" i="82"/>
  <c r="S49" i="82" s="1"/>
  <c r="AC49" i="82" s="1"/>
  <c r="AB50" i="82" s="1"/>
  <c r="AX19" i="102"/>
  <c r="S19" i="102" s="1"/>
  <c r="AC19" i="102" s="1"/>
  <c r="AB20" i="102" s="1"/>
  <c r="AX77" i="10"/>
  <c r="S77" i="10" s="1"/>
  <c r="AC77" i="10" s="1"/>
  <c r="AB78" i="10" s="1"/>
  <c r="AX45" i="48"/>
  <c r="S45" i="48" s="1"/>
  <c r="AC45" i="48" s="1"/>
  <c r="AB46" i="48" s="1"/>
  <c r="AX15" i="94"/>
  <c r="S15" i="94" s="1"/>
  <c r="AC15" i="94" s="1"/>
  <c r="AB16" i="94" s="1"/>
  <c r="AK16" i="94" s="1"/>
  <c r="AT16" i="94" s="1"/>
  <c r="AX87" i="90"/>
  <c r="S87" i="90" s="1"/>
  <c r="AC87" i="90" s="1"/>
  <c r="AB88" i="90" s="1"/>
  <c r="AX80" i="90"/>
  <c r="S80" i="90" s="1"/>
  <c r="AC80" i="90" s="1"/>
  <c r="AB81" i="90" s="1"/>
  <c r="AX71" i="90"/>
  <c r="S71" i="90" s="1"/>
  <c r="AC71" i="90" s="1"/>
  <c r="AB72" i="90" s="1"/>
  <c r="AX62" i="90"/>
  <c r="S62" i="90" s="1"/>
  <c r="AC62" i="90" s="1"/>
  <c r="AB63" i="90" s="1"/>
  <c r="AK63" i="90" s="1"/>
  <c r="AT63" i="90" s="1"/>
  <c r="AX53" i="90"/>
  <c r="S53" i="90" s="1"/>
  <c r="AC53" i="90" s="1"/>
  <c r="AB54" i="90" s="1"/>
  <c r="AX46" i="90"/>
  <c r="S46" i="90" s="1"/>
  <c r="AC46" i="90" s="1"/>
  <c r="AB47" i="90" s="1"/>
  <c r="AX33" i="90"/>
  <c r="S33" i="90" s="1"/>
  <c r="AC33" i="90" s="1"/>
  <c r="AB34" i="90" s="1"/>
  <c r="AX15" i="90"/>
  <c r="S15" i="90" s="1"/>
  <c r="AC15" i="90" s="1"/>
  <c r="AB16" i="90" s="1"/>
  <c r="AK16" i="90" s="1"/>
  <c r="AT16" i="90" s="1"/>
  <c r="AX27" i="82"/>
  <c r="S27" i="82" s="1"/>
  <c r="AC27" i="82" s="1"/>
  <c r="AB28" i="82" s="1"/>
  <c r="AX88" i="18"/>
  <c r="S88" i="18" s="1"/>
  <c r="AC88" i="18" s="1"/>
  <c r="AB89" i="18" s="1"/>
  <c r="AX74" i="18"/>
  <c r="S74" i="18" s="1"/>
  <c r="AC74" i="18" s="1"/>
  <c r="AB75" i="18" s="1"/>
  <c r="AX62" i="18"/>
  <c r="S62" i="18" s="1"/>
  <c r="AC62" i="18" s="1"/>
  <c r="AB63" i="18" s="1"/>
  <c r="AJ63" i="18" s="1"/>
  <c r="AX49" i="18"/>
  <c r="S49" i="18" s="1"/>
  <c r="AC49" i="18" s="1"/>
  <c r="AB50" i="18" s="1"/>
  <c r="AK50" i="18" s="1"/>
  <c r="AT50" i="18" s="1"/>
  <c r="AX33" i="18"/>
  <c r="S33" i="18" s="1"/>
  <c r="AC33" i="18" s="1"/>
  <c r="AB34" i="18" s="1"/>
  <c r="AX23" i="18"/>
  <c r="S23" i="18" s="1"/>
  <c r="AC23" i="18" s="1"/>
  <c r="AB24" i="18" s="1"/>
  <c r="AX35" i="85"/>
  <c r="S35" i="85" s="1"/>
  <c r="AC35" i="85" s="1"/>
  <c r="AB36" i="85" s="1"/>
  <c r="AK36" i="85" s="1"/>
  <c r="AT36" i="85" s="1"/>
  <c r="AX70" i="10"/>
  <c r="S70" i="10" s="1"/>
  <c r="AC70" i="10" s="1"/>
  <c r="AB71" i="10" s="1"/>
  <c r="AX88" i="35"/>
  <c r="S88" i="35" s="1"/>
  <c r="AC88" i="35" s="1"/>
  <c r="AB89" i="35" s="1"/>
  <c r="AX40" i="48"/>
  <c r="S40" i="48" s="1"/>
  <c r="AC40" i="48" s="1"/>
  <c r="AB41" i="48" s="1"/>
  <c r="AX68" i="90"/>
  <c r="S68" i="90" s="1"/>
  <c r="AC68" i="90" s="1"/>
  <c r="AB69" i="90" s="1"/>
  <c r="AK69" i="90" s="1"/>
  <c r="AT69" i="90" s="1"/>
  <c r="AX63" i="90"/>
  <c r="S63" i="90" s="1"/>
  <c r="AC63" i="90" s="1"/>
  <c r="AB64" i="90" s="1"/>
  <c r="AJ64" i="90" s="1"/>
  <c r="AX55" i="90"/>
  <c r="S55" i="90" s="1"/>
  <c r="AC55" i="90" s="1"/>
  <c r="AB56" i="90" s="1"/>
  <c r="AX42" i="90"/>
  <c r="S42" i="90" s="1"/>
  <c r="AC42" i="90" s="1"/>
  <c r="AB43" i="90" s="1"/>
  <c r="AX30" i="90"/>
  <c r="S30" i="90" s="1"/>
  <c r="AC30" i="90" s="1"/>
  <c r="AB31" i="90" s="1"/>
  <c r="AJ31" i="90" s="1"/>
  <c r="AX36" i="98"/>
  <c r="S36" i="98" s="1"/>
  <c r="AC36" i="98" s="1"/>
  <c r="AB37" i="98" s="1"/>
  <c r="AX84" i="18"/>
  <c r="S84" i="18" s="1"/>
  <c r="AC84" i="18" s="1"/>
  <c r="AB85" i="18" s="1"/>
  <c r="AX71" i="18"/>
  <c r="S71" i="18" s="1"/>
  <c r="AC71" i="18" s="1"/>
  <c r="AB72" i="18" s="1"/>
  <c r="AX59" i="18"/>
  <c r="S59" i="18" s="1"/>
  <c r="AC59" i="18" s="1"/>
  <c r="AB60" i="18" s="1"/>
  <c r="AX46" i="18"/>
  <c r="S46" i="18" s="1"/>
  <c r="AC46" i="18" s="1"/>
  <c r="AB47" i="18" s="1"/>
  <c r="AX35" i="18"/>
  <c r="S35" i="18" s="1"/>
  <c r="AC35" i="18" s="1"/>
  <c r="AB36" i="18" s="1"/>
  <c r="AX22" i="18"/>
  <c r="S22" i="18" s="1"/>
  <c r="AC22" i="18" s="1"/>
  <c r="AB23" i="18" s="1"/>
  <c r="AX30" i="85"/>
  <c r="S30" i="85" s="1"/>
  <c r="AC30" i="85" s="1"/>
  <c r="AB31" i="85" s="1"/>
  <c r="AK31" i="85" s="1"/>
  <c r="AT31" i="85" s="1"/>
  <c r="AX85" i="10"/>
  <c r="S85" i="10" s="1"/>
  <c r="AC85" i="10" s="1"/>
  <c r="AB86" i="10" s="1"/>
  <c r="AX28" i="90"/>
  <c r="S28" i="90" s="1"/>
  <c r="AC28" i="90" s="1"/>
  <c r="AB29" i="90" s="1"/>
  <c r="AX18" i="18"/>
  <c r="S18" i="18" s="1"/>
  <c r="AC18" i="18" s="1"/>
  <c r="AB19" i="18" s="1"/>
  <c r="AX70" i="35"/>
  <c r="S70" i="35" s="1"/>
  <c r="AC70" i="35" s="1"/>
  <c r="AB71" i="35" s="1"/>
  <c r="AX96" i="48"/>
  <c r="S96" i="48" s="1"/>
  <c r="AC96" i="48" s="1"/>
  <c r="AB97" i="48" s="1"/>
  <c r="AX26" i="94"/>
  <c r="S26" i="94" s="1"/>
  <c r="AC26" i="94" s="1"/>
  <c r="AB27" i="94" s="1"/>
  <c r="AX95" i="90"/>
  <c r="S95" i="90" s="1"/>
  <c r="AC95" i="90" s="1"/>
  <c r="AB96" i="90" s="1"/>
  <c r="AX82" i="90"/>
  <c r="S82" i="90" s="1"/>
  <c r="AC82" i="90" s="1"/>
  <c r="AB83" i="90" s="1"/>
  <c r="AJ83" i="90" s="1"/>
  <c r="AX75" i="90"/>
  <c r="S75" i="90" s="1"/>
  <c r="AC75" i="90" s="1"/>
  <c r="AB76" i="90" s="1"/>
  <c r="AX65" i="90"/>
  <c r="S65" i="90" s="1"/>
  <c r="AC65" i="90" s="1"/>
  <c r="AB66" i="90" s="1"/>
  <c r="AX57" i="90"/>
  <c r="S57" i="90" s="1"/>
  <c r="AC57" i="90" s="1"/>
  <c r="AB58" i="90" s="1"/>
  <c r="AX51" i="90"/>
  <c r="S51" i="90" s="1"/>
  <c r="AC51" i="90" s="1"/>
  <c r="AB52" i="90" s="1"/>
  <c r="AX38" i="90"/>
  <c r="S38" i="90" s="1"/>
  <c r="AC38" i="90" s="1"/>
  <c r="AB39" i="90" s="1"/>
  <c r="AX26" i="90"/>
  <c r="S26" i="90" s="1"/>
  <c r="AC26" i="90" s="1"/>
  <c r="AB27" i="90" s="1"/>
  <c r="AX94" i="85"/>
  <c r="S94" i="85" s="1"/>
  <c r="AC94" i="85" s="1"/>
  <c r="AB95" i="85" s="1"/>
  <c r="AX82" i="18"/>
  <c r="S82" i="18" s="1"/>
  <c r="AC82" i="18" s="1"/>
  <c r="AB83" i="18" s="1"/>
  <c r="AX68" i="18"/>
  <c r="S68" i="18" s="1"/>
  <c r="AC68" i="18" s="1"/>
  <c r="AB69" i="18" s="1"/>
  <c r="AX58" i="18"/>
  <c r="S58" i="18" s="1"/>
  <c r="AC58" i="18" s="1"/>
  <c r="AB59" i="18" s="1"/>
  <c r="AX39" i="18"/>
  <c r="S39" i="18" s="1"/>
  <c r="AC39" i="18" s="1"/>
  <c r="AB40" i="18" s="1"/>
  <c r="AX28" i="18"/>
  <c r="S28" i="18" s="1"/>
  <c r="AC28" i="18" s="1"/>
  <c r="AB29" i="18" s="1"/>
  <c r="AX16" i="18"/>
  <c r="S16" i="18" s="1"/>
  <c r="AC16" i="18" s="1"/>
  <c r="AB17" i="18" s="1"/>
  <c r="AJ17" i="18" s="1"/>
  <c r="AX78" i="85"/>
  <c r="S78" i="85" s="1"/>
  <c r="AC78" i="85" s="1"/>
  <c r="AB79" i="85" s="1"/>
  <c r="AX86" i="102"/>
  <c r="S86" i="102" s="1"/>
  <c r="AC86" i="102" s="1"/>
  <c r="AB87" i="102" s="1"/>
  <c r="AX52" i="35"/>
  <c r="S52" i="35" s="1"/>
  <c r="AC52" i="35" s="1"/>
  <c r="AB53" i="35" s="1"/>
  <c r="AK53" i="35" s="1"/>
  <c r="AT53" i="35" s="1"/>
  <c r="AX85" i="48"/>
  <c r="S85" i="48" s="1"/>
  <c r="AC85" i="48" s="1"/>
  <c r="AB86" i="48" s="1"/>
  <c r="AX23" i="94"/>
  <c r="S23" i="94" s="1"/>
  <c r="AC23" i="94" s="1"/>
  <c r="AB24" i="94" s="1"/>
  <c r="AX81" i="90"/>
  <c r="S81" i="90" s="1"/>
  <c r="AC81" i="90" s="1"/>
  <c r="AB82" i="90" s="1"/>
  <c r="AX72" i="90"/>
  <c r="S72" i="90" s="1"/>
  <c r="AC72" i="90" s="1"/>
  <c r="AB73" i="90" s="1"/>
  <c r="AJ73" i="90" s="1"/>
  <c r="AX66" i="90"/>
  <c r="S66" i="90" s="1"/>
  <c r="AC66" i="90" s="1"/>
  <c r="AB67" i="90" s="1"/>
  <c r="AJ67" i="90" s="1"/>
  <c r="AX58" i="90"/>
  <c r="S58" i="90" s="1"/>
  <c r="AC58" i="90" s="1"/>
  <c r="AB59" i="90" s="1"/>
  <c r="AX45" i="90"/>
  <c r="S45" i="90" s="1"/>
  <c r="AC45" i="90" s="1"/>
  <c r="AB46" i="90" s="1"/>
  <c r="AX37" i="90"/>
  <c r="S37" i="90" s="1"/>
  <c r="AC37" i="90" s="1"/>
  <c r="AB38" i="90" s="1"/>
  <c r="AK38" i="90" s="1"/>
  <c r="AT38" i="90" s="1"/>
  <c r="AX29" i="90"/>
  <c r="S29" i="90" s="1"/>
  <c r="AC29" i="90" s="1"/>
  <c r="AB30" i="90" s="1"/>
  <c r="AX41" i="82"/>
  <c r="S41" i="82" s="1"/>
  <c r="AC41" i="82" s="1"/>
  <c r="AB42" i="82" s="1"/>
  <c r="AK42" i="82" s="1"/>
  <c r="AT42" i="82" s="1"/>
  <c r="AX93" i="18"/>
  <c r="S93" i="18" s="1"/>
  <c r="AC93" i="18" s="1"/>
  <c r="AB94" i="18" s="1"/>
  <c r="AX77" i="18"/>
  <c r="S77" i="18" s="1"/>
  <c r="AC77" i="18" s="1"/>
  <c r="AB78" i="18" s="1"/>
  <c r="AK78" i="18" s="1"/>
  <c r="AT78" i="18" s="1"/>
  <c r="AX66" i="18"/>
  <c r="S66" i="18" s="1"/>
  <c r="AC66" i="18" s="1"/>
  <c r="AB67" i="18" s="1"/>
  <c r="AK67" i="18" s="1"/>
  <c r="AT67" i="18" s="1"/>
  <c r="AX55" i="18"/>
  <c r="S55" i="18" s="1"/>
  <c r="AC55" i="18" s="1"/>
  <c r="AB56" i="18" s="1"/>
  <c r="AX42" i="18"/>
  <c r="S42" i="18" s="1"/>
  <c r="AC42" i="18" s="1"/>
  <c r="AB43" i="18" s="1"/>
  <c r="AX27" i="18"/>
  <c r="S27" i="18" s="1"/>
  <c r="AC27" i="18" s="1"/>
  <c r="AB28" i="18" s="1"/>
  <c r="AK28" i="18" s="1"/>
  <c r="AT28" i="18" s="1"/>
  <c r="AX10" i="18"/>
  <c r="S10" i="18" s="1"/>
  <c r="AC10" i="18" s="1"/>
  <c r="AB11" i="18" s="1"/>
  <c r="AX63" i="85"/>
  <c r="S63" i="85" s="1"/>
  <c r="AC63" i="85" s="1"/>
  <c r="AB64" i="85" s="1"/>
  <c r="AX62" i="85"/>
  <c r="S62" i="85" s="1"/>
  <c r="AC62" i="85" s="1"/>
  <c r="AB63" i="85" s="1"/>
  <c r="AX67" i="48"/>
  <c r="S67" i="48" s="1"/>
  <c r="AC67" i="48" s="1"/>
  <c r="AB68" i="48" s="1"/>
  <c r="AX48" i="85"/>
  <c r="S48" i="85" s="1"/>
  <c r="AC48" i="85" s="1"/>
  <c r="AB49" i="85" s="1"/>
  <c r="AX62" i="102"/>
  <c r="S62" i="102" s="1"/>
  <c r="AC62" i="102" s="1"/>
  <c r="AB63" i="102" s="1"/>
  <c r="AX62" i="10"/>
  <c r="S62" i="10" s="1"/>
  <c r="AC62" i="10" s="1"/>
  <c r="AB63" i="10" s="1"/>
  <c r="AX95" i="35"/>
  <c r="S95" i="35" s="1"/>
  <c r="AC95" i="35" s="1"/>
  <c r="AB96" i="35" s="1"/>
  <c r="AK96" i="35" s="1"/>
  <c r="AT96" i="35" s="1"/>
  <c r="AX62" i="35"/>
  <c r="S62" i="35" s="1"/>
  <c r="AC62" i="35" s="1"/>
  <c r="AB63" i="35" s="1"/>
  <c r="AX28" i="35"/>
  <c r="S28" i="35" s="1"/>
  <c r="AC28" i="35" s="1"/>
  <c r="AB29" i="35" s="1"/>
  <c r="AX92" i="94"/>
  <c r="S92" i="94" s="1"/>
  <c r="AC92" i="94" s="1"/>
  <c r="AB93" i="94" s="1"/>
  <c r="AX84" i="94"/>
  <c r="S84" i="94" s="1"/>
  <c r="AC84" i="94" s="1"/>
  <c r="AB85" i="94" s="1"/>
  <c r="AX76" i="94"/>
  <c r="S76" i="94" s="1"/>
  <c r="AC76" i="94" s="1"/>
  <c r="AB77" i="94" s="1"/>
  <c r="AX67" i="94"/>
  <c r="S67" i="94" s="1"/>
  <c r="AC67" i="94" s="1"/>
  <c r="AB68" i="94" s="1"/>
  <c r="AX62" i="94"/>
  <c r="S62" i="94" s="1"/>
  <c r="AC62" i="94" s="1"/>
  <c r="AB63" i="94" s="1"/>
  <c r="AX53" i="94"/>
  <c r="S53" i="94" s="1"/>
  <c r="AC53" i="94" s="1"/>
  <c r="AB54" i="94" s="1"/>
  <c r="AJ54" i="94" s="1"/>
  <c r="AX44" i="94"/>
  <c r="S44" i="94" s="1"/>
  <c r="AC44" i="94" s="1"/>
  <c r="AB45" i="94" s="1"/>
  <c r="AX40" i="94"/>
  <c r="S40" i="94" s="1"/>
  <c r="AC40" i="94" s="1"/>
  <c r="AB41" i="94" s="1"/>
  <c r="AX27" i="94"/>
  <c r="S27" i="94" s="1"/>
  <c r="AC27" i="94" s="1"/>
  <c r="AB28" i="94" s="1"/>
  <c r="AX20" i="94"/>
  <c r="S20" i="94" s="1"/>
  <c r="AC20" i="94" s="1"/>
  <c r="AB21" i="94" s="1"/>
  <c r="AX6" i="94"/>
  <c r="S6" i="94" s="1"/>
  <c r="AC6" i="94" s="1"/>
  <c r="AB7" i="94" s="1"/>
  <c r="AK7" i="94" s="1"/>
  <c r="AT7" i="94" s="1"/>
  <c r="AX47" i="90"/>
  <c r="S47" i="90" s="1"/>
  <c r="AC47" i="90" s="1"/>
  <c r="AB48" i="90" s="1"/>
  <c r="AX39" i="90"/>
  <c r="S39" i="90" s="1"/>
  <c r="AC39" i="90" s="1"/>
  <c r="AB40" i="90" s="1"/>
  <c r="AX32" i="90"/>
  <c r="S32" i="90" s="1"/>
  <c r="AC32" i="90" s="1"/>
  <c r="AB33" i="90" s="1"/>
  <c r="AK33" i="90" s="1"/>
  <c r="AT33" i="90" s="1"/>
  <c r="AX23" i="90"/>
  <c r="S23" i="90" s="1"/>
  <c r="AC23" i="90" s="1"/>
  <c r="AB24" i="90" s="1"/>
  <c r="AX94" i="82"/>
  <c r="S94" i="82" s="1"/>
  <c r="AC94" i="82" s="1"/>
  <c r="AB95" i="82" s="1"/>
  <c r="AK95" i="82" s="1"/>
  <c r="AT95" i="82" s="1"/>
  <c r="AX85" i="82"/>
  <c r="S85" i="82" s="1"/>
  <c r="AC85" i="82" s="1"/>
  <c r="AB86" i="82" s="1"/>
  <c r="AX75" i="82"/>
  <c r="S75" i="82" s="1"/>
  <c r="AC75" i="82" s="1"/>
  <c r="AB76" i="82" s="1"/>
  <c r="AK76" i="82" s="1"/>
  <c r="AT76" i="82" s="1"/>
  <c r="AX69" i="82"/>
  <c r="S69" i="82" s="1"/>
  <c r="AC69" i="82" s="1"/>
  <c r="AB70" i="82" s="1"/>
  <c r="AK70" i="82" s="1"/>
  <c r="AT70" i="82" s="1"/>
  <c r="AX57" i="82"/>
  <c r="S57" i="82" s="1"/>
  <c r="AC57" i="82" s="1"/>
  <c r="AB58" i="82" s="1"/>
  <c r="AX36" i="82"/>
  <c r="S36" i="82" s="1"/>
  <c r="AC36" i="82" s="1"/>
  <c r="AB37" i="82" s="1"/>
  <c r="AX81" i="98"/>
  <c r="S81" i="98" s="1"/>
  <c r="AC81" i="98" s="1"/>
  <c r="AB82" i="98" s="1"/>
  <c r="AJ82" i="98" s="1"/>
  <c r="AX68" i="98"/>
  <c r="S68" i="98" s="1"/>
  <c r="AC68" i="98" s="1"/>
  <c r="AB69" i="98" s="1"/>
  <c r="AX45" i="98"/>
  <c r="S45" i="98" s="1"/>
  <c r="AC45" i="98" s="1"/>
  <c r="AB46" i="98" s="1"/>
  <c r="AX4" i="98"/>
  <c r="S4" i="98" s="1"/>
  <c r="AC4" i="98" s="1"/>
  <c r="AB5" i="98" s="1"/>
  <c r="AX83" i="18"/>
  <c r="S83" i="18" s="1"/>
  <c r="AC83" i="18" s="1"/>
  <c r="AB84" i="18" s="1"/>
  <c r="AX78" i="18"/>
  <c r="S78" i="18" s="1"/>
  <c r="AC78" i="18" s="1"/>
  <c r="AB79" i="18" s="1"/>
  <c r="AK79" i="18" s="1"/>
  <c r="AT79" i="18" s="1"/>
  <c r="AX67" i="18"/>
  <c r="S67" i="18" s="1"/>
  <c r="AC67" i="18" s="1"/>
  <c r="AB68" i="18" s="1"/>
  <c r="AX61" i="18"/>
  <c r="S61" i="18" s="1"/>
  <c r="AC61" i="18" s="1"/>
  <c r="AB62" i="18" s="1"/>
  <c r="AX52" i="18"/>
  <c r="S52" i="18" s="1"/>
  <c r="AC52" i="18" s="1"/>
  <c r="AB53" i="18" s="1"/>
  <c r="AK53" i="18" s="1"/>
  <c r="AT53" i="18" s="1"/>
  <c r="AX44" i="18"/>
  <c r="S44" i="18" s="1"/>
  <c r="AC44" i="18" s="1"/>
  <c r="AB45" i="18" s="1"/>
  <c r="AX38" i="18"/>
  <c r="S38" i="18" s="1"/>
  <c r="AC38" i="18" s="1"/>
  <c r="AB39" i="18" s="1"/>
  <c r="AX30" i="18"/>
  <c r="S30" i="18" s="1"/>
  <c r="AC30" i="18" s="1"/>
  <c r="AB31" i="18" s="1"/>
  <c r="AX21" i="18"/>
  <c r="S21" i="18" s="1"/>
  <c r="AC21" i="18" s="1"/>
  <c r="AB22" i="18" s="1"/>
  <c r="AK22" i="18" s="1"/>
  <c r="AT22" i="18" s="1"/>
  <c r="AX13" i="18"/>
  <c r="S13" i="18" s="1"/>
  <c r="AC13" i="18" s="1"/>
  <c r="AB14" i="18" s="1"/>
  <c r="AX80" i="85"/>
  <c r="S80" i="85" s="1"/>
  <c r="AC80" i="85" s="1"/>
  <c r="AB81" i="85" s="1"/>
  <c r="AX7" i="85"/>
  <c r="S7" i="85" s="1"/>
  <c r="AC7" i="85" s="1"/>
  <c r="AB8" i="85" s="1"/>
  <c r="AX52" i="102"/>
  <c r="S52" i="102" s="1"/>
  <c r="AC52" i="102" s="1"/>
  <c r="AB53" i="102" s="1"/>
  <c r="AX93" i="35"/>
  <c r="S93" i="35" s="1"/>
  <c r="AC93" i="35" s="1"/>
  <c r="AB94" i="35" s="1"/>
  <c r="AX60" i="35"/>
  <c r="S60" i="35" s="1"/>
  <c r="AC60" i="35" s="1"/>
  <c r="AB61" i="35" s="1"/>
  <c r="AK61" i="35" s="1"/>
  <c r="AT61" i="35" s="1"/>
  <c r="AX29" i="35"/>
  <c r="S29" i="35" s="1"/>
  <c r="AC29" i="35" s="1"/>
  <c r="AB30" i="35" s="1"/>
  <c r="AX94" i="94"/>
  <c r="S94" i="94" s="1"/>
  <c r="AC94" i="94" s="1"/>
  <c r="AB95" i="94" s="1"/>
  <c r="AJ95" i="94" s="1"/>
  <c r="AX85" i="94"/>
  <c r="S85" i="94" s="1"/>
  <c r="AC85" i="94" s="1"/>
  <c r="AB86" i="94" s="1"/>
  <c r="AJ86" i="94" s="1"/>
  <c r="AX77" i="94"/>
  <c r="S77" i="94" s="1"/>
  <c r="AC77" i="94" s="1"/>
  <c r="AB78" i="94" s="1"/>
  <c r="AX68" i="94"/>
  <c r="S68" i="94" s="1"/>
  <c r="AC68" i="94" s="1"/>
  <c r="AB69" i="94" s="1"/>
  <c r="AX58" i="94"/>
  <c r="S58" i="94" s="1"/>
  <c r="AC58" i="94" s="1"/>
  <c r="AB59" i="94" s="1"/>
  <c r="AK59" i="94" s="1"/>
  <c r="AT59" i="94" s="1"/>
  <c r="AX52" i="94"/>
  <c r="S52" i="94" s="1"/>
  <c r="AC52" i="94" s="1"/>
  <c r="AB53" i="94" s="1"/>
  <c r="AX43" i="94"/>
  <c r="S43" i="94" s="1"/>
  <c r="AC43" i="94" s="1"/>
  <c r="AB44" i="94" s="1"/>
  <c r="AX37" i="94"/>
  <c r="S37" i="94" s="1"/>
  <c r="AC37" i="94" s="1"/>
  <c r="AB38" i="94" s="1"/>
  <c r="AX30" i="94"/>
  <c r="S30" i="94" s="1"/>
  <c r="AC30" i="94" s="1"/>
  <c r="AB31" i="94" s="1"/>
  <c r="AJ31" i="94" s="1"/>
  <c r="AX19" i="94"/>
  <c r="S19" i="94" s="1"/>
  <c r="AC19" i="94" s="1"/>
  <c r="AB20" i="94" s="1"/>
  <c r="AX8" i="94"/>
  <c r="S8" i="94" s="1"/>
  <c r="AC8" i="94" s="1"/>
  <c r="AB9" i="94" s="1"/>
  <c r="AX90" i="82"/>
  <c r="S90" i="82" s="1"/>
  <c r="AC90" i="82" s="1"/>
  <c r="AB91" i="82" s="1"/>
  <c r="AX84" i="82"/>
  <c r="S84" i="82" s="1"/>
  <c r="AC84" i="82" s="1"/>
  <c r="AB85" i="82" s="1"/>
  <c r="AK85" i="82" s="1"/>
  <c r="AT85" i="82" s="1"/>
  <c r="AX78" i="82"/>
  <c r="S78" i="82" s="1"/>
  <c r="AC78" i="82" s="1"/>
  <c r="AB79" i="82" s="1"/>
  <c r="AX68" i="82"/>
  <c r="S68" i="82" s="1"/>
  <c r="AC68" i="82" s="1"/>
  <c r="AB69" i="82" s="1"/>
  <c r="AK69" i="82" s="1"/>
  <c r="AT69" i="82" s="1"/>
  <c r="AX54" i="82"/>
  <c r="S54" i="82" s="1"/>
  <c r="AC54" i="82" s="1"/>
  <c r="AB55" i="82" s="1"/>
  <c r="AX33" i="82"/>
  <c r="S33" i="82" s="1"/>
  <c r="AC33" i="82" s="1"/>
  <c r="AB34" i="82" s="1"/>
  <c r="AK34" i="82" s="1"/>
  <c r="AT34" i="82" s="1"/>
  <c r="AX94" i="18"/>
  <c r="S94" i="18" s="1"/>
  <c r="AC94" i="18" s="1"/>
  <c r="AB95" i="18" s="1"/>
  <c r="AK95" i="18" s="1"/>
  <c r="AT95" i="18" s="1"/>
  <c r="AX85" i="18"/>
  <c r="S85" i="18" s="1"/>
  <c r="AC85" i="18" s="1"/>
  <c r="AB86" i="18" s="1"/>
  <c r="AX79" i="18"/>
  <c r="S79" i="18" s="1"/>
  <c r="AC79" i="18" s="1"/>
  <c r="AB80" i="18" s="1"/>
  <c r="AX69" i="18"/>
  <c r="S69" i="18" s="1"/>
  <c r="AC69" i="18" s="1"/>
  <c r="AB70" i="18" s="1"/>
  <c r="AK70" i="18" s="1"/>
  <c r="AT70" i="18" s="1"/>
  <c r="AX60" i="18"/>
  <c r="S60" i="18" s="1"/>
  <c r="AC60" i="18" s="1"/>
  <c r="AB61" i="18" s="1"/>
  <c r="AX51" i="18"/>
  <c r="S51" i="18" s="1"/>
  <c r="AC51" i="18" s="1"/>
  <c r="AB52" i="18" s="1"/>
  <c r="AK52" i="18" s="1"/>
  <c r="AT52" i="18" s="1"/>
  <c r="AX45" i="18"/>
  <c r="S45" i="18" s="1"/>
  <c r="AC45" i="18" s="1"/>
  <c r="AB46" i="18" s="1"/>
  <c r="AX36" i="18"/>
  <c r="S36" i="18" s="1"/>
  <c r="AC36" i="18" s="1"/>
  <c r="AB37" i="18" s="1"/>
  <c r="AX25" i="18"/>
  <c r="S25" i="18" s="1"/>
  <c r="AC25" i="18" s="1"/>
  <c r="AB26" i="18" s="1"/>
  <c r="AX19" i="18"/>
  <c r="S19" i="18" s="1"/>
  <c r="AC19" i="18" s="1"/>
  <c r="AB20" i="18" s="1"/>
  <c r="AX4" i="18"/>
  <c r="S4" i="18" s="1"/>
  <c r="AC4" i="18" s="1"/>
  <c r="AB5" i="18" s="1"/>
  <c r="AX46" i="102"/>
  <c r="S46" i="102" s="1"/>
  <c r="AC46" i="102" s="1"/>
  <c r="AB47" i="102" s="1"/>
  <c r="AK47" i="102" s="1"/>
  <c r="AT47" i="102" s="1"/>
  <c r="AX55" i="35"/>
  <c r="S55" i="35" s="1"/>
  <c r="AC55" i="35" s="1"/>
  <c r="AB56" i="35" s="1"/>
  <c r="AX17" i="35"/>
  <c r="S17" i="35" s="1"/>
  <c r="AC17" i="35" s="1"/>
  <c r="AB18" i="35" s="1"/>
  <c r="AX22" i="94"/>
  <c r="S22" i="94" s="1"/>
  <c r="AC22" i="94" s="1"/>
  <c r="AB23" i="94" s="1"/>
  <c r="AX10" i="94"/>
  <c r="S10" i="94" s="1"/>
  <c r="AC10" i="94" s="1"/>
  <c r="AB11" i="94" s="1"/>
  <c r="AK11" i="94" s="1"/>
  <c r="AT11" i="94" s="1"/>
  <c r="AX32" i="82"/>
  <c r="S32" i="82" s="1"/>
  <c r="AC32" i="82" s="1"/>
  <c r="AB33" i="82" s="1"/>
  <c r="AX40" i="102"/>
  <c r="S40" i="102" s="1"/>
  <c r="AC40" i="102" s="1"/>
  <c r="AB41" i="102" s="1"/>
  <c r="AX30" i="102"/>
  <c r="S30" i="102" s="1"/>
  <c r="AC30" i="102" s="1"/>
  <c r="AB31" i="102" s="1"/>
  <c r="AX95" i="10"/>
  <c r="S95" i="10" s="1"/>
  <c r="AC95" i="10" s="1"/>
  <c r="AB96" i="10" s="1"/>
  <c r="AJ96" i="10" s="1"/>
  <c r="AX74" i="35"/>
  <c r="S74" i="35" s="1"/>
  <c r="AC74" i="35" s="1"/>
  <c r="AB75" i="35" s="1"/>
  <c r="AX45" i="35"/>
  <c r="S45" i="35" s="1"/>
  <c r="AC45" i="35" s="1"/>
  <c r="AB46" i="35" s="1"/>
  <c r="AK46" i="35" s="1"/>
  <c r="AT46" i="35" s="1"/>
  <c r="AX65" i="48"/>
  <c r="S65" i="48" s="1"/>
  <c r="AC65" i="48" s="1"/>
  <c r="AB66" i="48" s="1"/>
  <c r="AX91" i="94"/>
  <c r="S91" i="94" s="1"/>
  <c r="AC91" i="94" s="1"/>
  <c r="AB92" i="94" s="1"/>
  <c r="AX79" i="94"/>
  <c r="S79" i="94" s="1"/>
  <c r="AC79" i="94" s="1"/>
  <c r="AB80" i="94" s="1"/>
  <c r="AJ80" i="94" s="1"/>
  <c r="AX75" i="94"/>
  <c r="S75" i="94" s="1"/>
  <c r="AC75" i="94" s="1"/>
  <c r="AB76" i="94" s="1"/>
  <c r="AX66" i="94"/>
  <c r="S66" i="94" s="1"/>
  <c r="AC66" i="94" s="1"/>
  <c r="AB67" i="94" s="1"/>
  <c r="AX57" i="94"/>
  <c r="S57" i="94" s="1"/>
  <c r="AC57" i="94" s="1"/>
  <c r="AB58" i="94" s="1"/>
  <c r="AJ58" i="94" s="1"/>
  <c r="AX49" i="94"/>
  <c r="S49" i="94" s="1"/>
  <c r="AC49" i="94" s="1"/>
  <c r="AB50" i="94" s="1"/>
  <c r="AX41" i="94"/>
  <c r="S41" i="94" s="1"/>
  <c r="AC41" i="94" s="1"/>
  <c r="AB42" i="94" s="1"/>
  <c r="AJ42" i="94" s="1"/>
  <c r="AX32" i="94"/>
  <c r="S32" i="94" s="1"/>
  <c r="AC32" i="94" s="1"/>
  <c r="AB33" i="94" s="1"/>
  <c r="AX25" i="94"/>
  <c r="S25" i="94" s="1"/>
  <c r="AC25" i="94" s="1"/>
  <c r="AB26" i="94" s="1"/>
  <c r="AJ26" i="94" s="1"/>
  <c r="AX16" i="94"/>
  <c r="S16" i="94" s="1"/>
  <c r="AC16" i="94" s="1"/>
  <c r="AB17" i="94" s="1"/>
  <c r="AX52" i="90"/>
  <c r="S52" i="90" s="1"/>
  <c r="AC52" i="90" s="1"/>
  <c r="AB53" i="90" s="1"/>
  <c r="AX43" i="90"/>
  <c r="S43" i="90" s="1"/>
  <c r="AC43" i="90" s="1"/>
  <c r="AB44" i="90" s="1"/>
  <c r="AX34" i="90"/>
  <c r="S34" i="90" s="1"/>
  <c r="AC34" i="90" s="1"/>
  <c r="AB35" i="90" s="1"/>
  <c r="AJ35" i="90" s="1"/>
  <c r="AX27" i="90"/>
  <c r="S27" i="90" s="1"/>
  <c r="AC27" i="90" s="1"/>
  <c r="AB28" i="90" s="1"/>
  <c r="AX89" i="82"/>
  <c r="S89" i="82" s="1"/>
  <c r="AC89" i="82" s="1"/>
  <c r="AB90" i="82" s="1"/>
  <c r="AX83" i="82"/>
  <c r="S83" i="82" s="1"/>
  <c r="AC83" i="82" s="1"/>
  <c r="AB84" i="82" s="1"/>
  <c r="AX73" i="82"/>
  <c r="S73" i="82" s="1"/>
  <c r="AC73" i="82" s="1"/>
  <c r="AB74" i="82" s="1"/>
  <c r="AX65" i="82"/>
  <c r="S65" i="82" s="1"/>
  <c r="AC65" i="82" s="1"/>
  <c r="AB66" i="82" s="1"/>
  <c r="AX50" i="82"/>
  <c r="S50" i="82" s="1"/>
  <c r="AC50" i="82" s="1"/>
  <c r="AB51" i="82" s="1"/>
  <c r="AX24" i="82"/>
  <c r="S24" i="82" s="1"/>
  <c r="AC24" i="82" s="1"/>
  <c r="AB25" i="82" s="1"/>
  <c r="AX74" i="98"/>
  <c r="S74" i="98" s="1"/>
  <c r="AC74" i="98" s="1"/>
  <c r="AB75" i="98" s="1"/>
  <c r="AK75" i="98" s="1"/>
  <c r="AT75" i="98" s="1"/>
  <c r="AX60" i="98"/>
  <c r="S60" i="98" s="1"/>
  <c r="AC60" i="98" s="1"/>
  <c r="AB61" i="98" s="1"/>
  <c r="AX27" i="98"/>
  <c r="S27" i="98" s="1"/>
  <c r="AC27" i="98" s="1"/>
  <c r="AB28" i="98" s="1"/>
  <c r="AK28" i="98" s="1"/>
  <c r="AT28" i="98" s="1"/>
  <c r="AX89" i="18"/>
  <c r="S89" i="18" s="1"/>
  <c r="AC89" i="18" s="1"/>
  <c r="AB90" i="18" s="1"/>
  <c r="AX80" i="18"/>
  <c r="S80" i="18" s="1"/>
  <c r="AC80" i="18" s="1"/>
  <c r="AB81" i="18" s="1"/>
  <c r="AJ81" i="18" s="1"/>
  <c r="AX75" i="18"/>
  <c r="S75" i="18" s="1"/>
  <c r="AC75" i="18" s="1"/>
  <c r="AB76" i="18" s="1"/>
  <c r="AX65" i="18"/>
  <c r="S65" i="18" s="1"/>
  <c r="AC65" i="18" s="1"/>
  <c r="AB66" i="18" s="1"/>
  <c r="AX57" i="18"/>
  <c r="S57" i="18" s="1"/>
  <c r="AC57" i="18" s="1"/>
  <c r="AB58" i="18" s="1"/>
  <c r="AX47" i="18"/>
  <c r="S47" i="18" s="1"/>
  <c r="AC47" i="18" s="1"/>
  <c r="AB48" i="18" s="1"/>
  <c r="AJ48" i="18" s="1"/>
  <c r="AX40" i="18"/>
  <c r="S40" i="18" s="1"/>
  <c r="AC40" i="18" s="1"/>
  <c r="AB41" i="18" s="1"/>
  <c r="AX34" i="18"/>
  <c r="S34" i="18" s="1"/>
  <c r="AC34" i="18" s="1"/>
  <c r="AB35" i="18" s="1"/>
  <c r="AJ35" i="18" s="1"/>
  <c r="AX29" i="18"/>
  <c r="S29" i="18" s="1"/>
  <c r="AC29" i="18" s="1"/>
  <c r="AB30" i="18" s="1"/>
  <c r="AX20" i="18"/>
  <c r="S20" i="18" s="1"/>
  <c r="AC20" i="18" s="1"/>
  <c r="AB21" i="18" s="1"/>
  <c r="AJ21" i="18" s="1"/>
  <c r="AX51" i="85"/>
  <c r="S51" i="85" s="1"/>
  <c r="AC51" i="85" s="1"/>
  <c r="AB52" i="85" s="1"/>
  <c r="AX44" i="35"/>
  <c r="S44" i="35" s="1"/>
  <c r="AC44" i="35" s="1"/>
  <c r="AB45" i="35" s="1"/>
  <c r="AX7" i="94"/>
  <c r="S7" i="94" s="1"/>
  <c r="AC7" i="94" s="1"/>
  <c r="AB8" i="94" s="1"/>
  <c r="AX69" i="35"/>
  <c r="S69" i="35" s="1"/>
  <c r="AC69" i="35" s="1"/>
  <c r="AB70" i="35" s="1"/>
  <c r="AK70" i="35" s="1"/>
  <c r="AT70" i="35" s="1"/>
  <c r="AX37" i="35"/>
  <c r="S37" i="35" s="1"/>
  <c r="AC37" i="35" s="1"/>
  <c r="AB38" i="35" s="1"/>
  <c r="AX24" i="94"/>
  <c r="S24" i="94" s="1"/>
  <c r="AC24" i="94" s="1"/>
  <c r="AB25" i="94" s="1"/>
  <c r="AX13" i="94"/>
  <c r="S13" i="94" s="1"/>
  <c r="AC13" i="94" s="1"/>
  <c r="AB14" i="94" s="1"/>
  <c r="AX15" i="18"/>
  <c r="S15" i="18" s="1"/>
  <c r="AC15" i="18" s="1"/>
  <c r="AB16" i="18" s="1"/>
  <c r="AX69" i="102"/>
  <c r="S69" i="102" s="1"/>
  <c r="AC69" i="102" s="1"/>
  <c r="AB70" i="102" s="1"/>
  <c r="AX31" i="10"/>
  <c r="S31" i="10" s="1"/>
  <c r="AC31" i="10" s="1"/>
  <c r="AB32" i="10" s="1"/>
  <c r="AX77" i="102"/>
  <c r="S77" i="102" s="1"/>
  <c r="AC77" i="102" s="1"/>
  <c r="AB78" i="102" s="1"/>
  <c r="AX39" i="102"/>
  <c r="S39" i="102" s="1"/>
  <c r="AC39" i="102" s="1"/>
  <c r="AB40" i="102" s="1"/>
  <c r="AK40" i="102" s="1"/>
  <c r="AT40" i="102" s="1"/>
  <c r="AX92" i="10"/>
  <c r="S92" i="10" s="1"/>
  <c r="AC92" i="10" s="1"/>
  <c r="AB93" i="10" s="1"/>
  <c r="AX44" i="10"/>
  <c r="S44" i="10" s="1"/>
  <c r="AC44" i="10" s="1"/>
  <c r="AB45" i="10" s="1"/>
  <c r="AK45" i="10" s="1"/>
  <c r="AT45" i="10" s="1"/>
  <c r="AX92" i="102"/>
  <c r="S92" i="102" s="1"/>
  <c r="AC92" i="102" s="1"/>
  <c r="AB93" i="102" s="1"/>
  <c r="AX85" i="102"/>
  <c r="S85" i="102" s="1"/>
  <c r="AC85" i="102" s="1"/>
  <c r="AB86" i="102" s="1"/>
  <c r="AJ86" i="102" s="1"/>
  <c r="AX76" i="102"/>
  <c r="S76" i="102" s="1"/>
  <c r="AC76" i="102" s="1"/>
  <c r="AB77" i="102" s="1"/>
  <c r="AX68" i="102"/>
  <c r="S68" i="102" s="1"/>
  <c r="AC68" i="102" s="1"/>
  <c r="AB69" i="102" s="1"/>
  <c r="AX60" i="102"/>
  <c r="S60" i="102" s="1"/>
  <c r="AC60" i="102" s="1"/>
  <c r="AB61" i="102" s="1"/>
  <c r="AX51" i="102"/>
  <c r="S51" i="102" s="1"/>
  <c r="AC51" i="102" s="1"/>
  <c r="AB52" i="102" s="1"/>
  <c r="AJ52" i="102" s="1"/>
  <c r="AX41" i="102"/>
  <c r="S41" i="102" s="1"/>
  <c r="AC41" i="102" s="1"/>
  <c r="AB42" i="102" s="1"/>
  <c r="AX35" i="102"/>
  <c r="S35" i="102" s="1"/>
  <c r="AC35" i="102" s="1"/>
  <c r="AB36" i="102" s="1"/>
  <c r="AX29" i="102"/>
  <c r="S29" i="102" s="1"/>
  <c r="AC29" i="102" s="1"/>
  <c r="AB30" i="102" s="1"/>
  <c r="AX90" i="10"/>
  <c r="S90" i="10" s="1"/>
  <c r="AC90" i="10" s="1"/>
  <c r="AB91" i="10" s="1"/>
  <c r="AX81" i="10"/>
  <c r="S81" i="10" s="1"/>
  <c r="AC81" i="10" s="1"/>
  <c r="AB82" i="10" s="1"/>
  <c r="AK82" i="10" s="1"/>
  <c r="AT82" i="10" s="1"/>
  <c r="AX75" i="10"/>
  <c r="S75" i="10" s="1"/>
  <c r="AC75" i="10" s="1"/>
  <c r="AB76" i="10" s="1"/>
  <c r="AX68" i="10"/>
  <c r="S68" i="10" s="1"/>
  <c r="AC68" i="10" s="1"/>
  <c r="AB69" i="10" s="1"/>
  <c r="AX58" i="10"/>
  <c r="S58" i="10" s="1"/>
  <c r="AC58" i="10" s="1"/>
  <c r="AB59" i="10" s="1"/>
  <c r="AX54" i="10"/>
  <c r="S54" i="10" s="1"/>
  <c r="AC54" i="10" s="1"/>
  <c r="AB55" i="10" s="1"/>
  <c r="AX41" i="10"/>
  <c r="S41" i="10" s="1"/>
  <c r="AC41" i="10" s="1"/>
  <c r="AB42" i="10" s="1"/>
  <c r="AX35" i="10"/>
  <c r="S35" i="10" s="1"/>
  <c r="AC35" i="10" s="1"/>
  <c r="AB36" i="10" s="1"/>
  <c r="AX27" i="10"/>
  <c r="S27" i="10" s="1"/>
  <c r="AC27" i="10" s="1"/>
  <c r="AB28" i="10" s="1"/>
  <c r="AX20" i="10"/>
  <c r="S20" i="10" s="1"/>
  <c r="AC20" i="10" s="1"/>
  <c r="AB21" i="10" s="1"/>
  <c r="AK21" i="10" s="1"/>
  <c r="AT21" i="10" s="1"/>
  <c r="AX96" i="35"/>
  <c r="S96" i="35" s="1"/>
  <c r="AC96" i="35" s="1"/>
  <c r="AB97" i="35" s="1"/>
  <c r="AX83" i="35"/>
  <c r="S83" i="35" s="1"/>
  <c r="AC83" i="35" s="1"/>
  <c r="AB84" i="35" s="1"/>
  <c r="AX76" i="35"/>
  <c r="S76" i="35" s="1"/>
  <c r="AC76" i="35" s="1"/>
  <c r="AB77" i="35" s="1"/>
  <c r="AK77" i="35" s="1"/>
  <c r="AT77" i="35" s="1"/>
  <c r="AX68" i="35"/>
  <c r="S68" i="35" s="1"/>
  <c r="AC68" i="35" s="1"/>
  <c r="AB69" i="35" s="1"/>
  <c r="AX59" i="35"/>
  <c r="S59" i="35" s="1"/>
  <c r="AC59" i="35" s="1"/>
  <c r="AB60" i="35" s="1"/>
  <c r="AJ60" i="35" s="1"/>
  <c r="AX51" i="35"/>
  <c r="S51" i="35" s="1"/>
  <c r="AC51" i="35" s="1"/>
  <c r="AB52" i="35" s="1"/>
  <c r="AX42" i="35"/>
  <c r="S42" i="35" s="1"/>
  <c r="AC42" i="35" s="1"/>
  <c r="AB43" i="35" s="1"/>
  <c r="AX33" i="35"/>
  <c r="S33" i="35" s="1"/>
  <c r="AC33" i="35" s="1"/>
  <c r="AB34" i="35" s="1"/>
  <c r="AX26" i="35"/>
  <c r="S26" i="35" s="1"/>
  <c r="AC26" i="35" s="1"/>
  <c r="AB27" i="35" s="1"/>
  <c r="AX90" i="48"/>
  <c r="S90" i="48" s="1"/>
  <c r="AC90" i="48" s="1"/>
  <c r="AB91" i="48" s="1"/>
  <c r="AX80" i="48"/>
  <c r="S80" i="48" s="1"/>
  <c r="AC80" i="48" s="1"/>
  <c r="AB81" i="48" s="1"/>
  <c r="AK81" i="48" s="1"/>
  <c r="AT81" i="48" s="1"/>
  <c r="AX61" i="48"/>
  <c r="S61" i="48" s="1"/>
  <c r="AC61" i="48" s="1"/>
  <c r="AB62" i="48" s="1"/>
  <c r="AX35" i="48"/>
  <c r="S35" i="48" s="1"/>
  <c r="AC35" i="48" s="1"/>
  <c r="AB36" i="48" s="1"/>
  <c r="AX48" i="82"/>
  <c r="S48" i="82" s="1"/>
  <c r="AC48" i="82" s="1"/>
  <c r="AB49" i="82" s="1"/>
  <c r="AX39" i="82"/>
  <c r="S39" i="82" s="1"/>
  <c r="AC39" i="82" s="1"/>
  <c r="AB40" i="82" s="1"/>
  <c r="AX31" i="82"/>
  <c r="S31" i="82" s="1"/>
  <c r="AC31" i="82" s="1"/>
  <c r="AB32" i="82" s="1"/>
  <c r="AJ32" i="82" s="1"/>
  <c r="AX25" i="82"/>
  <c r="S25" i="82" s="1"/>
  <c r="AC25" i="82" s="1"/>
  <c r="AB26" i="82" s="1"/>
  <c r="AX77" i="85"/>
  <c r="S77" i="85" s="1"/>
  <c r="AC77" i="85" s="1"/>
  <c r="AB78" i="85" s="1"/>
  <c r="AX64" i="85"/>
  <c r="S64" i="85" s="1"/>
  <c r="AC64" i="85" s="1"/>
  <c r="AB65" i="85" s="1"/>
  <c r="AX46" i="85"/>
  <c r="S46" i="85" s="1"/>
  <c r="AC46" i="85" s="1"/>
  <c r="AB47" i="85" s="1"/>
  <c r="AX33" i="85"/>
  <c r="S33" i="85" s="1"/>
  <c r="AC33" i="85" s="1"/>
  <c r="AB34" i="85" s="1"/>
  <c r="AK34" i="85" s="1"/>
  <c r="AT34" i="85" s="1"/>
  <c r="AX4" i="85"/>
  <c r="S4" i="85" s="1"/>
  <c r="AC4" i="85" s="1"/>
  <c r="AB5" i="85" s="1"/>
  <c r="AX97" i="10"/>
  <c r="S97" i="10" s="1"/>
  <c r="AC97" i="10" s="1"/>
  <c r="AB98" i="10" s="1"/>
  <c r="AJ98" i="10" s="1"/>
  <c r="AX54" i="102"/>
  <c r="S54" i="102" s="1"/>
  <c r="AC54" i="102" s="1"/>
  <c r="AB55" i="102" s="1"/>
  <c r="AX76" i="10"/>
  <c r="S76" i="10" s="1"/>
  <c r="AC76" i="10" s="1"/>
  <c r="AB77" i="10" s="1"/>
  <c r="AX33" i="10"/>
  <c r="S33" i="10" s="1"/>
  <c r="AC33" i="10" s="1"/>
  <c r="AB34" i="10" s="1"/>
  <c r="AX96" i="102"/>
  <c r="S96" i="102" s="1"/>
  <c r="AC96" i="102" s="1"/>
  <c r="AB97" i="102" s="1"/>
  <c r="AX83" i="102"/>
  <c r="S83" i="102" s="1"/>
  <c r="AC83" i="102" s="1"/>
  <c r="AB84" i="102" s="1"/>
  <c r="AX75" i="102"/>
  <c r="S75" i="102" s="1"/>
  <c r="AC75" i="102" s="1"/>
  <c r="AB76" i="102" s="1"/>
  <c r="AK76" i="102" s="1"/>
  <c r="AT76" i="102" s="1"/>
  <c r="AX67" i="102"/>
  <c r="S67" i="102" s="1"/>
  <c r="AC67" i="102" s="1"/>
  <c r="AB68" i="102" s="1"/>
  <c r="AX61" i="102"/>
  <c r="S61" i="102" s="1"/>
  <c r="AC61" i="102" s="1"/>
  <c r="AB62" i="102" s="1"/>
  <c r="AJ62" i="102" s="1"/>
  <c r="AX55" i="102"/>
  <c r="S55" i="102" s="1"/>
  <c r="AC55" i="102" s="1"/>
  <c r="AB56" i="102" s="1"/>
  <c r="AX43" i="102"/>
  <c r="S43" i="102" s="1"/>
  <c r="AC43" i="102" s="1"/>
  <c r="AB44" i="102" s="1"/>
  <c r="AX34" i="102"/>
  <c r="S34" i="102" s="1"/>
  <c r="AC34" i="102" s="1"/>
  <c r="AB35" i="102" s="1"/>
  <c r="AX28" i="102"/>
  <c r="S28" i="102" s="1"/>
  <c r="AC28" i="102" s="1"/>
  <c r="AB29" i="102" s="1"/>
  <c r="AJ29" i="102" s="1"/>
  <c r="AX89" i="10"/>
  <c r="S89" i="10" s="1"/>
  <c r="AC89" i="10" s="1"/>
  <c r="AB90" i="10" s="1"/>
  <c r="AX80" i="10"/>
  <c r="S80" i="10" s="1"/>
  <c r="AC80" i="10" s="1"/>
  <c r="AB81" i="10" s="1"/>
  <c r="AK81" i="10" s="1"/>
  <c r="AT81" i="10" s="1"/>
  <c r="AX74" i="10"/>
  <c r="S74" i="10" s="1"/>
  <c r="AC74" i="10" s="1"/>
  <c r="AB75" i="10" s="1"/>
  <c r="AX65" i="10"/>
  <c r="S65" i="10" s="1"/>
  <c r="AC65" i="10" s="1"/>
  <c r="AB66" i="10" s="1"/>
  <c r="AX57" i="10"/>
  <c r="S57" i="10" s="1"/>
  <c r="AC57" i="10" s="1"/>
  <c r="AB58" i="10" s="1"/>
  <c r="AX50" i="10"/>
  <c r="S50" i="10" s="1"/>
  <c r="AC50" i="10" s="1"/>
  <c r="AB51" i="10" s="1"/>
  <c r="AX43" i="10"/>
  <c r="S43" i="10" s="1"/>
  <c r="AC43" i="10" s="1"/>
  <c r="AB44" i="10" s="1"/>
  <c r="AX36" i="10"/>
  <c r="S36" i="10" s="1"/>
  <c r="AC36" i="10" s="1"/>
  <c r="AB37" i="10" s="1"/>
  <c r="AK37" i="10" s="1"/>
  <c r="AT37" i="10" s="1"/>
  <c r="AX25" i="10"/>
  <c r="S25" i="10" s="1"/>
  <c r="AC25" i="10" s="1"/>
  <c r="AB26" i="10" s="1"/>
  <c r="AX17" i="10"/>
  <c r="S17" i="10" s="1"/>
  <c r="AC17" i="10" s="1"/>
  <c r="AB18" i="10" s="1"/>
  <c r="AX89" i="35"/>
  <c r="S89" i="35" s="1"/>
  <c r="AC89" i="35" s="1"/>
  <c r="AB90" i="35" s="1"/>
  <c r="AX84" i="35"/>
  <c r="S84" i="35" s="1"/>
  <c r="AC84" i="35" s="1"/>
  <c r="AB85" i="35" s="1"/>
  <c r="AX79" i="35"/>
  <c r="S79" i="35" s="1"/>
  <c r="AC79" i="35" s="1"/>
  <c r="AB80" i="35" s="1"/>
  <c r="AX66" i="35"/>
  <c r="S66" i="35" s="1"/>
  <c r="AC66" i="35" s="1"/>
  <c r="AB67" i="35" s="1"/>
  <c r="AX58" i="35"/>
  <c r="S58" i="35" s="1"/>
  <c r="AC58" i="35" s="1"/>
  <c r="AB59" i="35" s="1"/>
  <c r="AX50" i="35"/>
  <c r="S50" i="35" s="1"/>
  <c r="AC50" i="35" s="1"/>
  <c r="AB51" i="35" s="1"/>
  <c r="AK51" i="35" s="1"/>
  <c r="AT51" i="35" s="1"/>
  <c r="AX40" i="35"/>
  <c r="S40" i="35" s="1"/>
  <c r="AC40" i="35" s="1"/>
  <c r="AB41" i="35" s="1"/>
  <c r="AX34" i="35"/>
  <c r="S34" i="35" s="1"/>
  <c r="AC34" i="35" s="1"/>
  <c r="AB35" i="35" s="1"/>
  <c r="AX25" i="35"/>
  <c r="S25" i="35" s="1"/>
  <c r="AC25" i="35" s="1"/>
  <c r="AB26" i="35" s="1"/>
  <c r="AX88" i="48"/>
  <c r="S88" i="48" s="1"/>
  <c r="AC88" i="48" s="1"/>
  <c r="AB89" i="48" s="1"/>
  <c r="AJ89" i="48" s="1"/>
  <c r="AX77" i="48"/>
  <c r="S77" i="48" s="1"/>
  <c r="AC77" i="48" s="1"/>
  <c r="AB78" i="48" s="1"/>
  <c r="AX60" i="48"/>
  <c r="S60" i="48" s="1"/>
  <c r="AC60" i="48" s="1"/>
  <c r="AB61" i="48" s="1"/>
  <c r="AX30" i="48"/>
  <c r="S30" i="48" s="1"/>
  <c r="AC30" i="48" s="1"/>
  <c r="AB31" i="48" s="1"/>
  <c r="AX22" i="90"/>
  <c r="S22" i="90" s="1"/>
  <c r="AC22" i="90" s="1"/>
  <c r="AB23" i="90" s="1"/>
  <c r="AJ23" i="90" s="1"/>
  <c r="AX63" i="82"/>
  <c r="S63" i="82" s="1"/>
  <c r="AC63" i="82" s="1"/>
  <c r="AB64" i="82" s="1"/>
  <c r="AX59" i="82"/>
  <c r="S59" i="82" s="1"/>
  <c r="AC59" i="82" s="1"/>
  <c r="AB60" i="82" s="1"/>
  <c r="AX46" i="82"/>
  <c r="S46" i="82" s="1"/>
  <c r="AC46" i="82" s="1"/>
  <c r="AB47" i="82" s="1"/>
  <c r="AX40" i="82"/>
  <c r="S40" i="82" s="1"/>
  <c r="AC40" i="82" s="1"/>
  <c r="AB41" i="82" s="1"/>
  <c r="AX34" i="82"/>
  <c r="S34" i="82" s="1"/>
  <c r="AC34" i="82" s="1"/>
  <c r="AB35" i="82" s="1"/>
  <c r="AX22" i="82"/>
  <c r="S22" i="82" s="1"/>
  <c r="AC22" i="82" s="1"/>
  <c r="AB23" i="82" s="1"/>
  <c r="AX11" i="18"/>
  <c r="S11" i="18" s="1"/>
  <c r="AC11" i="18" s="1"/>
  <c r="AB12" i="18" s="1"/>
  <c r="AX89" i="85"/>
  <c r="S89" i="85" s="1"/>
  <c r="AC89" i="85" s="1"/>
  <c r="AB90" i="85" s="1"/>
  <c r="AX76" i="85"/>
  <c r="S76" i="85" s="1"/>
  <c r="AC76" i="85" s="1"/>
  <c r="AB77" i="85" s="1"/>
  <c r="AX58" i="85"/>
  <c r="S58" i="85" s="1"/>
  <c r="AC58" i="85" s="1"/>
  <c r="AB59" i="85" s="1"/>
  <c r="AX44" i="85"/>
  <c r="S44" i="85" s="1"/>
  <c r="AC44" i="85" s="1"/>
  <c r="AB45" i="85" s="1"/>
  <c r="AX28" i="85"/>
  <c r="S28" i="85" s="1"/>
  <c r="AC28" i="85" s="1"/>
  <c r="AB29" i="85" s="1"/>
  <c r="AX46" i="10"/>
  <c r="S46" i="10" s="1"/>
  <c r="AC46" i="10" s="1"/>
  <c r="AB47" i="10" s="1"/>
  <c r="AX59" i="102"/>
  <c r="S59" i="102" s="1"/>
  <c r="AC59" i="102" s="1"/>
  <c r="AB60" i="102" s="1"/>
  <c r="AX59" i="10"/>
  <c r="S59" i="10" s="1"/>
  <c r="AC59" i="10" s="1"/>
  <c r="AB60" i="10" s="1"/>
  <c r="AX90" i="102"/>
  <c r="S90" i="102" s="1"/>
  <c r="AC90" i="102" s="1"/>
  <c r="AB91" i="102" s="1"/>
  <c r="AK91" i="102" s="1"/>
  <c r="AT91" i="102" s="1"/>
  <c r="AX82" i="102"/>
  <c r="S82" i="102" s="1"/>
  <c r="AC82" i="102" s="1"/>
  <c r="AB83" i="102" s="1"/>
  <c r="AX74" i="102"/>
  <c r="S74" i="102" s="1"/>
  <c r="AC74" i="102" s="1"/>
  <c r="AB75" i="102" s="1"/>
  <c r="AJ75" i="102" s="1"/>
  <c r="AX66" i="102"/>
  <c r="S66" i="102" s="1"/>
  <c r="AC66" i="102" s="1"/>
  <c r="AB67" i="102" s="1"/>
  <c r="AX56" i="102"/>
  <c r="S56" i="102" s="1"/>
  <c r="AC56" i="102" s="1"/>
  <c r="AB57" i="102" s="1"/>
  <c r="AX50" i="102"/>
  <c r="S50" i="102" s="1"/>
  <c r="AC50" i="102" s="1"/>
  <c r="AB51" i="102" s="1"/>
  <c r="AX44" i="102"/>
  <c r="S44" i="102" s="1"/>
  <c r="AC44" i="102" s="1"/>
  <c r="AB45" i="102" s="1"/>
  <c r="AX36" i="102"/>
  <c r="S36" i="102" s="1"/>
  <c r="AC36" i="102" s="1"/>
  <c r="AB37" i="102" s="1"/>
  <c r="AX25" i="102"/>
  <c r="S25" i="102" s="1"/>
  <c r="AC25" i="102" s="1"/>
  <c r="AB26" i="102" s="1"/>
  <c r="AK26" i="102" s="1"/>
  <c r="AT26" i="102" s="1"/>
  <c r="AX91" i="10"/>
  <c r="S91" i="10" s="1"/>
  <c r="AC91" i="10" s="1"/>
  <c r="AB92" i="10" s="1"/>
  <c r="AX83" i="10"/>
  <c r="S83" i="10" s="1"/>
  <c r="AC83" i="10" s="1"/>
  <c r="AB84" i="10" s="1"/>
  <c r="AK84" i="10" s="1"/>
  <c r="AT84" i="10" s="1"/>
  <c r="AX73" i="10"/>
  <c r="S73" i="10" s="1"/>
  <c r="AC73" i="10" s="1"/>
  <c r="AB74" i="10" s="1"/>
  <c r="AX66" i="10"/>
  <c r="S66" i="10" s="1"/>
  <c r="AC66" i="10" s="1"/>
  <c r="AB67" i="10" s="1"/>
  <c r="AX60" i="10"/>
  <c r="S60" i="10" s="1"/>
  <c r="AC60" i="10" s="1"/>
  <c r="AB61" i="10" s="1"/>
  <c r="AX49" i="10"/>
  <c r="S49" i="10" s="1"/>
  <c r="AC49" i="10" s="1"/>
  <c r="AB50" i="10" s="1"/>
  <c r="AX42" i="10"/>
  <c r="S42" i="10" s="1"/>
  <c r="AC42" i="10" s="1"/>
  <c r="AB43" i="10" s="1"/>
  <c r="AX32" i="10"/>
  <c r="S32" i="10" s="1"/>
  <c r="AC32" i="10" s="1"/>
  <c r="AB33" i="10" s="1"/>
  <c r="AX26" i="10"/>
  <c r="S26" i="10" s="1"/>
  <c r="AC26" i="10" s="1"/>
  <c r="AB27" i="10" s="1"/>
  <c r="AX18" i="10"/>
  <c r="S18" i="10" s="1"/>
  <c r="AC18" i="10" s="1"/>
  <c r="AB19" i="10" s="1"/>
  <c r="AX90" i="35"/>
  <c r="S90" i="35" s="1"/>
  <c r="AC90" i="35" s="1"/>
  <c r="AB91" i="35" s="1"/>
  <c r="AX80" i="35"/>
  <c r="S80" i="35" s="1"/>
  <c r="AC80" i="35" s="1"/>
  <c r="AB81" i="35" s="1"/>
  <c r="AK81" i="35" s="1"/>
  <c r="AT81" i="35" s="1"/>
  <c r="AX73" i="35"/>
  <c r="S73" i="35" s="1"/>
  <c r="AC73" i="35" s="1"/>
  <c r="AB74" i="35" s="1"/>
  <c r="AK74" i="35" s="1"/>
  <c r="AT74" i="35" s="1"/>
  <c r="AX64" i="35"/>
  <c r="S64" i="35" s="1"/>
  <c r="AC64" i="35" s="1"/>
  <c r="AB65" i="35" s="1"/>
  <c r="AX57" i="35"/>
  <c r="S57" i="35" s="1"/>
  <c r="AC57" i="35" s="1"/>
  <c r="AB58" i="35" s="1"/>
  <c r="AX49" i="35"/>
  <c r="S49" i="35" s="1"/>
  <c r="AC49" i="35" s="1"/>
  <c r="AB50" i="35" s="1"/>
  <c r="AJ50" i="35" s="1"/>
  <c r="AX43" i="35"/>
  <c r="S43" i="35" s="1"/>
  <c r="AC43" i="35" s="1"/>
  <c r="AB44" i="35" s="1"/>
  <c r="AX32" i="35"/>
  <c r="S32" i="35" s="1"/>
  <c r="AC32" i="35" s="1"/>
  <c r="AB33" i="35" s="1"/>
  <c r="AK33" i="35" s="1"/>
  <c r="AT33" i="35" s="1"/>
  <c r="AX27" i="35"/>
  <c r="S27" i="35" s="1"/>
  <c r="AC27" i="35" s="1"/>
  <c r="AB28" i="35" s="1"/>
  <c r="AX87" i="48"/>
  <c r="S87" i="48" s="1"/>
  <c r="AC87" i="48" s="1"/>
  <c r="AB88" i="48" s="1"/>
  <c r="AJ88" i="48" s="1"/>
  <c r="AX79" i="48"/>
  <c r="S79" i="48" s="1"/>
  <c r="AC79" i="48" s="1"/>
  <c r="AB80" i="48" s="1"/>
  <c r="AX57" i="48"/>
  <c r="S57" i="48" s="1"/>
  <c r="AC57" i="48" s="1"/>
  <c r="AB58" i="48" s="1"/>
  <c r="AX31" i="48"/>
  <c r="S31" i="48" s="1"/>
  <c r="AC31" i="48" s="1"/>
  <c r="AB32" i="48" s="1"/>
  <c r="AX14" i="94"/>
  <c r="S14" i="94" s="1"/>
  <c r="AC14" i="94" s="1"/>
  <c r="AB15" i="94" s="1"/>
  <c r="AJ15" i="94" s="1"/>
  <c r="AX20" i="90"/>
  <c r="S20" i="90" s="1"/>
  <c r="AC20" i="90" s="1"/>
  <c r="AB21" i="90" s="1"/>
  <c r="AX60" i="82"/>
  <c r="S60" i="82" s="1"/>
  <c r="AC60" i="82" s="1"/>
  <c r="AB61" i="82" s="1"/>
  <c r="AK61" i="82" s="1"/>
  <c r="AT61" i="82" s="1"/>
  <c r="AX53" i="82"/>
  <c r="S53" i="82" s="1"/>
  <c r="AC53" i="82" s="1"/>
  <c r="AB54" i="82" s="1"/>
  <c r="AX45" i="82"/>
  <c r="S45" i="82" s="1"/>
  <c r="AC45" i="82" s="1"/>
  <c r="AB46" i="82" s="1"/>
  <c r="AX37" i="82"/>
  <c r="S37" i="82" s="1"/>
  <c r="AC37" i="82" s="1"/>
  <c r="AB38" i="82" s="1"/>
  <c r="AX29" i="82"/>
  <c r="S29" i="82" s="1"/>
  <c r="AC29" i="82" s="1"/>
  <c r="AB30" i="82" s="1"/>
  <c r="AX23" i="82"/>
  <c r="S23" i="82" s="1"/>
  <c r="AC23" i="82" s="1"/>
  <c r="AB24" i="82" s="1"/>
  <c r="AX93" i="85"/>
  <c r="S93" i="85" s="1"/>
  <c r="AC93" i="85" s="1"/>
  <c r="AB94" i="85" s="1"/>
  <c r="AJ94" i="85" s="1"/>
  <c r="AX73" i="85"/>
  <c r="S73" i="85" s="1"/>
  <c r="AC73" i="85" s="1"/>
  <c r="AB74" i="85" s="1"/>
  <c r="AX59" i="85"/>
  <c r="S59" i="85" s="1"/>
  <c r="AC59" i="85" s="1"/>
  <c r="AB60" i="85" s="1"/>
  <c r="AX40" i="85"/>
  <c r="S40" i="85" s="1"/>
  <c r="AC40" i="85" s="1"/>
  <c r="AB41" i="85" s="1"/>
  <c r="AX26" i="85"/>
  <c r="S26" i="85" s="1"/>
  <c r="AC26" i="85" s="1"/>
  <c r="AB27" i="85" s="1"/>
  <c r="AK27" i="85" s="1"/>
  <c r="AT27" i="85" s="1"/>
  <c r="AX51" i="10"/>
  <c r="S51" i="10" s="1"/>
  <c r="AC51" i="10" s="1"/>
  <c r="AB52" i="10" s="1"/>
  <c r="AK52" i="10" s="1"/>
  <c r="AT52" i="10" s="1"/>
  <c r="AX55" i="10"/>
  <c r="S55" i="10" s="1"/>
  <c r="AC55" i="10" s="1"/>
  <c r="AB56" i="10" s="1"/>
  <c r="AX89" i="102"/>
  <c r="S89" i="102" s="1"/>
  <c r="AC89" i="102" s="1"/>
  <c r="AB90" i="102" s="1"/>
  <c r="AX81" i="102"/>
  <c r="S81" i="102" s="1"/>
  <c r="AC81" i="102" s="1"/>
  <c r="AB82" i="102" s="1"/>
  <c r="AX71" i="102"/>
  <c r="S71" i="102" s="1"/>
  <c r="AC71" i="102" s="1"/>
  <c r="AB72" i="102" s="1"/>
  <c r="AX65" i="102"/>
  <c r="S65" i="102" s="1"/>
  <c r="AC65" i="102" s="1"/>
  <c r="AB66" i="102" s="1"/>
  <c r="AJ66" i="102" s="1"/>
  <c r="AX57" i="102"/>
  <c r="S57" i="102" s="1"/>
  <c r="AC57" i="102" s="1"/>
  <c r="AB58" i="102" s="1"/>
  <c r="AX48" i="102"/>
  <c r="S48" i="102" s="1"/>
  <c r="AC48" i="102" s="1"/>
  <c r="AB49" i="102" s="1"/>
  <c r="AX42" i="102"/>
  <c r="S42" i="102" s="1"/>
  <c r="AC42" i="102" s="1"/>
  <c r="AB43" i="102" s="1"/>
  <c r="AJ43" i="102" s="1"/>
  <c r="AX32" i="102"/>
  <c r="S32" i="102" s="1"/>
  <c r="AC32" i="102" s="1"/>
  <c r="AB33" i="102" s="1"/>
  <c r="AX26" i="102"/>
  <c r="S26" i="102" s="1"/>
  <c r="AC26" i="102" s="1"/>
  <c r="AB27" i="102" s="1"/>
  <c r="AX86" i="10"/>
  <c r="S86" i="10" s="1"/>
  <c r="AC86" i="10" s="1"/>
  <c r="AB87" i="10" s="1"/>
  <c r="AK87" i="10" s="1"/>
  <c r="AT87" i="10" s="1"/>
  <c r="AX82" i="10"/>
  <c r="S82" i="10" s="1"/>
  <c r="AC82" i="10" s="1"/>
  <c r="AB83" i="10" s="1"/>
  <c r="AX72" i="10"/>
  <c r="S72" i="10" s="1"/>
  <c r="AC72" i="10" s="1"/>
  <c r="AB73" i="10" s="1"/>
  <c r="AJ73" i="10" s="1"/>
  <c r="AX64" i="10"/>
  <c r="S64" i="10" s="1"/>
  <c r="AC64" i="10" s="1"/>
  <c r="AB65" i="10" s="1"/>
  <c r="AX56" i="10"/>
  <c r="S56" i="10" s="1"/>
  <c r="AC56" i="10" s="1"/>
  <c r="AB57" i="10" s="1"/>
  <c r="AK57" i="10" s="1"/>
  <c r="AT57" i="10" s="1"/>
  <c r="AX48" i="10"/>
  <c r="S48" i="10" s="1"/>
  <c r="AC48" i="10" s="1"/>
  <c r="AB49" i="10" s="1"/>
  <c r="AX40" i="10"/>
  <c r="S40" i="10" s="1"/>
  <c r="AC40" i="10" s="1"/>
  <c r="AB41" i="10" s="1"/>
  <c r="AX34" i="10"/>
  <c r="S34" i="10" s="1"/>
  <c r="AC34" i="10" s="1"/>
  <c r="AB35" i="10" s="1"/>
  <c r="AX24" i="10"/>
  <c r="S24" i="10" s="1"/>
  <c r="AC24" i="10" s="1"/>
  <c r="AB25" i="10" s="1"/>
  <c r="AJ25" i="10" s="1"/>
  <c r="AX15" i="10"/>
  <c r="S15" i="10" s="1"/>
  <c r="AC15" i="10" s="1"/>
  <c r="AB16" i="10" s="1"/>
  <c r="AX87" i="35"/>
  <c r="S87" i="35" s="1"/>
  <c r="AC87" i="35" s="1"/>
  <c r="AB88" i="35" s="1"/>
  <c r="AJ88" i="35" s="1"/>
  <c r="AX82" i="35"/>
  <c r="S82" i="35" s="1"/>
  <c r="AC82" i="35" s="1"/>
  <c r="AB83" i="35" s="1"/>
  <c r="AJ83" i="35" s="1"/>
  <c r="AX72" i="35"/>
  <c r="S72" i="35" s="1"/>
  <c r="AC72" i="35" s="1"/>
  <c r="AB73" i="35" s="1"/>
  <c r="AK73" i="35" s="1"/>
  <c r="AT73" i="35" s="1"/>
  <c r="AX63" i="35"/>
  <c r="S63" i="35" s="1"/>
  <c r="AC63" i="35" s="1"/>
  <c r="AB64" i="35" s="1"/>
  <c r="AX56" i="35"/>
  <c r="S56" i="35" s="1"/>
  <c r="AC56" i="35" s="1"/>
  <c r="AB57" i="35" s="1"/>
  <c r="AX47" i="35"/>
  <c r="S47" i="35" s="1"/>
  <c r="AC47" i="35" s="1"/>
  <c r="AB48" i="35" s="1"/>
  <c r="AX41" i="35"/>
  <c r="S41" i="35" s="1"/>
  <c r="AC41" i="35" s="1"/>
  <c r="AB42" i="35" s="1"/>
  <c r="AK42" i="35" s="1"/>
  <c r="AT42" i="35" s="1"/>
  <c r="AX35" i="35"/>
  <c r="S35" i="35" s="1"/>
  <c r="AC35" i="35" s="1"/>
  <c r="AB36" i="35" s="1"/>
  <c r="AX22" i="35"/>
  <c r="S22" i="35" s="1"/>
  <c r="AC22" i="35" s="1"/>
  <c r="AB23" i="35" s="1"/>
  <c r="AX92" i="48"/>
  <c r="S92" i="48" s="1"/>
  <c r="AC92" i="48" s="1"/>
  <c r="AB93" i="48" s="1"/>
  <c r="AX86" i="48"/>
  <c r="S86" i="48" s="1"/>
  <c r="AC86" i="48" s="1"/>
  <c r="AB87" i="48" s="1"/>
  <c r="AJ87" i="48" s="1"/>
  <c r="AX75" i="48"/>
  <c r="S75" i="48" s="1"/>
  <c r="AC75" i="48" s="1"/>
  <c r="AB76" i="48" s="1"/>
  <c r="AX54" i="48"/>
  <c r="S54" i="48" s="1"/>
  <c r="AC54" i="48" s="1"/>
  <c r="AB55" i="48" s="1"/>
  <c r="AX27" i="48"/>
  <c r="S27" i="48" s="1"/>
  <c r="AC27" i="48" s="1"/>
  <c r="AB28" i="48" s="1"/>
  <c r="AX18" i="90"/>
  <c r="S18" i="90" s="1"/>
  <c r="AC18" i="90" s="1"/>
  <c r="AB19" i="90" s="1"/>
  <c r="AX62" i="82"/>
  <c r="S62" i="82" s="1"/>
  <c r="AC62" i="82" s="1"/>
  <c r="AB63" i="82" s="1"/>
  <c r="AX55" i="82"/>
  <c r="S55" i="82" s="1"/>
  <c r="AC55" i="82" s="1"/>
  <c r="AB56" i="82" s="1"/>
  <c r="AK56" i="82" s="1"/>
  <c r="AT56" i="82" s="1"/>
  <c r="AX44" i="82"/>
  <c r="S44" i="82" s="1"/>
  <c r="AC44" i="82" s="1"/>
  <c r="AB45" i="82" s="1"/>
  <c r="AX38" i="82"/>
  <c r="S38" i="82" s="1"/>
  <c r="AC38" i="82" s="1"/>
  <c r="AB39" i="82" s="1"/>
  <c r="AJ39" i="82" s="1"/>
  <c r="AX28" i="82"/>
  <c r="S28" i="82" s="1"/>
  <c r="AC28" i="82" s="1"/>
  <c r="AB29" i="82" s="1"/>
  <c r="AJ29" i="82" s="1"/>
  <c r="AX18" i="82"/>
  <c r="S18" i="82" s="1"/>
  <c r="AC18" i="82" s="1"/>
  <c r="AB19" i="82" s="1"/>
  <c r="AX3" i="18"/>
  <c r="S3" i="18" s="1"/>
  <c r="AC3" i="18" s="1"/>
  <c r="AX86" i="85"/>
  <c r="S86" i="85" s="1"/>
  <c r="AC86" i="85" s="1"/>
  <c r="AB87" i="85" s="1"/>
  <c r="AK87" i="85" s="1"/>
  <c r="AT87" i="85" s="1"/>
  <c r="AX71" i="85"/>
  <c r="S71" i="85" s="1"/>
  <c r="AC71" i="85" s="1"/>
  <c r="AB72" i="85" s="1"/>
  <c r="AX56" i="85"/>
  <c r="S56" i="85" s="1"/>
  <c r="AC56" i="85" s="1"/>
  <c r="AB57" i="85" s="1"/>
  <c r="AK57" i="85" s="1"/>
  <c r="AT57" i="85" s="1"/>
  <c r="AX38" i="85"/>
  <c r="S38" i="85" s="1"/>
  <c r="AC38" i="85" s="1"/>
  <c r="AB39" i="85" s="1"/>
  <c r="AX24" i="85"/>
  <c r="S24" i="85" s="1"/>
  <c r="AC24" i="85" s="1"/>
  <c r="AB25" i="85" s="1"/>
  <c r="AK25" i="85" s="1"/>
  <c r="AT25" i="85" s="1"/>
  <c r="AX37" i="10"/>
  <c r="S37" i="10" s="1"/>
  <c r="AC37" i="10" s="1"/>
  <c r="AB38" i="10" s="1"/>
  <c r="AX84" i="102"/>
  <c r="S84" i="102" s="1"/>
  <c r="AC84" i="102" s="1"/>
  <c r="AB85" i="102" s="1"/>
  <c r="AX27" i="102"/>
  <c r="S27" i="102" s="1"/>
  <c r="AC27" i="102" s="1"/>
  <c r="AB28" i="102" s="1"/>
  <c r="AX67" i="10"/>
  <c r="S67" i="10" s="1"/>
  <c r="AC67" i="10" s="1"/>
  <c r="AB68" i="10" s="1"/>
  <c r="AJ68" i="10" s="1"/>
  <c r="AX19" i="10"/>
  <c r="S19" i="10" s="1"/>
  <c r="AC19" i="10" s="1"/>
  <c r="AB20" i="10" s="1"/>
  <c r="AX94" i="10"/>
  <c r="S94" i="10" s="1"/>
  <c r="AC94" i="10" s="1"/>
  <c r="AB95" i="10" s="1"/>
  <c r="AK95" i="10" s="1"/>
  <c r="AT95" i="10" s="1"/>
  <c r="AX88" i="102"/>
  <c r="S88" i="102" s="1"/>
  <c r="AC88" i="102" s="1"/>
  <c r="AB89" i="102" s="1"/>
  <c r="AX79" i="102"/>
  <c r="S79" i="102" s="1"/>
  <c r="AC79" i="102" s="1"/>
  <c r="AB80" i="102" s="1"/>
  <c r="AK80" i="102" s="1"/>
  <c r="AT80" i="102" s="1"/>
  <c r="AX73" i="102"/>
  <c r="S73" i="102" s="1"/>
  <c r="AC73" i="102" s="1"/>
  <c r="AB74" i="102" s="1"/>
  <c r="AX64" i="102"/>
  <c r="S64" i="102" s="1"/>
  <c r="AC64" i="102" s="1"/>
  <c r="AB65" i="102" s="1"/>
  <c r="AX58" i="102"/>
  <c r="S58" i="102" s="1"/>
  <c r="AC58" i="102" s="1"/>
  <c r="AB59" i="102" s="1"/>
  <c r="AX49" i="102"/>
  <c r="S49" i="102" s="1"/>
  <c r="AC49" i="102" s="1"/>
  <c r="AB50" i="102" s="1"/>
  <c r="AK50" i="102" s="1"/>
  <c r="AT50" i="102" s="1"/>
  <c r="AX38" i="102"/>
  <c r="S38" i="102" s="1"/>
  <c r="AC38" i="102" s="1"/>
  <c r="AB39" i="102" s="1"/>
  <c r="AX31" i="102"/>
  <c r="S31" i="102" s="1"/>
  <c r="AC31" i="102" s="1"/>
  <c r="AB32" i="102" s="1"/>
  <c r="AJ32" i="102" s="1"/>
  <c r="AX23" i="102"/>
  <c r="S23" i="102" s="1"/>
  <c r="AC23" i="102" s="1"/>
  <c r="AB24" i="102" s="1"/>
  <c r="AX88" i="10"/>
  <c r="S88" i="10" s="1"/>
  <c r="AC88" i="10" s="1"/>
  <c r="AB89" i="10" s="1"/>
  <c r="AJ89" i="10" s="1"/>
  <c r="AX79" i="10"/>
  <c r="S79" i="10" s="1"/>
  <c r="AC79" i="10" s="1"/>
  <c r="AB80" i="10" s="1"/>
  <c r="AX71" i="10"/>
  <c r="S71" i="10" s="1"/>
  <c r="AC71" i="10" s="1"/>
  <c r="AB72" i="10" s="1"/>
  <c r="AX63" i="10"/>
  <c r="S63" i="10" s="1"/>
  <c r="AC63" i="10" s="1"/>
  <c r="AB64" i="10" s="1"/>
  <c r="AX53" i="10"/>
  <c r="S53" i="10" s="1"/>
  <c r="AC53" i="10" s="1"/>
  <c r="AB54" i="10" s="1"/>
  <c r="AJ54" i="10" s="1"/>
  <c r="AX47" i="10"/>
  <c r="S47" i="10" s="1"/>
  <c r="AC47" i="10" s="1"/>
  <c r="AB48" i="10" s="1"/>
  <c r="AX39" i="10"/>
  <c r="S39" i="10" s="1"/>
  <c r="AC39" i="10" s="1"/>
  <c r="AB40" i="10" s="1"/>
  <c r="AJ40" i="10" s="1"/>
  <c r="AX29" i="10"/>
  <c r="S29" i="10" s="1"/>
  <c r="AC29" i="10" s="1"/>
  <c r="AB30" i="10" s="1"/>
  <c r="AX23" i="10"/>
  <c r="S23" i="10" s="1"/>
  <c r="AC23" i="10" s="1"/>
  <c r="AB24" i="10" s="1"/>
  <c r="AX11" i="10"/>
  <c r="S11" i="10" s="1"/>
  <c r="AC11" i="10" s="1"/>
  <c r="AB12" i="10" s="1"/>
  <c r="AX97" i="48"/>
  <c r="S97" i="48" s="1"/>
  <c r="AC97" i="48" s="1"/>
  <c r="AB98" i="48" s="1"/>
  <c r="AX85" i="35"/>
  <c r="S85" i="35" s="1"/>
  <c r="AC85" i="35" s="1"/>
  <c r="AB86" i="35" s="1"/>
  <c r="AX78" i="35"/>
  <c r="S78" i="35" s="1"/>
  <c r="AC78" i="35" s="1"/>
  <c r="AB79" i="35" s="1"/>
  <c r="AK79" i="35" s="1"/>
  <c r="AT79" i="35" s="1"/>
  <c r="AX71" i="35"/>
  <c r="S71" i="35" s="1"/>
  <c r="AC71" i="35" s="1"/>
  <c r="AB72" i="35" s="1"/>
  <c r="AX65" i="35"/>
  <c r="S65" i="35" s="1"/>
  <c r="AC65" i="35" s="1"/>
  <c r="AB66" i="35" s="1"/>
  <c r="AK66" i="35" s="1"/>
  <c r="AT66" i="35" s="1"/>
  <c r="AX53" i="35"/>
  <c r="S53" i="35" s="1"/>
  <c r="AC53" i="35" s="1"/>
  <c r="AB54" i="35" s="1"/>
  <c r="AK54" i="35" s="1"/>
  <c r="AT54" i="35" s="1"/>
  <c r="AX46" i="35"/>
  <c r="S46" i="35" s="1"/>
  <c r="AC46" i="35" s="1"/>
  <c r="AB47" i="35" s="1"/>
  <c r="AX38" i="35"/>
  <c r="S38" i="35" s="1"/>
  <c r="AC38" i="35" s="1"/>
  <c r="AB39" i="35" s="1"/>
  <c r="AX30" i="35"/>
  <c r="S30" i="35" s="1"/>
  <c r="AC30" i="35" s="1"/>
  <c r="AB31" i="35" s="1"/>
  <c r="AX23" i="35"/>
  <c r="S23" i="35" s="1"/>
  <c r="AC23" i="35" s="1"/>
  <c r="AB24" i="35" s="1"/>
  <c r="AX91" i="48"/>
  <c r="S91" i="48" s="1"/>
  <c r="AC91" i="48" s="1"/>
  <c r="AB92" i="48" s="1"/>
  <c r="AJ92" i="48" s="1"/>
  <c r="AX83" i="48"/>
  <c r="S83" i="48" s="1"/>
  <c r="AC83" i="48" s="1"/>
  <c r="AB84" i="48" s="1"/>
  <c r="AX73" i="48"/>
  <c r="S73" i="48" s="1"/>
  <c r="AC73" i="48" s="1"/>
  <c r="AB74" i="48" s="1"/>
  <c r="AK74" i="48" s="1"/>
  <c r="AT74" i="48" s="1"/>
  <c r="AX51" i="48"/>
  <c r="S51" i="48" s="1"/>
  <c r="AC51" i="48" s="1"/>
  <c r="AB52" i="48" s="1"/>
  <c r="AK52" i="48" s="1"/>
  <c r="AT52" i="48" s="1"/>
  <c r="AX23" i="48"/>
  <c r="S23" i="48" s="1"/>
  <c r="AC23" i="48" s="1"/>
  <c r="AB24" i="48" s="1"/>
  <c r="AK24" i="48" s="1"/>
  <c r="AT24" i="48" s="1"/>
  <c r="AX61" i="82"/>
  <c r="S61" i="82" s="1"/>
  <c r="AC61" i="82" s="1"/>
  <c r="AB62" i="82" s="1"/>
  <c r="AJ62" i="82" s="1"/>
  <c r="AX51" i="82"/>
  <c r="S51" i="82" s="1"/>
  <c r="AC51" i="82" s="1"/>
  <c r="AB52" i="82" s="1"/>
  <c r="AX43" i="82"/>
  <c r="S43" i="82" s="1"/>
  <c r="AC43" i="82" s="1"/>
  <c r="AB44" i="82" s="1"/>
  <c r="AX35" i="82"/>
  <c r="S35" i="82" s="1"/>
  <c r="AC35" i="82" s="1"/>
  <c r="AB36" i="82" s="1"/>
  <c r="AK36" i="82" s="1"/>
  <c r="AT36" i="82" s="1"/>
  <c r="AX30" i="82"/>
  <c r="S30" i="82" s="1"/>
  <c r="AC30" i="82" s="1"/>
  <c r="AB31" i="82" s="1"/>
  <c r="AX19" i="82"/>
  <c r="S19" i="82" s="1"/>
  <c r="AC19" i="82" s="1"/>
  <c r="AB20" i="82" s="1"/>
  <c r="AK20" i="82" s="1"/>
  <c r="AT20" i="82" s="1"/>
  <c r="AX85" i="85"/>
  <c r="S85" i="85" s="1"/>
  <c r="AC85" i="85" s="1"/>
  <c r="AB86" i="85" s="1"/>
  <c r="AX70" i="85"/>
  <c r="S70" i="85" s="1"/>
  <c r="AC70" i="85" s="1"/>
  <c r="AB71" i="85" s="1"/>
  <c r="AX54" i="85"/>
  <c r="S54" i="85" s="1"/>
  <c r="AC54" i="85" s="1"/>
  <c r="AB55" i="85" s="1"/>
  <c r="AX36" i="85"/>
  <c r="S36" i="85" s="1"/>
  <c r="AC36" i="85" s="1"/>
  <c r="AB37" i="85" s="1"/>
  <c r="AX21" i="85"/>
  <c r="S21" i="85" s="1"/>
  <c r="AC21" i="85" s="1"/>
  <c r="AB22" i="85" s="1"/>
  <c r="AX21" i="10"/>
  <c r="S21" i="10" s="1"/>
  <c r="AC21" i="10" s="1"/>
  <c r="AB22" i="10" s="1"/>
  <c r="AX45" i="102"/>
  <c r="S45" i="102" s="1"/>
  <c r="AC45" i="102" s="1"/>
  <c r="AB46" i="102" s="1"/>
  <c r="AX87" i="10"/>
  <c r="S87" i="10" s="1"/>
  <c r="AC87" i="10" s="1"/>
  <c r="AB88" i="10" s="1"/>
  <c r="AJ88" i="10" s="1"/>
  <c r="AX28" i="10"/>
  <c r="S28" i="10" s="1"/>
  <c r="AC28" i="10" s="1"/>
  <c r="AB29" i="10" s="1"/>
  <c r="AX87" i="102"/>
  <c r="S87" i="102" s="1"/>
  <c r="AC87" i="102" s="1"/>
  <c r="AB88" i="102" s="1"/>
  <c r="AX80" i="102"/>
  <c r="S80" i="102" s="1"/>
  <c r="AC80" i="102" s="1"/>
  <c r="AB81" i="102" s="1"/>
  <c r="AX70" i="102"/>
  <c r="S70" i="102" s="1"/>
  <c r="AC70" i="102" s="1"/>
  <c r="AB71" i="102" s="1"/>
  <c r="AX63" i="102"/>
  <c r="S63" i="102" s="1"/>
  <c r="AC63" i="102" s="1"/>
  <c r="AB64" i="102" s="1"/>
  <c r="AX53" i="102"/>
  <c r="S53" i="102" s="1"/>
  <c r="AC53" i="102" s="1"/>
  <c r="AB54" i="102" s="1"/>
  <c r="AK54" i="102" s="1"/>
  <c r="AT54" i="102" s="1"/>
  <c r="AX47" i="102"/>
  <c r="S47" i="102" s="1"/>
  <c r="AC47" i="102" s="1"/>
  <c r="AB48" i="102" s="1"/>
  <c r="AX37" i="102"/>
  <c r="S37" i="102" s="1"/>
  <c r="AC37" i="102" s="1"/>
  <c r="AB38" i="102" s="1"/>
  <c r="AJ38" i="102" s="1"/>
  <c r="AX33" i="102"/>
  <c r="S33" i="102" s="1"/>
  <c r="AC33" i="102" s="1"/>
  <c r="AB34" i="102" s="1"/>
  <c r="AJ34" i="102" s="1"/>
  <c r="AX21" i="102"/>
  <c r="S21" i="102" s="1"/>
  <c r="AC21" i="102" s="1"/>
  <c r="AB22" i="102" s="1"/>
  <c r="AX92" i="35"/>
  <c r="S92" i="35" s="1"/>
  <c r="AC92" i="35" s="1"/>
  <c r="AB93" i="35" s="1"/>
  <c r="AJ93" i="35" s="1"/>
  <c r="AX84" i="10"/>
  <c r="S84" i="10" s="1"/>
  <c r="AC84" i="10" s="1"/>
  <c r="AB85" i="10" s="1"/>
  <c r="AX78" i="10"/>
  <c r="S78" i="10" s="1"/>
  <c r="AC78" i="10" s="1"/>
  <c r="AB79" i="10" s="1"/>
  <c r="AX69" i="10"/>
  <c r="S69" i="10" s="1"/>
  <c r="AC69" i="10" s="1"/>
  <c r="AB70" i="10" s="1"/>
  <c r="AK70" i="10" s="1"/>
  <c r="AT70" i="10" s="1"/>
  <c r="AX61" i="10"/>
  <c r="S61" i="10" s="1"/>
  <c r="AC61" i="10" s="1"/>
  <c r="AB62" i="10" s="1"/>
  <c r="AX52" i="10"/>
  <c r="S52" i="10" s="1"/>
  <c r="AC52" i="10" s="1"/>
  <c r="AB53" i="10" s="1"/>
  <c r="AX45" i="10"/>
  <c r="S45" i="10" s="1"/>
  <c r="AC45" i="10" s="1"/>
  <c r="AB46" i="10" s="1"/>
  <c r="AX38" i="10"/>
  <c r="S38" i="10" s="1"/>
  <c r="AC38" i="10" s="1"/>
  <c r="AB39" i="10" s="1"/>
  <c r="AX30" i="10"/>
  <c r="S30" i="10" s="1"/>
  <c r="AC30" i="10" s="1"/>
  <c r="AB31" i="10" s="1"/>
  <c r="AJ31" i="10" s="1"/>
  <c r="AX22" i="10"/>
  <c r="S22" i="10" s="1"/>
  <c r="AC22" i="10" s="1"/>
  <c r="AB23" i="10" s="1"/>
  <c r="AX10" i="10"/>
  <c r="S10" i="10" s="1"/>
  <c r="AC10" i="10" s="1"/>
  <c r="AB11" i="10" s="1"/>
  <c r="AX86" i="35"/>
  <c r="S86" i="35" s="1"/>
  <c r="AC86" i="35" s="1"/>
  <c r="AB87" i="35" s="1"/>
  <c r="AK87" i="35" s="1"/>
  <c r="AT87" i="35" s="1"/>
  <c r="AX77" i="35"/>
  <c r="S77" i="35" s="1"/>
  <c r="AC77" i="35" s="1"/>
  <c r="AB78" i="35" s="1"/>
  <c r="AX67" i="35"/>
  <c r="S67" i="35" s="1"/>
  <c r="AC67" i="35" s="1"/>
  <c r="AB68" i="35" s="1"/>
  <c r="AK68" i="35" s="1"/>
  <c r="AT68" i="35" s="1"/>
  <c r="AX61" i="35"/>
  <c r="S61" i="35" s="1"/>
  <c r="AC61" i="35" s="1"/>
  <c r="AB62" i="35" s="1"/>
  <c r="AK62" i="35" s="1"/>
  <c r="AT62" i="35" s="1"/>
  <c r="AX54" i="35"/>
  <c r="S54" i="35" s="1"/>
  <c r="AC54" i="35" s="1"/>
  <c r="AB55" i="35" s="1"/>
  <c r="AJ55" i="35" s="1"/>
  <c r="AX48" i="35"/>
  <c r="S48" i="35" s="1"/>
  <c r="AC48" i="35" s="1"/>
  <c r="AB49" i="35" s="1"/>
  <c r="AX39" i="35"/>
  <c r="S39" i="35" s="1"/>
  <c r="AC39" i="35" s="1"/>
  <c r="AB40" i="35" s="1"/>
  <c r="AX31" i="35"/>
  <c r="S31" i="35" s="1"/>
  <c r="AC31" i="35" s="1"/>
  <c r="AB32" i="35" s="1"/>
  <c r="AX19" i="35"/>
  <c r="S19" i="35" s="1"/>
  <c r="AC19" i="35" s="1"/>
  <c r="AB20" i="35" s="1"/>
  <c r="AX95" i="48"/>
  <c r="S95" i="48" s="1"/>
  <c r="AC95" i="48" s="1"/>
  <c r="AB96" i="48" s="1"/>
  <c r="AK96" i="48" s="1"/>
  <c r="AT96" i="48" s="1"/>
  <c r="AX84" i="48"/>
  <c r="S84" i="48" s="1"/>
  <c r="AC84" i="48" s="1"/>
  <c r="AB85" i="48" s="1"/>
  <c r="AJ85" i="48" s="1"/>
  <c r="AX70" i="48"/>
  <c r="S70" i="48" s="1"/>
  <c r="AC70" i="48" s="1"/>
  <c r="AB71" i="48" s="1"/>
  <c r="AX49" i="48"/>
  <c r="S49" i="48" s="1"/>
  <c r="AC49" i="48" s="1"/>
  <c r="AB50" i="48" s="1"/>
  <c r="AK50" i="48" s="1"/>
  <c r="AT50" i="48" s="1"/>
  <c r="AX16" i="48"/>
  <c r="S16" i="48" s="1"/>
  <c r="AC16" i="48" s="1"/>
  <c r="AB17" i="48" s="1"/>
  <c r="AK17" i="48" s="1"/>
  <c r="AT17" i="48" s="1"/>
  <c r="AX83" i="85"/>
  <c r="S83" i="85" s="1"/>
  <c r="AC83" i="85" s="1"/>
  <c r="AB84" i="85" s="1"/>
  <c r="AX68" i="85"/>
  <c r="S68" i="85" s="1"/>
  <c r="AC68" i="85" s="1"/>
  <c r="AB69" i="85" s="1"/>
  <c r="AX49" i="85"/>
  <c r="S49" i="85" s="1"/>
  <c r="AC49" i="85" s="1"/>
  <c r="AB50" i="85" s="1"/>
  <c r="AK50" i="85" s="1"/>
  <c r="AT50" i="85" s="1"/>
  <c r="AX34" i="85"/>
  <c r="S34" i="85" s="1"/>
  <c r="AC34" i="85" s="1"/>
  <c r="AB35" i="85" s="1"/>
  <c r="AX20" i="85"/>
  <c r="S20" i="85" s="1"/>
  <c r="AC20" i="85" s="1"/>
  <c r="AB21" i="85" s="1"/>
  <c r="AK21" i="85" s="1"/>
  <c r="AT21" i="85" s="1"/>
  <c r="AX22" i="102"/>
  <c r="S22" i="102" s="1"/>
  <c r="AC22" i="102" s="1"/>
  <c r="AB23" i="102" s="1"/>
  <c r="AK23" i="102" s="1"/>
  <c r="AT23" i="102" s="1"/>
  <c r="AX21" i="35"/>
  <c r="S21" i="35" s="1"/>
  <c r="AC21" i="35" s="1"/>
  <c r="AB22" i="35" s="1"/>
  <c r="AX81" i="48"/>
  <c r="S81" i="48" s="1"/>
  <c r="AC81" i="48" s="1"/>
  <c r="AB82" i="48" s="1"/>
  <c r="AJ82" i="48" s="1"/>
  <c r="AX72" i="48"/>
  <c r="S72" i="48" s="1"/>
  <c r="AC72" i="48" s="1"/>
  <c r="AB73" i="48" s="1"/>
  <c r="AX62" i="48"/>
  <c r="S62" i="48" s="1"/>
  <c r="AC62" i="48" s="1"/>
  <c r="AB63" i="48" s="1"/>
  <c r="AX55" i="48"/>
  <c r="S55" i="48" s="1"/>
  <c r="AC55" i="48" s="1"/>
  <c r="AB56" i="48" s="1"/>
  <c r="AK56" i="48" s="1"/>
  <c r="AT56" i="48" s="1"/>
  <c r="AX46" i="48"/>
  <c r="S46" i="48" s="1"/>
  <c r="AC46" i="48" s="1"/>
  <c r="AB47" i="48" s="1"/>
  <c r="AX39" i="48"/>
  <c r="S39" i="48" s="1"/>
  <c r="AC39" i="48" s="1"/>
  <c r="AB40" i="48" s="1"/>
  <c r="AJ40" i="48" s="1"/>
  <c r="AX33" i="48"/>
  <c r="S33" i="48" s="1"/>
  <c r="AC33" i="48" s="1"/>
  <c r="AB34" i="48" s="1"/>
  <c r="AX20" i="48"/>
  <c r="S20" i="48" s="1"/>
  <c r="AC20" i="48" s="1"/>
  <c r="AB21" i="48" s="1"/>
  <c r="AX17" i="48"/>
  <c r="S17" i="48" s="1"/>
  <c r="AC17" i="48" s="1"/>
  <c r="AB18" i="48" s="1"/>
  <c r="AK18" i="48" s="1"/>
  <c r="AT18" i="48" s="1"/>
  <c r="AX17" i="94"/>
  <c r="S17" i="94" s="1"/>
  <c r="AC17" i="94" s="1"/>
  <c r="AB18" i="94" s="1"/>
  <c r="AX19" i="90"/>
  <c r="S19" i="90" s="1"/>
  <c r="AC19" i="90" s="1"/>
  <c r="AB20" i="90" s="1"/>
  <c r="AX20" i="82"/>
  <c r="S20" i="82" s="1"/>
  <c r="AC20" i="82" s="1"/>
  <c r="AB21" i="82" s="1"/>
  <c r="AK21" i="82" s="1"/>
  <c r="AT21" i="82" s="1"/>
  <c r="AX85" i="98"/>
  <c r="S85" i="98" s="1"/>
  <c r="AC85" i="98" s="1"/>
  <c r="AB86" i="98" s="1"/>
  <c r="AX77" i="98"/>
  <c r="S77" i="98" s="1"/>
  <c r="AC77" i="98" s="1"/>
  <c r="AB78" i="98" s="1"/>
  <c r="AX71" i="98"/>
  <c r="S71" i="98" s="1"/>
  <c r="AC71" i="98" s="1"/>
  <c r="AB72" i="98" s="1"/>
  <c r="AX62" i="98"/>
  <c r="S62" i="98" s="1"/>
  <c r="AC62" i="98" s="1"/>
  <c r="AB63" i="98" s="1"/>
  <c r="AJ63" i="98" s="1"/>
  <c r="AX55" i="98"/>
  <c r="S55" i="98" s="1"/>
  <c r="AC55" i="98" s="1"/>
  <c r="AB56" i="98" s="1"/>
  <c r="AK56" i="98" s="1"/>
  <c r="AT56" i="98" s="1"/>
  <c r="AX46" i="98"/>
  <c r="S46" i="98" s="1"/>
  <c r="AC46" i="98" s="1"/>
  <c r="AB47" i="98" s="1"/>
  <c r="AX40" i="98"/>
  <c r="S40" i="98" s="1"/>
  <c r="AC40" i="98" s="1"/>
  <c r="AB41" i="98" s="1"/>
  <c r="AX31" i="98"/>
  <c r="S31" i="98" s="1"/>
  <c r="AC31" i="98" s="1"/>
  <c r="AB32" i="98" s="1"/>
  <c r="AK32" i="98" s="1"/>
  <c r="AT32" i="98" s="1"/>
  <c r="AX21" i="98"/>
  <c r="S21" i="98" s="1"/>
  <c r="AC21" i="98" s="1"/>
  <c r="AB22" i="98" s="1"/>
  <c r="AX7" i="98"/>
  <c r="S7" i="98" s="1"/>
  <c r="AC7" i="98" s="1"/>
  <c r="AB8" i="98" s="1"/>
  <c r="AK8" i="98" s="1"/>
  <c r="AT8" i="98" s="1"/>
  <c r="AX90" i="85"/>
  <c r="S90" i="85" s="1"/>
  <c r="AC90" i="85" s="1"/>
  <c r="AB91" i="85" s="1"/>
  <c r="AX87" i="85"/>
  <c r="S87" i="85" s="1"/>
  <c r="AC87" i="85" s="1"/>
  <c r="AB88" i="85" s="1"/>
  <c r="AX79" i="85"/>
  <c r="S79" i="85" s="1"/>
  <c r="AC79" i="85" s="1"/>
  <c r="AB80" i="85" s="1"/>
  <c r="AJ80" i="85" s="1"/>
  <c r="AX69" i="85"/>
  <c r="S69" i="85" s="1"/>
  <c r="AC69" i="85" s="1"/>
  <c r="AB70" i="85" s="1"/>
  <c r="AX60" i="85"/>
  <c r="S60" i="85" s="1"/>
  <c r="AC60" i="85" s="1"/>
  <c r="AB61" i="85" s="1"/>
  <c r="AX52" i="85"/>
  <c r="S52" i="85" s="1"/>
  <c r="AC52" i="85" s="1"/>
  <c r="AB53" i="85" s="1"/>
  <c r="AX43" i="85"/>
  <c r="S43" i="85" s="1"/>
  <c r="AC43" i="85" s="1"/>
  <c r="AB44" i="85" s="1"/>
  <c r="AX37" i="85"/>
  <c r="S37" i="85" s="1"/>
  <c r="AC37" i="85" s="1"/>
  <c r="AB38" i="85" s="1"/>
  <c r="AJ38" i="85" s="1"/>
  <c r="AX29" i="85"/>
  <c r="S29" i="85" s="1"/>
  <c r="AC29" i="85" s="1"/>
  <c r="AB30" i="85" s="1"/>
  <c r="AX22" i="85"/>
  <c r="S22" i="85" s="1"/>
  <c r="AC22" i="85" s="1"/>
  <c r="AB23" i="85" s="1"/>
  <c r="AX12" i="85"/>
  <c r="S12" i="85" s="1"/>
  <c r="AC12" i="85" s="1"/>
  <c r="AB13" i="85" s="1"/>
  <c r="AK13" i="85" s="1"/>
  <c r="AT13" i="85" s="1"/>
  <c r="AX20" i="102"/>
  <c r="S20" i="102" s="1"/>
  <c r="AC20" i="102" s="1"/>
  <c r="AB21" i="102" s="1"/>
  <c r="AX16" i="10"/>
  <c r="S16" i="10" s="1"/>
  <c r="AC16" i="10" s="1"/>
  <c r="AB17" i="10" s="1"/>
  <c r="AX20" i="35"/>
  <c r="S20" i="35" s="1"/>
  <c r="AC20" i="35" s="1"/>
  <c r="AB21" i="35" s="1"/>
  <c r="AK21" i="35" s="1"/>
  <c r="AT21" i="35" s="1"/>
  <c r="AX78" i="48"/>
  <c r="S78" i="48" s="1"/>
  <c r="AC78" i="48" s="1"/>
  <c r="AB79" i="48" s="1"/>
  <c r="AX69" i="48"/>
  <c r="S69" i="48" s="1"/>
  <c r="AC69" i="48" s="1"/>
  <c r="AB70" i="48" s="1"/>
  <c r="AJ70" i="48" s="1"/>
  <c r="AX63" i="48"/>
  <c r="S63" i="48" s="1"/>
  <c r="AC63" i="48" s="1"/>
  <c r="AB64" i="48" s="1"/>
  <c r="AX53" i="48"/>
  <c r="S53" i="48" s="1"/>
  <c r="AC53" i="48" s="1"/>
  <c r="AB54" i="48" s="1"/>
  <c r="AK54" i="48" s="1"/>
  <c r="AT54" i="48" s="1"/>
  <c r="AX48" i="48"/>
  <c r="S48" i="48" s="1"/>
  <c r="AC48" i="48" s="1"/>
  <c r="AB49" i="48" s="1"/>
  <c r="AX38" i="48"/>
  <c r="S38" i="48" s="1"/>
  <c r="AC38" i="48" s="1"/>
  <c r="AB39" i="48" s="1"/>
  <c r="AX32" i="48"/>
  <c r="S32" i="48" s="1"/>
  <c r="AC32" i="48" s="1"/>
  <c r="AB33" i="48" s="1"/>
  <c r="AX21" i="48"/>
  <c r="S21" i="48" s="1"/>
  <c r="AC21" i="48" s="1"/>
  <c r="AB22" i="48" s="1"/>
  <c r="AX7" i="48"/>
  <c r="S7" i="48" s="1"/>
  <c r="AC7" i="48" s="1"/>
  <c r="AB8" i="48" s="1"/>
  <c r="AX17" i="82"/>
  <c r="S17" i="82" s="1"/>
  <c r="AC17" i="82" s="1"/>
  <c r="AB18" i="82" s="1"/>
  <c r="AJ18" i="82" s="1"/>
  <c r="AX86" i="98"/>
  <c r="S86" i="98" s="1"/>
  <c r="AC86" i="98" s="1"/>
  <c r="AB87" i="98" s="1"/>
  <c r="AJ87" i="98" s="1"/>
  <c r="AX76" i="98"/>
  <c r="S76" i="98" s="1"/>
  <c r="AC76" i="98" s="1"/>
  <c r="AB77" i="98" s="1"/>
  <c r="AX69" i="98"/>
  <c r="S69" i="98" s="1"/>
  <c r="AC69" i="98" s="1"/>
  <c r="AB70" i="98" s="1"/>
  <c r="AX59" i="98"/>
  <c r="S59" i="98" s="1"/>
  <c r="AC59" i="98" s="1"/>
  <c r="AB60" i="98" s="1"/>
  <c r="AX51" i="98"/>
  <c r="S51" i="98" s="1"/>
  <c r="AC51" i="98" s="1"/>
  <c r="AB52" i="98" s="1"/>
  <c r="AX44" i="98"/>
  <c r="S44" i="98" s="1"/>
  <c r="AC44" i="98" s="1"/>
  <c r="AB45" i="98" s="1"/>
  <c r="AX38" i="98"/>
  <c r="S38" i="98" s="1"/>
  <c r="AC38" i="98" s="1"/>
  <c r="AB39" i="98" s="1"/>
  <c r="AJ39" i="98" s="1"/>
  <c r="AX29" i="98"/>
  <c r="S29" i="98" s="1"/>
  <c r="AC29" i="98" s="1"/>
  <c r="AB30" i="98" s="1"/>
  <c r="AK30" i="98" s="1"/>
  <c r="AT30" i="98" s="1"/>
  <c r="AX22" i="98"/>
  <c r="S22" i="98" s="1"/>
  <c r="AC22" i="98" s="1"/>
  <c r="AB23" i="98" s="1"/>
  <c r="AX16" i="98"/>
  <c r="S16" i="98" s="1"/>
  <c r="AC16" i="98" s="1"/>
  <c r="AB17" i="98" s="1"/>
  <c r="AK17" i="98" s="1"/>
  <c r="AT17" i="98" s="1"/>
  <c r="AX91" i="85"/>
  <c r="S91" i="85" s="1"/>
  <c r="AC91" i="85" s="1"/>
  <c r="AB92" i="85" s="1"/>
  <c r="AX84" i="85"/>
  <c r="S84" i="85" s="1"/>
  <c r="AC84" i="85" s="1"/>
  <c r="AB85" i="85" s="1"/>
  <c r="AX75" i="85"/>
  <c r="S75" i="85" s="1"/>
  <c r="AC75" i="85" s="1"/>
  <c r="AB76" i="85" s="1"/>
  <c r="AX67" i="85"/>
  <c r="S67" i="85" s="1"/>
  <c r="AC67" i="85" s="1"/>
  <c r="AB68" i="85" s="1"/>
  <c r="AK68" i="85" s="1"/>
  <c r="AT68" i="85" s="1"/>
  <c r="AX61" i="85"/>
  <c r="S61" i="85" s="1"/>
  <c r="AC61" i="85" s="1"/>
  <c r="AB62" i="85" s="1"/>
  <c r="AX53" i="85"/>
  <c r="S53" i="85" s="1"/>
  <c r="AC53" i="85" s="1"/>
  <c r="AB54" i="85" s="1"/>
  <c r="AK54" i="85" s="1"/>
  <c r="AT54" i="85" s="1"/>
  <c r="AX47" i="85"/>
  <c r="S47" i="85" s="1"/>
  <c r="AC47" i="85" s="1"/>
  <c r="AB48" i="85" s="1"/>
  <c r="AX39" i="85"/>
  <c r="S39" i="85" s="1"/>
  <c r="AC39" i="85" s="1"/>
  <c r="AB40" i="85" s="1"/>
  <c r="AX27" i="85"/>
  <c r="S27" i="85" s="1"/>
  <c r="AC27" i="85" s="1"/>
  <c r="AB28" i="85" s="1"/>
  <c r="AX19" i="85"/>
  <c r="S19" i="85" s="1"/>
  <c r="AC19" i="85" s="1"/>
  <c r="AB20" i="85" s="1"/>
  <c r="AX8" i="85"/>
  <c r="S8" i="85" s="1"/>
  <c r="AC8" i="85" s="1"/>
  <c r="AB9" i="85" s="1"/>
  <c r="AX18" i="102"/>
  <c r="S18" i="102" s="1"/>
  <c r="AC18" i="102" s="1"/>
  <c r="AB19" i="102" s="1"/>
  <c r="AK19" i="102" s="1"/>
  <c r="AT19" i="102" s="1"/>
  <c r="AX43" i="48"/>
  <c r="S43" i="48" s="1"/>
  <c r="AC43" i="48" s="1"/>
  <c r="AB44" i="48" s="1"/>
  <c r="AK44" i="48" s="1"/>
  <c r="AT44" i="48" s="1"/>
  <c r="AX36" i="48"/>
  <c r="S36" i="48" s="1"/>
  <c r="AC36" i="48" s="1"/>
  <c r="AB37" i="48" s="1"/>
  <c r="AK37" i="48" s="1"/>
  <c r="AT37" i="48" s="1"/>
  <c r="AX26" i="48"/>
  <c r="S26" i="48" s="1"/>
  <c r="AC26" i="48" s="1"/>
  <c r="AB27" i="48" s="1"/>
  <c r="AJ27" i="48" s="1"/>
  <c r="AX18" i="48"/>
  <c r="S18" i="48" s="1"/>
  <c r="AC18" i="48" s="1"/>
  <c r="AB19" i="48" s="1"/>
  <c r="AX6" i="48"/>
  <c r="S6" i="48" s="1"/>
  <c r="AC6" i="48" s="1"/>
  <c r="AB7" i="48" s="1"/>
  <c r="AX54" i="98"/>
  <c r="S54" i="98" s="1"/>
  <c r="AC54" i="98" s="1"/>
  <c r="AB55" i="98" s="1"/>
  <c r="AX42" i="98"/>
  <c r="S42" i="98" s="1"/>
  <c r="AC42" i="98" s="1"/>
  <c r="AB43" i="98" s="1"/>
  <c r="AX34" i="98"/>
  <c r="S34" i="98" s="1"/>
  <c r="AC34" i="98" s="1"/>
  <c r="AB35" i="98" s="1"/>
  <c r="AK35" i="98" s="1"/>
  <c r="AT35" i="98" s="1"/>
  <c r="AX28" i="98"/>
  <c r="S28" i="98" s="1"/>
  <c r="AC28" i="98" s="1"/>
  <c r="AB29" i="98" s="1"/>
  <c r="AX18" i="98"/>
  <c r="S18" i="98" s="1"/>
  <c r="AC18" i="98" s="1"/>
  <c r="AB19" i="98" s="1"/>
  <c r="AK19" i="98" s="1"/>
  <c r="AT19" i="98" s="1"/>
  <c r="AX3" i="98"/>
  <c r="S3" i="98" s="1"/>
  <c r="AC3" i="98" s="1"/>
  <c r="AB4" i="98" s="1"/>
  <c r="AX18" i="85"/>
  <c r="S18" i="85" s="1"/>
  <c r="AC18" i="85" s="1"/>
  <c r="AB19" i="85" s="1"/>
  <c r="AX16" i="102"/>
  <c r="S16" i="102" s="1"/>
  <c r="AC16" i="102" s="1"/>
  <c r="AB17" i="102" s="1"/>
  <c r="AK17" i="102" s="1"/>
  <c r="AT17" i="102" s="1"/>
  <c r="AX14" i="10"/>
  <c r="S14" i="10" s="1"/>
  <c r="AC14" i="10" s="1"/>
  <c r="AB15" i="10" s="1"/>
  <c r="AX18" i="35"/>
  <c r="S18" i="35" s="1"/>
  <c r="AC18" i="35" s="1"/>
  <c r="AB19" i="35" s="1"/>
  <c r="AX76" i="48"/>
  <c r="S76" i="48" s="1"/>
  <c r="AC76" i="48" s="1"/>
  <c r="AB77" i="48" s="1"/>
  <c r="AK77" i="48" s="1"/>
  <c r="AT77" i="48" s="1"/>
  <c r="AX66" i="48"/>
  <c r="S66" i="48" s="1"/>
  <c r="AC66" i="48" s="1"/>
  <c r="AB67" i="48" s="1"/>
  <c r="AK67" i="48" s="1"/>
  <c r="AT67" i="48" s="1"/>
  <c r="AX58" i="48"/>
  <c r="S58" i="48" s="1"/>
  <c r="AC58" i="48" s="1"/>
  <c r="AB59" i="48" s="1"/>
  <c r="AX50" i="48"/>
  <c r="S50" i="48" s="1"/>
  <c r="AC50" i="48" s="1"/>
  <c r="AB51" i="48" s="1"/>
  <c r="AJ51" i="48" s="1"/>
  <c r="AX44" i="48"/>
  <c r="S44" i="48" s="1"/>
  <c r="AC44" i="48" s="1"/>
  <c r="AB45" i="48" s="1"/>
  <c r="AJ45" i="48" s="1"/>
  <c r="AX37" i="48"/>
  <c r="S37" i="48" s="1"/>
  <c r="AC37" i="48" s="1"/>
  <c r="AB38" i="48" s="1"/>
  <c r="AJ38" i="48" s="1"/>
  <c r="AX28" i="48"/>
  <c r="S28" i="48" s="1"/>
  <c r="AC28" i="48" s="1"/>
  <c r="AB29" i="48" s="1"/>
  <c r="AX19" i="48"/>
  <c r="S19" i="48" s="1"/>
  <c r="AC19" i="48" s="1"/>
  <c r="AB20" i="48" s="1"/>
  <c r="AX11" i="48"/>
  <c r="S11" i="48" s="1"/>
  <c r="AC11" i="48" s="1"/>
  <c r="AB12" i="48" s="1"/>
  <c r="AK12" i="48" s="1"/>
  <c r="AT12" i="48" s="1"/>
  <c r="AX24" i="90"/>
  <c r="S24" i="90" s="1"/>
  <c r="AC24" i="90" s="1"/>
  <c r="AB25" i="90" s="1"/>
  <c r="AK25" i="90" s="1"/>
  <c r="AT25" i="90" s="1"/>
  <c r="AX88" i="98"/>
  <c r="S88" i="98" s="1"/>
  <c r="AC88" i="98" s="1"/>
  <c r="AB89" i="98" s="1"/>
  <c r="AJ89" i="98" s="1"/>
  <c r="AX84" i="98"/>
  <c r="S84" i="98" s="1"/>
  <c r="AC84" i="98" s="1"/>
  <c r="AB85" i="98" s="1"/>
  <c r="AX72" i="98"/>
  <c r="S72" i="98" s="1"/>
  <c r="AC72" i="98" s="1"/>
  <c r="AB73" i="98" s="1"/>
  <c r="AX66" i="98"/>
  <c r="S66" i="98" s="1"/>
  <c r="AC66" i="98" s="1"/>
  <c r="AB67" i="98" s="1"/>
  <c r="AX58" i="98"/>
  <c r="S58" i="98" s="1"/>
  <c r="AC58" i="98" s="1"/>
  <c r="AB59" i="98" s="1"/>
  <c r="AX50" i="98"/>
  <c r="S50" i="98" s="1"/>
  <c r="AC50" i="98" s="1"/>
  <c r="AB51" i="98" s="1"/>
  <c r="AX41" i="98"/>
  <c r="S41" i="98" s="1"/>
  <c r="AC41" i="98" s="1"/>
  <c r="AB42" i="98" s="1"/>
  <c r="AK42" i="98" s="1"/>
  <c r="AT42" i="98" s="1"/>
  <c r="AX32" i="98"/>
  <c r="S32" i="98" s="1"/>
  <c r="AC32" i="98" s="1"/>
  <c r="AB33" i="98" s="1"/>
  <c r="AX26" i="98"/>
  <c r="S26" i="98" s="1"/>
  <c r="AC26" i="98" s="1"/>
  <c r="AB27" i="98" s="1"/>
  <c r="AJ27" i="98" s="1"/>
  <c r="AX15" i="98"/>
  <c r="S15" i="98" s="1"/>
  <c r="AC15" i="98" s="1"/>
  <c r="AB16" i="98" s="1"/>
  <c r="AK16" i="98" s="1"/>
  <c r="AT16" i="98" s="1"/>
  <c r="AX13" i="98"/>
  <c r="S13" i="98" s="1"/>
  <c r="AC13" i="98" s="1"/>
  <c r="AB14" i="98" s="1"/>
  <c r="AK14" i="98" s="1"/>
  <c r="AT14" i="98" s="1"/>
  <c r="AX96" i="85"/>
  <c r="S96" i="85" s="1"/>
  <c r="AC96" i="85" s="1"/>
  <c r="AB97" i="85" s="1"/>
  <c r="AK97" i="85" s="1"/>
  <c r="AT97" i="85" s="1"/>
  <c r="AX82" i="85"/>
  <c r="S82" i="85" s="1"/>
  <c r="AC82" i="85" s="1"/>
  <c r="AB83" i="85" s="1"/>
  <c r="AX74" i="85"/>
  <c r="S74" i="85" s="1"/>
  <c r="AC74" i="85" s="1"/>
  <c r="AB75" i="85" s="1"/>
  <c r="AX65" i="85"/>
  <c r="S65" i="85" s="1"/>
  <c r="AC65" i="85" s="1"/>
  <c r="AB66" i="85" s="1"/>
  <c r="AX57" i="85"/>
  <c r="S57" i="85" s="1"/>
  <c r="AC57" i="85" s="1"/>
  <c r="AB58" i="85" s="1"/>
  <c r="AX45" i="85"/>
  <c r="S45" i="85" s="1"/>
  <c r="AC45" i="85" s="1"/>
  <c r="AB46" i="85" s="1"/>
  <c r="AJ46" i="85" s="1"/>
  <c r="AX42" i="85"/>
  <c r="S42" i="85" s="1"/>
  <c r="AC42" i="85" s="1"/>
  <c r="AB43" i="85" s="1"/>
  <c r="AK43" i="85" s="1"/>
  <c r="AT43" i="85" s="1"/>
  <c r="AX32" i="85"/>
  <c r="S32" i="85" s="1"/>
  <c r="AC32" i="85" s="1"/>
  <c r="AB33" i="85" s="1"/>
  <c r="AX25" i="85"/>
  <c r="S25" i="85" s="1"/>
  <c r="AC25" i="85" s="1"/>
  <c r="AB26" i="85" s="1"/>
  <c r="AK26" i="85" s="1"/>
  <c r="AT26" i="85" s="1"/>
  <c r="AX17" i="85"/>
  <c r="S17" i="85" s="1"/>
  <c r="AC17" i="85" s="1"/>
  <c r="AB18" i="85" s="1"/>
  <c r="AX12" i="10"/>
  <c r="S12" i="10" s="1"/>
  <c r="AC12" i="10" s="1"/>
  <c r="AB13" i="10" s="1"/>
  <c r="AX74" i="48"/>
  <c r="S74" i="48" s="1"/>
  <c r="AC74" i="48" s="1"/>
  <c r="AB75" i="48" s="1"/>
  <c r="AK75" i="48" s="1"/>
  <c r="AT75" i="48" s="1"/>
  <c r="AX68" i="48"/>
  <c r="S68" i="48" s="1"/>
  <c r="AC68" i="48" s="1"/>
  <c r="AB69" i="48" s="1"/>
  <c r="AX59" i="48"/>
  <c r="S59" i="48" s="1"/>
  <c r="AC59" i="48" s="1"/>
  <c r="AB60" i="48" s="1"/>
  <c r="AJ60" i="48" s="1"/>
  <c r="AX47" i="48"/>
  <c r="S47" i="48" s="1"/>
  <c r="AC47" i="48" s="1"/>
  <c r="AB48" i="48" s="1"/>
  <c r="AK48" i="48" s="1"/>
  <c r="AT48" i="48" s="1"/>
  <c r="AX41" i="48"/>
  <c r="S41" i="48" s="1"/>
  <c r="AC41" i="48" s="1"/>
  <c r="AB42" i="48" s="1"/>
  <c r="AX34" i="48"/>
  <c r="S34" i="48" s="1"/>
  <c r="AC34" i="48" s="1"/>
  <c r="AB35" i="48" s="1"/>
  <c r="AX24" i="48"/>
  <c r="S24" i="48" s="1"/>
  <c r="AC24" i="48" s="1"/>
  <c r="AB25" i="48" s="1"/>
  <c r="AX22" i="48"/>
  <c r="S22" i="48" s="1"/>
  <c r="AC22" i="48" s="1"/>
  <c r="AB23" i="48" s="1"/>
  <c r="AX13" i="48"/>
  <c r="S13" i="48" s="1"/>
  <c r="AC13" i="48" s="1"/>
  <c r="AB14" i="48" s="1"/>
  <c r="AK14" i="48" s="1"/>
  <c r="AT14" i="48" s="1"/>
  <c r="AX12" i="94"/>
  <c r="S12" i="94" s="1"/>
  <c r="AC12" i="94" s="1"/>
  <c r="AB13" i="94" s="1"/>
  <c r="AX21" i="90"/>
  <c r="S21" i="90" s="1"/>
  <c r="AC21" i="90" s="1"/>
  <c r="AB22" i="90" s="1"/>
  <c r="AX3" i="82"/>
  <c r="S3" i="82" s="1"/>
  <c r="AC3" i="82" s="1"/>
  <c r="AB4" i="82" s="1"/>
  <c r="AX94" i="98"/>
  <c r="S94" i="98" s="1"/>
  <c r="AC94" i="98" s="1"/>
  <c r="AB95" i="98" s="1"/>
  <c r="AJ95" i="98" s="1"/>
  <c r="AX80" i="98"/>
  <c r="S80" i="98" s="1"/>
  <c r="AC80" i="98" s="1"/>
  <c r="AB81" i="98" s="1"/>
  <c r="AX78" i="98"/>
  <c r="S78" i="98" s="1"/>
  <c r="AC78" i="98" s="1"/>
  <c r="AB79" i="98" s="1"/>
  <c r="AX64" i="98"/>
  <c r="S64" i="98" s="1"/>
  <c r="AC64" i="98" s="1"/>
  <c r="AB65" i="98" s="1"/>
  <c r="AX57" i="98"/>
  <c r="S57" i="98" s="1"/>
  <c r="AC57" i="98" s="1"/>
  <c r="AB58" i="98" s="1"/>
  <c r="AJ58" i="98" s="1"/>
  <c r="AX49" i="98"/>
  <c r="S49" i="98" s="1"/>
  <c r="AC49" i="98" s="1"/>
  <c r="AB50" i="98" s="1"/>
  <c r="AX43" i="98"/>
  <c r="S43" i="98" s="1"/>
  <c r="AC43" i="98" s="1"/>
  <c r="AB44" i="98" s="1"/>
  <c r="AK44" i="98" s="1"/>
  <c r="AT44" i="98" s="1"/>
  <c r="AX33" i="98"/>
  <c r="S33" i="98" s="1"/>
  <c r="AC33" i="98" s="1"/>
  <c r="AB34" i="98" s="1"/>
  <c r="AX24" i="98"/>
  <c r="S24" i="98" s="1"/>
  <c r="AC24" i="98" s="1"/>
  <c r="AB25" i="98" s="1"/>
  <c r="AJ25" i="98" s="1"/>
  <c r="AX19" i="98"/>
  <c r="S19" i="98" s="1"/>
  <c r="AC19" i="98" s="1"/>
  <c r="AB20" i="98" s="1"/>
  <c r="AJ20" i="98" s="1"/>
  <c r="AX5" i="98"/>
  <c r="S5" i="98" s="1"/>
  <c r="AC5" i="98" s="1"/>
  <c r="AB6" i="98" s="1"/>
  <c r="AX7" i="18"/>
  <c r="S7" i="18" s="1"/>
  <c r="AC7" i="18" s="1"/>
  <c r="AB8" i="18" s="1"/>
  <c r="AX88" i="85"/>
  <c r="S88" i="85" s="1"/>
  <c r="AC88" i="85" s="1"/>
  <c r="AB89" i="85" s="1"/>
  <c r="AJ89" i="85" s="1"/>
  <c r="AX81" i="85"/>
  <c r="S81" i="85" s="1"/>
  <c r="AC81" i="85" s="1"/>
  <c r="AB82" i="85" s="1"/>
  <c r="AX72" i="85"/>
  <c r="S72" i="85" s="1"/>
  <c r="AC72" i="85" s="1"/>
  <c r="AB73" i="85" s="1"/>
  <c r="AJ73" i="85" s="1"/>
  <c r="AX66" i="85"/>
  <c r="S66" i="85" s="1"/>
  <c r="AC66" i="85" s="1"/>
  <c r="AB67" i="85" s="1"/>
  <c r="AX55" i="85"/>
  <c r="S55" i="85" s="1"/>
  <c r="AC55" i="85" s="1"/>
  <c r="AB56" i="85" s="1"/>
  <c r="AX50" i="85"/>
  <c r="S50" i="85" s="1"/>
  <c r="AC50" i="85" s="1"/>
  <c r="AB51" i="85" s="1"/>
  <c r="AJ51" i="85" s="1"/>
  <c r="AX41" i="85"/>
  <c r="S41" i="85" s="1"/>
  <c r="AC41" i="85" s="1"/>
  <c r="AB42" i="85" s="1"/>
  <c r="AK42" i="85" s="1"/>
  <c r="AT42" i="85" s="1"/>
  <c r="AX31" i="85"/>
  <c r="S31" i="85" s="1"/>
  <c r="AC31" i="85" s="1"/>
  <c r="AB32" i="85" s="1"/>
  <c r="AX23" i="85"/>
  <c r="S23" i="85" s="1"/>
  <c r="AC23" i="85" s="1"/>
  <c r="AB24" i="85" s="1"/>
  <c r="AK24" i="85" s="1"/>
  <c r="AT24" i="85" s="1"/>
  <c r="AX9" i="85"/>
  <c r="S9" i="85" s="1"/>
  <c r="AC9" i="85" s="1"/>
  <c r="AB10" i="85" s="1"/>
  <c r="AJ10" i="85" s="1"/>
  <c r="AX24" i="102"/>
  <c r="S24" i="102" s="1"/>
  <c r="AC24" i="102" s="1"/>
  <c r="AB25" i="102" s="1"/>
  <c r="AK25" i="102" s="1"/>
  <c r="AT25" i="102" s="1"/>
  <c r="AX8" i="10"/>
  <c r="S8" i="10" s="1"/>
  <c r="AC8" i="10" s="1"/>
  <c r="AB9" i="10" s="1"/>
  <c r="AK9" i="10" s="1"/>
  <c r="AT9" i="10" s="1"/>
  <c r="AX24" i="35"/>
  <c r="S24" i="35" s="1"/>
  <c r="AC24" i="35" s="1"/>
  <c r="AB25" i="35" s="1"/>
  <c r="AX71" i="48"/>
  <c r="S71" i="48" s="1"/>
  <c r="AC71" i="48" s="1"/>
  <c r="AB72" i="48" s="1"/>
  <c r="AJ72" i="48" s="1"/>
  <c r="AX64" i="48"/>
  <c r="S64" i="48" s="1"/>
  <c r="AC64" i="48" s="1"/>
  <c r="AB65" i="48" s="1"/>
  <c r="AJ65" i="48" s="1"/>
  <c r="AX56" i="48"/>
  <c r="S56" i="48" s="1"/>
  <c r="AC56" i="48" s="1"/>
  <c r="AB57" i="48" s="1"/>
  <c r="AX52" i="48"/>
  <c r="S52" i="48" s="1"/>
  <c r="AC52" i="48" s="1"/>
  <c r="AB53" i="48" s="1"/>
  <c r="AK53" i="48" s="1"/>
  <c r="AT53" i="48" s="1"/>
  <c r="AX42" i="48"/>
  <c r="S42" i="48" s="1"/>
  <c r="AC42" i="48" s="1"/>
  <c r="AB43" i="48" s="1"/>
  <c r="AX29" i="48"/>
  <c r="S29" i="48" s="1"/>
  <c r="AC29" i="48" s="1"/>
  <c r="AB30" i="48" s="1"/>
  <c r="AJ30" i="48" s="1"/>
  <c r="AX25" i="48"/>
  <c r="S25" i="48" s="1"/>
  <c r="AC25" i="48" s="1"/>
  <c r="AB26" i="48" s="1"/>
  <c r="AK26" i="48" s="1"/>
  <c r="AT26" i="48" s="1"/>
  <c r="AX14" i="48"/>
  <c r="S14" i="48" s="1"/>
  <c r="AC14" i="48" s="1"/>
  <c r="AB15" i="48" s="1"/>
  <c r="AK15" i="48" s="1"/>
  <c r="AT15" i="48" s="1"/>
  <c r="AX3" i="48"/>
  <c r="S3" i="48" s="1"/>
  <c r="AC3" i="48" s="1"/>
  <c r="AJ3" i="48" s="1"/>
  <c r="AX56" i="98"/>
  <c r="S56" i="98" s="1"/>
  <c r="AC56" i="98" s="1"/>
  <c r="AB57" i="98" s="1"/>
  <c r="AX48" i="98"/>
  <c r="S48" i="98" s="1"/>
  <c r="AC48" i="98" s="1"/>
  <c r="AB49" i="98" s="1"/>
  <c r="AX37" i="98"/>
  <c r="S37" i="98" s="1"/>
  <c r="AC37" i="98" s="1"/>
  <c r="AB38" i="98" s="1"/>
  <c r="AX30" i="98"/>
  <c r="S30" i="98" s="1"/>
  <c r="AC30" i="98" s="1"/>
  <c r="AB31" i="98" s="1"/>
  <c r="AX23" i="98"/>
  <c r="S23" i="98" s="1"/>
  <c r="AC23" i="98" s="1"/>
  <c r="AB24" i="98" s="1"/>
  <c r="AK24" i="98" s="1"/>
  <c r="AT24" i="98" s="1"/>
  <c r="AX17" i="98"/>
  <c r="S17" i="98" s="1"/>
  <c r="AC17" i="98" s="1"/>
  <c r="AB18" i="98" s="1"/>
  <c r="AJ3" i="90"/>
  <c r="AB4" i="90"/>
  <c r="AK7" i="18"/>
  <c r="AT7" i="18" s="1"/>
  <c r="AJ7" i="18"/>
  <c r="AK12" i="94"/>
  <c r="AT12" i="94" s="1"/>
  <c r="AJ12" i="94"/>
  <c r="AK11" i="82"/>
  <c r="AT11" i="82" s="1"/>
  <c r="AK6" i="102"/>
  <c r="AT6" i="102" s="1"/>
  <c r="AK9" i="35"/>
  <c r="AT9" i="35" s="1"/>
  <c r="AK5" i="48"/>
  <c r="AT5" i="48" s="1"/>
  <c r="AK12" i="98"/>
  <c r="AT12" i="98" s="1"/>
  <c r="AK11" i="85"/>
  <c r="AT11" i="85" s="1"/>
  <c r="AJ98" i="82"/>
  <c r="AK98" i="82"/>
  <c r="AT98" i="82" s="1"/>
  <c r="AJ71" i="102"/>
  <c r="AK71" i="102"/>
  <c r="AT71" i="102" s="1"/>
  <c r="AJ64" i="102"/>
  <c r="AK64" i="102"/>
  <c r="AT64" i="102" s="1"/>
  <c r="AK48" i="102"/>
  <c r="AT48" i="102" s="1"/>
  <c r="AK34" i="102"/>
  <c r="AT34" i="102" s="1"/>
  <c r="AX15" i="102"/>
  <c r="S15" i="102" s="1"/>
  <c r="AC15" i="102" s="1"/>
  <c r="AB16" i="102" s="1"/>
  <c r="AX14" i="102"/>
  <c r="S14" i="102" s="1"/>
  <c r="AC14" i="102" s="1"/>
  <c r="AB15" i="102" s="1"/>
  <c r="AJ90" i="10"/>
  <c r="AK90" i="10"/>
  <c r="AT90" i="10" s="1"/>
  <c r="AJ75" i="10"/>
  <c r="AK75" i="10"/>
  <c r="AT75" i="10" s="1"/>
  <c r="AK51" i="10"/>
  <c r="AT51" i="10" s="1"/>
  <c r="AK44" i="10"/>
  <c r="AT44" i="10" s="1"/>
  <c r="AJ26" i="10"/>
  <c r="AK26" i="10"/>
  <c r="AT26" i="10" s="1"/>
  <c r="AX7" i="10"/>
  <c r="S7" i="10" s="1"/>
  <c r="AC7" i="10" s="1"/>
  <c r="AB8" i="10" s="1"/>
  <c r="AJ57" i="35"/>
  <c r="AK57" i="35"/>
  <c r="AT57" i="35" s="1"/>
  <c r="AK48" i="35"/>
  <c r="AT48" i="35" s="1"/>
  <c r="AK36" i="35"/>
  <c r="AT36" i="35" s="1"/>
  <c r="AX15" i="35"/>
  <c r="S15" i="35" s="1"/>
  <c r="AC15" i="35" s="1"/>
  <c r="AB16" i="35" s="1"/>
  <c r="AX7" i="35"/>
  <c r="S7" i="35" s="1"/>
  <c r="AC7" i="35" s="1"/>
  <c r="AB8" i="35" s="1"/>
  <c r="AJ61" i="48"/>
  <c r="AK61" i="48"/>
  <c r="AT61" i="48" s="1"/>
  <c r="AK19" i="48"/>
  <c r="AT19" i="48" s="1"/>
  <c r="AX5" i="48"/>
  <c r="S5" i="48" s="1"/>
  <c r="AC5" i="48" s="1"/>
  <c r="AB6" i="48" s="1"/>
  <c r="AQ98" i="50"/>
  <c r="AQ100" i="50" s="1"/>
  <c r="AP98" i="50"/>
  <c r="AP100" i="50" s="1"/>
  <c r="AR98" i="50"/>
  <c r="AR100" i="50" s="1"/>
  <c r="AN98" i="50"/>
  <c r="AN100" i="50" s="1"/>
  <c r="AO98" i="50"/>
  <c r="AO100" i="50" s="1"/>
  <c r="AZ3" i="50"/>
  <c r="AX4" i="50" s="1"/>
  <c r="S4" i="50" s="1"/>
  <c r="AC4" i="50" s="1"/>
  <c r="AB5" i="50" s="1"/>
  <c r="AK90" i="94"/>
  <c r="AT90" i="94" s="1"/>
  <c r="AJ75" i="94"/>
  <c r="AK75" i="94"/>
  <c r="AT75" i="94" s="1"/>
  <c r="AJ66" i="94"/>
  <c r="AK66" i="94"/>
  <c r="AT66" i="94" s="1"/>
  <c r="AK61" i="94"/>
  <c r="AT61" i="94" s="1"/>
  <c r="AJ52" i="94"/>
  <c r="AK52" i="94"/>
  <c r="AT52" i="94" s="1"/>
  <c r="AJ36" i="94"/>
  <c r="AK36" i="94"/>
  <c r="AT36" i="94" s="1"/>
  <c r="AK29" i="94"/>
  <c r="AT29" i="94" s="1"/>
  <c r="AK23" i="94"/>
  <c r="AT23" i="94" s="1"/>
  <c r="AK9" i="94"/>
  <c r="AT9" i="94" s="1"/>
  <c r="AX5" i="94"/>
  <c r="S5" i="94" s="1"/>
  <c r="AC5" i="94" s="1"/>
  <c r="AB6" i="94" s="1"/>
  <c r="AJ90" i="90"/>
  <c r="AK90" i="90"/>
  <c r="AT90" i="90" s="1"/>
  <c r="AK88" i="90"/>
  <c r="AT88" i="90" s="1"/>
  <c r="AK72" i="90"/>
  <c r="AT72" i="90" s="1"/>
  <c r="AK54" i="90"/>
  <c r="AT54" i="90" s="1"/>
  <c r="AK32" i="90"/>
  <c r="AT32" i="90" s="1"/>
  <c r="AJ25" i="90"/>
  <c r="AX9" i="90"/>
  <c r="S9" i="90" s="1"/>
  <c r="AC9" i="90" s="1"/>
  <c r="AB10" i="90" s="1"/>
  <c r="AX11" i="90"/>
  <c r="S11" i="90" s="1"/>
  <c r="AC11" i="90" s="1"/>
  <c r="AB12" i="90" s="1"/>
  <c r="AK81" i="82"/>
  <c r="AT81" i="82" s="1"/>
  <c r="AJ71" i="82"/>
  <c r="AK71" i="82"/>
  <c r="AT71" i="82" s="1"/>
  <c r="AJ64" i="82"/>
  <c r="AK64" i="82"/>
  <c r="AT64" i="82" s="1"/>
  <c r="AJ47" i="82"/>
  <c r="AK47" i="82"/>
  <c r="AT47" i="82" s="1"/>
  <c r="AJ23" i="82"/>
  <c r="AK23" i="82"/>
  <c r="AT23" i="82" s="1"/>
  <c r="AX16" i="82"/>
  <c r="S16" i="82" s="1"/>
  <c r="AC16" i="82" s="1"/>
  <c r="AB17" i="82" s="1"/>
  <c r="AX12" i="82"/>
  <c r="S12" i="82" s="1"/>
  <c r="AC12" i="82" s="1"/>
  <c r="AB13" i="82" s="1"/>
  <c r="AJ60" i="98"/>
  <c r="AK60" i="98"/>
  <c r="AT60" i="98" s="1"/>
  <c r="AK52" i="98"/>
  <c r="AT52" i="98" s="1"/>
  <c r="AK39" i="98"/>
  <c r="AT39" i="98" s="1"/>
  <c r="AJ64" i="18"/>
  <c r="AK64" i="18"/>
  <c r="AT64" i="18" s="1"/>
  <c r="AK59" i="18"/>
  <c r="AT59" i="18" s="1"/>
  <c r="AK47" i="18"/>
  <c r="AT47" i="18" s="1"/>
  <c r="AJ32" i="18"/>
  <c r="AK32" i="18"/>
  <c r="AT32" i="18" s="1"/>
  <c r="AK24" i="18"/>
  <c r="AT24" i="18" s="1"/>
  <c r="AX8" i="18"/>
  <c r="S8" i="18" s="1"/>
  <c r="AC8" i="18" s="1"/>
  <c r="AB9" i="18" s="1"/>
  <c r="AJ83" i="85"/>
  <c r="AK83" i="85"/>
  <c r="AT83" i="85" s="1"/>
  <c r="AJ75" i="85"/>
  <c r="AK75" i="85"/>
  <c r="AT75" i="85" s="1"/>
  <c r="AJ43" i="85"/>
  <c r="AK18" i="85"/>
  <c r="AT18" i="85" s="1"/>
  <c r="AX6" i="85"/>
  <c r="S6" i="85" s="1"/>
  <c r="AC6" i="85" s="1"/>
  <c r="AB7" i="85" s="1"/>
  <c r="AK94" i="82"/>
  <c r="AT94" i="82" s="1"/>
  <c r="AK87" i="102"/>
  <c r="AT87" i="102" s="1"/>
  <c r="AK79" i="102"/>
  <c r="AT79" i="102" s="1"/>
  <c r="AJ63" i="102"/>
  <c r="AK63" i="102"/>
  <c r="AT63" i="102" s="1"/>
  <c r="AJ41" i="102"/>
  <c r="AK41" i="102"/>
  <c r="AT41" i="102" s="1"/>
  <c r="AK31" i="102"/>
  <c r="AT31" i="102" s="1"/>
  <c r="AX3" i="102"/>
  <c r="S3" i="102" s="1"/>
  <c r="AC3" i="102" s="1"/>
  <c r="AX11" i="102"/>
  <c r="S11" i="102" s="1"/>
  <c r="AC11" i="102" s="1"/>
  <c r="AB12" i="102" s="1"/>
  <c r="AJ92" i="10"/>
  <c r="AK92" i="10"/>
  <c r="AT92" i="10" s="1"/>
  <c r="AJ74" i="10"/>
  <c r="AK74" i="10"/>
  <c r="AT74" i="10" s="1"/>
  <c r="AJ50" i="10"/>
  <c r="AK50" i="10"/>
  <c r="AT50" i="10" s="1"/>
  <c r="AJ43" i="10"/>
  <c r="AK43" i="10"/>
  <c r="AT43" i="10" s="1"/>
  <c r="AK27" i="10"/>
  <c r="AT27" i="10" s="1"/>
  <c r="AX5" i="10"/>
  <c r="S5" i="10" s="1"/>
  <c r="AC5" i="10" s="1"/>
  <c r="AB6" i="10" s="1"/>
  <c r="AK86" i="35"/>
  <c r="AT86" i="35" s="1"/>
  <c r="AK72" i="35"/>
  <c r="AT72" i="35" s="1"/>
  <c r="AJ66" i="35"/>
  <c r="AJ31" i="35"/>
  <c r="AK31" i="35"/>
  <c r="AT31" i="35" s="1"/>
  <c r="AK24" i="35"/>
  <c r="AT24" i="35" s="1"/>
  <c r="AX11" i="35"/>
  <c r="S11" i="35" s="1"/>
  <c r="AC11" i="35" s="1"/>
  <c r="AB12" i="35" s="1"/>
  <c r="AX3" i="35"/>
  <c r="S3" i="35" s="1"/>
  <c r="AC3" i="35" s="1"/>
  <c r="AJ90" i="48"/>
  <c r="AK90" i="48"/>
  <c r="AT90" i="48" s="1"/>
  <c r="AK86" i="48"/>
  <c r="AT86" i="48" s="1"/>
  <c r="AK29" i="48"/>
  <c r="AT29" i="48" s="1"/>
  <c r="AK20" i="48"/>
  <c r="AT20" i="48" s="1"/>
  <c r="AJ74" i="94"/>
  <c r="AK74" i="94"/>
  <c r="AT74" i="94" s="1"/>
  <c r="AK70" i="94"/>
  <c r="AT70" i="94" s="1"/>
  <c r="AJ49" i="94"/>
  <c r="AK49" i="94"/>
  <c r="AT49" i="94" s="1"/>
  <c r="AK43" i="94"/>
  <c r="AT43" i="94" s="1"/>
  <c r="AJ27" i="94"/>
  <c r="AK27" i="94"/>
  <c r="AT27" i="94" s="1"/>
  <c r="AK19" i="94"/>
  <c r="AT19" i="94" s="1"/>
  <c r="AJ11" i="94"/>
  <c r="AX3" i="94"/>
  <c r="S3" i="94" s="1"/>
  <c r="AC3" i="94" s="1"/>
  <c r="AJ91" i="90"/>
  <c r="AK91" i="90"/>
  <c r="AT91" i="90" s="1"/>
  <c r="AJ78" i="90"/>
  <c r="AK78" i="90"/>
  <c r="AT78" i="90" s="1"/>
  <c r="AJ69" i="90"/>
  <c r="AK56" i="90"/>
  <c r="AT56" i="90" s="1"/>
  <c r="AJ49" i="90"/>
  <c r="AK49" i="90"/>
  <c r="AT49" i="90" s="1"/>
  <c r="AX8" i="90"/>
  <c r="S8" i="90" s="1"/>
  <c r="AC8" i="90" s="1"/>
  <c r="AB9" i="90" s="1"/>
  <c r="AX13" i="90"/>
  <c r="S13" i="90" s="1"/>
  <c r="AC13" i="90" s="1"/>
  <c r="AB14" i="90" s="1"/>
  <c r="AK89" i="82"/>
  <c r="AT89" i="82" s="1"/>
  <c r="AK77" i="82"/>
  <c r="AT77" i="82" s="1"/>
  <c r="AK73" i="82"/>
  <c r="AT73" i="82" s="1"/>
  <c r="AJ54" i="82"/>
  <c r="AK54" i="82"/>
  <c r="AT54" i="82" s="1"/>
  <c r="AJ30" i="82"/>
  <c r="AK30" i="82"/>
  <c r="AT30" i="82" s="1"/>
  <c r="AJ24" i="82"/>
  <c r="AK24" i="82"/>
  <c r="AT24" i="82" s="1"/>
  <c r="AJ3" i="82"/>
  <c r="AX13" i="82"/>
  <c r="S13" i="82" s="1"/>
  <c r="AC13" i="82" s="1"/>
  <c r="AB14" i="82" s="1"/>
  <c r="AK84" i="98"/>
  <c r="AT84" i="98" s="1"/>
  <c r="AK76" i="98"/>
  <c r="AT76" i="98" s="1"/>
  <c r="AJ68" i="98"/>
  <c r="AK46" i="98"/>
  <c r="AT46" i="98" s="1"/>
  <c r="AJ36" i="98"/>
  <c r="AK36" i="98"/>
  <c r="AT36" i="98" s="1"/>
  <c r="AJ21" i="98"/>
  <c r="AJ5" i="98"/>
  <c r="AK5" i="98"/>
  <c r="AT5" i="98" s="1"/>
  <c r="AX92" i="98"/>
  <c r="S92" i="98" s="1"/>
  <c r="AC92" i="98" s="1"/>
  <c r="AB93" i="98" s="1"/>
  <c r="AX96" i="98"/>
  <c r="S96" i="98" s="1"/>
  <c r="AC96" i="98" s="1"/>
  <c r="AB97" i="98" s="1"/>
  <c r="AX91" i="98"/>
  <c r="S91" i="98" s="1"/>
  <c r="AC91" i="98" s="1"/>
  <c r="AB92" i="98" s="1"/>
  <c r="AX93" i="98"/>
  <c r="S93" i="98" s="1"/>
  <c r="AC93" i="98" s="1"/>
  <c r="AB94" i="98" s="1"/>
  <c r="AJ93" i="18"/>
  <c r="AK93" i="18"/>
  <c r="AT93" i="18" s="1"/>
  <c r="AK56" i="18"/>
  <c r="AT56" i="18" s="1"/>
  <c r="AK49" i="18"/>
  <c r="AT49" i="18" s="1"/>
  <c r="AJ23" i="18"/>
  <c r="AK23" i="18"/>
  <c r="AT23" i="18" s="1"/>
  <c r="AK11" i="18"/>
  <c r="AT11" i="18" s="1"/>
  <c r="AJ11" i="18"/>
  <c r="AX14" i="18"/>
  <c r="S14" i="18" s="1"/>
  <c r="AC14" i="18" s="1"/>
  <c r="AB15" i="18" s="1"/>
  <c r="AK82" i="85"/>
  <c r="AT82" i="85" s="1"/>
  <c r="AK67" i="85"/>
  <c r="AT67" i="85" s="1"/>
  <c r="AK32" i="85"/>
  <c r="AT32" i="85" s="1"/>
  <c r="AK85" i="102"/>
  <c r="AT85" i="102" s="1"/>
  <c r="AJ78" i="102"/>
  <c r="AK78" i="102"/>
  <c r="AT78" i="102" s="1"/>
  <c r="AJ60" i="102"/>
  <c r="AK60" i="102"/>
  <c r="AT60" i="102" s="1"/>
  <c r="AK46" i="102"/>
  <c r="AT46" i="102" s="1"/>
  <c r="AK28" i="102"/>
  <c r="AT28" i="102" s="1"/>
  <c r="AX4" i="102"/>
  <c r="S4" i="102" s="1"/>
  <c r="AC4" i="102" s="1"/>
  <c r="AB5" i="102" s="1"/>
  <c r="AK83" i="10"/>
  <c r="AT83" i="10" s="1"/>
  <c r="AK65" i="10"/>
  <c r="AT65" i="10" s="1"/>
  <c r="AK41" i="10"/>
  <c r="AT41" i="10" s="1"/>
  <c r="AJ35" i="10"/>
  <c r="AK35" i="10"/>
  <c r="AT35" i="10" s="1"/>
  <c r="AK17" i="10"/>
  <c r="AT17" i="10" s="1"/>
  <c r="AX6" i="10"/>
  <c r="S6" i="10" s="1"/>
  <c r="AC6" i="10" s="1"/>
  <c r="AB7" i="10" s="1"/>
  <c r="AK96" i="98"/>
  <c r="AT96" i="98" s="1"/>
  <c r="AK78" i="35"/>
  <c r="AT78" i="35" s="1"/>
  <c r="AJ68" i="35"/>
  <c r="AJ62" i="35"/>
  <c r="AJ40" i="35"/>
  <c r="AK40" i="35"/>
  <c r="AT40" i="35" s="1"/>
  <c r="AK32" i="35"/>
  <c r="AT32" i="35" s="1"/>
  <c r="AK25" i="35"/>
  <c r="AT25" i="35" s="1"/>
  <c r="AX16" i="35"/>
  <c r="S16" i="35" s="1"/>
  <c r="AC16" i="35" s="1"/>
  <c r="AB17" i="35" s="1"/>
  <c r="AJ83" i="48"/>
  <c r="AK83" i="48"/>
  <c r="AT83" i="48" s="1"/>
  <c r="AK25" i="48"/>
  <c r="AT25" i="48" s="1"/>
  <c r="AJ23" i="48"/>
  <c r="AK23" i="48"/>
  <c r="AT23" i="48" s="1"/>
  <c r="AX8" i="48"/>
  <c r="S8" i="48" s="1"/>
  <c r="AC8" i="48" s="1"/>
  <c r="AB9" i="48" s="1"/>
  <c r="AJ98" i="98"/>
  <c r="AK98" i="98"/>
  <c r="AT98" i="98" s="1"/>
  <c r="AK92" i="94"/>
  <c r="AT92" i="94" s="1"/>
  <c r="AK76" i="94"/>
  <c r="AT76" i="94" s="1"/>
  <c r="AJ67" i="94"/>
  <c r="AK67" i="94"/>
  <c r="AT67" i="94" s="1"/>
  <c r="AK50" i="94"/>
  <c r="AT50" i="94" s="1"/>
  <c r="AK33" i="94"/>
  <c r="AT33" i="94" s="1"/>
  <c r="AK97" i="90"/>
  <c r="AT97" i="90" s="1"/>
  <c r="AK85" i="90"/>
  <c r="AT85" i="90" s="1"/>
  <c r="AJ75" i="90"/>
  <c r="AK75" i="90"/>
  <c r="AT75" i="90" s="1"/>
  <c r="AK70" i="90"/>
  <c r="AT70" i="90" s="1"/>
  <c r="AJ61" i="90"/>
  <c r="AK61" i="90"/>
  <c r="AT61" i="90" s="1"/>
  <c r="AK53" i="90"/>
  <c r="AT53" i="90" s="1"/>
  <c r="AK44" i="90"/>
  <c r="AT44" i="90" s="1"/>
  <c r="AK28" i="90"/>
  <c r="AT28" i="90" s="1"/>
  <c r="AK21" i="90"/>
  <c r="AT21" i="90" s="1"/>
  <c r="AX7" i="90"/>
  <c r="S7" i="90" s="1"/>
  <c r="AC7" i="90" s="1"/>
  <c r="AB8" i="90" s="1"/>
  <c r="AX6" i="90"/>
  <c r="S6" i="90" s="1"/>
  <c r="AC6" i="90" s="1"/>
  <c r="AB7" i="90" s="1"/>
  <c r="AJ86" i="82"/>
  <c r="AK86" i="82"/>
  <c r="AT86" i="82" s="1"/>
  <c r="AJ76" i="82"/>
  <c r="AJ63" i="82"/>
  <c r="AK63" i="82"/>
  <c r="AT63" i="82" s="1"/>
  <c r="AJ56" i="82"/>
  <c r="AK45" i="82"/>
  <c r="AT45" i="82" s="1"/>
  <c r="AX14" i="82"/>
  <c r="S14" i="82" s="1"/>
  <c r="AC14" i="82" s="1"/>
  <c r="AB15" i="82" s="1"/>
  <c r="AX7" i="82"/>
  <c r="S7" i="82" s="1"/>
  <c r="AC7" i="82" s="1"/>
  <c r="AB8" i="82" s="1"/>
  <c r="AK69" i="98"/>
  <c r="AT69" i="98" s="1"/>
  <c r="AK61" i="98"/>
  <c r="AT61" i="98" s="1"/>
  <c r="AK55" i="98"/>
  <c r="AT55" i="98" s="1"/>
  <c r="AK43" i="98"/>
  <c r="AT43" i="98" s="1"/>
  <c r="AK29" i="98"/>
  <c r="AT29" i="98" s="1"/>
  <c r="AX10" i="98"/>
  <c r="S10" i="98" s="1"/>
  <c r="AC10" i="98" s="1"/>
  <c r="AB11" i="98" s="1"/>
  <c r="AK95" i="85"/>
  <c r="AT95" i="85" s="1"/>
  <c r="AJ68" i="18"/>
  <c r="AK68" i="18"/>
  <c r="AT68" i="18" s="1"/>
  <c r="AK62" i="18"/>
  <c r="AT62" i="18" s="1"/>
  <c r="AJ45" i="18"/>
  <c r="AK45" i="18"/>
  <c r="AT45" i="18" s="1"/>
  <c r="AJ31" i="18"/>
  <c r="AK31" i="18"/>
  <c r="AT31" i="18" s="1"/>
  <c r="AJ22" i="18"/>
  <c r="AK8" i="18"/>
  <c r="AT8" i="18" s="1"/>
  <c r="AX9" i="18"/>
  <c r="S9" i="18" s="1"/>
  <c r="AC9" i="18" s="1"/>
  <c r="AB10" i="18" s="1"/>
  <c r="AK79" i="85"/>
  <c r="AT79" i="85" s="1"/>
  <c r="AK72" i="85"/>
  <c r="AT72" i="85" s="1"/>
  <c r="AK63" i="85"/>
  <c r="AT63" i="85" s="1"/>
  <c r="AK39" i="85"/>
  <c r="AT39" i="85" s="1"/>
  <c r="AK8" i="85"/>
  <c r="AT8" i="85" s="1"/>
  <c r="AJ8" i="85"/>
  <c r="AK5" i="85"/>
  <c r="AT5" i="85" s="1"/>
  <c r="AJ89" i="102"/>
  <c r="AK89" i="102"/>
  <c r="AT89" i="102" s="1"/>
  <c r="AK69" i="102"/>
  <c r="AT69" i="102" s="1"/>
  <c r="AK61" i="102"/>
  <c r="AT61" i="102" s="1"/>
  <c r="AK42" i="102"/>
  <c r="AT42" i="102" s="1"/>
  <c r="AJ30" i="102"/>
  <c r="AK30" i="102"/>
  <c r="AT30" i="102" s="1"/>
  <c r="AK21" i="102"/>
  <c r="AT21" i="102" s="1"/>
  <c r="AX95" i="102"/>
  <c r="S95" i="102" s="1"/>
  <c r="AC95" i="102" s="1"/>
  <c r="AB96" i="102" s="1"/>
  <c r="AX91" i="102"/>
  <c r="S91" i="102" s="1"/>
  <c r="AC91" i="102" s="1"/>
  <c r="AB92" i="102" s="1"/>
  <c r="AX97" i="102"/>
  <c r="S97" i="102" s="1"/>
  <c r="AC97" i="102" s="1"/>
  <c r="AB98" i="102" s="1"/>
  <c r="AX93" i="102"/>
  <c r="S93" i="102" s="1"/>
  <c r="AC93" i="102" s="1"/>
  <c r="AB94" i="102" s="1"/>
  <c r="AX94" i="102"/>
  <c r="S94" i="102" s="1"/>
  <c r="AC94" i="102" s="1"/>
  <c r="AB95" i="102" s="1"/>
  <c r="AX7" i="102"/>
  <c r="S7" i="102" s="1"/>
  <c r="AC7" i="102" s="1"/>
  <c r="AB8" i="102" s="1"/>
  <c r="AK72" i="10"/>
  <c r="AT72" i="10" s="1"/>
  <c r="AJ64" i="10"/>
  <c r="AK64" i="10"/>
  <c r="AT64" i="10" s="1"/>
  <c r="AK48" i="10"/>
  <c r="AT48" i="10" s="1"/>
  <c r="AK30" i="10"/>
  <c r="AT30" i="10" s="1"/>
  <c r="AJ16" i="10"/>
  <c r="AK16" i="10"/>
  <c r="AT16" i="10" s="1"/>
  <c r="AK97" i="10"/>
  <c r="AT97" i="10" s="1"/>
  <c r="AJ75" i="35"/>
  <c r="AK75" i="35"/>
  <c r="AT75" i="35" s="1"/>
  <c r="AK63" i="35"/>
  <c r="AT63" i="35" s="1"/>
  <c r="AJ56" i="35"/>
  <c r="AK56" i="35"/>
  <c r="AT56" i="35" s="1"/>
  <c r="AK38" i="35"/>
  <c r="AT38" i="35" s="1"/>
  <c r="AK22" i="35"/>
  <c r="AT22" i="35" s="1"/>
  <c r="AX91" i="35"/>
  <c r="S91" i="35" s="1"/>
  <c r="AC91" i="35" s="1"/>
  <c r="AB92" i="35" s="1"/>
  <c r="AX97" i="35"/>
  <c r="S97" i="35" s="1"/>
  <c r="AC97" i="35" s="1"/>
  <c r="AB98" i="35" s="1"/>
  <c r="AX9" i="35"/>
  <c r="S9" i="35" s="1"/>
  <c r="AC9" i="35" s="1"/>
  <c r="AB10" i="35" s="1"/>
  <c r="AR98" i="42"/>
  <c r="AR100" i="42" s="1"/>
  <c r="AQ98" i="42"/>
  <c r="AQ100" i="42" s="1"/>
  <c r="AN98" i="42"/>
  <c r="AN100" i="42" s="1"/>
  <c r="AO98" i="42"/>
  <c r="AO100" i="42" s="1"/>
  <c r="AP98" i="42"/>
  <c r="AP100" i="42" s="1"/>
  <c r="AZ3" i="42"/>
  <c r="AX8" i="42" s="1"/>
  <c r="S8" i="42" s="1"/>
  <c r="AC8" i="42" s="1"/>
  <c r="AB9" i="42" s="1"/>
  <c r="AK91" i="48"/>
  <c r="AT91" i="48" s="1"/>
  <c r="AJ66" i="48"/>
  <c r="AK66" i="48"/>
  <c r="AT66" i="48" s="1"/>
  <c r="AK58" i="48"/>
  <c r="AT58" i="48" s="1"/>
  <c r="AK41" i="48"/>
  <c r="AT41" i="48" s="1"/>
  <c r="AJ31" i="48"/>
  <c r="AK31" i="48"/>
  <c r="AT31" i="48" s="1"/>
  <c r="AJ28" i="48"/>
  <c r="AK28" i="48"/>
  <c r="AT28" i="48" s="1"/>
  <c r="AX10" i="48"/>
  <c r="S10" i="48" s="1"/>
  <c r="AC10" i="48" s="1"/>
  <c r="AB11" i="48" s="1"/>
  <c r="AJ89" i="94"/>
  <c r="AK89" i="94"/>
  <c r="AT89" i="94" s="1"/>
  <c r="AK82" i="94"/>
  <c r="AT82" i="94" s="1"/>
  <c r="AJ65" i="94"/>
  <c r="AK65" i="94"/>
  <c r="AT65" i="94" s="1"/>
  <c r="AK55" i="94"/>
  <c r="AT55" i="94" s="1"/>
  <c r="AJ47" i="94"/>
  <c r="AK47" i="94"/>
  <c r="AT47" i="94" s="1"/>
  <c r="AJ35" i="94"/>
  <c r="AK35" i="94"/>
  <c r="AT35" i="94" s="1"/>
  <c r="AJ8" i="94"/>
  <c r="AK8" i="94"/>
  <c r="AT8" i="94" s="1"/>
  <c r="AX9" i="94"/>
  <c r="S9" i="94" s="1"/>
  <c r="AC9" i="94" s="1"/>
  <c r="AB10" i="94" s="1"/>
  <c r="AJ84" i="90"/>
  <c r="AK84" i="90"/>
  <c r="AT84" i="90" s="1"/>
  <c r="AJ77" i="90"/>
  <c r="AK77" i="90"/>
  <c r="AT77" i="90" s="1"/>
  <c r="AK68" i="90"/>
  <c r="AT68" i="90" s="1"/>
  <c r="AJ50" i="90"/>
  <c r="AK50" i="90"/>
  <c r="AT50" i="90" s="1"/>
  <c r="AJ47" i="90"/>
  <c r="AK47" i="90"/>
  <c r="AT47" i="90" s="1"/>
  <c r="AJ27" i="90"/>
  <c r="AK27" i="90"/>
  <c r="AT27" i="90" s="1"/>
  <c r="AX17" i="90"/>
  <c r="S17" i="90" s="1"/>
  <c r="AC17" i="90" s="1"/>
  <c r="AB18" i="90" s="1"/>
  <c r="AX10" i="90"/>
  <c r="S10" i="90" s="1"/>
  <c r="AC10" i="90" s="1"/>
  <c r="AB11" i="90" s="1"/>
  <c r="AK91" i="82"/>
  <c r="AT91" i="82" s="1"/>
  <c r="AJ79" i="82"/>
  <c r="AK79" i="82"/>
  <c r="AT79" i="82" s="1"/>
  <c r="AK52" i="82"/>
  <c r="AT52" i="82" s="1"/>
  <c r="AJ44" i="82"/>
  <c r="AK44" i="82"/>
  <c r="AT44" i="82" s="1"/>
  <c r="AJ36" i="82"/>
  <c r="AK31" i="82"/>
  <c r="AT31" i="82" s="1"/>
  <c r="AK16" i="82"/>
  <c r="AT16" i="82" s="1"/>
  <c r="AX9" i="82"/>
  <c r="S9" i="82" s="1"/>
  <c r="AC9" i="82" s="1"/>
  <c r="AB10" i="82" s="1"/>
  <c r="AJ85" i="98"/>
  <c r="AK85" i="98"/>
  <c r="AT85" i="98" s="1"/>
  <c r="AJ59" i="98"/>
  <c r="AK59" i="98"/>
  <c r="AT59" i="98" s="1"/>
  <c r="AJ51" i="98"/>
  <c r="AK51" i="98"/>
  <c r="AT51" i="98" s="1"/>
  <c r="AK33" i="98"/>
  <c r="AT33" i="98" s="1"/>
  <c r="AX12" i="98"/>
  <c r="S12" i="98" s="1"/>
  <c r="AC12" i="98" s="1"/>
  <c r="AB13" i="98" s="1"/>
  <c r="AJ86" i="18"/>
  <c r="AK86" i="18"/>
  <c r="AT86" i="18" s="1"/>
  <c r="AK80" i="18"/>
  <c r="AT80" i="18" s="1"/>
  <c r="AJ61" i="18"/>
  <c r="AK61" i="18"/>
  <c r="AT61" i="18" s="1"/>
  <c r="AK46" i="18"/>
  <c r="AT46" i="18" s="1"/>
  <c r="AK20" i="18"/>
  <c r="AT20" i="18" s="1"/>
  <c r="AX5" i="18"/>
  <c r="S5" i="18" s="1"/>
  <c r="AC5" i="18" s="1"/>
  <c r="AB6" i="18" s="1"/>
  <c r="AX92" i="82"/>
  <c r="S92" i="82" s="1"/>
  <c r="AC92" i="82" s="1"/>
  <c r="AB93" i="82" s="1"/>
  <c r="AK86" i="85"/>
  <c r="AT86" i="85" s="1"/>
  <c r="AJ78" i="85"/>
  <c r="AK78" i="85"/>
  <c r="AT78" i="85" s="1"/>
  <c r="AJ47" i="85"/>
  <c r="AK47" i="85"/>
  <c r="AT47" i="85" s="1"/>
  <c r="AK37" i="85"/>
  <c r="AT37" i="85" s="1"/>
  <c r="AJ34" i="85"/>
  <c r="AK22" i="85"/>
  <c r="AT22" i="85" s="1"/>
  <c r="AX95" i="85"/>
  <c r="S95" i="85" s="1"/>
  <c r="AC95" i="85" s="1"/>
  <c r="AB96" i="85" s="1"/>
  <c r="AX97" i="85"/>
  <c r="S97" i="85" s="1"/>
  <c r="AC97" i="85" s="1"/>
  <c r="AB98" i="85" s="1"/>
  <c r="AX92" i="85"/>
  <c r="S92" i="85" s="1"/>
  <c r="AC92" i="85" s="1"/>
  <c r="AB93" i="85" s="1"/>
  <c r="AX13" i="85"/>
  <c r="S13" i="85" s="1"/>
  <c r="AC13" i="85" s="1"/>
  <c r="AB14" i="85" s="1"/>
  <c r="AJ84" i="102"/>
  <c r="AK84" i="102"/>
  <c r="AT84" i="102" s="1"/>
  <c r="AJ68" i="102"/>
  <c r="AK68" i="102"/>
  <c r="AT68" i="102" s="1"/>
  <c r="AJ44" i="102"/>
  <c r="AK44" i="102"/>
  <c r="AT44" i="102" s="1"/>
  <c r="AK35" i="102"/>
  <c r="AT35" i="102" s="1"/>
  <c r="AX9" i="102"/>
  <c r="S9" i="102" s="1"/>
  <c r="AC9" i="102" s="1"/>
  <c r="AB10" i="102" s="1"/>
  <c r="AX10" i="102"/>
  <c r="S10" i="102" s="1"/>
  <c r="AC10" i="102" s="1"/>
  <c r="AB11" i="102" s="1"/>
  <c r="AJ85" i="10"/>
  <c r="AK85" i="10"/>
  <c r="AT85" i="10" s="1"/>
  <c r="AK79" i="10"/>
  <c r="AT79" i="10" s="1"/>
  <c r="AJ62" i="10"/>
  <c r="AK62" i="10"/>
  <c r="AT62" i="10" s="1"/>
  <c r="AK53" i="10"/>
  <c r="AT53" i="10" s="1"/>
  <c r="AK46" i="10"/>
  <c r="AT46" i="10" s="1"/>
  <c r="AK23" i="10"/>
  <c r="AT23" i="10" s="1"/>
  <c r="AX9" i="10"/>
  <c r="S9" i="10" s="1"/>
  <c r="AC9" i="10" s="1"/>
  <c r="AB10" i="10" s="1"/>
  <c r="AK94" i="35"/>
  <c r="AT94" i="35" s="1"/>
  <c r="AJ82" i="35"/>
  <c r="AK82" i="35"/>
  <c r="AT82" i="35" s="1"/>
  <c r="AK76" i="35"/>
  <c r="AT76" i="35" s="1"/>
  <c r="AJ61" i="35"/>
  <c r="AK45" i="35"/>
  <c r="AT45" i="35" s="1"/>
  <c r="AK37" i="35"/>
  <c r="AT37" i="35" s="1"/>
  <c r="AJ30" i="35"/>
  <c r="AK30" i="35"/>
  <c r="AT30" i="35" s="1"/>
  <c r="AX13" i="35"/>
  <c r="S13" i="35" s="1"/>
  <c r="AC13" i="35" s="1"/>
  <c r="AB14" i="35" s="1"/>
  <c r="AX4" i="35"/>
  <c r="S4" i="35" s="1"/>
  <c r="AC4" i="35" s="1"/>
  <c r="AB5" i="35" s="1"/>
  <c r="AK65" i="48"/>
  <c r="AT65" i="48" s="1"/>
  <c r="AJ57" i="48"/>
  <c r="AK57" i="48"/>
  <c r="AT57" i="48" s="1"/>
  <c r="AJ43" i="48"/>
  <c r="AK43" i="48"/>
  <c r="AT43" i="48" s="1"/>
  <c r="AX12" i="48"/>
  <c r="S12" i="48" s="1"/>
  <c r="AC12" i="48" s="1"/>
  <c r="AB13" i="48" s="1"/>
  <c r="AJ87" i="94"/>
  <c r="AK87" i="94"/>
  <c r="AT87" i="94" s="1"/>
  <c r="AJ73" i="94"/>
  <c r="AK73" i="94"/>
  <c r="AT73" i="94" s="1"/>
  <c r="AJ48" i="94"/>
  <c r="AK48" i="94"/>
  <c r="AT48" i="94" s="1"/>
  <c r="AJ37" i="94"/>
  <c r="AK37" i="94"/>
  <c r="AT37" i="94" s="1"/>
  <c r="AJ32" i="94"/>
  <c r="AK32" i="94"/>
  <c r="AT32" i="94" s="1"/>
  <c r="AK25" i="94"/>
  <c r="AT25" i="94" s="1"/>
  <c r="AK14" i="94"/>
  <c r="AT14" i="94" s="1"/>
  <c r="AJ96" i="90"/>
  <c r="AK96" i="90"/>
  <c r="AT96" i="90" s="1"/>
  <c r="AJ76" i="90"/>
  <c r="AK76" i="90"/>
  <c r="AT76" i="90" s="1"/>
  <c r="AK66" i="90"/>
  <c r="AT66" i="90" s="1"/>
  <c r="AJ58" i="90"/>
  <c r="AK58" i="90"/>
  <c r="AT58" i="90" s="1"/>
  <c r="AK51" i="90"/>
  <c r="AT51" i="90" s="1"/>
  <c r="AJ43" i="90"/>
  <c r="AK43" i="90"/>
  <c r="AT43" i="90" s="1"/>
  <c r="AK36" i="90"/>
  <c r="AT36" i="90" s="1"/>
  <c r="AK30" i="90"/>
  <c r="AT30" i="90" s="1"/>
  <c r="AJ20" i="90"/>
  <c r="AK20" i="90"/>
  <c r="AT20" i="90" s="1"/>
  <c r="AX12" i="90"/>
  <c r="S12" i="90" s="1"/>
  <c r="AC12" i="90" s="1"/>
  <c r="AB13" i="90" s="1"/>
  <c r="AX5" i="90"/>
  <c r="S5" i="90" s="1"/>
  <c r="AC5" i="90" s="1"/>
  <c r="AB6" i="90" s="1"/>
  <c r="AJ97" i="82"/>
  <c r="AK97" i="82"/>
  <c r="AT97" i="82" s="1"/>
  <c r="AJ83" i="82"/>
  <c r="AK83" i="82"/>
  <c r="AT83" i="82" s="1"/>
  <c r="AK59" i="82"/>
  <c r="AT59" i="82" s="1"/>
  <c r="AJ53" i="82"/>
  <c r="AJ48" i="82"/>
  <c r="AK48" i="82"/>
  <c r="AT48" i="82" s="1"/>
  <c r="AK37" i="82"/>
  <c r="AT37" i="82" s="1"/>
  <c r="AJ27" i="82"/>
  <c r="AK27" i="82"/>
  <c r="AT27" i="82" s="1"/>
  <c r="AK19" i="82"/>
  <c r="AT19" i="82" s="1"/>
  <c r="AX11" i="82"/>
  <c r="S11" i="82" s="1"/>
  <c r="AC11" i="82" s="1"/>
  <c r="AB12" i="82" s="1"/>
  <c r="AX4" i="82"/>
  <c r="S4" i="82" s="1"/>
  <c r="AC4" i="82" s="1"/>
  <c r="AB5" i="82" s="1"/>
  <c r="AK79" i="98"/>
  <c r="AT79" i="98" s="1"/>
  <c r="AJ65" i="98"/>
  <c r="AK65" i="98"/>
  <c r="AT65" i="98" s="1"/>
  <c r="AJ50" i="98"/>
  <c r="AK50" i="98"/>
  <c r="AT50" i="98" s="1"/>
  <c r="AK34" i="98"/>
  <c r="AT34" i="98" s="1"/>
  <c r="AJ6" i="98"/>
  <c r="AK6" i="98"/>
  <c r="AT6" i="98" s="1"/>
  <c r="AK94" i="18"/>
  <c r="AT94" i="18" s="1"/>
  <c r="AJ87" i="18"/>
  <c r="AK87" i="18"/>
  <c r="AT87" i="18" s="1"/>
  <c r="AJ74" i="18"/>
  <c r="AK74" i="18"/>
  <c r="AT74" i="18" s="1"/>
  <c r="AK69" i="18"/>
  <c r="AT69" i="18" s="1"/>
  <c r="AJ54" i="18"/>
  <c r="AK54" i="18"/>
  <c r="AT54" i="18" s="1"/>
  <c r="AJ44" i="18"/>
  <c r="AK44" i="18"/>
  <c r="AT44" i="18" s="1"/>
  <c r="AK34" i="18"/>
  <c r="AT34" i="18" s="1"/>
  <c r="AJ18" i="18"/>
  <c r="AK18" i="18"/>
  <c r="AT18" i="18" s="1"/>
  <c r="AK5" i="18"/>
  <c r="AT5" i="18" s="1"/>
  <c r="AX12" i="18"/>
  <c r="S12" i="18" s="1"/>
  <c r="AC12" i="18" s="1"/>
  <c r="AB13" i="18" s="1"/>
  <c r="AK91" i="85"/>
  <c r="AT91" i="85" s="1"/>
  <c r="AK70" i="85"/>
  <c r="AT70" i="85" s="1"/>
  <c r="AJ61" i="85"/>
  <c r="AK61" i="85"/>
  <c r="AT61" i="85" s="1"/>
  <c r="AJ44" i="85"/>
  <c r="AK44" i="85"/>
  <c r="AT44" i="85" s="1"/>
  <c r="AK30" i="85"/>
  <c r="AT30" i="85" s="1"/>
  <c r="AX16" i="85"/>
  <c r="S16" i="85" s="1"/>
  <c r="AC16" i="85" s="1"/>
  <c r="AB17" i="85" s="1"/>
  <c r="AX3" i="85"/>
  <c r="S3" i="85" s="1"/>
  <c r="AC3" i="85" s="1"/>
  <c r="AJ83" i="102"/>
  <c r="AK83" i="102"/>
  <c r="AT83" i="102" s="1"/>
  <c r="AJ67" i="102"/>
  <c r="AK67" i="102"/>
  <c r="AT67" i="102" s="1"/>
  <c r="AJ45" i="102"/>
  <c r="AK45" i="102"/>
  <c r="AT45" i="102" s="1"/>
  <c r="AK37" i="102"/>
  <c r="AT37" i="102" s="1"/>
  <c r="AX13" i="102"/>
  <c r="S13" i="102" s="1"/>
  <c r="AC13" i="102" s="1"/>
  <c r="AB14" i="102" s="1"/>
  <c r="AX8" i="102"/>
  <c r="S8" i="102" s="1"/>
  <c r="AC8" i="102" s="1"/>
  <c r="AB9" i="102" s="1"/>
  <c r="AK86" i="10"/>
  <c r="AT86" i="10" s="1"/>
  <c r="AJ78" i="10"/>
  <c r="AK78" i="10"/>
  <c r="AT78" i="10" s="1"/>
  <c r="AJ71" i="10"/>
  <c r="AK71" i="10"/>
  <c r="AT71" i="10" s="1"/>
  <c r="AJ63" i="10"/>
  <c r="AK63" i="10"/>
  <c r="AT63" i="10" s="1"/>
  <c r="AK32" i="10"/>
  <c r="AT32" i="10" s="1"/>
  <c r="AJ15" i="10"/>
  <c r="AK15" i="10"/>
  <c r="AT15" i="10" s="1"/>
  <c r="AX4" i="10"/>
  <c r="S4" i="10" s="1"/>
  <c r="AC4" i="10" s="1"/>
  <c r="AB5" i="10" s="1"/>
  <c r="AK97" i="35"/>
  <c r="AT97" i="35" s="1"/>
  <c r="AK84" i="35"/>
  <c r="AT84" i="35" s="1"/>
  <c r="AK69" i="35"/>
  <c r="AT69" i="35" s="1"/>
  <c r="AK52" i="35"/>
  <c r="AT52" i="35" s="1"/>
  <c r="AK43" i="35"/>
  <c r="AT43" i="35" s="1"/>
  <c r="AJ27" i="35"/>
  <c r="AK27" i="35"/>
  <c r="AT27" i="35" s="1"/>
  <c r="AX12" i="35"/>
  <c r="S12" i="35" s="1"/>
  <c r="AC12" i="35" s="1"/>
  <c r="AB13" i="35" s="1"/>
  <c r="AX6" i="35"/>
  <c r="S6" i="35" s="1"/>
  <c r="AC6" i="35" s="1"/>
  <c r="AB7" i="35" s="1"/>
  <c r="AK73" i="48"/>
  <c r="AT73" i="48" s="1"/>
  <c r="AJ63" i="48"/>
  <c r="AK63" i="48"/>
  <c r="AT63" i="48" s="1"/>
  <c r="AK47" i="48"/>
  <c r="AT47" i="48" s="1"/>
  <c r="AK34" i="48"/>
  <c r="AT34" i="48" s="1"/>
  <c r="AK21" i="48"/>
  <c r="AT21" i="48" s="1"/>
  <c r="AJ88" i="94"/>
  <c r="AK88" i="94"/>
  <c r="AT88" i="94" s="1"/>
  <c r="AJ81" i="94"/>
  <c r="AK81" i="94"/>
  <c r="AT81" i="94" s="1"/>
  <c r="AJ72" i="94"/>
  <c r="AK72" i="94"/>
  <c r="AT72" i="94" s="1"/>
  <c r="AK57" i="94"/>
  <c r="AT57" i="94" s="1"/>
  <c r="AK39" i="94"/>
  <c r="AT39" i="94" s="1"/>
  <c r="AK30" i="94"/>
  <c r="AT30" i="94" s="1"/>
  <c r="AJ22" i="94"/>
  <c r="AK22" i="94"/>
  <c r="AT22" i="94" s="1"/>
  <c r="AX96" i="94"/>
  <c r="S96" i="94" s="1"/>
  <c r="AC96" i="94" s="1"/>
  <c r="AB97" i="94" s="1"/>
  <c r="AX97" i="94"/>
  <c r="S97" i="94" s="1"/>
  <c r="AC97" i="94" s="1"/>
  <c r="AB98" i="94" s="1"/>
  <c r="AK82" i="90"/>
  <c r="AT82" i="90" s="1"/>
  <c r="AK59" i="90"/>
  <c r="AT59" i="90" s="1"/>
  <c r="AJ42" i="90"/>
  <c r="AK42" i="90"/>
  <c r="AT42" i="90" s="1"/>
  <c r="AK34" i="90"/>
  <c r="AT34" i="90" s="1"/>
  <c r="AJ26" i="90"/>
  <c r="AK26" i="90"/>
  <c r="AT26" i="90" s="1"/>
  <c r="AX16" i="90"/>
  <c r="S16" i="90" s="1"/>
  <c r="AC16" i="90" s="1"/>
  <c r="AB17" i="90" s="1"/>
  <c r="AJ82" i="82"/>
  <c r="AK82" i="82"/>
  <c r="AT82" i="82" s="1"/>
  <c r="AK65" i="82"/>
  <c r="AT65" i="82" s="1"/>
  <c r="AJ57" i="82"/>
  <c r="AK57" i="82"/>
  <c r="AT57" i="82" s="1"/>
  <c r="AJ42" i="82"/>
  <c r="AJ25" i="82"/>
  <c r="AK25" i="82"/>
  <c r="AT25" i="82" s="1"/>
  <c r="AX5" i="82"/>
  <c r="S5" i="82" s="1"/>
  <c r="AC5" i="82" s="1"/>
  <c r="AB6" i="82" s="1"/>
  <c r="AX6" i="82"/>
  <c r="S6" i="82" s="1"/>
  <c r="AC6" i="82" s="1"/>
  <c r="AB7" i="82" s="1"/>
  <c r="AK90" i="98"/>
  <c r="AT90" i="98" s="1"/>
  <c r="AJ83" i="98"/>
  <c r="AK83" i="98"/>
  <c r="AT83" i="98" s="1"/>
  <c r="AK66" i="98"/>
  <c r="AT66" i="98" s="1"/>
  <c r="AJ54" i="98"/>
  <c r="AK54" i="98"/>
  <c r="AT54" i="98" s="1"/>
  <c r="AJ48" i="98"/>
  <c r="AK48" i="98"/>
  <c r="AT48" i="98" s="1"/>
  <c r="AJ40" i="98"/>
  <c r="AK40" i="98"/>
  <c r="AT40" i="98" s="1"/>
  <c r="AK37" i="98"/>
  <c r="AT37" i="98" s="1"/>
  <c r="AK26" i="98"/>
  <c r="AT26" i="98" s="1"/>
  <c r="AK7" i="98"/>
  <c r="AT7" i="98" s="1"/>
  <c r="AX9" i="98"/>
  <c r="S9" i="98" s="1"/>
  <c r="AC9" i="98" s="1"/>
  <c r="AB10" i="98" s="1"/>
  <c r="AK91" i="18"/>
  <c r="AT91" i="18" s="1"/>
  <c r="AK82" i="18"/>
  <c r="AT82" i="18" s="1"/>
  <c r="AK75" i="18"/>
  <c r="AT75" i="18" s="1"/>
  <c r="AJ67" i="18"/>
  <c r="AK51" i="18"/>
  <c r="AT51" i="18" s="1"/>
  <c r="AJ40" i="18"/>
  <c r="AK40" i="18"/>
  <c r="AT40" i="18" s="1"/>
  <c r="AK36" i="18"/>
  <c r="AT36" i="18" s="1"/>
  <c r="AJ19" i="18"/>
  <c r="AK19" i="18"/>
  <c r="AT19" i="18" s="1"/>
  <c r="AK12" i="18"/>
  <c r="AT12" i="18" s="1"/>
  <c r="AJ85" i="85"/>
  <c r="AK85" i="85"/>
  <c r="AT85" i="85" s="1"/>
  <c r="AJ76" i="85"/>
  <c r="AK76" i="85"/>
  <c r="AT76" i="85" s="1"/>
  <c r="AJ62" i="85"/>
  <c r="AK62" i="85"/>
  <c r="AT62" i="85" s="1"/>
  <c r="AK48" i="85"/>
  <c r="AT48" i="85" s="1"/>
  <c r="AK20" i="85"/>
  <c r="AT20" i="85" s="1"/>
  <c r="AX15" i="85"/>
  <c r="S15" i="85" s="1"/>
  <c r="AC15" i="85" s="1"/>
  <c r="AB16" i="85" s="1"/>
  <c r="AX93" i="10"/>
  <c r="S93" i="10" s="1"/>
  <c r="AC93" i="10" s="1"/>
  <c r="AB94" i="10" s="1"/>
  <c r="AK93" i="102"/>
  <c r="AT93" i="102" s="1"/>
  <c r="AK90" i="102"/>
  <c r="AT90" i="102" s="1"/>
  <c r="AK72" i="102"/>
  <c r="AT72" i="102" s="1"/>
  <c r="AJ58" i="102"/>
  <c r="AK58" i="102"/>
  <c r="AT58" i="102" s="1"/>
  <c r="AK49" i="102"/>
  <c r="AT49" i="102" s="1"/>
  <c r="AJ33" i="102"/>
  <c r="AK33" i="102"/>
  <c r="AT33" i="102" s="1"/>
  <c r="AJ27" i="102"/>
  <c r="AK27" i="102"/>
  <c r="AT27" i="102" s="1"/>
  <c r="AX6" i="102"/>
  <c r="S6" i="102" s="1"/>
  <c r="AC6" i="102" s="1"/>
  <c r="AB7" i="102" s="1"/>
  <c r="AK93" i="10"/>
  <c r="AT93" i="10" s="1"/>
  <c r="AJ77" i="10"/>
  <c r="AK77" i="10"/>
  <c r="AT77" i="10" s="1"/>
  <c r="AK60" i="10"/>
  <c r="AT60" i="10" s="1"/>
  <c r="AK56" i="10"/>
  <c r="AT56" i="10" s="1"/>
  <c r="AJ45" i="10"/>
  <c r="AJ34" i="10"/>
  <c r="AK34" i="10"/>
  <c r="AT34" i="10" s="1"/>
  <c r="AJ29" i="10"/>
  <c r="AK29" i="10"/>
  <c r="AT29" i="10" s="1"/>
  <c r="AK20" i="10"/>
  <c r="AT20" i="10" s="1"/>
  <c r="AK13" i="10"/>
  <c r="AT13" i="10" s="1"/>
  <c r="AX13" i="10"/>
  <c r="S13" i="10" s="1"/>
  <c r="AC13" i="10" s="1"/>
  <c r="AB14" i="10" s="1"/>
  <c r="AJ98" i="48"/>
  <c r="AK98" i="48"/>
  <c r="AT98" i="48" s="1"/>
  <c r="AJ90" i="35"/>
  <c r="AK90" i="35"/>
  <c r="AT90" i="35" s="1"/>
  <c r="AK67" i="35"/>
  <c r="AT67" i="35" s="1"/>
  <c r="AK59" i="35"/>
  <c r="AT59" i="35" s="1"/>
  <c r="AK41" i="35"/>
  <c r="AT41" i="35" s="1"/>
  <c r="AJ26" i="35"/>
  <c r="AK26" i="35"/>
  <c r="AT26" i="35" s="1"/>
  <c r="AJ18" i="35"/>
  <c r="AK18" i="35"/>
  <c r="AT18" i="35" s="1"/>
  <c r="AX14" i="35"/>
  <c r="S14" i="35" s="1"/>
  <c r="AC14" i="35" s="1"/>
  <c r="AB15" i="35" s="1"/>
  <c r="AX10" i="35"/>
  <c r="S10" i="35" s="1"/>
  <c r="AC10" i="35" s="1"/>
  <c r="AB11" i="35" s="1"/>
  <c r="AK93" i="48"/>
  <c r="AT93" i="48" s="1"/>
  <c r="AK79" i="48"/>
  <c r="AT79" i="48" s="1"/>
  <c r="AJ64" i="48"/>
  <c r="AK64" i="48"/>
  <c r="AT64" i="48" s="1"/>
  <c r="AJ54" i="48"/>
  <c r="AJ39" i="48"/>
  <c r="AK39" i="48"/>
  <c r="AT39" i="48" s="1"/>
  <c r="AJ33" i="48"/>
  <c r="AK33" i="48"/>
  <c r="AT33" i="48" s="1"/>
  <c r="AK8" i="48"/>
  <c r="AT8" i="48" s="1"/>
  <c r="AX93" i="48"/>
  <c r="S93" i="48" s="1"/>
  <c r="AC93" i="48" s="1"/>
  <c r="AB94" i="48" s="1"/>
  <c r="AX94" i="48"/>
  <c r="S94" i="48" s="1"/>
  <c r="AC94" i="48" s="1"/>
  <c r="AB95" i="48" s="1"/>
  <c r="AK93" i="94"/>
  <c r="AT93" i="94" s="1"/>
  <c r="AJ68" i="94"/>
  <c r="AK68" i="94"/>
  <c r="AT68" i="94" s="1"/>
  <c r="AK63" i="94"/>
  <c r="AT63" i="94" s="1"/>
  <c r="AK45" i="94"/>
  <c r="AT45" i="94" s="1"/>
  <c r="AJ41" i="94"/>
  <c r="AK41" i="94"/>
  <c r="AT41" i="94" s="1"/>
  <c r="AJ28" i="94"/>
  <c r="AK28" i="94"/>
  <c r="AT28" i="94" s="1"/>
  <c r="AK13" i="94"/>
  <c r="AT13" i="94" s="1"/>
  <c r="AJ13" i="94"/>
  <c r="AK92" i="90"/>
  <c r="AT92" i="90" s="1"/>
  <c r="AJ79" i="90"/>
  <c r="AK79" i="90"/>
  <c r="AT79" i="90" s="1"/>
  <c r="AJ74" i="90"/>
  <c r="AK74" i="90"/>
  <c r="AT74" i="90" s="1"/>
  <c r="AJ65" i="90"/>
  <c r="AK65" i="90"/>
  <c r="AT65" i="90" s="1"/>
  <c r="AJ48" i="90"/>
  <c r="AK48" i="90"/>
  <c r="AT48" i="90" s="1"/>
  <c r="AJ40" i="90"/>
  <c r="AK40" i="90"/>
  <c r="AT40" i="90" s="1"/>
  <c r="AJ24" i="90"/>
  <c r="AK24" i="90"/>
  <c r="AT24" i="90" s="1"/>
  <c r="AX97" i="90"/>
  <c r="S97" i="90" s="1"/>
  <c r="AC97" i="90" s="1"/>
  <c r="AB98" i="90" s="1"/>
  <c r="AX93" i="90"/>
  <c r="S93" i="90" s="1"/>
  <c r="AC93" i="90" s="1"/>
  <c r="AB94" i="90" s="1"/>
  <c r="AX94" i="90"/>
  <c r="S94" i="90" s="1"/>
  <c r="AC94" i="90" s="1"/>
  <c r="AB95" i="90" s="1"/>
  <c r="AX4" i="90"/>
  <c r="S4" i="90" s="1"/>
  <c r="AC4" i="90" s="1"/>
  <c r="AB5" i="90" s="1"/>
  <c r="AJ90" i="82"/>
  <c r="AK90" i="82"/>
  <c r="AT90" i="82" s="1"/>
  <c r="AK84" i="82"/>
  <c r="AT84" i="82" s="1"/>
  <c r="AJ58" i="82"/>
  <c r="AK58" i="82"/>
  <c r="AT58" i="82" s="1"/>
  <c r="AJ51" i="82"/>
  <c r="AK51" i="82"/>
  <c r="AT51" i="82" s="1"/>
  <c r="AJ43" i="82"/>
  <c r="AK43" i="82"/>
  <c r="AT43" i="82" s="1"/>
  <c r="AK28" i="82"/>
  <c r="AT28" i="82" s="1"/>
  <c r="AX21" i="82"/>
  <c r="S21" i="82" s="1"/>
  <c r="AC21" i="82" s="1"/>
  <c r="AB22" i="82" s="1"/>
  <c r="AX8" i="82"/>
  <c r="S8" i="82" s="1"/>
  <c r="AC8" i="82" s="1"/>
  <c r="AB9" i="82" s="1"/>
  <c r="AK88" i="98"/>
  <c r="AT88" i="98" s="1"/>
  <c r="AJ71" i="98"/>
  <c r="AK71" i="98"/>
  <c r="AT71" i="98" s="1"/>
  <c r="AK57" i="98"/>
  <c r="AT57" i="98" s="1"/>
  <c r="AJ49" i="98"/>
  <c r="AK49" i="98"/>
  <c r="AT49" i="98" s="1"/>
  <c r="AK31" i="98"/>
  <c r="AT31" i="98" s="1"/>
  <c r="AK18" i="98"/>
  <c r="AT18" i="98" s="1"/>
  <c r="AX14" i="98"/>
  <c r="S14" i="98" s="1"/>
  <c r="AC14" i="98" s="1"/>
  <c r="AB15" i="98" s="1"/>
  <c r="AJ90" i="18"/>
  <c r="AK90" i="18"/>
  <c r="AT90" i="18" s="1"/>
  <c r="AK66" i="18"/>
  <c r="AT66" i="18" s="1"/>
  <c r="AJ58" i="18"/>
  <c r="AK58" i="18"/>
  <c r="AT58" i="18" s="1"/>
  <c r="AJ41" i="18"/>
  <c r="AK41" i="18"/>
  <c r="AT41" i="18" s="1"/>
  <c r="AJ30" i="18"/>
  <c r="AK30" i="18"/>
  <c r="AT30" i="18" s="1"/>
  <c r="AX91" i="18"/>
  <c r="S91" i="18" s="1"/>
  <c r="AC91" i="18" s="1"/>
  <c r="AB92" i="18" s="1"/>
  <c r="AX97" i="18"/>
  <c r="S97" i="18" s="1"/>
  <c r="AC97" i="18" s="1"/>
  <c r="AB98" i="18" s="1"/>
  <c r="AX95" i="18"/>
  <c r="S95" i="18" s="1"/>
  <c r="AC95" i="18" s="1"/>
  <c r="AB96" i="18" s="1"/>
  <c r="AJ84" i="85"/>
  <c r="AK84" i="85"/>
  <c r="AT84" i="85" s="1"/>
  <c r="AJ77" i="85"/>
  <c r="AK77" i="85"/>
  <c r="AT77" i="85" s="1"/>
  <c r="AJ69" i="85"/>
  <c r="AK69" i="85"/>
  <c r="AT69" i="85" s="1"/>
  <c r="AK45" i="85"/>
  <c r="AT45" i="85" s="1"/>
  <c r="AK35" i="85"/>
  <c r="AT35" i="85" s="1"/>
  <c r="AJ21" i="85"/>
  <c r="AX11" i="85"/>
  <c r="S11" i="85" s="1"/>
  <c r="AC11" i="85" s="1"/>
  <c r="AB12" i="85" s="1"/>
  <c r="AX14" i="85"/>
  <c r="S14" i="85" s="1"/>
  <c r="AC14" i="85" s="1"/>
  <c r="AB15" i="85" s="1"/>
  <c r="AX95" i="82"/>
  <c r="S95" i="82" s="1"/>
  <c r="AC95" i="82" s="1"/>
  <c r="AB96" i="82" s="1"/>
  <c r="AK65" i="102"/>
  <c r="AT65" i="102" s="1"/>
  <c r="AJ59" i="102"/>
  <c r="AK59" i="102"/>
  <c r="AT59" i="102" s="1"/>
  <c r="AK39" i="102"/>
  <c r="AT39" i="102" s="1"/>
  <c r="AK24" i="102"/>
  <c r="AT24" i="102" s="1"/>
  <c r="AX17" i="102"/>
  <c r="S17" i="102" s="1"/>
  <c r="AC17" i="102" s="1"/>
  <c r="AB18" i="102" s="1"/>
  <c r="AX12" i="102"/>
  <c r="S12" i="102" s="1"/>
  <c r="AC12" i="102" s="1"/>
  <c r="AB13" i="102" s="1"/>
  <c r="AJ76" i="10"/>
  <c r="AK76" i="10"/>
  <c r="AT76" i="10" s="1"/>
  <c r="AK69" i="10"/>
  <c r="AT69" i="10" s="1"/>
  <c r="AJ55" i="10"/>
  <c r="AK55" i="10"/>
  <c r="AT55" i="10" s="1"/>
  <c r="AK36" i="10"/>
  <c r="AT36" i="10" s="1"/>
  <c r="AK11" i="10"/>
  <c r="AT11" i="10" s="1"/>
  <c r="AX3" i="10"/>
  <c r="S3" i="10" s="1"/>
  <c r="AC3" i="10" s="1"/>
  <c r="AJ91" i="35"/>
  <c r="AK91" i="35"/>
  <c r="AT91" i="35" s="1"/>
  <c r="AJ81" i="35"/>
  <c r="AK65" i="35"/>
  <c r="AT65" i="35" s="1"/>
  <c r="AJ58" i="35"/>
  <c r="AK58" i="35"/>
  <c r="AT58" i="35" s="1"/>
  <c r="AJ44" i="35"/>
  <c r="AK44" i="35"/>
  <c r="AT44" i="35" s="1"/>
  <c r="AJ28" i="35"/>
  <c r="AK28" i="35"/>
  <c r="AT28" i="35" s="1"/>
  <c r="AK19" i="35"/>
  <c r="AT19" i="35" s="1"/>
  <c r="AX5" i="35"/>
  <c r="S5" i="35" s="1"/>
  <c r="AC5" i="35" s="1"/>
  <c r="AB6" i="35" s="1"/>
  <c r="AJ84" i="48"/>
  <c r="AK84" i="48"/>
  <c r="AT84" i="48" s="1"/>
  <c r="AK71" i="48"/>
  <c r="AT71" i="48" s="1"/>
  <c r="AJ62" i="48"/>
  <c r="AK62" i="48"/>
  <c r="AT62" i="48" s="1"/>
  <c r="AK55" i="48"/>
  <c r="AT55" i="48" s="1"/>
  <c r="AJ46" i="48"/>
  <c r="AK46" i="48"/>
  <c r="AT46" i="48" s="1"/>
  <c r="AJ32" i="48"/>
  <c r="AK32" i="48"/>
  <c r="AT32" i="48" s="1"/>
  <c r="AJ24" i="48"/>
  <c r="AX15" i="48"/>
  <c r="S15" i="48" s="1"/>
  <c r="AC15" i="48" s="1"/>
  <c r="AB16" i="48" s="1"/>
  <c r="AK78" i="94"/>
  <c r="AT78" i="94" s="1"/>
  <c r="AJ69" i="94"/>
  <c r="AK69" i="94"/>
  <c r="AT69" i="94" s="1"/>
  <c r="AK53" i="94"/>
  <c r="AT53" i="94" s="1"/>
  <c r="AJ44" i="94"/>
  <c r="AK44" i="94"/>
  <c r="AT44" i="94" s="1"/>
  <c r="AJ38" i="94"/>
  <c r="AK38" i="94"/>
  <c r="AT38" i="94" s="1"/>
  <c r="AJ18" i="94"/>
  <c r="AK18" i="94"/>
  <c r="AT18" i="94" s="1"/>
  <c r="AX4" i="94"/>
  <c r="S4" i="94" s="1"/>
  <c r="AC4" i="94" s="1"/>
  <c r="AB5" i="94" s="1"/>
  <c r="AK97" i="18"/>
  <c r="AT97" i="18" s="1"/>
  <c r="AJ87" i="90"/>
  <c r="AK87" i="90"/>
  <c r="AT87" i="90" s="1"/>
  <c r="AJ80" i="90"/>
  <c r="AK80" i="90"/>
  <c r="AT80" i="90" s="1"/>
  <c r="AJ62" i="90"/>
  <c r="AK62" i="90"/>
  <c r="AT62" i="90" s="1"/>
  <c r="AJ46" i="90"/>
  <c r="AK46" i="90"/>
  <c r="AT46" i="90" s="1"/>
  <c r="AJ41" i="90"/>
  <c r="AK41" i="90"/>
  <c r="AT41" i="90" s="1"/>
  <c r="AX14" i="90"/>
  <c r="S14" i="90" s="1"/>
  <c r="AC14" i="90" s="1"/>
  <c r="AB15" i="90" s="1"/>
  <c r="AK87" i="82"/>
  <c r="AT87" i="82" s="1"/>
  <c r="AJ80" i="82"/>
  <c r="AK80" i="82"/>
  <c r="AT80" i="82" s="1"/>
  <c r="AJ72" i="82"/>
  <c r="AK72" i="82"/>
  <c r="AT72" i="82" s="1"/>
  <c r="AK55" i="82"/>
  <c r="AT55" i="82" s="1"/>
  <c r="AJ49" i="82"/>
  <c r="AK49" i="82"/>
  <c r="AT49" i="82" s="1"/>
  <c r="AJ26" i="82"/>
  <c r="AK26" i="82"/>
  <c r="AT26" i="82" s="1"/>
  <c r="AJ86" i="98"/>
  <c r="AK86" i="98"/>
  <c r="AT86" i="98" s="1"/>
  <c r="AK72" i="98"/>
  <c r="AT72" i="98" s="1"/>
  <c r="AJ47" i="98"/>
  <c r="AK47" i="98"/>
  <c r="AT47" i="98" s="1"/>
  <c r="AK41" i="98"/>
  <c r="AT41" i="98" s="1"/>
  <c r="AJ22" i="98"/>
  <c r="AK22" i="98"/>
  <c r="AT22" i="98" s="1"/>
  <c r="AX8" i="98"/>
  <c r="S8" i="98" s="1"/>
  <c r="AC8" i="98" s="1"/>
  <c r="AB9" i="98" s="1"/>
  <c r="AJ88" i="18"/>
  <c r="AK88" i="18"/>
  <c r="AT88" i="18" s="1"/>
  <c r="AK83" i="18"/>
  <c r="AT83" i="18" s="1"/>
  <c r="AK72" i="18"/>
  <c r="AT72" i="18" s="1"/>
  <c r="AJ65" i="18"/>
  <c r="AK65" i="18"/>
  <c r="AT65" i="18" s="1"/>
  <c r="AJ55" i="18"/>
  <c r="AK55" i="18"/>
  <c r="AT55" i="18" s="1"/>
  <c r="AJ50" i="18"/>
  <c r="AJ43" i="18"/>
  <c r="AK43" i="18"/>
  <c r="AT43" i="18" s="1"/>
  <c r="AJ33" i="18"/>
  <c r="AK33" i="18"/>
  <c r="AT33" i="18" s="1"/>
  <c r="AK17" i="18"/>
  <c r="AT17" i="18" s="1"/>
  <c r="AJ3" i="18"/>
  <c r="AB4" i="18"/>
  <c r="AJ81" i="85"/>
  <c r="AK81" i="85"/>
  <c r="AT81" i="85" s="1"/>
  <c r="AJ74" i="85"/>
  <c r="AK74" i="85"/>
  <c r="AT74" i="85" s="1"/>
  <c r="AK64" i="85"/>
  <c r="AT64" i="85" s="1"/>
  <c r="AJ41" i="85"/>
  <c r="AK41" i="85"/>
  <c r="AT41" i="85" s="1"/>
  <c r="AJ9" i="85"/>
  <c r="AK9" i="85"/>
  <c r="AT9" i="85" s="1"/>
  <c r="AX5" i="85"/>
  <c r="S5" i="85" s="1"/>
  <c r="AC5" i="85" s="1"/>
  <c r="AB6" i="85" s="1"/>
  <c r="AX94" i="35"/>
  <c r="S94" i="35" s="1"/>
  <c r="AC94" i="35" s="1"/>
  <c r="AB95" i="35" s="1"/>
  <c r="AJ68" i="82" l="1"/>
  <c r="AJ70" i="18"/>
  <c r="AJ33" i="94"/>
  <c r="AJ63" i="94"/>
  <c r="AJ31" i="85"/>
  <c r="AK89" i="90"/>
  <c r="AT89" i="90" s="1"/>
  <c r="AK56" i="94"/>
  <c r="AT56" i="94" s="1"/>
  <c r="AJ52" i="35"/>
  <c r="AJ78" i="82"/>
  <c r="AJ71" i="94"/>
  <c r="AJ62" i="94"/>
  <c r="AJ45" i="90"/>
  <c r="AJ55" i="90"/>
  <c r="AJ60" i="90"/>
  <c r="AJ36" i="85"/>
  <c r="AJ62" i="98"/>
  <c r="AJ57" i="18"/>
  <c r="AJ77" i="48"/>
  <c r="AK50" i="35"/>
  <c r="AT50" i="35" s="1"/>
  <c r="AK55" i="90"/>
  <c r="AT55" i="90" s="1"/>
  <c r="AJ45" i="94"/>
  <c r="AJ59" i="90"/>
  <c r="AJ30" i="85"/>
  <c r="AK67" i="82"/>
  <c r="AT67" i="82" s="1"/>
  <c r="AJ42" i="98"/>
  <c r="AJ85" i="82"/>
  <c r="AJ61" i="98"/>
  <c r="AJ44" i="90"/>
  <c r="AJ22" i="90"/>
  <c r="AJ39" i="18"/>
  <c r="AK31" i="90"/>
  <c r="AT31" i="90" s="1"/>
  <c r="AK62" i="94"/>
  <c r="AT62" i="94" s="1"/>
  <c r="AJ26" i="102"/>
  <c r="AJ32" i="98"/>
  <c r="AJ72" i="18"/>
  <c r="AK68" i="10"/>
  <c r="AT68" i="10" s="1"/>
  <c r="AJ61" i="94"/>
  <c r="AK94" i="85"/>
  <c r="AT94" i="85" s="1"/>
  <c r="AJ35" i="85"/>
  <c r="AJ31" i="98"/>
  <c r="AL31" i="98" s="1"/>
  <c r="AU31" i="98" s="1"/>
  <c r="AK57" i="18"/>
  <c r="AT57" i="18" s="1"/>
  <c r="AJ39" i="94"/>
  <c r="AJ32" i="10"/>
  <c r="AJ70" i="10"/>
  <c r="AK60" i="90"/>
  <c r="AT60" i="90" s="1"/>
  <c r="AJ55" i="94"/>
  <c r="AJ88" i="90"/>
  <c r="AJ55" i="48"/>
  <c r="AK64" i="94"/>
  <c r="AT64" i="94" s="1"/>
  <c r="AK54" i="10"/>
  <c r="AT54" i="10" s="1"/>
  <c r="AJ40" i="102"/>
  <c r="AK53" i="98"/>
  <c r="AT53" i="98" s="1"/>
  <c r="AJ70" i="94"/>
  <c r="AJ52" i="98"/>
  <c r="AK46" i="94"/>
  <c r="AT46" i="94" s="1"/>
  <c r="AJ91" i="48"/>
  <c r="AJ56" i="18"/>
  <c r="AJ77" i="82"/>
  <c r="AJ66" i="82"/>
  <c r="AJ54" i="90"/>
  <c r="AJ30" i="90"/>
  <c r="AK71" i="94"/>
  <c r="AT71" i="94" s="1"/>
  <c r="AJ96" i="35"/>
  <c r="AJ53" i="18"/>
  <c r="AL53" i="18" s="1"/>
  <c r="AU53" i="18" s="1"/>
  <c r="AK73" i="18"/>
  <c r="AT73" i="18" s="1"/>
  <c r="AK62" i="98"/>
  <c r="AT62" i="98" s="1"/>
  <c r="AK34" i="94"/>
  <c r="AT34" i="94" s="1"/>
  <c r="AK45" i="90"/>
  <c r="AT45" i="90" s="1"/>
  <c r="AJ90" i="102"/>
  <c r="AJ36" i="90"/>
  <c r="AJ53" i="35"/>
  <c r="AJ90" i="94"/>
  <c r="AL90" i="94" s="1"/>
  <c r="AU90" i="94" s="1"/>
  <c r="AJ67" i="85"/>
  <c r="AJ29" i="90"/>
  <c r="AJ68" i="85"/>
  <c r="AJ33" i="10"/>
  <c r="AJ16" i="90"/>
  <c r="AJ78" i="98"/>
  <c r="AJ23" i="35"/>
  <c r="AJ60" i="85"/>
  <c r="AJ19" i="10"/>
  <c r="AJ59" i="85"/>
  <c r="AJ60" i="82"/>
  <c r="AJ35" i="35"/>
  <c r="AJ36" i="48"/>
  <c r="AJ42" i="10"/>
  <c r="AJ36" i="102"/>
  <c r="AJ46" i="98"/>
  <c r="AL46" i="98" s="1"/>
  <c r="AU46" i="98" s="1"/>
  <c r="AJ29" i="35"/>
  <c r="AJ24" i="94"/>
  <c r="AJ85" i="18"/>
  <c r="AJ89" i="35"/>
  <c r="AJ89" i="18"/>
  <c r="AJ81" i="90"/>
  <c r="AJ42" i="18"/>
  <c r="AJ38" i="18"/>
  <c r="AJ71" i="18"/>
  <c r="AJ81" i="82"/>
  <c r="AJ82" i="85"/>
  <c r="AJ64" i="35"/>
  <c r="AJ49" i="10"/>
  <c r="AJ51" i="94"/>
  <c r="AJ97" i="18"/>
  <c r="AJ18" i="10"/>
  <c r="AS18" i="10" s="1"/>
  <c r="AK66" i="102"/>
  <c r="AT66" i="102" s="1"/>
  <c r="AK75" i="102"/>
  <c r="AT75" i="102" s="1"/>
  <c r="AK38" i="85"/>
  <c r="AT38" i="85" s="1"/>
  <c r="AJ40" i="94"/>
  <c r="AJ57" i="85"/>
  <c r="AK42" i="94"/>
  <c r="AT42" i="94" s="1"/>
  <c r="AK29" i="90"/>
  <c r="AT29" i="90" s="1"/>
  <c r="AK86" i="90"/>
  <c r="AT86" i="90" s="1"/>
  <c r="AJ94" i="82"/>
  <c r="AJ69" i="48"/>
  <c r="AJ58" i="85"/>
  <c r="AJ29" i="98"/>
  <c r="AK35" i="18"/>
  <c r="AT35" i="18" s="1"/>
  <c r="AJ20" i="85"/>
  <c r="AJ51" i="18"/>
  <c r="AJ35" i="102"/>
  <c r="AS35" i="102" s="1"/>
  <c r="AJ37" i="85"/>
  <c r="AJ72" i="10"/>
  <c r="AJ87" i="35"/>
  <c r="AJ41" i="10"/>
  <c r="AK81" i="90"/>
  <c r="AT81" i="90" s="1"/>
  <c r="AJ59" i="35"/>
  <c r="AK42" i="10"/>
  <c r="AT42" i="10" s="1"/>
  <c r="AJ65" i="102"/>
  <c r="AL65" i="102" s="1"/>
  <c r="AU65" i="102" s="1"/>
  <c r="AJ67" i="35"/>
  <c r="AK29" i="35"/>
  <c r="AT29" i="35" s="1"/>
  <c r="AK40" i="10"/>
  <c r="AT40" i="10" s="1"/>
  <c r="AJ63" i="85"/>
  <c r="AK39" i="18"/>
  <c r="AT39" i="18" s="1"/>
  <c r="AJ28" i="90"/>
  <c r="AK73" i="85"/>
  <c r="AT73" i="85" s="1"/>
  <c r="AK38" i="18"/>
  <c r="AT38" i="18" s="1"/>
  <c r="AK85" i="18"/>
  <c r="AT85" i="18" s="1"/>
  <c r="AJ84" i="10"/>
  <c r="AK71" i="18"/>
  <c r="AT71" i="18" s="1"/>
  <c r="AK60" i="82"/>
  <c r="AT60" i="82" s="1"/>
  <c r="AJ23" i="94"/>
  <c r="AJ44" i="10"/>
  <c r="AK70" i="48"/>
  <c r="AT70" i="48" s="1"/>
  <c r="AJ37" i="102"/>
  <c r="AS37" i="102" s="1"/>
  <c r="AJ19" i="82"/>
  <c r="AJ59" i="82"/>
  <c r="AK24" i="94"/>
  <c r="AT24" i="94" s="1"/>
  <c r="AJ58" i="48"/>
  <c r="AK89" i="35"/>
  <c r="AT89" i="35" s="1"/>
  <c r="AK36" i="102"/>
  <c r="AT36" i="102" s="1"/>
  <c r="AK78" i="98"/>
  <c r="AT78" i="98" s="1"/>
  <c r="AK32" i="102"/>
  <c r="AT32" i="102" s="1"/>
  <c r="AK59" i="85"/>
  <c r="AT59" i="85" s="1"/>
  <c r="AJ18" i="98"/>
  <c r="AK35" i="35"/>
  <c r="AT35" i="35" s="1"/>
  <c r="AJ34" i="18"/>
  <c r="AJ45" i="35"/>
  <c r="AJ85" i="90"/>
  <c r="AJ43" i="94"/>
  <c r="AK42" i="18"/>
  <c r="AT42" i="18" s="1"/>
  <c r="AK89" i="18"/>
  <c r="AT89" i="18" s="1"/>
  <c r="AJ29" i="94"/>
  <c r="AK88" i="35"/>
  <c r="AT88" i="35" s="1"/>
  <c r="AJ35" i="48"/>
  <c r="AJ67" i="98"/>
  <c r="AJ70" i="98"/>
  <c r="AK60" i="85"/>
  <c r="AT60" i="85" s="1"/>
  <c r="AJ65" i="35"/>
  <c r="AL65" i="35" s="1"/>
  <c r="AU65" i="35" s="1"/>
  <c r="AJ55" i="82"/>
  <c r="AK36" i="48"/>
  <c r="AT36" i="48" s="1"/>
  <c r="AK88" i="10"/>
  <c r="AT88" i="10" s="1"/>
  <c r="AJ73" i="48"/>
  <c r="AK60" i="35"/>
  <c r="AT60" i="35" s="1"/>
  <c r="AK18" i="82"/>
  <c r="AT18" i="82" s="1"/>
  <c r="AK60" i="48"/>
  <c r="AT60" i="48" s="1"/>
  <c r="AJ17" i="10"/>
  <c r="AS17" i="10" s="1"/>
  <c r="AJ59" i="48"/>
  <c r="AJ43" i="98"/>
  <c r="AJ30" i="98"/>
  <c r="AJ29" i="48"/>
  <c r="AK46" i="85"/>
  <c r="AT46" i="85" s="1"/>
  <c r="AK22" i="90"/>
  <c r="AT22" i="90" s="1"/>
  <c r="AJ88" i="98"/>
  <c r="AJ7" i="98"/>
  <c r="AS7" i="98" s="1"/>
  <c r="AK40" i="48"/>
  <c r="AT40" i="48" s="1"/>
  <c r="AK69" i="48"/>
  <c r="AT69" i="48" s="1"/>
  <c r="AJ32" i="35"/>
  <c r="AK10" i="85"/>
  <c r="AT10" i="85" s="1"/>
  <c r="AK59" i="48"/>
  <c r="AT59" i="48" s="1"/>
  <c r="AK23" i="35"/>
  <c r="AT23" i="35" s="1"/>
  <c r="AK38" i="102"/>
  <c r="AT38" i="102" s="1"/>
  <c r="AJ38" i="98"/>
  <c r="AJ45" i="98"/>
  <c r="AJ22" i="10"/>
  <c r="AK27" i="98"/>
  <c r="AT27" i="98" s="1"/>
  <c r="AJ72" i="85"/>
  <c r="AJ21" i="90"/>
  <c r="AK73" i="10"/>
  <c r="AT73" i="10" s="1"/>
  <c r="AK19" i="10"/>
  <c r="AT19" i="10" s="1"/>
  <c r="AK58" i="85"/>
  <c r="AT58" i="85" s="1"/>
  <c r="AK18" i="10"/>
  <c r="AT18" i="10" s="1"/>
  <c r="AJ26" i="98"/>
  <c r="AJ52" i="10"/>
  <c r="AJ28" i="98"/>
  <c r="AJ31" i="102"/>
  <c r="AK30" i="48"/>
  <c r="AT30" i="48" s="1"/>
  <c r="AK89" i="98"/>
  <c r="AT89" i="98" s="1"/>
  <c r="AK85" i="48"/>
  <c r="AT85" i="48" s="1"/>
  <c r="AJ80" i="10"/>
  <c r="AJ76" i="18"/>
  <c r="AJ24" i="102"/>
  <c r="AJ45" i="85"/>
  <c r="AJ83" i="10"/>
  <c r="AJ89" i="82"/>
  <c r="AJ56" i="85"/>
  <c r="AJ33" i="85"/>
  <c r="AS33" i="85" s="1"/>
  <c r="AJ41" i="82"/>
  <c r="AJ37" i="18"/>
  <c r="AJ34" i="98"/>
  <c r="AJ23" i="98"/>
  <c r="AX97" i="42"/>
  <c r="S97" i="42" s="1"/>
  <c r="AC97" i="42" s="1"/>
  <c r="AB98" i="42" s="1"/>
  <c r="AX93" i="42"/>
  <c r="S93" i="42" s="1"/>
  <c r="AC93" i="42" s="1"/>
  <c r="AB94" i="42" s="1"/>
  <c r="AJ66" i="85"/>
  <c r="AJ22" i="48"/>
  <c r="AS22" i="48" s="1"/>
  <c r="AJ21" i="35"/>
  <c r="AJ53" i="85"/>
  <c r="AJ56" i="48"/>
  <c r="AJ20" i="35"/>
  <c r="AJ19" i="90"/>
  <c r="AJ87" i="10"/>
  <c r="AJ82" i="102"/>
  <c r="AJ90" i="85"/>
  <c r="AJ97" i="102"/>
  <c r="AJ65" i="85"/>
  <c r="AJ77" i="35"/>
  <c r="AJ59" i="10"/>
  <c r="AJ47" i="102"/>
  <c r="AJ53" i="102"/>
  <c r="AJ7" i="48"/>
  <c r="AK23" i="90"/>
  <c r="AT23" i="90" s="1"/>
  <c r="AJ53" i="94"/>
  <c r="AJ64" i="85"/>
  <c r="AJ36" i="10"/>
  <c r="AJ69" i="10"/>
  <c r="AJ33" i="90"/>
  <c r="AK22" i="48"/>
  <c r="AT22" i="48" s="1"/>
  <c r="AJ51" i="35"/>
  <c r="AJ69" i="35"/>
  <c r="AS69" i="35" s="1"/>
  <c r="AK53" i="85"/>
  <c r="AT53" i="85" s="1"/>
  <c r="AK58" i="98"/>
  <c r="AT58" i="98" s="1"/>
  <c r="AJ26" i="48"/>
  <c r="AJ76" i="35"/>
  <c r="AL76" i="35" s="1"/>
  <c r="AU76" i="35" s="1"/>
  <c r="AJ53" i="10"/>
  <c r="AK19" i="90"/>
  <c r="AT19" i="90" s="1"/>
  <c r="AJ35" i="98"/>
  <c r="AJ75" i="98"/>
  <c r="AJ23" i="102"/>
  <c r="AK33" i="10"/>
  <c r="AT33" i="10" s="1"/>
  <c r="AK45" i="98"/>
  <c r="AT45" i="98" s="1"/>
  <c r="AJ25" i="35"/>
  <c r="AJ40" i="85"/>
  <c r="AJ77" i="98"/>
  <c r="AJ22" i="35"/>
  <c r="AJ39" i="10"/>
  <c r="AJ71" i="85"/>
  <c r="AJ84" i="18"/>
  <c r="AJ21" i="94"/>
  <c r="AJ82" i="90"/>
  <c r="AL82" i="90" s="1"/>
  <c r="AU82" i="90" s="1"/>
  <c r="AK83" i="90"/>
  <c r="AT83" i="90" s="1"/>
  <c r="AK82" i="98"/>
  <c r="AT82" i="98" s="1"/>
  <c r="AK22" i="10"/>
  <c r="AT22" i="10" s="1"/>
  <c r="AK58" i="94"/>
  <c r="AT58" i="94" s="1"/>
  <c r="AK25" i="10"/>
  <c r="AT25" i="10" s="1"/>
  <c r="AK92" i="48"/>
  <c r="AT92" i="48" s="1"/>
  <c r="AJ39" i="102"/>
  <c r="AK90" i="85"/>
  <c r="AT90" i="85" s="1"/>
  <c r="AK38" i="98"/>
  <c r="AT38" i="98" s="1"/>
  <c r="AJ69" i="18"/>
  <c r="AK29" i="102"/>
  <c r="AT29" i="102" s="1"/>
  <c r="AK65" i="85"/>
  <c r="AT65" i="85" s="1"/>
  <c r="AJ33" i="98"/>
  <c r="AL33" i="98" s="1"/>
  <c r="AU33" i="98" s="1"/>
  <c r="AJ3" i="98"/>
  <c r="AK15" i="94"/>
  <c r="AT15" i="94" s="1"/>
  <c r="AJ78" i="35"/>
  <c r="AJ28" i="102"/>
  <c r="AK89" i="85"/>
  <c r="AT89" i="85" s="1"/>
  <c r="AJ84" i="98"/>
  <c r="AK23" i="98"/>
  <c r="AT23" i="98" s="1"/>
  <c r="AJ74" i="48"/>
  <c r="AJ93" i="102"/>
  <c r="AJ34" i="90"/>
  <c r="AJ47" i="48"/>
  <c r="AJ50" i="48"/>
  <c r="AJ42" i="85"/>
  <c r="AJ86" i="35"/>
  <c r="AJ32" i="90"/>
  <c r="AX83" i="50"/>
  <c r="S83" i="50" s="1"/>
  <c r="AC83" i="50" s="1"/>
  <c r="AB84" i="50" s="1"/>
  <c r="AK59" i="10"/>
  <c r="AT59" i="10" s="1"/>
  <c r="AK48" i="18"/>
  <c r="AT48" i="18" s="1"/>
  <c r="AJ20" i="82"/>
  <c r="AJ57" i="94"/>
  <c r="AJ97" i="35"/>
  <c r="AJ86" i="10"/>
  <c r="AJ44" i="98"/>
  <c r="AL44" i="98" s="1"/>
  <c r="AU44" i="98" s="1"/>
  <c r="AK97" i="102"/>
  <c r="AT97" i="102" s="1"/>
  <c r="AJ52" i="18"/>
  <c r="AJ37" i="90"/>
  <c r="AK35" i="90"/>
  <c r="AT35" i="90" s="1"/>
  <c r="AJ95" i="10"/>
  <c r="AK83" i="35"/>
  <c r="AT83" i="35" s="1"/>
  <c r="AJ19" i="35"/>
  <c r="AJ84" i="82"/>
  <c r="AL84" i="82" s="1"/>
  <c r="AU84" i="82" s="1"/>
  <c r="AK54" i="94"/>
  <c r="AT54" i="94" s="1"/>
  <c r="AJ41" i="35"/>
  <c r="AK82" i="102"/>
  <c r="AT82" i="102" s="1"/>
  <c r="AK20" i="35"/>
  <c r="AT20" i="35" s="1"/>
  <c r="AK96" i="10"/>
  <c r="AT96" i="10" s="1"/>
  <c r="AJ14" i="94"/>
  <c r="AK52" i="102"/>
  <c r="AT52" i="102" s="1"/>
  <c r="AJ25" i="48"/>
  <c r="AL25" i="48" s="1"/>
  <c r="AU25" i="48" s="1"/>
  <c r="AJ46" i="102"/>
  <c r="AK51" i="48"/>
  <c r="AT51" i="48" s="1"/>
  <c r="AK53" i="102"/>
  <c r="AT53" i="102" s="1"/>
  <c r="AK66" i="85"/>
  <c r="AT66" i="85" s="1"/>
  <c r="AK87" i="98"/>
  <c r="AT87" i="98" s="1"/>
  <c r="AJ41" i="98"/>
  <c r="AJ57" i="98"/>
  <c r="AJ82" i="18"/>
  <c r="AL82" i="18" s="1"/>
  <c r="AU82" i="18" s="1"/>
  <c r="AJ37" i="98"/>
  <c r="AJ86" i="85"/>
  <c r="AJ16" i="82"/>
  <c r="AJ25" i="102"/>
  <c r="AJ81" i="98"/>
  <c r="AJ49" i="35"/>
  <c r="AJ81" i="102"/>
  <c r="AJ74" i="102"/>
  <c r="AS74" i="102" s="1"/>
  <c r="AJ80" i="48"/>
  <c r="AJ51" i="102"/>
  <c r="AJ83" i="94"/>
  <c r="AX60" i="50"/>
  <c r="S60" i="50" s="1"/>
  <c r="AC60" i="50" s="1"/>
  <c r="AB61" i="50" s="1"/>
  <c r="AX51" i="50"/>
  <c r="S51" i="50" s="1"/>
  <c r="AC51" i="50" s="1"/>
  <c r="AB52" i="50" s="1"/>
  <c r="AX88" i="50"/>
  <c r="S88" i="50" s="1"/>
  <c r="AC88" i="50" s="1"/>
  <c r="AB89" i="50" s="1"/>
  <c r="AX34" i="50"/>
  <c r="S34" i="50" s="1"/>
  <c r="AC34" i="50" s="1"/>
  <c r="AB35" i="50" s="1"/>
  <c r="AX82" i="50"/>
  <c r="S82" i="50" s="1"/>
  <c r="AC82" i="50" s="1"/>
  <c r="AB83" i="50" s="1"/>
  <c r="AX71" i="50"/>
  <c r="S71" i="50" s="1"/>
  <c r="AC71" i="50" s="1"/>
  <c r="AB72" i="50" s="1"/>
  <c r="AX69" i="50"/>
  <c r="S69" i="50" s="1"/>
  <c r="AC69" i="50" s="1"/>
  <c r="AB70" i="50" s="1"/>
  <c r="AX62" i="50"/>
  <c r="S62" i="50" s="1"/>
  <c r="AC62" i="50" s="1"/>
  <c r="AB63" i="50" s="1"/>
  <c r="AJ19" i="85"/>
  <c r="AJ60" i="94"/>
  <c r="AX85" i="50"/>
  <c r="S85" i="50" s="1"/>
  <c r="AC85" i="50" s="1"/>
  <c r="AB86" i="50" s="1"/>
  <c r="AX56" i="50"/>
  <c r="S56" i="50" s="1"/>
  <c r="AC56" i="50" s="1"/>
  <c r="AB57" i="50" s="1"/>
  <c r="AJ58" i="10"/>
  <c r="AJ49" i="85"/>
  <c r="AJ39" i="90"/>
  <c r="AJ97" i="48"/>
  <c r="AJ47" i="18"/>
  <c r="AJ20" i="102"/>
  <c r="AJ75" i="82"/>
  <c r="AJ37" i="35"/>
  <c r="AJ57" i="90"/>
  <c r="AJ74" i="98"/>
  <c r="AJ92" i="82"/>
  <c r="AX77" i="50"/>
  <c r="S77" i="50" s="1"/>
  <c r="AC77" i="50" s="1"/>
  <c r="AB78" i="50" s="1"/>
  <c r="AX36" i="50"/>
  <c r="S36" i="50" s="1"/>
  <c r="AC36" i="50" s="1"/>
  <c r="AB37" i="50" s="1"/>
  <c r="AJ88" i="102"/>
  <c r="AJ24" i="10"/>
  <c r="AJ46" i="82"/>
  <c r="AJ92" i="94"/>
  <c r="AL92" i="94" s="1"/>
  <c r="AU92" i="94" s="1"/>
  <c r="AJ17" i="98"/>
  <c r="AK27" i="48"/>
  <c r="AT27" i="48" s="1"/>
  <c r="AX65" i="50"/>
  <c r="S65" i="50" s="1"/>
  <c r="AC65" i="50" s="1"/>
  <c r="AB66" i="50" s="1"/>
  <c r="AJ90" i="98"/>
  <c r="AK92" i="82"/>
  <c r="AT92" i="82" s="1"/>
  <c r="AK80" i="85"/>
  <c r="AT80" i="85" s="1"/>
  <c r="AJ82" i="94"/>
  <c r="AK49" i="10"/>
  <c r="AT49" i="10" s="1"/>
  <c r="AJ96" i="48"/>
  <c r="AJ42" i="48"/>
  <c r="AJ73" i="98"/>
  <c r="AJ22" i="102"/>
  <c r="AJ47" i="35"/>
  <c r="AJ16" i="18"/>
  <c r="AJ74" i="82"/>
  <c r="AJ74" i="35"/>
  <c r="AS74" i="35" s="1"/>
  <c r="AK57" i="90"/>
  <c r="AT57" i="90" s="1"/>
  <c r="AJ92" i="90"/>
  <c r="AJ93" i="94"/>
  <c r="AJ93" i="10"/>
  <c r="AS93" i="10" s="1"/>
  <c r="AK51" i="94"/>
  <c r="AT51" i="94" s="1"/>
  <c r="AJ79" i="98"/>
  <c r="AJ91" i="82"/>
  <c r="AJ56" i="90"/>
  <c r="AJ63" i="90"/>
  <c r="AJ48" i="35"/>
  <c r="AJ48" i="85"/>
  <c r="AJ66" i="98"/>
  <c r="AL66" i="98" s="1"/>
  <c r="AU66" i="98" s="1"/>
  <c r="AK20" i="102"/>
  <c r="AT20" i="102" s="1"/>
  <c r="AK49" i="85"/>
  <c r="AT49" i="85" s="1"/>
  <c r="AK64" i="90"/>
  <c r="AT64" i="90" s="1"/>
  <c r="AK83" i="94"/>
  <c r="AT83" i="94" s="1"/>
  <c r="AJ24" i="18"/>
  <c r="AK81" i="102"/>
  <c r="AT81" i="102" s="1"/>
  <c r="AJ56" i="98"/>
  <c r="AJ66" i="18"/>
  <c r="AS66" i="18" s="1"/>
  <c r="AK74" i="98"/>
  <c r="AT74" i="98" s="1"/>
  <c r="AK67" i="90"/>
  <c r="AT67" i="90" s="1"/>
  <c r="AK82" i="48"/>
  <c r="AT82" i="48" s="1"/>
  <c r="AK39" i="90"/>
  <c r="AT39" i="90" s="1"/>
  <c r="AX72" i="50"/>
  <c r="S72" i="50" s="1"/>
  <c r="AC72" i="50" s="1"/>
  <c r="AB73" i="50" s="1"/>
  <c r="AX42" i="50"/>
  <c r="S42" i="50" s="1"/>
  <c r="AC42" i="50" s="1"/>
  <c r="AB43" i="50" s="1"/>
  <c r="AK75" i="82"/>
  <c r="AT75" i="82" s="1"/>
  <c r="AJ66" i="90"/>
  <c r="AL66" i="90" s="1"/>
  <c r="AU66" i="90" s="1"/>
  <c r="AJ8" i="48"/>
  <c r="AJ72" i="102"/>
  <c r="AJ19" i="102"/>
  <c r="AK97" i="48"/>
  <c r="AT97" i="48" s="1"/>
  <c r="AJ38" i="90"/>
  <c r="AJ78" i="94"/>
  <c r="AJ46" i="18"/>
  <c r="AJ70" i="82"/>
  <c r="AL70" i="82" s="1"/>
  <c r="AU70" i="82" s="1"/>
  <c r="AJ53" i="90"/>
  <c r="AJ50" i="94"/>
  <c r="AJ96" i="98"/>
  <c r="AJ49" i="18"/>
  <c r="AL49" i="18" s="1"/>
  <c r="AU49" i="18" s="1"/>
  <c r="AJ36" i="35"/>
  <c r="AJ19" i="48"/>
  <c r="AJ23" i="85"/>
  <c r="AJ88" i="85"/>
  <c r="AJ21" i="48"/>
  <c r="AJ49" i="102"/>
  <c r="AJ67" i="10"/>
  <c r="AJ57" i="102"/>
  <c r="AJ29" i="85"/>
  <c r="AJ85" i="35"/>
  <c r="AJ66" i="10"/>
  <c r="AJ40" i="82"/>
  <c r="AS40" i="82" s="1"/>
  <c r="AJ43" i="35"/>
  <c r="AJ28" i="10"/>
  <c r="AJ91" i="10"/>
  <c r="AJ85" i="94"/>
  <c r="AJ68" i="48"/>
  <c r="AJ29" i="18"/>
  <c r="AJ52" i="90"/>
  <c r="AJ71" i="35"/>
  <c r="AJ60" i="18"/>
  <c r="AJ50" i="82"/>
  <c r="AJ10" i="48"/>
  <c r="AJ64" i="98"/>
  <c r="AS64" i="98" s="1"/>
  <c r="AJ27" i="18"/>
  <c r="AJ71" i="90"/>
  <c r="AJ12" i="18"/>
  <c r="AK19" i="85"/>
  <c r="AT19" i="85" s="1"/>
  <c r="AJ87" i="82"/>
  <c r="AK71" i="90"/>
  <c r="AT71" i="90" s="1"/>
  <c r="AK85" i="94"/>
  <c r="AT85" i="94" s="1"/>
  <c r="AK85" i="35"/>
  <c r="AT85" i="35" s="1"/>
  <c r="AJ56" i="10"/>
  <c r="AJ80" i="18"/>
  <c r="AJ39" i="85"/>
  <c r="AJ45" i="82"/>
  <c r="AL45" i="82" s="1"/>
  <c r="AU45" i="82" s="1"/>
  <c r="AJ24" i="85"/>
  <c r="AJ67" i="48"/>
  <c r="AS67" i="48" s="1"/>
  <c r="AJ54" i="35"/>
  <c r="AK88" i="82"/>
  <c r="AT88" i="82" s="1"/>
  <c r="AK88" i="102"/>
  <c r="AT88" i="102" s="1"/>
  <c r="AK63" i="98"/>
  <c r="AT63" i="98" s="1"/>
  <c r="AK95" i="94"/>
  <c r="AT95" i="94" s="1"/>
  <c r="AK29" i="85"/>
  <c r="AT29" i="85" s="1"/>
  <c r="AK50" i="82"/>
  <c r="AT50" i="82" s="1"/>
  <c r="AK73" i="90"/>
  <c r="AT73" i="90" s="1"/>
  <c r="AK57" i="102"/>
  <c r="AT57" i="102" s="1"/>
  <c r="AJ70" i="85"/>
  <c r="AS70" i="85" s="1"/>
  <c r="AK73" i="98"/>
  <c r="AT73" i="98" s="1"/>
  <c r="AJ68" i="90"/>
  <c r="AX87" i="42"/>
  <c r="S87" i="42" s="1"/>
  <c r="AC87" i="42" s="1"/>
  <c r="AB88" i="42" s="1"/>
  <c r="AK89" i="10"/>
  <c r="AT89" i="10" s="1"/>
  <c r="AJ62" i="18"/>
  <c r="AJ77" i="18"/>
  <c r="AK45" i="48"/>
  <c r="AT45" i="48" s="1"/>
  <c r="AJ72" i="90"/>
  <c r="AS72" i="90" s="1"/>
  <c r="AK68" i="48"/>
  <c r="AT68" i="48" s="1"/>
  <c r="AK66" i="10"/>
  <c r="AT66" i="10" s="1"/>
  <c r="AJ48" i="102"/>
  <c r="AK21" i="94"/>
  <c r="AT21" i="94" s="1"/>
  <c r="AK40" i="85"/>
  <c r="AT40" i="85" s="1"/>
  <c r="AJ84" i="35"/>
  <c r="AK60" i="18"/>
  <c r="AT60" i="18" s="1"/>
  <c r="AK89" i="48"/>
  <c r="AT89" i="48" s="1"/>
  <c r="AK71" i="35"/>
  <c r="AT71" i="35" s="1"/>
  <c r="AK62" i="102"/>
  <c r="AT62" i="102" s="1"/>
  <c r="AJ22" i="85"/>
  <c r="AJ52" i="82"/>
  <c r="AS52" i="82" s="1"/>
  <c r="AX85" i="42"/>
  <c r="S85" i="42" s="1"/>
  <c r="AC85" i="42" s="1"/>
  <c r="AB86" i="42" s="1"/>
  <c r="AJ70" i="35"/>
  <c r="AJ97" i="10"/>
  <c r="AJ21" i="102"/>
  <c r="AJ70" i="90"/>
  <c r="AK26" i="94"/>
  <c r="AT26" i="94" s="1"/>
  <c r="AK42" i="48"/>
  <c r="AT42" i="48" s="1"/>
  <c r="AJ85" i="102"/>
  <c r="AL85" i="102" s="1"/>
  <c r="AU85" i="102" s="1"/>
  <c r="AJ32" i="85"/>
  <c r="AK60" i="94"/>
  <c r="AT60" i="94" s="1"/>
  <c r="AJ24" i="35"/>
  <c r="AJ18" i="85"/>
  <c r="AK22" i="102"/>
  <c r="AT22" i="102" s="1"/>
  <c r="AJ83" i="18"/>
  <c r="AS83" i="18" s="1"/>
  <c r="AK40" i="82"/>
  <c r="AT40" i="82" s="1"/>
  <c r="AK31" i="94"/>
  <c r="AT31" i="94" s="1"/>
  <c r="AK81" i="18"/>
  <c r="AT81" i="18" s="1"/>
  <c r="AJ24" i="98"/>
  <c r="AK27" i="18"/>
  <c r="AT27" i="18" s="1"/>
  <c r="AK52" i="90"/>
  <c r="AT52" i="90" s="1"/>
  <c r="AK88" i="85"/>
  <c r="AT88" i="85" s="1"/>
  <c r="AJ28" i="18"/>
  <c r="AK95" i="98"/>
  <c r="AT95" i="98" s="1"/>
  <c r="AJ25" i="94"/>
  <c r="AJ23" i="10"/>
  <c r="AK98" i="10"/>
  <c r="AT98" i="10" s="1"/>
  <c r="AK71" i="85"/>
  <c r="AT71" i="85" s="1"/>
  <c r="AX77" i="42"/>
  <c r="S77" i="42" s="1"/>
  <c r="AC77" i="42" s="1"/>
  <c r="AB78" i="42" s="1"/>
  <c r="AJ61" i="102"/>
  <c r="AJ87" i="85"/>
  <c r="AJ76" i="98"/>
  <c r="AJ73" i="82"/>
  <c r="AL73" i="82" s="1"/>
  <c r="AU73" i="82" s="1"/>
  <c r="AJ91" i="94"/>
  <c r="AS91" i="94" s="1"/>
  <c r="AK67" i="10"/>
  <c r="AT67" i="10" s="1"/>
  <c r="AJ79" i="102"/>
  <c r="AJ26" i="85"/>
  <c r="AS26" i="85" s="1"/>
  <c r="AK16" i="18"/>
  <c r="AT16" i="18" s="1"/>
  <c r="AJ84" i="94"/>
  <c r="AX76" i="50"/>
  <c r="S76" i="50" s="1"/>
  <c r="AC76" i="50" s="1"/>
  <c r="AB77" i="50" s="1"/>
  <c r="AX58" i="50"/>
  <c r="S58" i="50" s="1"/>
  <c r="AC58" i="50" s="1"/>
  <c r="AB59" i="50" s="1"/>
  <c r="AK59" i="50" s="1"/>
  <c r="AT59" i="50" s="1"/>
  <c r="AJ72" i="98"/>
  <c r="AJ59" i="94"/>
  <c r="AK10" i="48"/>
  <c r="AT10" i="48" s="1"/>
  <c r="AK91" i="10"/>
  <c r="AT91" i="10" s="1"/>
  <c r="AK64" i="98"/>
  <c r="AT64" i="98" s="1"/>
  <c r="AK74" i="82"/>
  <c r="AT74" i="82" s="1"/>
  <c r="AK23" i="85"/>
  <c r="AT23" i="85" s="1"/>
  <c r="AK39" i="10"/>
  <c r="AT39" i="10" s="1"/>
  <c r="AJ20" i="18"/>
  <c r="AX70" i="42"/>
  <c r="S70" i="42" s="1"/>
  <c r="AC70" i="42" s="1"/>
  <c r="AB71" i="42" s="1"/>
  <c r="AK29" i="18"/>
  <c r="AT29" i="18" s="1"/>
  <c r="AK63" i="18"/>
  <c r="AT63" i="18" s="1"/>
  <c r="AJ86" i="48"/>
  <c r="AJ72" i="35"/>
  <c r="AJ27" i="10"/>
  <c r="AK33" i="85"/>
  <c r="AT33" i="85" s="1"/>
  <c r="AK77" i="98"/>
  <c r="AT77" i="98" s="1"/>
  <c r="AK41" i="82"/>
  <c r="AT41" i="82" s="1"/>
  <c r="AK28" i="10"/>
  <c r="AT28" i="10" s="1"/>
  <c r="AK21" i="18"/>
  <c r="AT21" i="18" s="1"/>
  <c r="AK87" i="48"/>
  <c r="AT87" i="48" s="1"/>
  <c r="AJ30" i="94"/>
  <c r="AJ94" i="94"/>
  <c r="AK88" i="48"/>
  <c r="AT88" i="48" s="1"/>
  <c r="AK25" i="98"/>
  <c r="AT25" i="98" s="1"/>
  <c r="AJ51" i="90"/>
  <c r="AJ53" i="48"/>
  <c r="AK37" i="18"/>
  <c r="AT37" i="18" s="1"/>
  <c r="AJ91" i="98"/>
  <c r="AL91" i="98" s="1"/>
  <c r="AU91" i="98" s="1"/>
  <c r="AJ41" i="48"/>
  <c r="AX69" i="42"/>
  <c r="S69" i="42" s="1"/>
  <c r="AC69" i="42" s="1"/>
  <c r="AB70" i="42" s="1"/>
  <c r="AJ46" i="35"/>
  <c r="AS46" i="35" s="1"/>
  <c r="AK24" i="10"/>
  <c r="AT24" i="10" s="1"/>
  <c r="AK86" i="102"/>
  <c r="AT86" i="102" s="1"/>
  <c r="AK84" i="18"/>
  <c r="AT84" i="18" s="1"/>
  <c r="AK39" i="82"/>
  <c r="AT39" i="82" s="1"/>
  <c r="AJ14" i="48"/>
  <c r="AS14" i="48" s="1"/>
  <c r="AK55" i="35"/>
  <c r="AT55" i="35" s="1"/>
  <c r="AJ65" i="10"/>
  <c r="AK56" i="85"/>
  <c r="AT56" i="85" s="1"/>
  <c r="AK46" i="82"/>
  <c r="AT46" i="82" s="1"/>
  <c r="AK47" i="35"/>
  <c r="AT47" i="35" s="1"/>
  <c r="AJ87" i="102"/>
  <c r="AJ44" i="48"/>
  <c r="AL44" i="48" s="1"/>
  <c r="AU44" i="48" s="1"/>
  <c r="AJ36" i="18"/>
  <c r="AJ16" i="98"/>
  <c r="AJ20" i="48"/>
  <c r="AJ59" i="18"/>
  <c r="AS59" i="18" s="1"/>
  <c r="AJ42" i="35"/>
  <c r="AJ28" i="85"/>
  <c r="AJ49" i="48"/>
  <c r="AJ18" i="48"/>
  <c r="AJ38" i="10"/>
  <c r="AS38" i="10" s="1"/>
  <c r="AJ38" i="82"/>
  <c r="AJ80" i="35"/>
  <c r="AJ56" i="102"/>
  <c r="AJ77" i="102"/>
  <c r="AJ33" i="82"/>
  <c r="AJ26" i="18"/>
  <c r="AJ20" i="94"/>
  <c r="AS20" i="94" s="1"/>
  <c r="AJ79" i="18"/>
  <c r="AS79" i="18" s="1"/>
  <c r="AX37" i="42"/>
  <c r="S37" i="42" s="1"/>
  <c r="AC37" i="42" s="1"/>
  <c r="AB38" i="42" s="1"/>
  <c r="AX80" i="50"/>
  <c r="S80" i="50" s="1"/>
  <c r="AC80" i="50" s="1"/>
  <c r="AB81" i="50" s="1"/>
  <c r="AX61" i="50"/>
  <c r="S61" i="50" s="1"/>
  <c r="AC61" i="50" s="1"/>
  <c r="AB62" i="50" s="1"/>
  <c r="AX33" i="50"/>
  <c r="S33" i="50" s="1"/>
  <c r="AC33" i="50" s="1"/>
  <c r="AB34" i="50" s="1"/>
  <c r="AX84" i="50"/>
  <c r="S84" i="50" s="1"/>
  <c r="AC84" i="50" s="1"/>
  <c r="AB85" i="50" s="1"/>
  <c r="AX67" i="50"/>
  <c r="S67" i="50" s="1"/>
  <c r="AC67" i="50" s="1"/>
  <c r="AB68" i="50" s="1"/>
  <c r="AX50" i="50"/>
  <c r="S50" i="50" s="1"/>
  <c r="AC50" i="50" s="1"/>
  <c r="AB51" i="50" s="1"/>
  <c r="AJ51" i="50" s="1"/>
  <c r="AX62" i="42"/>
  <c r="S62" i="42" s="1"/>
  <c r="AC62" i="42" s="1"/>
  <c r="AB63" i="42" s="1"/>
  <c r="AJ92" i="85"/>
  <c r="AJ17" i="48"/>
  <c r="AJ55" i="85"/>
  <c r="AJ39" i="35"/>
  <c r="AJ12" i="10"/>
  <c r="AJ76" i="48"/>
  <c r="AS76" i="48" s="1"/>
  <c r="AJ61" i="10"/>
  <c r="AS61" i="10" s="1"/>
  <c r="AJ47" i="10"/>
  <c r="AS47" i="10" s="1"/>
  <c r="AJ35" i="82"/>
  <c r="AJ78" i="48"/>
  <c r="AJ55" i="102"/>
  <c r="AS55" i="102" s="1"/>
  <c r="AJ34" i="35"/>
  <c r="AJ21" i="10"/>
  <c r="AL21" i="10" s="1"/>
  <c r="AU21" i="10" s="1"/>
  <c r="AJ82" i="10"/>
  <c r="AL82" i="10" s="1"/>
  <c r="AU82" i="10" s="1"/>
  <c r="AJ70" i="102"/>
  <c r="AS70" i="102" s="1"/>
  <c r="AJ52" i="85"/>
  <c r="AJ17" i="94"/>
  <c r="AJ14" i="18"/>
  <c r="AJ77" i="94"/>
  <c r="AS77" i="94" s="1"/>
  <c r="AJ71" i="48"/>
  <c r="AS71" i="48" s="1"/>
  <c r="AJ37" i="82"/>
  <c r="AK72" i="48"/>
  <c r="AT72" i="48" s="1"/>
  <c r="AK31" i="10"/>
  <c r="AT31" i="10" s="1"/>
  <c r="AK14" i="18"/>
  <c r="AT14" i="18" s="1"/>
  <c r="AK62" i="82"/>
  <c r="AT62" i="82" s="1"/>
  <c r="AJ81" i="48"/>
  <c r="AX81" i="42"/>
  <c r="S81" i="42" s="1"/>
  <c r="AC81" i="42" s="1"/>
  <c r="AB82" i="42" s="1"/>
  <c r="AK82" i="42" s="1"/>
  <c r="AT82" i="42" s="1"/>
  <c r="AX67" i="42"/>
  <c r="S67" i="42" s="1"/>
  <c r="AC67" i="42" s="1"/>
  <c r="AB68" i="42" s="1"/>
  <c r="AX23" i="42"/>
  <c r="S23" i="42" s="1"/>
  <c r="AC23" i="42" s="1"/>
  <c r="AB24" i="42" s="1"/>
  <c r="AJ38" i="35"/>
  <c r="AJ8" i="18"/>
  <c r="AL8" i="18" s="1"/>
  <c r="AU8" i="18" s="1"/>
  <c r="AJ19" i="98"/>
  <c r="AL19" i="98" s="1"/>
  <c r="AU19" i="98" s="1"/>
  <c r="AJ55" i="98"/>
  <c r="AK49" i="35"/>
  <c r="AT49" i="35" s="1"/>
  <c r="AK70" i="102"/>
  <c r="AT70" i="102" s="1"/>
  <c r="AK51" i="85"/>
  <c r="AT51" i="85" s="1"/>
  <c r="AX94" i="50"/>
  <c r="S94" i="50" s="1"/>
  <c r="AC94" i="50" s="1"/>
  <c r="AB95" i="50" s="1"/>
  <c r="AX86" i="50"/>
  <c r="S86" i="50" s="1"/>
  <c r="AC86" i="50" s="1"/>
  <c r="AB87" i="50" s="1"/>
  <c r="AX74" i="50"/>
  <c r="S74" i="50" s="1"/>
  <c r="AC74" i="50" s="1"/>
  <c r="AB75" i="50" s="1"/>
  <c r="AX66" i="50"/>
  <c r="S66" i="50" s="1"/>
  <c r="AC66" i="50" s="1"/>
  <c r="AB67" i="50" s="1"/>
  <c r="AX59" i="50"/>
  <c r="S59" i="50" s="1"/>
  <c r="AC59" i="50" s="1"/>
  <c r="AB60" i="50" s="1"/>
  <c r="AX48" i="50"/>
  <c r="S48" i="50" s="1"/>
  <c r="AC48" i="50" s="1"/>
  <c r="AB49" i="50" s="1"/>
  <c r="AX26" i="50"/>
  <c r="S26" i="50" s="1"/>
  <c r="AC26" i="50" s="1"/>
  <c r="AB27" i="50" s="1"/>
  <c r="AJ37" i="48"/>
  <c r="AK76" i="48"/>
  <c r="AT76" i="48" s="1"/>
  <c r="AJ37" i="10"/>
  <c r="AL37" i="10" s="1"/>
  <c r="AU37" i="10" s="1"/>
  <c r="AK80" i="48"/>
  <c r="AT80" i="48" s="1"/>
  <c r="AK74" i="102"/>
  <c r="AT74" i="102" s="1"/>
  <c r="AJ50" i="85"/>
  <c r="AK80" i="35"/>
  <c r="AT80" i="35" s="1"/>
  <c r="AJ54" i="85"/>
  <c r="AS54" i="85" s="1"/>
  <c r="AJ76" i="102"/>
  <c r="AJ31" i="82"/>
  <c r="AX78" i="42"/>
  <c r="S78" i="42" s="1"/>
  <c r="AC78" i="42" s="1"/>
  <c r="AB79" i="42" s="1"/>
  <c r="AX63" i="42"/>
  <c r="S63" i="42" s="1"/>
  <c r="AC63" i="42" s="1"/>
  <c r="AB64" i="42" s="1"/>
  <c r="AK64" i="42" s="1"/>
  <c r="AT64" i="42" s="1"/>
  <c r="AX3" i="42"/>
  <c r="S3" i="42" s="1"/>
  <c r="AC3" i="42" s="1"/>
  <c r="AK80" i="10"/>
  <c r="AT80" i="10" s="1"/>
  <c r="AK35" i="48"/>
  <c r="AT35" i="48" s="1"/>
  <c r="AJ61" i="82"/>
  <c r="AL61" i="82" s="1"/>
  <c r="AU61" i="82" s="1"/>
  <c r="AJ78" i="18"/>
  <c r="AX92" i="50"/>
  <c r="S92" i="50" s="1"/>
  <c r="AC92" i="50" s="1"/>
  <c r="AB93" i="50" s="1"/>
  <c r="AK93" i="50" s="1"/>
  <c r="AT93" i="50" s="1"/>
  <c r="AX81" i="50"/>
  <c r="S81" i="50" s="1"/>
  <c r="AC81" i="50" s="1"/>
  <c r="AB82" i="50" s="1"/>
  <c r="AX75" i="50"/>
  <c r="S75" i="50" s="1"/>
  <c r="AC75" i="50" s="1"/>
  <c r="AB76" i="50" s="1"/>
  <c r="AX68" i="50"/>
  <c r="S68" i="50" s="1"/>
  <c r="AC68" i="50" s="1"/>
  <c r="AB69" i="50" s="1"/>
  <c r="AK69" i="50" s="1"/>
  <c r="AT69" i="50" s="1"/>
  <c r="AX55" i="50"/>
  <c r="S55" i="50" s="1"/>
  <c r="AC55" i="50" s="1"/>
  <c r="AB56" i="50" s="1"/>
  <c r="AX45" i="50"/>
  <c r="S45" i="50" s="1"/>
  <c r="AC45" i="50" s="1"/>
  <c r="AB46" i="50" s="1"/>
  <c r="AX16" i="50"/>
  <c r="S16" i="50" s="1"/>
  <c r="AC16" i="50" s="1"/>
  <c r="AB17" i="50" s="1"/>
  <c r="AK7" i="48"/>
  <c r="AT7" i="48" s="1"/>
  <c r="AK28" i="85"/>
  <c r="AT28" i="85" s="1"/>
  <c r="AK92" i="85"/>
  <c r="AT92" i="85" s="1"/>
  <c r="AJ16" i="94"/>
  <c r="AL16" i="94" s="1"/>
  <c r="AU16" i="94" s="1"/>
  <c r="AK38" i="10"/>
  <c r="AT38" i="10" s="1"/>
  <c r="AJ94" i="18"/>
  <c r="AK78" i="48"/>
  <c r="AT78" i="48" s="1"/>
  <c r="AK56" i="102"/>
  <c r="AT56" i="102" s="1"/>
  <c r="AJ48" i="10"/>
  <c r="AJ69" i="102"/>
  <c r="AL69" i="102" s="1"/>
  <c r="AU69" i="102" s="1"/>
  <c r="AJ57" i="10"/>
  <c r="AK38" i="82"/>
  <c r="AT38" i="82" s="1"/>
  <c r="AJ19" i="94"/>
  <c r="AK39" i="35"/>
  <c r="AT39" i="35" s="1"/>
  <c r="AK70" i="98"/>
  <c r="AT70" i="98" s="1"/>
  <c r="AK64" i="35"/>
  <c r="AT64" i="35" s="1"/>
  <c r="AJ54" i="102"/>
  <c r="AK32" i="82"/>
  <c r="AT32" i="82" s="1"/>
  <c r="AJ28" i="82"/>
  <c r="AK34" i="35"/>
  <c r="AT34" i="35" s="1"/>
  <c r="AK67" i="98"/>
  <c r="AT67" i="98" s="1"/>
  <c r="AJ69" i="82"/>
  <c r="AX94" i="42"/>
  <c r="S94" i="42" s="1"/>
  <c r="AC94" i="42" s="1"/>
  <c r="AB95" i="42" s="1"/>
  <c r="AK95" i="42" s="1"/>
  <c r="AT95" i="42" s="1"/>
  <c r="AX79" i="42"/>
  <c r="S79" i="42" s="1"/>
  <c r="AC79" i="42" s="1"/>
  <c r="AB80" i="42" s="1"/>
  <c r="AK80" i="42" s="1"/>
  <c r="AT80" i="42" s="1"/>
  <c r="AX57" i="42"/>
  <c r="S57" i="42" s="1"/>
  <c r="AC57" i="42" s="1"/>
  <c r="AB58" i="42" s="1"/>
  <c r="AK77" i="102"/>
  <c r="AT77" i="102" s="1"/>
  <c r="AJ79" i="85"/>
  <c r="AJ76" i="94"/>
  <c r="AS76" i="94" s="1"/>
  <c r="AK61" i="10"/>
  <c r="AT61" i="10" s="1"/>
  <c r="AX89" i="50"/>
  <c r="S89" i="50" s="1"/>
  <c r="AC89" i="50" s="1"/>
  <c r="AB90" i="50" s="1"/>
  <c r="AX78" i="50"/>
  <c r="S78" i="50" s="1"/>
  <c r="AC78" i="50" s="1"/>
  <c r="AB79" i="50" s="1"/>
  <c r="AX73" i="50"/>
  <c r="S73" i="50" s="1"/>
  <c r="AC73" i="50" s="1"/>
  <c r="AB74" i="50" s="1"/>
  <c r="AX64" i="50"/>
  <c r="S64" i="50" s="1"/>
  <c r="AC64" i="50" s="1"/>
  <c r="AB65" i="50" s="1"/>
  <c r="AX53" i="50"/>
  <c r="S53" i="50" s="1"/>
  <c r="AC53" i="50" s="1"/>
  <c r="AB54" i="50" s="1"/>
  <c r="AX41" i="50"/>
  <c r="S41" i="50" s="1"/>
  <c r="AC41" i="50" s="1"/>
  <c r="AB42" i="50" s="1"/>
  <c r="AJ42" i="50" s="1"/>
  <c r="AK52" i="85"/>
  <c r="AT52" i="85" s="1"/>
  <c r="AJ25" i="18"/>
  <c r="AK20" i="94"/>
  <c r="AT20" i="94" s="1"/>
  <c r="AK86" i="94"/>
  <c r="AT86" i="94" s="1"/>
  <c r="AJ50" i="102"/>
  <c r="AL50" i="102" s="1"/>
  <c r="AU50" i="102" s="1"/>
  <c r="AJ80" i="102"/>
  <c r="AK33" i="82"/>
  <c r="AT33" i="82" s="1"/>
  <c r="AK66" i="82"/>
  <c r="AT66" i="82" s="1"/>
  <c r="AJ7" i="94"/>
  <c r="AL7" i="94" s="1"/>
  <c r="AU7" i="94" s="1"/>
  <c r="AK77" i="94"/>
  <c r="AT77" i="94" s="1"/>
  <c r="AK49" i="48"/>
  <c r="AT49" i="48" s="1"/>
  <c r="AJ20" i="10"/>
  <c r="AJ34" i="48"/>
  <c r="AS34" i="48" s="1"/>
  <c r="AK47" i="10"/>
  <c r="AT47" i="10" s="1"/>
  <c r="AK51" i="102"/>
  <c r="AT51" i="102" s="1"/>
  <c r="AJ91" i="85"/>
  <c r="AK12" i="10"/>
  <c r="AT12" i="10" s="1"/>
  <c r="AK55" i="85"/>
  <c r="AT55" i="85" s="1"/>
  <c r="AK26" i="18"/>
  <c r="AT26" i="18" s="1"/>
  <c r="AX88" i="42"/>
  <c r="S88" i="42" s="1"/>
  <c r="AC88" i="42" s="1"/>
  <c r="AB89" i="42" s="1"/>
  <c r="AX74" i="42"/>
  <c r="S74" i="42" s="1"/>
  <c r="AC74" i="42" s="1"/>
  <c r="AB75" i="42" s="1"/>
  <c r="AK75" i="42" s="1"/>
  <c r="AT75" i="42" s="1"/>
  <c r="AX50" i="42"/>
  <c r="S50" i="42" s="1"/>
  <c r="AC50" i="42" s="1"/>
  <c r="AB51" i="42" s="1"/>
  <c r="AJ42" i="102"/>
  <c r="AJ69" i="98"/>
  <c r="AK29" i="82"/>
  <c r="AT29" i="82" s="1"/>
  <c r="AK17" i="94"/>
  <c r="AT17" i="94" s="1"/>
  <c r="AK80" i="94"/>
  <c r="AT80" i="94" s="1"/>
  <c r="AJ75" i="48"/>
  <c r="AS75" i="48" s="1"/>
  <c r="AK55" i="102"/>
  <c r="AT55" i="102" s="1"/>
  <c r="AK38" i="48"/>
  <c r="AT38" i="48" s="1"/>
  <c r="AJ73" i="102"/>
  <c r="AK35" i="82"/>
  <c r="AT35" i="82" s="1"/>
  <c r="AX87" i="50"/>
  <c r="S87" i="50" s="1"/>
  <c r="AC87" i="50" s="1"/>
  <c r="AB88" i="50" s="1"/>
  <c r="AX79" i="50"/>
  <c r="S79" i="50" s="1"/>
  <c r="AC79" i="50" s="1"/>
  <c r="AB80" i="50" s="1"/>
  <c r="AX70" i="50"/>
  <c r="S70" i="50" s="1"/>
  <c r="AC70" i="50" s="1"/>
  <c r="AB71" i="50" s="1"/>
  <c r="AX63" i="50"/>
  <c r="S63" i="50" s="1"/>
  <c r="AC63" i="50" s="1"/>
  <c r="AB64" i="50" s="1"/>
  <c r="AX54" i="50"/>
  <c r="S54" i="50" s="1"/>
  <c r="AC54" i="50" s="1"/>
  <c r="AB55" i="50" s="1"/>
  <c r="AJ55" i="50" s="1"/>
  <c r="AX40" i="50"/>
  <c r="S40" i="50" s="1"/>
  <c r="AC40" i="50" s="1"/>
  <c r="AB41" i="50" s="1"/>
  <c r="AJ51" i="10"/>
  <c r="AJ81" i="10"/>
  <c r="AJ27" i="85"/>
  <c r="AS27" i="85" s="1"/>
  <c r="AJ33" i="35"/>
  <c r="AK76" i="18"/>
  <c r="AT76" i="18" s="1"/>
  <c r="AJ80" i="98"/>
  <c r="AJ79" i="48"/>
  <c r="AS79" i="48" s="1"/>
  <c r="AK43" i="102"/>
  <c r="AT43" i="102" s="1"/>
  <c r="AJ75" i="18"/>
  <c r="AS75" i="18" s="1"/>
  <c r="AJ34" i="82"/>
  <c r="AS34" i="82" s="1"/>
  <c r="AJ65" i="82"/>
  <c r="AL65" i="82" s="1"/>
  <c r="AU65" i="82" s="1"/>
  <c r="AK20" i="98"/>
  <c r="AT20" i="98" s="1"/>
  <c r="AK81" i="98"/>
  <c r="AT81" i="98" s="1"/>
  <c r="AJ46" i="10"/>
  <c r="AJ79" i="10"/>
  <c r="AS79" i="10" s="1"/>
  <c r="AX86" i="42"/>
  <c r="S86" i="42" s="1"/>
  <c r="AC86" i="42" s="1"/>
  <c r="AB87" i="42" s="1"/>
  <c r="AX73" i="42"/>
  <c r="S73" i="42" s="1"/>
  <c r="AC73" i="42" s="1"/>
  <c r="AB74" i="42" s="1"/>
  <c r="AX52" i="42"/>
  <c r="S52" i="42" s="1"/>
  <c r="AC52" i="42" s="1"/>
  <c r="AB53" i="42" s="1"/>
  <c r="AK53" i="42" s="1"/>
  <c r="AT53" i="42" s="1"/>
  <c r="AK93" i="35"/>
  <c r="AT93" i="35" s="1"/>
  <c r="AJ25" i="85"/>
  <c r="AB4" i="48"/>
  <c r="AJ79" i="35"/>
  <c r="AJ73" i="35"/>
  <c r="AS73" i="35" s="1"/>
  <c r="AK58" i="10"/>
  <c r="AT58" i="10" s="1"/>
  <c r="AJ11" i="10"/>
  <c r="AJ60" i="10"/>
  <c r="AS60" i="10" s="1"/>
  <c r="AJ79" i="94"/>
  <c r="AL79" i="94" s="1"/>
  <c r="AU79" i="94" s="1"/>
  <c r="AX45" i="42"/>
  <c r="S45" i="42" s="1"/>
  <c r="AC45" i="42" s="1"/>
  <c r="AB46" i="42" s="1"/>
  <c r="AJ63" i="35"/>
  <c r="AJ30" i="10"/>
  <c r="AJ48" i="48"/>
  <c r="AS48" i="48" s="1"/>
  <c r="AX32" i="42"/>
  <c r="S32" i="42" s="1"/>
  <c r="AC32" i="42" s="1"/>
  <c r="AB33" i="42" s="1"/>
  <c r="AX47" i="50"/>
  <c r="S47" i="50" s="1"/>
  <c r="AC47" i="50" s="1"/>
  <c r="AB48" i="50" s="1"/>
  <c r="AX37" i="50"/>
  <c r="S37" i="50" s="1"/>
  <c r="AC37" i="50" s="1"/>
  <c r="AB38" i="50" s="1"/>
  <c r="AX28" i="50"/>
  <c r="S28" i="50" s="1"/>
  <c r="AC28" i="50" s="1"/>
  <c r="AB29" i="50" s="1"/>
  <c r="AK29" i="50" s="1"/>
  <c r="AT29" i="50" s="1"/>
  <c r="AX17" i="50"/>
  <c r="S17" i="50" s="1"/>
  <c r="AC17" i="50" s="1"/>
  <c r="AB18" i="50" s="1"/>
  <c r="AX7" i="50"/>
  <c r="S7" i="50" s="1"/>
  <c r="AC7" i="50" s="1"/>
  <c r="AB8" i="50" s="1"/>
  <c r="AX24" i="50"/>
  <c r="S24" i="50" s="1"/>
  <c r="AC24" i="50" s="1"/>
  <c r="AB25" i="50" s="1"/>
  <c r="AX5" i="50"/>
  <c r="S5" i="50" s="1"/>
  <c r="AC5" i="50" s="1"/>
  <c r="AB6" i="50" s="1"/>
  <c r="AX10" i="50"/>
  <c r="S10" i="50" s="1"/>
  <c r="AC10" i="50" s="1"/>
  <c r="AB11" i="50" s="1"/>
  <c r="AK11" i="50" s="1"/>
  <c r="AT11" i="50" s="1"/>
  <c r="AX28" i="42"/>
  <c r="S28" i="42" s="1"/>
  <c r="AC28" i="42" s="1"/>
  <c r="AB29" i="42" s="1"/>
  <c r="AX52" i="50"/>
  <c r="S52" i="50" s="1"/>
  <c r="AC52" i="50" s="1"/>
  <c r="AB53" i="50" s="1"/>
  <c r="AX44" i="50"/>
  <c r="S44" i="50" s="1"/>
  <c r="AC44" i="50" s="1"/>
  <c r="AB45" i="50" s="1"/>
  <c r="AX32" i="50"/>
  <c r="S32" i="50" s="1"/>
  <c r="AC32" i="50" s="1"/>
  <c r="AB33" i="50" s="1"/>
  <c r="AK33" i="50" s="1"/>
  <c r="AT33" i="50" s="1"/>
  <c r="AX25" i="50"/>
  <c r="S25" i="50" s="1"/>
  <c r="AC25" i="50" s="1"/>
  <c r="AB26" i="50" s="1"/>
  <c r="AX11" i="50"/>
  <c r="S11" i="50" s="1"/>
  <c r="AC11" i="50" s="1"/>
  <c r="AB12" i="50" s="1"/>
  <c r="AX35" i="50"/>
  <c r="S35" i="50" s="1"/>
  <c r="AC35" i="50" s="1"/>
  <c r="AB36" i="50" s="1"/>
  <c r="AJ36" i="50" s="1"/>
  <c r="AX22" i="50"/>
  <c r="S22" i="50" s="1"/>
  <c r="AC22" i="50" s="1"/>
  <c r="AB23" i="50" s="1"/>
  <c r="AX12" i="50"/>
  <c r="S12" i="50" s="1"/>
  <c r="AC12" i="50" s="1"/>
  <c r="AB13" i="50" s="1"/>
  <c r="AX20" i="50"/>
  <c r="S20" i="50" s="1"/>
  <c r="AC20" i="50" s="1"/>
  <c r="AB21" i="50" s="1"/>
  <c r="AX3" i="50"/>
  <c r="S3" i="50" s="1"/>
  <c r="AC3" i="50" s="1"/>
  <c r="AJ3" i="50" s="1"/>
  <c r="AJ5" i="18"/>
  <c r="AX43" i="50"/>
  <c r="S43" i="50" s="1"/>
  <c r="AC43" i="50" s="1"/>
  <c r="AB44" i="50" s="1"/>
  <c r="AX31" i="50"/>
  <c r="S31" i="50" s="1"/>
  <c r="AC31" i="50" s="1"/>
  <c r="AB32" i="50" s="1"/>
  <c r="AX18" i="50"/>
  <c r="S18" i="50" s="1"/>
  <c r="AC18" i="50" s="1"/>
  <c r="AB19" i="50" s="1"/>
  <c r="AK19" i="50" s="1"/>
  <c r="AT19" i="50" s="1"/>
  <c r="AX13" i="50"/>
  <c r="S13" i="50" s="1"/>
  <c r="AC13" i="50" s="1"/>
  <c r="AB14" i="50" s="1"/>
  <c r="AK14" i="50" s="1"/>
  <c r="AT14" i="50" s="1"/>
  <c r="AX48" i="42"/>
  <c r="S48" i="42" s="1"/>
  <c r="AC48" i="42" s="1"/>
  <c r="AB49" i="42" s="1"/>
  <c r="AK49" i="42" s="1"/>
  <c r="AT49" i="42" s="1"/>
  <c r="AX57" i="50"/>
  <c r="S57" i="50" s="1"/>
  <c r="AC57" i="50" s="1"/>
  <c r="AB58" i="50" s="1"/>
  <c r="AX49" i="50"/>
  <c r="S49" i="50" s="1"/>
  <c r="AC49" i="50" s="1"/>
  <c r="AB50" i="50" s="1"/>
  <c r="AK50" i="50" s="1"/>
  <c r="AT50" i="50" s="1"/>
  <c r="AX38" i="50"/>
  <c r="S38" i="50" s="1"/>
  <c r="AC38" i="50" s="1"/>
  <c r="AB39" i="50" s="1"/>
  <c r="AX27" i="50"/>
  <c r="S27" i="50" s="1"/>
  <c r="AC27" i="50" s="1"/>
  <c r="AB28" i="50" s="1"/>
  <c r="AX21" i="50"/>
  <c r="S21" i="50" s="1"/>
  <c r="AC21" i="50" s="1"/>
  <c r="AB22" i="50" s="1"/>
  <c r="AX9" i="50"/>
  <c r="S9" i="50" s="1"/>
  <c r="AC9" i="50" s="1"/>
  <c r="AB10" i="50" s="1"/>
  <c r="AK10" i="50" s="1"/>
  <c r="AT10" i="50" s="1"/>
  <c r="AX13" i="42"/>
  <c r="S13" i="42" s="1"/>
  <c r="AC13" i="42" s="1"/>
  <c r="AB14" i="42" s="1"/>
  <c r="AJ52" i="48"/>
  <c r="AL52" i="48" s="1"/>
  <c r="AU52" i="48" s="1"/>
  <c r="AJ93" i="48"/>
  <c r="AS93" i="48" s="1"/>
  <c r="AX47" i="42"/>
  <c r="S47" i="42" s="1"/>
  <c r="AC47" i="42" s="1"/>
  <c r="AB48" i="42" s="1"/>
  <c r="AJ48" i="42" s="1"/>
  <c r="AX22" i="42"/>
  <c r="S22" i="42" s="1"/>
  <c r="AC22" i="42" s="1"/>
  <c r="AB23" i="42" s="1"/>
  <c r="AX10" i="42"/>
  <c r="S10" i="42" s="1"/>
  <c r="AC10" i="42" s="1"/>
  <c r="AB11" i="42" s="1"/>
  <c r="AJ17" i="102"/>
  <c r="AJ14" i="98"/>
  <c r="AS14" i="98" s="1"/>
  <c r="AX71" i="42"/>
  <c r="S71" i="42" s="1"/>
  <c r="AC71" i="42" s="1"/>
  <c r="AB72" i="42" s="1"/>
  <c r="AX58" i="42"/>
  <c r="S58" i="42" s="1"/>
  <c r="AC58" i="42" s="1"/>
  <c r="AB59" i="42" s="1"/>
  <c r="AK59" i="42" s="1"/>
  <c r="AT59" i="42" s="1"/>
  <c r="AX41" i="42"/>
  <c r="S41" i="42" s="1"/>
  <c r="AC41" i="42" s="1"/>
  <c r="AB42" i="42" s="1"/>
  <c r="AK42" i="42" s="1"/>
  <c r="AT42" i="42" s="1"/>
  <c r="AX21" i="42"/>
  <c r="S21" i="42" s="1"/>
  <c r="AC21" i="42" s="1"/>
  <c r="AB22" i="42" s="1"/>
  <c r="AX83" i="42"/>
  <c r="S83" i="42" s="1"/>
  <c r="AC83" i="42" s="1"/>
  <c r="AB84" i="42" s="1"/>
  <c r="AK84" i="42" s="1"/>
  <c r="AT84" i="42" s="1"/>
  <c r="AX68" i="42"/>
  <c r="S68" i="42" s="1"/>
  <c r="AC68" i="42" s="1"/>
  <c r="AB69" i="42" s="1"/>
  <c r="AX60" i="42"/>
  <c r="S60" i="42" s="1"/>
  <c r="AC60" i="42" s="1"/>
  <c r="AB61" i="42" s="1"/>
  <c r="AX39" i="42"/>
  <c r="S39" i="42" s="1"/>
  <c r="AC39" i="42" s="1"/>
  <c r="AB40" i="42" s="1"/>
  <c r="AK40" i="42" s="1"/>
  <c r="AT40" i="42" s="1"/>
  <c r="AX19" i="42"/>
  <c r="S19" i="42" s="1"/>
  <c r="AC19" i="42" s="1"/>
  <c r="AB20" i="42" s="1"/>
  <c r="AX55" i="42"/>
  <c r="S55" i="42" s="1"/>
  <c r="AC55" i="42" s="1"/>
  <c r="AB56" i="42" s="1"/>
  <c r="AX35" i="42"/>
  <c r="S35" i="42" s="1"/>
  <c r="AC35" i="42" s="1"/>
  <c r="AB36" i="42" s="1"/>
  <c r="AX15" i="42"/>
  <c r="S15" i="42" s="1"/>
  <c r="AC15" i="42" s="1"/>
  <c r="AB16" i="42" s="1"/>
  <c r="AK16" i="42" s="1"/>
  <c r="AT16" i="42" s="1"/>
  <c r="AK9" i="42"/>
  <c r="AT9" i="42" s="1"/>
  <c r="AK5" i="50"/>
  <c r="AT5" i="50" s="1"/>
  <c r="AJ15" i="90"/>
  <c r="AK15" i="90"/>
  <c r="AT15" i="90" s="1"/>
  <c r="AS39" i="102"/>
  <c r="AL39" i="102"/>
  <c r="AU39" i="102" s="1"/>
  <c r="AJ95" i="48"/>
  <c r="AK95" i="48"/>
  <c r="AT95" i="48" s="1"/>
  <c r="AL26" i="98"/>
  <c r="AU26" i="98" s="1"/>
  <c r="AS26" i="98"/>
  <c r="AS30" i="85"/>
  <c r="AL30" i="85"/>
  <c r="AU30" i="85" s="1"/>
  <c r="AS73" i="98"/>
  <c r="AL65" i="94"/>
  <c r="AU65" i="94" s="1"/>
  <c r="AS65" i="94"/>
  <c r="AJ8" i="82"/>
  <c r="AK8" i="82"/>
  <c r="AT8" i="82" s="1"/>
  <c r="AS23" i="48"/>
  <c r="AL23" i="48"/>
  <c r="AU23" i="48" s="1"/>
  <c r="AJ93" i="98"/>
  <c r="AK93" i="98"/>
  <c r="AT93" i="98" s="1"/>
  <c r="AL70" i="94"/>
  <c r="AU70" i="94" s="1"/>
  <c r="AS70" i="94"/>
  <c r="AL67" i="48"/>
  <c r="AU67" i="48" s="1"/>
  <c r="AL83" i="85"/>
  <c r="AU83" i="85" s="1"/>
  <c r="AS83" i="85"/>
  <c r="AJ15" i="85"/>
  <c r="AK15" i="85"/>
  <c r="AT15" i="85" s="1"/>
  <c r="AL41" i="18"/>
  <c r="AU41" i="18" s="1"/>
  <c r="AS41" i="18"/>
  <c r="AJ94" i="90"/>
  <c r="AK94" i="90"/>
  <c r="AT94" i="90" s="1"/>
  <c r="AS9" i="85"/>
  <c r="AL9" i="85"/>
  <c r="AU9" i="85" s="1"/>
  <c r="AS41" i="85"/>
  <c r="AL41" i="85"/>
  <c r="AU41" i="85" s="1"/>
  <c r="AS74" i="85"/>
  <c r="AL74" i="85"/>
  <c r="AU74" i="85" s="1"/>
  <c r="AS17" i="18"/>
  <c r="AL17" i="18"/>
  <c r="AU17" i="18" s="1"/>
  <c r="AL50" i="18"/>
  <c r="AU50" i="18" s="1"/>
  <c r="AS50" i="18"/>
  <c r="AL83" i="18"/>
  <c r="AU83" i="18" s="1"/>
  <c r="AL31" i="90"/>
  <c r="AU31" i="90" s="1"/>
  <c r="AS31" i="90"/>
  <c r="AL62" i="90"/>
  <c r="AU62" i="90" s="1"/>
  <c r="AS62" i="90"/>
  <c r="AS97" i="18"/>
  <c r="AL97" i="18"/>
  <c r="AU97" i="18" s="1"/>
  <c r="AJ16" i="48"/>
  <c r="AK16" i="48"/>
  <c r="AT16" i="48" s="1"/>
  <c r="AS36" i="48"/>
  <c r="AL36" i="48"/>
  <c r="AU36" i="48" s="1"/>
  <c r="AL71" i="48"/>
  <c r="AU71" i="48" s="1"/>
  <c r="AL55" i="10"/>
  <c r="AU55" i="10" s="1"/>
  <c r="AS55" i="10"/>
  <c r="AS32" i="102"/>
  <c r="AS21" i="18"/>
  <c r="AL48" i="18"/>
  <c r="AU48" i="18" s="1"/>
  <c r="AS48" i="18"/>
  <c r="AL81" i="18"/>
  <c r="AU81" i="18" s="1"/>
  <c r="AS81" i="18"/>
  <c r="AJ9" i="82"/>
  <c r="AK9" i="82"/>
  <c r="AT9" i="82" s="1"/>
  <c r="AS29" i="10"/>
  <c r="AL29" i="10"/>
  <c r="AU29" i="10" s="1"/>
  <c r="AJ94" i="10"/>
  <c r="AK94" i="10"/>
  <c r="AT94" i="10" s="1"/>
  <c r="AL12" i="18"/>
  <c r="AU12" i="18" s="1"/>
  <c r="AS12" i="18"/>
  <c r="AL48" i="98"/>
  <c r="AU48" i="98" s="1"/>
  <c r="AS48" i="98"/>
  <c r="AS83" i="98"/>
  <c r="AL83" i="98"/>
  <c r="AU83" i="98" s="1"/>
  <c r="AL25" i="82"/>
  <c r="AU25" i="82" s="1"/>
  <c r="AS25" i="82"/>
  <c r="AS57" i="82"/>
  <c r="AL57" i="82"/>
  <c r="AU57" i="82" s="1"/>
  <c r="AS92" i="82"/>
  <c r="AJ98" i="42"/>
  <c r="AK98" i="42"/>
  <c r="AT98" i="42" s="1"/>
  <c r="AJ5" i="10"/>
  <c r="AK5" i="10"/>
  <c r="AT5" i="10" s="1"/>
  <c r="AS71" i="10"/>
  <c r="AL71" i="10"/>
  <c r="AU71" i="10" s="1"/>
  <c r="AJ14" i="102"/>
  <c r="AK14" i="102"/>
  <c r="AT14" i="102" s="1"/>
  <c r="AL45" i="102"/>
  <c r="AU45" i="102" s="1"/>
  <c r="AS45" i="102"/>
  <c r="AS75" i="102"/>
  <c r="AL75" i="102"/>
  <c r="AU75" i="102" s="1"/>
  <c r="AS23" i="85"/>
  <c r="AL23" i="85"/>
  <c r="AU23" i="85" s="1"/>
  <c r="AS53" i="85"/>
  <c r="AJ5" i="82"/>
  <c r="AK5" i="82"/>
  <c r="AT5" i="82" s="1"/>
  <c r="AS30" i="48"/>
  <c r="AL30" i="48"/>
  <c r="AU30" i="48" s="1"/>
  <c r="AS65" i="48"/>
  <c r="AL65" i="48"/>
  <c r="AU65" i="48" s="1"/>
  <c r="AJ14" i="35"/>
  <c r="AK14" i="35"/>
  <c r="AT14" i="35" s="1"/>
  <c r="AS45" i="35"/>
  <c r="AL45" i="35"/>
  <c r="AU45" i="35" s="1"/>
  <c r="AJ93" i="82"/>
  <c r="AK93" i="82"/>
  <c r="AT93" i="82" s="1"/>
  <c r="AK13" i="98"/>
  <c r="AT13" i="98" s="1"/>
  <c r="AJ13" i="98"/>
  <c r="AS67" i="98"/>
  <c r="AL24" i="94"/>
  <c r="AU24" i="94" s="1"/>
  <c r="AS24" i="94"/>
  <c r="AL55" i="94"/>
  <c r="AU55" i="94" s="1"/>
  <c r="AS55" i="94"/>
  <c r="AS89" i="94"/>
  <c r="AL89" i="94"/>
  <c r="AU89" i="94" s="1"/>
  <c r="AJ70" i="42"/>
  <c r="AK70" i="42"/>
  <c r="AT70" i="42" s="1"/>
  <c r="AX42" i="42"/>
  <c r="S42" i="42" s="1"/>
  <c r="AC42" i="42" s="1"/>
  <c r="AB43" i="42" s="1"/>
  <c r="AX34" i="42"/>
  <c r="S34" i="42" s="1"/>
  <c r="AC34" i="42" s="1"/>
  <c r="AB35" i="42" s="1"/>
  <c r="AX26" i="42"/>
  <c r="S26" i="42" s="1"/>
  <c r="AC26" i="42" s="1"/>
  <c r="AB27" i="42" s="1"/>
  <c r="AX18" i="42"/>
  <c r="S18" i="42" s="1"/>
  <c r="AC18" i="42" s="1"/>
  <c r="AB19" i="42" s="1"/>
  <c r="AX11" i="42"/>
  <c r="S11" i="42" s="1"/>
  <c r="AC11" i="42" s="1"/>
  <c r="AB12" i="42" s="1"/>
  <c r="AX7" i="42"/>
  <c r="S7" i="42" s="1"/>
  <c r="AC7" i="42" s="1"/>
  <c r="AB8" i="42" s="1"/>
  <c r="AJ98" i="35"/>
  <c r="AK98" i="35"/>
  <c r="AT98" i="35" s="1"/>
  <c r="AJ94" i="102"/>
  <c r="AK94" i="102"/>
  <c r="AT94" i="102" s="1"/>
  <c r="AL45" i="18"/>
  <c r="AU45" i="18" s="1"/>
  <c r="AS45" i="18"/>
  <c r="AK7" i="90"/>
  <c r="AT7" i="90" s="1"/>
  <c r="AJ7" i="90"/>
  <c r="AL14" i="48"/>
  <c r="AU14" i="48" s="1"/>
  <c r="AL42" i="48"/>
  <c r="AU42" i="48" s="1"/>
  <c r="AS42" i="48"/>
  <c r="AL35" i="10"/>
  <c r="AU35" i="10" s="1"/>
  <c r="AS35" i="10"/>
  <c r="AL65" i="10"/>
  <c r="AU65" i="10" s="1"/>
  <c r="AS65" i="10"/>
  <c r="AJ15" i="18"/>
  <c r="AK15" i="18"/>
  <c r="AT15" i="18" s="1"/>
  <c r="AL73" i="18"/>
  <c r="AU73" i="18" s="1"/>
  <c r="AS73" i="18"/>
  <c r="AJ92" i="98"/>
  <c r="AK92" i="98"/>
  <c r="AT92" i="98" s="1"/>
  <c r="AS28" i="98"/>
  <c r="AL28" i="98"/>
  <c r="AU28" i="98" s="1"/>
  <c r="AJ4" i="82"/>
  <c r="AK4" i="82"/>
  <c r="AT4" i="82" s="1"/>
  <c r="AS27" i="94"/>
  <c r="AL27" i="94"/>
  <c r="AU27" i="94" s="1"/>
  <c r="AS60" i="94"/>
  <c r="AL60" i="94"/>
  <c r="AU60" i="94" s="1"/>
  <c r="AL91" i="94"/>
  <c r="AU91" i="94" s="1"/>
  <c r="AS29" i="48"/>
  <c r="AL29" i="48"/>
  <c r="AU29" i="48" s="1"/>
  <c r="AS59" i="48"/>
  <c r="AL59" i="48"/>
  <c r="AU59" i="48" s="1"/>
  <c r="AS90" i="48"/>
  <c r="AL90" i="48"/>
  <c r="AU90" i="48" s="1"/>
  <c r="AS39" i="35"/>
  <c r="AS72" i="35"/>
  <c r="AL72" i="35"/>
  <c r="AU72" i="35" s="1"/>
  <c r="AJ7" i="85"/>
  <c r="AK7" i="85"/>
  <c r="AT7" i="85" s="1"/>
  <c r="AS43" i="85"/>
  <c r="AL43" i="85"/>
  <c r="AU43" i="85" s="1"/>
  <c r="AL75" i="85"/>
  <c r="AU75" i="85" s="1"/>
  <c r="AS75" i="85"/>
  <c r="AK6" i="94"/>
  <c r="AT6" i="94" s="1"/>
  <c r="AJ6" i="94"/>
  <c r="AL36" i="94"/>
  <c r="AU36" i="94" s="1"/>
  <c r="AS36" i="94"/>
  <c r="AS66" i="94"/>
  <c r="AL66" i="94"/>
  <c r="AU66" i="94" s="1"/>
  <c r="AK82" i="50"/>
  <c r="AT82" i="50" s="1"/>
  <c r="AJ56" i="50"/>
  <c r="AK56" i="50"/>
  <c r="AT56" i="50" s="1"/>
  <c r="AK52" i="50"/>
  <c r="AT52" i="50" s="1"/>
  <c r="AS7" i="48"/>
  <c r="AS44" i="48"/>
  <c r="AL23" i="35"/>
  <c r="AU23" i="35" s="1"/>
  <c r="AS23" i="35"/>
  <c r="AL57" i="35"/>
  <c r="AU57" i="35" s="1"/>
  <c r="AS57" i="35"/>
  <c r="AS88" i="35"/>
  <c r="AL88" i="35"/>
  <c r="AU88" i="35" s="1"/>
  <c r="AJ15" i="102"/>
  <c r="AK15" i="102"/>
  <c r="AT15" i="102" s="1"/>
  <c r="AJ12" i="98"/>
  <c r="AS58" i="18"/>
  <c r="AL58" i="18"/>
  <c r="AU58" i="18" s="1"/>
  <c r="AL68" i="10"/>
  <c r="AU68" i="10" s="1"/>
  <c r="AS68" i="10"/>
  <c r="AL61" i="85"/>
  <c r="AU61" i="85" s="1"/>
  <c r="AS61" i="85"/>
  <c r="AL43" i="48"/>
  <c r="AU43" i="48" s="1"/>
  <c r="AS43" i="48"/>
  <c r="AS82" i="35"/>
  <c r="AL82" i="35"/>
  <c r="AU82" i="35" s="1"/>
  <c r="AL35" i="94"/>
  <c r="AU35" i="94" s="1"/>
  <c r="AS35" i="94"/>
  <c r="AS32" i="98"/>
  <c r="AL32" i="98"/>
  <c r="AU32" i="98" s="1"/>
  <c r="AL63" i="98"/>
  <c r="AU63" i="98" s="1"/>
  <c r="AS63" i="98"/>
  <c r="AL26" i="82"/>
  <c r="AU26" i="82" s="1"/>
  <c r="AS26" i="82"/>
  <c r="AL55" i="82"/>
  <c r="AU55" i="82" s="1"/>
  <c r="AS55" i="82"/>
  <c r="AL87" i="82"/>
  <c r="AU87" i="82" s="1"/>
  <c r="AS87" i="82"/>
  <c r="AJ5" i="94"/>
  <c r="AK5" i="94"/>
  <c r="AT5" i="94" s="1"/>
  <c r="AS38" i="94"/>
  <c r="AL38" i="94"/>
  <c r="AU38" i="94" s="1"/>
  <c r="AL69" i="94"/>
  <c r="AU69" i="94" s="1"/>
  <c r="AS69" i="94"/>
  <c r="AS19" i="35"/>
  <c r="AL19" i="35"/>
  <c r="AU19" i="35" s="1"/>
  <c r="AL50" i="35"/>
  <c r="AU50" i="35" s="1"/>
  <c r="AS50" i="35"/>
  <c r="AL81" i="35"/>
  <c r="AU81" i="35" s="1"/>
  <c r="AS81" i="35"/>
  <c r="AS21" i="85"/>
  <c r="AL21" i="85"/>
  <c r="AU21" i="85" s="1"/>
  <c r="AS50" i="85"/>
  <c r="AL50" i="85"/>
  <c r="AU50" i="85" s="1"/>
  <c r="AS84" i="85"/>
  <c r="AL84" i="85"/>
  <c r="AU84" i="85" s="1"/>
  <c r="AJ22" i="82"/>
  <c r="AK22" i="82"/>
  <c r="AT22" i="82" s="1"/>
  <c r="AS51" i="82"/>
  <c r="AL51" i="82"/>
  <c r="AU51" i="82" s="1"/>
  <c r="AS24" i="90"/>
  <c r="AL24" i="90"/>
  <c r="AU24" i="90" s="1"/>
  <c r="AS55" i="90"/>
  <c r="AL55" i="90"/>
  <c r="AU55" i="90" s="1"/>
  <c r="AS92" i="90"/>
  <c r="AL92" i="90"/>
  <c r="AU92" i="90" s="1"/>
  <c r="AL28" i="94"/>
  <c r="AU28" i="94" s="1"/>
  <c r="AS28" i="94"/>
  <c r="AS63" i="94"/>
  <c r="AL63" i="94"/>
  <c r="AU63" i="94" s="1"/>
  <c r="AL93" i="94"/>
  <c r="AU93" i="94" s="1"/>
  <c r="AS93" i="94"/>
  <c r="AS33" i="48"/>
  <c r="AL33" i="48"/>
  <c r="AU33" i="48" s="1"/>
  <c r="AS64" i="48"/>
  <c r="AL64" i="48"/>
  <c r="AU64" i="48" s="1"/>
  <c r="AS35" i="35"/>
  <c r="AL35" i="35"/>
  <c r="AU35" i="35" s="1"/>
  <c r="AS67" i="35"/>
  <c r="AL67" i="35"/>
  <c r="AU67" i="35" s="1"/>
  <c r="AL98" i="48"/>
  <c r="AU98" i="48" s="1"/>
  <c r="AS98" i="48"/>
  <c r="AK7" i="102"/>
  <c r="AT7" i="102" s="1"/>
  <c r="AJ7" i="102"/>
  <c r="AS43" i="102"/>
  <c r="AS72" i="102"/>
  <c r="AL72" i="102"/>
  <c r="AU72" i="102" s="1"/>
  <c r="AJ16" i="85"/>
  <c r="AK16" i="85"/>
  <c r="AT16" i="85" s="1"/>
  <c r="AL40" i="85"/>
  <c r="AU40" i="85" s="1"/>
  <c r="AS40" i="85"/>
  <c r="AS68" i="85"/>
  <c r="AL68" i="85"/>
  <c r="AU68" i="85" s="1"/>
  <c r="AS40" i="18"/>
  <c r="AL40" i="18"/>
  <c r="AU40" i="18" s="1"/>
  <c r="AJ17" i="90"/>
  <c r="AK17" i="90"/>
  <c r="AT17" i="90" s="1"/>
  <c r="AS52" i="90"/>
  <c r="AS82" i="90"/>
  <c r="AL22" i="94"/>
  <c r="AU22" i="94" s="1"/>
  <c r="AS22" i="94"/>
  <c r="AS57" i="94"/>
  <c r="AL57" i="94"/>
  <c r="AU57" i="94" s="1"/>
  <c r="AS88" i="94"/>
  <c r="AL88" i="94"/>
  <c r="AU88" i="94" s="1"/>
  <c r="AS63" i="48"/>
  <c r="AL63" i="48"/>
  <c r="AU63" i="48" s="1"/>
  <c r="AJ94" i="42"/>
  <c r="AK94" i="42"/>
  <c r="AT94" i="42" s="1"/>
  <c r="AS34" i="35"/>
  <c r="AL28" i="18"/>
  <c r="AU28" i="18" s="1"/>
  <c r="AS28" i="18"/>
  <c r="AS60" i="18"/>
  <c r="AL60" i="18"/>
  <c r="AU60" i="18" s="1"/>
  <c r="AS94" i="18"/>
  <c r="AL94" i="18"/>
  <c r="AU94" i="18" s="1"/>
  <c r="AL34" i="98"/>
  <c r="AU34" i="98" s="1"/>
  <c r="AS34" i="98"/>
  <c r="AL65" i="98"/>
  <c r="AU65" i="98" s="1"/>
  <c r="AS65" i="98"/>
  <c r="AJ12" i="82"/>
  <c r="AK12" i="82"/>
  <c r="AT12" i="82" s="1"/>
  <c r="AL48" i="82"/>
  <c r="AU48" i="82" s="1"/>
  <c r="AS48" i="82"/>
  <c r="AL78" i="82"/>
  <c r="AU78" i="82" s="1"/>
  <c r="AS78" i="82"/>
  <c r="AS20" i="90"/>
  <c r="AL20" i="90"/>
  <c r="AU20" i="90" s="1"/>
  <c r="AS51" i="90"/>
  <c r="AL51" i="90"/>
  <c r="AU51" i="90" s="1"/>
  <c r="AS83" i="90"/>
  <c r="AL83" i="90"/>
  <c r="AU83" i="90" s="1"/>
  <c r="AL32" i="94"/>
  <c r="AU32" i="94" s="1"/>
  <c r="AS32" i="94"/>
  <c r="AL64" i="94"/>
  <c r="AU64" i="94" s="1"/>
  <c r="AS64" i="94"/>
  <c r="AJ96" i="94"/>
  <c r="AS23" i="10"/>
  <c r="AL23" i="10"/>
  <c r="AU23" i="10" s="1"/>
  <c r="AL53" i="10"/>
  <c r="AU53" i="10" s="1"/>
  <c r="AS53" i="10"/>
  <c r="AL85" i="10"/>
  <c r="AU85" i="10" s="1"/>
  <c r="AS85" i="10"/>
  <c r="AL68" i="102"/>
  <c r="AU68" i="102" s="1"/>
  <c r="AS68" i="102"/>
  <c r="AL98" i="10"/>
  <c r="AU98" i="10" s="1"/>
  <c r="AS98" i="10"/>
  <c r="AS34" i="85"/>
  <c r="AL34" i="85"/>
  <c r="AU34" i="85" s="1"/>
  <c r="AS65" i="85"/>
  <c r="AJ6" i="18"/>
  <c r="AK6" i="18"/>
  <c r="AT6" i="18" s="1"/>
  <c r="AS37" i="18"/>
  <c r="AS70" i="18"/>
  <c r="AL70" i="18"/>
  <c r="AU70" i="18" s="1"/>
  <c r="AS16" i="82"/>
  <c r="AL16" i="82"/>
  <c r="AU16" i="82" s="1"/>
  <c r="AL44" i="82"/>
  <c r="AU44" i="82" s="1"/>
  <c r="AS44" i="82"/>
  <c r="AS79" i="82"/>
  <c r="AL79" i="82"/>
  <c r="AU79" i="82" s="1"/>
  <c r="AS19" i="90"/>
  <c r="AL19" i="90"/>
  <c r="AU19" i="90" s="1"/>
  <c r="AS50" i="90"/>
  <c r="AL50" i="90"/>
  <c r="AU50" i="90" s="1"/>
  <c r="AS84" i="90"/>
  <c r="AL84" i="90"/>
  <c r="AU84" i="90" s="1"/>
  <c r="AS31" i="48"/>
  <c r="AL31" i="48"/>
  <c r="AU31" i="48" s="1"/>
  <c r="AS66" i="48"/>
  <c r="AL66" i="48"/>
  <c r="AU66" i="48" s="1"/>
  <c r="AX90" i="42"/>
  <c r="S90" i="42" s="1"/>
  <c r="AC90" i="42" s="1"/>
  <c r="AB91" i="42" s="1"/>
  <c r="AX82" i="42"/>
  <c r="S82" i="42" s="1"/>
  <c r="AC82" i="42" s="1"/>
  <c r="AB83" i="42" s="1"/>
  <c r="AX76" i="42"/>
  <c r="S76" i="42" s="1"/>
  <c r="AC76" i="42" s="1"/>
  <c r="AB77" i="42" s="1"/>
  <c r="AX65" i="42"/>
  <c r="S65" i="42" s="1"/>
  <c r="AC65" i="42" s="1"/>
  <c r="AB66" i="42" s="1"/>
  <c r="AX59" i="42"/>
  <c r="S59" i="42" s="1"/>
  <c r="AC59" i="42" s="1"/>
  <c r="AB60" i="42" s="1"/>
  <c r="AX51" i="42"/>
  <c r="S51" i="42" s="1"/>
  <c r="AC51" i="42" s="1"/>
  <c r="AB52" i="42" s="1"/>
  <c r="AX44" i="42"/>
  <c r="S44" i="42" s="1"/>
  <c r="AC44" i="42" s="1"/>
  <c r="AB45" i="42" s="1"/>
  <c r="AX33" i="42"/>
  <c r="S33" i="42" s="1"/>
  <c r="AC33" i="42" s="1"/>
  <c r="AB34" i="42" s="1"/>
  <c r="AX24" i="42"/>
  <c r="S24" i="42" s="1"/>
  <c r="AC24" i="42" s="1"/>
  <c r="AB25" i="42" s="1"/>
  <c r="AX16" i="42"/>
  <c r="S16" i="42" s="1"/>
  <c r="AC16" i="42" s="1"/>
  <c r="AB17" i="42" s="1"/>
  <c r="AX12" i="42"/>
  <c r="S12" i="42" s="1"/>
  <c r="AC12" i="42" s="1"/>
  <c r="AB13" i="42" s="1"/>
  <c r="AJ92" i="35"/>
  <c r="AK92" i="35"/>
  <c r="AT92" i="35" s="1"/>
  <c r="AS75" i="35"/>
  <c r="AL75" i="35"/>
  <c r="AU75" i="35" s="1"/>
  <c r="AL16" i="10"/>
  <c r="AU16" i="10" s="1"/>
  <c r="AS16" i="10"/>
  <c r="AL48" i="10"/>
  <c r="AU48" i="10" s="1"/>
  <c r="AS48" i="10"/>
  <c r="AL80" i="10"/>
  <c r="AU80" i="10" s="1"/>
  <c r="AS80" i="10"/>
  <c r="AJ98" i="102"/>
  <c r="AK98" i="102"/>
  <c r="AT98" i="102" s="1"/>
  <c r="AL36" i="102"/>
  <c r="AU36" i="102" s="1"/>
  <c r="AS36" i="102"/>
  <c r="AJ5" i="85"/>
  <c r="AS39" i="85"/>
  <c r="AL39" i="85"/>
  <c r="AU39" i="85" s="1"/>
  <c r="AS72" i="85"/>
  <c r="AL72" i="85"/>
  <c r="AU72" i="85" s="1"/>
  <c r="AS55" i="98"/>
  <c r="AL55" i="98"/>
  <c r="AU55" i="98" s="1"/>
  <c r="AL82" i="98"/>
  <c r="AU82" i="98" s="1"/>
  <c r="AS82" i="98"/>
  <c r="AS39" i="82"/>
  <c r="AK8" i="90"/>
  <c r="AT8" i="90" s="1"/>
  <c r="AJ8" i="90"/>
  <c r="AL44" i="90"/>
  <c r="AU44" i="90" s="1"/>
  <c r="AS44" i="90"/>
  <c r="AS75" i="90"/>
  <c r="AL75" i="90"/>
  <c r="AU75" i="90" s="1"/>
  <c r="AS17" i="94"/>
  <c r="AS50" i="94"/>
  <c r="AL50" i="94"/>
  <c r="AU50" i="94" s="1"/>
  <c r="AL80" i="94"/>
  <c r="AU80" i="94" s="1"/>
  <c r="AS80" i="94"/>
  <c r="AL32" i="35"/>
  <c r="AU32" i="35" s="1"/>
  <c r="AS32" i="35"/>
  <c r="AS62" i="35"/>
  <c r="AL62" i="35"/>
  <c r="AU62" i="35" s="1"/>
  <c r="AL96" i="98"/>
  <c r="AU96" i="98" s="1"/>
  <c r="AS96" i="98"/>
  <c r="AS23" i="102"/>
  <c r="AL23" i="102"/>
  <c r="AU23" i="102" s="1"/>
  <c r="AL32" i="85"/>
  <c r="AU32" i="85" s="1"/>
  <c r="AS32" i="85"/>
  <c r="AS67" i="85"/>
  <c r="AL67" i="85"/>
  <c r="AU67" i="85" s="1"/>
  <c r="AS11" i="18"/>
  <c r="AL11" i="18"/>
  <c r="AU11" i="18" s="1"/>
  <c r="AJ97" i="98"/>
  <c r="AK97" i="98"/>
  <c r="AT97" i="98" s="1"/>
  <c r="AL3" i="82"/>
  <c r="AU3" i="82" s="1"/>
  <c r="AS3" i="82"/>
  <c r="AL46" i="82"/>
  <c r="AU46" i="82" s="1"/>
  <c r="AS46" i="82"/>
  <c r="AL77" i="82"/>
  <c r="AU77" i="82" s="1"/>
  <c r="AS77" i="82"/>
  <c r="AL29" i="90"/>
  <c r="AU29" i="90" s="1"/>
  <c r="AS29" i="90"/>
  <c r="AS64" i="90"/>
  <c r="AL64" i="90"/>
  <c r="AU64" i="90" s="1"/>
  <c r="AS91" i="90"/>
  <c r="AL91" i="90"/>
  <c r="AU91" i="90" s="1"/>
  <c r="AJ4" i="48"/>
  <c r="AK4" i="48"/>
  <c r="AT4" i="48" s="1"/>
  <c r="AJ3" i="35"/>
  <c r="AB4" i="35"/>
  <c r="AS27" i="10"/>
  <c r="AL27" i="10"/>
  <c r="AU27" i="10" s="1"/>
  <c r="AL61" i="10"/>
  <c r="AU61" i="10" s="1"/>
  <c r="AS92" i="10"/>
  <c r="AL92" i="10"/>
  <c r="AU92" i="10" s="1"/>
  <c r="AS41" i="102"/>
  <c r="AL41" i="102"/>
  <c r="AU41" i="102" s="1"/>
  <c r="AS73" i="102"/>
  <c r="AL73" i="102"/>
  <c r="AU73" i="102" s="1"/>
  <c r="AL24" i="18"/>
  <c r="AU24" i="18" s="1"/>
  <c r="AS24" i="18"/>
  <c r="AL89" i="18"/>
  <c r="AU89" i="18" s="1"/>
  <c r="AS89" i="18"/>
  <c r="AS39" i="98"/>
  <c r="AL39" i="98"/>
  <c r="AU39" i="98" s="1"/>
  <c r="AS70" i="98"/>
  <c r="AL70" i="98"/>
  <c r="AU70" i="98" s="1"/>
  <c r="AL23" i="82"/>
  <c r="AU23" i="82" s="1"/>
  <c r="AS23" i="82"/>
  <c r="AS60" i="82"/>
  <c r="AL60" i="82"/>
  <c r="AU60" i="82" s="1"/>
  <c r="AS88" i="82"/>
  <c r="AS39" i="90"/>
  <c r="AL72" i="90"/>
  <c r="AU72" i="90" s="1"/>
  <c r="AJ9" i="94"/>
  <c r="AJ89" i="50"/>
  <c r="AK89" i="50"/>
  <c r="AT89" i="50" s="1"/>
  <c r="AK73" i="50"/>
  <c r="AT73" i="50" s="1"/>
  <c r="AJ66" i="50"/>
  <c r="AK66" i="50"/>
  <c r="AT66" i="50" s="1"/>
  <c r="AJ57" i="50"/>
  <c r="AK57" i="50"/>
  <c r="AT57" i="50" s="1"/>
  <c r="AK49" i="50"/>
  <c r="AT49" i="50" s="1"/>
  <c r="AK41" i="50"/>
  <c r="AT41" i="50" s="1"/>
  <c r="AJ25" i="50"/>
  <c r="AK25" i="50"/>
  <c r="AT25" i="50" s="1"/>
  <c r="AK17" i="50"/>
  <c r="AT17" i="50" s="1"/>
  <c r="AX8" i="50"/>
  <c r="S8" i="50" s="1"/>
  <c r="AC8" i="50" s="1"/>
  <c r="AB9" i="50" s="1"/>
  <c r="AJ8" i="10"/>
  <c r="AK8" i="10"/>
  <c r="AT8" i="10" s="1"/>
  <c r="AS37" i="10"/>
  <c r="AL66" i="10"/>
  <c r="AU66" i="10" s="1"/>
  <c r="AS66" i="10"/>
  <c r="AJ16" i="102"/>
  <c r="AK16" i="102"/>
  <c r="AT16" i="102" s="1"/>
  <c r="AL48" i="102"/>
  <c r="AU48" i="102" s="1"/>
  <c r="AS48" i="102"/>
  <c r="AS81" i="102"/>
  <c r="AL81" i="102"/>
  <c r="AU81" i="102" s="1"/>
  <c r="AJ11" i="82"/>
  <c r="AS36" i="98"/>
  <c r="AL36" i="98"/>
  <c r="AU36" i="98" s="1"/>
  <c r="AJ65" i="50"/>
  <c r="AK65" i="50"/>
  <c r="AT65" i="50" s="1"/>
  <c r="AK44" i="50"/>
  <c r="AT44" i="50" s="1"/>
  <c r="AS19" i="48"/>
  <c r="AL19" i="48"/>
  <c r="AU19" i="48" s="1"/>
  <c r="AS85" i="48"/>
  <c r="AL36" i="35"/>
  <c r="AU36" i="35" s="1"/>
  <c r="AS36" i="35"/>
  <c r="AS64" i="35"/>
  <c r="AJ9" i="98"/>
  <c r="AK9" i="98"/>
  <c r="AT9" i="98" s="1"/>
  <c r="AS72" i="98"/>
  <c r="AL72" i="98"/>
  <c r="AU72" i="98" s="1"/>
  <c r="AL44" i="94"/>
  <c r="AU44" i="94" s="1"/>
  <c r="AS44" i="94"/>
  <c r="AL28" i="35"/>
  <c r="AU28" i="35" s="1"/>
  <c r="AS28" i="35"/>
  <c r="AS91" i="35"/>
  <c r="AL91" i="35"/>
  <c r="AU91" i="35" s="1"/>
  <c r="AS59" i="85"/>
  <c r="AL59" i="85"/>
  <c r="AU59" i="85" s="1"/>
  <c r="AS71" i="98"/>
  <c r="AL71" i="98"/>
  <c r="AU71" i="98" s="1"/>
  <c r="AL82" i="102"/>
  <c r="AU82" i="102" s="1"/>
  <c r="AS82" i="102"/>
  <c r="AJ13" i="85"/>
  <c r="AL48" i="85"/>
  <c r="AU48" i="85" s="1"/>
  <c r="AS48" i="85"/>
  <c r="AS76" i="85"/>
  <c r="AL76" i="85"/>
  <c r="AU76" i="85" s="1"/>
  <c r="AS19" i="18"/>
  <c r="AL19" i="18"/>
  <c r="AU19" i="18" s="1"/>
  <c r="AS51" i="18"/>
  <c r="AL51" i="18"/>
  <c r="AU51" i="18" s="1"/>
  <c r="AJ7" i="82"/>
  <c r="AK7" i="82"/>
  <c r="AT7" i="82" s="1"/>
  <c r="AL26" i="90"/>
  <c r="AU26" i="90" s="1"/>
  <c r="AS26" i="90"/>
  <c r="AS59" i="90"/>
  <c r="AL59" i="90"/>
  <c r="AU59" i="90" s="1"/>
  <c r="AS89" i="90"/>
  <c r="AL89" i="90"/>
  <c r="AU89" i="90" s="1"/>
  <c r="AS30" i="94"/>
  <c r="AL30" i="94"/>
  <c r="AU30" i="94" s="1"/>
  <c r="AS62" i="94"/>
  <c r="AL62" i="94"/>
  <c r="AU62" i="94" s="1"/>
  <c r="AL94" i="94"/>
  <c r="AU94" i="94" s="1"/>
  <c r="AS94" i="94"/>
  <c r="AS40" i="48"/>
  <c r="AL40" i="48"/>
  <c r="AU40" i="48" s="1"/>
  <c r="AS73" i="48"/>
  <c r="AL73" i="48"/>
  <c r="AU73" i="48" s="1"/>
  <c r="AJ13" i="35"/>
  <c r="AK13" i="35"/>
  <c r="AT13" i="35" s="1"/>
  <c r="AS43" i="35"/>
  <c r="AL43" i="35"/>
  <c r="AU43" i="35" s="1"/>
  <c r="AL77" i="35"/>
  <c r="AU77" i="35" s="1"/>
  <c r="AS77" i="35"/>
  <c r="AJ13" i="18"/>
  <c r="AK13" i="18"/>
  <c r="AT13" i="18" s="1"/>
  <c r="AS34" i="18"/>
  <c r="AL34" i="18"/>
  <c r="AU34" i="18" s="1"/>
  <c r="AS69" i="18"/>
  <c r="AL69" i="18"/>
  <c r="AU69" i="18" s="1"/>
  <c r="AL6" i="98"/>
  <c r="AU6" i="98" s="1"/>
  <c r="AS6" i="98"/>
  <c r="AS79" i="98"/>
  <c r="AL79" i="98"/>
  <c r="AU79" i="98" s="1"/>
  <c r="AL19" i="82"/>
  <c r="AU19" i="82" s="1"/>
  <c r="AS19" i="82"/>
  <c r="AL53" i="82"/>
  <c r="AU53" i="82" s="1"/>
  <c r="AS53" i="82"/>
  <c r="AS83" i="82"/>
  <c r="AL83" i="82"/>
  <c r="AU83" i="82" s="1"/>
  <c r="AL30" i="90"/>
  <c r="AU30" i="90" s="1"/>
  <c r="AS30" i="90"/>
  <c r="AS58" i="90"/>
  <c r="AL58" i="90"/>
  <c r="AU58" i="90" s="1"/>
  <c r="AS96" i="90"/>
  <c r="AL96" i="90"/>
  <c r="AU96" i="90" s="1"/>
  <c r="AS37" i="94"/>
  <c r="AL37" i="94"/>
  <c r="AU37" i="94" s="1"/>
  <c r="AS73" i="94"/>
  <c r="AL73" i="94"/>
  <c r="AU73" i="94" s="1"/>
  <c r="AS31" i="10"/>
  <c r="AS62" i="10"/>
  <c r="AL62" i="10"/>
  <c r="AU62" i="10" s="1"/>
  <c r="AJ10" i="102"/>
  <c r="AK10" i="102"/>
  <c r="AT10" i="102" s="1"/>
  <c r="AL44" i="102"/>
  <c r="AU44" i="102" s="1"/>
  <c r="AS44" i="102"/>
  <c r="AS76" i="102"/>
  <c r="AL76" i="102"/>
  <c r="AU76" i="102" s="1"/>
  <c r="AJ93" i="85"/>
  <c r="AK93" i="85"/>
  <c r="AT93" i="85" s="1"/>
  <c r="AS37" i="85"/>
  <c r="AL37" i="85"/>
  <c r="AU37" i="85" s="1"/>
  <c r="AS71" i="85"/>
  <c r="AL71" i="85"/>
  <c r="AU71" i="85" s="1"/>
  <c r="AS14" i="18"/>
  <c r="AL14" i="18"/>
  <c r="AU14" i="18" s="1"/>
  <c r="AS46" i="18"/>
  <c r="AL46" i="18"/>
  <c r="AU46" i="18" s="1"/>
  <c r="AS80" i="18"/>
  <c r="AL80" i="18"/>
  <c r="AU80" i="18" s="1"/>
  <c r="AL18" i="82"/>
  <c r="AU18" i="82" s="1"/>
  <c r="AS18" i="82"/>
  <c r="AS85" i="82"/>
  <c r="AL85" i="82"/>
  <c r="AU85" i="82" s="1"/>
  <c r="AS27" i="90"/>
  <c r="AL27" i="90"/>
  <c r="AU27" i="90" s="1"/>
  <c r="AS60" i="90"/>
  <c r="AL60" i="90"/>
  <c r="AU60" i="90" s="1"/>
  <c r="AJ93" i="90"/>
  <c r="AJ11" i="48"/>
  <c r="AK11" i="48"/>
  <c r="AT11" i="48" s="1"/>
  <c r="AS41" i="48"/>
  <c r="AL41" i="48"/>
  <c r="AU41" i="48" s="1"/>
  <c r="AS74" i="48"/>
  <c r="AL74" i="48"/>
  <c r="AU74" i="48" s="1"/>
  <c r="AJ87" i="42"/>
  <c r="AK87" i="42"/>
  <c r="AT87" i="42" s="1"/>
  <c r="AK79" i="42"/>
  <c r="AT79" i="42" s="1"/>
  <c r="AK72" i="42"/>
  <c r="AT72" i="42" s="1"/>
  <c r="AK56" i="42"/>
  <c r="AT56" i="42" s="1"/>
  <c r="AK38" i="42"/>
  <c r="AT38" i="42" s="1"/>
  <c r="AK24" i="42"/>
  <c r="AT24" i="42" s="1"/>
  <c r="AX96" i="42"/>
  <c r="S96" i="42" s="1"/>
  <c r="AC96" i="42" s="1"/>
  <c r="AB97" i="42" s="1"/>
  <c r="AX95" i="42"/>
  <c r="S95" i="42" s="1"/>
  <c r="AC95" i="42" s="1"/>
  <c r="AB96" i="42" s="1"/>
  <c r="AX91" i="42"/>
  <c r="S91" i="42" s="1"/>
  <c r="AC91" i="42" s="1"/>
  <c r="AB92" i="42" s="1"/>
  <c r="AX92" i="42"/>
  <c r="S92" i="42" s="1"/>
  <c r="AC92" i="42" s="1"/>
  <c r="AB93" i="42" s="1"/>
  <c r="AL22" i="35"/>
  <c r="AU22" i="35" s="1"/>
  <c r="AS22" i="35"/>
  <c r="AL56" i="35"/>
  <c r="AU56" i="35" s="1"/>
  <c r="AS56" i="35"/>
  <c r="AL89" i="35"/>
  <c r="AU89" i="35" s="1"/>
  <c r="AS89" i="35"/>
  <c r="AS24" i="10"/>
  <c r="AL24" i="10"/>
  <c r="AU24" i="10" s="1"/>
  <c r="AL54" i="10"/>
  <c r="AU54" i="10" s="1"/>
  <c r="AS54" i="10"/>
  <c r="AS89" i="10"/>
  <c r="AJ96" i="102"/>
  <c r="AK96" i="102"/>
  <c r="AT96" i="102" s="1"/>
  <c r="AS42" i="102"/>
  <c r="AL42" i="102"/>
  <c r="AU42" i="102" s="1"/>
  <c r="AL77" i="102"/>
  <c r="AU77" i="102" s="1"/>
  <c r="AS77" i="102"/>
  <c r="AS49" i="85"/>
  <c r="AL49" i="85"/>
  <c r="AU49" i="85" s="1"/>
  <c r="AL79" i="85"/>
  <c r="AU79" i="85" s="1"/>
  <c r="AS79" i="85"/>
  <c r="AL29" i="98"/>
  <c r="AU29" i="98" s="1"/>
  <c r="AS29" i="98"/>
  <c r="AL61" i="98"/>
  <c r="AU61" i="98" s="1"/>
  <c r="AS61" i="98"/>
  <c r="AJ15" i="82"/>
  <c r="AK15" i="82"/>
  <c r="AT15" i="82" s="1"/>
  <c r="AS45" i="82"/>
  <c r="AL76" i="82"/>
  <c r="AU76" i="82" s="1"/>
  <c r="AS76" i="82"/>
  <c r="AS21" i="90"/>
  <c r="AL21" i="90"/>
  <c r="AU21" i="90" s="1"/>
  <c r="AS53" i="90"/>
  <c r="AL53" i="90"/>
  <c r="AU53" i="90" s="1"/>
  <c r="AS85" i="90"/>
  <c r="AL85" i="90"/>
  <c r="AU85" i="90" s="1"/>
  <c r="AL26" i="94"/>
  <c r="AU26" i="94" s="1"/>
  <c r="AS26" i="94"/>
  <c r="AS58" i="94"/>
  <c r="AS40" i="35"/>
  <c r="AL40" i="35"/>
  <c r="AU40" i="35" s="1"/>
  <c r="AS68" i="35"/>
  <c r="AL68" i="35"/>
  <c r="AU68" i="35" s="1"/>
  <c r="AL28" i="102"/>
  <c r="AU28" i="102" s="1"/>
  <c r="AS28" i="102"/>
  <c r="AS60" i="102"/>
  <c r="AL60" i="102"/>
  <c r="AU60" i="102" s="1"/>
  <c r="AL95" i="10"/>
  <c r="AU95" i="10" s="1"/>
  <c r="AS95" i="10"/>
  <c r="AS42" i="85"/>
  <c r="AL42" i="85"/>
  <c r="AU42" i="85" s="1"/>
  <c r="AS73" i="85"/>
  <c r="AL73" i="85"/>
  <c r="AU73" i="85" s="1"/>
  <c r="AS24" i="82"/>
  <c r="AL24" i="82"/>
  <c r="AU24" i="82" s="1"/>
  <c r="AL54" i="82"/>
  <c r="AU54" i="82" s="1"/>
  <c r="AS54" i="82"/>
  <c r="AL89" i="82"/>
  <c r="AU89" i="82" s="1"/>
  <c r="AS89" i="82"/>
  <c r="AS38" i="90"/>
  <c r="AL38" i="90"/>
  <c r="AU38" i="90" s="1"/>
  <c r="AS69" i="90"/>
  <c r="AL69" i="90"/>
  <c r="AU69" i="90" s="1"/>
  <c r="AL11" i="94"/>
  <c r="AU11" i="94" s="1"/>
  <c r="AS11" i="94"/>
  <c r="AS33" i="10"/>
  <c r="AL33" i="10"/>
  <c r="AU33" i="10" s="1"/>
  <c r="AL67" i="10"/>
  <c r="AU67" i="10" s="1"/>
  <c r="AS67" i="10"/>
  <c r="AB4" i="102"/>
  <c r="AJ3" i="102"/>
  <c r="AS47" i="102"/>
  <c r="AL47" i="102"/>
  <c r="AU47" i="102" s="1"/>
  <c r="AS79" i="102"/>
  <c r="AL79" i="102"/>
  <c r="AU79" i="102" s="1"/>
  <c r="AS32" i="18"/>
  <c r="AL32" i="18"/>
  <c r="AU32" i="18" s="1"/>
  <c r="AS64" i="18"/>
  <c r="AL64" i="18"/>
  <c r="AU64" i="18" s="1"/>
  <c r="AS17" i="98"/>
  <c r="AL17" i="98"/>
  <c r="AU17" i="98" s="1"/>
  <c r="AL45" i="98"/>
  <c r="AU45" i="98" s="1"/>
  <c r="AS45" i="98"/>
  <c r="AL77" i="98"/>
  <c r="AU77" i="98" s="1"/>
  <c r="AS77" i="98"/>
  <c r="AS35" i="82"/>
  <c r="AL35" i="82"/>
  <c r="AU35" i="82" s="1"/>
  <c r="AS64" i="82"/>
  <c r="AL64" i="82"/>
  <c r="AU64" i="82" s="1"/>
  <c r="AJ10" i="90"/>
  <c r="AK10" i="90"/>
  <c r="AT10" i="90" s="1"/>
  <c r="AL45" i="90"/>
  <c r="AU45" i="90" s="1"/>
  <c r="AS45" i="90"/>
  <c r="AS81" i="90"/>
  <c r="AL81" i="90"/>
  <c r="AU81" i="90" s="1"/>
  <c r="AJ88" i="50"/>
  <c r="AK88" i="50"/>
  <c r="AT88" i="50" s="1"/>
  <c r="AJ80" i="50"/>
  <c r="AK80" i="50"/>
  <c r="AT80" i="50" s="1"/>
  <c r="AJ71" i="50"/>
  <c r="AK71" i="50"/>
  <c r="AT71" i="50" s="1"/>
  <c r="AJ64" i="50"/>
  <c r="AK64" i="50"/>
  <c r="AT64" i="50" s="1"/>
  <c r="AK54" i="50"/>
  <c r="AT54" i="50" s="1"/>
  <c r="AK46" i="50"/>
  <c r="AT46" i="50" s="1"/>
  <c r="AK39" i="50"/>
  <c r="AT39" i="50" s="1"/>
  <c r="AJ32" i="50"/>
  <c r="AK32" i="50"/>
  <c r="AT32" i="50" s="1"/>
  <c r="AK23" i="50"/>
  <c r="AT23" i="50" s="1"/>
  <c r="AJ9" i="10"/>
  <c r="AS44" i="10"/>
  <c r="AL44" i="10"/>
  <c r="AU44" i="10" s="1"/>
  <c r="AL75" i="10"/>
  <c r="AU75" i="10" s="1"/>
  <c r="AS75" i="10"/>
  <c r="AL54" i="102"/>
  <c r="AU54" i="102" s="1"/>
  <c r="AS54" i="102"/>
  <c r="AL88" i="102"/>
  <c r="AU88" i="102" s="1"/>
  <c r="AS88" i="102"/>
  <c r="AJ5" i="48"/>
  <c r="AS80" i="48"/>
  <c r="AL80" i="48"/>
  <c r="AU80" i="48" s="1"/>
  <c r="AS91" i="10"/>
  <c r="AJ11" i="35"/>
  <c r="AK11" i="35"/>
  <c r="AT11" i="35" s="1"/>
  <c r="AS34" i="10"/>
  <c r="AL34" i="10"/>
  <c r="AU34" i="10" s="1"/>
  <c r="AL54" i="98"/>
  <c r="AU54" i="98" s="1"/>
  <c r="AS54" i="98"/>
  <c r="AJ7" i="35"/>
  <c r="AK7" i="35"/>
  <c r="AT7" i="35" s="1"/>
  <c r="AS15" i="10"/>
  <c r="AL15" i="10"/>
  <c r="AU15" i="10" s="1"/>
  <c r="AL78" i="10"/>
  <c r="AU78" i="10" s="1"/>
  <c r="AS78" i="10"/>
  <c r="AS19" i="102"/>
  <c r="AL19" i="102"/>
  <c r="AU19" i="102" s="1"/>
  <c r="AL83" i="102"/>
  <c r="AU83" i="102" s="1"/>
  <c r="AS83" i="102"/>
  <c r="AS72" i="48"/>
  <c r="AL72" i="48"/>
  <c r="AU72" i="48" s="1"/>
  <c r="AS53" i="35"/>
  <c r="AL53" i="35"/>
  <c r="AU53" i="35" s="1"/>
  <c r="AK89" i="42"/>
  <c r="AT89" i="42" s="1"/>
  <c r="AK14" i="42"/>
  <c r="AT14" i="42" s="1"/>
  <c r="AS84" i="18"/>
  <c r="AL84" i="18"/>
  <c r="AU84" i="18" s="1"/>
  <c r="AS83" i="48"/>
  <c r="AL83" i="48"/>
  <c r="AU83" i="48" s="1"/>
  <c r="AK12" i="102"/>
  <c r="AT12" i="102" s="1"/>
  <c r="AJ12" i="102"/>
  <c r="AK12" i="90"/>
  <c r="AT12" i="90" s="1"/>
  <c r="AJ12" i="90"/>
  <c r="AK90" i="50"/>
  <c r="AT90" i="50" s="1"/>
  <c r="AK58" i="50"/>
  <c r="AT58" i="50" s="1"/>
  <c r="AJ34" i="50"/>
  <c r="AK34" i="50"/>
  <c r="AT34" i="50" s="1"/>
  <c r="AL68" i="82"/>
  <c r="AU68" i="82" s="1"/>
  <c r="AS68" i="82"/>
  <c r="AJ13" i="102"/>
  <c r="AK13" i="102"/>
  <c r="AT13" i="102" s="1"/>
  <c r="AS29" i="85"/>
  <c r="AL29" i="85"/>
  <c r="AU29" i="85" s="1"/>
  <c r="AL38" i="98"/>
  <c r="AU38" i="98" s="1"/>
  <c r="AS38" i="98"/>
  <c r="AL28" i="82"/>
  <c r="AU28" i="82" s="1"/>
  <c r="AS28" i="82"/>
  <c r="AL58" i="82"/>
  <c r="AU58" i="82" s="1"/>
  <c r="AS58" i="82"/>
  <c r="AS33" i="90"/>
  <c r="AL33" i="90"/>
  <c r="AU33" i="90" s="1"/>
  <c r="AL68" i="94"/>
  <c r="AU68" i="94" s="1"/>
  <c r="AS68" i="94"/>
  <c r="AS39" i="48"/>
  <c r="AL39" i="48"/>
  <c r="AU39" i="48" s="1"/>
  <c r="AJ15" i="35"/>
  <c r="AK15" i="35"/>
  <c r="AT15" i="35" s="1"/>
  <c r="AL41" i="35"/>
  <c r="AU41" i="35" s="1"/>
  <c r="AS41" i="35"/>
  <c r="AS80" i="35"/>
  <c r="AL80" i="35"/>
  <c r="AU80" i="35" s="1"/>
  <c r="AL17" i="102"/>
  <c r="AU17" i="102" s="1"/>
  <c r="AS17" i="102"/>
  <c r="AS49" i="102"/>
  <c r="AL49" i="102"/>
  <c r="AU49" i="102" s="1"/>
  <c r="AS60" i="85"/>
  <c r="AL60" i="85"/>
  <c r="AU60" i="85" s="1"/>
  <c r="AL94" i="85"/>
  <c r="AU94" i="85" s="1"/>
  <c r="AS94" i="85"/>
  <c r="AS33" i="18"/>
  <c r="AL33" i="18"/>
  <c r="AU33" i="18" s="1"/>
  <c r="AL65" i="18"/>
  <c r="AU65" i="18" s="1"/>
  <c r="AS65" i="18"/>
  <c r="AS16" i="90"/>
  <c r="AL16" i="90"/>
  <c r="AU16" i="90" s="1"/>
  <c r="AL46" i="90"/>
  <c r="AU46" i="90" s="1"/>
  <c r="AS46" i="90"/>
  <c r="AS80" i="90"/>
  <c r="AL80" i="90"/>
  <c r="AU80" i="90" s="1"/>
  <c r="AL24" i="48"/>
  <c r="AU24" i="48" s="1"/>
  <c r="AS24" i="48"/>
  <c r="AS55" i="48"/>
  <c r="AL55" i="48"/>
  <c r="AU55" i="48" s="1"/>
  <c r="AL84" i="48"/>
  <c r="AU84" i="48" s="1"/>
  <c r="AS84" i="48"/>
  <c r="AJ3" i="10"/>
  <c r="AB4" i="10"/>
  <c r="AL36" i="10"/>
  <c r="AU36" i="10" s="1"/>
  <c r="AS36" i="10"/>
  <c r="AL69" i="10"/>
  <c r="AU69" i="10" s="1"/>
  <c r="AS69" i="10"/>
  <c r="AJ18" i="102"/>
  <c r="AK18" i="102"/>
  <c r="AT18" i="102" s="1"/>
  <c r="AL80" i="102"/>
  <c r="AU80" i="102" s="1"/>
  <c r="AS80" i="102"/>
  <c r="AJ96" i="18"/>
  <c r="AK96" i="18"/>
  <c r="AT96" i="18" s="1"/>
  <c r="AL35" i="18"/>
  <c r="AU35" i="18" s="1"/>
  <c r="AS35" i="18"/>
  <c r="AK5" i="90"/>
  <c r="AT5" i="90" s="1"/>
  <c r="AJ5" i="90"/>
  <c r="AJ13" i="10"/>
  <c r="AS45" i="10"/>
  <c r="AL45" i="10"/>
  <c r="AU45" i="10" s="1"/>
  <c r="AS77" i="10"/>
  <c r="AL77" i="10"/>
  <c r="AU77" i="10" s="1"/>
  <c r="AL37" i="98"/>
  <c r="AU37" i="98" s="1"/>
  <c r="AS37" i="98"/>
  <c r="AJ6" i="82"/>
  <c r="AK6" i="82"/>
  <c r="AT6" i="82" s="1"/>
  <c r="AL42" i="82"/>
  <c r="AU42" i="82" s="1"/>
  <c r="AS42" i="82"/>
  <c r="AS75" i="82"/>
  <c r="AL75" i="82"/>
  <c r="AU75" i="82" s="1"/>
  <c r="AJ98" i="94"/>
  <c r="AK98" i="94"/>
  <c r="AT98" i="94" s="1"/>
  <c r="AS22" i="10"/>
  <c r="AL22" i="10"/>
  <c r="AU22" i="10" s="1"/>
  <c r="AS52" i="10"/>
  <c r="AL52" i="10"/>
  <c r="AU52" i="10" s="1"/>
  <c r="AL86" i="10"/>
  <c r="AU86" i="10" s="1"/>
  <c r="AS86" i="10"/>
  <c r="AL26" i="102"/>
  <c r="AU26" i="102" s="1"/>
  <c r="AS26" i="102"/>
  <c r="AJ91" i="102"/>
  <c r="AS38" i="85"/>
  <c r="AL38" i="85"/>
  <c r="AU38" i="85" s="1"/>
  <c r="AL5" i="18"/>
  <c r="AU5" i="18" s="1"/>
  <c r="AS5" i="18"/>
  <c r="AJ15" i="48"/>
  <c r="AS53" i="48"/>
  <c r="AL53" i="48"/>
  <c r="AU53" i="48" s="1"/>
  <c r="AS78" i="48"/>
  <c r="AL78" i="48"/>
  <c r="AU78" i="48" s="1"/>
  <c r="AS30" i="35"/>
  <c r="AL30" i="35"/>
  <c r="AU30" i="35" s="1"/>
  <c r="AS61" i="35"/>
  <c r="AL61" i="35"/>
  <c r="AU61" i="35" s="1"/>
  <c r="AJ94" i="35"/>
  <c r="AJ98" i="85"/>
  <c r="AK98" i="85"/>
  <c r="AT98" i="85" s="1"/>
  <c r="AL16" i="98"/>
  <c r="AU16" i="98" s="1"/>
  <c r="AS16" i="98"/>
  <c r="AS51" i="98"/>
  <c r="AL51" i="98"/>
  <c r="AU51" i="98" s="1"/>
  <c r="AS85" i="98"/>
  <c r="AL85" i="98"/>
  <c r="AU85" i="98" s="1"/>
  <c r="AJ10" i="94"/>
  <c r="AK10" i="94"/>
  <c r="AT10" i="94" s="1"/>
  <c r="AL40" i="94"/>
  <c r="AU40" i="94" s="1"/>
  <c r="AS40" i="94"/>
  <c r="AL71" i="94"/>
  <c r="AU71" i="94" s="1"/>
  <c r="AS71" i="94"/>
  <c r="AX89" i="42"/>
  <c r="S89" i="42" s="1"/>
  <c r="AC89" i="42" s="1"/>
  <c r="AB90" i="42" s="1"/>
  <c r="AX80" i="42"/>
  <c r="S80" i="42" s="1"/>
  <c r="AC80" i="42" s="1"/>
  <c r="AB81" i="42" s="1"/>
  <c r="AX72" i="42"/>
  <c r="S72" i="42" s="1"/>
  <c r="AC72" i="42" s="1"/>
  <c r="AB73" i="42" s="1"/>
  <c r="AX66" i="42"/>
  <c r="S66" i="42" s="1"/>
  <c r="AC66" i="42" s="1"/>
  <c r="AB67" i="42" s="1"/>
  <c r="AX56" i="42"/>
  <c r="S56" i="42" s="1"/>
  <c r="AC56" i="42" s="1"/>
  <c r="AB57" i="42" s="1"/>
  <c r="AX49" i="42"/>
  <c r="S49" i="42" s="1"/>
  <c r="AC49" i="42" s="1"/>
  <c r="AB50" i="42" s="1"/>
  <c r="AX40" i="42"/>
  <c r="S40" i="42" s="1"/>
  <c r="AC40" i="42" s="1"/>
  <c r="AB41" i="42" s="1"/>
  <c r="AX31" i="42"/>
  <c r="S31" i="42" s="1"/>
  <c r="AC31" i="42" s="1"/>
  <c r="AB32" i="42" s="1"/>
  <c r="AX25" i="42"/>
  <c r="S25" i="42" s="1"/>
  <c r="AC25" i="42" s="1"/>
  <c r="AB26" i="42" s="1"/>
  <c r="AX17" i="42"/>
  <c r="S17" i="42" s="1"/>
  <c r="AC17" i="42" s="1"/>
  <c r="AB18" i="42" s="1"/>
  <c r="AX14" i="42"/>
  <c r="S14" i="42" s="1"/>
  <c r="AC14" i="42" s="1"/>
  <c r="AB15" i="42" s="1"/>
  <c r="AS31" i="18"/>
  <c r="AL31" i="18"/>
  <c r="AU31" i="18" s="1"/>
  <c r="AS62" i="18"/>
  <c r="AL62" i="18"/>
  <c r="AU62" i="18" s="1"/>
  <c r="AJ95" i="85"/>
  <c r="AS60" i="48"/>
  <c r="AL60" i="48"/>
  <c r="AU60" i="48" s="1"/>
  <c r="AS97" i="48"/>
  <c r="AS49" i="10"/>
  <c r="AS83" i="10"/>
  <c r="AL83" i="10"/>
  <c r="AU83" i="10" s="1"/>
  <c r="AL23" i="18"/>
  <c r="AU23" i="18" s="1"/>
  <c r="AS23" i="18"/>
  <c r="AS56" i="18"/>
  <c r="AL56" i="18"/>
  <c r="AU56" i="18" s="1"/>
  <c r="AS85" i="18"/>
  <c r="AL85" i="18"/>
  <c r="AU85" i="18" s="1"/>
  <c r="AL5" i="98"/>
  <c r="AU5" i="98" s="1"/>
  <c r="AS5" i="98"/>
  <c r="AS76" i="98"/>
  <c r="AL76" i="98"/>
  <c r="AU76" i="98" s="1"/>
  <c r="AJ14" i="90"/>
  <c r="AK14" i="90"/>
  <c r="AT14" i="90" s="1"/>
  <c r="AL43" i="94"/>
  <c r="AU43" i="94" s="1"/>
  <c r="AS43" i="94"/>
  <c r="AS74" i="94"/>
  <c r="AL74" i="94"/>
  <c r="AU74" i="94" s="1"/>
  <c r="AJ12" i="48"/>
  <c r="AS45" i="48"/>
  <c r="AL45" i="48"/>
  <c r="AU45" i="48" s="1"/>
  <c r="AS77" i="48"/>
  <c r="AL77" i="48"/>
  <c r="AU77" i="48" s="1"/>
  <c r="AS24" i="35"/>
  <c r="AL24" i="35"/>
  <c r="AU24" i="35" s="1"/>
  <c r="AS54" i="35"/>
  <c r="AL54" i="35"/>
  <c r="AU54" i="35" s="1"/>
  <c r="AL86" i="35"/>
  <c r="AU86" i="35" s="1"/>
  <c r="AS86" i="35"/>
  <c r="AL26" i="85"/>
  <c r="AU26" i="85" s="1"/>
  <c r="AS58" i="85"/>
  <c r="AJ97" i="85"/>
  <c r="AS23" i="94"/>
  <c r="AL23" i="94"/>
  <c r="AU23" i="94" s="1"/>
  <c r="AL52" i="94"/>
  <c r="AU52" i="94" s="1"/>
  <c r="AS52" i="94"/>
  <c r="AL84" i="94"/>
  <c r="AU84" i="94" s="1"/>
  <c r="AS84" i="94"/>
  <c r="AJ84" i="50"/>
  <c r="AK84" i="50"/>
  <c r="AT84" i="50" s="1"/>
  <c r="AJ78" i="50"/>
  <c r="AK78" i="50"/>
  <c r="AT78" i="50" s="1"/>
  <c r="AJ72" i="50"/>
  <c r="AK72" i="50"/>
  <c r="AT72" i="50" s="1"/>
  <c r="AJ63" i="50"/>
  <c r="AK63" i="50"/>
  <c r="AT63" i="50" s="1"/>
  <c r="AX46" i="50"/>
  <c r="S46" i="50" s="1"/>
  <c r="AC46" i="50" s="1"/>
  <c r="AB47" i="50" s="1"/>
  <c r="AX39" i="50"/>
  <c r="S39" i="50" s="1"/>
  <c r="AC39" i="50" s="1"/>
  <c r="AB40" i="50" s="1"/>
  <c r="AX30" i="50"/>
  <c r="S30" i="50" s="1"/>
  <c r="AC30" i="50" s="1"/>
  <c r="AB31" i="50" s="1"/>
  <c r="AX23" i="50"/>
  <c r="S23" i="50" s="1"/>
  <c r="AC23" i="50" s="1"/>
  <c r="AB24" i="50" s="1"/>
  <c r="AX14" i="50"/>
  <c r="S14" i="50" s="1"/>
  <c r="AC14" i="50" s="1"/>
  <c r="AB15" i="50" s="1"/>
  <c r="AS27" i="48"/>
  <c r="AL27" i="48"/>
  <c r="AU27" i="48" s="1"/>
  <c r="AS61" i="48"/>
  <c r="AL61" i="48"/>
  <c r="AU61" i="48" s="1"/>
  <c r="AL96" i="48"/>
  <c r="AU96" i="48" s="1"/>
  <c r="AS96" i="48"/>
  <c r="AL42" i="35"/>
  <c r="AU42" i="35" s="1"/>
  <c r="AS42" i="35"/>
  <c r="AS7" i="18"/>
  <c r="AL7" i="18"/>
  <c r="AU7" i="18" s="1"/>
  <c r="AL55" i="18"/>
  <c r="AU55" i="18" s="1"/>
  <c r="AS55" i="18"/>
  <c r="AS41" i="90"/>
  <c r="AL41" i="90"/>
  <c r="AU41" i="90" s="1"/>
  <c r="AS46" i="48"/>
  <c r="AL46" i="48"/>
  <c r="AU46" i="48" s="1"/>
  <c r="AL13" i="94"/>
  <c r="AU13" i="94" s="1"/>
  <c r="AS13" i="94"/>
  <c r="AJ14" i="10"/>
  <c r="AK14" i="10"/>
  <c r="AT14" i="10" s="1"/>
  <c r="AK11" i="102"/>
  <c r="AT11" i="102" s="1"/>
  <c r="AJ11" i="102"/>
  <c r="AK20" i="42"/>
  <c r="AT20" i="42" s="1"/>
  <c r="AJ92" i="102"/>
  <c r="AK92" i="102"/>
  <c r="AT92" i="102" s="1"/>
  <c r="AJ7" i="10"/>
  <c r="AK7" i="10"/>
  <c r="AT7" i="10" s="1"/>
  <c r="AL68" i="98"/>
  <c r="AU68" i="98" s="1"/>
  <c r="AS68" i="98"/>
  <c r="AL34" i="94"/>
  <c r="AU34" i="94" s="1"/>
  <c r="AS34" i="94"/>
  <c r="AS3" i="48"/>
  <c r="AL3" i="48"/>
  <c r="AU3" i="48" s="1"/>
  <c r="AL75" i="94"/>
  <c r="AU75" i="94" s="1"/>
  <c r="AS75" i="94"/>
  <c r="AJ79" i="50"/>
  <c r="AK79" i="50"/>
  <c r="AT79" i="50" s="1"/>
  <c r="AK26" i="50"/>
  <c r="AT26" i="50" s="1"/>
  <c r="AL12" i="94"/>
  <c r="AU12" i="94" s="1"/>
  <c r="AS12" i="94"/>
  <c r="AL41" i="98"/>
  <c r="AU41" i="98" s="1"/>
  <c r="AS41" i="98"/>
  <c r="AL32" i="82"/>
  <c r="AU32" i="82" s="1"/>
  <c r="AS32" i="82"/>
  <c r="AL18" i="94"/>
  <c r="AU18" i="94" s="1"/>
  <c r="AS18" i="94"/>
  <c r="AL78" i="94"/>
  <c r="AU78" i="94" s="1"/>
  <c r="AS78" i="94"/>
  <c r="AS58" i="35"/>
  <c r="AL58" i="35"/>
  <c r="AU58" i="35" s="1"/>
  <c r="AJ15" i="98"/>
  <c r="AK15" i="98"/>
  <c r="AT15" i="98" s="1"/>
  <c r="AL90" i="82"/>
  <c r="AU90" i="82" s="1"/>
  <c r="AS90" i="82"/>
  <c r="AL65" i="90"/>
  <c r="AU65" i="90" s="1"/>
  <c r="AS65" i="90"/>
  <c r="AL41" i="94"/>
  <c r="AU41" i="94" s="1"/>
  <c r="AS41" i="94"/>
  <c r="AJ94" i="48"/>
  <c r="AK94" i="48"/>
  <c r="AT94" i="48" s="1"/>
  <c r="AS70" i="48"/>
  <c r="AL70" i="48"/>
  <c r="AU70" i="48" s="1"/>
  <c r="AJ95" i="35"/>
  <c r="AK95" i="35"/>
  <c r="AT95" i="35" s="1"/>
  <c r="AJ4" i="18"/>
  <c r="AK4" i="18"/>
  <c r="AT4" i="18" s="1"/>
  <c r="AJ8" i="98"/>
  <c r="AL47" i="98"/>
  <c r="AU47" i="98" s="1"/>
  <c r="AS47" i="98"/>
  <c r="AS78" i="98"/>
  <c r="AL78" i="98"/>
  <c r="AU78" i="98" s="1"/>
  <c r="AL40" i="82"/>
  <c r="AU40" i="82" s="1"/>
  <c r="AL72" i="82"/>
  <c r="AU72" i="82" s="1"/>
  <c r="AS72" i="82"/>
  <c r="AL20" i="94"/>
  <c r="AU20" i="94" s="1"/>
  <c r="AS53" i="94"/>
  <c r="AL53" i="94"/>
  <c r="AU53" i="94" s="1"/>
  <c r="AL86" i="94"/>
  <c r="AU86" i="94" s="1"/>
  <c r="AS86" i="94"/>
  <c r="AS33" i="35"/>
  <c r="AL33" i="35"/>
  <c r="AU33" i="35" s="1"/>
  <c r="AS65" i="35"/>
  <c r="AJ96" i="82"/>
  <c r="AK96" i="82"/>
  <c r="AT96" i="82" s="1"/>
  <c r="AS35" i="85"/>
  <c r="AL35" i="85"/>
  <c r="AU35" i="85" s="1"/>
  <c r="AS69" i="85"/>
  <c r="AL69" i="85"/>
  <c r="AU69" i="85" s="1"/>
  <c r="AJ98" i="18"/>
  <c r="AK98" i="18"/>
  <c r="AT98" i="18" s="1"/>
  <c r="AS18" i="98"/>
  <c r="AL18" i="98"/>
  <c r="AU18" i="98" s="1"/>
  <c r="AS49" i="98"/>
  <c r="AL49" i="98"/>
  <c r="AU49" i="98" s="1"/>
  <c r="AL80" i="98"/>
  <c r="AU80" i="98" s="1"/>
  <c r="AS80" i="98"/>
  <c r="AS33" i="82"/>
  <c r="AL33" i="82"/>
  <c r="AU33" i="82" s="1"/>
  <c r="AS66" i="82"/>
  <c r="AL66" i="82"/>
  <c r="AU66" i="82" s="1"/>
  <c r="AJ95" i="90"/>
  <c r="AK95" i="90"/>
  <c r="AT95" i="90" s="1"/>
  <c r="AS40" i="90"/>
  <c r="AL40" i="90"/>
  <c r="AU40" i="90" s="1"/>
  <c r="AS74" i="90"/>
  <c r="AL74" i="90"/>
  <c r="AU74" i="90" s="1"/>
  <c r="AL45" i="94"/>
  <c r="AU45" i="94" s="1"/>
  <c r="AS45" i="94"/>
  <c r="AS8" i="48"/>
  <c r="AL8" i="48"/>
  <c r="AU8" i="48" s="1"/>
  <c r="AS49" i="48"/>
  <c r="AL49" i="48"/>
  <c r="AU49" i="48" s="1"/>
  <c r="AS18" i="35"/>
  <c r="AL18" i="35"/>
  <c r="AU18" i="35" s="1"/>
  <c r="AS51" i="35"/>
  <c r="AL51" i="35"/>
  <c r="AU51" i="35" s="1"/>
  <c r="AS85" i="35"/>
  <c r="AL27" i="102"/>
  <c r="AU27" i="102" s="1"/>
  <c r="AS27" i="102"/>
  <c r="AS58" i="102"/>
  <c r="AL58" i="102"/>
  <c r="AU58" i="102" s="1"/>
  <c r="AL90" i="102"/>
  <c r="AU90" i="102" s="1"/>
  <c r="AS90" i="102"/>
  <c r="AS20" i="85"/>
  <c r="AL20" i="85"/>
  <c r="AU20" i="85" s="1"/>
  <c r="AS85" i="85"/>
  <c r="AL85" i="85"/>
  <c r="AU85" i="85" s="1"/>
  <c r="AS27" i="18"/>
  <c r="AL27" i="18"/>
  <c r="AU27" i="18" s="1"/>
  <c r="AS57" i="18"/>
  <c r="AL57" i="18"/>
  <c r="AU57" i="18" s="1"/>
  <c r="AJ91" i="18"/>
  <c r="AS34" i="90"/>
  <c r="AL34" i="90"/>
  <c r="AU34" i="90" s="1"/>
  <c r="AS67" i="90"/>
  <c r="AL67" i="90"/>
  <c r="AU67" i="90" s="1"/>
  <c r="AJ97" i="94"/>
  <c r="AK97" i="94"/>
  <c r="AT97" i="94" s="1"/>
  <c r="AL39" i="94"/>
  <c r="AU39" i="94" s="1"/>
  <c r="AS39" i="94"/>
  <c r="AS72" i="94"/>
  <c r="AL72" i="94"/>
  <c r="AU72" i="94" s="1"/>
  <c r="AS18" i="48"/>
  <c r="AL18" i="48"/>
  <c r="AU18" i="48" s="1"/>
  <c r="AS47" i="48"/>
  <c r="AL47" i="48"/>
  <c r="AU47" i="48" s="1"/>
  <c r="AS82" i="48"/>
  <c r="AL82" i="48"/>
  <c r="AU82" i="48" s="1"/>
  <c r="AL20" i="35"/>
  <c r="AU20" i="35" s="1"/>
  <c r="AS20" i="35"/>
  <c r="AS52" i="35"/>
  <c r="AL52" i="35"/>
  <c r="AU52" i="35" s="1"/>
  <c r="AS84" i="35"/>
  <c r="AL84" i="35"/>
  <c r="AU84" i="35" s="1"/>
  <c r="AJ3" i="85"/>
  <c r="AB4" i="85"/>
  <c r="AL44" i="18"/>
  <c r="AU44" i="18" s="1"/>
  <c r="AS44" i="18"/>
  <c r="AS74" i="18"/>
  <c r="AL74" i="18"/>
  <c r="AU74" i="18" s="1"/>
  <c r="AS20" i="98"/>
  <c r="AL20" i="98"/>
  <c r="AU20" i="98" s="1"/>
  <c r="AL50" i="98"/>
  <c r="AU50" i="98" s="1"/>
  <c r="AS50" i="98"/>
  <c r="AS81" i="98"/>
  <c r="AL81" i="98"/>
  <c r="AU81" i="98" s="1"/>
  <c r="AS27" i="82"/>
  <c r="AL27" i="82"/>
  <c r="AU27" i="82" s="1"/>
  <c r="AS59" i="82"/>
  <c r="AL59" i="82"/>
  <c r="AU59" i="82" s="1"/>
  <c r="AL97" i="82"/>
  <c r="AU97" i="82" s="1"/>
  <c r="AS97" i="82"/>
  <c r="AS36" i="90"/>
  <c r="AL36" i="90"/>
  <c r="AU36" i="90" s="1"/>
  <c r="AS66" i="90"/>
  <c r="AL14" i="94"/>
  <c r="AU14" i="94" s="1"/>
  <c r="AS14" i="94"/>
  <c r="AS48" i="94"/>
  <c r="AL48" i="94"/>
  <c r="AU48" i="94" s="1"/>
  <c r="AJ10" i="10"/>
  <c r="AK10" i="10"/>
  <c r="AT10" i="10" s="1"/>
  <c r="AS39" i="10"/>
  <c r="AL70" i="10"/>
  <c r="AU70" i="10" s="1"/>
  <c r="AS70" i="10"/>
  <c r="AS20" i="102"/>
  <c r="AL20" i="102"/>
  <c r="AU20" i="102" s="1"/>
  <c r="AS56" i="102"/>
  <c r="AS84" i="102"/>
  <c r="AL84" i="102"/>
  <c r="AU84" i="102" s="1"/>
  <c r="AJ96" i="85"/>
  <c r="AK96" i="85"/>
  <c r="AT96" i="85" s="1"/>
  <c r="AL47" i="85"/>
  <c r="AU47" i="85" s="1"/>
  <c r="AS47" i="85"/>
  <c r="AS78" i="85"/>
  <c r="AL78" i="85"/>
  <c r="AU78" i="85" s="1"/>
  <c r="AS20" i="18"/>
  <c r="AL20" i="18"/>
  <c r="AU20" i="18" s="1"/>
  <c r="AL52" i="18"/>
  <c r="AU52" i="18" s="1"/>
  <c r="AS52" i="18"/>
  <c r="AL86" i="18"/>
  <c r="AU86" i="18" s="1"/>
  <c r="AS86" i="18"/>
  <c r="AL31" i="82"/>
  <c r="AU31" i="82" s="1"/>
  <c r="AS31" i="82"/>
  <c r="AL62" i="82"/>
  <c r="AU62" i="82" s="1"/>
  <c r="AS62" i="82"/>
  <c r="AL91" i="82"/>
  <c r="AU91" i="82" s="1"/>
  <c r="AS91" i="82"/>
  <c r="AS37" i="90"/>
  <c r="AL37" i="90"/>
  <c r="AU37" i="90" s="1"/>
  <c r="AS68" i="90"/>
  <c r="AL68" i="90"/>
  <c r="AU68" i="90" s="1"/>
  <c r="AS17" i="48"/>
  <c r="AL17" i="48"/>
  <c r="AU17" i="48" s="1"/>
  <c r="AS50" i="48"/>
  <c r="AL50" i="48"/>
  <c r="AU50" i="48" s="1"/>
  <c r="AS81" i="48"/>
  <c r="AL81" i="48"/>
  <c r="AU81" i="48" s="1"/>
  <c r="AJ88" i="42"/>
  <c r="AK88" i="42"/>
  <c r="AT88" i="42" s="1"/>
  <c r="AK78" i="42"/>
  <c r="AT78" i="42" s="1"/>
  <c r="AJ69" i="42"/>
  <c r="AK69" i="42"/>
  <c r="AT69" i="42" s="1"/>
  <c r="AK63" i="42"/>
  <c r="AT63" i="42" s="1"/>
  <c r="AX54" i="42"/>
  <c r="S54" i="42" s="1"/>
  <c r="AC54" i="42" s="1"/>
  <c r="AB55" i="42" s="1"/>
  <c r="AX46" i="42"/>
  <c r="S46" i="42" s="1"/>
  <c r="AC46" i="42" s="1"/>
  <c r="AB47" i="42" s="1"/>
  <c r="AX36" i="42"/>
  <c r="S36" i="42" s="1"/>
  <c r="AC36" i="42" s="1"/>
  <c r="AB37" i="42" s="1"/>
  <c r="AX30" i="42"/>
  <c r="S30" i="42" s="1"/>
  <c r="AC30" i="42" s="1"/>
  <c r="AB31" i="42" s="1"/>
  <c r="AX27" i="42"/>
  <c r="S27" i="42" s="1"/>
  <c r="AC27" i="42" s="1"/>
  <c r="AB28" i="42" s="1"/>
  <c r="AX5" i="42"/>
  <c r="S5" i="42" s="1"/>
  <c r="AC5" i="42" s="1"/>
  <c r="AB6" i="42" s="1"/>
  <c r="AX6" i="42"/>
  <c r="S6" i="42" s="1"/>
  <c r="AC6" i="42" s="1"/>
  <c r="AB7" i="42" s="1"/>
  <c r="AS29" i="35"/>
  <c r="AL29" i="35"/>
  <c r="AU29" i="35" s="1"/>
  <c r="AS63" i="35"/>
  <c r="AL63" i="35"/>
  <c r="AU63" i="35" s="1"/>
  <c r="AL96" i="35"/>
  <c r="AU96" i="35" s="1"/>
  <c r="AS96" i="35"/>
  <c r="AS30" i="10"/>
  <c r="AL30" i="10"/>
  <c r="AU30" i="10" s="1"/>
  <c r="AL64" i="10"/>
  <c r="AU64" i="10" s="1"/>
  <c r="AS64" i="10"/>
  <c r="AS93" i="35"/>
  <c r="AL21" i="102"/>
  <c r="AU21" i="102" s="1"/>
  <c r="AS21" i="102"/>
  <c r="AL52" i="102"/>
  <c r="AU52" i="102" s="1"/>
  <c r="AS52" i="102"/>
  <c r="AS86" i="102"/>
  <c r="AL86" i="102"/>
  <c r="AU86" i="102" s="1"/>
  <c r="AL25" i="85"/>
  <c r="AU25" i="85" s="1"/>
  <c r="AS25" i="85"/>
  <c r="AS57" i="85"/>
  <c r="AL57" i="85"/>
  <c r="AU57" i="85" s="1"/>
  <c r="AL87" i="85"/>
  <c r="AU87" i="85" s="1"/>
  <c r="AS87" i="85"/>
  <c r="AK11" i="98"/>
  <c r="AT11" i="98" s="1"/>
  <c r="AJ11" i="98"/>
  <c r="AL35" i="98"/>
  <c r="AU35" i="98" s="1"/>
  <c r="AS35" i="98"/>
  <c r="AS69" i="98"/>
  <c r="AL69" i="98"/>
  <c r="AU69" i="98" s="1"/>
  <c r="AJ21" i="82"/>
  <c r="AL56" i="82"/>
  <c r="AU56" i="82" s="1"/>
  <c r="AS56" i="82"/>
  <c r="AL86" i="82"/>
  <c r="AU86" i="82" s="1"/>
  <c r="AS86" i="82"/>
  <c r="AS28" i="90"/>
  <c r="AL28" i="90"/>
  <c r="AU28" i="90" s="1"/>
  <c r="AL61" i="90"/>
  <c r="AU61" i="90" s="1"/>
  <c r="AS61" i="90"/>
  <c r="AJ97" i="90"/>
  <c r="AL33" i="94"/>
  <c r="AU33" i="94" s="1"/>
  <c r="AS33" i="94"/>
  <c r="AL67" i="94"/>
  <c r="AU67" i="94" s="1"/>
  <c r="AS67" i="94"/>
  <c r="AS98" i="98"/>
  <c r="AL98" i="98"/>
  <c r="AU98" i="98" s="1"/>
  <c r="AJ17" i="35"/>
  <c r="AK17" i="35"/>
  <c r="AT17" i="35" s="1"/>
  <c r="AS49" i="35"/>
  <c r="AL49" i="35"/>
  <c r="AU49" i="35" s="1"/>
  <c r="AS78" i="35"/>
  <c r="AL78" i="35"/>
  <c r="AU78" i="35" s="1"/>
  <c r="AL40" i="102"/>
  <c r="AU40" i="102" s="1"/>
  <c r="AS40" i="102"/>
  <c r="AL10" i="85"/>
  <c r="AU10" i="85" s="1"/>
  <c r="AS10" i="85"/>
  <c r="AS51" i="85"/>
  <c r="AL51" i="85"/>
  <c r="AU51" i="85" s="1"/>
  <c r="AS82" i="85"/>
  <c r="AL82" i="85"/>
  <c r="AU82" i="85" s="1"/>
  <c r="AS30" i="82"/>
  <c r="AL30" i="82"/>
  <c r="AU30" i="82" s="1"/>
  <c r="AS61" i="82"/>
  <c r="AK9" i="90"/>
  <c r="AT9" i="90" s="1"/>
  <c r="AJ9" i="90"/>
  <c r="AL49" i="90"/>
  <c r="AU49" i="90" s="1"/>
  <c r="AS49" i="90"/>
  <c r="AS78" i="90"/>
  <c r="AL78" i="90"/>
  <c r="AU78" i="90" s="1"/>
  <c r="AJ6" i="10"/>
  <c r="AK6" i="10"/>
  <c r="AT6" i="10" s="1"/>
  <c r="AL43" i="10"/>
  <c r="AU43" i="10" s="1"/>
  <c r="AS43" i="10"/>
  <c r="AL74" i="10"/>
  <c r="AU74" i="10" s="1"/>
  <c r="AS74" i="10"/>
  <c r="AL25" i="102"/>
  <c r="AU25" i="102" s="1"/>
  <c r="AS25" i="102"/>
  <c r="AL53" i="102"/>
  <c r="AU53" i="102" s="1"/>
  <c r="AS53" i="102"/>
  <c r="AS87" i="102"/>
  <c r="AL87" i="102"/>
  <c r="AU87" i="102" s="1"/>
  <c r="AJ9" i="18"/>
  <c r="AK9" i="18"/>
  <c r="AT9" i="18" s="1"/>
  <c r="AS42" i="18"/>
  <c r="AL42" i="18"/>
  <c r="AU42" i="18" s="1"/>
  <c r="AS71" i="18"/>
  <c r="AL71" i="18"/>
  <c r="AU71" i="18" s="1"/>
  <c r="AS23" i="98"/>
  <c r="AL52" i="98"/>
  <c r="AU52" i="98" s="1"/>
  <c r="AS52" i="98"/>
  <c r="AL87" i="98"/>
  <c r="AU87" i="98" s="1"/>
  <c r="AS87" i="98"/>
  <c r="AS41" i="82"/>
  <c r="AL41" i="82"/>
  <c r="AU41" i="82" s="1"/>
  <c r="AL71" i="82"/>
  <c r="AU71" i="82" s="1"/>
  <c r="AS71" i="82"/>
  <c r="AL25" i="90"/>
  <c r="AU25" i="90" s="1"/>
  <c r="AS25" i="90"/>
  <c r="AL54" i="90"/>
  <c r="AU54" i="90" s="1"/>
  <c r="AS54" i="90"/>
  <c r="AS88" i="90"/>
  <c r="AL88" i="90"/>
  <c r="AU88" i="90" s="1"/>
  <c r="AJ85" i="50"/>
  <c r="AK85" i="50"/>
  <c r="AT85" i="50" s="1"/>
  <c r="AJ77" i="50"/>
  <c r="AK77" i="50"/>
  <c r="AT77" i="50" s="1"/>
  <c r="AJ68" i="50"/>
  <c r="AK68" i="50"/>
  <c r="AT68" i="50" s="1"/>
  <c r="AK61" i="50"/>
  <c r="AT61" i="50" s="1"/>
  <c r="AJ59" i="50"/>
  <c r="AJ48" i="50"/>
  <c r="AK48" i="50"/>
  <c r="AT48" i="50" s="1"/>
  <c r="AK37" i="50"/>
  <c r="AT37" i="50" s="1"/>
  <c r="AK28" i="50"/>
  <c r="AT28" i="50" s="1"/>
  <c r="AJ21" i="50"/>
  <c r="AK21" i="50"/>
  <c r="AT21" i="50" s="1"/>
  <c r="AK12" i="50"/>
  <c r="AT12" i="50" s="1"/>
  <c r="AJ12" i="50"/>
  <c r="AX93" i="50"/>
  <c r="S93" i="50" s="1"/>
  <c r="AC93" i="50" s="1"/>
  <c r="AB94" i="50" s="1"/>
  <c r="AX97" i="50"/>
  <c r="S97" i="50" s="1"/>
  <c r="AC97" i="50" s="1"/>
  <c r="AB98" i="50" s="1"/>
  <c r="AX90" i="50"/>
  <c r="S90" i="50" s="1"/>
  <c r="AC90" i="50" s="1"/>
  <c r="AB91" i="50" s="1"/>
  <c r="AX91" i="50"/>
  <c r="S91" i="50" s="1"/>
  <c r="AC91" i="50" s="1"/>
  <c r="AB92" i="50" s="1"/>
  <c r="AX95" i="50"/>
  <c r="S95" i="50" s="1"/>
  <c r="AC95" i="50" s="1"/>
  <c r="AB96" i="50" s="1"/>
  <c r="AX96" i="50"/>
  <c r="S96" i="50" s="1"/>
  <c r="AC96" i="50" s="1"/>
  <c r="AB97" i="50" s="1"/>
  <c r="AK8" i="35"/>
  <c r="AT8" i="35" s="1"/>
  <c r="AJ8" i="35"/>
  <c r="AL51" i="10"/>
  <c r="AU51" i="10" s="1"/>
  <c r="AS51" i="10"/>
  <c r="AS81" i="10"/>
  <c r="AL81" i="10"/>
  <c r="AU81" i="10" s="1"/>
  <c r="AL34" i="102"/>
  <c r="AU34" i="102" s="1"/>
  <c r="AS34" i="102"/>
  <c r="AS64" i="102"/>
  <c r="AL64" i="102"/>
  <c r="AU64" i="102" s="1"/>
  <c r="AS98" i="82"/>
  <c r="AL98" i="82"/>
  <c r="AU98" i="82" s="1"/>
  <c r="AJ9" i="35"/>
  <c r="AS19" i="85"/>
  <c r="AS81" i="85"/>
  <c r="AL81" i="85"/>
  <c r="AU81" i="85" s="1"/>
  <c r="AL25" i="18"/>
  <c r="AU25" i="18" s="1"/>
  <c r="AS25" i="18"/>
  <c r="AL88" i="18"/>
  <c r="AU88" i="18" s="1"/>
  <c r="AS88" i="18"/>
  <c r="AL28" i="10"/>
  <c r="AU28" i="10" s="1"/>
  <c r="AS28" i="10"/>
  <c r="AL90" i="18"/>
  <c r="AU90" i="18" s="1"/>
  <c r="AS90" i="18"/>
  <c r="AS90" i="98"/>
  <c r="AL90" i="98"/>
  <c r="AU90" i="98" s="1"/>
  <c r="AJ13" i="48"/>
  <c r="AK13" i="48"/>
  <c r="AT13" i="48" s="1"/>
  <c r="AS21" i="35"/>
  <c r="AL21" i="35"/>
  <c r="AU21" i="35" s="1"/>
  <c r="AL42" i="98"/>
  <c r="AU42" i="98" s="1"/>
  <c r="AS42" i="98"/>
  <c r="AK61" i="42"/>
  <c r="AT61" i="42" s="1"/>
  <c r="AJ23" i="42"/>
  <c r="AK23" i="42"/>
  <c r="AT23" i="42" s="1"/>
  <c r="AL8" i="85"/>
  <c r="AU8" i="85" s="1"/>
  <c r="AS8" i="85"/>
  <c r="AS53" i="18"/>
  <c r="AL73" i="10"/>
  <c r="AU73" i="10" s="1"/>
  <c r="AS73" i="10"/>
  <c r="AS77" i="18"/>
  <c r="AL77" i="18"/>
  <c r="AU77" i="18" s="1"/>
  <c r="AJ12" i="35"/>
  <c r="AK12" i="35"/>
  <c r="AT12" i="35" s="1"/>
  <c r="AL79" i="35"/>
  <c r="AU79" i="35" s="1"/>
  <c r="AS79" i="35"/>
  <c r="AS46" i="85"/>
  <c r="AL46" i="85"/>
  <c r="AU46" i="85" s="1"/>
  <c r="AK18" i="50"/>
  <c r="AT18" i="50" s="1"/>
  <c r="AJ6" i="85"/>
  <c r="AK6" i="85"/>
  <c r="AT6" i="85" s="1"/>
  <c r="AL64" i="85"/>
  <c r="AU64" i="85" s="1"/>
  <c r="AS64" i="85"/>
  <c r="AS3" i="18"/>
  <c r="AL3" i="18"/>
  <c r="AU3" i="18" s="1"/>
  <c r="AL43" i="18"/>
  <c r="AU43" i="18" s="1"/>
  <c r="AS43" i="18"/>
  <c r="AS72" i="18"/>
  <c r="AL72" i="18"/>
  <c r="AU72" i="18" s="1"/>
  <c r="AS23" i="90"/>
  <c r="AL87" i="90"/>
  <c r="AU87" i="90" s="1"/>
  <c r="AS87" i="90"/>
  <c r="AS62" i="48"/>
  <c r="AL62" i="48"/>
  <c r="AU62" i="48" s="1"/>
  <c r="AS42" i="10"/>
  <c r="AL42" i="10"/>
  <c r="AU42" i="10" s="1"/>
  <c r="AS24" i="102"/>
  <c r="AL24" i="102"/>
  <c r="AU24" i="102" s="1"/>
  <c r="AJ92" i="18"/>
  <c r="AK92" i="18"/>
  <c r="AT92" i="18" s="1"/>
  <c r="AS20" i="10"/>
  <c r="AL20" i="10"/>
  <c r="AU20" i="10" s="1"/>
  <c r="AS56" i="10"/>
  <c r="AL56" i="10"/>
  <c r="AU56" i="10" s="1"/>
  <c r="AK10" i="98"/>
  <c r="AT10" i="98" s="1"/>
  <c r="AJ10" i="98"/>
  <c r="AS40" i="98"/>
  <c r="AL40" i="98"/>
  <c r="AU40" i="98" s="1"/>
  <c r="AS74" i="98"/>
  <c r="AL74" i="98"/>
  <c r="AU74" i="98" s="1"/>
  <c r="AS20" i="82"/>
  <c r="AL20" i="82"/>
  <c r="AU20" i="82" s="1"/>
  <c r="AS50" i="82"/>
  <c r="AL50" i="82"/>
  <c r="AU50" i="82" s="1"/>
  <c r="AS82" i="82"/>
  <c r="AL82" i="82"/>
  <c r="AU82" i="82" s="1"/>
  <c r="AL32" i="10"/>
  <c r="AU32" i="10" s="1"/>
  <c r="AS32" i="10"/>
  <c r="AL63" i="10"/>
  <c r="AU63" i="10" s="1"/>
  <c r="AS63" i="10"/>
  <c r="AL96" i="10"/>
  <c r="AU96" i="10" s="1"/>
  <c r="AS96" i="10"/>
  <c r="AL37" i="102"/>
  <c r="AU37" i="102" s="1"/>
  <c r="AS67" i="102"/>
  <c r="AL67" i="102"/>
  <c r="AU67" i="102" s="1"/>
  <c r="AJ17" i="85"/>
  <c r="AK17" i="85"/>
  <c r="AT17" i="85" s="1"/>
  <c r="AS44" i="85"/>
  <c r="AL44" i="85"/>
  <c r="AU44" i="85" s="1"/>
  <c r="AS80" i="85"/>
  <c r="AL80" i="85"/>
  <c r="AU80" i="85" s="1"/>
  <c r="AJ6" i="90"/>
  <c r="AK6" i="90"/>
  <c r="AT6" i="90" s="1"/>
  <c r="AS26" i="48"/>
  <c r="AL26" i="48"/>
  <c r="AU26" i="48" s="1"/>
  <c r="AS57" i="48"/>
  <c r="AL57" i="48"/>
  <c r="AU57" i="48" s="1"/>
  <c r="AS89" i="48"/>
  <c r="AS37" i="35"/>
  <c r="AL37" i="35"/>
  <c r="AU37" i="35" s="1"/>
  <c r="AS71" i="35"/>
  <c r="AL71" i="35"/>
  <c r="AU71" i="35" s="1"/>
  <c r="AS27" i="98"/>
  <c r="AL27" i="98"/>
  <c r="AU27" i="98" s="1"/>
  <c r="AS59" i="98"/>
  <c r="AL59" i="98"/>
  <c r="AU59" i="98" s="1"/>
  <c r="AS89" i="98"/>
  <c r="AL89" i="98"/>
  <c r="AU89" i="98" s="1"/>
  <c r="AJ11" i="90"/>
  <c r="AK11" i="90"/>
  <c r="AT11" i="90" s="1"/>
  <c r="AL8" i="94"/>
  <c r="AU8" i="94" s="1"/>
  <c r="AS8" i="94"/>
  <c r="AS47" i="94"/>
  <c r="AL47" i="94"/>
  <c r="AU47" i="94" s="1"/>
  <c r="AL82" i="94"/>
  <c r="AU82" i="94" s="1"/>
  <c r="AS82" i="94"/>
  <c r="AJ86" i="42"/>
  <c r="AK86" i="42"/>
  <c r="AT86" i="42" s="1"/>
  <c r="AJ71" i="42"/>
  <c r="AK71" i="42"/>
  <c r="AT71" i="42" s="1"/>
  <c r="AJ58" i="42"/>
  <c r="AK58" i="42"/>
  <c r="AT58" i="42" s="1"/>
  <c r="AJ51" i="42"/>
  <c r="AK51" i="42"/>
  <c r="AT51" i="42" s="1"/>
  <c r="AK46" i="42"/>
  <c r="AT46" i="42" s="1"/>
  <c r="AK36" i="42"/>
  <c r="AT36" i="42" s="1"/>
  <c r="AK29" i="42"/>
  <c r="AT29" i="42" s="1"/>
  <c r="AJ3" i="42"/>
  <c r="AB4" i="42"/>
  <c r="AJ11" i="42"/>
  <c r="AK11" i="42"/>
  <c r="AT11" i="42" s="1"/>
  <c r="AJ8" i="102"/>
  <c r="AK8" i="102"/>
  <c r="AT8" i="102" s="1"/>
  <c r="AJ10" i="18"/>
  <c r="AK10" i="18"/>
  <c r="AT10" i="18" s="1"/>
  <c r="AL39" i="18"/>
  <c r="AU39" i="18" s="1"/>
  <c r="AS39" i="18"/>
  <c r="AS68" i="18"/>
  <c r="AL68" i="18"/>
  <c r="AU68" i="18" s="1"/>
  <c r="AL3" i="98"/>
  <c r="AU3" i="98" s="1"/>
  <c r="AS3" i="98"/>
  <c r="AJ9" i="48"/>
  <c r="AK9" i="48"/>
  <c r="AT9" i="48" s="1"/>
  <c r="AS35" i="48"/>
  <c r="AL35" i="48"/>
  <c r="AU35" i="48" s="1"/>
  <c r="AS69" i="48"/>
  <c r="AL69" i="48"/>
  <c r="AU69" i="48" s="1"/>
  <c r="AL25" i="10"/>
  <c r="AU25" i="10" s="1"/>
  <c r="AS25" i="10"/>
  <c r="AL57" i="10"/>
  <c r="AU57" i="10" s="1"/>
  <c r="AS57" i="10"/>
  <c r="AL87" i="10"/>
  <c r="AU87" i="10" s="1"/>
  <c r="AS87" i="10"/>
  <c r="AL29" i="18"/>
  <c r="AU29" i="18" s="1"/>
  <c r="AS29" i="18"/>
  <c r="AL63" i="18"/>
  <c r="AU63" i="18" s="1"/>
  <c r="AS63" i="18"/>
  <c r="AS93" i="18"/>
  <c r="AL93" i="18"/>
  <c r="AU93" i="18" s="1"/>
  <c r="AS21" i="98"/>
  <c r="AL21" i="98"/>
  <c r="AU21" i="98" s="1"/>
  <c r="AL53" i="98"/>
  <c r="AU53" i="98" s="1"/>
  <c r="AS53" i="98"/>
  <c r="AS84" i="98"/>
  <c r="AL84" i="98"/>
  <c r="AU84" i="98" s="1"/>
  <c r="AL19" i="94"/>
  <c r="AU19" i="94" s="1"/>
  <c r="AS19" i="94"/>
  <c r="AS49" i="94"/>
  <c r="AL49" i="94"/>
  <c r="AU49" i="94" s="1"/>
  <c r="AS83" i="94"/>
  <c r="AS20" i="48"/>
  <c r="AL20" i="48"/>
  <c r="AU20" i="48" s="1"/>
  <c r="AS51" i="48"/>
  <c r="AL51" i="48"/>
  <c r="AU51" i="48" s="1"/>
  <c r="AS86" i="48"/>
  <c r="AL86" i="48"/>
  <c r="AU86" i="48" s="1"/>
  <c r="AS31" i="35"/>
  <c r="AL31" i="35"/>
  <c r="AU31" i="35" s="1"/>
  <c r="AL66" i="35"/>
  <c r="AU66" i="35" s="1"/>
  <c r="AS66" i="35"/>
  <c r="AS66" i="85"/>
  <c r="AL66" i="85"/>
  <c r="AU66" i="85" s="1"/>
  <c r="AJ13" i="82"/>
  <c r="AK13" i="82"/>
  <c r="AT13" i="82" s="1"/>
  <c r="AL29" i="94"/>
  <c r="AU29" i="94" s="1"/>
  <c r="AS29" i="94"/>
  <c r="AS61" i="94"/>
  <c r="AL61" i="94"/>
  <c r="AU61" i="94" s="1"/>
  <c r="AS90" i="94"/>
  <c r="AJ86" i="50"/>
  <c r="AK86" i="50"/>
  <c r="AT86" i="50" s="1"/>
  <c r="AJ81" i="50"/>
  <c r="AK81" i="50"/>
  <c r="AT81" i="50" s="1"/>
  <c r="AJ70" i="50"/>
  <c r="AK70" i="50"/>
  <c r="AT70" i="50" s="1"/>
  <c r="AJ62" i="50"/>
  <c r="AK62" i="50"/>
  <c r="AT62" i="50" s="1"/>
  <c r="AJ53" i="50"/>
  <c r="AK53" i="50"/>
  <c r="AT53" i="50" s="1"/>
  <c r="AJ43" i="50"/>
  <c r="AK43" i="50"/>
  <c r="AT43" i="50" s="1"/>
  <c r="AJ38" i="50"/>
  <c r="AK38" i="50"/>
  <c r="AT38" i="50" s="1"/>
  <c r="AJ27" i="50"/>
  <c r="AK27" i="50"/>
  <c r="AT27" i="50" s="1"/>
  <c r="AJ13" i="50"/>
  <c r="AK13" i="50"/>
  <c r="AT13" i="50" s="1"/>
  <c r="AK8" i="50"/>
  <c r="AT8" i="50" s="1"/>
  <c r="AJ6" i="48"/>
  <c r="AK6" i="48"/>
  <c r="AT6" i="48" s="1"/>
  <c r="AS37" i="48"/>
  <c r="AL37" i="48"/>
  <c r="AU37" i="48" s="1"/>
  <c r="AS68" i="48"/>
  <c r="AL68" i="48"/>
  <c r="AU68" i="48" s="1"/>
  <c r="AJ16" i="35"/>
  <c r="AK16" i="35"/>
  <c r="AT16" i="35" s="1"/>
  <c r="AS48" i="35"/>
  <c r="AL48" i="35"/>
  <c r="AU48" i="35" s="1"/>
  <c r="AS83" i="35"/>
  <c r="AL83" i="35"/>
  <c r="AU83" i="35" s="1"/>
  <c r="AJ4" i="90"/>
  <c r="AK4" i="90"/>
  <c r="AT4" i="90" s="1"/>
  <c r="AS52" i="85"/>
  <c r="AS71" i="90"/>
  <c r="AL71" i="90"/>
  <c r="AU71" i="90" s="1"/>
  <c r="AS10" i="48"/>
  <c r="AL10" i="48"/>
  <c r="AU10" i="48" s="1"/>
  <c r="AS59" i="10"/>
  <c r="AL59" i="10"/>
  <c r="AU59" i="10" s="1"/>
  <c r="AL74" i="102"/>
  <c r="AU74" i="102" s="1"/>
  <c r="AS30" i="18"/>
  <c r="AL30" i="18"/>
  <c r="AU30" i="18" s="1"/>
  <c r="AS51" i="102"/>
  <c r="AL51" i="102"/>
  <c r="AU51" i="102" s="1"/>
  <c r="AS91" i="85"/>
  <c r="AL91" i="85"/>
  <c r="AU91" i="85" s="1"/>
  <c r="AJ14" i="85"/>
  <c r="AK14" i="85"/>
  <c r="AT14" i="85" s="1"/>
  <c r="AL14" i="98"/>
  <c r="AU14" i="98" s="1"/>
  <c r="AJ68" i="42"/>
  <c r="AK68" i="42"/>
  <c r="AT68" i="42" s="1"/>
  <c r="AK33" i="42"/>
  <c r="AT33" i="42" s="1"/>
  <c r="AL22" i="18"/>
  <c r="AU22" i="18" s="1"/>
  <c r="AS22" i="18"/>
  <c r="AL41" i="10"/>
  <c r="AU41" i="10" s="1"/>
  <c r="AS41" i="10"/>
  <c r="AJ3" i="94"/>
  <c r="AB4" i="94"/>
  <c r="AS38" i="48"/>
  <c r="AL38" i="48"/>
  <c r="AU38" i="48" s="1"/>
  <c r="AS47" i="35"/>
  <c r="AL47" i="35"/>
  <c r="AU47" i="35" s="1"/>
  <c r="AS18" i="85"/>
  <c r="AL18" i="85"/>
  <c r="AU18" i="85" s="1"/>
  <c r="AS46" i="94"/>
  <c r="AL46" i="94"/>
  <c r="AU46" i="94" s="1"/>
  <c r="AK74" i="50"/>
  <c r="AT74" i="50" s="1"/>
  <c r="AS36" i="85"/>
  <c r="AL36" i="85"/>
  <c r="AU36" i="85" s="1"/>
  <c r="AS57" i="90"/>
  <c r="AL57" i="90"/>
  <c r="AU57" i="90" s="1"/>
  <c r="AS32" i="48"/>
  <c r="AL32" i="48"/>
  <c r="AU32" i="48" s="1"/>
  <c r="AS92" i="48"/>
  <c r="AL92" i="48"/>
  <c r="AU92" i="48" s="1"/>
  <c r="AL11" i="10"/>
  <c r="AU11" i="10" s="1"/>
  <c r="AS11" i="10"/>
  <c r="AS76" i="10"/>
  <c r="AL76" i="10"/>
  <c r="AU76" i="10" s="1"/>
  <c r="AL59" i="102"/>
  <c r="AU59" i="102" s="1"/>
  <c r="AS59" i="102"/>
  <c r="AS76" i="18"/>
  <c r="AL76" i="18"/>
  <c r="AU76" i="18" s="1"/>
  <c r="AS88" i="10"/>
  <c r="AL88" i="10"/>
  <c r="AU88" i="10" s="1"/>
  <c r="AL22" i="98"/>
  <c r="AU22" i="98" s="1"/>
  <c r="AS22" i="98"/>
  <c r="AS56" i="98"/>
  <c r="AL56" i="98"/>
  <c r="AU56" i="98" s="1"/>
  <c r="AL86" i="98"/>
  <c r="AU86" i="98" s="1"/>
  <c r="AS86" i="98"/>
  <c r="AS49" i="82"/>
  <c r="AL49" i="82"/>
  <c r="AU49" i="82" s="1"/>
  <c r="AL80" i="82"/>
  <c r="AU80" i="82" s="1"/>
  <c r="AS80" i="82"/>
  <c r="AS31" i="94"/>
  <c r="AL31" i="94"/>
  <c r="AU31" i="94" s="1"/>
  <c r="AS59" i="94"/>
  <c r="AL59" i="94"/>
  <c r="AU59" i="94" s="1"/>
  <c r="AS95" i="94"/>
  <c r="AL95" i="94"/>
  <c r="AU95" i="94" s="1"/>
  <c r="AJ6" i="35"/>
  <c r="AK6" i="35"/>
  <c r="AT6" i="35" s="1"/>
  <c r="AL44" i="35"/>
  <c r="AU44" i="35" s="1"/>
  <c r="AS44" i="35"/>
  <c r="AL74" i="35"/>
  <c r="AU74" i="35" s="1"/>
  <c r="AJ12" i="85"/>
  <c r="AK12" i="85"/>
  <c r="AT12" i="85" s="1"/>
  <c r="AS45" i="85"/>
  <c r="AL45" i="85"/>
  <c r="AU45" i="85" s="1"/>
  <c r="AS77" i="85"/>
  <c r="AL77" i="85"/>
  <c r="AU77" i="85" s="1"/>
  <c r="AL24" i="98"/>
  <c r="AU24" i="98" s="1"/>
  <c r="AS24" i="98"/>
  <c r="AL57" i="98"/>
  <c r="AU57" i="98" s="1"/>
  <c r="AS57" i="98"/>
  <c r="AL88" i="98"/>
  <c r="AU88" i="98" s="1"/>
  <c r="AS88" i="98"/>
  <c r="AS43" i="82"/>
  <c r="AL43" i="82"/>
  <c r="AU43" i="82" s="1"/>
  <c r="AS74" i="82"/>
  <c r="AL74" i="82"/>
  <c r="AU74" i="82" s="1"/>
  <c r="AJ98" i="90"/>
  <c r="AK98" i="90"/>
  <c r="AT98" i="90" s="1"/>
  <c r="AL48" i="90"/>
  <c r="AU48" i="90" s="1"/>
  <c r="AS48" i="90"/>
  <c r="AS79" i="90"/>
  <c r="AL79" i="90"/>
  <c r="AU79" i="90" s="1"/>
  <c r="AS21" i="94"/>
  <c r="AL21" i="94"/>
  <c r="AU21" i="94" s="1"/>
  <c r="AL54" i="94"/>
  <c r="AU54" i="94" s="1"/>
  <c r="AS54" i="94"/>
  <c r="AS85" i="94"/>
  <c r="AL85" i="94"/>
  <c r="AU85" i="94" s="1"/>
  <c r="AL22" i="48"/>
  <c r="AU22" i="48" s="1"/>
  <c r="AS54" i="48"/>
  <c r="AL54" i="48"/>
  <c r="AU54" i="48" s="1"/>
  <c r="AS87" i="48"/>
  <c r="AL87" i="48"/>
  <c r="AU87" i="48" s="1"/>
  <c r="AL26" i="35"/>
  <c r="AU26" i="35" s="1"/>
  <c r="AS26" i="35"/>
  <c r="AS59" i="35"/>
  <c r="AL59" i="35"/>
  <c r="AU59" i="35" s="1"/>
  <c r="AS90" i="35"/>
  <c r="AL90" i="35"/>
  <c r="AU90" i="35" s="1"/>
  <c r="AS33" i="102"/>
  <c r="AL33" i="102"/>
  <c r="AU33" i="102" s="1"/>
  <c r="AL66" i="102"/>
  <c r="AU66" i="102" s="1"/>
  <c r="AS66" i="102"/>
  <c r="AL93" i="102"/>
  <c r="AU93" i="102" s="1"/>
  <c r="AS93" i="102"/>
  <c r="AS28" i="85"/>
  <c r="AL28" i="85"/>
  <c r="AU28" i="85" s="1"/>
  <c r="AS62" i="85"/>
  <c r="AL62" i="85"/>
  <c r="AU62" i="85" s="1"/>
  <c r="AS92" i="85"/>
  <c r="AL92" i="85"/>
  <c r="AU92" i="85" s="1"/>
  <c r="AS36" i="18"/>
  <c r="AL36" i="18"/>
  <c r="AU36" i="18" s="1"/>
  <c r="AS67" i="18"/>
  <c r="AL67" i="18"/>
  <c r="AU67" i="18" s="1"/>
  <c r="AS42" i="90"/>
  <c r="AL42" i="90"/>
  <c r="AU42" i="90" s="1"/>
  <c r="AS73" i="90"/>
  <c r="AL73" i="90"/>
  <c r="AU73" i="90" s="1"/>
  <c r="AS16" i="94"/>
  <c r="AL51" i="94"/>
  <c r="AU51" i="94" s="1"/>
  <c r="AS51" i="94"/>
  <c r="AL81" i="94"/>
  <c r="AU81" i="94" s="1"/>
  <c r="AS81" i="94"/>
  <c r="AL21" i="48"/>
  <c r="AU21" i="48" s="1"/>
  <c r="AS21" i="48"/>
  <c r="AS56" i="48"/>
  <c r="AL56" i="48"/>
  <c r="AU56" i="48" s="1"/>
  <c r="AS88" i="48"/>
  <c r="AL88" i="48"/>
  <c r="AU88" i="48" s="1"/>
  <c r="AS27" i="35"/>
  <c r="AL27" i="35"/>
  <c r="AU27" i="35" s="1"/>
  <c r="AS60" i="35"/>
  <c r="AL60" i="35"/>
  <c r="AU60" i="35" s="1"/>
  <c r="AL97" i="35"/>
  <c r="AU97" i="35" s="1"/>
  <c r="AS97" i="35"/>
  <c r="AJ9" i="102"/>
  <c r="AK9" i="102"/>
  <c r="AT9" i="102" s="1"/>
  <c r="AL18" i="18"/>
  <c r="AU18" i="18" s="1"/>
  <c r="AS18" i="18"/>
  <c r="AL54" i="18"/>
  <c r="AU54" i="18" s="1"/>
  <c r="AS54" i="18"/>
  <c r="AS87" i="18"/>
  <c r="AL87" i="18"/>
  <c r="AU87" i="18" s="1"/>
  <c r="AS25" i="98"/>
  <c r="AL25" i="98"/>
  <c r="AU25" i="98" s="1"/>
  <c r="AL58" i="98"/>
  <c r="AU58" i="98" s="1"/>
  <c r="AS58" i="98"/>
  <c r="AL95" i="98"/>
  <c r="AU95" i="98" s="1"/>
  <c r="AS95" i="98"/>
  <c r="AS37" i="82"/>
  <c r="AL37" i="82"/>
  <c r="AU37" i="82" s="1"/>
  <c r="AL67" i="82"/>
  <c r="AU67" i="82" s="1"/>
  <c r="AS67" i="82"/>
  <c r="AK13" i="90"/>
  <c r="AT13" i="90" s="1"/>
  <c r="AJ13" i="90"/>
  <c r="AS43" i="90"/>
  <c r="AL43" i="90"/>
  <c r="AU43" i="90" s="1"/>
  <c r="AS76" i="90"/>
  <c r="AL76" i="90"/>
  <c r="AU76" i="90" s="1"/>
  <c r="AS25" i="94"/>
  <c r="AL25" i="94"/>
  <c r="AU25" i="94" s="1"/>
  <c r="AL56" i="94"/>
  <c r="AU56" i="94" s="1"/>
  <c r="AS56" i="94"/>
  <c r="AS87" i="94"/>
  <c r="AL87" i="94"/>
  <c r="AU87" i="94" s="1"/>
  <c r="AK5" i="35"/>
  <c r="AT5" i="35" s="1"/>
  <c r="AJ5" i="35"/>
  <c r="AS12" i="10"/>
  <c r="AL46" i="10"/>
  <c r="AU46" i="10" s="1"/>
  <c r="AS46" i="10"/>
  <c r="AL79" i="10"/>
  <c r="AU79" i="10" s="1"/>
  <c r="AS29" i="102"/>
  <c r="AL29" i="102"/>
  <c r="AU29" i="102" s="1"/>
  <c r="AL62" i="102"/>
  <c r="AU62" i="102" s="1"/>
  <c r="AS62" i="102"/>
  <c r="AL97" i="102"/>
  <c r="AU97" i="102" s="1"/>
  <c r="AS97" i="102"/>
  <c r="AS22" i="85"/>
  <c r="AL22" i="85"/>
  <c r="AU22" i="85" s="1"/>
  <c r="AS55" i="85"/>
  <c r="AL55" i="85"/>
  <c r="AU55" i="85" s="1"/>
  <c r="AL86" i="85"/>
  <c r="AU86" i="85" s="1"/>
  <c r="AS86" i="85"/>
  <c r="AS26" i="18"/>
  <c r="AL26" i="18"/>
  <c r="AU26" i="18" s="1"/>
  <c r="AS61" i="18"/>
  <c r="AL61" i="18"/>
  <c r="AU61" i="18" s="1"/>
  <c r="AJ95" i="18"/>
  <c r="AJ10" i="82"/>
  <c r="AK10" i="82"/>
  <c r="AT10" i="82" s="1"/>
  <c r="AS36" i="82"/>
  <c r="AL36" i="82"/>
  <c r="AU36" i="82" s="1"/>
  <c r="AL69" i="82"/>
  <c r="AU69" i="82" s="1"/>
  <c r="AS69" i="82"/>
  <c r="AJ18" i="90"/>
  <c r="AK18" i="90"/>
  <c r="AT18" i="90" s="1"/>
  <c r="AS47" i="90"/>
  <c r="AL47" i="90"/>
  <c r="AU47" i="90" s="1"/>
  <c r="AS77" i="90"/>
  <c r="AL77" i="90"/>
  <c r="AU77" i="90" s="1"/>
  <c r="AS28" i="48"/>
  <c r="AL28" i="48"/>
  <c r="AU28" i="48" s="1"/>
  <c r="AS58" i="48"/>
  <c r="AL58" i="48"/>
  <c r="AU58" i="48" s="1"/>
  <c r="AS91" i="48"/>
  <c r="AL91" i="48"/>
  <c r="AU91" i="48" s="1"/>
  <c r="AX84" i="42"/>
  <c r="S84" i="42" s="1"/>
  <c r="AC84" i="42" s="1"/>
  <c r="AB85" i="42" s="1"/>
  <c r="AX75" i="42"/>
  <c r="S75" i="42" s="1"/>
  <c r="AC75" i="42" s="1"/>
  <c r="AB76" i="42" s="1"/>
  <c r="AX64" i="42"/>
  <c r="S64" i="42" s="1"/>
  <c r="AC64" i="42" s="1"/>
  <c r="AB65" i="42" s="1"/>
  <c r="AX61" i="42"/>
  <c r="S61" i="42" s="1"/>
  <c r="AC61" i="42" s="1"/>
  <c r="AB62" i="42" s="1"/>
  <c r="AX53" i="42"/>
  <c r="S53" i="42" s="1"/>
  <c r="AC53" i="42" s="1"/>
  <c r="AB54" i="42" s="1"/>
  <c r="AX43" i="42"/>
  <c r="S43" i="42" s="1"/>
  <c r="AC43" i="42" s="1"/>
  <c r="AB44" i="42" s="1"/>
  <c r="AX38" i="42"/>
  <c r="S38" i="42" s="1"/>
  <c r="AC38" i="42" s="1"/>
  <c r="AB39" i="42" s="1"/>
  <c r="AX29" i="42"/>
  <c r="S29" i="42" s="1"/>
  <c r="AC29" i="42" s="1"/>
  <c r="AB30" i="42" s="1"/>
  <c r="AX20" i="42"/>
  <c r="S20" i="42" s="1"/>
  <c r="AC20" i="42" s="1"/>
  <c r="AB21" i="42" s="1"/>
  <c r="AX4" i="42"/>
  <c r="S4" i="42" s="1"/>
  <c r="AC4" i="42" s="1"/>
  <c r="AB5" i="42" s="1"/>
  <c r="AX9" i="42"/>
  <c r="S9" i="42" s="1"/>
  <c r="AC9" i="42" s="1"/>
  <c r="AB10" i="42" s="1"/>
  <c r="AJ10" i="35"/>
  <c r="AK10" i="35"/>
  <c r="AT10" i="35" s="1"/>
  <c r="AS38" i="35"/>
  <c r="AL38" i="35"/>
  <c r="AU38" i="35" s="1"/>
  <c r="AL70" i="35"/>
  <c r="AU70" i="35" s="1"/>
  <c r="AS70" i="35"/>
  <c r="AL97" i="10"/>
  <c r="AU97" i="10" s="1"/>
  <c r="AS97" i="10"/>
  <c r="AL40" i="10"/>
  <c r="AU40" i="10" s="1"/>
  <c r="AS40" i="10"/>
  <c r="AL72" i="10"/>
  <c r="AU72" i="10" s="1"/>
  <c r="AS72" i="10"/>
  <c r="AJ95" i="102"/>
  <c r="AK95" i="102"/>
  <c r="AT95" i="102" s="1"/>
  <c r="AS30" i="102"/>
  <c r="AL30" i="102"/>
  <c r="AU30" i="102" s="1"/>
  <c r="AL61" i="102"/>
  <c r="AU61" i="102" s="1"/>
  <c r="AS61" i="102"/>
  <c r="AL89" i="102"/>
  <c r="AU89" i="102" s="1"/>
  <c r="AS89" i="102"/>
  <c r="AS31" i="85"/>
  <c r="AL31" i="85"/>
  <c r="AU31" i="85" s="1"/>
  <c r="AS63" i="85"/>
  <c r="AL63" i="85"/>
  <c r="AU63" i="85" s="1"/>
  <c r="AJ4" i="98"/>
  <c r="AK4" i="98"/>
  <c r="AT4" i="98" s="1"/>
  <c r="AS43" i="98"/>
  <c r="AL43" i="98"/>
  <c r="AU43" i="98" s="1"/>
  <c r="AL75" i="98"/>
  <c r="AU75" i="98" s="1"/>
  <c r="AS75" i="98"/>
  <c r="AS29" i="82"/>
  <c r="AL63" i="82"/>
  <c r="AU63" i="82" s="1"/>
  <c r="AS63" i="82"/>
  <c r="AJ95" i="82"/>
  <c r="AS35" i="90"/>
  <c r="AL35" i="90"/>
  <c r="AU35" i="90" s="1"/>
  <c r="AS70" i="90"/>
  <c r="AL70" i="90"/>
  <c r="AU70" i="90" s="1"/>
  <c r="AL15" i="94"/>
  <c r="AU15" i="94" s="1"/>
  <c r="AS15" i="94"/>
  <c r="AL42" i="94"/>
  <c r="AU42" i="94" s="1"/>
  <c r="AS42" i="94"/>
  <c r="AL76" i="94"/>
  <c r="AU76" i="94" s="1"/>
  <c r="AL25" i="35"/>
  <c r="AU25" i="35" s="1"/>
  <c r="AS25" i="35"/>
  <c r="AL55" i="35"/>
  <c r="AU55" i="35" s="1"/>
  <c r="AS55" i="35"/>
  <c r="AL87" i="35"/>
  <c r="AU87" i="35" s="1"/>
  <c r="AS87" i="35"/>
  <c r="AJ5" i="102"/>
  <c r="AK5" i="102"/>
  <c r="AT5" i="102" s="1"/>
  <c r="AS46" i="102"/>
  <c r="AL46" i="102"/>
  <c r="AU46" i="102" s="1"/>
  <c r="AS78" i="102"/>
  <c r="AL78" i="102"/>
  <c r="AU78" i="102" s="1"/>
  <c r="AS24" i="85"/>
  <c r="AL24" i="85"/>
  <c r="AU24" i="85" s="1"/>
  <c r="AS56" i="85"/>
  <c r="AL56" i="85"/>
  <c r="AU56" i="85" s="1"/>
  <c r="AS89" i="85"/>
  <c r="AL89" i="85"/>
  <c r="AU89" i="85" s="1"/>
  <c r="AJ94" i="98"/>
  <c r="AK94" i="98"/>
  <c r="AT94" i="98" s="1"/>
  <c r="AJ14" i="82"/>
  <c r="AK14" i="82"/>
  <c r="AT14" i="82" s="1"/>
  <c r="AS38" i="82"/>
  <c r="AL38" i="82"/>
  <c r="AU38" i="82" s="1"/>
  <c r="AS73" i="82"/>
  <c r="AS22" i="90"/>
  <c r="AL22" i="90"/>
  <c r="AU22" i="90" s="1"/>
  <c r="AS56" i="90"/>
  <c r="AL56" i="90"/>
  <c r="AU56" i="90" s="1"/>
  <c r="AS86" i="90"/>
  <c r="AL86" i="90"/>
  <c r="AU86" i="90" s="1"/>
  <c r="AL19" i="10"/>
  <c r="AU19" i="10" s="1"/>
  <c r="AS19" i="10"/>
  <c r="AL50" i="10"/>
  <c r="AU50" i="10" s="1"/>
  <c r="AS50" i="10"/>
  <c r="AS84" i="10"/>
  <c r="AL84" i="10"/>
  <c r="AU84" i="10" s="1"/>
  <c r="AL31" i="102"/>
  <c r="AU31" i="102" s="1"/>
  <c r="AS31" i="102"/>
  <c r="AS63" i="102"/>
  <c r="AL63" i="102"/>
  <c r="AU63" i="102" s="1"/>
  <c r="AS94" i="82"/>
  <c r="AL94" i="82"/>
  <c r="AU94" i="82" s="1"/>
  <c r="AL16" i="18"/>
  <c r="AU16" i="18" s="1"/>
  <c r="AS16" i="18"/>
  <c r="AL47" i="18"/>
  <c r="AU47" i="18" s="1"/>
  <c r="AS47" i="18"/>
  <c r="AS78" i="18"/>
  <c r="AL78" i="18"/>
  <c r="AU78" i="18" s="1"/>
  <c r="AS30" i="98"/>
  <c r="AL30" i="98"/>
  <c r="AU30" i="98" s="1"/>
  <c r="AL60" i="98"/>
  <c r="AU60" i="98" s="1"/>
  <c r="AS60" i="98"/>
  <c r="AJ17" i="82"/>
  <c r="AK17" i="82"/>
  <c r="AT17" i="82" s="1"/>
  <c r="AS47" i="82"/>
  <c r="AL47" i="82"/>
  <c r="AU47" i="82" s="1"/>
  <c r="AL81" i="82"/>
  <c r="AU81" i="82" s="1"/>
  <c r="AS81" i="82"/>
  <c r="AS32" i="90"/>
  <c r="AL32" i="90"/>
  <c r="AU32" i="90" s="1"/>
  <c r="AS63" i="90"/>
  <c r="AL63" i="90"/>
  <c r="AU63" i="90" s="1"/>
  <c r="AS90" i="90"/>
  <c r="AL90" i="90"/>
  <c r="AU90" i="90" s="1"/>
  <c r="AK95" i="50"/>
  <c r="AT95" i="50" s="1"/>
  <c r="AK87" i="50"/>
  <c r="AT87" i="50" s="1"/>
  <c r="AJ75" i="50"/>
  <c r="AK75" i="50"/>
  <c r="AT75" i="50" s="1"/>
  <c r="AJ67" i="50"/>
  <c r="AK67" i="50"/>
  <c r="AT67" i="50" s="1"/>
  <c r="AJ60" i="50"/>
  <c r="AK60" i="50"/>
  <c r="AT60" i="50" s="1"/>
  <c r="AK51" i="50"/>
  <c r="AT51" i="50" s="1"/>
  <c r="AJ45" i="50"/>
  <c r="AK45" i="50"/>
  <c r="AT45" i="50" s="1"/>
  <c r="AJ35" i="50"/>
  <c r="AK35" i="50"/>
  <c r="AT35" i="50" s="1"/>
  <c r="AX29" i="50"/>
  <c r="S29" i="50" s="1"/>
  <c r="AC29" i="50" s="1"/>
  <c r="AB30" i="50" s="1"/>
  <c r="AX19" i="50"/>
  <c r="S19" i="50" s="1"/>
  <c r="AC19" i="50" s="1"/>
  <c r="AB20" i="50" s="1"/>
  <c r="AX15" i="50"/>
  <c r="S15" i="50" s="1"/>
  <c r="AC15" i="50" s="1"/>
  <c r="AB16" i="50" s="1"/>
  <c r="AX6" i="50"/>
  <c r="S6" i="50" s="1"/>
  <c r="AC6" i="50" s="1"/>
  <c r="AB7" i="50" s="1"/>
  <c r="AS26" i="10"/>
  <c r="AL26" i="10"/>
  <c r="AU26" i="10" s="1"/>
  <c r="AL58" i="10"/>
  <c r="AU58" i="10" s="1"/>
  <c r="AS58" i="10"/>
  <c r="AS90" i="10"/>
  <c r="AL90" i="10"/>
  <c r="AU90" i="10" s="1"/>
  <c r="AS38" i="102"/>
  <c r="AL38" i="102"/>
  <c r="AU38" i="102" s="1"/>
  <c r="AS71" i="102"/>
  <c r="AL71" i="102"/>
  <c r="AU71" i="102" s="1"/>
  <c r="AJ11" i="85"/>
  <c r="AJ6" i="102"/>
  <c r="AS3" i="90"/>
  <c r="AL3" i="90"/>
  <c r="AU3" i="90" s="1"/>
  <c r="AS91" i="98" l="1"/>
  <c r="AS33" i="98"/>
  <c r="AL53" i="85"/>
  <c r="AU53" i="85" s="1"/>
  <c r="AJ22" i="42"/>
  <c r="AJ76" i="50"/>
  <c r="AJ78" i="42"/>
  <c r="AS78" i="42" s="1"/>
  <c r="AL57" i="102"/>
  <c r="AU57" i="102" s="1"/>
  <c r="AJ83" i="50"/>
  <c r="AL90" i="85"/>
  <c r="AU90" i="85" s="1"/>
  <c r="AL38" i="18"/>
  <c r="AU38" i="18" s="1"/>
  <c r="AL62" i="98"/>
  <c r="AU62" i="98" s="1"/>
  <c r="AS19" i="98"/>
  <c r="AL79" i="18"/>
  <c r="AU79" i="18" s="1"/>
  <c r="AL52" i="85"/>
  <c r="AU52" i="85" s="1"/>
  <c r="AJ28" i="50"/>
  <c r="AS25" i="48"/>
  <c r="AL27" i="85"/>
  <c r="AU27" i="85" s="1"/>
  <c r="AS90" i="85"/>
  <c r="AS49" i="18"/>
  <c r="AS92" i="94"/>
  <c r="AS44" i="98"/>
  <c r="AL85" i="48"/>
  <c r="AU85" i="48" s="1"/>
  <c r="AL64" i="98"/>
  <c r="AU64" i="98" s="1"/>
  <c r="AJ82" i="50"/>
  <c r="AJ87" i="50"/>
  <c r="AL87" i="50" s="1"/>
  <c r="AU87" i="50" s="1"/>
  <c r="AL83" i="94"/>
  <c r="AU83" i="94" s="1"/>
  <c r="AL18" i="10"/>
  <c r="AU18" i="10" s="1"/>
  <c r="AL93" i="35"/>
  <c r="AU93" i="35" s="1"/>
  <c r="AS79" i="94"/>
  <c r="AL85" i="35"/>
  <c r="AU85" i="35" s="1"/>
  <c r="AL49" i="10"/>
  <c r="AU49" i="10" s="1"/>
  <c r="AS57" i="102"/>
  <c r="AK48" i="42"/>
  <c r="AT48" i="42" s="1"/>
  <c r="AL35" i="102"/>
  <c r="AU35" i="102" s="1"/>
  <c r="AL21" i="18"/>
  <c r="AU21" i="18" s="1"/>
  <c r="AL29" i="82"/>
  <c r="AU29" i="82" s="1"/>
  <c r="AL17" i="10"/>
  <c r="AU17" i="10" s="1"/>
  <c r="AS7" i="94"/>
  <c r="AL58" i="94"/>
  <c r="AU58" i="94" s="1"/>
  <c r="AS82" i="18"/>
  <c r="AK83" i="50"/>
  <c r="AT83" i="50" s="1"/>
  <c r="AL39" i="90"/>
  <c r="AU39" i="90" s="1"/>
  <c r="AL65" i="85"/>
  <c r="AU65" i="85" s="1"/>
  <c r="AS84" i="82"/>
  <c r="AS31" i="98"/>
  <c r="AL12" i="10"/>
  <c r="AU12" i="10" s="1"/>
  <c r="AJ74" i="50"/>
  <c r="AL89" i="48"/>
  <c r="AU89" i="48" s="1"/>
  <c r="AL23" i="98"/>
  <c r="AU23" i="98" s="1"/>
  <c r="AL52" i="90"/>
  <c r="AU52" i="90" s="1"/>
  <c r="AL7" i="98"/>
  <c r="AU7" i="98" s="1"/>
  <c r="AS65" i="102"/>
  <c r="AS65" i="82"/>
  <c r="AK22" i="42"/>
  <c r="AT22" i="42" s="1"/>
  <c r="AJ63" i="42"/>
  <c r="AS46" i="98"/>
  <c r="AL70" i="85"/>
  <c r="AU70" i="85" s="1"/>
  <c r="AL91" i="10"/>
  <c r="AU91" i="10" s="1"/>
  <c r="AJ49" i="50"/>
  <c r="AS49" i="50" s="1"/>
  <c r="AL88" i="82"/>
  <c r="AU88" i="82" s="1"/>
  <c r="AL69" i="35"/>
  <c r="AU69" i="35" s="1"/>
  <c r="AS62" i="98"/>
  <c r="AS38" i="18"/>
  <c r="AS8" i="18"/>
  <c r="AL23" i="90"/>
  <c r="AU23" i="90" s="1"/>
  <c r="AL58" i="85"/>
  <c r="AU58" i="85" s="1"/>
  <c r="AL97" i="48"/>
  <c r="AU97" i="48" s="1"/>
  <c r="AL31" i="10"/>
  <c r="AU31" i="10" s="1"/>
  <c r="AJ44" i="50"/>
  <c r="AK76" i="50"/>
  <c r="AT76" i="50" s="1"/>
  <c r="AL39" i="82"/>
  <c r="AU39" i="82" s="1"/>
  <c r="AL37" i="18"/>
  <c r="AU37" i="18" s="1"/>
  <c r="AL34" i="35"/>
  <c r="AU34" i="35" s="1"/>
  <c r="AL32" i="102"/>
  <c r="AU32" i="102" s="1"/>
  <c r="AL93" i="10"/>
  <c r="AU93" i="10" s="1"/>
  <c r="AS76" i="35"/>
  <c r="AJ8" i="50"/>
  <c r="AJ50" i="50"/>
  <c r="AL50" i="50" s="1"/>
  <c r="AU50" i="50" s="1"/>
  <c r="AJ69" i="50"/>
  <c r="AL17" i="94"/>
  <c r="AU17" i="94" s="1"/>
  <c r="AB4" i="50"/>
  <c r="AL73" i="98"/>
  <c r="AU73" i="98" s="1"/>
  <c r="AL22" i="102"/>
  <c r="AU22" i="102" s="1"/>
  <c r="AS52" i="48"/>
  <c r="AL76" i="48"/>
  <c r="AU76" i="48" s="1"/>
  <c r="AL75" i="18"/>
  <c r="AU75" i="18" s="1"/>
  <c r="AJ37" i="50"/>
  <c r="AL19" i="85"/>
  <c r="AU19" i="85" s="1"/>
  <c r="AS69" i="102"/>
  <c r="AS21" i="10"/>
  <c r="AL66" i="18"/>
  <c r="AU66" i="18" s="1"/>
  <c r="AS50" i="102"/>
  <c r="AJ58" i="50"/>
  <c r="AS58" i="50" s="1"/>
  <c r="AL52" i="82"/>
  <c r="AU52" i="82" s="1"/>
  <c r="AL38" i="10"/>
  <c r="AU38" i="10" s="1"/>
  <c r="AJ61" i="50"/>
  <c r="AL61" i="50" s="1"/>
  <c r="AU61" i="50" s="1"/>
  <c r="AL77" i="94"/>
  <c r="AU77" i="94" s="1"/>
  <c r="AL89" i="10"/>
  <c r="AU89" i="10" s="1"/>
  <c r="AJ41" i="50"/>
  <c r="AL41" i="50" s="1"/>
  <c r="AU41" i="50" s="1"/>
  <c r="AL93" i="48"/>
  <c r="AU93" i="48" s="1"/>
  <c r="AL46" i="35"/>
  <c r="AU46" i="35" s="1"/>
  <c r="AL33" i="85"/>
  <c r="AU33" i="85" s="1"/>
  <c r="AL39" i="10"/>
  <c r="AU39" i="10" s="1"/>
  <c r="AS66" i="98"/>
  <c r="AS22" i="102"/>
  <c r="AS70" i="82"/>
  <c r="AJ17" i="50"/>
  <c r="AS17" i="50" s="1"/>
  <c r="AL88" i="85"/>
  <c r="AU88" i="85" s="1"/>
  <c r="AL67" i="98"/>
  <c r="AU67" i="98" s="1"/>
  <c r="AJ26" i="50"/>
  <c r="AS26" i="50" s="1"/>
  <c r="AJ73" i="50"/>
  <c r="AS88" i="85"/>
  <c r="AL34" i="48"/>
  <c r="AU34" i="48" s="1"/>
  <c r="AJ80" i="42"/>
  <c r="AS80" i="42" s="1"/>
  <c r="AJ54" i="50"/>
  <c r="AL54" i="50" s="1"/>
  <c r="AU54" i="50" s="1"/>
  <c r="AL56" i="102"/>
  <c r="AU56" i="102" s="1"/>
  <c r="AJ79" i="42"/>
  <c r="AL79" i="42" s="1"/>
  <c r="AU79" i="42" s="1"/>
  <c r="AS85" i="102"/>
  <c r="AK55" i="50"/>
  <c r="AT55" i="50" s="1"/>
  <c r="AL64" i="35"/>
  <c r="AU64" i="35" s="1"/>
  <c r="AL54" i="85"/>
  <c r="AU54" i="85" s="1"/>
  <c r="AL79" i="48"/>
  <c r="AU79" i="48" s="1"/>
  <c r="AL73" i="35"/>
  <c r="AU73" i="35" s="1"/>
  <c r="AL59" i="18"/>
  <c r="AU59" i="18" s="1"/>
  <c r="AL55" i="102"/>
  <c r="AU55" i="102" s="1"/>
  <c r="AL70" i="102"/>
  <c r="AU70" i="102" s="1"/>
  <c r="AL39" i="35"/>
  <c r="AU39" i="35" s="1"/>
  <c r="AJ22" i="50"/>
  <c r="AS22" i="50" s="1"/>
  <c r="AJ33" i="50"/>
  <c r="AJ33" i="42"/>
  <c r="AL33" i="42" s="1"/>
  <c r="AU33" i="42" s="1"/>
  <c r="AL47" i="10"/>
  <c r="AU47" i="10" s="1"/>
  <c r="AK42" i="50"/>
  <c r="AT42" i="50" s="1"/>
  <c r="AL43" i="102"/>
  <c r="AU43" i="102" s="1"/>
  <c r="AL34" i="82"/>
  <c r="AU34" i="82" s="1"/>
  <c r="AJ52" i="50"/>
  <c r="AL75" i="48"/>
  <c r="AU75" i="48" s="1"/>
  <c r="AL92" i="82"/>
  <c r="AU92" i="82" s="1"/>
  <c r="AL7" i="48"/>
  <c r="AU7" i="48" s="1"/>
  <c r="AS82" i="10"/>
  <c r="AK22" i="50"/>
  <c r="AT22" i="50" s="1"/>
  <c r="AL60" i="10"/>
  <c r="AU60" i="10" s="1"/>
  <c r="AJ11" i="50"/>
  <c r="AS11" i="50" s="1"/>
  <c r="AJ36" i="42"/>
  <c r="AL36" i="42" s="1"/>
  <c r="AU36" i="42" s="1"/>
  <c r="AJ74" i="42"/>
  <c r="AS74" i="42" s="1"/>
  <c r="AJ6" i="50"/>
  <c r="AL48" i="48"/>
  <c r="AU48" i="48" s="1"/>
  <c r="AK74" i="42"/>
  <c r="AT74" i="42" s="1"/>
  <c r="AJ24" i="42"/>
  <c r="AL24" i="42" s="1"/>
  <c r="AU24" i="42" s="1"/>
  <c r="AJ5" i="50"/>
  <c r="AS5" i="50" s="1"/>
  <c r="AJ10" i="50"/>
  <c r="AL10" i="50" s="1"/>
  <c r="AU10" i="50" s="1"/>
  <c r="AJ18" i="50"/>
  <c r="AJ46" i="50"/>
  <c r="AS46" i="50" s="1"/>
  <c r="AK6" i="50"/>
  <c r="AT6" i="50" s="1"/>
  <c r="AK36" i="50"/>
  <c r="AT36" i="50" s="1"/>
  <c r="AT100" i="90"/>
  <c r="AJ39" i="50"/>
  <c r="AS39" i="50" s="1"/>
  <c r="AJ64" i="42"/>
  <c r="AL64" i="42" s="1"/>
  <c r="AU64" i="42" s="1"/>
  <c r="AJ89" i="42"/>
  <c r="AJ92" i="42"/>
  <c r="AK92" i="42"/>
  <c r="AT92" i="42" s="1"/>
  <c r="AJ8" i="42"/>
  <c r="AK8" i="42"/>
  <c r="AT8" i="42" s="1"/>
  <c r="AJ7" i="50"/>
  <c r="AK7" i="50"/>
  <c r="AT7" i="50" s="1"/>
  <c r="AL95" i="82"/>
  <c r="AU95" i="82" s="1"/>
  <c r="AS95" i="82"/>
  <c r="AJ16" i="50"/>
  <c r="AK16" i="50"/>
  <c r="AT16" i="50" s="1"/>
  <c r="AS51" i="50"/>
  <c r="AL51" i="50"/>
  <c r="AU51" i="50" s="1"/>
  <c r="AL14" i="82"/>
  <c r="AU14" i="82" s="1"/>
  <c r="AS14" i="82"/>
  <c r="AT100" i="98"/>
  <c r="AJ54" i="42"/>
  <c r="AK54" i="42"/>
  <c r="AT54" i="42" s="1"/>
  <c r="AS18" i="90"/>
  <c r="AL18" i="90"/>
  <c r="AU18" i="90" s="1"/>
  <c r="AJ91" i="50"/>
  <c r="AK91" i="50"/>
  <c r="AT91" i="50" s="1"/>
  <c r="AS28" i="50"/>
  <c r="AL28" i="50"/>
  <c r="AU28" i="50" s="1"/>
  <c r="AS61" i="50"/>
  <c r="AL6" i="10"/>
  <c r="AU6" i="10" s="1"/>
  <c r="AS6" i="10"/>
  <c r="AS95" i="90"/>
  <c r="AL95" i="90"/>
  <c r="AU95" i="90" s="1"/>
  <c r="AJ47" i="50"/>
  <c r="AK47" i="50"/>
  <c r="AT47" i="50" s="1"/>
  <c r="AL78" i="50"/>
  <c r="AU78" i="50" s="1"/>
  <c r="AS78" i="50"/>
  <c r="AL12" i="48"/>
  <c r="AU12" i="48" s="1"/>
  <c r="AS12" i="48"/>
  <c r="AJ41" i="42"/>
  <c r="AK41" i="42"/>
  <c r="AT41" i="42" s="1"/>
  <c r="AL13" i="10"/>
  <c r="AU13" i="10" s="1"/>
  <c r="AS13" i="10"/>
  <c r="AS18" i="102"/>
  <c r="AL18" i="102"/>
  <c r="AU18" i="102" s="1"/>
  <c r="AL13" i="102"/>
  <c r="AU13" i="102" s="1"/>
  <c r="AS13" i="102"/>
  <c r="AJ90" i="50"/>
  <c r="AJ23" i="50"/>
  <c r="AS88" i="50"/>
  <c r="AL88" i="50"/>
  <c r="AU88" i="50" s="1"/>
  <c r="AL96" i="102"/>
  <c r="AU96" i="102" s="1"/>
  <c r="AS96" i="102"/>
  <c r="AJ97" i="42"/>
  <c r="AK97" i="42"/>
  <c r="AT97" i="42" s="1"/>
  <c r="AJ40" i="42"/>
  <c r="AJ72" i="42"/>
  <c r="AS65" i="50"/>
  <c r="AL65" i="50"/>
  <c r="AU65" i="50" s="1"/>
  <c r="AK9" i="50"/>
  <c r="AT9" i="50" s="1"/>
  <c r="AJ9" i="50"/>
  <c r="AL73" i="50"/>
  <c r="AU73" i="50" s="1"/>
  <c r="AS73" i="50"/>
  <c r="AS98" i="102"/>
  <c r="AL98" i="102"/>
  <c r="AU98" i="102" s="1"/>
  <c r="AJ34" i="42"/>
  <c r="AK34" i="42"/>
  <c r="AT34" i="42" s="1"/>
  <c r="AS16" i="85"/>
  <c r="AL16" i="85"/>
  <c r="AU16" i="85" s="1"/>
  <c r="AJ4" i="50"/>
  <c r="AK4" i="50"/>
  <c r="AT4" i="50" s="1"/>
  <c r="AJ19" i="42"/>
  <c r="AK19" i="42"/>
  <c r="AT19" i="42" s="1"/>
  <c r="AS11" i="85"/>
  <c r="AL11" i="85"/>
  <c r="AU11" i="85" s="1"/>
  <c r="AL17" i="82"/>
  <c r="AU17" i="82" s="1"/>
  <c r="AS17" i="82"/>
  <c r="AL5" i="102"/>
  <c r="AU5" i="102" s="1"/>
  <c r="AS5" i="102"/>
  <c r="AL85" i="50"/>
  <c r="AU85" i="50" s="1"/>
  <c r="AS85" i="50"/>
  <c r="AL96" i="94"/>
  <c r="AU96" i="94" s="1"/>
  <c r="AS96" i="94"/>
  <c r="AL12" i="82"/>
  <c r="AU12" i="82" s="1"/>
  <c r="AS12" i="82"/>
  <c r="AJ20" i="50"/>
  <c r="AK20" i="50"/>
  <c r="AT20" i="50" s="1"/>
  <c r="AJ62" i="42"/>
  <c r="AK62" i="42"/>
  <c r="AT62" i="42" s="1"/>
  <c r="AS6" i="35"/>
  <c r="AL6" i="35"/>
  <c r="AU6" i="35" s="1"/>
  <c r="AJ19" i="50"/>
  <c r="AS53" i="50"/>
  <c r="AL53" i="50"/>
  <c r="AU53" i="50" s="1"/>
  <c r="AL86" i="50"/>
  <c r="AU86" i="50" s="1"/>
  <c r="AS86" i="50"/>
  <c r="AL13" i="82"/>
  <c r="AU13" i="82" s="1"/>
  <c r="AS13" i="82"/>
  <c r="AS11" i="42"/>
  <c r="AL11" i="42"/>
  <c r="AU11" i="42" s="1"/>
  <c r="AS36" i="42"/>
  <c r="AL71" i="42"/>
  <c r="AU71" i="42" s="1"/>
  <c r="AS71" i="42"/>
  <c r="AL92" i="18"/>
  <c r="AU92" i="18" s="1"/>
  <c r="AS92" i="18"/>
  <c r="AJ61" i="42"/>
  <c r="AJ98" i="50"/>
  <c r="AK98" i="50"/>
  <c r="AT98" i="50" s="1"/>
  <c r="AS97" i="90"/>
  <c r="AL97" i="90"/>
  <c r="AU97" i="90" s="1"/>
  <c r="AJ7" i="42"/>
  <c r="AK7" i="42"/>
  <c r="AT7" i="42" s="1"/>
  <c r="AS63" i="42"/>
  <c r="AL63" i="42"/>
  <c r="AU63" i="42" s="1"/>
  <c r="AS95" i="35"/>
  <c r="AL95" i="35"/>
  <c r="AU95" i="35" s="1"/>
  <c r="AL92" i="102"/>
  <c r="AU92" i="102" s="1"/>
  <c r="AS92" i="102"/>
  <c r="AS97" i="85"/>
  <c r="AL97" i="85"/>
  <c r="AU97" i="85" s="1"/>
  <c r="AJ50" i="42"/>
  <c r="AK50" i="42"/>
  <c r="AT50" i="42" s="1"/>
  <c r="AL98" i="94"/>
  <c r="AU98" i="94" s="1"/>
  <c r="AS98" i="94"/>
  <c r="AS12" i="90"/>
  <c r="AL12" i="90"/>
  <c r="AU12" i="90" s="1"/>
  <c r="AS3" i="102"/>
  <c r="AL3" i="102"/>
  <c r="AU3" i="102" s="1"/>
  <c r="AS93" i="85"/>
  <c r="AL93" i="85"/>
  <c r="AU93" i="85" s="1"/>
  <c r="AL16" i="102"/>
  <c r="AU16" i="102" s="1"/>
  <c r="AS16" i="102"/>
  <c r="AJ45" i="42"/>
  <c r="AK45" i="42"/>
  <c r="AT45" i="42" s="1"/>
  <c r="AS15" i="102"/>
  <c r="AL15" i="102"/>
  <c r="AU15" i="102" s="1"/>
  <c r="AS3" i="50"/>
  <c r="AL3" i="50"/>
  <c r="AU3" i="50" s="1"/>
  <c r="AL42" i="50"/>
  <c r="AU42" i="50" s="1"/>
  <c r="AS42" i="50"/>
  <c r="AS76" i="50"/>
  <c r="AS7" i="85"/>
  <c r="AL7" i="85"/>
  <c r="AU7" i="85" s="1"/>
  <c r="AS92" i="98"/>
  <c r="AL92" i="98"/>
  <c r="AU92" i="98" s="1"/>
  <c r="AJ27" i="42"/>
  <c r="AK27" i="42"/>
  <c r="AT27" i="42" s="1"/>
  <c r="AS70" i="42"/>
  <c r="AL70" i="42"/>
  <c r="AU70" i="42" s="1"/>
  <c r="AL5" i="82"/>
  <c r="AU5" i="82" s="1"/>
  <c r="AS5" i="82"/>
  <c r="AL8" i="82"/>
  <c r="AU8" i="82" s="1"/>
  <c r="AS8" i="82"/>
  <c r="AL5" i="35"/>
  <c r="AU5" i="35" s="1"/>
  <c r="AS5" i="35"/>
  <c r="AJ96" i="50"/>
  <c r="AK96" i="50"/>
  <c r="AT96" i="50" s="1"/>
  <c r="AJ47" i="42"/>
  <c r="AK47" i="42"/>
  <c r="AT47" i="42" s="1"/>
  <c r="AJ31" i="50"/>
  <c r="AK31" i="50"/>
  <c r="AT31" i="50" s="1"/>
  <c r="AS14" i="90"/>
  <c r="AL14" i="90"/>
  <c r="AU14" i="90" s="1"/>
  <c r="AS15" i="48"/>
  <c r="AL15" i="48"/>
  <c r="AU15" i="48" s="1"/>
  <c r="AL15" i="35"/>
  <c r="AU15" i="35" s="1"/>
  <c r="AS15" i="35"/>
  <c r="AL80" i="50"/>
  <c r="AU80" i="50" s="1"/>
  <c r="AS80" i="50"/>
  <c r="AJ38" i="42"/>
  <c r="AT100" i="48"/>
  <c r="AJ30" i="50"/>
  <c r="AK30" i="50"/>
  <c r="AT30" i="50" s="1"/>
  <c r="AS60" i="50"/>
  <c r="AL60" i="50"/>
  <c r="AU60" i="50" s="1"/>
  <c r="AJ65" i="42"/>
  <c r="AK65" i="42"/>
  <c r="AT65" i="42" s="1"/>
  <c r="AS13" i="90"/>
  <c r="AL13" i="90"/>
  <c r="AU13" i="90" s="1"/>
  <c r="AJ4" i="42"/>
  <c r="AK4" i="42"/>
  <c r="AT4" i="42" s="1"/>
  <c r="AL10" i="98"/>
  <c r="AU10" i="98" s="1"/>
  <c r="AS10" i="98"/>
  <c r="AJ94" i="50"/>
  <c r="AK94" i="50"/>
  <c r="AT94" i="50" s="1"/>
  <c r="AS37" i="50"/>
  <c r="AL37" i="50"/>
  <c r="AU37" i="50" s="1"/>
  <c r="AS68" i="50"/>
  <c r="AL68" i="50"/>
  <c r="AU68" i="50" s="1"/>
  <c r="AL17" i="35"/>
  <c r="AU17" i="35" s="1"/>
  <c r="AS17" i="35"/>
  <c r="AL21" i="82"/>
  <c r="AU21" i="82" s="1"/>
  <c r="AS21" i="82"/>
  <c r="AJ6" i="42"/>
  <c r="AK6" i="42"/>
  <c r="AT6" i="42" s="1"/>
  <c r="AJ4" i="85"/>
  <c r="AK4" i="85"/>
  <c r="AT4" i="85" s="1"/>
  <c r="AT100" i="85" s="1"/>
  <c r="AS91" i="18"/>
  <c r="AL91" i="18"/>
  <c r="AU91" i="18" s="1"/>
  <c r="AS96" i="82"/>
  <c r="AL96" i="82"/>
  <c r="AU96" i="82" s="1"/>
  <c r="AS55" i="50"/>
  <c r="AL55" i="50"/>
  <c r="AU55" i="50" s="1"/>
  <c r="AS84" i="50"/>
  <c r="AL84" i="50"/>
  <c r="AU84" i="50" s="1"/>
  <c r="AJ57" i="42"/>
  <c r="AK57" i="42"/>
  <c r="AT57" i="42" s="1"/>
  <c r="AL96" i="18"/>
  <c r="AU96" i="18" s="1"/>
  <c r="AS96" i="18"/>
  <c r="AL11" i="35"/>
  <c r="AU11" i="35" s="1"/>
  <c r="AS11" i="35"/>
  <c r="AL9" i="10"/>
  <c r="AU9" i="10" s="1"/>
  <c r="AS9" i="10"/>
  <c r="AL32" i="50"/>
  <c r="AU32" i="50" s="1"/>
  <c r="AS32" i="50"/>
  <c r="AS64" i="50"/>
  <c r="AL64" i="50"/>
  <c r="AU64" i="50" s="1"/>
  <c r="AJ4" i="102"/>
  <c r="AK4" i="102"/>
  <c r="AT4" i="102" s="1"/>
  <c r="AT100" i="102" s="1"/>
  <c r="AS15" i="82"/>
  <c r="AL15" i="82"/>
  <c r="AU15" i="82" s="1"/>
  <c r="AJ16" i="42"/>
  <c r="AL48" i="42"/>
  <c r="AU48" i="42" s="1"/>
  <c r="AS48" i="42"/>
  <c r="AS79" i="42"/>
  <c r="AL11" i="48"/>
  <c r="AU11" i="48" s="1"/>
  <c r="AS11" i="48"/>
  <c r="AL13" i="85"/>
  <c r="AU13" i="85" s="1"/>
  <c r="AS13" i="85"/>
  <c r="AL9" i="98"/>
  <c r="AU9" i="98" s="1"/>
  <c r="AS9" i="98"/>
  <c r="AS83" i="50"/>
  <c r="AL8" i="90"/>
  <c r="AU8" i="90" s="1"/>
  <c r="AS8" i="90"/>
  <c r="AS5" i="85"/>
  <c r="AL5" i="85"/>
  <c r="AU5" i="85" s="1"/>
  <c r="AJ52" i="42"/>
  <c r="AK52" i="42"/>
  <c r="AT52" i="42" s="1"/>
  <c r="AL5" i="94"/>
  <c r="AU5" i="94" s="1"/>
  <c r="AS5" i="94"/>
  <c r="AJ49" i="42"/>
  <c r="AL6" i="94"/>
  <c r="AU6" i="94" s="1"/>
  <c r="AS6" i="94"/>
  <c r="AT100" i="82"/>
  <c r="AS7" i="90"/>
  <c r="AL7" i="90"/>
  <c r="AU7" i="90" s="1"/>
  <c r="AJ35" i="42"/>
  <c r="AK35" i="42"/>
  <c r="AT35" i="42" s="1"/>
  <c r="AL13" i="98"/>
  <c r="AU13" i="98" s="1"/>
  <c r="AS13" i="98"/>
  <c r="AS45" i="50"/>
  <c r="AL45" i="50"/>
  <c r="AU45" i="50" s="1"/>
  <c r="AJ39" i="42"/>
  <c r="AK39" i="42"/>
  <c r="AT39" i="42" s="1"/>
  <c r="AL10" i="82"/>
  <c r="AU10" i="82" s="1"/>
  <c r="AS10" i="82"/>
  <c r="AK4" i="94"/>
  <c r="AT4" i="94" s="1"/>
  <c r="AT100" i="94" s="1"/>
  <c r="AJ4" i="94"/>
  <c r="AL59" i="50"/>
  <c r="AU59" i="50" s="1"/>
  <c r="AS59" i="50"/>
  <c r="AT100" i="18"/>
  <c r="AS72" i="50"/>
  <c r="AL72" i="50"/>
  <c r="AU72" i="50" s="1"/>
  <c r="AJ90" i="42"/>
  <c r="AK90" i="42"/>
  <c r="AT90" i="42" s="1"/>
  <c r="AL3" i="10"/>
  <c r="AU3" i="10" s="1"/>
  <c r="AS3" i="10"/>
  <c r="AL6" i="50"/>
  <c r="AU6" i="50" s="1"/>
  <c r="AS6" i="50"/>
  <c r="AL10" i="90"/>
  <c r="AU10" i="90" s="1"/>
  <c r="AS10" i="90"/>
  <c r="AL66" i="50"/>
  <c r="AU66" i="50" s="1"/>
  <c r="AS66" i="50"/>
  <c r="AJ17" i="42"/>
  <c r="AK17" i="42"/>
  <c r="AT17" i="42" s="1"/>
  <c r="AL4" i="98"/>
  <c r="AU4" i="98" s="1"/>
  <c r="AS4" i="98"/>
  <c r="AL10" i="35"/>
  <c r="AU10" i="35" s="1"/>
  <c r="AS10" i="35"/>
  <c r="AJ95" i="50"/>
  <c r="AL94" i="98"/>
  <c r="AU94" i="98" s="1"/>
  <c r="AS94" i="98"/>
  <c r="AJ10" i="42"/>
  <c r="AK10" i="42"/>
  <c r="AT10" i="42" s="1"/>
  <c r="AL6" i="102"/>
  <c r="AU6" i="102" s="1"/>
  <c r="AS6" i="102"/>
  <c r="AJ5" i="42"/>
  <c r="AK5" i="42"/>
  <c r="AT5" i="42" s="1"/>
  <c r="AJ76" i="42"/>
  <c r="AK76" i="42"/>
  <c r="AT76" i="42" s="1"/>
  <c r="AS98" i="90"/>
  <c r="AL98" i="90"/>
  <c r="AU98" i="90" s="1"/>
  <c r="AL12" i="85"/>
  <c r="AU12" i="85" s="1"/>
  <c r="AS12" i="85"/>
  <c r="AS14" i="85"/>
  <c r="AL14" i="85"/>
  <c r="AU14" i="85" s="1"/>
  <c r="AS6" i="48"/>
  <c r="AL6" i="48"/>
  <c r="AU6" i="48" s="1"/>
  <c r="AL27" i="50"/>
  <c r="AU27" i="50" s="1"/>
  <c r="AS27" i="50"/>
  <c r="AS62" i="50"/>
  <c r="AL62" i="50"/>
  <c r="AU62" i="50" s="1"/>
  <c r="AL3" i="42"/>
  <c r="AU3" i="42" s="1"/>
  <c r="AS3" i="42"/>
  <c r="AJ46" i="42"/>
  <c r="AS8" i="35"/>
  <c r="AL8" i="35"/>
  <c r="AU8" i="35" s="1"/>
  <c r="AL12" i="50"/>
  <c r="AU12" i="50" s="1"/>
  <c r="AS12" i="50"/>
  <c r="AJ28" i="42"/>
  <c r="AK28" i="42"/>
  <c r="AT28" i="42" s="1"/>
  <c r="AS69" i="42"/>
  <c r="AL69" i="42"/>
  <c r="AU69" i="42" s="1"/>
  <c r="AS96" i="85"/>
  <c r="AL96" i="85"/>
  <c r="AU96" i="85" s="1"/>
  <c r="AL3" i="85"/>
  <c r="AU3" i="85" s="1"/>
  <c r="AS3" i="85"/>
  <c r="AJ20" i="42"/>
  <c r="AJ67" i="42"/>
  <c r="AK67" i="42"/>
  <c r="AT67" i="42" s="1"/>
  <c r="AS5" i="90"/>
  <c r="AL5" i="90"/>
  <c r="AU5" i="90" s="1"/>
  <c r="AS12" i="102"/>
  <c r="AL12" i="102"/>
  <c r="AU12" i="102" s="1"/>
  <c r="AS93" i="90"/>
  <c r="AL93" i="90"/>
  <c r="AU93" i="90" s="1"/>
  <c r="AL11" i="82"/>
  <c r="AU11" i="82" s="1"/>
  <c r="AS11" i="82"/>
  <c r="AJ60" i="42"/>
  <c r="AK60" i="42"/>
  <c r="AT60" i="42" s="1"/>
  <c r="AL52" i="50"/>
  <c r="AU52" i="50" s="1"/>
  <c r="AS52" i="50"/>
  <c r="AS82" i="50"/>
  <c r="AL82" i="50"/>
  <c r="AU82" i="50" s="1"/>
  <c r="AL4" i="82"/>
  <c r="AU4" i="82" s="1"/>
  <c r="AS4" i="82"/>
  <c r="AS94" i="102"/>
  <c r="AL94" i="102"/>
  <c r="AU94" i="102" s="1"/>
  <c r="AJ43" i="42"/>
  <c r="AK43" i="42"/>
  <c r="AT43" i="42" s="1"/>
  <c r="AJ75" i="42"/>
  <c r="AS14" i="35"/>
  <c r="AL14" i="35"/>
  <c r="AU14" i="35" s="1"/>
  <c r="AL5" i="10"/>
  <c r="AU5" i="10" s="1"/>
  <c r="AS5" i="10"/>
  <c r="AS16" i="48"/>
  <c r="AL16" i="48"/>
  <c r="AU16" i="48" s="1"/>
  <c r="AL15" i="85"/>
  <c r="AU15" i="85" s="1"/>
  <c r="AS15" i="85"/>
  <c r="AJ42" i="42"/>
  <c r="AS15" i="90"/>
  <c r="AL15" i="90"/>
  <c r="AU15" i="90" s="1"/>
  <c r="AJ21" i="42"/>
  <c r="AK21" i="42"/>
  <c r="AT21" i="42" s="1"/>
  <c r="AL48" i="50"/>
  <c r="AU48" i="50" s="1"/>
  <c r="AS48" i="50"/>
  <c r="AS77" i="50"/>
  <c r="AL77" i="50"/>
  <c r="AU77" i="50" s="1"/>
  <c r="AS9" i="18"/>
  <c r="AL9" i="18"/>
  <c r="AU9" i="18" s="1"/>
  <c r="AL98" i="18"/>
  <c r="AU98" i="18" s="1"/>
  <c r="AS98" i="18"/>
  <c r="AJ15" i="50"/>
  <c r="AK15" i="50"/>
  <c r="AT15" i="50" s="1"/>
  <c r="AJ15" i="42"/>
  <c r="AK15" i="42"/>
  <c r="AT15" i="42" s="1"/>
  <c r="AL10" i="94"/>
  <c r="AU10" i="94" s="1"/>
  <c r="AS10" i="94"/>
  <c r="AS98" i="85"/>
  <c r="AL98" i="85"/>
  <c r="AU98" i="85" s="1"/>
  <c r="AS34" i="50"/>
  <c r="AL34" i="50"/>
  <c r="AU34" i="50" s="1"/>
  <c r="AJ14" i="42"/>
  <c r="AL7" i="35"/>
  <c r="AU7" i="35" s="1"/>
  <c r="AS7" i="35"/>
  <c r="AL71" i="50"/>
  <c r="AU71" i="50" s="1"/>
  <c r="AS71" i="50"/>
  <c r="AJ56" i="42"/>
  <c r="AS87" i="42"/>
  <c r="AL87" i="42"/>
  <c r="AU87" i="42" s="1"/>
  <c r="AL25" i="50"/>
  <c r="AU25" i="50" s="1"/>
  <c r="AS25" i="50"/>
  <c r="AL57" i="50"/>
  <c r="AU57" i="50" s="1"/>
  <c r="AS57" i="50"/>
  <c r="AL89" i="50"/>
  <c r="AU89" i="50" s="1"/>
  <c r="AS89" i="50"/>
  <c r="AJ4" i="35"/>
  <c r="AK4" i="35"/>
  <c r="AT4" i="35" s="1"/>
  <c r="AT100" i="35" s="1"/>
  <c r="AS92" i="35"/>
  <c r="AL92" i="35"/>
  <c r="AU92" i="35" s="1"/>
  <c r="AJ66" i="42"/>
  <c r="AK66" i="42"/>
  <c r="AT66" i="42" s="1"/>
  <c r="AS22" i="82"/>
  <c r="AL22" i="82"/>
  <c r="AU22" i="82" s="1"/>
  <c r="AJ82" i="42"/>
  <c r="AL35" i="50"/>
  <c r="AU35" i="50" s="1"/>
  <c r="AS35" i="50"/>
  <c r="AJ85" i="42"/>
  <c r="AK85" i="42"/>
  <c r="AT85" i="42" s="1"/>
  <c r="AJ31" i="42"/>
  <c r="AK31" i="42"/>
  <c r="AT31" i="42" s="1"/>
  <c r="AS11" i="102"/>
  <c r="AL11" i="102"/>
  <c r="AU11" i="102" s="1"/>
  <c r="AS63" i="50"/>
  <c r="AL63" i="50"/>
  <c r="AU63" i="50" s="1"/>
  <c r="AJ73" i="42"/>
  <c r="AK73" i="42"/>
  <c r="AT73" i="42" s="1"/>
  <c r="AS95" i="102"/>
  <c r="AL95" i="102"/>
  <c r="AU95" i="102" s="1"/>
  <c r="AJ30" i="42"/>
  <c r="AK30" i="42"/>
  <c r="AT30" i="42" s="1"/>
  <c r="AL9" i="102"/>
  <c r="AU9" i="102" s="1"/>
  <c r="AS9" i="102"/>
  <c r="AS74" i="50"/>
  <c r="AL74" i="50"/>
  <c r="AU74" i="50" s="1"/>
  <c r="AS33" i="42"/>
  <c r="AL16" i="35"/>
  <c r="AU16" i="35" s="1"/>
  <c r="AS16" i="35"/>
  <c r="AL8" i="50"/>
  <c r="AU8" i="50" s="1"/>
  <c r="AS8" i="50"/>
  <c r="AS38" i="50"/>
  <c r="AL38" i="50"/>
  <c r="AU38" i="50" s="1"/>
  <c r="AS70" i="50"/>
  <c r="AL70" i="50"/>
  <c r="AU70" i="50" s="1"/>
  <c r="AL9" i="48"/>
  <c r="AU9" i="48" s="1"/>
  <c r="AS9" i="48"/>
  <c r="AL10" i="18"/>
  <c r="AU10" i="18" s="1"/>
  <c r="AS10" i="18"/>
  <c r="AS22" i="42"/>
  <c r="AS51" i="42"/>
  <c r="AL51" i="42"/>
  <c r="AU51" i="42" s="1"/>
  <c r="AS86" i="42"/>
  <c r="AL86" i="42"/>
  <c r="AU86" i="42" s="1"/>
  <c r="AL11" i="90"/>
  <c r="AU11" i="90" s="1"/>
  <c r="AS11" i="90"/>
  <c r="AS17" i="85"/>
  <c r="AL17" i="85"/>
  <c r="AU17" i="85" s="1"/>
  <c r="AL6" i="85"/>
  <c r="AU6" i="85" s="1"/>
  <c r="AS6" i="85"/>
  <c r="AS12" i="35"/>
  <c r="AL12" i="35"/>
  <c r="AU12" i="35" s="1"/>
  <c r="AJ97" i="50"/>
  <c r="AK97" i="50"/>
  <c r="AT97" i="50" s="1"/>
  <c r="AL9" i="90"/>
  <c r="AU9" i="90" s="1"/>
  <c r="AS9" i="90"/>
  <c r="AJ37" i="42"/>
  <c r="AK37" i="42"/>
  <c r="AT37" i="42" s="1"/>
  <c r="AS97" i="94"/>
  <c r="AL97" i="94"/>
  <c r="AU97" i="94" s="1"/>
  <c r="AS8" i="98"/>
  <c r="AL8" i="98"/>
  <c r="AU8" i="98" s="1"/>
  <c r="AS94" i="48"/>
  <c r="AL94" i="48"/>
  <c r="AU94" i="48" s="1"/>
  <c r="AL15" i="98"/>
  <c r="AU15" i="98" s="1"/>
  <c r="AS15" i="98"/>
  <c r="AS79" i="50"/>
  <c r="AL79" i="50"/>
  <c r="AU79" i="50" s="1"/>
  <c r="AJ24" i="50"/>
  <c r="AK24" i="50"/>
  <c r="AT24" i="50" s="1"/>
  <c r="AJ18" i="42"/>
  <c r="AK18" i="42"/>
  <c r="AT18" i="42" s="1"/>
  <c r="AJ81" i="42"/>
  <c r="AK81" i="42"/>
  <c r="AT81" i="42" s="1"/>
  <c r="AS94" i="35"/>
  <c r="AL94" i="35"/>
  <c r="AU94" i="35" s="1"/>
  <c r="AL91" i="102"/>
  <c r="AU91" i="102" s="1"/>
  <c r="AS91" i="102"/>
  <c r="AJ4" i="10"/>
  <c r="AK4" i="10"/>
  <c r="AT4" i="10" s="1"/>
  <c r="AT100" i="10" s="1"/>
  <c r="AJ93" i="42"/>
  <c r="AK93" i="42"/>
  <c r="AT93" i="42" s="1"/>
  <c r="AS13" i="35"/>
  <c r="AL13" i="35"/>
  <c r="AU13" i="35" s="1"/>
  <c r="AL9" i="94"/>
  <c r="AU9" i="94" s="1"/>
  <c r="AS9" i="94"/>
  <c r="AL3" i="35"/>
  <c r="AU3" i="35" s="1"/>
  <c r="AS3" i="35"/>
  <c r="AS97" i="98"/>
  <c r="AL97" i="98"/>
  <c r="AU97" i="98" s="1"/>
  <c r="AJ13" i="42"/>
  <c r="AK13" i="42"/>
  <c r="AT13" i="42" s="1"/>
  <c r="AJ77" i="42"/>
  <c r="AK77" i="42"/>
  <c r="AT77" i="42" s="1"/>
  <c r="AS6" i="18"/>
  <c r="AL6" i="18"/>
  <c r="AU6" i="18" s="1"/>
  <c r="AL7" i="102"/>
  <c r="AU7" i="102" s="1"/>
  <c r="AS7" i="102"/>
  <c r="AJ29" i="50"/>
  <c r="AS56" i="50"/>
  <c r="AL56" i="50"/>
  <c r="AU56" i="50" s="1"/>
  <c r="AJ93" i="50"/>
  <c r="AS98" i="35"/>
  <c r="AL98" i="35"/>
  <c r="AU98" i="35" s="1"/>
  <c r="AJ53" i="42"/>
  <c r="AJ84" i="42"/>
  <c r="AL93" i="82"/>
  <c r="AU93" i="82" s="1"/>
  <c r="AS93" i="82"/>
  <c r="AL14" i="102"/>
  <c r="AU14" i="102" s="1"/>
  <c r="AS14" i="102"/>
  <c r="AS98" i="42"/>
  <c r="AL98" i="42"/>
  <c r="AU98" i="42" s="1"/>
  <c r="AL94" i="10"/>
  <c r="AU94" i="10" s="1"/>
  <c r="AS94" i="10"/>
  <c r="AL9" i="82"/>
  <c r="AU9" i="82" s="1"/>
  <c r="AS9" i="82"/>
  <c r="AJ14" i="50"/>
  <c r="AS93" i="98"/>
  <c r="AL93" i="98"/>
  <c r="AU93" i="98" s="1"/>
  <c r="AL67" i="50"/>
  <c r="AU67" i="50" s="1"/>
  <c r="AS67" i="50"/>
  <c r="AS75" i="50"/>
  <c r="AL75" i="50"/>
  <c r="AU75" i="50" s="1"/>
  <c r="AL9" i="35"/>
  <c r="AU9" i="35" s="1"/>
  <c r="AS9" i="35"/>
  <c r="AL21" i="50"/>
  <c r="AU21" i="50" s="1"/>
  <c r="AS21" i="50"/>
  <c r="AJ26" i="42"/>
  <c r="AK26" i="42"/>
  <c r="AT26" i="42" s="1"/>
  <c r="AS44" i="50"/>
  <c r="AL44" i="50"/>
  <c r="AU44" i="50" s="1"/>
  <c r="AS36" i="50"/>
  <c r="AJ83" i="42"/>
  <c r="AK83" i="42"/>
  <c r="AT83" i="42" s="1"/>
  <c r="AL94" i="42"/>
  <c r="AU94" i="42" s="1"/>
  <c r="AS94" i="42"/>
  <c r="AS17" i="90"/>
  <c r="AL17" i="90"/>
  <c r="AU17" i="90" s="1"/>
  <c r="AS50" i="50"/>
  <c r="AJ44" i="42"/>
  <c r="AK44" i="42"/>
  <c r="AT44" i="42" s="1"/>
  <c r="AS95" i="18"/>
  <c r="AL95" i="18"/>
  <c r="AU95" i="18" s="1"/>
  <c r="AS3" i="94"/>
  <c r="AL3" i="94"/>
  <c r="AU3" i="94" s="1"/>
  <c r="AS68" i="42"/>
  <c r="AL68" i="42"/>
  <c r="AU68" i="42" s="1"/>
  <c r="AL4" i="90"/>
  <c r="AU4" i="90" s="1"/>
  <c r="AS4" i="90"/>
  <c r="AS13" i="50"/>
  <c r="AL13" i="50"/>
  <c r="AU13" i="50" s="1"/>
  <c r="AS43" i="50"/>
  <c r="AL43" i="50"/>
  <c r="AU43" i="50" s="1"/>
  <c r="AS81" i="50"/>
  <c r="AL81" i="50"/>
  <c r="AU81" i="50" s="1"/>
  <c r="AL8" i="102"/>
  <c r="AU8" i="102" s="1"/>
  <c r="AS8" i="102"/>
  <c r="AJ29" i="42"/>
  <c r="AS58" i="42"/>
  <c r="AL58" i="42"/>
  <c r="AU58" i="42" s="1"/>
  <c r="AL6" i="90"/>
  <c r="AU6" i="90" s="1"/>
  <c r="AS6" i="90"/>
  <c r="AL18" i="50"/>
  <c r="AU18" i="50" s="1"/>
  <c r="AS18" i="50"/>
  <c r="AS23" i="42"/>
  <c r="AL23" i="42"/>
  <c r="AU23" i="42" s="1"/>
  <c r="AS13" i="48"/>
  <c r="AL13" i="48"/>
  <c r="AU13" i="48" s="1"/>
  <c r="AJ92" i="50"/>
  <c r="AK92" i="50"/>
  <c r="AT92" i="50" s="1"/>
  <c r="AS11" i="98"/>
  <c r="AL11" i="98"/>
  <c r="AU11" i="98" s="1"/>
  <c r="AJ55" i="42"/>
  <c r="AK55" i="42"/>
  <c r="AT55" i="42" s="1"/>
  <c r="AS88" i="42"/>
  <c r="AL88" i="42"/>
  <c r="AU88" i="42" s="1"/>
  <c r="AL10" i="10"/>
  <c r="AU10" i="10" s="1"/>
  <c r="AS10" i="10"/>
  <c r="AL4" i="18"/>
  <c r="AU4" i="18" s="1"/>
  <c r="AS4" i="18"/>
  <c r="AL7" i="10"/>
  <c r="AU7" i="10" s="1"/>
  <c r="AS7" i="10"/>
  <c r="AL14" i="10"/>
  <c r="AU14" i="10" s="1"/>
  <c r="AS14" i="10"/>
  <c r="AJ40" i="50"/>
  <c r="AK40" i="50"/>
  <c r="AT40" i="50" s="1"/>
  <c r="AS95" i="85"/>
  <c r="AL95" i="85"/>
  <c r="AU95" i="85" s="1"/>
  <c r="AJ32" i="42"/>
  <c r="AK32" i="42"/>
  <c r="AT32" i="42" s="1"/>
  <c r="AL6" i="82"/>
  <c r="AU6" i="82" s="1"/>
  <c r="AS6" i="82"/>
  <c r="AS5" i="48"/>
  <c r="AL5" i="48"/>
  <c r="AU5" i="48" s="1"/>
  <c r="AJ96" i="42"/>
  <c r="AK96" i="42"/>
  <c r="AT96" i="42" s="1"/>
  <c r="AL10" i="102"/>
  <c r="AU10" i="102" s="1"/>
  <c r="AS10" i="102"/>
  <c r="AS13" i="18"/>
  <c r="AL13" i="18"/>
  <c r="AU13" i="18" s="1"/>
  <c r="AL7" i="82"/>
  <c r="AU7" i="82" s="1"/>
  <c r="AS7" i="82"/>
  <c r="AS8" i="10"/>
  <c r="AL8" i="10"/>
  <c r="AU8" i="10" s="1"/>
  <c r="AL4" i="48"/>
  <c r="AU4" i="48" s="1"/>
  <c r="AS4" i="48"/>
  <c r="AJ25" i="42"/>
  <c r="AK25" i="42"/>
  <c r="AT25" i="42" s="1"/>
  <c r="AJ91" i="42"/>
  <c r="AK91" i="42"/>
  <c r="AT91" i="42" s="1"/>
  <c r="AL12" i="98"/>
  <c r="AU12" i="98" s="1"/>
  <c r="AS12" i="98"/>
  <c r="AL11" i="50"/>
  <c r="AU11" i="50" s="1"/>
  <c r="AS33" i="50"/>
  <c r="AL33" i="50"/>
  <c r="AU33" i="50" s="1"/>
  <c r="AS69" i="50"/>
  <c r="AL69" i="50"/>
  <c r="AU69" i="50" s="1"/>
  <c r="AL15" i="18"/>
  <c r="AU15" i="18" s="1"/>
  <c r="AS15" i="18"/>
  <c r="AJ12" i="42"/>
  <c r="AK12" i="42"/>
  <c r="AT12" i="42" s="1"/>
  <c r="AJ59" i="42"/>
  <c r="AJ95" i="42"/>
  <c r="AS94" i="90"/>
  <c r="AL94" i="90"/>
  <c r="AU94" i="90" s="1"/>
  <c r="AS95" i="48"/>
  <c r="AL95" i="48"/>
  <c r="AU95" i="48" s="1"/>
  <c r="AJ9" i="42"/>
  <c r="AL78" i="42" l="1"/>
  <c r="AU78" i="42" s="1"/>
  <c r="AL22" i="42"/>
  <c r="AU22" i="42" s="1"/>
  <c r="AL26" i="50"/>
  <c r="AU26" i="50" s="1"/>
  <c r="AL83" i="50"/>
  <c r="AU83" i="50" s="1"/>
  <c r="AS87" i="50"/>
  <c r="AL76" i="50"/>
  <c r="AU76" i="50" s="1"/>
  <c r="AL17" i="50"/>
  <c r="AU17" i="50" s="1"/>
  <c r="AS41" i="50"/>
  <c r="AL49" i="50"/>
  <c r="AU49" i="50" s="1"/>
  <c r="AL5" i="50"/>
  <c r="AU5" i="50" s="1"/>
  <c r="AL80" i="42"/>
  <c r="AU80" i="42" s="1"/>
  <c r="AL36" i="50"/>
  <c r="AU36" i="50" s="1"/>
  <c r="AL58" i="50"/>
  <c r="AU58" i="50" s="1"/>
  <c r="AS24" i="42"/>
  <c r="AL22" i="50"/>
  <c r="AU22" i="50" s="1"/>
  <c r="AL39" i="50"/>
  <c r="AU39" i="50" s="1"/>
  <c r="AS54" i="50"/>
  <c r="AL74" i="42"/>
  <c r="AU74" i="42" s="1"/>
  <c r="AS10" i="50"/>
  <c r="AL46" i="50"/>
  <c r="AU46" i="50" s="1"/>
  <c r="AS100" i="82"/>
  <c r="AS100" i="90"/>
  <c r="AS100" i="48"/>
  <c r="AS100" i="18"/>
  <c r="AU100" i="90"/>
  <c r="C11" i="90" s="1"/>
  <c r="F34" i="57" s="1"/>
  <c r="AU100" i="82"/>
  <c r="C11" i="82" s="1"/>
  <c r="F26" i="57" s="1"/>
  <c r="AU100" i="18"/>
  <c r="C11" i="18" s="1"/>
  <c r="AS64" i="42"/>
  <c r="AS100" i="98"/>
  <c r="AU100" i="98"/>
  <c r="C11" i="98" s="1"/>
  <c r="F42" i="57" s="1"/>
  <c r="AU100" i="48"/>
  <c r="C11" i="48" s="1"/>
  <c r="AS94" i="50"/>
  <c r="AL94" i="50"/>
  <c r="AU94" i="50" s="1"/>
  <c r="AS65" i="42"/>
  <c r="AL65" i="42"/>
  <c r="AU65" i="42" s="1"/>
  <c r="AT100" i="50"/>
  <c r="AS72" i="42"/>
  <c r="AL72" i="42"/>
  <c r="AU72" i="42" s="1"/>
  <c r="AS8" i="42"/>
  <c r="AL8" i="42"/>
  <c r="AU8" i="42" s="1"/>
  <c r="AS27" i="42"/>
  <c r="AL27" i="42"/>
  <c r="AU27" i="42" s="1"/>
  <c r="AS20" i="50"/>
  <c r="AL20" i="50"/>
  <c r="AU20" i="50" s="1"/>
  <c r="AL4" i="50"/>
  <c r="AU4" i="50" s="1"/>
  <c r="AS4" i="50"/>
  <c r="AS40" i="42"/>
  <c r="AL40" i="42"/>
  <c r="AU40" i="42" s="1"/>
  <c r="AS47" i="50"/>
  <c r="AL47" i="50"/>
  <c r="AU47" i="50" s="1"/>
  <c r="AS54" i="42"/>
  <c r="AL54" i="42"/>
  <c r="AU54" i="42" s="1"/>
  <c r="AS82" i="42"/>
  <c r="AL82" i="42"/>
  <c r="AU82" i="42" s="1"/>
  <c r="AL28" i="42"/>
  <c r="AU28" i="42" s="1"/>
  <c r="AS28" i="42"/>
  <c r="AL40" i="50"/>
  <c r="AU40" i="50" s="1"/>
  <c r="AS40" i="50"/>
  <c r="AS92" i="50"/>
  <c r="AL92" i="50"/>
  <c r="AU92" i="50" s="1"/>
  <c r="AS95" i="42"/>
  <c r="AL95" i="42"/>
  <c r="AU95" i="42" s="1"/>
  <c r="AS14" i="42"/>
  <c r="AL14" i="42"/>
  <c r="AU14" i="42" s="1"/>
  <c r="AS15" i="42"/>
  <c r="AL15" i="42"/>
  <c r="AU15" i="42" s="1"/>
  <c r="AS75" i="42"/>
  <c r="AL75" i="42"/>
  <c r="AU75" i="42" s="1"/>
  <c r="AS35" i="42"/>
  <c r="AL35" i="42"/>
  <c r="AU35" i="42" s="1"/>
  <c r="AS16" i="42"/>
  <c r="AL16" i="42"/>
  <c r="AU16" i="42" s="1"/>
  <c r="AL57" i="42"/>
  <c r="AU57" i="42" s="1"/>
  <c r="AS57" i="42"/>
  <c r="AS98" i="50"/>
  <c r="AL98" i="50"/>
  <c r="AU98" i="50" s="1"/>
  <c r="AS23" i="50"/>
  <c r="AL23" i="50"/>
  <c r="AU23" i="50" s="1"/>
  <c r="AS16" i="50"/>
  <c r="AL16" i="50"/>
  <c r="AU16" i="50" s="1"/>
  <c r="AL84" i="42"/>
  <c r="AU84" i="42" s="1"/>
  <c r="AS84" i="42"/>
  <c r="AS4" i="35"/>
  <c r="AS100" i="35" s="1"/>
  <c r="AL4" i="35"/>
  <c r="AU4" i="35" s="1"/>
  <c r="AU100" i="35" s="1"/>
  <c r="C11" i="35" s="1"/>
  <c r="AS59" i="42"/>
  <c r="AL59" i="42"/>
  <c r="AU59" i="42" s="1"/>
  <c r="AS4" i="10"/>
  <c r="AS100" i="10" s="1"/>
  <c r="AL4" i="10"/>
  <c r="AU4" i="10" s="1"/>
  <c r="AU100" i="10" s="1"/>
  <c r="C11" i="10" s="1"/>
  <c r="AS18" i="42"/>
  <c r="AL18" i="42"/>
  <c r="AU18" i="42" s="1"/>
  <c r="AS37" i="42"/>
  <c r="AL37" i="42"/>
  <c r="AU37" i="42" s="1"/>
  <c r="AS31" i="42"/>
  <c r="AL31" i="42"/>
  <c r="AU31" i="42" s="1"/>
  <c r="AT100" i="42"/>
  <c r="AS31" i="50"/>
  <c r="AL31" i="50"/>
  <c r="AU31" i="50" s="1"/>
  <c r="AS50" i="42"/>
  <c r="AL50" i="42"/>
  <c r="AU50" i="42" s="1"/>
  <c r="AS61" i="42"/>
  <c r="AL61" i="42"/>
  <c r="AU61" i="42" s="1"/>
  <c r="AL19" i="50"/>
  <c r="AU19" i="50" s="1"/>
  <c r="AS19" i="50"/>
  <c r="AS97" i="42"/>
  <c r="AL97" i="42"/>
  <c r="AU97" i="42" s="1"/>
  <c r="AS90" i="50"/>
  <c r="AL90" i="50"/>
  <c r="AU90" i="50" s="1"/>
  <c r="AS41" i="42"/>
  <c r="AL41" i="42"/>
  <c r="AU41" i="42" s="1"/>
  <c r="AL93" i="50"/>
  <c r="AU93" i="50" s="1"/>
  <c r="AS93" i="50"/>
  <c r="AS43" i="42"/>
  <c r="AL43" i="42"/>
  <c r="AU43" i="42" s="1"/>
  <c r="AL39" i="42"/>
  <c r="AU39" i="42" s="1"/>
  <c r="AS39" i="42"/>
  <c r="AS52" i="42"/>
  <c r="AL52" i="42"/>
  <c r="AU52" i="42" s="1"/>
  <c r="AS4" i="85"/>
  <c r="AS100" i="85" s="1"/>
  <c r="AL4" i="85"/>
  <c r="AU4" i="85" s="1"/>
  <c r="AU100" i="85" s="1"/>
  <c r="C11" i="85" s="1"/>
  <c r="F30" i="57" s="1"/>
  <c r="AS4" i="42"/>
  <c r="AL4" i="42"/>
  <c r="AU4" i="42" s="1"/>
  <c r="AL30" i="50"/>
  <c r="AU30" i="50" s="1"/>
  <c r="AS30" i="50"/>
  <c r="AL9" i="50"/>
  <c r="AU9" i="50" s="1"/>
  <c r="AS9" i="50"/>
  <c r="AL91" i="50"/>
  <c r="AU91" i="50" s="1"/>
  <c r="AS91" i="50"/>
  <c r="AS92" i="42"/>
  <c r="AL92" i="42"/>
  <c r="AU92" i="42" s="1"/>
  <c r="AL93" i="42"/>
  <c r="AU93" i="42" s="1"/>
  <c r="AS93" i="42"/>
  <c r="AS81" i="42"/>
  <c r="AL81" i="42"/>
  <c r="AU81" i="42" s="1"/>
  <c r="AL30" i="42"/>
  <c r="AU30" i="42" s="1"/>
  <c r="AS30" i="42"/>
  <c r="AS66" i="42"/>
  <c r="AL66" i="42"/>
  <c r="AU66" i="42" s="1"/>
  <c r="AL15" i="50"/>
  <c r="AU15" i="50" s="1"/>
  <c r="AS15" i="50"/>
  <c r="AS9" i="42"/>
  <c r="AL9" i="42"/>
  <c r="AU9" i="42" s="1"/>
  <c r="AS12" i="42"/>
  <c r="AL12" i="42"/>
  <c r="AU12" i="42" s="1"/>
  <c r="AS32" i="42"/>
  <c r="AL32" i="42"/>
  <c r="AU32" i="42" s="1"/>
  <c r="AL55" i="42"/>
  <c r="AU55" i="42" s="1"/>
  <c r="AS55" i="42"/>
  <c r="AS26" i="42"/>
  <c r="AL26" i="42"/>
  <c r="AU26" i="42" s="1"/>
  <c r="AL14" i="50"/>
  <c r="AU14" i="50" s="1"/>
  <c r="AS14" i="50"/>
  <c r="AS77" i="42"/>
  <c r="AL77" i="42"/>
  <c r="AU77" i="42" s="1"/>
  <c r="AS24" i="50"/>
  <c r="AL24" i="50"/>
  <c r="AU24" i="50" s="1"/>
  <c r="AS73" i="42"/>
  <c r="AL73" i="42"/>
  <c r="AU73" i="42" s="1"/>
  <c r="AL85" i="42"/>
  <c r="AU85" i="42" s="1"/>
  <c r="AS85" i="42"/>
  <c r="AL67" i="42"/>
  <c r="AU67" i="42" s="1"/>
  <c r="AS67" i="42"/>
  <c r="AS10" i="42"/>
  <c r="AL10" i="42"/>
  <c r="AU10" i="42" s="1"/>
  <c r="AS47" i="42"/>
  <c r="AL47" i="42"/>
  <c r="AU47" i="42" s="1"/>
  <c r="AS34" i="42"/>
  <c r="AL34" i="42"/>
  <c r="AU34" i="42" s="1"/>
  <c r="AS60" i="42"/>
  <c r="AL60" i="42"/>
  <c r="AU60" i="42" s="1"/>
  <c r="AS49" i="42"/>
  <c r="AL49" i="42"/>
  <c r="AU49" i="42" s="1"/>
  <c r="AS91" i="42"/>
  <c r="AL91" i="42"/>
  <c r="AU91" i="42" s="1"/>
  <c r="AS53" i="42"/>
  <c r="AL53" i="42"/>
  <c r="AU53" i="42" s="1"/>
  <c r="AS56" i="42"/>
  <c r="AL56" i="42"/>
  <c r="AU56" i="42" s="1"/>
  <c r="AL5" i="42"/>
  <c r="AU5" i="42" s="1"/>
  <c r="AS5" i="42"/>
  <c r="AS25" i="42"/>
  <c r="AL25" i="42"/>
  <c r="AU25" i="42" s="1"/>
  <c r="AS29" i="42"/>
  <c r="AL29" i="42"/>
  <c r="AU29" i="42" s="1"/>
  <c r="AL21" i="42"/>
  <c r="AU21" i="42" s="1"/>
  <c r="AS21" i="42"/>
  <c r="AL20" i="42"/>
  <c r="AU20" i="42" s="1"/>
  <c r="AS20" i="42"/>
  <c r="AL4" i="102"/>
  <c r="AU4" i="102" s="1"/>
  <c r="AU100" i="102" s="1"/>
  <c r="C11" i="102" s="1"/>
  <c r="F46" i="57" s="1"/>
  <c r="AS4" i="102"/>
  <c r="AS100" i="102" s="1"/>
  <c r="AL6" i="42"/>
  <c r="AU6" i="42" s="1"/>
  <c r="AS6" i="42"/>
  <c r="AL7" i="42"/>
  <c r="AU7" i="42" s="1"/>
  <c r="AS7" i="42"/>
  <c r="AL7" i="50"/>
  <c r="AU7" i="50" s="1"/>
  <c r="AS7" i="50"/>
  <c r="AS95" i="50"/>
  <c r="AL95" i="50"/>
  <c r="AU95" i="50" s="1"/>
  <c r="AS42" i="42"/>
  <c r="AL42" i="42"/>
  <c r="AU42" i="42" s="1"/>
  <c r="AS90" i="42"/>
  <c r="AL90" i="42"/>
  <c r="AU90" i="42" s="1"/>
  <c r="AS96" i="42"/>
  <c r="AL96" i="42"/>
  <c r="AU96" i="42" s="1"/>
  <c r="AS44" i="42"/>
  <c r="AL44" i="42"/>
  <c r="AU44" i="42" s="1"/>
  <c r="AS83" i="42"/>
  <c r="AL83" i="42"/>
  <c r="AU83" i="42" s="1"/>
  <c r="AS29" i="50"/>
  <c r="AL29" i="50"/>
  <c r="AU29" i="50" s="1"/>
  <c r="AL13" i="42"/>
  <c r="AU13" i="42" s="1"/>
  <c r="AS13" i="42"/>
  <c r="AL97" i="50"/>
  <c r="AU97" i="50" s="1"/>
  <c r="AS97" i="50"/>
  <c r="AS46" i="42"/>
  <c r="AL46" i="42"/>
  <c r="AU46" i="42" s="1"/>
  <c r="AS76" i="42"/>
  <c r="AL76" i="42"/>
  <c r="AU76" i="42" s="1"/>
  <c r="AS17" i="42"/>
  <c r="AL17" i="42"/>
  <c r="AU17" i="42" s="1"/>
  <c r="AS4" i="94"/>
  <c r="AS100" i="94" s="1"/>
  <c r="AL4" i="94"/>
  <c r="AU4" i="94" s="1"/>
  <c r="AU100" i="94" s="1"/>
  <c r="C11" i="94" s="1"/>
  <c r="F38" i="57" s="1"/>
  <c r="AS38" i="42"/>
  <c r="AL38" i="42"/>
  <c r="AU38" i="42" s="1"/>
  <c r="AL96" i="50"/>
  <c r="AU96" i="50" s="1"/>
  <c r="AS96" i="50"/>
  <c r="AS45" i="42"/>
  <c r="AL45" i="42"/>
  <c r="AU45" i="42" s="1"/>
  <c r="AS62" i="42"/>
  <c r="AL62" i="42"/>
  <c r="AU62" i="42" s="1"/>
  <c r="AS19" i="42"/>
  <c r="AL19" i="42"/>
  <c r="AU19" i="42" s="1"/>
  <c r="AS89" i="42"/>
  <c r="AL89" i="42"/>
  <c r="AU89" i="42" s="1"/>
  <c r="AS100" i="42" l="1"/>
  <c r="AS100" i="50"/>
  <c r="AU100" i="42"/>
  <c r="C11" i="42" s="1"/>
  <c r="AU100" i="50"/>
  <c r="C11" i="50" s="1"/>
  <c r="M69" i="105"/>
  <c r="M68" i="105"/>
  <c r="M67" i="105"/>
  <c r="M66" i="105"/>
  <c r="M65" i="105"/>
  <c r="M64" i="105"/>
  <c r="M63" i="105"/>
  <c r="M62" i="105"/>
  <c r="M61" i="105"/>
  <c r="M60" i="105"/>
  <c r="M59" i="105"/>
  <c r="M58" i="105"/>
  <c r="M57" i="105"/>
  <c r="M56" i="105"/>
  <c r="M55" i="105"/>
  <c r="M54" i="105"/>
  <c r="M53" i="105"/>
  <c r="M52" i="105"/>
  <c r="M51" i="105"/>
  <c r="M50" i="105"/>
  <c r="M49" i="105"/>
  <c r="M48" i="105"/>
  <c r="M47" i="105"/>
  <c r="M46" i="105"/>
  <c r="M45" i="105"/>
  <c r="M44" i="105"/>
  <c r="M43" i="105"/>
  <c r="M42" i="105"/>
  <c r="M41" i="105"/>
  <c r="M40" i="105"/>
  <c r="M39" i="105"/>
  <c r="M38" i="105"/>
  <c r="M37" i="105"/>
  <c r="M36" i="105"/>
  <c r="M35" i="105"/>
  <c r="M34" i="105"/>
  <c r="M33" i="105"/>
  <c r="M32" i="105"/>
  <c r="M31" i="105"/>
  <c r="M30" i="105"/>
  <c r="M29" i="105"/>
  <c r="M28" i="105"/>
  <c r="M27" i="105"/>
  <c r="M26" i="105"/>
  <c r="M25" i="105"/>
  <c r="M24" i="105"/>
  <c r="M23" i="105"/>
  <c r="M22" i="105"/>
  <c r="M21" i="105"/>
  <c r="M20" i="105"/>
  <c r="M19" i="105"/>
  <c r="M18" i="105"/>
  <c r="M17" i="105"/>
  <c r="M16" i="105"/>
  <c r="M15" i="105"/>
  <c r="M14" i="105"/>
  <c r="M13" i="105"/>
  <c r="M12" i="105"/>
  <c r="M11" i="105"/>
  <c r="M10" i="105"/>
  <c r="M9" i="105"/>
  <c r="M8" i="105"/>
  <c r="M7" i="105"/>
  <c r="M6" i="105"/>
  <c r="M5" i="105"/>
  <c r="M79" i="104"/>
  <c r="M78" i="104"/>
  <c r="M77" i="104"/>
  <c r="M76" i="104"/>
  <c r="M75" i="104"/>
  <c r="M74" i="104"/>
  <c r="M73" i="104"/>
  <c r="M72" i="104"/>
  <c r="M71" i="104"/>
  <c r="M70" i="104"/>
  <c r="M69" i="104"/>
  <c r="M68" i="104"/>
  <c r="M67" i="104"/>
  <c r="M66" i="104"/>
  <c r="M65" i="104"/>
  <c r="M64" i="104"/>
  <c r="M63" i="104"/>
  <c r="M62" i="104"/>
  <c r="M61" i="104"/>
  <c r="M60" i="104"/>
  <c r="M59" i="104"/>
  <c r="M58" i="104"/>
  <c r="M57" i="104"/>
  <c r="M56" i="104"/>
  <c r="M55" i="104"/>
  <c r="M54" i="104"/>
  <c r="M53" i="104"/>
  <c r="M52" i="104"/>
  <c r="M51" i="104"/>
  <c r="M50" i="104"/>
  <c r="M49" i="104"/>
  <c r="M48" i="104"/>
  <c r="M47" i="104"/>
  <c r="M46" i="104"/>
  <c r="M45" i="104"/>
  <c r="M44" i="104"/>
  <c r="M43" i="104"/>
  <c r="M42" i="104"/>
  <c r="M41" i="104"/>
  <c r="M40" i="104"/>
  <c r="M39" i="104"/>
  <c r="M38" i="104"/>
  <c r="M37" i="104"/>
  <c r="M36" i="104"/>
  <c r="M35" i="104"/>
  <c r="M34" i="104"/>
  <c r="M33" i="104"/>
  <c r="M32" i="104"/>
  <c r="M31" i="104"/>
  <c r="M30" i="104"/>
  <c r="M29" i="104"/>
  <c r="M28" i="104"/>
  <c r="M27" i="104"/>
  <c r="M26" i="104"/>
  <c r="M25" i="104"/>
  <c r="M24" i="104"/>
  <c r="M23" i="104"/>
  <c r="M22" i="104"/>
  <c r="M21" i="104"/>
  <c r="M20" i="104"/>
  <c r="M19" i="104"/>
  <c r="M18" i="104"/>
  <c r="M17" i="104"/>
  <c r="M16" i="104"/>
  <c r="M15" i="104"/>
  <c r="M14" i="104"/>
  <c r="M13" i="104"/>
  <c r="M12" i="104"/>
  <c r="M11" i="104"/>
  <c r="M10" i="104"/>
  <c r="M9" i="104"/>
  <c r="M8" i="104"/>
  <c r="M7" i="104"/>
  <c r="M6" i="104"/>
  <c r="M5" i="104"/>
  <c r="M89" i="103"/>
  <c r="M88" i="103"/>
  <c r="M87" i="103"/>
  <c r="M86" i="103"/>
  <c r="M85" i="103"/>
  <c r="M84" i="103"/>
  <c r="M83" i="103"/>
  <c r="M82" i="103"/>
  <c r="M81" i="103"/>
  <c r="M80" i="103"/>
  <c r="M79" i="103"/>
  <c r="M78" i="103"/>
  <c r="M77" i="103"/>
  <c r="M76" i="103"/>
  <c r="M75" i="103"/>
  <c r="M74" i="103"/>
  <c r="M73" i="103"/>
  <c r="M72" i="103"/>
  <c r="M71" i="103"/>
  <c r="M70" i="103"/>
  <c r="M69" i="103"/>
  <c r="M68" i="103"/>
  <c r="M67" i="103"/>
  <c r="M66" i="103"/>
  <c r="M65" i="103"/>
  <c r="M64" i="103"/>
  <c r="M63" i="103"/>
  <c r="M62" i="103"/>
  <c r="M61" i="103"/>
  <c r="M60" i="103"/>
  <c r="M59" i="103"/>
  <c r="M58" i="103"/>
  <c r="M57" i="103"/>
  <c r="M56" i="103"/>
  <c r="M55" i="103"/>
  <c r="M54" i="103"/>
  <c r="M53" i="103"/>
  <c r="M52" i="103"/>
  <c r="M51" i="103"/>
  <c r="M50" i="103"/>
  <c r="M49" i="103"/>
  <c r="M48" i="103"/>
  <c r="M47" i="103"/>
  <c r="M46" i="103"/>
  <c r="M45" i="103"/>
  <c r="M44" i="103"/>
  <c r="M43" i="103"/>
  <c r="M42" i="103"/>
  <c r="M41" i="103"/>
  <c r="M40" i="103"/>
  <c r="M39" i="103"/>
  <c r="M38" i="103"/>
  <c r="M37" i="103"/>
  <c r="M36" i="103"/>
  <c r="M35" i="103"/>
  <c r="M34" i="103"/>
  <c r="M33" i="103"/>
  <c r="M32" i="103"/>
  <c r="M31" i="103"/>
  <c r="M30" i="103"/>
  <c r="M29" i="103"/>
  <c r="M28" i="103"/>
  <c r="M27" i="103"/>
  <c r="M26" i="103"/>
  <c r="M25" i="103"/>
  <c r="M24" i="103"/>
  <c r="M23" i="103"/>
  <c r="M22" i="103"/>
  <c r="M21" i="103"/>
  <c r="M20" i="103"/>
  <c r="M19" i="103"/>
  <c r="M18" i="103"/>
  <c r="M17" i="103"/>
  <c r="M16" i="103"/>
  <c r="M15" i="103"/>
  <c r="M14" i="103"/>
  <c r="M13" i="103"/>
  <c r="M12" i="103"/>
  <c r="M11" i="103"/>
  <c r="M10" i="103"/>
  <c r="M9" i="103"/>
  <c r="M8" i="103"/>
  <c r="M7" i="103"/>
  <c r="M6" i="103"/>
  <c r="M5" i="103"/>
  <c r="M98" i="102"/>
  <c r="M97" i="102"/>
  <c r="M96" i="102"/>
  <c r="M95" i="102"/>
  <c r="M94" i="102"/>
  <c r="M93" i="102"/>
  <c r="M92" i="102"/>
  <c r="M91" i="102"/>
  <c r="M90" i="102"/>
  <c r="M89" i="102"/>
  <c r="M88" i="102"/>
  <c r="M87" i="102"/>
  <c r="M86" i="102"/>
  <c r="M85" i="102"/>
  <c r="M84" i="102"/>
  <c r="M83" i="102"/>
  <c r="M82" i="102"/>
  <c r="M81" i="102"/>
  <c r="M80" i="102"/>
  <c r="M79" i="102"/>
  <c r="M78" i="102"/>
  <c r="M77" i="102"/>
  <c r="M76" i="102"/>
  <c r="M75" i="102"/>
  <c r="M74" i="102"/>
  <c r="M73" i="102"/>
  <c r="M72" i="102"/>
  <c r="M71" i="102"/>
  <c r="M70" i="102"/>
  <c r="M69" i="102"/>
  <c r="M68" i="102"/>
  <c r="M67" i="102"/>
  <c r="M66" i="102"/>
  <c r="M65" i="102"/>
  <c r="M64" i="102"/>
  <c r="M63" i="102"/>
  <c r="M62" i="102"/>
  <c r="M61" i="102"/>
  <c r="M60" i="102"/>
  <c r="M59" i="102"/>
  <c r="M58" i="102"/>
  <c r="M57" i="102"/>
  <c r="M56" i="102"/>
  <c r="M55" i="102"/>
  <c r="M54" i="102"/>
  <c r="M53" i="102"/>
  <c r="M52" i="102"/>
  <c r="M51" i="102"/>
  <c r="M50" i="102"/>
  <c r="M49" i="102"/>
  <c r="M48" i="102"/>
  <c r="M47" i="102"/>
  <c r="M46" i="102"/>
  <c r="M45" i="102"/>
  <c r="M44" i="102"/>
  <c r="M43" i="102"/>
  <c r="M42" i="102"/>
  <c r="M41" i="102"/>
  <c r="M40" i="102"/>
  <c r="M39" i="102"/>
  <c r="M38" i="102"/>
  <c r="M37" i="102"/>
  <c r="M36" i="102"/>
  <c r="M35" i="102"/>
  <c r="M34" i="102"/>
  <c r="M33" i="102"/>
  <c r="M32" i="102"/>
  <c r="M31" i="102"/>
  <c r="M30" i="102"/>
  <c r="M29" i="102"/>
  <c r="M28" i="102"/>
  <c r="M27" i="102"/>
  <c r="M26" i="102"/>
  <c r="M25" i="102"/>
  <c r="M24" i="102"/>
  <c r="M23" i="102"/>
  <c r="M22" i="102"/>
  <c r="M21" i="102"/>
  <c r="M20" i="102"/>
  <c r="M19" i="102"/>
  <c r="M18" i="102"/>
  <c r="M17" i="102"/>
  <c r="M16" i="102"/>
  <c r="M15" i="102"/>
  <c r="M14" i="102"/>
  <c r="M13" i="102"/>
  <c r="M12" i="102"/>
  <c r="M11" i="102"/>
  <c r="M10" i="102"/>
  <c r="M9" i="102"/>
  <c r="M8" i="102"/>
  <c r="M7" i="102"/>
  <c r="M6" i="102"/>
  <c r="M5" i="102"/>
  <c r="M69" i="101"/>
  <c r="M68" i="101"/>
  <c r="M67" i="101"/>
  <c r="M66" i="101"/>
  <c r="M65" i="101"/>
  <c r="M64" i="101"/>
  <c r="M63" i="101"/>
  <c r="M62" i="101"/>
  <c r="M61" i="101"/>
  <c r="M60" i="101"/>
  <c r="M59" i="101"/>
  <c r="M58" i="101"/>
  <c r="M57" i="101"/>
  <c r="M56" i="101"/>
  <c r="M55" i="101"/>
  <c r="M54" i="101"/>
  <c r="M53" i="101"/>
  <c r="M52" i="101"/>
  <c r="M51" i="101"/>
  <c r="M50" i="101"/>
  <c r="M49" i="101"/>
  <c r="M48" i="101"/>
  <c r="M47" i="101"/>
  <c r="M46" i="101"/>
  <c r="M45" i="101"/>
  <c r="M44" i="101"/>
  <c r="M43" i="101"/>
  <c r="M42" i="101"/>
  <c r="M41" i="101"/>
  <c r="M40" i="101"/>
  <c r="M39" i="101"/>
  <c r="M38" i="101"/>
  <c r="M37" i="101"/>
  <c r="M36" i="101"/>
  <c r="M35" i="101"/>
  <c r="M34" i="101"/>
  <c r="M33" i="101"/>
  <c r="M32" i="101"/>
  <c r="M31" i="101"/>
  <c r="M30" i="101"/>
  <c r="M29" i="101"/>
  <c r="M28" i="101"/>
  <c r="M27" i="101"/>
  <c r="M26" i="101"/>
  <c r="M25" i="101"/>
  <c r="M24" i="101"/>
  <c r="M23" i="101"/>
  <c r="M22" i="101"/>
  <c r="M21" i="101"/>
  <c r="M20" i="101"/>
  <c r="M19" i="101"/>
  <c r="M18" i="101"/>
  <c r="M17" i="101"/>
  <c r="M16" i="101"/>
  <c r="M15" i="101"/>
  <c r="M14" i="101"/>
  <c r="M13" i="101"/>
  <c r="M12" i="101"/>
  <c r="M11" i="101"/>
  <c r="M10" i="101"/>
  <c r="M9" i="101"/>
  <c r="M8" i="101"/>
  <c r="M7" i="101"/>
  <c r="M6" i="101"/>
  <c r="M5" i="101"/>
  <c r="M79" i="100"/>
  <c r="M78" i="100"/>
  <c r="M77" i="100"/>
  <c r="M76" i="100"/>
  <c r="M75" i="100"/>
  <c r="M74" i="100"/>
  <c r="M73" i="100"/>
  <c r="M72" i="100"/>
  <c r="M71" i="100"/>
  <c r="M70" i="100"/>
  <c r="M69" i="100"/>
  <c r="M68" i="100"/>
  <c r="M67" i="100"/>
  <c r="M66" i="100"/>
  <c r="M65" i="100"/>
  <c r="M64" i="100"/>
  <c r="M63" i="100"/>
  <c r="M62" i="100"/>
  <c r="M61" i="100"/>
  <c r="M60" i="100"/>
  <c r="M59" i="100"/>
  <c r="M58" i="100"/>
  <c r="M57" i="100"/>
  <c r="M56" i="100"/>
  <c r="M55" i="100"/>
  <c r="M54" i="100"/>
  <c r="M53" i="100"/>
  <c r="M52" i="100"/>
  <c r="M51" i="100"/>
  <c r="M50" i="100"/>
  <c r="M49" i="100"/>
  <c r="M48" i="100"/>
  <c r="M47" i="100"/>
  <c r="M46" i="100"/>
  <c r="M45" i="100"/>
  <c r="M44" i="100"/>
  <c r="M43" i="100"/>
  <c r="M42" i="100"/>
  <c r="M41" i="100"/>
  <c r="M40" i="100"/>
  <c r="M39" i="100"/>
  <c r="M38" i="100"/>
  <c r="M37" i="100"/>
  <c r="M36" i="100"/>
  <c r="M35" i="100"/>
  <c r="M34" i="100"/>
  <c r="M33" i="100"/>
  <c r="M32" i="100"/>
  <c r="M31" i="100"/>
  <c r="M30" i="100"/>
  <c r="M29" i="100"/>
  <c r="M28" i="100"/>
  <c r="M27" i="100"/>
  <c r="M26" i="100"/>
  <c r="M25" i="100"/>
  <c r="M24" i="100"/>
  <c r="M23" i="100"/>
  <c r="M22" i="100"/>
  <c r="M21" i="100"/>
  <c r="M20" i="100"/>
  <c r="M19" i="100"/>
  <c r="M18" i="100"/>
  <c r="M17" i="100"/>
  <c r="M16" i="100"/>
  <c r="M15" i="100"/>
  <c r="M14" i="100"/>
  <c r="M13" i="100"/>
  <c r="M12" i="100"/>
  <c r="M11" i="100"/>
  <c r="M10" i="100"/>
  <c r="M9" i="100"/>
  <c r="M8" i="100"/>
  <c r="M7" i="100"/>
  <c r="M6" i="100"/>
  <c r="M5" i="100"/>
  <c r="M89" i="99"/>
  <c r="M88" i="99"/>
  <c r="M87" i="99"/>
  <c r="M86" i="99"/>
  <c r="M85" i="99"/>
  <c r="M84" i="99"/>
  <c r="M83" i="99"/>
  <c r="M82" i="99"/>
  <c r="M81" i="99"/>
  <c r="M80" i="99"/>
  <c r="M79" i="99"/>
  <c r="M78" i="99"/>
  <c r="M77" i="99"/>
  <c r="M76" i="99"/>
  <c r="M75" i="99"/>
  <c r="M74" i="99"/>
  <c r="M73" i="99"/>
  <c r="M72" i="99"/>
  <c r="M71" i="99"/>
  <c r="M70" i="99"/>
  <c r="M69" i="99"/>
  <c r="M68" i="99"/>
  <c r="M67" i="99"/>
  <c r="M66" i="99"/>
  <c r="M65" i="99"/>
  <c r="M64" i="99"/>
  <c r="M63" i="99"/>
  <c r="M62" i="99"/>
  <c r="M61" i="99"/>
  <c r="M60" i="99"/>
  <c r="M59" i="99"/>
  <c r="M58" i="99"/>
  <c r="M57" i="99"/>
  <c r="M56" i="99"/>
  <c r="M55" i="99"/>
  <c r="M54" i="99"/>
  <c r="M53" i="99"/>
  <c r="M52" i="99"/>
  <c r="M51" i="99"/>
  <c r="M50" i="99"/>
  <c r="M49" i="99"/>
  <c r="M48" i="99"/>
  <c r="M47" i="99"/>
  <c r="M46" i="99"/>
  <c r="M45" i="99"/>
  <c r="M44" i="99"/>
  <c r="M43" i="99"/>
  <c r="M42" i="99"/>
  <c r="M41" i="99"/>
  <c r="M40" i="99"/>
  <c r="M39" i="99"/>
  <c r="M38" i="99"/>
  <c r="M37" i="99"/>
  <c r="M36" i="99"/>
  <c r="M35" i="99"/>
  <c r="M34" i="99"/>
  <c r="M33" i="99"/>
  <c r="M32" i="99"/>
  <c r="M31" i="99"/>
  <c r="M30" i="99"/>
  <c r="M29" i="99"/>
  <c r="M28" i="99"/>
  <c r="M27" i="99"/>
  <c r="M26" i="99"/>
  <c r="M25" i="99"/>
  <c r="M24" i="99"/>
  <c r="M23" i="99"/>
  <c r="M22" i="99"/>
  <c r="M21" i="99"/>
  <c r="M20" i="99"/>
  <c r="M19" i="99"/>
  <c r="M18" i="99"/>
  <c r="M17" i="99"/>
  <c r="M16" i="99"/>
  <c r="M15" i="99"/>
  <c r="M14" i="99"/>
  <c r="M13" i="99"/>
  <c r="M12" i="99"/>
  <c r="M11" i="99"/>
  <c r="M10" i="99"/>
  <c r="M9" i="99"/>
  <c r="M8" i="99"/>
  <c r="M7" i="99"/>
  <c r="M6" i="99"/>
  <c r="M5" i="99"/>
  <c r="M98" i="98"/>
  <c r="M97" i="98"/>
  <c r="M96" i="98"/>
  <c r="M95" i="98"/>
  <c r="M94" i="98"/>
  <c r="M93" i="98"/>
  <c r="M92" i="98"/>
  <c r="M91" i="98"/>
  <c r="M90" i="98"/>
  <c r="M89" i="98"/>
  <c r="M88" i="98"/>
  <c r="M87" i="98"/>
  <c r="M86" i="98"/>
  <c r="M85" i="98"/>
  <c r="M84" i="98"/>
  <c r="M83" i="98"/>
  <c r="M82" i="98"/>
  <c r="M81" i="98"/>
  <c r="M80" i="98"/>
  <c r="M79" i="98"/>
  <c r="M78" i="98"/>
  <c r="M77" i="98"/>
  <c r="M76" i="98"/>
  <c r="M75" i="98"/>
  <c r="M74" i="98"/>
  <c r="M73" i="98"/>
  <c r="M72" i="98"/>
  <c r="M71" i="98"/>
  <c r="M70" i="98"/>
  <c r="M69" i="98"/>
  <c r="M68" i="98"/>
  <c r="M67" i="98"/>
  <c r="M66" i="98"/>
  <c r="M65" i="98"/>
  <c r="M64" i="98"/>
  <c r="M63" i="98"/>
  <c r="M62" i="98"/>
  <c r="M61" i="98"/>
  <c r="M60" i="98"/>
  <c r="M59" i="98"/>
  <c r="M58" i="98"/>
  <c r="M57" i="98"/>
  <c r="M56" i="98"/>
  <c r="M55" i="98"/>
  <c r="M54" i="98"/>
  <c r="M53" i="98"/>
  <c r="M52" i="98"/>
  <c r="M51" i="98"/>
  <c r="M50" i="98"/>
  <c r="M49" i="98"/>
  <c r="M48" i="98"/>
  <c r="M47" i="98"/>
  <c r="M46" i="98"/>
  <c r="M45" i="98"/>
  <c r="M44" i="98"/>
  <c r="M43" i="98"/>
  <c r="M42" i="98"/>
  <c r="M41" i="98"/>
  <c r="M40" i="98"/>
  <c r="M39" i="98"/>
  <c r="M38" i="98"/>
  <c r="M37" i="98"/>
  <c r="M36" i="98"/>
  <c r="M35" i="98"/>
  <c r="M34" i="98"/>
  <c r="M33" i="98"/>
  <c r="M32" i="98"/>
  <c r="M31" i="98"/>
  <c r="M30" i="98"/>
  <c r="M29" i="98"/>
  <c r="M28" i="98"/>
  <c r="M27" i="98"/>
  <c r="M26" i="98"/>
  <c r="M25" i="98"/>
  <c r="M24" i="98"/>
  <c r="M23" i="98"/>
  <c r="M22" i="98"/>
  <c r="M21" i="98"/>
  <c r="M20" i="98"/>
  <c r="M19" i="98"/>
  <c r="M18" i="98"/>
  <c r="M17" i="98"/>
  <c r="M16" i="98"/>
  <c r="M15" i="98"/>
  <c r="M14" i="98"/>
  <c r="M13" i="98"/>
  <c r="M12" i="98"/>
  <c r="M11" i="98"/>
  <c r="M10" i="98"/>
  <c r="M9" i="98"/>
  <c r="M8" i="98"/>
  <c r="M7" i="98"/>
  <c r="M6" i="98"/>
  <c r="M5" i="98"/>
  <c r="M69" i="97"/>
  <c r="M68" i="97"/>
  <c r="M67" i="97"/>
  <c r="M66" i="97"/>
  <c r="M65" i="97"/>
  <c r="M64" i="97"/>
  <c r="M63" i="97"/>
  <c r="M62" i="97"/>
  <c r="M61" i="97"/>
  <c r="M60" i="97"/>
  <c r="M59" i="97"/>
  <c r="M58" i="97"/>
  <c r="M57" i="97"/>
  <c r="M56" i="97"/>
  <c r="M55" i="97"/>
  <c r="M54" i="97"/>
  <c r="M53" i="97"/>
  <c r="M52" i="97"/>
  <c r="M51" i="97"/>
  <c r="M50" i="97"/>
  <c r="M49" i="97"/>
  <c r="M48" i="97"/>
  <c r="M47" i="97"/>
  <c r="M46" i="97"/>
  <c r="M45" i="97"/>
  <c r="M44" i="97"/>
  <c r="M43" i="97"/>
  <c r="M42" i="97"/>
  <c r="M41" i="97"/>
  <c r="M40" i="97"/>
  <c r="M39" i="97"/>
  <c r="M38" i="97"/>
  <c r="M37" i="97"/>
  <c r="M36" i="97"/>
  <c r="M35" i="97"/>
  <c r="M34" i="97"/>
  <c r="M33" i="97"/>
  <c r="M32" i="97"/>
  <c r="M31" i="97"/>
  <c r="M30" i="97"/>
  <c r="M29" i="97"/>
  <c r="M28" i="97"/>
  <c r="M27" i="97"/>
  <c r="M26" i="97"/>
  <c r="M25" i="97"/>
  <c r="M24" i="97"/>
  <c r="M23" i="97"/>
  <c r="M22" i="97"/>
  <c r="M21" i="97"/>
  <c r="M20" i="97"/>
  <c r="M19" i="97"/>
  <c r="M18" i="97"/>
  <c r="M17" i="97"/>
  <c r="M16" i="97"/>
  <c r="M15" i="97"/>
  <c r="M14" i="97"/>
  <c r="M13" i="97"/>
  <c r="M12" i="97"/>
  <c r="M11" i="97"/>
  <c r="M10" i="97"/>
  <c r="M9" i="97"/>
  <c r="M8" i="97"/>
  <c r="M7" i="97"/>
  <c r="M6" i="97"/>
  <c r="M5" i="97"/>
  <c r="M79" i="96"/>
  <c r="M78" i="96"/>
  <c r="M77" i="96"/>
  <c r="M76" i="96"/>
  <c r="M75" i="96"/>
  <c r="M74" i="96"/>
  <c r="M73" i="96"/>
  <c r="M72" i="96"/>
  <c r="M71" i="96"/>
  <c r="M70" i="96"/>
  <c r="M69" i="96"/>
  <c r="M68" i="96"/>
  <c r="M67" i="96"/>
  <c r="M66" i="96"/>
  <c r="M65" i="96"/>
  <c r="M64" i="96"/>
  <c r="M63" i="96"/>
  <c r="M62" i="96"/>
  <c r="M61" i="96"/>
  <c r="M60" i="96"/>
  <c r="M59" i="96"/>
  <c r="M58" i="96"/>
  <c r="M57" i="96"/>
  <c r="M56" i="96"/>
  <c r="M55" i="96"/>
  <c r="M54" i="96"/>
  <c r="M53" i="96"/>
  <c r="M52" i="96"/>
  <c r="M51" i="96"/>
  <c r="M50" i="96"/>
  <c r="M49" i="96"/>
  <c r="M48" i="96"/>
  <c r="M47" i="96"/>
  <c r="M46" i="96"/>
  <c r="M45" i="96"/>
  <c r="M44" i="96"/>
  <c r="M43" i="96"/>
  <c r="M42" i="96"/>
  <c r="M41" i="96"/>
  <c r="M40" i="96"/>
  <c r="M39" i="96"/>
  <c r="M38" i="96"/>
  <c r="M37" i="96"/>
  <c r="M36" i="96"/>
  <c r="M35" i="96"/>
  <c r="M34" i="96"/>
  <c r="M33" i="96"/>
  <c r="M32" i="96"/>
  <c r="M31" i="96"/>
  <c r="M30" i="96"/>
  <c r="M29" i="96"/>
  <c r="M28" i="96"/>
  <c r="M27" i="96"/>
  <c r="M26" i="96"/>
  <c r="M25" i="96"/>
  <c r="M24" i="96"/>
  <c r="M23" i="96"/>
  <c r="M22" i="96"/>
  <c r="M21" i="96"/>
  <c r="M20" i="96"/>
  <c r="M19" i="96"/>
  <c r="M18" i="96"/>
  <c r="M17" i="96"/>
  <c r="M16" i="96"/>
  <c r="M15" i="96"/>
  <c r="M14" i="96"/>
  <c r="M13" i="96"/>
  <c r="M12" i="96"/>
  <c r="M11" i="96"/>
  <c r="M10" i="96"/>
  <c r="M9" i="96"/>
  <c r="M8" i="96"/>
  <c r="M7" i="96"/>
  <c r="M6" i="96"/>
  <c r="M5" i="96"/>
  <c r="M89" i="95"/>
  <c r="M88" i="95"/>
  <c r="M87" i="95"/>
  <c r="M86" i="95"/>
  <c r="M85" i="95"/>
  <c r="M84" i="95"/>
  <c r="M83" i="95"/>
  <c r="M82" i="95"/>
  <c r="M81" i="95"/>
  <c r="M80" i="95"/>
  <c r="M79" i="95"/>
  <c r="M78" i="95"/>
  <c r="M77" i="95"/>
  <c r="M76" i="95"/>
  <c r="M75" i="95"/>
  <c r="M74" i="95"/>
  <c r="M73" i="95"/>
  <c r="M72" i="95"/>
  <c r="M71" i="95"/>
  <c r="M70" i="95"/>
  <c r="M69" i="95"/>
  <c r="M68" i="95"/>
  <c r="M67" i="95"/>
  <c r="M66" i="95"/>
  <c r="M65" i="95"/>
  <c r="M64" i="95"/>
  <c r="M63" i="95"/>
  <c r="M62" i="95"/>
  <c r="M61" i="95"/>
  <c r="M60" i="95"/>
  <c r="M59" i="95"/>
  <c r="M58" i="95"/>
  <c r="M57" i="95"/>
  <c r="M56" i="95"/>
  <c r="M55" i="95"/>
  <c r="M54" i="95"/>
  <c r="M53" i="95"/>
  <c r="M52" i="95"/>
  <c r="M51" i="95"/>
  <c r="M50" i="95"/>
  <c r="M49" i="95"/>
  <c r="M48" i="95"/>
  <c r="M47" i="95"/>
  <c r="M46" i="95"/>
  <c r="M45" i="95"/>
  <c r="M44" i="95"/>
  <c r="M43" i="95"/>
  <c r="M42" i="95"/>
  <c r="M41" i="95"/>
  <c r="M40" i="95"/>
  <c r="M39" i="95"/>
  <c r="M38" i="95"/>
  <c r="M37" i="95"/>
  <c r="M36" i="95"/>
  <c r="M35" i="95"/>
  <c r="M34" i="95"/>
  <c r="M33" i="95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8" i="95"/>
  <c r="M7" i="95"/>
  <c r="M6" i="95"/>
  <c r="M5" i="95"/>
  <c r="M98" i="94"/>
  <c r="M97" i="94"/>
  <c r="M96" i="94"/>
  <c r="M95" i="94"/>
  <c r="M94" i="94"/>
  <c r="M93" i="94"/>
  <c r="M92" i="94"/>
  <c r="M91" i="94"/>
  <c r="M90" i="94"/>
  <c r="M89" i="94"/>
  <c r="M88" i="94"/>
  <c r="M87" i="94"/>
  <c r="M86" i="94"/>
  <c r="M85" i="94"/>
  <c r="M84" i="94"/>
  <c r="M83" i="94"/>
  <c r="M82" i="94"/>
  <c r="M81" i="94"/>
  <c r="M80" i="94"/>
  <c r="M79" i="94"/>
  <c r="M78" i="94"/>
  <c r="M77" i="94"/>
  <c r="M76" i="94"/>
  <c r="M75" i="94"/>
  <c r="M74" i="94"/>
  <c r="M73" i="94"/>
  <c r="M72" i="94"/>
  <c r="M71" i="94"/>
  <c r="M70" i="94"/>
  <c r="M69" i="94"/>
  <c r="M68" i="94"/>
  <c r="M67" i="94"/>
  <c r="M66" i="94"/>
  <c r="M65" i="94"/>
  <c r="M64" i="94"/>
  <c r="M63" i="94"/>
  <c r="M62" i="94"/>
  <c r="M61" i="94"/>
  <c r="M60" i="94"/>
  <c r="M59" i="94"/>
  <c r="M58" i="94"/>
  <c r="M57" i="94"/>
  <c r="M56" i="94"/>
  <c r="M55" i="94"/>
  <c r="M54" i="94"/>
  <c r="M53" i="94"/>
  <c r="M52" i="94"/>
  <c r="M51" i="94"/>
  <c r="M50" i="94"/>
  <c r="M49" i="94"/>
  <c r="M48" i="94"/>
  <c r="M47" i="94"/>
  <c r="M46" i="94"/>
  <c r="M45" i="94"/>
  <c r="M44" i="94"/>
  <c r="M43" i="94"/>
  <c r="M42" i="94"/>
  <c r="M41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M69" i="93"/>
  <c r="M68" i="93"/>
  <c r="M67" i="93"/>
  <c r="M66" i="93"/>
  <c r="M65" i="93"/>
  <c r="M64" i="93"/>
  <c r="M63" i="93"/>
  <c r="M62" i="93"/>
  <c r="M61" i="93"/>
  <c r="M60" i="93"/>
  <c r="M59" i="93"/>
  <c r="M58" i="93"/>
  <c r="M57" i="93"/>
  <c r="M56" i="93"/>
  <c r="M55" i="93"/>
  <c r="M54" i="93"/>
  <c r="M53" i="93"/>
  <c r="M52" i="93"/>
  <c r="M51" i="93"/>
  <c r="M50" i="93"/>
  <c r="M49" i="93"/>
  <c r="M48" i="93"/>
  <c r="M47" i="93"/>
  <c r="M46" i="93"/>
  <c r="M45" i="93"/>
  <c r="M44" i="93"/>
  <c r="M43" i="93"/>
  <c r="M42" i="93"/>
  <c r="M41" i="93"/>
  <c r="M40" i="93"/>
  <c r="M39" i="93"/>
  <c r="M38" i="93"/>
  <c r="M37" i="93"/>
  <c r="M36" i="93"/>
  <c r="M35" i="93"/>
  <c r="M34" i="93"/>
  <c r="M33" i="93"/>
  <c r="M32" i="93"/>
  <c r="M31" i="93"/>
  <c r="M30" i="93"/>
  <c r="M29" i="93"/>
  <c r="M28" i="93"/>
  <c r="M27" i="93"/>
  <c r="M26" i="93"/>
  <c r="M25" i="93"/>
  <c r="M24" i="93"/>
  <c r="M23" i="93"/>
  <c r="M22" i="93"/>
  <c r="M21" i="93"/>
  <c r="M20" i="93"/>
  <c r="M19" i="93"/>
  <c r="M18" i="93"/>
  <c r="M17" i="93"/>
  <c r="M16" i="93"/>
  <c r="M15" i="93"/>
  <c r="M14" i="93"/>
  <c r="M13" i="93"/>
  <c r="M12" i="93"/>
  <c r="M11" i="93"/>
  <c r="M10" i="93"/>
  <c r="M9" i="93"/>
  <c r="M8" i="93"/>
  <c r="M7" i="93"/>
  <c r="M6" i="93"/>
  <c r="M5" i="93"/>
  <c r="M79" i="92"/>
  <c r="M78" i="92"/>
  <c r="M77" i="92"/>
  <c r="M76" i="92"/>
  <c r="M75" i="92"/>
  <c r="M74" i="92"/>
  <c r="M73" i="92"/>
  <c r="M72" i="92"/>
  <c r="M71" i="92"/>
  <c r="M70" i="92"/>
  <c r="M69" i="92"/>
  <c r="M68" i="92"/>
  <c r="M67" i="92"/>
  <c r="M66" i="92"/>
  <c r="M65" i="92"/>
  <c r="M64" i="92"/>
  <c r="M63" i="92"/>
  <c r="M62" i="92"/>
  <c r="M61" i="92"/>
  <c r="M60" i="92"/>
  <c r="M59" i="92"/>
  <c r="M58" i="92"/>
  <c r="M57" i="92"/>
  <c r="M56" i="92"/>
  <c r="M55" i="92"/>
  <c r="M54" i="92"/>
  <c r="M53" i="92"/>
  <c r="M52" i="92"/>
  <c r="M51" i="92"/>
  <c r="M50" i="92"/>
  <c r="M49" i="92"/>
  <c r="M48" i="92"/>
  <c r="M47" i="92"/>
  <c r="M46" i="92"/>
  <c r="M45" i="92"/>
  <c r="M44" i="92"/>
  <c r="M43" i="92"/>
  <c r="M42" i="92"/>
  <c r="M41" i="92"/>
  <c r="M40" i="92"/>
  <c r="M39" i="92"/>
  <c r="M38" i="92"/>
  <c r="M37" i="92"/>
  <c r="M36" i="92"/>
  <c r="M35" i="92"/>
  <c r="M34" i="92"/>
  <c r="M33" i="92"/>
  <c r="M32" i="92"/>
  <c r="M31" i="92"/>
  <c r="M30" i="92"/>
  <c r="M29" i="92"/>
  <c r="M28" i="92"/>
  <c r="M27" i="92"/>
  <c r="M26" i="92"/>
  <c r="M25" i="92"/>
  <c r="M24" i="92"/>
  <c r="M23" i="92"/>
  <c r="M22" i="92"/>
  <c r="M21" i="92"/>
  <c r="M20" i="92"/>
  <c r="M19" i="92"/>
  <c r="M18" i="92"/>
  <c r="M17" i="92"/>
  <c r="M16" i="92"/>
  <c r="M15" i="92"/>
  <c r="M14" i="92"/>
  <c r="M13" i="92"/>
  <c r="M12" i="92"/>
  <c r="M11" i="92"/>
  <c r="M10" i="92"/>
  <c r="M9" i="92"/>
  <c r="M8" i="92"/>
  <c r="M7" i="92"/>
  <c r="M6" i="92"/>
  <c r="M5" i="92"/>
  <c r="M89" i="91"/>
  <c r="M88" i="91"/>
  <c r="M87" i="91"/>
  <c r="M86" i="91"/>
  <c r="M85" i="91"/>
  <c r="M84" i="91"/>
  <c r="M83" i="91"/>
  <c r="M82" i="91"/>
  <c r="M81" i="91"/>
  <c r="M80" i="91"/>
  <c r="M79" i="91"/>
  <c r="M78" i="91"/>
  <c r="M77" i="91"/>
  <c r="M76" i="91"/>
  <c r="M75" i="91"/>
  <c r="M74" i="91"/>
  <c r="M73" i="91"/>
  <c r="M72" i="91"/>
  <c r="M71" i="91"/>
  <c r="M70" i="91"/>
  <c r="M69" i="91"/>
  <c r="M68" i="91"/>
  <c r="M67" i="91"/>
  <c r="M66" i="91"/>
  <c r="M65" i="91"/>
  <c r="M64" i="91"/>
  <c r="M63" i="91"/>
  <c r="M62" i="91"/>
  <c r="M61" i="91"/>
  <c r="M60" i="91"/>
  <c r="M59" i="91"/>
  <c r="M58" i="91"/>
  <c r="M57" i="91"/>
  <c r="M56" i="91"/>
  <c r="M55" i="91"/>
  <c r="M54" i="91"/>
  <c r="M53" i="91"/>
  <c r="M52" i="91"/>
  <c r="M51" i="91"/>
  <c r="M50" i="91"/>
  <c r="M49" i="91"/>
  <c r="M48" i="91"/>
  <c r="M47" i="91"/>
  <c r="M46" i="91"/>
  <c r="M45" i="91"/>
  <c r="M44" i="91"/>
  <c r="M43" i="91"/>
  <c r="M42" i="91"/>
  <c r="M41" i="91"/>
  <c r="M40" i="91"/>
  <c r="M39" i="91"/>
  <c r="M38" i="91"/>
  <c r="M37" i="91"/>
  <c r="M36" i="91"/>
  <c r="M35" i="91"/>
  <c r="M34" i="91"/>
  <c r="M33" i="91"/>
  <c r="M32" i="91"/>
  <c r="M31" i="91"/>
  <c r="M30" i="91"/>
  <c r="M29" i="91"/>
  <c r="M28" i="91"/>
  <c r="M27" i="91"/>
  <c r="M26" i="91"/>
  <c r="M25" i="91"/>
  <c r="M24" i="91"/>
  <c r="M23" i="91"/>
  <c r="M22" i="91"/>
  <c r="M21" i="91"/>
  <c r="M20" i="91"/>
  <c r="M19" i="91"/>
  <c r="M18" i="91"/>
  <c r="M17" i="91"/>
  <c r="M16" i="91"/>
  <c r="M15" i="91"/>
  <c r="M14" i="91"/>
  <c r="M13" i="91"/>
  <c r="M12" i="91"/>
  <c r="M11" i="91"/>
  <c r="M10" i="91"/>
  <c r="M9" i="91"/>
  <c r="M8" i="91"/>
  <c r="M7" i="91"/>
  <c r="M6" i="91"/>
  <c r="M5" i="91"/>
  <c r="M98" i="90"/>
  <c r="M97" i="90"/>
  <c r="M96" i="90"/>
  <c r="M95" i="90"/>
  <c r="M94" i="90"/>
  <c r="M93" i="90"/>
  <c r="M92" i="90"/>
  <c r="M91" i="90"/>
  <c r="M90" i="90"/>
  <c r="M89" i="90"/>
  <c r="M88" i="90"/>
  <c r="M87" i="90"/>
  <c r="M86" i="90"/>
  <c r="M85" i="90"/>
  <c r="M84" i="90"/>
  <c r="M83" i="90"/>
  <c r="M82" i="90"/>
  <c r="M81" i="90"/>
  <c r="M80" i="90"/>
  <c r="M79" i="90"/>
  <c r="M78" i="90"/>
  <c r="M77" i="90"/>
  <c r="M76" i="90"/>
  <c r="M75" i="90"/>
  <c r="M74" i="90"/>
  <c r="M73" i="90"/>
  <c r="M72" i="90"/>
  <c r="M71" i="90"/>
  <c r="M70" i="90"/>
  <c r="M69" i="90"/>
  <c r="M68" i="90"/>
  <c r="M67" i="90"/>
  <c r="M66" i="90"/>
  <c r="M65" i="90"/>
  <c r="M64" i="90"/>
  <c r="M63" i="90"/>
  <c r="M62" i="90"/>
  <c r="M61" i="90"/>
  <c r="M60" i="90"/>
  <c r="M59" i="90"/>
  <c r="M58" i="90"/>
  <c r="M57" i="90"/>
  <c r="M56" i="90"/>
  <c r="M55" i="90"/>
  <c r="M54" i="90"/>
  <c r="M53" i="90"/>
  <c r="M52" i="90"/>
  <c r="M51" i="90"/>
  <c r="M50" i="90"/>
  <c r="M49" i="90"/>
  <c r="M48" i="90"/>
  <c r="M47" i="90"/>
  <c r="M46" i="90"/>
  <c r="M45" i="90"/>
  <c r="M44" i="90"/>
  <c r="M43" i="90"/>
  <c r="M42" i="90"/>
  <c r="M41" i="90"/>
  <c r="M40" i="90"/>
  <c r="M39" i="90"/>
  <c r="M38" i="90"/>
  <c r="M37" i="90"/>
  <c r="M36" i="90"/>
  <c r="M35" i="90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10" i="90"/>
  <c r="M9" i="90"/>
  <c r="M8" i="90"/>
  <c r="M7" i="90"/>
  <c r="M6" i="90"/>
  <c r="M5" i="90"/>
  <c r="M69" i="89"/>
  <c r="M68" i="89"/>
  <c r="M67" i="89"/>
  <c r="M66" i="89"/>
  <c r="M65" i="89"/>
  <c r="M64" i="89"/>
  <c r="M63" i="89"/>
  <c r="M62" i="89"/>
  <c r="M61" i="89"/>
  <c r="M60" i="89"/>
  <c r="M59" i="89"/>
  <c r="M58" i="89"/>
  <c r="M57" i="89"/>
  <c r="M56" i="89"/>
  <c r="M55" i="89"/>
  <c r="M54" i="89"/>
  <c r="M53" i="89"/>
  <c r="M52" i="89"/>
  <c r="M51" i="89"/>
  <c r="M50" i="89"/>
  <c r="M49" i="89"/>
  <c r="M48" i="89"/>
  <c r="M47" i="89"/>
  <c r="M46" i="89"/>
  <c r="M45" i="89"/>
  <c r="M44" i="89"/>
  <c r="M43" i="89"/>
  <c r="M42" i="89"/>
  <c r="M41" i="89"/>
  <c r="M40" i="89"/>
  <c r="M39" i="89"/>
  <c r="M38" i="89"/>
  <c r="M37" i="89"/>
  <c r="M36" i="89"/>
  <c r="M35" i="89"/>
  <c r="M34" i="89"/>
  <c r="M33" i="89"/>
  <c r="M32" i="89"/>
  <c r="M31" i="89"/>
  <c r="M30" i="89"/>
  <c r="M29" i="89"/>
  <c r="M28" i="89"/>
  <c r="M27" i="89"/>
  <c r="M26" i="89"/>
  <c r="M25" i="89"/>
  <c r="M24" i="89"/>
  <c r="M23" i="89"/>
  <c r="M22" i="89"/>
  <c r="M21" i="89"/>
  <c r="M20" i="89"/>
  <c r="M19" i="89"/>
  <c r="M18" i="89"/>
  <c r="M17" i="89"/>
  <c r="M16" i="89"/>
  <c r="M15" i="89"/>
  <c r="M14" i="89"/>
  <c r="M13" i="89"/>
  <c r="M12" i="89"/>
  <c r="M11" i="89"/>
  <c r="M10" i="89"/>
  <c r="M9" i="89"/>
  <c r="M8" i="89"/>
  <c r="M7" i="89"/>
  <c r="M6" i="89"/>
  <c r="M5" i="89"/>
  <c r="M79" i="88"/>
  <c r="M78" i="88"/>
  <c r="M77" i="88"/>
  <c r="M76" i="88"/>
  <c r="M75" i="88"/>
  <c r="M74" i="88"/>
  <c r="M73" i="88"/>
  <c r="M72" i="88"/>
  <c r="M71" i="88"/>
  <c r="M70" i="88"/>
  <c r="M69" i="88"/>
  <c r="M68" i="88"/>
  <c r="M67" i="88"/>
  <c r="M66" i="88"/>
  <c r="M65" i="88"/>
  <c r="M64" i="88"/>
  <c r="M63" i="88"/>
  <c r="M62" i="88"/>
  <c r="M61" i="88"/>
  <c r="M60" i="88"/>
  <c r="M59" i="88"/>
  <c r="M58" i="88"/>
  <c r="M57" i="88"/>
  <c r="M56" i="88"/>
  <c r="M55" i="88"/>
  <c r="M54" i="88"/>
  <c r="M53" i="88"/>
  <c r="M52" i="88"/>
  <c r="M51" i="88"/>
  <c r="M50" i="88"/>
  <c r="M49" i="88"/>
  <c r="M48" i="88"/>
  <c r="M47" i="88"/>
  <c r="M46" i="88"/>
  <c r="M45" i="88"/>
  <c r="M44" i="88"/>
  <c r="M43" i="88"/>
  <c r="M42" i="88"/>
  <c r="M41" i="88"/>
  <c r="M40" i="88"/>
  <c r="M39" i="88"/>
  <c r="M38" i="88"/>
  <c r="M37" i="88"/>
  <c r="M36" i="88"/>
  <c r="M35" i="88"/>
  <c r="M34" i="88"/>
  <c r="M33" i="88"/>
  <c r="M32" i="88"/>
  <c r="M31" i="88"/>
  <c r="M30" i="88"/>
  <c r="M29" i="88"/>
  <c r="M28" i="88"/>
  <c r="M27" i="88"/>
  <c r="M26" i="88"/>
  <c r="M25" i="88"/>
  <c r="M24" i="88"/>
  <c r="M23" i="88"/>
  <c r="M22" i="88"/>
  <c r="M21" i="88"/>
  <c r="M20" i="88"/>
  <c r="M19" i="88"/>
  <c r="M18" i="88"/>
  <c r="M17" i="88"/>
  <c r="M16" i="88"/>
  <c r="M15" i="88"/>
  <c r="M14" i="88"/>
  <c r="M13" i="88"/>
  <c r="M12" i="88"/>
  <c r="M11" i="88"/>
  <c r="M10" i="88"/>
  <c r="M9" i="88"/>
  <c r="M8" i="88"/>
  <c r="M7" i="88"/>
  <c r="M6" i="88"/>
  <c r="M5" i="88"/>
  <c r="M89" i="87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98" i="85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69" i="86"/>
  <c r="M68" i="86"/>
  <c r="M67" i="86"/>
  <c r="M66" i="86"/>
  <c r="M65" i="86"/>
  <c r="M64" i="86"/>
  <c r="M63" i="86"/>
  <c r="M62" i="86"/>
  <c r="M61" i="86"/>
  <c r="M60" i="86"/>
  <c r="M59" i="86"/>
  <c r="M58" i="86"/>
  <c r="M57" i="86"/>
  <c r="M56" i="86"/>
  <c r="M55" i="86"/>
  <c r="M54" i="86"/>
  <c r="M53" i="86"/>
  <c r="M52" i="86"/>
  <c r="M51" i="86"/>
  <c r="M50" i="86"/>
  <c r="M49" i="86"/>
  <c r="M48" i="86"/>
  <c r="M47" i="86"/>
  <c r="M46" i="86"/>
  <c r="M45" i="86"/>
  <c r="M44" i="86"/>
  <c r="M43" i="86"/>
  <c r="M42" i="86"/>
  <c r="M41" i="86"/>
  <c r="M40" i="86"/>
  <c r="M39" i="86"/>
  <c r="M38" i="86"/>
  <c r="M37" i="86"/>
  <c r="M36" i="86"/>
  <c r="M35" i="86"/>
  <c r="M34" i="86"/>
  <c r="M33" i="86"/>
  <c r="M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8" i="86"/>
  <c r="M7" i="86"/>
  <c r="M6" i="86"/>
  <c r="M5" i="86"/>
  <c r="M79" i="84"/>
  <c r="M78" i="84"/>
  <c r="M77" i="84"/>
  <c r="M76" i="84"/>
  <c r="M75" i="84"/>
  <c r="M74" i="84"/>
  <c r="M73" i="84"/>
  <c r="M72" i="84"/>
  <c r="M71" i="84"/>
  <c r="M70" i="84"/>
  <c r="M69" i="84"/>
  <c r="M68" i="84"/>
  <c r="M67" i="84"/>
  <c r="M66" i="84"/>
  <c r="M65" i="84"/>
  <c r="M64" i="84"/>
  <c r="M63" i="84"/>
  <c r="M62" i="84"/>
  <c r="M61" i="84"/>
  <c r="M60" i="84"/>
  <c r="M59" i="84"/>
  <c r="M58" i="84"/>
  <c r="M57" i="84"/>
  <c r="M56" i="84"/>
  <c r="M55" i="84"/>
  <c r="M54" i="84"/>
  <c r="M53" i="84"/>
  <c r="M52" i="84"/>
  <c r="M51" i="84"/>
  <c r="M50" i="84"/>
  <c r="M49" i="84"/>
  <c r="M48" i="84"/>
  <c r="M47" i="84"/>
  <c r="M46" i="84"/>
  <c r="M45" i="84"/>
  <c r="M44" i="84"/>
  <c r="M43" i="84"/>
  <c r="M42" i="84"/>
  <c r="M41" i="84"/>
  <c r="M40" i="84"/>
  <c r="M39" i="84"/>
  <c r="M38" i="84"/>
  <c r="M37" i="84"/>
  <c r="M36" i="84"/>
  <c r="M35" i="84"/>
  <c r="M34" i="84"/>
  <c r="M33" i="84"/>
  <c r="M32" i="84"/>
  <c r="M31" i="84"/>
  <c r="M30" i="84"/>
  <c r="M29" i="84"/>
  <c r="M28" i="84"/>
  <c r="M27" i="84"/>
  <c r="M26" i="84"/>
  <c r="M25" i="84"/>
  <c r="M24" i="84"/>
  <c r="M23" i="84"/>
  <c r="M22" i="84"/>
  <c r="M21" i="84"/>
  <c r="M20" i="84"/>
  <c r="M19" i="84"/>
  <c r="M18" i="84"/>
  <c r="M17" i="84"/>
  <c r="M16" i="84"/>
  <c r="M15" i="84"/>
  <c r="M14" i="84"/>
  <c r="M13" i="84"/>
  <c r="M12" i="84"/>
  <c r="M11" i="84"/>
  <c r="M10" i="84"/>
  <c r="M9" i="84"/>
  <c r="M8" i="84"/>
  <c r="M7" i="84"/>
  <c r="M6" i="84"/>
  <c r="M5" i="84"/>
  <c r="M89" i="83"/>
  <c r="M88" i="83"/>
  <c r="M87" i="83"/>
  <c r="M86" i="83"/>
  <c r="M85" i="83"/>
  <c r="M84" i="83"/>
  <c r="M83" i="83"/>
  <c r="M82" i="83"/>
  <c r="M81" i="83"/>
  <c r="M80" i="83"/>
  <c r="M79" i="83"/>
  <c r="M78" i="83"/>
  <c r="M77" i="83"/>
  <c r="M76" i="83"/>
  <c r="M75" i="83"/>
  <c r="M74" i="83"/>
  <c r="M73" i="83"/>
  <c r="M72" i="83"/>
  <c r="M71" i="83"/>
  <c r="M70" i="83"/>
  <c r="M69" i="83"/>
  <c r="M68" i="83"/>
  <c r="M67" i="83"/>
  <c r="M66" i="83"/>
  <c r="M65" i="83"/>
  <c r="M64" i="83"/>
  <c r="M63" i="83"/>
  <c r="M62" i="83"/>
  <c r="M61" i="83"/>
  <c r="M60" i="83"/>
  <c r="M59" i="83"/>
  <c r="M58" i="83"/>
  <c r="M57" i="83"/>
  <c r="M56" i="83"/>
  <c r="M55" i="83"/>
  <c r="M54" i="83"/>
  <c r="M53" i="83"/>
  <c r="M52" i="83"/>
  <c r="M51" i="83"/>
  <c r="M50" i="83"/>
  <c r="M49" i="83"/>
  <c r="M48" i="83"/>
  <c r="M47" i="83"/>
  <c r="M46" i="83"/>
  <c r="M45" i="83"/>
  <c r="M44" i="83"/>
  <c r="M43" i="83"/>
  <c r="M42" i="83"/>
  <c r="M41" i="83"/>
  <c r="M40" i="83"/>
  <c r="M39" i="83"/>
  <c r="M38" i="83"/>
  <c r="M37" i="83"/>
  <c r="M36" i="83"/>
  <c r="M35" i="83"/>
  <c r="M34" i="83"/>
  <c r="M33" i="83"/>
  <c r="M32" i="83"/>
  <c r="M31" i="83"/>
  <c r="M30" i="83"/>
  <c r="M29" i="83"/>
  <c r="M28" i="83"/>
  <c r="M27" i="83"/>
  <c r="M26" i="83"/>
  <c r="M25" i="83"/>
  <c r="M24" i="83"/>
  <c r="M23" i="83"/>
  <c r="M22" i="83"/>
  <c r="M21" i="83"/>
  <c r="M20" i="83"/>
  <c r="M19" i="83"/>
  <c r="M18" i="83"/>
  <c r="M17" i="83"/>
  <c r="M16" i="83"/>
  <c r="M15" i="83"/>
  <c r="M14" i="83"/>
  <c r="M13" i="83"/>
  <c r="M12" i="83"/>
  <c r="M11" i="83"/>
  <c r="M10" i="83"/>
  <c r="M9" i="83"/>
  <c r="M8" i="83"/>
  <c r="M7" i="83"/>
  <c r="M6" i="83"/>
  <c r="M5" i="83"/>
  <c r="M98" i="82"/>
  <c r="M97" i="82"/>
  <c r="M96" i="82"/>
  <c r="M95" i="82"/>
  <c r="M94" i="82"/>
  <c r="M93" i="82"/>
  <c r="M92" i="82"/>
  <c r="M91" i="82"/>
  <c r="M90" i="82"/>
  <c r="M89" i="82"/>
  <c r="M88" i="82"/>
  <c r="M87" i="82"/>
  <c r="M86" i="82"/>
  <c r="M85" i="82"/>
  <c r="M84" i="82"/>
  <c r="M83" i="82"/>
  <c r="M82" i="82"/>
  <c r="M81" i="82"/>
  <c r="M80" i="82"/>
  <c r="M79" i="82"/>
  <c r="M78" i="82"/>
  <c r="M77" i="82"/>
  <c r="M76" i="82"/>
  <c r="M75" i="82"/>
  <c r="M74" i="82"/>
  <c r="M73" i="82"/>
  <c r="M72" i="82"/>
  <c r="M71" i="82"/>
  <c r="M70" i="82"/>
  <c r="M69" i="82"/>
  <c r="M68" i="82"/>
  <c r="M67" i="82"/>
  <c r="M66" i="82"/>
  <c r="M65" i="82"/>
  <c r="M64" i="82"/>
  <c r="M63" i="82"/>
  <c r="M62" i="82"/>
  <c r="M61" i="82"/>
  <c r="M60" i="82"/>
  <c r="M59" i="82"/>
  <c r="M58" i="82"/>
  <c r="M57" i="82"/>
  <c r="M56" i="82"/>
  <c r="M55" i="82"/>
  <c r="M54" i="82"/>
  <c r="M53" i="82"/>
  <c r="M52" i="82"/>
  <c r="M51" i="82"/>
  <c r="M50" i="82"/>
  <c r="M49" i="82"/>
  <c r="M48" i="82"/>
  <c r="M47" i="82"/>
  <c r="M46" i="82"/>
  <c r="M45" i="82"/>
  <c r="M44" i="82"/>
  <c r="M43" i="82"/>
  <c r="M42" i="82"/>
  <c r="M41" i="82"/>
  <c r="M40" i="82"/>
  <c r="M39" i="82"/>
  <c r="M38" i="82"/>
  <c r="M37" i="82"/>
  <c r="M36" i="82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8" i="82"/>
  <c r="M7" i="82"/>
  <c r="M6" i="82"/>
  <c r="M5" i="82"/>
  <c r="M23" i="81"/>
  <c r="M22" i="81"/>
  <c r="M21" i="81"/>
  <c r="M20" i="81"/>
  <c r="M19" i="81"/>
  <c r="M18" i="81"/>
  <c r="M17" i="81"/>
  <c r="M16" i="81"/>
  <c r="M15" i="81"/>
  <c r="M14" i="81"/>
  <c r="M13" i="81"/>
  <c r="M12" i="81"/>
  <c r="M11" i="81"/>
  <c r="M10" i="81"/>
  <c r="M9" i="81"/>
  <c r="M8" i="81"/>
  <c r="M7" i="81"/>
  <c r="M6" i="81"/>
  <c r="M5" i="81"/>
  <c r="M23" i="80"/>
  <c r="M22" i="80"/>
  <c r="M21" i="80"/>
  <c r="M20" i="80"/>
  <c r="M19" i="80"/>
  <c r="M18" i="80"/>
  <c r="M17" i="80"/>
  <c r="M16" i="80"/>
  <c r="M15" i="80"/>
  <c r="M14" i="80"/>
  <c r="M13" i="80"/>
  <c r="M12" i="80"/>
  <c r="M11" i="80"/>
  <c r="M10" i="80"/>
  <c r="M9" i="80"/>
  <c r="M8" i="80"/>
  <c r="M7" i="80"/>
  <c r="M6" i="80"/>
  <c r="M5" i="80"/>
  <c r="M23" i="79"/>
  <c r="M22" i="79"/>
  <c r="M21" i="79"/>
  <c r="M20" i="79"/>
  <c r="M19" i="79"/>
  <c r="M18" i="79"/>
  <c r="M17" i="79"/>
  <c r="M16" i="79"/>
  <c r="M15" i="79"/>
  <c r="M14" i="79"/>
  <c r="M13" i="79"/>
  <c r="M12" i="79"/>
  <c r="M11" i="79"/>
  <c r="M10" i="79"/>
  <c r="M9" i="79"/>
  <c r="M8" i="79"/>
  <c r="M7" i="79"/>
  <c r="M6" i="79"/>
  <c r="M5" i="79"/>
  <c r="M23" i="78"/>
  <c r="M22" i="78"/>
  <c r="M21" i="78"/>
  <c r="M20" i="78"/>
  <c r="M19" i="78"/>
  <c r="M18" i="78"/>
  <c r="M17" i="78"/>
  <c r="M16" i="78"/>
  <c r="M15" i="78"/>
  <c r="M14" i="78"/>
  <c r="M13" i="78"/>
  <c r="M12" i="78"/>
  <c r="M11" i="78"/>
  <c r="M10" i="78"/>
  <c r="M9" i="78"/>
  <c r="M8" i="78"/>
  <c r="M7" i="78"/>
  <c r="M6" i="78"/>
  <c r="M5" i="78"/>
  <c r="M23" i="77"/>
  <c r="M22" i="77"/>
  <c r="M21" i="77"/>
  <c r="M20" i="77"/>
  <c r="M19" i="77"/>
  <c r="M18" i="77"/>
  <c r="M17" i="77"/>
  <c r="M16" i="77"/>
  <c r="M15" i="77"/>
  <c r="M14" i="77"/>
  <c r="M13" i="77"/>
  <c r="M12" i="77"/>
  <c r="M11" i="77"/>
  <c r="M10" i="77"/>
  <c r="M9" i="77"/>
  <c r="M8" i="77"/>
  <c r="M7" i="77"/>
  <c r="M6" i="77"/>
  <c r="M5" i="77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8" i="76"/>
  <c r="M7" i="76"/>
  <c r="M6" i="76"/>
  <c r="M5" i="76"/>
  <c r="M23" i="75"/>
  <c r="M22" i="75"/>
  <c r="M21" i="75"/>
  <c r="M20" i="75"/>
  <c r="M19" i="75"/>
  <c r="M18" i="75"/>
  <c r="M17" i="75"/>
  <c r="M16" i="75"/>
  <c r="M15" i="75"/>
  <c r="M14" i="75"/>
  <c r="M13" i="75"/>
  <c r="M12" i="75"/>
  <c r="M11" i="75"/>
  <c r="M10" i="75"/>
  <c r="M9" i="75"/>
  <c r="M8" i="75"/>
  <c r="M7" i="75"/>
  <c r="M6" i="75"/>
  <c r="M5" i="75"/>
  <c r="M23" i="74"/>
  <c r="M22" i="74"/>
  <c r="M21" i="74"/>
  <c r="M20" i="74"/>
  <c r="M19" i="74"/>
  <c r="M18" i="74"/>
  <c r="M17" i="74"/>
  <c r="M16" i="74"/>
  <c r="M15" i="74"/>
  <c r="M14" i="74"/>
  <c r="M13" i="74"/>
  <c r="M12" i="74"/>
  <c r="M11" i="74"/>
  <c r="M10" i="74"/>
  <c r="M9" i="74"/>
  <c r="M8" i="74"/>
  <c r="M7" i="74"/>
  <c r="M6" i="74"/>
  <c r="M5" i="74"/>
  <c r="M23" i="73"/>
  <c r="M22" i="73"/>
  <c r="M21" i="73"/>
  <c r="M20" i="73"/>
  <c r="M19" i="73"/>
  <c r="M18" i="73"/>
  <c r="M17" i="73"/>
  <c r="M16" i="73"/>
  <c r="M15" i="73"/>
  <c r="M14" i="73"/>
  <c r="M13" i="73"/>
  <c r="M12" i="73"/>
  <c r="M11" i="73"/>
  <c r="M10" i="73"/>
  <c r="M9" i="73"/>
  <c r="M8" i="73"/>
  <c r="M7" i="73"/>
  <c r="M6" i="73"/>
  <c r="M5" i="73"/>
  <c r="M23" i="72"/>
  <c r="M22" i="72"/>
  <c r="M21" i="72"/>
  <c r="M20" i="72"/>
  <c r="M19" i="72"/>
  <c r="M18" i="72"/>
  <c r="M17" i="72"/>
  <c r="M16" i="72"/>
  <c r="M15" i="72"/>
  <c r="M14" i="72"/>
  <c r="M13" i="72"/>
  <c r="M12" i="72"/>
  <c r="M11" i="72"/>
  <c r="M10" i="72"/>
  <c r="M9" i="72"/>
  <c r="M8" i="72"/>
  <c r="M7" i="72"/>
  <c r="M6" i="72"/>
  <c r="M5" i="72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10" i="71"/>
  <c r="M9" i="71"/>
  <c r="M8" i="71"/>
  <c r="M7" i="71"/>
  <c r="M6" i="71"/>
  <c r="M5" i="71"/>
  <c r="M23" i="70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8" i="70"/>
  <c r="M7" i="70"/>
  <c r="M6" i="70"/>
  <c r="M5" i="70"/>
  <c r="M23" i="69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8" i="69"/>
  <c r="M7" i="69"/>
  <c r="M6" i="69"/>
  <c r="M5" i="69"/>
  <c r="M23" i="68"/>
  <c r="M22" i="68"/>
  <c r="M21" i="68"/>
  <c r="M20" i="68"/>
  <c r="M19" i="68"/>
  <c r="M18" i="68"/>
  <c r="M17" i="68"/>
  <c r="M16" i="68"/>
  <c r="M15" i="68"/>
  <c r="M14" i="68"/>
  <c r="M13" i="68"/>
  <c r="M12" i="68"/>
  <c r="M11" i="68"/>
  <c r="M10" i="68"/>
  <c r="M9" i="68"/>
  <c r="M8" i="68"/>
  <c r="M7" i="68"/>
  <c r="M6" i="68"/>
  <c r="M5" i="68"/>
  <c r="M23" i="67"/>
  <c r="M22" i="67"/>
  <c r="M21" i="67"/>
  <c r="M20" i="67"/>
  <c r="M19" i="67"/>
  <c r="M18" i="67"/>
  <c r="M17" i="67"/>
  <c r="M16" i="67"/>
  <c r="M15" i="67"/>
  <c r="M14" i="67"/>
  <c r="M13" i="67"/>
  <c r="M12" i="67"/>
  <c r="M11" i="67"/>
  <c r="M10" i="67"/>
  <c r="M9" i="67"/>
  <c r="M8" i="67"/>
  <c r="M7" i="67"/>
  <c r="M6" i="67"/>
  <c r="M5" i="67"/>
  <c r="M23" i="66"/>
  <c r="M22" i="66"/>
  <c r="M21" i="66"/>
  <c r="M20" i="66"/>
  <c r="M19" i="66"/>
  <c r="M18" i="66"/>
  <c r="M17" i="66"/>
  <c r="M16" i="66"/>
  <c r="M15" i="66"/>
  <c r="M14" i="66"/>
  <c r="M13" i="66"/>
  <c r="M12" i="66"/>
  <c r="M11" i="66"/>
  <c r="M10" i="66"/>
  <c r="M9" i="66"/>
  <c r="M8" i="66"/>
  <c r="M7" i="66"/>
  <c r="M6" i="66"/>
  <c r="M5" i="66"/>
  <c r="M23" i="65"/>
  <c r="M22" i="65"/>
  <c r="M21" i="65"/>
  <c r="M20" i="65"/>
  <c r="M19" i="65"/>
  <c r="M18" i="65"/>
  <c r="M17" i="65"/>
  <c r="M16" i="65"/>
  <c r="M15" i="65"/>
  <c r="M14" i="65"/>
  <c r="M13" i="65"/>
  <c r="M12" i="65"/>
  <c r="M11" i="65"/>
  <c r="M10" i="65"/>
  <c r="M9" i="65"/>
  <c r="M8" i="65"/>
  <c r="M7" i="65"/>
  <c r="M6" i="65"/>
  <c r="M5" i="65"/>
  <c r="M23" i="64"/>
  <c r="M22" i="64"/>
  <c r="M21" i="64"/>
  <c r="M20" i="64"/>
  <c r="M19" i="64"/>
  <c r="M18" i="64"/>
  <c r="M17" i="64"/>
  <c r="M16" i="64"/>
  <c r="M15" i="64"/>
  <c r="M14" i="64"/>
  <c r="M13" i="64"/>
  <c r="M12" i="64"/>
  <c r="M11" i="64"/>
  <c r="M10" i="64"/>
  <c r="M9" i="64"/>
  <c r="M8" i="64"/>
  <c r="M7" i="64"/>
  <c r="M6" i="64"/>
  <c r="M5" i="64"/>
  <c r="M23" i="63"/>
  <c r="M22" i="63"/>
  <c r="M21" i="63"/>
  <c r="M20" i="63"/>
  <c r="M19" i="63"/>
  <c r="M18" i="63"/>
  <c r="M17" i="63"/>
  <c r="M16" i="63"/>
  <c r="M15" i="63"/>
  <c r="M14" i="63"/>
  <c r="M13" i="63"/>
  <c r="M12" i="63"/>
  <c r="M11" i="63"/>
  <c r="M10" i="63"/>
  <c r="M9" i="63"/>
  <c r="M8" i="63"/>
  <c r="M7" i="63"/>
  <c r="M6" i="63"/>
  <c r="M5" i="63"/>
  <c r="M23" i="62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8" i="62"/>
  <c r="M7" i="62"/>
  <c r="M6" i="62"/>
  <c r="M5" i="62"/>
  <c r="M23" i="61"/>
  <c r="M22" i="61"/>
  <c r="M21" i="61"/>
  <c r="M20" i="61"/>
  <c r="M19" i="61"/>
  <c r="M18" i="61"/>
  <c r="M17" i="61"/>
  <c r="M16" i="61"/>
  <c r="M15" i="61"/>
  <c r="M14" i="61"/>
  <c r="M13" i="61"/>
  <c r="M12" i="61"/>
  <c r="M11" i="61"/>
  <c r="M10" i="61"/>
  <c r="M9" i="61"/>
  <c r="M8" i="61"/>
  <c r="M7" i="61"/>
  <c r="M6" i="61"/>
  <c r="M5" i="61"/>
  <c r="M23" i="60"/>
  <c r="M22" i="60"/>
  <c r="M21" i="60"/>
  <c r="M20" i="60"/>
  <c r="M19" i="60"/>
  <c r="M18" i="60"/>
  <c r="M17" i="60"/>
  <c r="M16" i="60"/>
  <c r="M15" i="60"/>
  <c r="M14" i="60"/>
  <c r="M13" i="60"/>
  <c r="M12" i="60"/>
  <c r="M11" i="60"/>
  <c r="M10" i="60"/>
  <c r="M9" i="60"/>
  <c r="M8" i="60"/>
  <c r="M7" i="60"/>
  <c r="M6" i="60"/>
  <c r="M5" i="60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8" i="59"/>
  <c r="M7" i="59"/>
  <c r="M6" i="59"/>
  <c r="M5" i="59"/>
  <c r="M23" i="58"/>
  <c r="M22" i="58"/>
  <c r="M21" i="58"/>
  <c r="M20" i="58"/>
  <c r="M19" i="58"/>
  <c r="M18" i="58"/>
  <c r="M17" i="58"/>
  <c r="M16" i="58"/>
  <c r="M15" i="58"/>
  <c r="M14" i="58"/>
  <c r="M13" i="58"/>
  <c r="M12" i="58"/>
  <c r="M11" i="58"/>
  <c r="M10" i="58"/>
  <c r="M9" i="58"/>
  <c r="M8" i="58"/>
  <c r="M7" i="58"/>
  <c r="M6" i="58"/>
  <c r="M5" i="58"/>
  <c r="M69" i="47"/>
  <c r="M68" i="47"/>
  <c r="M67" i="47"/>
  <c r="M66" i="47"/>
  <c r="M65" i="47"/>
  <c r="M64" i="47"/>
  <c r="M63" i="47"/>
  <c r="M62" i="47"/>
  <c r="M61" i="47"/>
  <c r="M60" i="47"/>
  <c r="M59" i="47"/>
  <c r="M58" i="47"/>
  <c r="M57" i="47"/>
  <c r="M56" i="47"/>
  <c r="M55" i="47"/>
  <c r="M54" i="47"/>
  <c r="M53" i="47"/>
  <c r="M52" i="47"/>
  <c r="M51" i="47"/>
  <c r="M50" i="47"/>
  <c r="M49" i="47"/>
  <c r="M48" i="47"/>
  <c r="M47" i="47"/>
  <c r="M46" i="47"/>
  <c r="M45" i="47"/>
  <c r="M44" i="47"/>
  <c r="M43" i="47"/>
  <c r="M42" i="47"/>
  <c r="M41" i="47"/>
  <c r="M40" i="47"/>
  <c r="M39" i="47"/>
  <c r="M38" i="47"/>
  <c r="M37" i="47"/>
  <c r="M36" i="47"/>
  <c r="M35" i="47"/>
  <c r="M34" i="47"/>
  <c r="M33" i="47"/>
  <c r="M32" i="47"/>
  <c r="M31" i="47"/>
  <c r="M30" i="47"/>
  <c r="M29" i="47"/>
  <c r="M28" i="47"/>
  <c r="M27" i="47"/>
  <c r="M26" i="47"/>
  <c r="M25" i="47"/>
  <c r="M24" i="47"/>
  <c r="M23" i="47"/>
  <c r="M22" i="47"/>
  <c r="M21" i="47"/>
  <c r="M20" i="47"/>
  <c r="M19" i="47"/>
  <c r="M18" i="47"/>
  <c r="M17" i="47"/>
  <c r="M16" i="47"/>
  <c r="M15" i="47"/>
  <c r="M14" i="47"/>
  <c r="M13" i="47"/>
  <c r="M12" i="47"/>
  <c r="M11" i="47"/>
  <c r="M10" i="47"/>
  <c r="M9" i="47"/>
  <c r="M8" i="47"/>
  <c r="M7" i="47"/>
  <c r="M6" i="47"/>
  <c r="M5" i="47"/>
  <c r="M79" i="45"/>
  <c r="M78" i="45"/>
  <c r="M77" i="45"/>
  <c r="M76" i="45"/>
  <c r="M75" i="45"/>
  <c r="M74" i="45"/>
  <c r="M73" i="45"/>
  <c r="M72" i="45"/>
  <c r="M71" i="45"/>
  <c r="M70" i="45"/>
  <c r="M69" i="45"/>
  <c r="M68" i="45"/>
  <c r="M67" i="45"/>
  <c r="M66" i="45"/>
  <c r="M65" i="45"/>
  <c r="M64" i="45"/>
  <c r="M63" i="45"/>
  <c r="M62" i="45"/>
  <c r="M61" i="45"/>
  <c r="M60" i="45"/>
  <c r="M59" i="45"/>
  <c r="M58" i="45"/>
  <c r="M57" i="45"/>
  <c r="M56" i="45"/>
  <c r="M55" i="45"/>
  <c r="M54" i="45"/>
  <c r="M53" i="45"/>
  <c r="M52" i="45"/>
  <c r="M51" i="45"/>
  <c r="M50" i="45"/>
  <c r="M49" i="45"/>
  <c r="M48" i="45"/>
  <c r="M47" i="45"/>
  <c r="M46" i="45"/>
  <c r="M45" i="45"/>
  <c r="M44" i="45"/>
  <c r="M43" i="45"/>
  <c r="M42" i="45"/>
  <c r="M41" i="45"/>
  <c r="M40" i="45"/>
  <c r="M39" i="45"/>
  <c r="M38" i="45"/>
  <c r="M37" i="45"/>
  <c r="M36" i="45"/>
  <c r="M35" i="45"/>
  <c r="M34" i="45"/>
  <c r="M33" i="45"/>
  <c r="M32" i="45"/>
  <c r="M31" i="45"/>
  <c r="M30" i="45"/>
  <c r="M29" i="45"/>
  <c r="M28" i="45"/>
  <c r="M27" i="45"/>
  <c r="M26" i="45"/>
  <c r="M25" i="45"/>
  <c r="M24" i="45"/>
  <c r="M23" i="45"/>
  <c r="M22" i="45"/>
  <c r="M21" i="45"/>
  <c r="M20" i="45"/>
  <c r="M19" i="45"/>
  <c r="M18" i="45"/>
  <c r="M17" i="45"/>
  <c r="M16" i="45"/>
  <c r="M15" i="45"/>
  <c r="M14" i="45"/>
  <c r="M13" i="45"/>
  <c r="M12" i="45"/>
  <c r="M11" i="45"/>
  <c r="M10" i="45"/>
  <c r="M9" i="45"/>
  <c r="M8" i="45"/>
  <c r="M7" i="45"/>
  <c r="M6" i="45"/>
  <c r="M5" i="45"/>
  <c r="M89" i="43"/>
  <c r="M88" i="43"/>
  <c r="M87" i="43"/>
  <c r="M86" i="43"/>
  <c r="M85" i="43"/>
  <c r="M84" i="43"/>
  <c r="M83" i="43"/>
  <c r="M82" i="43"/>
  <c r="M81" i="43"/>
  <c r="M80" i="43"/>
  <c r="M79" i="43"/>
  <c r="M78" i="43"/>
  <c r="M77" i="43"/>
  <c r="M76" i="43"/>
  <c r="M75" i="43"/>
  <c r="M74" i="43"/>
  <c r="M73" i="43"/>
  <c r="M72" i="43"/>
  <c r="M71" i="43"/>
  <c r="M70" i="43"/>
  <c r="M69" i="43"/>
  <c r="M68" i="43"/>
  <c r="M67" i="43"/>
  <c r="M66" i="43"/>
  <c r="M65" i="43"/>
  <c r="M64" i="43"/>
  <c r="M63" i="43"/>
  <c r="M62" i="43"/>
  <c r="M61" i="43"/>
  <c r="M60" i="43"/>
  <c r="M59" i="43"/>
  <c r="M58" i="43"/>
  <c r="M57" i="43"/>
  <c r="M56" i="43"/>
  <c r="M55" i="43"/>
  <c r="M54" i="43"/>
  <c r="M53" i="43"/>
  <c r="M52" i="43"/>
  <c r="M51" i="43"/>
  <c r="M50" i="43"/>
  <c r="M49" i="43"/>
  <c r="M48" i="43"/>
  <c r="M47" i="43"/>
  <c r="M46" i="43"/>
  <c r="M45" i="43"/>
  <c r="M44" i="43"/>
  <c r="M43" i="43"/>
  <c r="M42" i="43"/>
  <c r="M41" i="43"/>
  <c r="M40" i="43"/>
  <c r="M39" i="43"/>
  <c r="M38" i="43"/>
  <c r="M37" i="43"/>
  <c r="M36" i="43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M98" i="42"/>
  <c r="M97" i="42"/>
  <c r="M96" i="42"/>
  <c r="M95" i="42"/>
  <c r="M94" i="42"/>
  <c r="M93" i="42"/>
  <c r="M92" i="42"/>
  <c r="M91" i="42"/>
  <c r="M90" i="42"/>
  <c r="M89" i="42"/>
  <c r="M88" i="42"/>
  <c r="M87" i="42"/>
  <c r="M86" i="42"/>
  <c r="M85" i="42"/>
  <c r="M84" i="42"/>
  <c r="M83" i="42"/>
  <c r="M82" i="42"/>
  <c r="M81" i="42"/>
  <c r="M80" i="42"/>
  <c r="M79" i="42"/>
  <c r="M78" i="42"/>
  <c r="M77" i="42"/>
  <c r="M76" i="42"/>
  <c r="M75" i="42"/>
  <c r="M74" i="42"/>
  <c r="M73" i="42"/>
  <c r="M72" i="42"/>
  <c r="M71" i="42"/>
  <c r="M70" i="42"/>
  <c r="M69" i="42"/>
  <c r="M68" i="42"/>
  <c r="M67" i="42"/>
  <c r="M66" i="42"/>
  <c r="M65" i="42"/>
  <c r="M64" i="42"/>
  <c r="M63" i="42"/>
  <c r="M62" i="42"/>
  <c r="M61" i="42"/>
  <c r="M60" i="42"/>
  <c r="M59" i="42"/>
  <c r="M58" i="42"/>
  <c r="M57" i="42"/>
  <c r="M56" i="42"/>
  <c r="M55" i="42"/>
  <c r="M54" i="42"/>
  <c r="M53" i="42"/>
  <c r="M52" i="42"/>
  <c r="M51" i="42"/>
  <c r="M50" i="42"/>
  <c r="M49" i="42"/>
  <c r="M48" i="42"/>
  <c r="M47" i="42"/>
  <c r="M46" i="42"/>
  <c r="M45" i="42"/>
  <c r="M44" i="42"/>
  <c r="M43" i="42"/>
  <c r="M42" i="42"/>
  <c r="M41" i="42"/>
  <c r="M40" i="42"/>
  <c r="M39" i="42"/>
  <c r="M38" i="42"/>
  <c r="M37" i="42"/>
  <c r="M36" i="42"/>
  <c r="M35" i="42"/>
  <c r="M34" i="42"/>
  <c r="M33" i="42"/>
  <c r="M32" i="42"/>
  <c r="M31" i="42"/>
  <c r="M30" i="42"/>
  <c r="M29" i="42"/>
  <c r="M28" i="42"/>
  <c r="M27" i="42"/>
  <c r="M26" i="42"/>
  <c r="M25" i="42"/>
  <c r="M24" i="42"/>
  <c r="M23" i="42"/>
  <c r="M22" i="42"/>
  <c r="M21" i="42"/>
  <c r="M20" i="42"/>
  <c r="M19" i="42"/>
  <c r="M18" i="42"/>
  <c r="M17" i="42"/>
  <c r="M16" i="42"/>
  <c r="M15" i="42"/>
  <c r="M14" i="42"/>
  <c r="M13" i="42"/>
  <c r="M12" i="42"/>
  <c r="M11" i="42"/>
  <c r="M10" i="42"/>
  <c r="M9" i="42"/>
  <c r="M8" i="42"/>
  <c r="M7" i="42"/>
  <c r="M6" i="42"/>
  <c r="M5" i="42"/>
  <c r="M69" i="52"/>
  <c r="M68" i="52"/>
  <c r="M67" i="52"/>
  <c r="M66" i="52"/>
  <c r="M65" i="52"/>
  <c r="M64" i="52"/>
  <c r="M63" i="52"/>
  <c r="M62" i="52"/>
  <c r="M61" i="52"/>
  <c r="M60" i="52"/>
  <c r="M59" i="52"/>
  <c r="M58" i="52"/>
  <c r="M57" i="52"/>
  <c r="M56" i="52"/>
  <c r="M55" i="52"/>
  <c r="M54" i="52"/>
  <c r="M53" i="52"/>
  <c r="M52" i="52"/>
  <c r="M51" i="52"/>
  <c r="M50" i="52"/>
  <c r="M49" i="52"/>
  <c r="M48" i="52"/>
  <c r="M47" i="52"/>
  <c r="M46" i="52"/>
  <c r="M45" i="52"/>
  <c r="M44" i="52"/>
  <c r="M43" i="52"/>
  <c r="M42" i="52"/>
  <c r="M41" i="52"/>
  <c r="M40" i="52"/>
  <c r="M39" i="52"/>
  <c r="M38" i="52"/>
  <c r="M37" i="52"/>
  <c r="M36" i="52"/>
  <c r="M35" i="52"/>
  <c r="M34" i="52"/>
  <c r="M33" i="52"/>
  <c r="M32" i="52"/>
  <c r="M31" i="52"/>
  <c r="M30" i="52"/>
  <c r="M29" i="52"/>
  <c r="M28" i="52"/>
  <c r="M27" i="52"/>
  <c r="M26" i="52"/>
  <c r="M25" i="52"/>
  <c r="M24" i="52"/>
  <c r="M23" i="52"/>
  <c r="M22" i="52"/>
  <c r="M21" i="52"/>
  <c r="M20" i="52"/>
  <c r="M19" i="52"/>
  <c r="M18" i="52"/>
  <c r="M17" i="52"/>
  <c r="M16" i="52"/>
  <c r="M15" i="52"/>
  <c r="M14" i="52"/>
  <c r="M13" i="52"/>
  <c r="M12" i="52"/>
  <c r="M11" i="52"/>
  <c r="M10" i="52"/>
  <c r="M9" i="52"/>
  <c r="M8" i="52"/>
  <c r="M7" i="52"/>
  <c r="M6" i="52"/>
  <c r="M5" i="52"/>
  <c r="M79" i="51"/>
  <c r="M78" i="51"/>
  <c r="M77" i="51"/>
  <c r="M76" i="51"/>
  <c r="M75" i="51"/>
  <c r="M74" i="51"/>
  <c r="M73" i="51"/>
  <c r="M72" i="51"/>
  <c r="M71" i="51"/>
  <c r="M70" i="51"/>
  <c r="M69" i="51"/>
  <c r="M68" i="51"/>
  <c r="M67" i="51"/>
  <c r="M66" i="51"/>
  <c r="M65" i="51"/>
  <c r="M64" i="51"/>
  <c r="M63" i="51"/>
  <c r="M62" i="51"/>
  <c r="M61" i="51"/>
  <c r="M60" i="51"/>
  <c r="M59" i="51"/>
  <c r="M58" i="51"/>
  <c r="M57" i="51"/>
  <c r="M56" i="51"/>
  <c r="M55" i="51"/>
  <c r="M54" i="51"/>
  <c r="M53" i="51"/>
  <c r="M52" i="51"/>
  <c r="M51" i="51"/>
  <c r="M50" i="51"/>
  <c r="M49" i="51"/>
  <c r="M48" i="51"/>
  <c r="M47" i="51"/>
  <c r="M46" i="51"/>
  <c r="M45" i="51"/>
  <c r="M44" i="51"/>
  <c r="M43" i="51"/>
  <c r="M42" i="51"/>
  <c r="M41" i="51"/>
  <c r="M40" i="51"/>
  <c r="M39" i="51"/>
  <c r="M38" i="51"/>
  <c r="M37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M5" i="51"/>
  <c r="M89" i="49"/>
  <c r="M88" i="49"/>
  <c r="M87" i="49"/>
  <c r="M86" i="49"/>
  <c r="M85" i="49"/>
  <c r="M84" i="49"/>
  <c r="M83" i="49"/>
  <c r="M82" i="49"/>
  <c r="M81" i="49"/>
  <c r="M80" i="49"/>
  <c r="M79" i="49"/>
  <c r="M78" i="49"/>
  <c r="M77" i="49"/>
  <c r="M76" i="49"/>
  <c r="M75" i="49"/>
  <c r="M74" i="49"/>
  <c r="M73" i="49"/>
  <c r="M72" i="49"/>
  <c r="M71" i="49"/>
  <c r="M70" i="49"/>
  <c r="M69" i="49"/>
  <c r="M68" i="49"/>
  <c r="M67" i="49"/>
  <c r="M66" i="49"/>
  <c r="M65" i="49"/>
  <c r="M64" i="49"/>
  <c r="M63" i="49"/>
  <c r="M62" i="49"/>
  <c r="M61" i="49"/>
  <c r="M60" i="49"/>
  <c r="M59" i="49"/>
  <c r="M58" i="49"/>
  <c r="M57" i="49"/>
  <c r="M56" i="49"/>
  <c r="M55" i="49"/>
  <c r="M54" i="49"/>
  <c r="M53" i="49"/>
  <c r="M52" i="49"/>
  <c r="M51" i="49"/>
  <c r="M50" i="49"/>
  <c r="M49" i="49"/>
  <c r="M48" i="49"/>
  <c r="M47" i="49"/>
  <c r="M46" i="49"/>
  <c r="M45" i="49"/>
  <c r="M44" i="49"/>
  <c r="M43" i="49"/>
  <c r="M42" i="49"/>
  <c r="M41" i="49"/>
  <c r="M40" i="49"/>
  <c r="M39" i="49"/>
  <c r="M38" i="49"/>
  <c r="M37" i="49"/>
  <c r="M36" i="49"/>
  <c r="M35" i="49"/>
  <c r="M34" i="49"/>
  <c r="M33" i="49"/>
  <c r="M32" i="49"/>
  <c r="M31" i="49"/>
  <c r="M30" i="49"/>
  <c r="M29" i="49"/>
  <c r="M28" i="49"/>
  <c r="M27" i="49"/>
  <c r="M26" i="49"/>
  <c r="M25" i="49"/>
  <c r="M24" i="49"/>
  <c r="M23" i="49"/>
  <c r="M22" i="49"/>
  <c r="M21" i="49"/>
  <c r="M20" i="49"/>
  <c r="M19" i="49"/>
  <c r="M18" i="49"/>
  <c r="M17" i="49"/>
  <c r="M16" i="49"/>
  <c r="M15" i="49"/>
  <c r="M14" i="49"/>
  <c r="M13" i="49"/>
  <c r="M12" i="49"/>
  <c r="M11" i="49"/>
  <c r="M10" i="49"/>
  <c r="M9" i="49"/>
  <c r="M8" i="49"/>
  <c r="M7" i="49"/>
  <c r="M6" i="49"/>
  <c r="M5" i="49"/>
  <c r="M98" i="48"/>
  <c r="M97" i="48"/>
  <c r="M96" i="48"/>
  <c r="M95" i="48"/>
  <c r="M94" i="48"/>
  <c r="M93" i="48"/>
  <c r="M92" i="48"/>
  <c r="M91" i="48"/>
  <c r="M90" i="48"/>
  <c r="M89" i="48"/>
  <c r="M88" i="48"/>
  <c r="M87" i="48"/>
  <c r="M86" i="48"/>
  <c r="M85" i="48"/>
  <c r="M84" i="48"/>
  <c r="M83" i="48"/>
  <c r="M82" i="48"/>
  <c r="M81" i="48"/>
  <c r="M80" i="48"/>
  <c r="M79" i="48"/>
  <c r="M78" i="48"/>
  <c r="M77" i="48"/>
  <c r="M76" i="48"/>
  <c r="M75" i="48"/>
  <c r="M74" i="48"/>
  <c r="M73" i="48"/>
  <c r="M72" i="48"/>
  <c r="M71" i="48"/>
  <c r="M70" i="48"/>
  <c r="M69" i="48"/>
  <c r="M68" i="48"/>
  <c r="M67" i="48"/>
  <c r="M66" i="48"/>
  <c r="M65" i="48"/>
  <c r="M64" i="48"/>
  <c r="M63" i="48"/>
  <c r="M62" i="48"/>
  <c r="M61" i="48"/>
  <c r="M60" i="48"/>
  <c r="M59" i="48"/>
  <c r="M58" i="48"/>
  <c r="M57" i="48"/>
  <c r="M56" i="48"/>
  <c r="M55" i="48"/>
  <c r="M54" i="48"/>
  <c r="M53" i="48"/>
  <c r="M52" i="48"/>
  <c r="M51" i="48"/>
  <c r="M50" i="48"/>
  <c r="M49" i="48"/>
  <c r="M48" i="48"/>
  <c r="M47" i="48"/>
  <c r="M46" i="48"/>
  <c r="M45" i="48"/>
  <c r="M44" i="48"/>
  <c r="M43" i="48"/>
  <c r="M42" i="48"/>
  <c r="M41" i="48"/>
  <c r="M40" i="48"/>
  <c r="M39" i="48"/>
  <c r="M38" i="48"/>
  <c r="M37" i="48"/>
  <c r="M36" i="48"/>
  <c r="M35" i="48"/>
  <c r="M34" i="48"/>
  <c r="M33" i="48"/>
  <c r="M32" i="48"/>
  <c r="M31" i="48"/>
  <c r="M30" i="48"/>
  <c r="M29" i="48"/>
  <c r="M28" i="48"/>
  <c r="M27" i="48"/>
  <c r="M26" i="48"/>
  <c r="M25" i="48"/>
  <c r="M24" i="48"/>
  <c r="M23" i="48"/>
  <c r="M22" i="48"/>
  <c r="M21" i="48"/>
  <c r="M20" i="48"/>
  <c r="M19" i="48"/>
  <c r="M18" i="48"/>
  <c r="M17" i="48"/>
  <c r="M16" i="48"/>
  <c r="M15" i="48"/>
  <c r="M14" i="48"/>
  <c r="M13" i="48"/>
  <c r="M12" i="48"/>
  <c r="M11" i="48"/>
  <c r="M10" i="48"/>
  <c r="M9" i="48"/>
  <c r="M8" i="48"/>
  <c r="M7" i="48"/>
  <c r="M6" i="48"/>
  <c r="M5" i="48"/>
  <c r="M69" i="53"/>
  <c r="M68" i="53"/>
  <c r="M67" i="53"/>
  <c r="M66" i="53"/>
  <c r="M65" i="53"/>
  <c r="M64" i="53"/>
  <c r="M63" i="53"/>
  <c r="M62" i="53"/>
  <c r="M61" i="53"/>
  <c r="M60" i="53"/>
  <c r="M59" i="53"/>
  <c r="M58" i="53"/>
  <c r="M57" i="53"/>
  <c r="M56" i="53"/>
  <c r="M55" i="53"/>
  <c r="M54" i="53"/>
  <c r="M53" i="53"/>
  <c r="M52" i="53"/>
  <c r="M51" i="53"/>
  <c r="M50" i="53"/>
  <c r="M49" i="53"/>
  <c r="M48" i="53"/>
  <c r="M47" i="53"/>
  <c r="M46" i="53"/>
  <c r="M45" i="53"/>
  <c r="M44" i="53"/>
  <c r="M43" i="53"/>
  <c r="M42" i="53"/>
  <c r="M41" i="53"/>
  <c r="M40" i="53"/>
  <c r="M39" i="53"/>
  <c r="M38" i="53"/>
  <c r="M37" i="53"/>
  <c r="M36" i="53"/>
  <c r="M35" i="53"/>
  <c r="M34" i="53"/>
  <c r="M33" i="53"/>
  <c r="M32" i="53"/>
  <c r="M31" i="53"/>
  <c r="M30" i="53"/>
  <c r="M29" i="53"/>
  <c r="M28" i="53"/>
  <c r="M27" i="53"/>
  <c r="M26" i="53"/>
  <c r="M25" i="53"/>
  <c r="M24" i="53"/>
  <c r="M23" i="53"/>
  <c r="M22" i="53"/>
  <c r="M21" i="53"/>
  <c r="M20" i="53"/>
  <c r="M19" i="53"/>
  <c r="M18" i="53"/>
  <c r="M17" i="53"/>
  <c r="M16" i="53"/>
  <c r="M15" i="53"/>
  <c r="M14" i="53"/>
  <c r="M13" i="53"/>
  <c r="M12" i="53"/>
  <c r="M11" i="53"/>
  <c r="M10" i="53"/>
  <c r="M9" i="53"/>
  <c r="M8" i="53"/>
  <c r="M7" i="53"/>
  <c r="M6" i="53"/>
  <c r="M5" i="53"/>
  <c r="M79" i="54"/>
  <c r="M78" i="54"/>
  <c r="M77" i="54"/>
  <c r="M76" i="54"/>
  <c r="M75" i="54"/>
  <c r="M74" i="54"/>
  <c r="M73" i="54"/>
  <c r="M72" i="54"/>
  <c r="M71" i="54"/>
  <c r="M70" i="54"/>
  <c r="M69" i="54"/>
  <c r="M68" i="54"/>
  <c r="M67" i="54"/>
  <c r="M66" i="54"/>
  <c r="M65" i="54"/>
  <c r="M64" i="54"/>
  <c r="M63" i="54"/>
  <c r="M62" i="54"/>
  <c r="M61" i="54"/>
  <c r="M60" i="54"/>
  <c r="M59" i="54"/>
  <c r="M58" i="54"/>
  <c r="M57" i="54"/>
  <c r="M56" i="54"/>
  <c r="M55" i="54"/>
  <c r="M54" i="54"/>
  <c r="M53" i="54"/>
  <c r="M52" i="54"/>
  <c r="M51" i="54"/>
  <c r="M50" i="54"/>
  <c r="M49" i="54"/>
  <c r="M48" i="54"/>
  <c r="M47" i="54"/>
  <c r="M46" i="54"/>
  <c r="M45" i="54"/>
  <c r="M44" i="54"/>
  <c r="M43" i="54"/>
  <c r="M42" i="54"/>
  <c r="M41" i="54"/>
  <c r="M40" i="54"/>
  <c r="M39" i="54"/>
  <c r="M38" i="54"/>
  <c r="M37" i="54"/>
  <c r="M36" i="54"/>
  <c r="M35" i="54"/>
  <c r="M34" i="54"/>
  <c r="M33" i="54"/>
  <c r="M32" i="54"/>
  <c r="M31" i="54"/>
  <c r="M30" i="54"/>
  <c r="M29" i="54"/>
  <c r="M28" i="54"/>
  <c r="M27" i="54"/>
  <c r="M26" i="54"/>
  <c r="M25" i="54"/>
  <c r="M24" i="54"/>
  <c r="M23" i="54"/>
  <c r="M22" i="54"/>
  <c r="M21" i="54"/>
  <c r="M20" i="54"/>
  <c r="M19" i="54"/>
  <c r="M18" i="54"/>
  <c r="M17" i="54"/>
  <c r="M16" i="54"/>
  <c r="M15" i="54"/>
  <c r="M14" i="54"/>
  <c r="M13" i="54"/>
  <c r="M12" i="54"/>
  <c r="M11" i="54"/>
  <c r="M10" i="54"/>
  <c r="M9" i="54"/>
  <c r="M8" i="54"/>
  <c r="M7" i="54"/>
  <c r="M6" i="54"/>
  <c r="M5" i="54"/>
  <c r="M89" i="55"/>
  <c r="M88" i="55"/>
  <c r="M87" i="55"/>
  <c r="M86" i="55"/>
  <c r="M85" i="55"/>
  <c r="M84" i="55"/>
  <c r="M83" i="55"/>
  <c r="M82" i="55"/>
  <c r="M81" i="55"/>
  <c r="M80" i="55"/>
  <c r="M79" i="55"/>
  <c r="M78" i="55"/>
  <c r="M77" i="55"/>
  <c r="M76" i="55"/>
  <c r="M75" i="55"/>
  <c r="M74" i="55"/>
  <c r="M73" i="55"/>
  <c r="M72" i="55"/>
  <c r="M71" i="55"/>
  <c r="M70" i="55"/>
  <c r="M69" i="55"/>
  <c r="M68" i="55"/>
  <c r="M67" i="55"/>
  <c r="M66" i="55"/>
  <c r="M65" i="55"/>
  <c r="M64" i="55"/>
  <c r="M63" i="55"/>
  <c r="M62" i="55"/>
  <c r="M61" i="55"/>
  <c r="M60" i="55"/>
  <c r="M59" i="55"/>
  <c r="M58" i="55"/>
  <c r="M57" i="55"/>
  <c r="M56" i="55"/>
  <c r="M55" i="55"/>
  <c r="M54" i="55"/>
  <c r="M53" i="55"/>
  <c r="M52" i="55"/>
  <c r="M51" i="55"/>
  <c r="M50" i="55"/>
  <c r="M49" i="55"/>
  <c r="M48" i="55"/>
  <c r="M47" i="55"/>
  <c r="M46" i="55"/>
  <c r="M45" i="55"/>
  <c r="M44" i="55"/>
  <c r="M43" i="55"/>
  <c r="M42" i="55"/>
  <c r="M41" i="55"/>
  <c r="M40" i="55"/>
  <c r="M39" i="55"/>
  <c r="M38" i="55"/>
  <c r="M37" i="55"/>
  <c r="M36" i="55"/>
  <c r="M35" i="55"/>
  <c r="M34" i="55"/>
  <c r="M33" i="55"/>
  <c r="M32" i="55"/>
  <c r="M31" i="55"/>
  <c r="M30" i="55"/>
  <c r="M29" i="55"/>
  <c r="M28" i="55"/>
  <c r="M27" i="55"/>
  <c r="M26" i="55"/>
  <c r="M25" i="55"/>
  <c r="M24" i="55"/>
  <c r="M23" i="55"/>
  <c r="M22" i="55"/>
  <c r="M21" i="55"/>
  <c r="M20" i="55"/>
  <c r="M19" i="55"/>
  <c r="M18" i="55"/>
  <c r="M17" i="55"/>
  <c r="M16" i="55"/>
  <c r="M15" i="55"/>
  <c r="M14" i="55"/>
  <c r="M13" i="55"/>
  <c r="M12" i="55"/>
  <c r="M11" i="55"/>
  <c r="M10" i="55"/>
  <c r="M9" i="55"/>
  <c r="M8" i="55"/>
  <c r="M7" i="55"/>
  <c r="M6" i="55"/>
  <c r="M5" i="55"/>
  <c r="M98" i="50"/>
  <c r="M97" i="50"/>
  <c r="M96" i="50"/>
  <c r="M95" i="50"/>
  <c r="M94" i="50"/>
  <c r="M93" i="50"/>
  <c r="M92" i="50"/>
  <c r="M91" i="50"/>
  <c r="M90" i="50"/>
  <c r="M89" i="50"/>
  <c r="M88" i="50"/>
  <c r="M87" i="50"/>
  <c r="M86" i="50"/>
  <c r="M85" i="50"/>
  <c r="M84" i="50"/>
  <c r="M83" i="50"/>
  <c r="M82" i="50"/>
  <c r="M81" i="50"/>
  <c r="M80" i="50"/>
  <c r="M79" i="50"/>
  <c r="M78" i="50"/>
  <c r="M77" i="50"/>
  <c r="M76" i="50"/>
  <c r="M75" i="50"/>
  <c r="M74" i="50"/>
  <c r="M73" i="50"/>
  <c r="M72" i="50"/>
  <c r="M71" i="50"/>
  <c r="M70" i="50"/>
  <c r="M69" i="50"/>
  <c r="M68" i="50"/>
  <c r="M67" i="50"/>
  <c r="M66" i="50"/>
  <c r="M65" i="50"/>
  <c r="M64" i="50"/>
  <c r="M63" i="50"/>
  <c r="M62" i="50"/>
  <c r="M61" i="50"/>
  <c r="M60" i="50"/>
  <c r="M59" i="50"/>
  <c r="M58" i="50"/>
  <c r="M57" i="50"/>
  <c r="M56" i="50"/>
  <c r="M55" i="50"/>
  <c r="M54" i="50"/>
  <c r="M53" i="50"/>
  <c r="M52" i="50"/>
  <c r="M51" i="50"/>
  <c r="M50" i="50"/>
  <c r="M49" i="50"/>
  <c r="M48" i="50"/>
  <c r="M47" i="50"/>
  <c r="M46" i="50"/>
  <c r="M45" i="50"/>
  <c r="M44" i="50"/>
  <c r="M43" i="50"/>
  <c r="M42" i="50"/>
  <c r="M41" i="50"/>
  <c r="M40" i="50"/>
  <c r="M39" i="50"/>
  <c r="M38" i="50"/>
  <c r="M37" i="50"/>
  <c r="M36" i="50"/>
  <c r="M35" i="50"/>
  <c r="M34" i="50"/>
  <c r="M33" i="50"/>
  <c r="M32" i="50"/>
  <c r="M31" i="50"/>
  <c r="M30" i="50"/>
  <c r="M29" i="50"/>
  <c r="M28" i="50"/>
  <c r="M27" i="50"/>
  <c r="M26" i="50"/>
  <c r="M25" i="50"/>
  <c r="M24" i="50"/>
  <c r="M23" i="50"/>
  <c r="M22" i="50"/>
  <c r="M21" i="50"/>
  <c r="M20" i="50"/>
  <c r="M19" i="50"/>
  <c r="M18" i="50"/>
  <c r="M17" i="50"/>
  <c r="M16" i="50"/>
  <c r="M15" i="50"/>
  <c r="M14" i="50"/>
  <c r="M13" i="50"/>
  <c r="M12" i="50"/>
  <c r="M11" i="50"/>
  <c r="M10" i="50"/>
  <c r="M9" i="50"/>
  <c r="M8" i="50"/>
  <c r="M7" i="50"/>
  <c r="M6" i="50"/>
  <c r="M5" i="50"/>
  <c r="M69" i="46"/>
  <c r="M68" i="46"/>
  <c r="M67" i="46"/>
  <c r="M66" i="46"/>
  <c r="M65" i="46"/>
  <c r="M64" i="46"/>
  <c r="M63" i="46"/>
  <c r="M62" i="46"/>
  <c r="M61" i="46"/>
  <c r="M60" i="46"/>
  <c r="M59" i="46"/>
  <c r="M58" i="46"/>
  <c r="M57" i="46"/>
  <c r="M56" i="46"/>
  <c r="M55" i="46"/>
  <c r="M54" i="46"/>
  <c r="M53" i="46"/>
  <c r="M52" i="46"/>
  <c r="M51" i="46"/>
  <c r="M50" i="46"/>
  <c r="M49" i="46"/>
  <c r="M48" i="46"/>
  <c r="M47" i="46"/>
  <c r="M46" i="46"/>
  <c r="M45" i="46"/>
  <c r="M44" i="46"/>
  <c r="M43" i="46"/>
  <c r="M42" i="46"/>
  <c r="M41" i="46"/>
  <c r="M40" i="46"/>
  <c r="M39" i="46"/>
  <c r="M38" i="46"/>
  <c r="M37" i="46"/>
  <c r="M36" i="46"/>
  <c r="M35" i="46"/>
  <c r="M34" i="46"/>
  <c r="M33" i="46"/>
  <c r="M32" i="46"/>
  <c r="M31" i="46"/>
  <c r="M30" i="46"/>
  <c r="M29" i="46"/>
  <c r="M28" i="46"/>
  <c r="M27" i="46"/>
  <c r="M26" i="46"/>
  <c r="M25" i="46"/>
  <c r="M24" i="46"/>
  <c r="M23" i="46"/>
  <c r="M22" i="46"/>
  <c r="M21" i="46"/>
  <c r="M20" i="46"/>
  <c r="M19" i="46"/>
  <c r="M18" i="46"/>
  <c r="M17" i="46"/>
  <c r="M16" i="46"/>
  <c r="M15" i="46"/>
  <c r="M14" i="46"/>
  <c r="M13" i="46"/>
  <c r="M12" i="46"/>
  <c r="M11" i="46"/>
  <c r="M10" i="46"/>
  <c r="M9" i="46"/>
  <c r="M8" i="46"/>
  <c r="M7" i="46"/>
  <c r="M6" i="46"/>
  <c r="M5" i="46"/>
  <c r="M79" i="44"/>
  <c r="M78" i="44"/>
  <c r="M77" i="44"/>
  <c r="M76" i="44"/>
  <c r="M75" i="44"/>
  <c r="M74" i="44"/>
  <c r="M73" i="44"/>
  <c r="M72" i="44"/>
  <c r="M71" i="44"/>
  <c r="M70" i="44"/>
  <c r="M69" i="44"/>
  <c r="M68" i="44"/>
  <c r="M67" i="44"/>
  <c r="M66" i="44"/>
  <c r="M65" i="44"/>
  <c r="M64" i="44"/>
  <c r="M63" i="44"/>
  <c r="M62" i="44"/>
  <c r="M61" i="44"/>
  <c r="M60" i="44"/>
  <c r="M59" i="44"/>
  <c r="M58" i="44"/>
  <c r="M57" i="44"/>
  <c r="M56" i="44"/>
  <c r="M55" i="44"/>
  <c r="M54" i="44"/>
  <c r="M53" i="44"/>
  <c r="M52" i="44"/>
  <c r="M51" i="44"/>
  <c r="M50" i="44"/>
  <c r="M49" i="44"/>
  <c r="M48" i="44"/>
  <c r="M47" i="44"/>
  <c r="M46" i="44"/>
  <c r="M45" i="44"/>
  <c r="M44" i="44"/>
  <c r="M43" i="44"/>
  <c r="M42" i="44"/>
  <c r="M41" i="44"/>
  <c r="M40" i="44"/>
  <c r="M39" i="44"/>
  <c r="M38" i="44"/>
  <c r="M37" i="44"/>
  <c r="M36" i="44"/>
  <c r="M35" i="44"/>
  <c r="M34" i="44"/>
  <c r="M33" i="44"/>
  <c r="M32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M7" i="44"/>
  <c r="M6" i="44"/>
  <c r="M5" i="44"/>
  <c r="M89" i="41"/>
  <c r="M88" i="41"/>
  <c r="M87" i="41"/>
  <c r="M86" i="41"/>
  <c r="M85" i="41"/>
  <c r="M84" i="41"/>
  <c r="M83" i="41"/>
  <c r="M82" i="41"/>
  <c r="M81" i="41"/>
  <c r="M80" i="41"/>
  <c r="M79" i="41"/>
  <c r="M78" i="41"/>
  <c r="M77" i="41"/>
  <c r="M76" i="41"/>
  <c r="M75" i="41"/>
  <c r="M74" i="41"/>
  <c r="M73" i="41"/>
  <c r="M72" i="41"/>
  <c r="M71" i="41"/>
  <c r="M70" i="41"/>
  <c r="M69" i="41"/>
  <c r="M68" i="41"/>
  <c r="M67" i="41"/>
  <c r="M66" i="41"/>
  <c r="M65" i="41"/>
  <c r="M64" i="41"/>
  <c r="M63" i="41"/>
  <c r="M62" i="41"/>
  <c r="M61" i="41"/>
  <c r="M60" i="41"/>
  <c r="M59" i="41"/>
  <c r="M58" i="41"/>
  <c r="M57" i="41"/>
  <c r="M56" i="41"/>
  <c r="M55" i="41"/>
  <c r="M54" i="41"/>
  <c r="M53" i="41"/>
  <c r="M52" i="41"/>
  <c r="M51" i="41"/>
  <c r="M50" i="41"/>
  <c r="M49" i="41"/>
  <c r="M48" i="41"/>
  <c r="M47" i="41"/>
  <c r="M46" i="41"/>
  <c r="M45" i="41"/>
  <c r="M44" i="41"/>
  <c r="M43" i="41"/>
  <c r="M42" i="41"/>
  <c r="M41" i="41"/>
  <c r="M40" i="41"/>
  <c r="M39" i="41"/>
  <c r="M38" i="41"/>
  <c r="M37" i="41"/>
  <c r="M36" i="41"/>
  <c r="M35" i="41"/>
  <c r="M34" i="41"/>
  <c r="M33" i="41"/>
  <c r="M32" i="41"/>
  <c r="M31" i="41"/>
  <c r="M30" i="41"/>
  <c r="M29" i="41"/>
  <c r="M28" i="41"/>
  <c r="M27" i="41"/>
  <c r="M26" i="41"/>
  <c r="M25" i="41"/>
  <c r="M24" i="41"/>
  <c r="M23" i="41"/>
  <c r="M22" i="41"/>
  <c r="M21" i="41"/>
  <c r="M20" i="41"/>
  <c r="M19" i="41"/>
  <c r="M18" i="41"/>
  <c r="M17" i="41"/>
  <c r="M16" i="41"/>
  <c r="M15" i="41"/>
  <c r="M14" i="41"/>
  <c r="M13" i="41"/>
  <c r="M12" i="41"/>
  <c r="M11" i="41"/>
  <c r="M10" i="41"/>
  <c r="M9" i="41"/>
  <c r="M8" i="41"/>
  <c r="M7" i="41"/>
  <c r="M6" i="41"/>
  <c r="M5" i="41"/>
  <c r="M98" i="35"/>
  <c r="M97" i="35"/>
  <c r="M96" i="35"/>
  <c r="M95" i="35"/>
  <c r="M94" i="35"/>
  <c r="M93" i="35"/>
  <c r="M92" i="35"/>
  <c r="M91" i="35"/>
  <c r="M90" i="35"/>
  <c r="M89" i="35"/>
  <c r="M88" i="35"/>
  <c r="M87" i="35"/>
  <c r="M86" i="35"/>
  <c r="M85" i="35"/>
  <c r="M84" i="35"/>
  <c r="M83" i="35"/>
  <c r="M82" i="35"/>
  <c r="M81" i="35"/>
  <c r="M80" i="35"/>
  <c r="M79" i="35"/>
  <c r="M78" i="35"/>
  <c r="M77" i="35"/>
  <c r="M76" i="35"/>
  <c r="M75" i="35"/>
  <c r="M74" i="35"/>
  <c r="M73" i="35"/>
  <c r="M72" i="35"/>
  <c r="M71" i="35"/>
  <c r="M70" i="35"/>
  <c r="M69" i="35"/>
  <c r="M68" i="35"/>
  <c r="M67" i="35"/>
  <c r="M66" i="35"/>
  <c r="M65" i="35"/>
  <c r="M64" i="35"/>
  <c r="M63" i="35"/>
  <c r="M62" i="35"/>
  <c r="M61" i="35"/>
  <c r="M60" i="35"/>
  <c r="M59" i="35"/>
  <c r="M58" i="35"/>
  <c r="M57" i="35"/>
  <c r="M56" i="35"/>
  <c r="M55" i="35"/>
  <c r="M54" i="35"/>
  <c r="M53" i="35"/>
  <c r="M52" i="35"/>
  <c r="M51" i="35"/>
  <c r="M50" i="35"/>
  <c r="M49" i="35"/>
  <c r="M48" i="35"/>
  <c r="M47" i="35"/>
  <c r="M46" i="35"/>
  <c r="M45" i="35"/>
  <c r="M44" i="35"/>
  <c r="M43" i="35"/>
  <c r="M42" i="35"/>
  <c r="M41" i="35"/>
  <c r="M40" i="35"/>
  <c r="M39" i="35"/>
  <c r="M38" i="35"/>
  <c r="M37" i="35"/>
  <c r="M36" i="35"/>
  <c r="M35" i="35"/>
  <c r="M34" i="35"/>
  <c r="M33" i="35"/>
  <c r="M32" i="35"/>
  <c r="M31" i="35"/>
  <c r="M30" i="35"/>
  <c r="M29" i="35"/>
  <c r="M28" i="35"/>
  <c r="M27" i="35"/>
  <c r="M26" i="35"/>
  <c r="M25" i="35"/>
  <c r="M24" i="35"/>
  <c r="M23" i="35"/>
  <c r="M22" i="35"/>
  <c r="M21" i="35"/>
  <c r="M20" i="35"/>
  <c r="M19" i="35"/>
  <c r="M18" i="35"/>
  <c r="M17" i="35"/>
  <c r="M16" i="35"/>
  <c r="M15" i="35"/>
  <c r="M14" i="35"/>
  <c r="M13" i="35"/>
  <c r="M12" i="35"/>
  <c r="M11" i="35"/>
  <c r="M10" i="35"/>
  <c r="M9" i="35"/>
  <c r="M8" i="35"/>
  <c r="M7" i="35"/>
  <c r="M6" i="35"/>
  <c r="M5" i="35"/>
  <c r="M69" i="32"/>
  <c r="M68" i="32"/>
  <c r="M67" i="32"/>
  <c r="M66" i="32"/>
  <c r="M65" i="32"/>
  <c r="M64" i="32"/>
  <c r="M63" i="32"/>
  <c r="M62" i="32"/>
  <c r="M61" i="32"/>
  <c r="M60" i="32"/>
  <c r="M59" i="32"/>
  <c r="M58" i="32"/>
  <c r="M57" i="32"/>
  <c r="M56" i="32"/>
  <c r="M55" i="32"/>
  <c r="M54" i="32"/>
  <c r="M53" i="32"/>
  <c r="M52" i="32"/>
  <c r="M51" i="32"/>
  <c r="M50" i="32"/>
  <c r="M49" i="32"/>
  <c r="M48" i="32"/>
  <c r="M47" i="32"/>
  <c r="M46" i="32"/>
  <c r="M45" i="32"/>
  <c r="M44" i="32"/>
  <c r="M43" i="32"/>
  <c r="M42" i="32"/>
  <c r="M41" i="32"/>
  <c r="M40" i="32"/>
  <c r="M39" i="32"/>
  <c r="M38" i="32"/>
  <c r="M37" i="32"/>
  <c r="M36" i="32"/>
  <c r="M35" i="32"/>
  <c r="M34" i="32"/>
  <c r="M33" i="32"/>
  <c r="M32" i="32"/>
  <c r="M31" i="32"/>
  <c r="M30" i="32"/>
  <c r="M29" i="32"/>
  <c r="M28" i="32"/>
  <c r="M27" i="32"/>
  <c r="M26" i="32"/>
  <c r="M25" i="32"/>
  <c r="M24" i="32"/>
  <c r="M23" i="32"/>
  <c r="M22" i="32"/>
  <c r="M21" i="32"/>
  <c r="M20" i="32"/>
  <c r="M19" i="32"/>
  <c r="M18" i="32"/>
  <c r="M17" i="32"/>
  <c r="M16" i="32"/>
  <c r="M15" i="32"/>
  <c r="M14" i="32"/>
  <c r="M13" i="32"/>
  <c r="M12" i="32"/>
  <c r="M11" i="32"/>
  <c r="M10" i="32"/>
  <c r="M9" i="32"/>
  <c r="M8" i="32"/>
  <c r="M7" i="32"/>
  <c r="M6" i="32"/>
  <c r="M5" i="32"/>
  <c r="M79" i="20"/>
  <c r="M78" i="20"/>
  <c r="M77" i="20"/>
  <c r="M76" i="20"/>
  <c r="M75" i="20"/>
  <c r="M74" i="20"/>
  <c r="M73" i="20"/>
  <c r="M72" i="20"/>
  <c r="M71" i="20"/>
  <c r="M70" i="20"/>
  <c r="M69" i="20"/>
  <c r="M68" i="20"/>
  <c r="M67" i="20"/>
  <c r="M66" i="20"/>
  <c r="M65" i="20"/>
  <c r="M64" i="20"/>
  <c r="M63" i="20"/>
  <c r="M62" i="20"/>
  <c r="M61" i="20"/>
  <c r="M60" i="20"/>
  <c r="M59" i="20"/>
  <c r="M58" i="20"/>
  <c r="M57" i="20"/>
  <c r="M56" i="20"/>
  <c r="M55" i="20"/>
  <c r="M54" i="20"/>
  <c r="M53" i="20"/>
  <c r="M52" i="20"/>
  <c r="M51" i="20"/>
  <c r="M50" i="20"/>
  <c r="M49" i="20"/>
  <c r="M48" i="20"/>
  <c r="M47" i="20"/>
  <c r="M46" i="20"/>
  <c r="M45" i="20"/>
  <c r="M44" i="20"/>
  <c r="M43" i="20"/>
  <c r="M42" i="20"/>
  <c r="M41" i="20"/>
  <c r="M40" i="20"/>
  <c r="M39" i="20"/>
  <c r="M38" i="20"/>
  <c r="M37" i="20"/>
  <c r="M36" i="20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89" i="16"/>
  <c r="M88" i="16"/>
  <c r="M87" i="16"/>
  <c r="M86" i="16"/>
  <c r="M85" i="16"/>
  <c r="M84" i="16"/>
  <c r="M83" i="16"/>
  <c r="M82" i="16"/>
  <c r="M81" i="16"/>
  <c r="M80" i="16"/>
  <c r="M79" i="16"/>
  <c r="M78" i="16"/>
  <c r="M77" i="16"/>
  <c r="M76" i="16"/>
  <c r="M75" i="16"/>
  <c r="M74" i="16"/>
  <c r="M73" i="16"/>
  <c r="M72" i="16"/>
  <c r="M71" i="16"/>
  <c r="M70" i="16"/>
  <c r="M69" i="16"/>
  <c r="M68" i="16"/>
  <c r="M67" i="16"/>
  <c r="M66" i="16"/>
  <c r="M65" i="16"/>
  <c r="M64" i="16"/>
  <c r="M63" i="16"/>
  <c r="M62" i="16"/>
  <c r="M61" i="16"/>
  <c r="M60" i="16"/>
  <c r="M59" i="16"/>
  <c r="M58" i="16"/>
  <c r="M57" i="16"/>
  <c r="M56" i="16"/>
  <c r="M55" i="16"/>
  <c r="M54" i="16"/>
  <c r="M53" i="16"/>
  <c r="M52" i="16"/>
  <c r="M51" i="16"/>
  <c r="M50" i="16"/>
  <c r="M49" i="16"/>
  <c r="M48" i="16"/>
  <c r="M47" i="16"/>
  <c r="M46" i="16"/>
  <c r="M45" i="16"/>
  <c r="M44" i="16"/>
  <c r="M43" i="16"/>
  <c r="M42" i="16"/>
  <c r="M41" i="16"/>
  <c r="M40" i="16"/>
  <c r="M39" i="16"/>
  <c r="M38" i="16"/>
  <c r="M37" i="16"/>
  <c r="M36" i="16"/>
  <c r="M35" i="16"/>
  <c r="M34" i="16"/>
  <c r="M33" i="16"/>
  <c r="M32" i="16"/>
  <c r="M31" i="16"/>
  <c r="M30" i="16"/>
  <c r="M29" i="16"/>
  <c r="M28" i="16"/>
  <c r="M27" i="16"/>
  <c r="M26" i="16"/>
  <c r="M25" i="16"/>
  <c r="M24" i="16"/>
  <c r="M23" i="16"/>
  <c r="M22" i="16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98" i="18"/>
  <c r="M97" i="18"/>
  <c r="M96" i="18"/>
  <c r="M95" i="18"/>
  <c r="M94" i="18"/>
  <c r="M93" i="18"/>
  <c r="M92" i="18"/>
  <c r="M91" i="18"/>
  <c r="M90" i="18"/>
  <c r="M89" i="18"/>
  <c r="M88" i="18"/>
  <c r="M87" i="18"/>
  <c r="M86" i="18"/>
  <c r="M85" i="18"/>
  <c r="M84" i="18"/>
  <c r="M83" i="18"/>
  <c r="M82" i="18"/>
  <c r="M81" i="18"/>
  <c r="M80" i="18"/>
  <c r="M79" i="18"/>
  <c r="M78" i="18"/>
  <c r="M77" i="18"/>
  <c r="M76" i="18"/>
  <c r="M75" i="18"/>
  <c r="M74" i="18"/>
  <c r="M73" i="18"/>
  <c r="M72" i="18"/>
  <c r="M71" i="18"/>
  <c r="M70" i="18"/>
  <c r="M69" i="18"/>
  <c r="M68" i="18"/>
  <c r="M67" i="18"/>
  <c r="M66" i="18"/>
  <c r="M65" i="18"/>
  <c r="M64" i="18"/>
  <c r="M63" i="18"/>
  <c r="M62" i="18"/>
  <c r="M61" i="18"/>
  <c r="M60" i="18"/>
  <c r="M59" i="18"/>
  <c r="M58" i="18"/>
  <c r="M57" i="18"/>
  <c r="M56" i="18"/>
  <c r="M55" i="18"/>
  <c r="M54" i="18"/>
  <c r="M53" i="18"/>
  <c r="M52" i="18"/>
  <c r="M51" i="18"/>
  <c r="M50" i="18"/>
  <c r="M49" i="18"/>
  <c r="M48" i="18"/>
  <c r="M47" i="18"/>
  <c r="M46" i="18"/>
  <c r="M45" i="18"/>
  <c r="M44" i="18"/>
  <c r="M43" i="18"/>
  <c r="M42" i="18"/>
  <c r="M41" i="18"/>
  <c r="M40" i="18"/>
  <c r="M39" i="18"/>
  <c r="M38" i="18"/>
  <c r="M37" i="18"/>
  <c r="M36" i="18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69" i="15"/>
  <c r="M68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79" i="13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89" i="11"/>
  <c r="M88" i="11"/>
  <c r="M87" i="11"/>
  <c r="M86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98" i="10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23" i="40"/>
  <c r="M22" i="40"/>
  <c r="M21" i="40"/>
  <c r="M20" i="40"/>
  <c r="M19" i="40"/>
  <c r="M18" i="40"/>
  <c r="M17" i="40"/>
  <c r="M16" i="40"/>
  <c r="M15" i="40"/>
  <c r="M14" i="40"/>
  <c r="M13" i="40"/>
  <c r="M12" i="40"/>
  <c r="M11" i="40"/>
  <c r="M10" i="40"/>
  <c r="M9" i="40"/>
  <c r="M8" i="40"/>
  <c r="M7" i="40"/>
  <c r="M6" i="40"/>
  <c r="M5" i="40"/>
  <c r="M23" i="39"/>
  <c r="M22" i="39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23" i="38"/>
  <c r="M22" i="38"/>
  <c r="M21" i="38"/>
  <c r="M20" i="38"/>
  <c r="M19" i="38"/>
  <c r="M18" i="38"/>
  <c r="M17" i="38"/>
  <c r="M16" i="38"/>
  <c r="M15" i="38"/>
  <c r="M14" i="38"/>
  <c r="M13" i="38"/>
  <c r="M12" i="38"/>
  <c r="M11" i="38"/>
  <c r="M10" i="38"/>
  <c r="M9" i="38"/>
  <c r="M8" i="38"/>
  <c r="M7" i="38"/>
  <c r="M6" i="38"/>
  <c r="M5" i="38"/>
  <c r="M23" i="37"/>
  <c r="M22" i="37"/>
  <c r="M21" i="37"/>
  <c r="M20" i="37"/>
  <c r="M19" i="37"/>
  <c r="M18" i="37"/>
  <c r="M17" i="37"/>
  <c r="M16" i="37"/>
  <c r="M15" i="37"/>
  <c r="M14" i="37"/>
  <c r="M13" i="37"/>
  <c r="M12" i="37"/>
  <c r="M11" i="37"/>
  <c r="M10" i="37"/>
  <c r="M9" i="37"/>
  <c r="M8" i="37"/>
  <c r="M7" i="37"/>
  <c r="M6" i="37"/>
  <c r="M5" i="37"/>
  <c r="M23" i="36"/>
  <c r="M22" i="36"/>
  <c r="M21" i="36"/>
  <c r="M20" i="36"/>
  <c r="M19" i="36"/>
  <c r="M18" i="36"/>
  <c r="M17" i="36"/>
  <c r="M16" i="36"/>
  <c r="M15" i="36"/>
  <c r="M14" i="36"/>
  <c r="M13" i="36"/>
  <c r="M12" i="36"/>
  <c r="M11" i="36"/>
  <c r="M10" i="36"/>
  <c r="M9" i="36"/>
  <c r="M8" i="36"/>
  <c r="M7" i="36"/>
  <c r="M6" i="36"/>
  <c r="M5" i="36"/>
  <c r="M23" i="34"/>
  <c r="M22" i="34"/>
  <c r="M21" i="34"/>
  <c r="M20" i="34"/>
  <c r="M19" i="34"/>
  <c r="M18" i="34"/>
  <c r="M17" i="34"/>
  <c r="M16" i="34"/>
  <c r="M15" i="34"/>
  <c r="M14" i="34"/>
  <c r="M13" i="34"/>
  <c r="M12" i="34"/>
  <c r="M11" i="34"/>
  <c r="M10" i="34"/>
  <c r="M9" i="34"/>
  <c r="M8" i="34"/>
  <c r="M7" i="34"/>
  <c r="M6" i="34"/>
  <c r="M5" i="34"/>
  <c r="M23" i="33"/>
  <c r="M22" i="33"/>
  <c r="M21" i="33"/>
  <c r="M20" i="33"/>
  <c r="M19" i="33"/>
  <c r="M18" i="33"/>
  <c r="M17" i="33"/>
  <c r="M16" i="33"/>
  <c r="M15" i="33"/>
  <c r="M14" i="33"/>
  <c r="M13" i="33"/>
  <c r="M12" i="33"/>
  <c r="M11" i="33"/>
  <c r="M10" i="33"/>
  <c r="M9" i="33"/>
  <c r="M8" i="33"/>
  <c r="M7" i="33"/>
  <c r="M6" i="33"/>
  <c r="M5" i="33"/>
  <c r="M23" i="3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M7" i="31"/>
  <c r="M6" i="31"/>
  <c r="M5" i="31"/>
  <c r="M23" i="30"/>
  <c r="M22" i="30"/>
  <c r="M21" i="30"/>
  <c r="M20" i="30"/>
  <c r="M19" i="30"/>
  <c r="M18" i="30"/>
  <c r="M17" i="30"/>
  <c r="M16" i="30"/>
  <c r="M15" i="30"/>
  <c r="M14" i="30"/>
  <c r="M13" i="30"/>
  <c r="M12" i="30"/>
  <c r="M11" i="30"/>
  <c r="M10" i="30"/>
  <c r="M9" i="30"/>
  <c r="M8" i="30"/>
  <c r="M7" i="30"/>
  <c r="M6" i="30"/>
  <c r="M5" i="30"/>
  <c r="M23" i="29"/>
  <c r="M22" i="29"/>
  <c r="M21" i="29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23" i="28"/>
  <c r="M22" i="2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8" i="28"/>
  <c r="M7" i="28"/>
  <c r="M6" i="28"/>
  <c r="M5" i="28"/>
  <c r="M23" i="27"/>
  <c r="M22" i="27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8" i="27"/>
  <c r="M7" i="27"/>
  <c r="M6" i="27"/>
  <c r="M5" i="27"/>
  <c r="M23" i="26"/>
  <c r="M22" i="2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23" i="24"/>
  <c r="M22" i="24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23" i="23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23" i="22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23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23" i="17"/>
  <c r="M22" i="17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23" i="14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<sst xmlns="http://schemas.openxmlformats.org/spreadsheetml/2006/main" count="5586" uniqueCount="59">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</sst>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b/>
      <sz val="14"/>
      <color rgb="FF024D7C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2CC"/>
        <bgColor rgb="FF00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5" fontId="0" fillId="0" borderId="0" xfId="0" applyNumberFormat="1"/>
    <xf numFmtId="165" fontId="0" fillId="2" borderId="0" xfId="0" applyNumberFormat="1" applyFill="1"/>
    <xf numFmtId="0" fontId="2" fillId="0" borderId="0" xfId="0" applyFont="1" applyAlignment="1">
      <alignment readingOrder="1"/>
    </xf>
    <xf numFmtId="0" fontId="3" fillId="3" borderId="1" xfId="0" applyFont="1" applyFill="1" applyBorder="1" applyAlignment="1">
      <alignment readingOrder="1"/>
    </xf>
    <xf numFmtId="0" fontId="3" fillId="3" borderId="2" xfId="0" applyFont="1" applyFill="1" applyBorder="1" applyAlignment="1">
      <alignment readingOrder="1"/>
    </xf>
    <xf numFmtId="0" fontId="3" fillId="3" borderId="2" xfId="0" applyFont="1" applyFill="1" applyBorder="1" applyAlignment="1">
      <alignment wrapText="1" readingOrder="1"/>
    </xf>
    <xf numFmtId="0" fontId="3" fillId="3" borderId="3" xfId="0" applyFont="1" applyFill="1" applyBorder="1" applyAlignment="1">
      <alignment wrapText="1" readingOrder="1"/>
    </xf>
    <xf numFmtId="0" fontId="4" fillId="0" borderId="4" xfId="0" applyFont="1" applyBorder="1" applyAlignment="1">
      <alignment readingOrder="1"/>
    </xf>
    <xf numFmtId="10" fontId="2" fillId="0" borderId="5" xfId="0" applyNumberFormat="1" applyFont="1" applyBorder="1" applyAlignment="1">
      <alignment readingOrder="1"/>
    </xf>
    <xf numFmtId="10" fontId="2" fillId="0" borderId="6" xfId="0" applyNumberFormat="1" applyFont="1" applyBorder="1" applyAlignment="1">
      <alignment readingOrder="1"/>
    </xf>
    <xf numFmtId="0" fontId="4" fillId="0" borderId="7" xfId="0" applyFont="1" applyBorder="1" applyAlignment="1">
      <alignment readingOrder="1"/>
    </xf>
    <xf numFmtId="10" fontId="2" fillId="0" borderId="9" xfId="0" applyNumberFormat="1" applyFont="1" applyBorder="1" applyAlignment="1">
      <alignment readingOrder="1"/>
    </xf>
    <xf numFmtId="0" fontId="3" fillId="3" borderId="3" xfId="0" applyFont="1" applyFill="1" applyBorder="1" applyAlignment="1">
      <alignment readingOrder="1"/>
    </xf>
    <xf numFmtId="0" fontId="4" fillId="0" borderId="0" xfId="0" applyFont="1" applyAlignment="1">
      <alignment readingOrder="1"/>
    </xf>
    <xf numFmtId="10" fontId="2" fillId="0" borderId="10" xfId="0" applyNumberFormat="1" applyFont="1" applyBorder="1" applyAlignment="1">
      <alignment readingOrder="1"/>
    </xf>
    <xf numFmtId="10" fontId="2" fillId="0" borderId="11" xfId="0" applyNumberFormat="1" applyFont="1" applyBorder="1" applyAlignment="1">
      <alignment readingOrder="1"/>
    </xf>
    <xf numFmtId="0" fontId="4" fillId="0" borderId="12" xfId="0" applyFont="1" applyBorder="1" applyAlignment="1">
      <alignment readingOrder="1"/>
    </xf>
    <xf numFmtId="0" fontId="6" fillId="0" borderId="0" xfId="0" applyFont="1"/>
    <xf numFmtId="165" fontId="0" fillId="4" borderId="0" xfId="0" applyNumberFormat="1" applyFill="1"/>
    <xf numFmtId="2" fontId="0" fillId="4" borderId="0" xfId="0" applyNumberFormat="1" applyFill="1"/>
    <xf numFmtId="10" fontId="2" fillId="0" borderId="13" xfId="0" applyNumberFormat="1" applyFont="1" applyBorder="1" applyAlignment="1">
      <alignment readingOrder="1"/>
    </xf>
    <xf numFmtId="0" fontId="7" fillId="5" borderId="0" xfId="0" applyFont="1" applyFill="1"/>
    <xf numFmtId="11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0" fontId="1" fillId="6" borderId="0" xfId="0" applyFont="1" applyFill="1"/>
    <xf numFmtId="0" fontId="5" fillId="0" borderId="0" xfId="0" applyFont="1" applyAlignment="1">
      <alignment readingOrder="1"/>
    </xf>
    <xf numFmtId="10" fontId="2" fillId="0" borderId="0" xfId="0" applyNumberFormat="1" applyFont="1" applyAlignment="1">
      <alignment readingOrder="1"/>
    </xf>
    <xf numFmtId="10" fontId="1" fillId="0" borderId="5" xfId="0" applyNumberFormat="1" applyFont="1" applyBorder="1" applyAlignment="1">
      <alignment readingOrder="1"/>
    </xf>
    <xf numFmtId="10" fontId="1" fillId="0" borderId="8" xfId="0" applyNumberFormat="1" applyFont="1" applyBorder="1" applyAlignment="1">
      <alignment readingOrder="1"/>
    </xf>
    <xf numFmtId="10" fontId="8" fillId="0" borderId="0" xfId="0" applyNumberFormat="1" applyFont="1"/>
    <xf numFmtId="10" fontId="1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5191B-019F-4A4B-AE27-C8D9A8BC941F}">
  <sheetPr codeName="Sheet1"/>
  <dimension ref="A1:AZ29"/>
  <sheetViews>
    <sheetView tabSelected="1" workbookViewId="0">
      <selection activeCell="B9" sqref="B9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112.29756970105116</v>
      </c>
      <c r="K3">
        <v>1</v>
      </c>
      <c r="L3" s="2">
        <v>0</v>
      </c>
      <c r="O3">
        <f>$C$3</f>
        <v>112.29756970105116</v>
      </c>
      <c r="P3">
        <f>O3*B5</f>
        <v>89.83805576084093</v>
      </c>
      <c r="Q3" s="5">
        <f>B8</f>
        <v>100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13.321073360508521</v>
      </c>
      <c r="AE3">
        <f t="shared" ref="AE3:AE23" si="1">$Z3*O3</f>
        <v>112.29756970105116</v>
      </c>
      <c r="AF3">
        <f t="shared" ref="AF3:AF23" si="2">-$Z3*P3</f>
        <v>-89.83805576084093</v>
      </c>
      <c r="AG3">
        <f t="shared" ref="AG3:AG23" si="3">-$Z3*Q3</f>
        <v>-100</v>
      </c>
      <c r="AH3">
        <f t="shared" ref="AH3:AH23" si="4">-X3*R3</f>
        <v>0</v>
      </c>
      <c r="AI3">
        <f t="shared" ref="AI3:AI23" si="5">SUM(AE3:AH3)</f>
        <v>-77.540486059789771</v>
      </c>
      <c r="AJ3">
        <f t="shared" ref="AJ3:AJ23" si="6">AB3-AC3</f>
        <v>-13.321073360508521</v>
      </c>
      <c r="AL3">
        <f t="shared" ref="AL3:AL23" si="7">SUM(AI3:AK3)</f>
        <v>-90.861559420298292</v>
      </c>
      <c r="AN3">
        <f t="shared" ref="AN3:AN23" si="8">AE3*$K3</f>
        <v>112.29756970105116</v>
      </c>
      <c r="AO3">
        <f t="shared" ref="AO3:AO23" si="9">AF3*$K3</f>
        <v>-89.83805576084093</v>
      </c>
      <c r="AP3">
        <f t="shared" ref="AP3:AP23" si="10">AG3*$K3</f>
        <v>-100</v>
      </c>
      <c r="AQ3">
        <f t="shared" ref="AQ3:AQ23" si="11">AH3*$K3</f>
        <v>0</v>
      </c>
      <c r="AR3">
        <f t="shared" ref="AR3:AR23" si="12">AI3*$K3</f>
        <v>-77.540486059789771</v>
      </c>
      <c r="AS3">
        <f t="shared" ref="AS3:AS23" si="13">AJ3*$K3</f>
        <v>-13.321073360508521</v>
      </c>
      <c r="AT3">
        <f t="shared" ref="AT3:AT23" si="14">AK3*$K3</f>
        <v>0</v>
      </c>
      <c r="AU3">
        <f t="shared" ref="AU3:AU23" si="15">AL3*$K3</f>
        <v>-90.861559420298292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70.492721715514136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6">F4+$C$9</f>
        <v>6.59E-2</v>
      </c>
      <c r="I4" s="1">
        <f t="shared" ref="I4:I23" si="17">1+H4</f>
        <v>1.0659000000000001</v>
      </c>
      <c r="J4">
        <f t="shared" ref="J4:J23" si="18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1.221972E-3</v>
      </c>
      <c r="R4">
        <f t="shared" si="0"/>
        <v>50000</v>
      </c>
      <c r="S4">
        <f t="shared" ref="S4:S23" si="19">AX4</f>
        <v>13.321073360508521</v>
      </c>
      <c r="U4">
        <f t="shared" ref="U4:U23" si="20">M4</f>
        <v>1.221972E-3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1.221972E-3</v>
      </c>
      <c r="Y4">
        <f t="shared" ref="Y4:Y23" si="24">V4*W4</f>
        <v>0.01</v>
      </c>
      <c r="Z4">
        <f t="shared" ref="Z4:Z23" si="25">MAX(0, W4-X4-Y4)</f>
        <v>0.98877802800000003</v>
      </c>
      <c r="AB4">
        <f t="shared" ref="AB4:AB23" si="26">AC3</f>
        <v>13.321073360508521</v>
      </c>
      <c r="AC4">
        <f t="shared" ref="AC4:AC23" si="27">AX5</f>
        <v>26.472674622450963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-61.098599999999998</v>
      </c>
      <c r="AI4">
        <f t="shared" si="5"/>
        <v>-61.098599999999998</v>
      </c>
      <c r="AJ4">
        <f t="shared" si="6"/>
        <v>-13.151601261942442</v>
      </c>
      <c r="AK4">
        <f>G4*MAX(0, SUM(AB4:AB4, AE4:AF4))</f>
        <v>0.29173150659513658</v>
      </c>
      <c r="AL4">
        <f t="shared" si="7"/>
        <v>-73.958469755347295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-57.321137067267088</v>
      </c>
      <c r="AR4">
        <f t="shared" si="12"/>
        <v>-57.321137067267088</v>
      </c>
      <c r="AS4">
        <f t="shared" si="13"/>
        <v>-12.338494475975645</v>
      </c>
      <c r="AT4">
        <f t="shared" si="14"/>
        <v>0.27369500571830052</v>
      </c>
      <c r="AU4">
        <f t="shared" si="15"/>
        <v>-69.385936537524429</v>
      </c>
      <c r="AW4">
        <v>1</v>
      </c>
      <c r="AX4">
        <f>(R4*SUMPRODUCT(K5:$K$23, X5:$X$23)-$AZ$3*SUMPRODUCT(K4:$K$22, W5:$W$23))/Z4</f>
        <v>13.321073360508521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6"/>
        <v>8.6400000000000005E-2</v>
      </c>
      <c r="I5" s="1">
        <f t="shared" si="17"/>
        <v>1.0864</v>
      </c>
      <c r="J5">
        <f t="shared" si="18"/>
        <v>0.92047128129602351</v>
      </c>
      <c r="K5">
        <f t="shared" ref="K5:K23" si="28">K4*J5</f>
        <v>0.86356251177035692</v>
      </c>
      <c r="L5" s="2">
        <v>2</v>
      </c>
      <c r="M5" s="8">
        <v>1.2339639999999999E-3</v>
      </c>
      <c r="O5">
        <f t="shared" ref="O5:O23" si="29">$C$3</f>
        <v>112.29756970105116</v>
      </c>
      <c r="P5">
        <f t="shared" ref="P5:P23" si="30">O5*$C$5</f>
        <v>5.6148784850525582</v>
      </c>
      <c r="Q5" s="5">
        <f t="shared" ref="Q5:Q23" si="31">$C$8</f>
        <v>12.5</v>
      </c>
      <c r="R5">
        <f t="shared" si="0"/>
        <v>50000</v>
      </c>
      <c r="S5">
        <f t="shared" si="19"/>
        <v>26.472674622450963</v>
      </c>
      <c r="U5">
        <f t="shared" si="20"/>
        <v>1.2339639999999999E-3</v>
      </c>
      <c r="V5">
        <f t="shared" si="21"/>
        <v>0.01</v>
      </c>
      <c r="W5">
        <f t="shared" si="22"/>
        <v>0.98877802800000003</v>
      </c>
      <c r="X5">
        <f t="shared" si="23"/>
        <v>1.2201164905429919E-3</v>
      </c>
      <c r="Y5">
        <f t="shared" si="24"/>
        <v>9.8877802800000011E-3</v>
      </c>
      <c r="Z5">
        <f t="shared" si="25"/>
        <v>0.97767013122945701</v>
      </c>
      <c r="AB5">
        <f t="shared" si="26"/>
        <v>26.472674622450963</v>
      </c>
      <c r="AC5">
        <f t="shared" si="27"/>
        <v>39.152060087247079</v>
      </c>
      <c r="AE5">
        <f t="shared" si="1"/>
        <v>109.78997970637579</v>
      </c>
      <c r="AF5">
        <f t="shared" si="2"/>
        <v>-5.4894989853187894</v>
      </c>
      <c r="AG5">
        <f t="shared" si="3"/>
        <v>-12.220876640368212</v>
      </c>
      <c r="AH5">
        <f t="shared" si="4"/>
        <v>-61.005824527149592</v>
      </c>
      <c r="AI5">
        <f t="shared" si="5"/>
        <v>31.07377955353919</v>
      </c>
      <c r="AJ5">
        <f t="shared" si="6"/>
        <v>-12.679385464796116</v>
      </c>
      <c r="AK5">
        <f t="shared" ref="AK5:AK23" si="32">G5*SUM(AB5:AB5, AE5:AF5)</f>
        <v>5.3616993690838273</v>
      </c>
      <c r="AL5">
        <f t="shared" si="7"/>
        <v>23.7560934578269</v>
      </c>
      <c r="AN5">
        <f t="shared" si="8"/>
        <v>94.810510642454389</v>
      </c>
      <c r="AO5">
        <f t="shared" si="9"/>
        <v>-4.7405255321227191</v>
      </c>
      <c r="AP5">
        <f t="shared" si="10"/>
        <v>-10.553490927592055</v>
      </c>
      <c r="AQ5">
        <f t="shared" si="11"/>
        <v>-52.68234306128695</v>
      </c>
      <c r="AR5">
        <f t="shared" si="12"/>
        <v>26.834151121452663</v>
      </c>
      <c r="AS5">
        <f t="shared" si="13"/>
        <v>-10.949441959683888</v>
      </c>
      <c r="AT5">
        <f t="shared" si="14"/>
        <v>4.6301625745235677</v>
      </c>
      <c r="AU5">
        <f t="shared" si="15"/>
        <v>20.514871736292342</v>
      </c>
      <c r="AW5">
        <v>2</v>
      </c>
      <c r="AX5">
        <f>(R5*SUMPRODUCT(K6:$K$23, X6:$X$23)-$AZ$3*SUMPRODUCT(K5:$K$22, W6:$W$23))/Z5</f>
        <v>26.472674622450963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6"/>
        <v>0.10880000000000001</v>
      </c>
      <c r="I6" s="1">
        <f t="shared" si="17"/>
        <v>1.1088</v>
      </c>
      <c r="J6">
        <f t="shared" si="18"/>
        <v>0.90187590187590183</v>
      </c>
      <c r="K6">
        <f t="shared" si="28"/>
        <v>0.77882621912910976</v>
      </c>
      <c r="L6" s="2">
        <v>3</v>
      </c>
      <c r="M6" s="8">
        <v>1.248954E-3</v>
      </c>
      <c r="O6">
        <f t="shared" si="29"/>
        <v>112.29756970105116</v>
      </c>
      <c r="P6">
        <f t="shared" si="30"/>
        <v>5.6148784850525582</v>
      </c>
      <c r="Q6" s="5">
        <f t="shared" si="31"/>
        <v>12.5</v>
      </c>
      <c r="R6">
        <f t="shared" si="0"/>
        <v>50000</v>
      </c>
      <c r="S6">
        <f t="shared" si="19"/>
        <v>39.152060087247079</v>
      </c>
      <c r="U6">
        <f t="shared" si="20"/>
        <v>1.248954E-3</v>
      </c>
      <c r="V6">
        <f t="shared" si="21"/>
        <v>0.01</v>
      </c>
      <c r="W6">
        <f t="shared" si="22"/>
        <v>0.97767013122945701</v>
      </c>
      <c r="X6">
        <f t="shared" si="23"/>
        <v>1.2210650210795553E-3</v>
      </c>
      <c r="Y6">
        <f t="shared" si="24"/>
        <v>9.7767013122945709E-3</v>
      </c>
      <c r="Z6">
        <f t="shared" si="25"/>
        <v>0.96667236489608288</v>
      </c>
      <c r="AB6">
        <f t="shared" si="26"/>
        <v>39.152060087247079</v>
      </c>
      <c r="AC6">
        <f t="shared" si="27"/>
        <v>50.027224898444366</v>
      </c>
      <c r="AE6">
        <f t="shared" si="1"/>
        <v>108.55495727499783</v>
      </c>
      <c r="AF6">
        <f t="shared" si="2"/>
        <v>-5.4277478637498913</v>
      </c>
      <c r="AG6">
        <f t="shared" si="3"/>
        <v>-12.083404561201036</v>
      </c>
      <c r="AH6">
        <f t="shared" si="4"/>
        <v>-61.053251053977768</v>
      </c>
      <c r="AI6">
        <f t="shared" si="5"/>
        <v>29.990553796069143</v>
      </c>
      <c r="AJ6">
        <f t="shared" si="6"/>
        <v>-10.875164811197287</v>
      </c>
      <c r="AK6">
        <f t="shared" si="32"/>
        <v>8.3233372656619604</v>
      </c>
      <c r="AL6">
        <f t="shared" si="7"/>
        <v>27.438726250533819</v>
      </c>
      <c r="AN6">
        <f t="shared" si="8"/>
        <v>84.545446942208613</v>
      </c>
      <c r="AO6">
        <f t="shared" si="9"/>
        <v>-4.2272723471104303</v>
      </c>
      <c r="AP6">
        <f t="shared" si="10"/>
        <v>-9.4108722886076421</v>
      </c>
      <c r="AQ6">
        <f t="shared" si="11"/>
        <v>-47.54987268390984</v>
      </c>
      <c r="AR6">
        <f t="shared" si="12"/>
        <v>23.3574296225807</v>
      </c>
      <c r="AS6">
        <f t="shared" si="13"/>
        <v>-8.4698634923107221</v>
      </c>
      <c r="AT6">
        <f t="shared" si="14"/>
        <v>6.4824332931519271</v>
      </c>
      <c r="AU6">
        <f t="shared" si="15"/>
        <v>21.369999423421909</v>
      </c>
      <c r="AW6">
        <v>3</v>
      </c>
      <c r="AX6">
        <f>(R6*SUMPRODUCT(K7:$K$23, X7:$X$23)-$AZ$3*SUMPRODUCT(K6:$K$22, W7:$W$23))/Z6</f>
        <v>39.152060087247079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6"/>
        <v>0.1047</v>
      </c>
      <c r="I7" s="1">
        <f t="shared" si="17"/>
        <v>1.1047</v>
      </c>
      <c r="J7">
        <f t="shared" si="18"/>
        <v>0.90522313750339456</v>
      </c>
      <c r="K7">
        <f t="shared" si="28"/>
        <v>0.70501151364995907</v>
      </c>
      <c r="L7" s="2">
        <v>4</v>
      </c>
      <c r="M7" s="8">
        <v>1.2649429999999999E-3</v>
      </c>
      <c r="O7">
        <f t="shared" si="29"/>
        <v>112.29756970105116</v>
      </c>
      <c r="P7">
        <f t="shared" si="30"/>
        <v>5.6148784850525582</v>
      </c>
      <c r="Q7" s="5">
        <f t="shared" si="31"/>
        <v>12.5</v>
      </c>
      <c r="R7">
        <f t="shared" si="0"/>
        <v>50000</v>
      </c>
      <c r="S7">
        <f t="shared" si="19"/>
        <v>50.027224898444366</v>
      </c>
      <c r="U7">
        <f t="shared" si="20"/>
        <v>1.2649429999999999E-3</v>
      </c>
      <c r="V7">
        <f t="shared" si="21"/>
        <v>0.01</v>
      </c>
      <c r="W7">
        <f t="shared" si="22"/>
        <v>0.96667236489608288</v>
      </c>
      <c r="X7">
        <f t="shared" si="23"/>
        <v>1.2227854412687456E-3</v>
      </c>
      <c r="Y7">
        <f t="shared" si="24"/>
        <v>9.6667236489608298E-3</v>
      </c>
      <c r="Z7">
        <f t="shared" si="25"/>
        <v>0.95578285580585332</v>
      </c>
      <c r="AB7">
        <f t="shared" si="26"/>
        <v>50.027224898444366</v>
      </c>
      <c r="AC7">
        <f t="shared" si="27"/>
        <v>58.148957508606884</v>
      </c>
      <c r="AE7">
        <f t="shared" si="1"/>
        <v>107.33209186892755</v>
      </c>
      <c r="AF7">
        <f t="shared" si="2"/>
        <v>-5.3666045934463771</v>
      </c>
      <c r="AG7">
        <f t="shared" si="3"/>
        <v>-11.947285697573166</v>
      </c>
      <c r="AH7">
        <f t="shared" si="4"/>
        <v>-61.139272063437282</v>
      </c>
      <c r="AI7">
        <f t="shared" si="5"/>
        <v>28.87892951447072</v>
      </c>
      <c r="AJ7">
        <f t="shared" si="6"/>
        <v>-8.1217326101625176</v>
      </c>
      <c r="AK7">
        <f t="shared" si="32"/>
        <v>7.4628421677397441</v>
      </c>
      <c r="AL7">
        <f t="shared" si="7"/>
        <v>28.220039072047946</v>
      </c>
      <c r="AN7">
        <f t="shared" si="8"/>
        <v>75.670360551729075</v>
      </c>
      <c r="AO7">
        <f t="shared" si="9"/>
        <v>-3.7835180275864535</v>
      </c>
      <c r="AP7">
        <f t="shared" si="10"/>
        <v>-8.4229739736545657</v>
      </c>
      <c r="AQ7">
        <f t="shared" si="11"/>
        <v>-43.103890740900574</v>
      </c>
      <c r="AR7">
        <f t="shared" si="12"/>
        <v>20.35997780958748</v>
      </c>
      <c r="AS7">
        <f t="shared" si="13"/>
        <v>-5.7259150009509092</v>
      </c>
      <c r="AT7">
        <f t="shared" si="14"/>
        <v>5.2613896528089388</v>
      </c>
      <c r="AU7">
        <f t="shared" si="15"/>
        <v>19.895452461445508</v>
      </c>
      <c r="AW7">
        <v>4</v>
      </c>
      <c r="AX7">
        <f>(R7*SUMPRODUCT(K8:$K$23, X8:$X$23)-$AZ$3*SUMPRODUCT(K7:$K$22, W8:$W$23))/Z7</f>
        <v>50.027224898444366</v>
      </c>
    </row>
    <row r="8" spans="1:52" x14ac:dyDescent="0.25">
      <c r="B8" s="2">
        <v>100</v>
      </c>
      <c r="C8" s="2"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6"/>
        <v>7.2500000000000009E-2</v>
      </c>
      <c r="I8" s="1">
        <f t="shared" si="17"/>
        <v>1.0725</v>
      </c>
      <c r="J8">
        <f t="shared" si="18"/>
        <v>0.93240093240093236</v>
      </c>
      <c r="K8">
        <f t="shared" si="28"/>
        <v>0.65735339268061443</v>
      </c>
      <c r="L8" s="2">
        <v>5</v>
      </c>
      <c r="M8" s="8">
        <v>1.2849300000000001E-3</v>
      </c>
      <c r="O8">
        <f t="shared" si="29"/>
        <v>112.29756970105116</v>
      </c>
      <c r="P8">
        <f t="shared" si="30"/>
        <v>5.6148784850525582</v>
      </c>
      <c r="Q8" s="5">
        <f t="shared" si="31"/>
        <v>12.5</v>
      </c>
      <c r="R8">
        <f t="shared" si="0"/>
        <v>50000</v>
      </c>
      <c r="S8">
        <f t="shared" si="19"/>
        <v>58.148957508606884</v>
      </c>
      <c r="U8">
        <f t="shared" si="20"/>
        <v>1.2849300000000001E-3</v>
      </c>
      <c r="V8">
        <f t="shared" si="21"/>
        <v>0.01</v>
      </c>
      <c r="W8">
        <f t="shared" si="22"/>
        <v>0.95578285580585332</v>
      </c>
      <c r="X8">
        <f t="shared" si="23"/>
        <v>1.2281140649106153E-3</v>
      </c>
      <c r="Y8">
        <f t="shared" si="24"/>
        <v>9.5578285580585325E-3</v>
      </c>
      <c r="Z8">
        <f t="shared" si="25"/>
        <v>0.94499691318288415</v>
      </c>
      <c r="AB8">
        <f t="shared" si="26"/>
        <v>58.148957508606884</v>
      </c>
      <c r="AC8">
        <f t="shared" si="27"/>
        <v>64.107853638486077</v>
      </c>
      <c r="AE8">
        <f t="shared" si="1"/>
        <v>106.12085672543313</v>
      </c>
      <c r="AF8">
        <f t="shared" si="2"/>
        <v>-5.3060428362716561</v>
      </c>
      <c r="AG8">
        <f t="shared" si="3"/>
        <v>-11.812461414786052</v>
      </c>
      <c r="AH8">
        <f t="shared" si="4"/>
        <v>-61.405703245530766</v>
      </c>
      <c r="AI8">
        <f t="shared" si="5"/>
        <v>27.596649228844647</v>
      </c>
      <c r="AJ8">
        <f t="shared" si="6"/>
        <v>-5.9588961298791929</v>
      </c>
      <c r="AK8">
        <f t="shared" si="32"/>
        <v>3.3859283307724661</v>
      </c>
      <c r="AL8">
        <f t="shared" si="7"/>
        <v>25.02368142973792</v>
      </c>
      <c r="AN8">
        <f t="shared" si="8"/>
        <v>69.758905202636868</v>
      </c>
      <c r="AO8">
        <f t="shared" si="9"/>
        <v>-3.487945260131843</v>
      </c>
      <c r="AP8">
        <f t="shared" si="10"/>
        <v>-7.7649615869184618</v>
      </c>
      <c r="AQ8">
        <f t="shared" si="11"/>
        <v>-40.365247358388665</v>
      </c>
      <c r="AR8">
        <f t="shared" si="12"/>
        <v>18.140750997197891</v>
      </c>
      <c r="AS8">
        <f t="shared" si="13"/>
        <v>-3.9171005876074707</v>
      </c>
      <c r="AT8">
        <f t="shared" si="14"/>
        <v>2.2257514756066903</v>
      </c>
      <c r="AU8">
        <f t="shared" si="15"/>
        <v>16.449401885197108</v>
      </c>
      <c r="AW8">
        <v>5</v>
      </c>
      <c r="AX8">
        <f>(R8*SUMPRODUCT(K9:$K$23, X9:$X$23)-$AZ$3*SUMPRODUCT(K8:$K$22, W9:$W$23))/Z8</f>
        <v>58.148957508606884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6"/>
        <v>5.2200000000000003E-2</v>
      </c>
      <c r="I9" s="1">
        <f t="shared" si="17"/>
        <v>1.0522</v>
      </c>
      <c r="J9">
        <f t="shared" si="18"/>
        <v>0.95038965976050183</v>
      </c>
      <c r="K9">
        <f t="shared" si="28"/>
        <v>0.62474186721214076</v>
      </c>
      <c r="L9" s="2">
        <v>6</v>
      </c>
      <c r="M9" s="8">
        <v>1.3159090000000001E-3</v>
      </c>
      <c r="O9">
        <f t="shared" si="29"/>
        <v>112.29756970105116</v>
      </c>
      <c r="P9">
        <f t="shared" si="30"/>
        <v>5.6148784850525582</v>
      </c>
      <c r="Q9" s="5">
        <f t="shared" si="31"/>
        <v>12.5</v>
      </c>
      <c r="R9">
        <f t="shared" si="0"/>
        <v>50000</v>
      </c>
      <c r="S9">
        <f t="shared" si="19"/>
        <v>64.107853638486077</v>
      </c>
      <c r="U9">
        <f t="shared" si="20"/>
        <v>1.3159090000000001E-3</v>
      </c>
      <c r="V9">
        <f t="shared" si="21"/>
        <v>0.01</v>
      </c>
      <c r="W9">
        <f t="shared" si="22"/>
        <v>0.94499691318288415</v>
      </c>
      <c r="X9">
        <f t="shared" si="23"/>
        <v>1.243529943029576E-3</v>
      </c>
      <c r="Y9">
        <f t="shared" si="24"/>
        <v>9.449969131828842E-3</v>
      </c>
      <c r="Z9">
        <f t="shared" si="25"/>
        <v>0.93430341410802575</v>
      </c>
      <c r="AB9">
        <f t="shared" si="26"/>
        <v>64.107853638486077</v>
      </c>
      <c r="AC9">
        <f t="shared" si="27"/>
        <v>68.77624228330167</v>
      </c>
      <c r="AE9">
        <f t="shared" si="1"/>
        <v>104.92000276772609</v>
      </c>
      <c r="AF9">
        <f t="shared" si="2"/>
        <v>-5.2460001383863046</v>
      </c>
      <c r="AG9">
        <f t="shared" si="3"/>
        <v>-11.678792676350321</v>
      </c>
      <c r="AH9">
        <f t="shared" si="4"/>
        <v>-62.176497151478799</v>
      </c>
      <c r="AI9">
        <f t="shared" si="5"/>
        <v>25.818712801510657</v>
      </c>
      <c r="AJ9">
        <f t="shared" si="6"/>
        <v>-4.6683886448155931</v>
      </c>
      <c r="AK9">
        <f t="shared" si="32"/>
        <v>0.96631295198017242</v>
      </c>
      <c r="AL9">
        <f t="shared" si="7"/>
        <v>22.116637108675235</v>
      </c>
      <c r="AN9">
        <f t="shared" si="8"/>
        <v>65.547918437012171</v>
      </c>
      <c r="AO9">
        <f t="shared" si="9"/>
        <v>-3.2773959218506086</v>
      </c>
      <c r="AP9">
        <f t="shared" si="10"/>
        <v>-7.2962307434065741</v>
      </c>
      <c r="AQ9">
        <f t="shared" si="11"/>
        <v>-38.844260927125212</v>
      </c>
      <c r="AR9">
        <f t="shared" si="12"/>
        <v>16.130030844629768</v>
      </c>
      <c r="AS9">
        <f t="shared" si="13"/>
        <v>-2.9165378388340488</v>
      </c>
      <c r="AT9">
        <f t="shared" si="14"/>
        <v>0.60369615793136866</v>
      </c>
      <c r="AU9">
        <f t="shared" si="15"/>
        <v>13.817189163727088</v>
      </c>
      <c r="AW9">
        <v>6</v>
      </c>
      <c r="AX9">
        <f>(R9*SUMPRODUCT(K10:$K$23, X10:$X$23)-$AZ$3*SUMPRODUCT(K9:$K$22, W10:$W$23))/Z9</f>
        <v>64.107853638486077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6"/>
        <v>5.2500000000000005E-2</v>
      </c>
      <c r="I10" s="1">
        <f t="shared" si="17"/>
        <v>1.0525</v>
      </c>
      <c r="J10">
        <f t="shared" si="18"/>
        <v>0.95011876484560576</v>
      </c>
      <c r="K10">
        <f t="shared" si="28"/>
        <v>0.59357897122293657</v>
      </c>
      <c r="L10" s="2">
        <v>7</v>
      </c>
      <c r="M10" s="8">
        <v>1.3528839999999999E-3</v>
      </c>
      <c r="O10">
        <f t="shared" si="29"/>
        <v>112.29756970105116</v>
      </c>
      <c r="P10">
        <f t="shared" si="30"/>
        <v>5.6148784850525582</v>
      </c>
      <c r="Q10" s="5">
        <f t="shared" si="31"/>
        <v>12.5</v>
      </c>
      <c r="R10">
        <f t="shared" si="0"/>
        <v>50000</v>
      </c>
      <c r="S10">
        <f t="shared" si="19"/>
        <v>68.77624228330167</v>
      </c>
      <c r="U10">
        <f t="shared" si="20"/>
        <v>1.3528839999999999E-3</v>
      </c>
      <c r="V10">
        <f t="shared" si="21"/>
        <v>0.01</v>
      </c>
      <c r="W10">
        <f t="shared" si="22"/>
        <v>0.93430341410802575</v>
      </c>
      <c r="X10">
        <f t="shared" si="23"/>
        <v>1.2640041400921224E-3</v>
      </c>
      <c r="Y10">
        <f t="shared" si="24"/>
        <v>9.3430341410802569E-3</v>
      </c>
      <c r="Z10">
        <f t="shared" si="25"/>
        <v>0.92369637582685338</v>
      </c>
      <c r="AB10">
        <f t="shared" si="26"/>
        <v>68.77624228330167</v>
      </c>
      <c r="AC10">
        <f t="shared" si="27"/>
        <v>72.240930964034561</v>
      </c>
      <c r="AE10">
        <f t="shared" si="1"/>
        <v>103.72885814702441</v>
      </c>
      <c r="AF10">
        <f t="shared" si="2"/>
        <v>-5.1864429073512213</v>
      </c>
      <c r="AG10">
        <f t="shared" si="3"/>
        <v>-11.546204697835668</v>
      </c>
      <c r="AH10">
        <f t="shared" si="4"/>
        <v>-63.200207004606121</v>
      </c>
      <c r="AI10">
        <f t="shared" si="5"/>
        <v>23.796003537231407</v>
      </c>
      <c r="AJ10">
        <f t="shared" si="6"/>
        <v>-3.4646886807328912</v>
      </c>
      <c r="AK10">
        <f t="shared" si="32"/>
        <v>0.68600649584419693</v>
      </c>
      <c r="AL10">
        <f t="shared" si="7"/>
        <v>21.017321352342712</v>
      </c>
      <c r="AN10">
        <f t="shared" si="8"/>
        <v>61.571268905040675</v>
      </c>
      <c r="AO10">
        <f t="shared" si="9"/>
        <v>-3.0785634452520338</v>
      </c>
      <c r="AP10">
        <f t="shared" si="10"/>
        <v>-6.8535843060707329</v>
      </c>
      <c r="AQ10">
        <f t="shared" si="11"/>
        <v>-37.514313854870728</v>
      </c>
      <c r="AR10">
        <f t="shared" si="12"/>
        <v>14.124807298847179</v>
      </c>
      <c r="AS10">
        <f t="shared" si="13"/>
        <v>-2.0565663427171827</v>
      </c>
      <c r="AT10">
        <f t="shared" si="14"/>
        <v>0.40719903005545011</v>
      </c>
      <c r="AU10">
        <f t="shared" si="15"/>
        <v>12.475439986185446</v>
      </c>
      <c r="AW10">
        <v>7</v>
      </c>
      <c r="AX10">
        <f>(R10*SUMPRODUCT(K11:$K$23, X11:$X$23)-$AZ$3*SUMPRODUCT(K10:$K$22, W11:$W$23))/Z10</f>
        <v>68.77624228330167</v>
      </c>
    </row>
    <row r="11" spans="1:52" x14ac:dyDescent="0.25">
      <c r="A11" t="s">
        <v>33</v>
      </c>
      <c r="C11" s="24">
        <f>AU25</f>
        <v>1.503241975342462E-13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6"/>
        <v>5.1500000000000004E-2</v>
      </c>
      <c r="I11" s="1">
        <f t="shared" si="17"/>
        <v>1.0515000000000001</v>
      </c>
      <c r="J11">
        <f t="shared" si="18"/>
        <v>0.951022349025202</v>
      </c>
      <c r="K11">
        <f t="shared" si="28"/>
        <v>0.56450686754439994</v>
      </c>
      <c r="L11" s="2">
        <v>8</v>
      </c>
      <c r="M11" s="8">
        <v>1.38886E-3</v>
      </c>
      <c r="O11">
        <f t="shared" si="29"/>
        <v>112.29756970105116</v>
      </c>
      <c r="P11">
        <f t="shared" si="30"/>
        <v>5.6148784850525582</v>
      </c>
      <c r="Q11" s="5">
        <f t="shared" si="31"/>
        <v>12.5</v>
      </c>
      <c r="R11">
        <f t="shared" si="0"/>
        <v>50000</v>
      </c>
      <c r="S11">
        <f t="shared" si="19"/>
        <v>72.240930964034561</v>
      </c>
      <c r="U11">
        <f t="shared" si="20"/>
        <v>1.38886E-3</v>
      </c>
      <c r="V11">
        <f t="shared" si="21"/>
        <v>0.01</v>
      </c>
      <c r="W11">
        <f t="shared" si="22"/>
        <v>0.92369637582685338</v>
      </c>
      <c r="X11">
        <f t="shared" si="23"/>
        <v>1.2828849485308836E-3</v>
      </c>
      <c r="Y11">
        <f t="shared" si="24"/>
        <v>9.2369637582685338E-3</v>
      </c>
      <c r="Z11">
        <f t="shared" si="25"/>
        <v>0.91317652712005393</v>
      </c>
      <c r="AB11">
        <f t="shared" si="26"/>
        <v>72.240930964034561</v>
      </c>
      <c r="AC11">
        <f t="shared" si="27"/>
        <v>74.384734535177188</v>
      </c>
      <c r="AE11">
        <f t="shared" si="1"/>
        <v>102.54750470362809</v>
      </c>
      <c r="AF11">
        <f t="shared" si="2"/>
        <v>-5.1273752351814048</v>
      </c>
      <c r="AG11">
        <f t="shared" si="3"/>
        <v>-11.414706589000675</v>
      </c>
      <c r="AH11">
        <f t="shared" si="4"/>
        <v>-64.144247426544183</v>
      </c>
      <c r="AI11">
        <f t="shared" si="5"/>
        <v>21.861175452901833</v>
      </c>
      <c r="AJ11">
        <f t="shared" si="6"/>
        <v>-2.1438035711426267</v>
      </c>
      <c r="AK11">
        <f t="shared" si="32"/>
        <v>0.40718654503795498</v>
      </c>
      <c r="AL11">
        <f t="shared" si="7"/>
        <v>20.124558426797162</v>
      </c>
      <c r="AN11">
        <f t="shared" si="8"/>
        <v>57.888770654739716</v>
      </c>
      <c r="AO11">
        <f t="shared" si="9"/>
        <v>-2.8944385327369857</v>
      </c>
      <c r="AP11">
        <f t="shared" si="10"/>
        <v>-6.443680260495193</v>
      </c>
      <c r="AQ11">
        <f t="shared" si="11"/>
        <v>-36.209868185751397</v>
      </c>
      <c r="AR11">
        <f t="shared" si="12"/>
        <v>12.340783675756143</v>
      </c>
      <c r="AS11">
        <f t="shared" si="13"/>
        <v>-1.2101918385762223</v>
      </c>
      <c r="AT11">
        <f t="shared" si="14"/>
        <v>0.22985960104560269</v>
      </c>
      <c r="AU11">
        <f t="shared" si="15"/>
        <v>11.360451438225523</v>
      </c>
      <c r="AW11">
        <v>8</v>
      </c>
      <c r="AX11">
        <f>(R11*SUMPRODUCT(K12:$K$23, X12:$X$23)-$AZ$3*SUMPRODUCT(K11:$K$22, W12:$W$23))/Z11</f>
        <v>72.240930964034561</v>
      </c>
    </row>
    <row r="12" spans="1:52" x14ac:dyDescent="0.25">
      <c r="A12" t="s">
        <v>40</v>
      </c>
      <c r="C12"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6"/>
        <v>5.1900000000000002E-2</v>
      </c>
      <c r="I12" s="1">
        <f t="shared" si="17"/>
        <v>1.0519000000000001</v>
      </c>
      <c r="J12">
        <f t="shared" si="18"/>
        <v>0.95066070919288903</v>
      </c>
      <c r="K12">
        <f t="shared" si="28"/>
        <v>0.53665449904401552</v>
      </c>
      <c r="L12" s="2">
        <v>9</v>
      </c>
      <c r="M12" s="8">
        <v>1.43483E-3</v>
      </c>
      <c r="O12">
        <f t="shared" si="29"/>
        <v>112.29756970105116</v>
      </c>
      <c r="P12">
        <f t="shared" si="30"/>
        <v>5.6148784850525582</v>
      </c>
      <c r="Q12" s="5">
        <f t="shared" si="31"/>
        <v>12.5</v>
      </c>
      <c r="R12">
        <f t="shared" si="0"/>
        <v>50000</v>
      </c>
      <c r="S12">
        <f t="shared" si="19"/>
        <v>74.384734535177188</v>
      </c>
      <c r="U12">
        <f t="shared" si="20"/>
        <v>1.43483E-3</v>
      </c>
      <c r="V12">
        <f t="shared" si="21"/>
        <v>0.01</v>
      </c>
      <c r="W12">
        <f t="shared" si="22"/>
        <v>0.91317652712005393</v>
      </c>
      <c r="X12">
        <f t="shared" si="23"/>
        <v>1.310253076407667E-3</v>
      </c>
      <c r="Y12">
        <f t="shared" si="24"/>
        <v>9.1317652712005395E-3</v>
      </c>
      <c r="Z12">
        <f t="shared" si="25"/>
        <v>0.90273450877244577</v>
      </c>
      <c r="AB12">
        <f t="shared" si="26"/>
        <v>74.384734535177188</v>
      </c>
      <c r="AC12">
        <f t="shared" si="27"/>
        <v>75.247405218371014</v>
      </c>
      <c r="AE12">
        <f t="shared" si="1"/>
        <v>101.37489142041791</v>
      </c>
      <c r="AF12">
        <f t="shared" si="2"/>
        <v>-5.0687445710208952</v>
      </c>
      <c r="AG12">
        <f t="shared" si="3"/>
        <v>-11.284181359655571</v>
      </c>
      <c r="AH12">
        <f t="shared" si="4"/>
        <v>-65.512653820383349</v>
      </c>
      <c r="AI12">
        <f t="shared" si="5"/>
        <v>19.509311669358084</v>
      </c>
      <c r="AJ12">
        <f t="shared" si="6"/>
        <v>-0.86267068319382645</v>
      </c>
      <c r="AK12">
        <f t="shared" si="32"/>
        <v>0.39258902718452066</v>
      </c>
      <c r="AL12">
        <f t="shared" si="7"/>
        <v>19.039230013348778</v>
      </c>
      <c r="AN12">
        <f t="shared" si="8"/>
        <v>54.403291570865839</v>
      </c>
      <c r="AO12">
        <f t="shared" si="9"/>
        <v>-2.720164578543292</v>
      </c>
      <c r="AP12">
        <f t="shared" si="10"/>
        <v>-6.0557066946877782</v>
      </c>
      <c r="AQ12">
        <f t="shared" si="11"/>
        <v>-35.157660417021837</v>
      </c>
      <c r="AR12">
        <f t="shared" si="12"/>
        <v>10.469759880612928</v>
      </c>
      <c r="AS12">
        <f t="shared" si="13"/>
        <v>-0.46295610332934156</v>
      </c>
      <c r="AT12">
        <f t="shared" si="14"/>
        <v>0.21068466771388633</v>
      </c>
      <c r="AU12">
        <f t="shared" si="15"/>
        <v>10.217488444997473</v>
      </c>
      <c r="AW12">
        <v>9</v>
      </c>
      <c r="AX12">
        <f>(R12*SUMPRODUCT(K13:$K$23, X13:$X$23)-$AZ$3*SUMPRODUCT(K12:$K$22, W13:$W$23))/Z12</f>
        <v>74.384734535177188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6"/>
        <v>5.1700000000000003E-2</v>
      </c>
      <c r="I13" s="1">
        <f t="shared" si="17"/>
        <v>1.0517000000000001</v>
      </c>
      <c r="J13">
        <f t="shared" si="18"/>
        <v>0.95084149472282964</v>
      </c>
      <c r="K13">
        <f t="shared" si="28"/>
        <v>0.51027336602074302</v>
      </c>
      <c r="L13" s="2">
        <v>10</v>
      </c>
      <c r="M13" s="8">
        <v>1.482798E-3</v>
      </c>
      <c r="O13">
        <f t="shared" si="29"/>
        <v>112.29756970105116</v>
      </c>
      <c r="P13">
        <f t="shared" si="30"/>
        <v>5.6148784850525582</v>
      </c>
      <c r="Q13" s="5">
        <f t="shared" si="31"/>
        <v>12.5</v>
      </c>
      <c r="R13">
        <f t="shared" si="0"/>
        <v>50000</v>
      </c>
      <c r="S13">
        <f t="shared" si="19"/>
        <v>75.247405218371014</v>
      </c>
      <c r="U13">
        <f t="shared" si="20"/>
        <v>1.482798E-3</v>
      </c>
      <c r="V13">
        <f t="shared" si="21"/>
        <v>0.01</v>
      </c>
      <c r="W13">
        <f t="shared" si="22"/>
        <v>0.90273450877244577</v>
      </c>
      <c r="X13">
        <f t="shared" si="23"/>
        <v>1.338572924138765E-3</v>
      </c>
      <c r="Y13">
        <f t="shared" si="24"/>
        <v>9.027345087724457E-3</v>
      </c>
      <c r="Z13">
        <f t="shared" si="25"/>
        <v>0.89236859076058261</v>
      </c>
      <c r="AB13">
        <f t="shared" si="26"/>
        <v>75.247405218371014</v>
      </c>
      <c r="AC13">
        <f t="shared" si="27"/>
        <v>74.740243768535365</v>
      </c>
      <c r="AE13">
        <f t="shared" si="1"/>
        <v>100.21082401996533</v>
      </c>
      <c r="AF13">
        <f t="shared" si="2"/>
        <v>-5.0105412009982659</v>
      </c>
      <c r="AG13">
        <f t="shared" si="3"/>
        <v>-11.154607384507283</v>
      </c>
      <c r="AH13">
        <f t="shared" si="4"/>
        <v>-66.928646206938254</v>
      </c>
      <c r="AI13">
        <f t="shared" si="5"/>
        <v>17.117029227521527</v>
      </c>
      <c r="AJ13">
        <f t="shared" si="6"/>
        <v>0.50716144983564959</v>
      </c>
      <c r="AK13">
        <f t="shared" si="32"/>
        <v>0.34089537607467618</v>
      </c>
      <c r="AL13">
        <f t="shared" si="7"/>
        <v>17.965086053431854</v>
      </c>
      <c r="AN13">
        <f t="shared" si="8"/>
        <v>51.134914484380033</v>
      </c>
      <c r="AO13">
        <f t="shared" si="9"/>
        <v>-2.5567457242190015</v>
      </c>
      <c r="AP13">
        <f t="shared" si="10"/>
        <v>-5.6918990567323684</v>
      </c>
      <c r="AQ13">
        <f t="shared" si="11"/>
        <v>-34.151905583225819</v>
      </c>
      <c r="AR13">
        <f t="shared" si="12"/>
        <v>8.7343641202028479</v>
      </c>
      <c r="AS13">
        <f t="shared" si="13"/>
        <v>0.25879098012359714</v>
      </c>
      <c r="AT13">
        <f t="shared" si="14"/>
        <v>0.17394983101053207</v>
      </c>
      <c r="AU13">
        <f t="shared" si="15"/>
        <v>9.1671049313369775</v>
      </c>
      <c r="AW13">
        <v>10</v>
      </c>
      <c r="AX13">
        <f>(R13*SUMPRODUCT(K14:$K$23, X14:$X$23)-$AZ$3*SUMPRODUCT(K13:$K$22, W14:$W$23))/Z13</f>
        <v>75.247405218371014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6"/>
        <v>5.1400000000000001E-2</v>
      </c>
      <c r="I14" s="1">
        <f t="shared" si="17"/>
        <v>1.0514000000000001</v>
      </c>
      <c r="J14">
        <f t="shared" si="18"/>
        <v>0.95111280197831449</v>
      </c>
      <c r="K14">
        <f t="shared" si="28"/>
        <v>0.48532753093089492</v>
      </c>
      <c r="L14" s="2">
        <v>11</v>
      </c>
      <c r="M14" s="8">
        <v>1.5387599999999999E-3</v>
      </c>
      <c r="O14">
        <f t="shared" si="29"/>
        <v>112.29756970105116</v>
      </c>
      <c r="P14">
        <f t="shared" si="30"/>
        <v>5.6148784850525582</v>
      </c>
      <c r="Q14" s="5">
        <f t="shared" si="31"/>
        <v>12.5</v>
      </c>
      <c r="R14">
        <f t="shared" si="0"/>
        <v>50000</v>
      </c>
      <c r="S14">
        <f t="shared" si="19"/>
        <v>74.740243768535365</v>
      </c>
      <c r="U14">
        <f t="shared" si="20"/>
        <v>1.5387599999999999E-3</v>
      </c>
      <c r="V14">
        <f t="shared" si="21"/>
        <v>0.01</v>
      </c>
      <c r="W14">
        <f t="shared" si="22"/>
        <v>0.89236859076058261</v>
      </c>
      <c r="X14">
        <f t="shared" si="23"/>
        <v>1.3731410927187539E-3</v>
      </c>
      <c r="Y14">
        <f t="shared" si="24"/>
        <v>8.9236859076058262E-3</v>
      </c>
      <c r="Z14">
        <f t="shared" si="25"/>
        <v>0.88207176376025798</v>
      </c>
      <c r="AB14">
        <f t="shared" si="26"/>
        <v>74.740243768535365</v>
      </c>
      <c r="AC14">
        <f t="shared" si="27"/>
        <v>72.521756440263744</v>
      </c>
      <c r="AE14">
        <f t="shared" si="1"/>
        <v>99.054515372196704</v>
      </c>
      <c r="AF14">
        <f t="shared" si="2"/>
        <v>-4.9527257686098354</v>
      </c>
      <c r="AG14">
        <f t="shared" si="3"/>
        <v>-11.025897047003225</v>
      </c>
      <c r="AH14">
        <f t="shared" si="4"/>
        <v>-68.657054635937698</v>
      </c>
      <c r="AI14">
        <f t="shared" si="5"/>
        <v>14.418837920645942</v>
      </c>
      <c r="AJ14">
        <f t="shared" si="6"/>
        <v>2.2184873282716211</v>
      </c>
      <c r="AK14">
        <f t="shared" si="32"/>
        <v>0.30391566006982002</v>
      </c>
      <c r="AL14">
        <f t="shared" si="7"/>
        <v>16.941240908987382</v>
      </c>
      <c r="AN14">
        <f t="shared" si="8"/>
        <v>48.073883373144604</v>
      </c>
      <c r="AO14">
        <f t="shared" si="9"/>
        <v>-2.4036941686572302</v>
      </c>
      <c r="AP14">
        <f t="shared" si="10"/>
        <v>-5.3511713901203208</v>
      </c>
      <c r="AQ14">
        <f t="shared" si="11"/>
        <v>-33.321158807447198</v>
      </c>
      <c r="AR14">
        <f t="shared" si="12"/>
        <v>6.9978590069198541</v>
      </c>
      <c r="AS14">
        <f t="shared" si="13"/>
        <v>1.0766929774315437</v>
      </c>
      <c r="AT14">
        <f t="shared" si="14"/>
        <v>0.14749863691291892</v>
      </c>
      <c r="AU14">
        <f t="shared" si="15"/>
        <v>8.2220506212643159</v>
      </c>
      <c r="AW14">
        <v>11</v>
      </c>
      <c r="AX14">
        <f>(R14*SUMPRODUCT(K15:$K$23, X15:$X$23)-$AZ$3*SUMPRODUCT(K14:$K$22, W15:$W$23))/Z14</f>
        <v>74.740243768535365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6"/>
        <v>5.1900000000000002E-2</v>
      </c>
      <c r="I15" s="1">
        <f t="shared" si="17"/>
        <v>1.0519000000000001</v>
      </c>
      <c r="J15">
        <f t="shared" si="18"/>
        <v>0.95066070919288903</v>
      </c>
      <c r="K15">
        <f t="shared" si="28"/>
        <v>0.46138181474559836</v>
      </c>
      <c r="L15" s="2">
        <v>12</v>
      </c>
      <c r="M15" s="8">
        <v>1.6157089999999999E-3</v>
      </c>
      <c r="O15">
        <f t="shared" si="29"/>
        <v>112.29756970105116</v>
      </c>
      <c r="P15">
        <f t="shared" si="30"/>
        <v>5.6148784850525582</v>
      </c>
      <c r="Q15" s="5">
        <f t="shared" si="31"/>
        <v>12.5</v>
      </c>
      <c r="R15">
        <f t="shared" si="0"/>
        <v>50000</v>
      </c>
      <c r="S15">
        <f t="shared" si="19"/>
        <v>72.521756440263744</v>
      </c>
      <c r="U15">
        <f t="shared" si="20"/>
        <v>1.6157089999999999E-3</v>
      </c>
      <c r="V15">
        <f t="shared" si="21"/>
        <v>0.01</v>
      </c>
      <c r="W15">
        <f t="shared" si="22"/>
        <v>0.88207176376025798</v>
      </c>
      <c r="X15">
        <f t="shared" si="23"/>
        <v>1.4251712873533226E-3</v>
      </c>
      <c r="Y15">
        <f t="shared" si="24"/>
        <v>8.8207176376025806E-3</v>
      </c>
      <c r="Z15">
        <f t="shared" si="25"/>
        <v>0.87182587483530205</v>
      </c>
      <c r="AB15">
        <f t="shared" si="26"/>
        <v>72.521756440263744</v>
      </c>
      <c r="AC15">
        <f t="shared" si="27"/>
        <v>68.563099611286546</v>
      </c>
      <c r="AE15">
        <f t="shared" si="1"/>
        <v>97.903926946497236</v>
      </c>
      <c r="AF15">
        <f t="shared" si="2"/>
        <v>-4.8951963473248616</v>
      </c>
      <c r="AG15">
        <f t="shared" si="3"/>
        <v>-10.897823435441275</v>
      </c>
      <c r="AH15">
        <f t="shared" si="4"/>
        <v>-71.258564367666125</v>
      </c>
      <c r="AI15">
        <f t="shared" si="5"/>
        <v>10.852342796064974</v>
      </c>
      <c r="AJ15">
        <f t="shared" si="6"/>
        <v>3.9586568289771975</v>
      </c>
      <c r="AK15">
        <f t="shared" si="32"/>
        <v>0.67867499686168808</v>
      </c>
      <c r="AL15">
        <f t="shared" si="7"/>
        <v>15.489674621903859</v>
      </c>
      <c r="AN15">
        <f t="shared" si="8"/>
        <v>45.171091485295385</v>
      </c>
      <c r="AO15">
        <f t="shared" si="9"/>
        <v>-2.2585545742647692</v>
      </c>
      <c r="AP15">
        <f t="shared" si="10"/>
        <v>-5.0280575534210064</v>
      </c>
      <c r="AQ15">
        <f t="shared" si="11"/>
        <v>-32.877405744119827</v>
      </c>
      <c r="AR15">
        <f t="shared" si="12"/>
        <v>5.0070736134897791</v>
      </c>
      <c r="AS15">
        <f t="shared" si="13"/>
        <v>1.8264522717085552</v>
      </c>
      <c r="AT15">
        <f t="shared" si="14"/>
        <v>0.31312830167450895</v>
      </c>
      <c r="AU15">
        <f t="shared" si="15"/>
        <v>7.1466541868728424</v>
      </c>
      <c r="AW15">
        <v>12</v>
      </c>
      <c r="AX15">
        <f>(R15*SUMPRODUCT(K16:$K$23, X16:$X$23)-$AZ$3*SUMPRODUCT(K15:$K$22, W16:$W$23))/Z15</f>
        <v>72.521756440263744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6"/>
        <v>5.4700000000000006E-2</v>
      </c>
      <c r="I16" s="1">
        <f t="shared" si="17"/>
        <v>1.0547</v>
      </c>
      <c r="J16">
        <f t="shared" si="18"/>
        <v>0.94813691096994412</v>
      </c>
      <c r="K16">
        <f t="shared" si="28"/>
        <v>0.43745312861059865</v>
      </c>
      <c r="L16" s="2">
        <v>13</v>
      </c>
      <c r="M16" s="8">
        <v>1.70465E-3</v>
      </c>
      <c r="O16">
        <f t="shared" si="29"/>
        <v>112.29756970105116</v>
      </c>
      <c r="P16">
        <f t="shared" si="30"/>
        <v>5.6148784850525582</v>
      </c>
      <c r="Q16" s="5">
        <f t="shared" si="31"/>
        <v>12.5</v>
      </c>
      <c r="R16">
        <f t="shared" si="0"/>
        <v>50000</v>
      </c>
      <c r="S16">
        <f t="shared" si="19"/>
        <v>68.563099611286546</v>
      </c>
      <c r="U16">
        <f t="shared" si="20"/>
        <v>1.70465E-3</v>
      </c>
      <c r="V16">
        <f t="shared" si="21"/>
        <v>0.01</v>
      </c>
      <c r="W16">
        <f t="shared" si="22"/>
        <v>0.87182587483530205</v>
      </c>
      <c r="X16">
        <f t="shared" si="23"/>
        <v>1.4861579775379977E-3</v>
      </c>
      <c r="Y16">
        <f t="shared" si="24"/>
        <v>8.7182587483530215E-3</v>
      </c>
      <c r="Z16">
        <f t="shared" si="25"/>
        <v>0.86162145810941104</v>
      </c>
      <c r="AB16">
        <f t="shared" si="26"/>
        <v>68.563099611286546</v>
      </c>
      <c r="AC16">
        <f t="shared" si="27"/>
        <v>63.153391726793288</v>
      </c>
      <c r="AE16">
        <f t="shared" si="1"/>
        <v>96.757995747962923</v>
      </c>
      <c r="AF16">
        <f t="shared" si="2"/>
        <v>-4.837899787398146</v>
      </c>
      <c r="AG16">
        <f t="shared" si="3"/>
        <v>-10.770268226367637</v>
      </c>
      <c r="AH16">
        <f t="shared" si="4"/>
        <v>-74.307898876899884</v>
      </c>
      <c r="AI16">
        <f t="shared" si="5"/>
        <v>6.8419288572972619</v>
      </c>
      <c r="AJ16">
        <f t="shared" si="6"/>
        <v>5.4097078844932582</v>
      </c>
      <c r="AK16">
        <f t="shared" si="32"/>
        <v>1.1394306885601442</v>
      </c>
      <c r="AL16">
        <f t="shared" si="7"/>
        <v>13.391067430350665</v>
      </c>
      <c r="AN16">
        <f t="shared" si="8"/>
        <v>42.327087958037382</v>
      </c>
      <c r="AO16">
        <f t="shared" si="9"/>
        <v>-2.1163543979018691</v>
      </c>
      <c r="AP16">
        <f t="shared" si="10"/>
        <v>-4.7114875315998459</v>
      </c>
      <c r="AQ16">
        <f t="shared" si="11"/>
        <v>-32.506222844179845</v>
      </c>
      <c r="AR16">
        <f t="shared" si="12"/>
        <v>2.9930231843558253</v>
      </c>
      <c r="AS16">
        <f t="shared" si="13"/>
        <v>2.366493638940999</v>
      </c>
      <c r="AT16">
        <f t="shared" si="14"/>
        <v>0.49844751954556371</v>
      </c>
      <c r="AU16">
        <f t="shared" si="15"/>
        <v>5.8579643428423882</v>
      </c>
      <c r="AW16">
        <v>13</v>
      </c>
      <c r="AX16">
        <f>(R16*SUMPRODUCT(K17:$K$23, X17:$X$23)-$AZ$3*SUMPRODUCT(K16:$K$22, W17:$W$23))/Z16</f>
        <v>68.563099611286546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6"/>
        <v>6.1700000000000005E-2</v>
      </c>
      <c r="I17" s="1">
        <f t="shared" si="17"/>
        <v>1.0617000000000001</v>
      </c>
      <c r="J17">
        <f t="shared" si="18"/>
        <v>0.94188565508147304</v>
      </c>
      <c r="K17">
        <f t="shared" si="28"/>
        <v>0.41203082660883361</v>
      </c>
      <c r="L17" s="2">
        <v>14</v>
      </c>
      <c r="M17" s="8">
        <v>1.795589E-3</v>
      </c>
      <c r="O17">
        <f t="shared" si="29"/>
        <v>112.29756970105116</v>
      </c>
      <c r="P17">
        <f t="shared" si="30"/>
        <v>5.6148784850525582</v>
      </c>
      <c r="Q17" s="5">
        <f t="shared" si="31"/>
        <v>12.5</v>
      </c>
      <c r="R17">
        <f t="shared" si="0"/>
        <v>50000</v>
      </c>
      <c r="S17">
        <f t="shared" si="19"/>
        <v>63.153391726793288</v>
      </c>
      <c r="U17">
        <f t="shared" si="20"/>
        <v>1.795589E-3</v>
      </c>
      <c r="V17">
        <f t="shared" si="21"/>
        <v>0.01</v>
      </c>
      <c r="W17">
        <f t="shared" si="22"/>
        <v>0.86162145810941104</v>
      </c>
      <c r="X17">
        <f t="shared" si="23"/>
        <v>1.5471180123452194E-3</v>
      </c>
      <c r="Y17">
        <f t="shared" si="24"/>
        <v>8.6162145810941108E-3</v>
      </c>
      <c r="Z17">
        <f t="shared" si="25"/>
        <v>0.85145812551597178</v>
      </c>
      <c r="AB17">
        <f t="shared" si="26"/>
        <v>63.153391726793288</v>
      </c>
      <c r="AC17">
        <f t="shared" si="27"/>
        <v>56.454296697876757</v>
      </c>
      <c r="AE17">
        <f t="shared" si="1"/>
        <v>95.616678197656213</v>
      </c>
      <c r="AF17">
        <f t="shared" si="2"/>
        <v>-4.7808339098828103</v>
      </c>
      <c r="AG17">
        <f t="shared" si="3"/>
        <v>-10.643226568949647</v>
      </c>
      <c r="AH17">
        <f t="shared" si="4"/>
        <v>-77.355900617260971</v>
      </c>
      <c r="AI17">
        <f t="shared" si="5"/>
        <v>2.8367171015627832</v>
      </c>
      <c r="AJ17">
        <f t="shared" si="6"/>
        <v>6.6990950289165312</v>
      </c>
      <c r="AK17">
        <f t="shared" si="32"/>
        <v>2.1250514570010206</v>
      </c>
      <c r="AL17">
        <f t="shared" si="7"/>
        <v>11.660863587480335</v>
      </c>
      <c r="AN17">
        <f t="shared" si="8"/>
        <v>39.397018955371131</v>
      </c>
      <c r="AO17">
        <f t="shared" si="9"/>
        <v>-1.9698509477685562</v>
      </c>
      <c r="AP17">
        <f t="shared" si="10"/>
        <v>-4.3853374409894226</v>
      </c>
      <c r="AQ17">
        <f t="shared" si="11"/>
        <v>-31.873015674400822</v>
      </c>
      <c r="AR17">
        <f t="shared" si="12"/>
        <v>1.1688148922123283</v>
      </c>
      <c r="AS17">
        <f t="shared" si="13"/>
        <v>2.7602336622956063</v>
      </c>
      <c r="AT17">
        <f t="shared" si="14"/>
        <v>0.87558670841443675</v>
      </c>
      <c r="AU17">
        <f t="shared" si="15"/>
        <v>4.8046352629223712</v>
      </c>
      <c r="AW17">
        <v>14</v>
      </c>
      <c r="AX17">
        <f>(R17*SUMPRODUCT(K18:$K$23, X18:$X$23)-$AZ$3*SUMPRODUCT(K17:$K$22, W18:$W$23))/Z17</f>
        <v>63.153391726793288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6"/>
        <v>7.0099999999999996E-2</v>
      </c>
      <c r="I18" s="1">
        <f t="shared" si="17"/>
        <v>1.0701000000000001</v>
      </c>
      <c r="J18">
        <f t="shared" si="18"/>
        <v>0.93449210354172507</v>
      </c>
      <c r="K18">
        <f t="shared" si="28"/>
        <v>0.38503955388172473</v>
      </c>
      <c r="L18" s="2">
        <v>15</v>
      </c>
      <c r="M18" s="8">
        <v>1.891525E-3</v>
      </c>
      <c r="O18">
        <f t="shared" si="29"/>
        <v>112.29756970105116</v>
      </c>
      <c r="P18">
        <f t="shared" si="30"/>
        <v>5.6148784850525582</v>
      </c>
      <c r="Q18" s="5">
        <f t="shared" si="31"/>
        <v>12.5</v>
      </c>
      <c r="R18">
        <f t="shared" si="0"/>
        <v>50000</v>
      </c>
      <c r="S18">
        <f t="shared" si="19"/>
        <v>56.454296697876757</v>
      </c>
      <c r="U18">
        <f t="shared" si="20"/>
        <v>1.891525E-3</v>
      </c>
      <c r="V18">
        <f t="shared" si="21"/>
        <v>0.01</v>
      </c>
      <c r="W18">
        <f t="shared" si="22"/>
        <v>0.85145812551597178</v>
      </c>
      <c r="X18">
        <f t="shared" si="23"/>
        <v>1.6105543308665986E-3</v>
      </c>
      <c r="Y18">
        <f t="shared" si="24"/>
        <v>8.5145812551597182E-3</v>
      </c>
      <c r="Z18">
        <f t="shared" si="25"/>
        <v>0.84133298992994543</v>
      </c>
      <c r="AB18">
        <f t="shared" si="26"/>
        <v>56.454296697876757</v>
      </c>
      <c r="AC18">
        <f t="shared" si="27"/>
        <v>48.261051438497738</v>
      </c>
      <c r="AE18">
        <f t="shared" si="1"/>
        <v>94.479650078451826</v>
      </c>
      <c r="AF18">
        <f t="shared" si="2"/>
        <v>-4.7239825039225911</v>
      </c>
      <c r="AG18">
        <f t="shared" si="3"/>
        <v>-10.516662374124317</v>
      </c>
      <c r="AH18">
        <f t="shared" si="4"/>
        <v>-80.52771654332993</v>
      </c>
      <c r="AI18">
        <f t="shared" si="5"/>
        <v>-1.2887113429250121</v>
      </c>
      <c r="AJ18">
        <f t="shared" si="6"/>
        <v>8.1932452593790188</v>
      </c>
      <c r="AK18">
        <f t="shared" si="32"/>
        <v>3.1581352282839692</v>
      </c>
      <c r="AL18">
        <f t="shared" si="7"/>
        <v>10.062669144737976</v>
      </c>
      <c r="AN18">
        <f t="shared" si="8"/>
        <v>36.378402317108552</v>
      </c>
      <c r="AO18">
        <f t="shared" si="9"/>
        <v>-1.8189201158554273</v>
      </c>
      <c r="AP18">
        <f t="shared" si="10"/>
        <v>-4.0493309888575473</v>
      </c>
      <c r="AQ18">
        <f t="shared" si="11"/>
        <v>-31.006356052957742</v>
      </c>
      <c r="AR18">
        <f t="shared" si="12"/>
        <v>-0.49620484056216502</v>
      </c>
      <c r="AS18">
        <f t="shared" si="13"/>
        <v>3.1547234995148532</v>
      </c>
      <c r="AT18">
        <f t="shared" si="14"/>
        <v>1.2160069793966184</v>
      </c>
      <c r="AU18">
        <f t="shared" si="15"/>
        <v>3.874525638349307</v>
      </c>
      <c r="AW18">
        <v>15</v>
      </c>
      <c r="AX18">
        <f>(R18*SUMPRODUCT(K19:$K$23, X19:$X$23)-$AZ$3*SUMPRODUCT(K18:$K$22, W19:$W$23))/Z18</f>
        <v>56.454296697876757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6"/>
        <v>7.3400000000000007E-2</v>
      </c>
      <c r="I19" s="1">
        <f t="shared" si="17"/>
        <v>1.0733999999999999</v>
      </c>
      <c r="J19">
        <f t="shared" si="18"/>
        <v>0.93161915408980811</v>
      </c>
      <c r="K19">
        <f t="shared" si="28"/>
        <v>0.35871022347840947</v>
      </c>
      <c r="L19" s="2">
        <v>16</v>
      </c>
      <c r="M19" s="8">
        <v>2.0024510000000001E-3</v>
      </c>
      <c r="O19">
        <f t="shared" si="29"/>
        <v>112.29756970105116</v>
      </c>
      <c r="P19">
        <f t="shared" si="30"/>
        <v>5.6148784850525582</v>
      </c>
      <c r="Q19" s="5">
        <f t="shared" si="31"/>
        <v>12.5</v>
      </c>
      <c r="R19">
        <f t="shared" si="0"/>
        <v>50000</v>
      </c>
      <c r="S19">
        <f t="shared" si="19"/>
        <v>48.261051438497738</v>
      </c>
      <c r="U19">
        <f t="shared" si="20"/>
        <v>2.0024510000000001E-3</v>
      </c>
      <c r="V19">
        <f t="shared" si="21"/>
        <v>0.01</v>
      </c>
      <c r="W19">
        <f t="shared" si="22"/>
        <v>0.84133298992994543</v>
      </c>
      <c r="X19">
        <f t="shared" si="23"/>
        <v>1.6847280870182092E-3</v>
      </c>
      <c r="Y19">
        <f t="shared" si="24"/>
        <v>8.413329899299455E-3</v>
      </c>
      <c r="Z19">
        <f t="shared" si="25"/>
        <v>0.83123493194362774</v>
      </c>
      <c r="AB19">
        <f t="shared" si="26"/>
        <v>48.261051438497738</v>
      </c>
      <c r="AC19">
        <f t="shared" si="27"/>
        <v>38.07337771904777</v>
      </c>
      <c r="AE19">
        <f t="shared" si="1"/>
        <v>93.345662707888053</v>
      </c>
      <c r="AF19">
        <f t="shared" si="2"/>
        <v>-4.6672831353944026</v>
      </c>
      <c r="AG19">
        <f t="shared" si="3"/>
        <v>-10.390436649295347</v>
      </c>
      <c r="AH19">
        <f t="shared" si="4"/>
        <v>-84.236404350910462</v>
      </c>
      <c r="AI19">
        <f t="shared" si="5"/>
        <v>-5.9484614277121608</v>
      </c>
      <c r="AJ19">
        <f t="shared" si="6"/>
        <v>10.187673719449968</v>
      </c>
      <c r="AK19">
        <f t="shared" si="32"/>
        <v>3.0537493115451082</v>
      </c>
      <c r="AL19">
        <f t="shared" si="7"/>
        <v>7.2929616032829152</v>
      </c>
      <c r="AN19">
        <f t="shared" si="8"/>
        <v>33.484043530686755</v>
      </c>
      <c r="AO19">
        <f t="shared" si="9"/>
        <v>-1.6742021765343378</v>
      </c>
      <c r="AP19">
        <f t="shared" si="10"/>
        <v>-3.7271558525069901</v>
      </c>
      <c r="AQ19">
        <f t="shared" si="11"/>
        <v>-30.216459429732755</v>
      </c>
      <c r="AR19">
        <f t="shared" si="12"/>
        <v>-2.133773928087328</v>
      </c>
      <c r="AS19">
        <f t="shared" si="13"/>
        <v>3.6544227166290173</v>
      </c>
      <c r="AT19">
        <f t="shared" si="14"/>
        <v>1.0954110979913849</v>
      </c>
      <c r="AU19">
        <f t="shared" si="15"/>
        <v>2.616059886533074</v>
      </c>
      <c r="AW19">
        <v>16</v>
      </c>
      <c r="AX19">
        <f>(R19*SUMPRODUCT(K20:$K$23, X20:$X$23)-$AZ$3*SUMPRODUCT(K19:$K$22, W20:$W$23))/Z19</f>
        <v>48.261051438497738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6"/>
        <v>5.4300000000000001E-2</v>
      </c>
      <c r="I20" s="1">
        <f t="shared" si="17"/>
        <v>1.0543</v>
      </c>
      <c r="J20">
        <f t="shared" si="18"/>
        <v>0.9484966328369534</v>
      </c>
      <c r="K20">
        <f t="shared" si="28"/>
        <v>0.34023543913346244</v>
      </c>
      <c r="L20" s="2">
        <v>17</v>
      </c>
      <c r="M20" s="8">
        <v>2.1123779999999998E-3</v>
      </c>
      <c r="O20">
        <f t="shared" si="29"/>
        <v>112.29756970105116</v>
      </c>
      <c r="P20">
        <f t="shared" si="30"/>
        <v>5.6148784850525582</v>
      </c>
      <c r="Q20" s="5">
        <f t="shared" si="31"/>
        <v>12.5</v>
      </c>
      <c r="R20">
        <f t="shared" si="0"/>
        <v>50000</v>
      </c>
      <c r="S20">
        <f t="shared" si="19"/>
        <v>38.07337771904777</v>
      </c>
      <c r="U20">
        <f t="shared" si="20"/>
        <v>2.1123779999999998E-3</v>
      </c>
      <c r="V20">
        <f t="shared" si="21"/>
        <v>0.01</v>
      </c>
      <c r="W20">
        <f t="shared" si="22"/>
        <v>0.83123493194362774</v>
      </c>
      <c r="X20">
        <f t="shared" si="23"/>
        <v>1.7558823830692164E-3</v>
      </c>
      <c r="Y20">
        <f t="shared" si="24"/>
        <v>8.3123493194362779E-3</v>
      </c>
      <c r="Z20">
        <f t="shared" si="25"/>
        <v>0.82116670024112226</v>
      </c>
      <c r="AB20">
        <f t="shared" si="26"/>
        <v>38.07337771904777</v>
      </c>
      <c r="AC20">
        <f t="shared" si="27"/>
        <v>26.15833609948254</v>
      </c>
      <c r="AE20">
        <f t="shared" si="1"/>
        <v>92.215024756509607</v>
      </c>
      <c r="AF20">
        <f t="shared" si="2"/>
        <v>-4.6107512378254807</v>
      </c>
      <c r="AG20">
        <f t="shared" si="3"/>
        <v>-10.264583753014028</v>
      </c>
      <c r="AH20">
        <f t="shared" si="4"/>
        <v>-87.794119153460812</v>
      </c>
      <c r="AI20">
        <f t="shared" si="5"/>
        <v>-10.454429387790711</v>
      </c>
      <c r="AJ20">
        <f t="shared" si="6"/>
        <v>11.91504161956523</v>
      </c>
      <c r="AK20">
        <f t="shared" si="32"/>
        <v>0.54041390032224712</v>
      </c>
      <c r="AL20">
        <f t="shared" si="7"/>
        <v>2.0010261320967659</v>
      </c>
      <c r="AN20">
        <f t="shared" si="8"/>
        <v>31.374819442734157</v>
      </c>
      <c r="AO20">
        <f t="shared" si="9"/>
        <v>-1.5687409721367078</v>
      </c>
      <c r="AP20">
        <f t="shared" si="10"/>
        <v>-3.4923751607289319</v>
      </c>
      <c r="AQ20">
        <f t="shared" si="11"/>
        <v>-29.870670683513264</v>
      </c>
      <c r="AR20">
        <f t="shared" si="12"/>
        <v>-3.5569673736447474</v>
      </c>
      <c r="AS20">
        <f t="shared" si="13"/>
        <v>4.0539194177262576</v>
      </c>
      <c r="AT20">
        <f t="shared" si="14"/>
        <v>0.18386796068996694</v>
      </c>
      <c r="AU20">
        <f t="shared" si="15"/>
        <v>0.68082000477147697</v>
      </c>
      <c r="AW20">
        <v>17</v>
      </c>
      <c r="AX20">
        <f>(R20*SUMPRODUCT(K21:$K$23, X21:$X$23)-$AZ$3*SUMPRODUCT(K20:$K$22, W21:$W$23))/Z20</f>
        <v>38.07337771904777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6"/>
        <v>5.1300000000000005E-2</v>
      </c>
      <c r="I21" s="1">
        <f t="shared" si="17"/>
        <v>1.0512999999999999</v>
      </c>
      <c r="J21">
        <f t="shared" si="18"/>
        <v>0.95120327213925626</v>
      </c>
      <c r="K21">
        <f t="shared" si="28"/>
        <v>0.32363306300148625</v>
      </c>
      <c r="L21" s="2">
        <v>18</v>
      </c>
      <c r="M21" s="8">
        <v>2.238294E-3</v>
      </c>
      <c r="O21">
        <f t="shared" si="29"/>
        <v>112.29756970105116</v>
      </c>
      <c r="P21">
        <f t="shared" si="30"/>
        <v>5.6148784850525582</v>
      </c>
      <c r="Q21" s="5">
        <f t="shared" si="31"/>
        <v>12.5</v>
      </c>
      <c r="R21">
        <f t="shared" si="0"/>
        <v>50000</v>
      </c>
      <c r="S21">
        <f t="shared" si="19"/>
        <v>26.15833609948254</v>
      </c>
      <c r="U21">
        <f t="shared" si="20"/>
        <v>2.238294E-3</v>
      </c>
      <c r="V21">
        <f t="shared" si="21"/>
        <v>0.01</v>
      </c>
      <c r="W21">
        <f t="shared" si="22"/>
        <v>0.82116670024112226</v>
      </c>
      <c r="X21">
        <f t="shared" si="23"/>
        <v>1.8380124981495025E-3</v>
      </c>
      <c r="Y21">
        <f t="shared" si="24"/>
        <v>8.2116670024112229E-3</v>
      </c>
      <c r="Z21">
        <f t="shared" si="25"/>
        <v>0.81111702074056147</v>
      </c>
      <c r="AB21">
        <f t="shared" si="26"/>
        <v>26.15833609948254</v>
      </c>
      <c r="AC21">
        <f t="shared" si="27"/>
        <v>13.230662740264998</v>
      </c>
      <c r="AE21">
        <f t="shared" si="1"/>
        <v>91.086470172322166</v>
      </c>
      <c r="AF21">
        <f t="shared" si="2"/>
        <v>-4.5543235086161085</v>
      </c>
      <c r="AG21">
        <f t="shared" si="3"/>
        <v>-10.138962759257018</v>
      </c>
      <c r="AH21">
        <f t="shared" si="4"/>
        <v>-91.90062490747512</v>
      </c>
      <c r="AI21">
        <f t="shared" si="5"/>
        <v>-15.507441003026074</v>
      </c>
      <c r="AJ21">
        <f t="shared" si="6"/>
        <v>12.927673359217541</v>
      </c>
      <c r="AK21">
        <f t="shared" si="32"/>
        <v>0.18030477242110177</v>
      </c>
      <c r="AL21">
        <f t="shared" si="7"/>
        <v>-2.3994628713874304</v>
      </c>
      <c r="AN21">
        <f t="shared" si="8"/>
        <v>29.478593339862137</v>
      </c>
      <c r="AO21">
        <f t="shared" si="9"/>
        <v>-1.473929666993107</v>
      </c>
      <c r="AP21">
        <f t="shared" si="10"/>
        <v>-3.2813035734363494</v>
      </c>
      <c r="AQ21">
        <f t="shared" si="11"/>
        <v>-29.742080730556854</v>
      </c>
      <c r="AR21">
        <f t="shared" si="12"/>
        <v>-5.0187206311241681</v>
      </c>
      <c r="AS21">
        <f t="shared" si="13"/>
        <v>4.1838225267262859</v>
      </c>
      <c r="AT21">
        <f t="shared" si="14"/>
        <v>5.8352585772427072E-2</v>
      </c>
      <c r="AU21">
        <f t="shared" si="15"/>
        <v>-0.7765455186254554</v>
      </c>
      <c r="AW21">
        <v>18</v>
      </c>
      <c r="AX21">
        <f>(R21*SUMPRODUCT(K22:$K$23, X22:$X$23)-$AZ$3*SUMPRODUCT(K21:$K$22, W22:$W$23))/Z21</f>
        <v>26.15833609948254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6"/>
        <v>7.0000000000000007E-2</v>
      </c>
      <c r="I22" s="1">
        <f t="shared" si="17"/>
        <v>1.07</v>
      </c>
      <c r="J22">
        <f t="shared" si="18"/>
        <v>0.93457943925233644</v>
      </c>
      <c r="K22">
        <f t="shared" si="28"/>
        <v>0.30246080654344509</v>
      </c>
      <c r="L22" s="2">
        <v>19</v>
      </c>
      <c r="M22" s="8">
        <v>2.3742030000000001E-3</v>
      </c>
      <c r="O22">
        <f t="shared" si="29"/>
        <v>112.29756970105116</v>
      </c>
      <c r="P22">
        <f t="shared" si="30"/>
        <v>5.6148784850525582</v>
      </c>
      <c r="Q22" s="5">
        <f t="shared" si="31"/>
        <v>12.5</v>
      </c>
      <c r="R22">
        <f t="shared" si="0"/>
        <v>50000</v>
      </c>
      <c r="S22">
        <f t="shared" si="19"/>
        <v>13.230662740264998</v>
      </c>
      <c r="U22">
        <f t="shared" si="20"/>
        <v>2.3742030000000001E-3</v>
      </c>
      <c r="V22">
        <f t="shared" si="21"/>
        <v>0.01</v>
      </c>
      <c r="W22">
        <f t="shared" si="22"/>
        <v>0.81111702074056147</v>
      </c>
      <c r="X22">
        <f t="shared" si="23"/>
        <v>1.9257564639933032E-3</v>
      </c>
      <c r="Y22">
        <f t="shared" si="24"/>
        <v>8.1111702074056144E-3</v>
      </c>
      <c r="Z22">
        <f t="shared" si="25"/>
        <v>0.80108009406916258</v>
      </c>
      <c r="AB22">
        <f t="shared" si="26"/>
        <v>13.230662740264998</v>
      </c>
      <c r="AC22">
        <f t="shared" si="27"/>
        <v>13.398439405334738</v>
      </c>
      <c r="AE22">
        <f t="shared" si="1"/>
        <v>89.959347699856409</v>
      </c>
      <c r="AF22">
        <f t="shared" si="2"/>
        <v>-4.4979673849928208</v>
      </c>
      <c r="AG22">
        <f t="shared" si="3"/>
        <v>-10.013501175864532</v>
      </c>
      <c r="AH22">
        <f t="shared" si="4"/>
        <v>-96.287823199665155</v>
      </c>
      <c r="AI22">
        <f t="shared" si="5"/>
        <v>-20.839944060666099</v>
      </c>
      <c r="AJ22">
        <f t="shared" si="6"/>
        <v>-0.16777666506973965</v>
      </c>
      <c r="AK22">
        <f t="shared" si="32"/>
        <v>2.0725329041577005</v>
      </c>
      <c r="AL22">
        <f t="shared" si="7"/>
        <v>-18.935187821578136</v>
      </c>
      <c r="AN22">
        <f t="shared" si="8"/>
        <v>27.209176861420783</v>
      </c>
      <c r="AO22">
        <f t="shared" si="9"/>
        <v>-1.3604588430710391</v>
      </c>
      <c r="AP22">
        <f t="shared" si="10"/>
        <v>-3.0286916419757222</v>
      </c>
      <c r="AQ22">
        <f t="shared" si="11"/>
        <v>-29.123292665283365</v>
      </c>
      <c r="AR22">
        <f t="shared" si="12"/>
        <v>-6.3032662889093469</v>
      </c>
      <c r="AS22">
        <f t="shared" si="13"/>
        <v>-5.0745865436162906E-2</v>
      </c>
      <c r="AT22">
        <f t="shared" si="14"/>
        <v>0.62685997377936664</v>
      </c>
      <c r="AU22">
        <f t="shared" si="15"/>
        <v>-5.7271521805661418</v>
      </c>
      <c r="AW22">
        <v>19</v>
      </c>
      <c r="AX22">
        <f>(R22*SUMPRODUCT(K23:$K$23, X23:$X$23)-$AZ$3*SUMPRODUCT(K22:$K$22, W23:$W$23))/Z22</f>
        <v>13.230662740264998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6"/>
        <v>0.10390000000000001</v>
      </c>
      <c r="I23" s="1">
        <f t="shared" si="17"/>
        <v>1.1039000000000001</v>
      </c>
      <c r="J23">
        <f t="shared" si="18"/>
        <v>0.90587915572062683</v>
      </c>
      <c r="K23">
        <f t="shared" si="28"/>
        <v>0.2739929400701559</v>
      </c>
      <c r="L23" s="2">
        <v>20</v>
      </c>
      <c r="M23" s="8">
        <v>2.5221050000000002E-3</v>
      </c>
      <c r="O23">
        <f t="shared" si="29"/>
        <v>112.29756970105116</v>
      </c>
      <c r="P23">
        <f t="shared" si="30"/>
        <v>5.6148784850525582</v>
      </c>
      <c r="Q23" s="5">
        <f t="shared" si="31"/>
        <v>12.5</v>
      </c>
      <c r="R23">
        <f t="shared" si="0"/>
        <v>50000</v>
      </c>
      <c r="S23">
        <f t="shared" si="19"/>
        <v>13.398439405334738</v>
      </c>
      <c r="U23">
        <f t="shared" si="20"/>
        <v>2.5221050000000002E-3</v>
      </c>
      <c r="V23">
        <f t="shared" si="21"/>
        <v>0.01</v>
      </c>
      <c r="W23">
        <f t="shared" si="22"/>
        <v>0.80108009406916258</v>
      </c>
      <c r="X23">
        <f t="shared" si="23"/>
        <v>2.0204081106523055E-3</v>
      </c>
      <c r="Y23">
        <f t="shared" si="24"/>
        <v>8.0108009406916255E-3</v>
      </c>
      <c r="Z23">
        <f t="shared" si="25"/>
        <v>0.79104888501781867</v>
      </c>
      <c r="AB23">
        <f t="shared" si="26"/>
        <v>13.398439405334738</v>
      </c>
      <c r="AC23">
        <f t="shared" si="27"/>
        <v>0</v>
      </c>
      <c r="AE23">
        <f t="shared" si="1"/>
        <v>88.832867302227299</v>
      </c>
      <c r="AF23">
        <f t="shared" si="2"/>
        <v>-4.4416433651113651</v>
      </c>
      <c r="AG23">
        <f t="shared" si="3"/>
        <v>-9.888111062722734</v>
      </c>
      <c r="AH23">
        <f t="shared" si="4"/>
        <v>-101.02040553261527</v>
      </c>
      <c r="AI23">
        <f t="shared" si="5"/>
        <v>-26.517292658222061</v>
      </c>
      <c r="AJ23">
        <f t="shared" si="6"/>
        <v>13.398439405334738</v>
      </c>
      <c r="AK23">
        <f t="shared" si="32"/>
        <v>6.8452764339715486</v>
      </c>
      <c r="AL23">
        <f t="shared" si="7"/>
        <v>-6.2735768189157746</v>
      </c>
      <c r="AN23">
        <f t="shared" si="8"/>
        <v>24.339578486999276</v>
      </c>
      <c r="AO23">
        <f t="shared" si="9"/>
        <v>-1.2169789243499638</v>
      </c>
      <c r="AP23">
        <f t="shared" si="10"/>
        <v>-2.7092726218156358</v>
      </c>
      <c r="AQ23">
        <f t="shared" si="11"/>
        <v>-27.678877918960701</v>
      </c>
      <c r="AR23">
        <f t="shared" si="12"/>
        <v>-7.2655509781270222</v>
      </c>
      <c r="AS23">
        <f t="shared" si="13"/>
        <v>3.6710778050194963</v>
      </c>
      <c r="AT23">
        <f t="shared" si="14"/>
        <v>1.8755574157368171</v>
      </c>
      <c r="AU23">
        <f t="shared" si="15"/>
        <v>-1.718915757370709</v>
      </c>
      <c r="AW23">
        <v>20</v>
      </c>
      <c r="AX23">
        <f>(R23*SUMPRODUCT(K$23:$K24, X$23:$X24)-$AZ$3*SUMPRODUCT(K$22:$K23, W$23:$W24))/Z23</f>
        <v>13.398439405334738</v>
      </c>
    </row>
    <row r="25" spans="5:50" x14ac:dyDescent="0.25">
      <c r="AN25" s="6">
        <f t="shared" ref="AN25:AU25" si="33">SUM(AN3:AN23)</f>
        <v>1084.8626528427785</v>
      </c>
      <c r="AO25" s="6">
        <f t="shared" si="33"/>
        <v>-138.4663099179273</v>
      </c>
      <c r="AP25" s="6">
        <f t="shared" si="33"/>
        <v>-208.2575835936172</v>
      </c>
      <c r="AQ25" s="6">
        <f t="shared" si="33"/>
        <v>-731.11604043090028</v>
      </c>
      <c r="AR25" s="6">
        <f t="shared" si="33"/>
        <v>7.0227189003337251</v>
      </c>
      <c r="AS25" s="6">
        <f t="shared" si="33"/>
        <v>-34.412257369813901</v>
      </c>
      <c r="AT25" s="6">
        <f t="shared" si="33"/>
        <v>27.389538469480275</v>
      </c>
      <c r="AU25" s="7">
        <f t="shared" si="33"/>
        <v>1.503241975342462E-13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1CD-FFA7-47B6-816F-C61AB75EAA1D}">
  <sheetPr codeName="Sheet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232.41394327398726</v>
      </c>
      <c r="K3">
        <v>1</v>
      </c>
      <c r="L3" s="2">
        <v>0</v>
      </c>
      <c r="O3">
        <f>$C$3</f>
        <v>232.41394327398726</v>
      </c>
      <c r="P3">
        <f>O3*B5</f>
        <v>185.93115461918981</v>
      </c>
      <c r="Q3" s="5">
        <f>B8</f>
        <v>100</v>
      </c>
      <c r="R3">
        <f t="shared" ref="R3:R23" si="0">$C$6</f>
        <v>50000</v>
      </c>
      <c r="S3">
        <f>AX3</f>
        <v>-2.2737367544323206E-13</v>
      </c>
      <c r="W3">
        <v>1</v>
      </c>
      <c r="Z3">
        <v>1</v>
      </c>
      <c r="AC3">
        <f t="shared" ref="AC3:AC23" si="1">S3*Z3</f>
        <v>-2.2737367544323206E-13</v>
      </c>
      <c r="AE3">
        <f t="shared" ref="AE3:AE23" si="2">$Z3*O3</f>
        <v>232.41394327398726</v>
      </c>
      <c r="AF3">
        <f t="shared" ref="AF3:AF23" si="3">-$Z3*P3</f>
        <v>-185.93115461918981</v>
      </c>
      <c r="AG3">
        <f t="shared" ref="AG3:AG23" si="4">-$Z3*Q3</f>
        <v>-100</v>
      </c>
      <c r="AH3">
        <f t="shared" ref="AH3:AH23" si="5">-X3*R3</f>
        <v>0</v>
      </c>
      <c r="AI3">
        <f t="shared" ref="AI3:AI23" si="6">SUM(AE3:AH3)</f>
        <v>-53.517211345202554</v>
      </c>
      <c r="AJ3">
        <f t="shared" ref="AJ3:AJ23" si="7">AB3-AC3</f>
        <v>2.2737367544323206E-13</v>
      </c>
      <c r="AL3">
        <f t="shared" ref="AL3:AL23" si="8">SUM(AI3:AK3)</f>
        <v>-53.517211345202327</v>
      </c>
      <c r="AN3">
        <f t="shared" ref="AN3:AN23" si="9">AE3*$K3</f>
        <v>232.41394327398726</v>
      </c>
      <c r="AO3">
        <f t="shared" ref="AO3:AO23" si="10">AF3*$K3</f>
        <v>-185.93115461918981</v>
      </c>
      <c r="AP3">
        <f t="shared" ref="AP3:AP23" si="11">AG3*$K3</f>
        <v>-100</v>
      </c>
      <c r="AQ3">
        <f t="shared" ref="AQ3:AQ23" si="12">AH3*$K3</f>
        <v>0</v>
      </c>
      <c r="AR3">
        <f t="shared" ref="AR3:AR23" si="13">AI3*$K3</f>
        <v>-53.517211345202554</v>
      </c>
      <c r="AS3">
        <f t="shared" ref="AS3:AS23" si="14">AJ3*$K3</f>
        <v>2.2737367544323206E-13</v>
      </c>
      <c r="AT3">
        <f t="shared" ref="AT3:AT23" si="15">AK3*$K3</f>
        <v>0</v>
      </c>
      <c r="AU3">
        <f t="shared" ref="AU3:AU23" si="16">AL3*$K3</f>
        <v>-53.517211345202327</v>
      </c>
      <c r="AW3">
        <v>0</v>
      </c>
      <c r="AX3">
        <f>(R3*SUMPRODUCT(K4:$K$23, X4:$X$23)-$AZ$3*SUMPRODUCT(K3:$K$22, W4:$W$23))/Z3</f>
        <v>-2.2737367544323206E-13</v>
      </c>
      <c r="AZ3">
        <f>$C$6*SUMPRODUCT(K4:$K$23, X4:$X$23)/SUMPRODUCT(K3:K22, W4:W23)</f>
        <v>176.89313477780095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1.482798E-3</v>
      </c>
      <c r="R4">
        <f t="shared" si="0"/>
        <v>50000</v>
      </c>
      <c r="S4">
        <f t="shared" ref="S4:S23" si="20">AX4</f>
        <v>108.58383124543811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-2.2737367544323206E-13</v>
      </c>
      <c r="AC4">
        <f t="shared" si="1"/>
        <v>107.33698504518065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-74.139899999999997</v>
      </c>
      <c r="AI4">
        <f t="shared" si="6"/>
        <v>-74.139899999999997</v>
      </c>
      <c r="AJ4">
        <f t="shared" si="7"/>
        <v>-107.33698504518088</v>
      </c>
      <c r="AK4">
        <f t="shared" ref="AK4:AK23" si="28">H4*SUM(AB4:AB4, AE4:AF4)</f>
        <v>-1.4983925211708993E-14</v>
      </c>
      <c r="AL4">
        <f t="shared" si="8"/>
        <v>-181.47688504518092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-69.556149732620312</v>
      </c>
      <c r="AR4">
        <f t="shared" si="13"/>
        <v>-69.556149732620312</v>
      </c>
      <c r="AS4">
        <f t="shared" si="14"/>
        <v>-100.70080218142496</v>
      </c>
      <c r="AT4">
        <f t="shared" si="15"/>
        <v>-1.405753373835162E-14</v>
      </c>
      <c r="AU4">
        <f t="shared" si="16"/>
        <v>-170.25695191404532</v>
      </c>
      <c r="AW4">
        <v>1</v>
      </c>
      <c r="AX4">
        <f>(R4*SUMPRODUCT(K5:$K$23, X5:$X$23)-$AZ$3*SUMPRODUCT(K4:$K$22, W5:$W$23))/Z4</f>
        <v>108.58383124543811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1.5387599999999999E-3</v>
      </c>
      <c r="O5">
        <f t="shared" ref="O5:O23" si="30">$C$3</f>
        <v>232.41394327398726</v>
      </c>
      <c r="P5">
        <f t="shared" ref="P5:P23" si="31">O5*$C$5</f>
        <v>11.620697163699363</v>
      </c>
      <c r="Q5" s="5">
        <f t="shared" ref="Q5:Q23" si="32">$C$8</f>
        <v>12.5</v>
      </c>
      <c r="R5">
        <f t="shared" si="0"/>
        <v>50000</v>
      </c>
      <c r="S5">
        <f t="shared" si="20"/>
        <v>210.52889627903622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107.33698504518065</v>
      </c>
      <c r="AC5">
        <f t="shared" si="1"/>
        <v>205.71008758252765</v>
      </c>
      <c r="AE5">
        <f t="shared" si="2"/>
        <v>227.09420640730013</v>
      </c>
      <c r="AF5">
        <f t="shared" si="3"/>
        <v>-11.354710320365006</v>
      </c>
      <c r="AG5">
        <f t="shared" si="4"/>
        <v>-12.213886740628132</v>
      </c>
      <c r="AH5">
        <f t="shared" si="5"/>
        <v>-76.054536487476</v>
      </c>
      <c r="AI5">
        <f t="shared" si="6"/>
        <v>127.47107285883099</v>
      </c>
      <c r="AJ5">
        <f t="shared" si="7"/>
        <v>-98.373102537346995</v>
      </c>
      <c r="AK5">
        <f t="shared" si="28"/>
        <v>27.913807969814805</v>
      </c>
      <c r="AL5">
        <f t="shared" si="8"/>
        <v>57.011778291298803</v>
      </c>
      <c r="AN5">
        <f t="shared" si="9"/>
        <v>196.110043293584</v>
      </c>
      <c r="AO5">
        <f t="shared" si="10"/>
        <v>-9.8055021646791989</v>
      </c>
      <c r="AP5">
        <f t="shared" si="11"/>
        <v>-10.547454712215487</v>
      </c>
      <c r="AQ5">
        <f t="shared" si="12"/>
        <v>-65.677846560655027</v>
      </c>
      <c r="AR5">
        <f t="shared" si="13"/>
        <v>110.07923985603426</v>
      </c>
      <c r="AS5">
        <f t="shared" si="14"/>
        <v>-84.951323517794236</v>
      </c>
      <c r="AT5">
        <f t="shared" si="15"/>
        <v>24.105318123488679</v>
      </c>
      <c r="AU5">
        <f t="shared" si="16"/>
        <v>49.233234461728699</v>
      </c>
      <c r="AW5">
        <v>2</v>
      </c>
      <c r="AX5">
        <f>(R5*SUMPRODUCT(K6:$K$23, X6:$X$23)-$AZ$3*SUMPRODUCT(K5:$K$22, W6:$W$23))/Z5</f>
        <v>210.52889627903622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1.6157089999999999E-3</v>
      </c>
      <c r="O6">
        <f t="shared" si="30"/>
        <v>232.41394327398726</v>
      </c>
      <c r="P6">
        <f t="shared" si="31"/>
        <v>11.620697163699363</v>
      </c>
      <c r="Q6" s="5">
        <f t="shared" si="32"/>
        <v>12.5</v>
      </c>
      <c r="R6">
        <f t="shared" si="0"/>
        <v>50000</v>
      </c>
      <c r="S6">
        <f t="shared" si="20"/>
        <v>303.89935596269243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205.71008758252765</v>
      </c>
      <c r="AC6">
        <f t="shared" si="1"/>
        <v>293.49417719096527</v>
      </c>
      <c r="AE6">
        <f t="shared" si="2"/>
        <v>224.456346190087</v>
      </c>
      <c r="AF6">
        <f t="shared" si="3"/>
        <v>-11.22281730950435</v>
      </c>
      <c r="AG6">
        <f t="shared" si="4"/>
        <v>-12.072013786490036</v>
      </c>
      <c r="AH6">
        <f t="shared" si="5"/>
        <v>-78.936346927254149</v>
      </c>
      <c r="AI6">
        <f t="shared" si="6"/>
        <v>122.22516816683846</v>
      </c>
      <c r="AJ6">
        <f t="shared" si="7"/>
        <v>-87.784089608437625</v>
      </c>
      <c r="AK6">
        <f t="shared" si="28"/>
        <v>45.581065471186406</v>
      </c>
      <c r="AL6">
        <f t="shared" si="8"/>
        <v>80.022144029587238</v>
      </c>
      <c r="AN6">
        <f t="shared" si="9"/>
        <v>174.81248746276003</v>
      </c>
      <c r="AO6">
        <f t="shared" si="10"/>
        <v>-8.7406243731380009</v>
      </c>
      <c r="AP6">
        <f t="shared" si="11"/>
        <v>-9.4020008546065235</v>
      </c>
      <c r="AQ6">
        <f t="shared" si="12"/>
        <v>-61.477696629217071</v>
      </c>
      <c r="AR6">
        <f t="shared" si="13"/>
        <v>95.192165605798422</v>
      </c>
      <c r="AS6">
        <f t="shared" si="14"/>
        <v>-68.368550609430443</v>
      </c>
      <c r="AT6">
        <f t="shared" si="15"/>
        <v>35.499728884800525</v>
      </c>
      <c r="AU6">
        <f t="shared" si="16"/>
        <v>62.323343881168491</v>
      </c>
      <c r="AW6">
        <v>3</v>
      </c>
      <c r="AX6">
        <f>(R6*SUMPRODUCT(K7:$K$23, X7:$X$23)-$AZ$3*SUMPRODUCT(K6:$K$22, W7:$W$23))/Z6</f>
        <v>303.89935596269243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1.70465E-3</v>
      </c>
      <c r="O7">
        <f t="shared" si="30"/>
        <v>232.41394327398726</v>
      </c>
      <c r="P7">
        <f t="shared" si="31"/>
        <v>11.620697163699363</v>
      </c>
      <c r="Q7" s="5">
        <f t="shared" si="32"/>
        <v>12.5</v>
      </c>
      <c r="R7">
        <f t="shared" si="0"/>
        <v>50000</v>
      </c>
      <c r="S7">
        <f t="shared" si="20"/>
        <v>386.09761087554767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293.49417719096527</v>
      </c>
      <c r="AC7">
        <f t="shared" si="1"/>
        <v>368.5136473928751</v>
      </c>
      <c r="AE7">
        <f t="shared" si="2"/>
        <v>221.82916321765319</v>
      </c>
      <c r="AF7">
        <f t="shared" si="3"/>
        <v>-11.091458160882659</v>
      </c>
      <c r="AG7">
        <f t="shared" si="4"/>
        <v>-11.930715090323996</v>
      </c>
      <c r="AH7">
        <f t="shared" si="5"/>
        <v>-82.314233204560963</v>
      </c>
      <c r="AI7">
        <f t="shared" si="6"/>
        <v>116.49275676188557</v>
      </c>
      <c r="AJ7">
        <f t="shared" si="7"/>
        <v>-75.019470201909826</v>
      </c>
      <c r="AK7">
        <f t="shared" si="28"/>
        <v>52.793078071337945</v>
      </c>
      <c r="AL7">
        <f t="shared" si="8"/>
        <v>94.266364631313692</v>
      </c>
      <c r="AN7">
        <f t="shared" si="9"/>
        <v>156.39211413178151</v>
      </c>
      <c r="AO7">
        <f t="shared" si="10"/>
        <v>-7.8196057065890745</v>
      </c>
      <c r="AP7">
        <f t="shared" si="11"/>
        <v>-8.4112915047557291</v>
      </c>
      <c r="AQ7">
        <f t="shared" si="12"/>
        <v>-58.032482146483247</v>
      </c>
      <c r="AR7">
        <f t="shared" si="13"/>
        <v>82.128734773953454</v>
      </c>
      <c r="AS7">
        <f t="shared" si="14"/>
        <v>-52.889590240266443</v>
      </c>
      <c r="AT7">
        <f t="shared" si="15"/>
        <v>37.219727881314427</v>
      </c>
      <c r="AU7">
        <f t="shared" si="16"/>
        <v>66.458872415001437</v>
      </c>
      <c r="AW7">
        <v>4</v>
      </c>
      <c r="AX7">
        <f>(R7*SUMPRODUCT(K8:$K$23, X8:$X$23)-$AZ$3*SUMPRODUCT(K7:$K$22, W8:$W$23))/Z7</f>
        <v>386.09761087554767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1.795589E-3</v>
      </c>
      <c r="O8">
        <f t="shared" si="30"/>
        <v>232.41394327398726</v>
      </c>
      <c r="P8">
        <f t="shared" si="31"/>
        <v>11.620697163699363</v>
      </c>
      <c r="Q8" s="5">
        <f t="shared" si="32"/>
        <v>12.5</v>
      </c>
      <c r="R8">
        <f t="shared" si="0"/>
        <v>50000</v>
      </c>
      <c r="S8">
        <f t="shared" si="20"/>
        <v>457.18525084485958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368.5136473928751</v>
      </c>
      <c r="AC8">
        <f t="shared" si="1"/>
        <v>431.2165901658675</v>
      </c>
      <c r="AE8">
        <f t="shared" si="2"/>
        <v>219.21255758012384</v>
      </c>
      <c r="AF8">
        <f t="shared" si="3"/>
        <v>-10.960627879006191</v>
      </c>
      <c r="AG8">
        <f t="shared" si="4"/>
        <v>-11.789985278642435</v>
      </c>
      <c r="AH8">
        <f t="shared" si="5"/>
        <v>-85.69064311327908</v>
      </c>
      <c r="AI8">
        <f t="shared" si="6"/>
        <v>110.77130130919615</v>
      </c>
      <c r="AJ8">
        <f t="shared" si="7"/>
        <v>-62.702942772992401</v>
      </c>
      <c r="AK8">
        <f t="shared" si="28"/>
        <v>41.815504339314479</v>
      </c>
      <c r="AL8">
        <f t="shared" si="8"/>
        <v>89.883862875518219</v>
      </c>
      <c r="AN8">
        <f t="shared" si="9"/>
        <v>144.10011844348895</v>
      </c>
      <c r="AO8">
        <f t="shared" si="10"/>
        <v>-7.2050059221744469</v>
      </c>
      <c r="AP8">
        <f t="shared" si="11"/>
        <v>-7.7501868225701038</v>
      </c>
      <c r="AQ8">
        <f t="shared" si="12"/>
        <v>-56.329034971497734</v>
      </c>
      <c r="AR8">
        <f t="shared" si="13"/>
        <v>72.815890727246668</v>
      </c>
      <c r="AS8">
        <f t="shared" si="14"/>
        <v>-41.217992162884968</v>
      </c>
      <c r="AT8">
        <f t="shared" si="15"/>
        <v>27.487563644099328</v>
      </c>
      <c r="AU8">
        <f t="shared" si="16"/>
        <v>59.085462208461031</v>
      </c>
      <c r="AW8">
        <v>5</v>
      </c>
      <c r="AX8">
        <f>(R8*SUMPRODUCT(K9:$K$23, X9:$X$23)-$AZ$3*SUMPRODUCT(K8:$K$22, W9:$W$23))/Z8</f>
        <v>457.18525084485958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1.891525E-3</v>
      </c>
      <c r="O9">
        <f t="shared" si="30"/>
        <v>232.41394327398726</v>
      </c>
      <c r="P9">
        <f t="shared" si="31"/>
        <v>11.620697163699363</v>
      </c>
      <c r="Q9" s="5">
        <f t="shared" si="32"/>
        <v>12.5</v>
      </c>
      <c r="R9">
        <f t="shared" si="0"/>
        <v>50000</v>
      </c>
      <c r="S9">
        <f t="shared" si="20"/>
        <v>520.57119549959714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431.2165901658675</v>
      </c>
      <c r="AC9">
        <f t="shared" si="1"/>
        <v>485.16337430885028</v>
      </c>
      <c r="AE9">
        <f t="shared" si="2"/>
        <v>216.60578597134585</v>
      </c>
      <c r="AF9">
        <f t="shared" si="3"/>
        <v>-10.830289298567292</v>
      </c>
      <c r="AG9">
        <f t="shared" si="4"/>
        <v>-11.649784373951826</v>
      </c>
      <c r="AH9">
        <f t="shared" si="5"/>
        <v>-89.204207616736525</v>
      </c>
      <c r="AI9">
        <f t="shared" si="6"/>
        <v>104.9215046820902</v>
      </c>
      <c r="AJ9">
        <f t="shared" si="7"/>
        <v>-53.946784142982779</v>
      </c>
      <c r="AK9">
        <f t="shared" si="28"/>
        <v>33.250986932977327</v>
      </c>
      <c r="AL9">
        <f t="shared" si="8"/>
        <v>84.22570747208475</v>
      </c>
      <c r="AN9">
        <f t="shared" si="9"/>
        <v>135.32270317669193</v>
      </c>
      <c r="AO9">
        <f t="shared" si="10"/>
        <v>-6.7661351588345964</v>
      </c>
      <c r="AP9">
        <f t="shared" si="11"/>
        <v>-7.2781080424014846</v>
      </c>
      <c r="AQ9">
        <f t="shared" si="12"/>
        <v>-55.729603229659446</v>
      </c>
      <c r="AR9">
        <f t="shared" si="13"/>
        <v>65.5488567457964</v>
      </c>
      <c r="AS9">
        <f t="shared" si="14"/>
        <v>-33.70281465557737</v>
      </c>
      <c r="AT9">
        <f t="shared" si="15"/>
        <v>20.77328366315475</v>
      </c>
      <c r="AU9">
        <f t="shared" si="16"/>
        <v>52.619325753373779</v>
      </c>
      <c r="AW9">
        <v>6</v>
      </c>
      <c r="AX9">
        <f>(R9*SUMPRODUCT(K10:$K$23, X10:$X$23)-$AZ$3*SUMPRODUCT(K9:$K$22, W10:$W$23))/Z9</f>
        <v>520.57119549959714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2.0024510000000001E-3</v>
      </c>
      <c r="O10">
        <f t="shared" si="30"/>
        <v>232.41394327398726</v>
      </c>
      <c r="P10">
        <f t="shared" si="31"/>
        <v>11.620697163699363</v>
      </c>
      <c r="Q10" s="5">
        <f t="shared" si="32"/>
        <v>12.5</v>
      </c>
      <c r="R10">
        <f t="shared" si="0"/>
        <v>50000</v>
      </c>
      <c r="S10">
        <f t="shared" si="20"/>
        <v>578.59769305204236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485.16337430885028</v>
      </c>
      <c r="AC10">
        <f t="shared" si="1"/>
        <v>532.77083055222909</v>
      </c>
      <c r="AE10">
        <f t="shared" si="2"/>
        <v>214.00598563890827</v>
      </c>
      <c r="AF10">
        <f t="shared" si="3"/>
        <v>-10.700299281945414</v>
      </c>
      <c r="AG10">
        <f t="shared" si="4"/>
        <v>-11.509958407842905</v>
      </c>
      <c r="AH10">
        <f t="shared" si="5"/>
        <v>-93.31248947761685</v>
      </c>
      <c r="AI10">
        <f t="shared" si="6"/>
        <v>98.483238471503114</v>
      </c>
      <c r="AJ10">
        <f t="shared" si="7"/>
        <v>-47.607456243378806</v>
      </c>
      <c r="AK10">
        <f t="shared" si="28"/>
        <v>36.144625684955194</v>
      </c>
      <c r="AL10">
        <f t="shared" si="8"/>
        <v>87.020407913079509</v>
      </c>
      <c r="AN10">
        <f t="shared" si="9"/>
        <v>127.0294527910937</v>
      </c>
      <c r="AO10">
        <f t="shared" si="10"/>
        <v>-6.3514726395546859</v>
      </c>
      <c r="AP10">
        <f t="shared" si="11"/>
        <v>-6.8320692705461807</v>
      </c>
      <c r="AQ10">
        <f t="shared" si="12"/>
        <v>-55.388331506374904</v>
      </c>
      <c r="AR10">
        <f t="shared" si="13"/>
        <v>58.45757937461795</v>
      </c>
      <c r="AS10">
        <f t="shared" si="14"/>
        <v>-28.258784899485761</v>
      </c>
      <c r="AT10">
        <f t="shared" si="15"/>
        <v>21.454689729313834</v>
      </c>
      <c r="AU10">
        <f t="shared" si="16"/>
        <v>51.653484204446023</v>
      </c>
      <c r="AW10">
        <v>7</v>
      </c>
      <c r="AX10">
        <f>(R10*SUMPRODUCT(K11:$K$23, X11:$X$23)-$AZ$3*SUMPRODUCT(K10:$K$22, W11:$W$23))/Z10</f>
        <v>578.59769305204236</v>
      </c>
    </row>
    <row r="11" spans="1:52" x14ac:dyDescent="0.25">
      <c r="A11" t="s">
        <v>33</v>
      </c>
      <c r="C11" s="24">
        <f>AU25</f>
        <v>1.9610979506978765E-12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2.1123779999999998E-3</v>
      </c>
      <c r="O11">
        <f t="shared" si="30"/>
        <v>232.41394327398726</v>
      </c>
      <c r="P11">
        <f t="shared" si="31"/>
        <v>11.620697163699363</v>
      </c>
      <c r="Q11" s="5">
        <f t="shared" si="32"/>
        <v>12.5</v>
      </c>
      <c r="R11">
        <f t="shared" si="0"/>
        <v>50000</v>
      </c>
      <c r="S11">
        <f t="shared" si="20"/>
        <v>631.62563202696424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532.77083055222909</v>
      </c>
      <c r="AC11">
        <f t="shared" si="1"/>
        <v>574.55423604509372</v>
      </c>
      <c r="AE11">
        <f t="shared" si="2"/>
        <v>211.41386424658725</v>
      </c>
      <c r="AF11">
        <f t="shared" si="3"/>
        <v>-10.570693212329363</v>
      </c>
      <c r="AG11">
        <f t="shared" si="4"/>
        <v>-11.370545440842832</v>
      </c>
      <c r="AH11">
        <f t="shared" si="5"/>
        <v>-97.253531686569517</v>
      </c>
      <c r="AI11">
        <f t="shared" si="6"/>
        <v>92.219093906845529</v>
      </c>
      <c r="AJ11">
        <f t="shared" si="7"/>
        <v>-41.783405492864631</v>
      </c>
      <c r="AK11">
        <f t="shared" si="28"/>
        <v>37.781121081704079</v>
      </c>
      <c r="AL11">
        <f t="shared" si="8"/>
        <v>88.21680949568497</v>
      </c>
      <c r="AN11">
        <f t="shared" si="9"/>
        <v>119.34457826129798</v>
      </c>
      <c r="AO11">
        <f t="shared" si="10"/>
        <v>-5.9672289130648997</v>
      </c>
      <c r="AP11">
        <f t="shared" si="11"/>
        <v>-6.4187509890814454</v>
      </c>
      <c r="AQ11">
        <f t="shared" si="12"/>
        <v>-54.9002865300154</v>
      </c>
      <c r="AR11">
        <f t="shared" si="13"/>
        <v>52.05831182913623</v>
      </c>
      <c r="AS11">
        <f t="shared" si="14"/>
        <v>-23.587019350114488</v>
      </c>
      <c r="AT11">
        <f t="shared" si="15"/>
        <v>21.327702314148461</v>
      </c>
      <c r="AU11">
        <f t="shared" si="16"/>
        <v>49.798994793170195</v>
      </c>
      <c r="AW11">
        <v>8</v>
      </c>
      <c r="AX11">
        <f>(R11*SUMPRODUCT(K12:$K$23, X12:$X$23)-$AZ$3*SUMPRODUCT(K11:$K$22, W12:$W$23))/Z11</f>
        <v>631.62563202696424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2.238294E-3</v>
      </c>
      <c r="O12">
        <f t="shared" si="30"/>
        <v>232.41394327398726</v>
      </c>
      <c r="P12">
        <f t="shared" si="31"/>
        <v>11.620697163699363</v>
      </c>
      <c r="Q12" s="5">
        <f t="shared" si="32"/>
        <v>12.5</v>
      </c>
      <c r="R12">
        <f t="shared" si="0"/>
        <v>50000</v>
      </c>
      <c r="S12">
        <f t="shared" si="20"/>
        <v>679.74238127260276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574.55423604509372</v>
      </c>
      <c r="AC12">
        <f t="shared" si="1"/>
        <v>610.75610803741688</v>
      </c>
      <c r="AE12">
        <f t="shared" si="2"/>
        <v>208.82651922026142</v>
      </c>
      <c r="AF12">
        <f t="shared" si="3"/>
        <v>-10.441325961013071</v>
      </c>
      <c r="AG12">
        <f t="shared" si="4"/>
        <v>-11.231389362797438</v>
      </c>
      <c r="AH12">
        <f t="shared" si="5"/>
        <v>-101.80249454786347</v>
      </c>
      <c r="AI12">
        <f t="shared" si="6"/>
        <v>85.351309348587435</v>
      </c>
      <c r="AJ12">
        <f t="shared" si="7"/>
        <v>-36.201871992323163</v>
      </c>
      <c r="AK12">
        <f t="shared" si="28"/>
        <v>40.115556380895356</v>
      </c>
      <c r="AL12">
        <f t="shared" si="8"/>
        <v>89.264993737159628</v>
      </c>
      <c r="AN12">
        <f t="shared" si="9"/>
        <v>112.06769105925487</v>
      </c>
      <c r="AO12">
        <f t="shared" si="10"/>
        <v>-5.6033845529627433</v>
      </c>
      <c r="AP12">
        <f t="shared" si="11"/>
        <v>-6.0273756320603438</v>
      </c>
      <c r="AQ12">
        <f t="shared" si="12"/>
        <v>-54.632766713014796</v>
      </c>
      <c r="AR12">
        <f t="shared" si="13"/>
        <v>45.804164161216988</v>
      </c>
      <c r="AS12">
        <f t="shared" si="14"/>
        <v>-19.427897478495762</v>
      </c>
      <c r="AT12">
        <f t="shared" si="15"/>
        <v>21.528193813461357</v>
      </c>
      <c r="AU12">
        <f t="shared" si="16"/>
        <v>47.90446049618258</v>
      </c>
      <c r="AW12">
        <v>9</v>
      </c>
      <c r="AX12">
        <f>(R12*SUMPRODUCT(K13:$K$23, X13:$X$23)-$AZ$3*SUMPRODUCT(K12:$K$22, W13:$W$23))/Z12</f>
        <v>679.74238127260276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2.3742030000000001E-3</v>
      </c>
      <c r="O13">
        <f t="shared" si="30"/>
        <v>232.41394327398726</v>
      </c>
      <c r="P13">
        <f t="shared" si="31"/>
        <v>11.620697163699363</v>
      </c>
      <c r="Q13" s="5">
        <f t="shared" si="32"/>
        <v>12.5</v>
      </c>
      <c r="R13">
        <f t="shared" si="0"/>
        <v>50000</v>
      </c>
      <c r="S13">
        <f t="shared" si="20"/>
        <v>723.0453601444168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610.75610803741688</v>
      </c>
      <c r="AC13">
        <f t="shared" si="1"/>
        <v>641.625239195066</v>
      </c>
      <c r="AE13">
        <f t="shared" si="2"/>
        <v>206.2424574796465</v>
      </c>
      <c r="AF13">
        <f t="shared" si="3"/>
        <v>-10.312122873982325</v>
      </c>
      <c r="AG13">
        <f t="shared" si="4"/>
        <v>-11.092409870850142</v>
      </c>
      <c r="AH13">
        <f t="shared" si="5"/>
        <v>-106.66239327728707</v>
      </c>
      <c r="AI13">
        <f t="shared" si="6"/>
        <v>78.175531457526972</v>
      </c>
      <c r="AJ13">
        <f t="shared" si="7"/>
        <v>-30.869131157649122</v>
      </c>
      <c r="AK13">
        <f t="shared" si="28"/>
        <v>41.705689084647297</v>
      </c>
      <c r="AL13">
        <f t="shared" si="8"/>
        <v>89.012089384525154</v>
      </c>
      <c r="AN13">
        <f t="shared" si="9"/>
        <v>105.24003299452919</v>
      </c>
      <c r="AO13">
        <f t="shared" si="10"/>
        <v>-5.2620016497264599</v>
      </c>
      <c r="AP13">
        <f t="shared" si="11"/>
        <v>-5.6601613220804179</v>
      </c>
      <c r="AQ13">
        <f t="shared" si="12"/>
        <v>-54.42697844542954</v>
      </c>
      <c r="AR13">
        <f t="shared" si="13"/>
        <v>39.89089157729277</v>
      </c>
      <c r="AS13">
        <f t="shared" si="14"/>
        <v>-15.751695461949414</v>
      </c>
      <c r="AT13">
        <f t="shared" si="15"/>
        <v>21.281302351437539</v>
      </c>
      <c r="AU13">
        <f t="shared" si="16"/>
        <v>45.420498466780899</v>
      </c>
      <c r="AW13">
        <v>10</v>
      </c>
      <c r="AX13">
        <f>(R13*SUMPRODUCT(K14:$K$23, X14:$X$23)-$AZ$3*SUMPRODUCT(K13:$K$22, W14:$W$23))/Z13</f>
        <v>723.0453601444168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2.5221050000000002E-3</v>
      </c>
      <c r="O14">
        <f t="shared" si="30"/>
        <v>232.41394327398726</v>
      </c>
      <c r="P14">
        <f t="shared" si="31"/>
        <v>11.620697163699363</v>
      </c>
      <c r="Q14" s="5">
        <f t="shared" si="32"/>
        <v>12.5</v>
      </c>
      <c r="R14">
        <f t="shared" si="0"/>
        <v>50000</v>
      </c>
      <c r="S14">
        <f t="shared" si="20"/>
        <v>761.64425516940116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641.625239195066</v>
      </c>
      <c r="AC14">
        <f t="shared" si="1"/>
        <v>667.41420980047485</v>
      </c>
      <c r="AE14">
        <f t="shared" si="2"/>
        <v>203.65986777162834</v>
      </c>
      <c r="AF14">
        <f t="shared" si="3"/>
        <v>-10.182993388581417</v>
      </c>
      <c r="AG14">
        <f t="shared" si="4"/>
        <v>-10.953509549744322</v>
      </c>
      <c r="AH14">
        <f t="shared" si="5"/>
        <v>-111.90488958928201</v>
      </c>
      <c r="AI14">
        <f t="shared" si="6"/>
        <v>70.618475244020587</v>
      </c>
      <c r="AJ14">
        <f t="shared" si="7"/>
        <v>-25.788970605408849</v>
      </c>
      <c r="AK14">
        <f t="shared" si="28"/>
        <v>42.924248637915007</v>
      </c>
      <c r="AL14">
        <f t="shared" si="8"/>
        <v>87.753753276526737</v>
      </c>
      <c r="AN14">
        <f t="shared" si="9"/>
        <v>98.841740775316921</v>
      </c>
      <c r="AO14">
        <f t="shared" si="10"/>
        <v>-4.9420870387658464</v>
      </c>
      <c r="AP14">
        <f t="shared" si="11"/>
        <v>-5.3160397448053898</v>
      </c>
      <c r="AQ14">
        <f t="shared" si="12"/>
        <v>-54.310523763460644</v>
      </c>
      <c r="AR14">
        <f t="shared" si="13"/>
        <v>34.273090228285042</v>
      </c>
      <c r="AS14">
        <f t="shared" si="14"/>
        <v>-12.516097429172504</v>
      </c>
      <c r="AT14">
        <f t="shared" si="15"/>
        <v>20.83231960850312</v>
      </c>
      <c r="AU14">
        <f t="shared" si="16"/>
        <v>42.589312407615651</v>
      </c>
      <c r="AW14">
        <v>11</v>
      </c>
      <c r="AX14">
        <f>(R14*SUMPRODUCT(K15:$K$23, X15:$X$23)-$AZ$3*SUMPRODUCT(K14:$K$22, W15:$W$23))/Z14</f>
        <v>761.64425516940116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2.679E-3</v>
      </c>
      <c r="O15">
        <f t="shared" si="30"/>
        <v>232.41394327398726</v>
      </c>
      <c r="P15">
        <f t="shared" si="31"/>
        <v>11.620697163699363</v>
      </c>
      <c r="Q15" s="5">
        <f t="shared" si="32"/>
        <v>12.5</v>
      </c>
      <c r="R15">
        <f t="shared" si="0"/>
        <v>50000</v>
      </c>
      <c r="S15">
        <f t="shared" si="20"/>
        <v>795.78300210829548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667.41420980047485</v>
      </c>
      <c r="AC15">
        <f t="shared" si="1"/>
        <v>688.48789838494429</v>
      </c>
      <c r="AE15">
        <f t="shared" si="2"/>
        <v>201.07766430815187</v>
      </c>
      <c r="AF15">
        <f t="shared" si="3"/>
        <v>-10.053883215407595</v>
      </c>
      <c r="AG15">
        <f t="shared" si="4"/>
        <v>-10.814630002163113</v>
      </c>
      <c r="AH15">
        <f t="shared" si="5"/>
        <v>-117.37780833506015</v>
      </c>
      <c r="AI15">
        <f t="shared" si="6"/>
        <v>62.831342755521021</v>
      </c>
      <c r="AJ15">
        <f t="shared" si="7"/>
        <v>-21.073688584469437</v>
      </c>
      <c r="AK15">
        <f t="shared" si="28"/>
        <v>44.552931727358072</v>
      </c>
      <c r="AL15">
        <f t="shared" si="8"/>
        <v>86.310585898409656</v>
      </c>
      <c r="AN15">
        <f t="shared" si="9"/>
        <v>92.773577663301339</v>
      </c>
      <c r="AO15">
        <f t="shared" si="10"/>
        <v>-4.6386788831650678</v>
      </c>
      <c r="AP15">
        <f t="shared" si="11"/>
        <v>-4.9896736162002115</v>
      </c>
      <c r="AQ15">
        <f t="shared" si="12"/>
        <v>-54.155986220491073</v>
      </c>
      <c r="AR15">
        <f t="shared" si="13"/>
        <v>28.989238943444992</v>
      </c>
      <c r="AS15">
        <f t="shared" si="14"/>
        <v>-9.723016682486108</v>
      </c>
      <c r="AT15">
        <f t="shared" si="15"/>
        <v>20.555912492605213</v>
      </c>
      <c r="AU15">
        <f t="shared" si="16"/>
        <v>39.8221347535641</v>
      </c>
      <c r="AW15">
        <v>12</v>
      </c>
      <c r="AX15">
        <f>(R15*SUMPRODUCT(K16:$K$23, X16:$X$23)-$AZ$3*SUMPRODUCT(K15:$K$22, W16:$W$23))/Z15</f>
        <v>795.78300210829548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4.0439999999999999E-3</v>
      </c>
      <c r="O16">
        <f t="shared" si="30"/>
        <v>232.41394327398726</v>
      </c>
      <c r="P16">
        <f t="shared" si="31"/>
        <v>11.620697163699363</v>
      </c>
      <c r="Q16" s="5">
        <f t="shared" si="32"/>
        <v>12.5</v>
      </c>
      <c r="R16">
        <f t="shared" si="0"/>
        <v>50000</v>
      </c>
      <c r="S16">
        <f t="shared" si="20"/>
        <v>800.18302545250708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688.48789838494429</v>
      </c>
      <c r="AC16">
        <f t="shared" si="1"/>
        <v>682.57208202022548</v>
      </c>
      <c r="AE16">
        <f t="shared" si="2"/>
        <v>198.25372959060817</v>
      </c>
      <c r="AF16">
        <f t="shared" si="3"/>
        <v>-9.912686479530409</v>
      </c>
      <c r="AG16">
        <f t="shared" si="4"/>
        <v>-10.662749338412732</v>
      </c>
      <c r="AH16">
        <f t="shared" si="5"/>
        <v>-174.9374549149905</v>
      </c>
      <c r="AI16">
        <f t="shared" si="6"/>
        <v>2.7408388576745324</v>
      </c>
      <c r="AJ16">
        <f t="shared" si="7"/>
        <v>5.9158163647188076</v>
      </c>
      <c r="AK16">
        <f t="shared" si="28"/>
        <v>47.962543099832409</v>
      </c>
      <c r="AL16">
        <f t="shared" si="8"/>
        <v>56.619198322225749</v>
      </c>
      <c r="AN16">
        <f t="shared" si="9"/>
        <v>86.726714268131161</v>
      </c>
      <c r="AO16">
        <f t="shared" si="10"/>
        <v>-4.3363357134065588</v>
      </c>
      <c r="AP16">
        <f t="shared" si="11"/>
        <v>-4.6644530576792409</v>
      </c>
      <c r="AQ16">
        <f t="shared" si="12"/>
        <v>-76.526936963738137</v>
      </c>
      <c r="AR16">
        <f t="shared" si="13"/>
        <v>1.1989885333072234</v>
      </c>
      <c r="AS16">
        <f t="shared" si="14"/>
        <v>2.5878923770320208</v>
      </c>
      <c r="AT16">
        <f t="shared" si="15"/>
        <v>20.981364535142369</v>
      </c>
      <c r="AU16">
        <f t="shared" si="16"/>
        <v>24.768245445481611</v>
      </c>
      <c r="AW16">
        <v>13</v>
      </c>
      <c r="AX16">
        <f>(R16*SUMPRODUCT(K17:$K$23, X17:$X$23)-$AZ$3*SUMPRODUCT(K16:$K$22, W17:$W$23))/Z16</f>
        <v>800.18302545250708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5.607E-3</v>
      </c>
      <c r="O17">
        <f t="shared" si="30"/>
        <v>232.41394327398726</v>
      </c>
      <c r="P17">
        <f t="shared" si="31"/>
        <v>11.620697163699363</v>
      </c>
      <c r="Q17" s="5">
        <f t="shared" si="32"/>
        <v>12.5</v>
      </c>
      <c r="R17">
        <f t="shared" si="0"/>
        <v>50000</v>
      </c>
      <c r="S17">
        <f t="shared" si="20"/>
        <v>774.13455647389401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682.57208202022548</v>
      </c>
      <c r="AC17">
        <f t="shared" si="1"/>
        <v>650.04610131833124</v>
      </c>
      <c r="AE17">
        <f t="shared" si="2"/>
        <v>195.15958363288755</v>
      </c>
      <c r="AF17">
        <f t="shared" si="3"/>
        <v>-9.7579791816443766</v>
      </c>
      <c r="AG17">
        <f t="shared" si="4"/>
        <v>-10.496335809488125</v>
      </c>
      <c r="AH17">
        <f t="shared" si="5"/>
        <v>-239.14414216192077</v>
      </c>
      <c r="AI17">
        <f t="shared" si="6"/>
        <v>-64.238873520165725</v>
      </c>
      <c r="AJ17">
        <f t="shared" si="7"/>
        <v>32.525980701894241</v>
      </c>
      <c r="AK17">
        <f t="shared" si="28"/>
        <v>53.553976455289622</v>
      </c>
      <c r="AL17">
        <f t="shared" si="8"/>
        <v>21.841083637018137</v>
      </c>
      <c r="AN17">
        <f t="shared" si="9"/>
        <v>80.411764564894455</v>
      </c>
      <c r="AO17">
        <f t="shared" si="10"/>
        <v>-4.0205882282447218</v>
      </c>
      <c r="AP17">
        <f t="shared" si="11"/>
        <v>-4.3248139199472924</v>
      </c>
      <c r="AQ17">
        <f t="shared" si="12"/>
        <v>-98.534758573636637</v>
      </c>
      <c r="AR17">
        <f t="shared" si="13"/>
        <v>-26.468396156934197</v>
      </c>
      <c r="AS17">
        <f t="shared" si="14"/>
        <v>13.401706714864455</v>
      </c>
      <c r="AT17">
        <f t="shared" si="15"/>
        <v>22.065889187062997</v>
      </c>
      <c r="AU17">
        <f t="shared" si="16"/>
        <v>8.9991997449932537</v>
      </c>
      <c r="AW17">
        <v>14</v>
      </c>
      <c r="AX17">
        <f>(R17*SUMPRODUCT(K18:$K$23, X18:$X$23)-$AZ$3*SUMPRODUCT(K17:$K$22, W18:$W$23))/Z17</f>
        <v>774.13455647389401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7.2589999999999998E-3</v>
      </c>
      <c r="O18">
        <f t="shared" si="30"/>
        <v>232.41394327398726</v>
      </c>
      <c r="P18">
        <f t="shared" si="31"/>
        <v>11.620697163699363</v>
      </c>
      <c r="Q18" s="5">
        <f t="shared" si="32"/>
        <v>12.5</v>
      </c>
      <c r="R18">
        <f t="shared" si="0"/>
        <v>50000</v>
      </c>
      <c r="S18">
        <f t="shared" si="20"/>
        <v>719.69102229015289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650.04610131833124</v>
      </c>
      <c r="AC18">
        <f t="shared" si="1"/>
        <v>593.89936922140942</v>
      </c>
      <c r="AE18">
        <f t="shared" si="2"/>
        <v>191.79132437896754</v>
      </c>
      <c r="AF18">
        <f t="shared" si="3"/>
        <v>-9.5895662189483772</v>
      </c>
      <c r="AG18">
        <f t="shared" si="4"/>
        <v>-10.31517954975217</v>
      </c>
      <c r="AH18">
        <f t="shared" si="5"/>
        <v>-304.7716065642972</v>
      </c>
      <c r="AI18">
        <f t="shared" si="6"/>
        <v>-132.88502795403022</v>
      </c>
      <c r="AJ18">
        <f t="shared" si="7"/>
        <v>56.146732096921824</v>
      </c>
      <c r="AK18">
        <f t="shared" si="28"/>
        <v>58.340574949432366</v>
      </c>
      <c r="AL18">
        <f t="shared" si="8"/>
        <v>-18.397720907676032</v>
      </c>
      <c r="AN18">
        <f t="shared" si="9"/>
        <v>73.847245977262816</v>
      </c>
      <c r="AO18">
        <f t="shared" si="10"/>
        <v>-3.692362298863141</v>
      </c>
      <c r="AP18">
        <f t="shared" si="11"/>
        <v>-3.9717521320464657</v>
      </c>
      <c r="AQ18">
        <f t="shared" si="12"/>
        <v>-117.34912342733352</v>
      </c>
      <c r="AR18">
        <f t="shared" si="13"/>
        <v>-51.165991880980314</v>
      </c>
      <c r="AS18">
        <f t="shared" si="14"/>
        <v>21.618712678515493</v>
      </c>
      <c r="AT18">
        <f t="shared" si="15"/>
        <v>22.463428951732762</v>
      </c>
      <c r="AU18">
        <f t="shared" si="16"/>
        <v>-7.0838502507320591</v>
      </c>
      <c r="AW18">
        <v>15</v>
      </c>
      <c r="AX18">
        <f>(R18*SUMPRODUCT(K19:$K$23, X19:$X$23)-$AZ$3*SUMPRODUCT(K18:$K$22, W19:$W$23))/Z18</f>
        <v>719.69102229015289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9.0740000000000005E-3</v>
      </c>
      <c r="O19">
        <f t="shared" si="30"/>
        <v>232.41394327398726</v>
      </c>
      <c r="P19">
        <f t="shared" si="31"/>
        <v>11.620697163699363</v>
      </c>
      <c r="Q19" s="5">
        <f t="shared" si="32"/>
        <v>12.5</v>
      </c>
      <c r="R19">
        <f t="shared" si="0"/>
        <v>50000</v>
      </c>
      <c r="S19">
        <f t="shared" si="20"/>
        <v>637.20917540934056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593.89936922140942</v>
      </c>
      <c r="AC19">
        <f t="shared" si="1"/>
        <v>515.80440355583642</v>
      </c>
      <c r="AE19">
        <f t="shared" si="2"/>
        <v>188.1330966577631</v>
      </c>
      <c r="AF19">
        <f t="shared" si="3"/>
        <v>-9.4066548328881545</v>
      </c>
      <c r="AG19">
        <f t="shared" si="4"/>
        <v>-10.118427815020196</v>
      </c>
      <c r="AH19">
        <f t="shared" si="5"/>
        <v>-374.39975693780474</v>
      </c>
      <c r="AI19">
        <f t="shared" si="6"/>
        <v>-205.79174292795</v>
      </c>
      <c r="AJ19">
        <f t="shared" si="7"/>
        <v>78.094965665573</v>
      </c>
      <c r="AK19">
        <f t="shared" si="28"/>
        <v>56.710734530797275</v>
      </c>
      <c r="AL19">
        <f t="shared" si="8"/>
        <v>-70.986042731579715</v>
      </c>
      <c r="AN19">
        <f t="shared" si="9"/>
        <v>67.485265145791416</v>
      </c>
      <c r="AO19">
        <f t="shared" si="10"/>
        <v>-3.3742632572895706</v>
      </c>
      <c r="AP19">
        <f t="shared" si="11"/>
        <v>-3.629583502776049</v>
      </c>
      <c r="AQ19">
        <f t="shared" si="12"/>
        <v>-134.30102048142211</v>
      </c>
      <c r="AR19">
        <f t="shared" si="13"/>
        <v>-73.819602095696339</v>
      </c>
      <c r="AS19">
        <f t="shared" si="14"/>
        <v>28.013462586436404</v>
      </c>
      <c r="AT19">
        <f t="shared" si="15"/>
        <v>20.342720257167045</v>
      </c>
      <c r="AU19">
        <f t="shared" si="16"/>
        <v>-25.463419252092883</v>
      </c>
      <c r="AW19">
        <v>16</v>
      </c>
      <c r="AX19">
        <f>(R19*SUMPRODUCT(K20:$K$23, X20:$X$23)-$AZ$3*SUMPRODUCT(K19:$K$22, W20:$W$23))/Z19</f>
        <v>637.20917540934056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1.1021E-2</v>
      </c>
      <c r="O20">
        <f t="shared" si="30"/>
        <v>232.41394327398726</v>
      </c>
      <c r="P20">
        <f t="shared" si="31"/>
        <v>11.620697163699363</v>
      </c>
      <c r="Q20" s="5">
        <f t="shared" si="32"/>
        <v>12.5</v>
      </c>
      <c r="R20">
        <f t="shared" si="0"/>
        <v>50000</v>
      </c>
      <c r="S20">
        <f t="shared" si="20"/>
        <v>524.1949138671896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515.80440355583642</v>
      </c>
      <c r="AC20">
        <f t="shared" si="1"/>
        <v>415.40259328266137</v>
      </c>
      <c r="AE20">
        <f t="shared" si="2"/>
        <v>184.17835083292027</v>
      </c>
      <c r="AF20">
        <f t="shared" si="3"/>
        <v>-9.2089175416460129</v>
      </c>
      <c r="AG20">
        <f t="shared" si="4"/>
        <v>-9.9057283439206572</v>
      </c>
      <c r="AH20">
        <f t="shared" si="5"/>
        <v>-446.0607717973503</v>
      </c>
      <c r="AI20">
        <f t="shared" si="6"/>
        <v>-280.99706684999671</v>
      </c>
      <c r="AJ20">
        <f t="shared" si="7"/>
        <v>100.40181027317504</v>
      </c>
      <c r="AK20">
        <f t="shared" si="28"/>
        <v>37.509019340798112</v>
      </c>
      <c r="AL20">
        <f t="shared" si="8"/>
        <v>-143.08623723602355</v>
      </c>
      <c r="AN20">
        <f t="shared" si="9"/>
        <v>62.664002074515537</v>
      </c>
      <c r="AO20">
        <f t="shared" si="10"/>
        <v>-3.1332001037257764</v>
      </c>
      <c r="AP20">
        <f t="shared" si="11"/>
        <v>-3.3702798330306303</v>
      </c>
      <c r="AQ20">
        <f t="shared" si="12"/>
        <v>-151.76568257268266</v>
      </c>
      <c r="AR20">
        <f t="shared" si="13"/>
        <v>-95.605160434923533</v>
      </c>
      <c r="AS20">
        <f t="shared" si="14"/>
        <v>34.160254008088295</v>
      </c>
      <c r="AT20">
        <f t="shared" si="15"/>
        <v>12.761897666881982</v>
      </c>
      <c r="AU20">
        <f t="shared" si="16"/>
        <v>-48.68300875995326</v>
      </c>
      <c r="AW20">
        <v>17</v>
      </c>
      <c r="AX20">
        <f>(R20*SUMPRODUCT(K21:$K$23, X21:$X$23)-$AZ$3*SUMPRODUCT(K20:$K$22, W21:$W$23))/Z20</f>
        <v>524.1949138671896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1.3263E-2</v>
      </c>
      <c r="O21">
        <f t="shared" si="30"/>
        <v>232.41394327398726</v>
      </c>
      <c r="P21">
        <f t="shared" si="31"/>
        <v>11.620697163699363</v>
      </c>
      <c r="Q21" s="5">
        <f t="shared" si="32"/>
        <v>12.5</v>
      </c>
      <c r="R21">
        <f t="shared" si="0"/>
        <v>50000</v>
      </c>
      <c r="S21">
        <f t="shared" si="20"/>
        <v>378.56962675579399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415.40259328266137</v>
      </c>
      <c r="AC21">
        <f t="shared" si="1"/>
        <v>293.0217158836511</v>
      </c>
      <c r="AE21">
        <f t="shared" si="2"/>
        <v>179.89380985749403</v>
      </c>
      <c r="AF21">
        <f t="shared" si="3"/>
        <v>-8.9946904928747031</v>
      </c>
      <c r="AG21">
        <f t="shared" si="4"/>
        <v>-9.6752913854560312</v>
      </c>
      <c r="AH21">
        <f t="shared" si="5"/>
        <v>-525.51870010167875</v>
      </c>
      <c r="AI21">
        <f t="shared" si="6"/>
        <v>-364.29487212251547</v>
      </c>
      <c r="AJ21">
        <f t="shared" si="7"/>
        <v>122.38087739901027</v>
      </c>
      <c r="AK21">
        <f t="shared" si="28"/>
        <v>30.077277858805505</v>
      </c>
      <c r="AL21">
        <f t="shared" si="8"/>
        <v>-211.8367168646997</v>
      </c>
      <c r="AN21">
        <f t="shared" si="9"/>
        <v>58.219584699187756</v>
      </c>
      <c r="AO21">
        <f t="shared" si="10"/>
        <v>-2.9109792349593882</v>
      </c>
      <c r="AP21">
        <f t="shared" si="11"/>
        <v>-3.1312441865070291</v>
      </c>
      <c r="AQ21">
        <f t="shared" si="12"/>
        <v>-170.07522657846576</v>
      </c>
      <c r="AR21">
        <f t="shared" si="13"/>
        <v>-117.89786530074443</v>
      </c>
      <c r="AS21">
        <f t="shared" si="14"/>
        <v>39.606498205451054</v>
      </c>
      <c r="AT21">
        <f t="shared" si="15"/>
        <v>9.7340015601920094</v>
      </c>
      <c r="AU21">
        <f t="shared" si="16"/>
        <v>-68.557365535101368</v>
      </c>
      <c r="AW21">
        <v>18</v>
      </c>
      <c r="AX21">
        <f>(R21*SUMPRODUCT(K22:$K$23, X22:$X$23)-$AZ$3*SUMPRODUCT(K21:$K$22, W22:$W$23))/Z21</f>
        <v>378.56962675579399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1.5814999999999999E-2</v>
      </c>
      <c r="O22">
        <f t="shared" si="30"/>
        <v>232.41394327398726</v>
      </c>
      <c r="P22">
        <f t="shared" si="31"/>
        <v>11.620697163699363</v>
      </c>
      <c r="Q22" s="5">
        <f t="shared" si="32"/>
        <v>12.5</v>
      </c>
      <c r="R22">
        <f t="shared" si="0"/>
        <v>50000</v>
      </c>
      <c r="S22">
        <f t="shared" si="20"/>
        <v>201.85817992849329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293.0217158836511</v>
      </c>
      <c r="AC22">
        <f t="shared" si="1"/>
        <v>152.20952533553745</v>
      </c>
      <c r="AE22">
        <f t="shared" si="2"/>
        <v>175.24985115602286</v>
      </c>
      <c r="AF22">
        <f t="shared" si="3"/>
        <v>-8.7624925578011421</v>
      </c>
      <c r="AG22">
        <f t="shared" si="4"/>
        <v>-9.425523738340484</v>
      </c>
      <c r="AH22">
        <f t="shared" si="5"/>
        <v>-612.05893304394851</v>
      </c>
      <c r="AI22">
        <f t="shared" si="6"/>
        <v>-454.99709818406728</v>
      </c>
      <c r="AJ22">
        <f t="shared" si="7"/>
        <v>140.81219054811365</v>
      </c>
      <c r="AK22">
        <f t="shared" si="28"/>
        <v>32.1656352137311</v>
      </c>
      <c r="AL22">
        <f t="shared" si="8"/>
        <v>-282.01927242222257</v>
      </c>
      <c r="AN22">
        <f t="shared" si="9"/>
        <v>53.006211327269376</v>
      </c>
      <c r="AO22">
        <f t="shared" si="10"/>
        <v>-2.6503105663634687</v>
      </c>
      <c r="AP22">
        <f t="shared" si="11"/>
        <v>-2.8508515119928504</v>
      </c>
      <c r="AQ22">
        <f t="shared" si="12"/>
        <v>-185.12383854059311</v>
      </c>
      <c r="AR22">
        <f t="shared" si="13"/>
        <v>-137.61878929168006</v>
      </c>
      <c r="AS22">
        <f t="shared" si="14"/>
        <v>42.590168724331733</v>
      </c>
      <c r="AT22">
        <f t="shared" si="15"/>
        <v>9.7288439697273468</v>
      </c>
      <c r="AU22">
        <f t="shared" si="16"/>
        <v>-85.299776597621005</v>
      </c>
      <c r="AW22">
        <v>19</v>
      </c>
      <c r="AX22">
        <f>(R22*SUMPRODUCT(K23:$K$23, X23:$X$23)-$AZ$3*SUMPRODUCT(K22:$K$22, W23:$W$23))/Z22</f>
        <v>201.85817992849329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1.864E-2</v>
      </c>
      <c r="O23">
        <f t="shared" si="30"/>
        <v>232.41394327398726</v>
      </c>
      <c r="P23">
        <f t="shared" si="31"/>
        <v>11.620697163699363</v>
      </c>
      <c r="Q23" s="5">
        <f t="shared" si="32"/>
        <v>12.5</v>
      </c>
      <c r="R23">
        <f t="shared" si="0"/>
        <v>50000</v>
      </c>
      <c r="S23">
        <f t="shared" si="20"/>
        <v>207.80985415138909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152.20952533553745</v>
      </c>
      <c r="AC23">
        <f t="shared" si="1"/>
        <v>152.20952533553745</v>
      </c>
      <c r="AE23">
        <f t="shared" si="2"/>
        <v>170.23069541891434</v>
      </c>
      <c r="AF23">
        <f t="shared" si="3"/>
        <v>-8.5115347709457172</v>
      </c>
      <c r="AG23">
        <f t="shared" si="4"/>
        <v>-9.1555767384744122</v>
      </c>
      <c r="AH23">
        <f t="shared" si="5"/>
        <v>-702.76704993066653</v>
      </c>
      <c r="AI23">
        <f t="shared" si="6"/>
        <v>-550.20346602117229</v>
      </c>
      <c r="AJ23">
        <f t="shared" si="7"/>
        <v>0</v>
      </c>
      <c r="AK23">
        <f t="shared" si="28"/>
        <v>32.617190473686279</v>
      </c>
      <c r="AL23">
        <f t="shared" si="8"/>
        <v>-517.58627554748603</v>
      </c>
      <c r="AN23">
        <f t="shared" si="9"/>
        <v>46.642008728015561</v>
      </c>
      <c r="AO23">
        <f t="shared" si="10"/>
        <v>-2.3321004364007778</v>
      </c>
      <c r="AP23">
        <f t="shared" si="11"/>
        <v>-2.5085633886125329</v>
      </c>
      <c r="AQ23">
        <f t="shared" si="12"/>
        <v>-192.55321019493337</v>
      </c>
      <c r="AR23">
        <f t="shared" si="13"/>
        <v>-150.75186529193113</v>
      </c>
      <c r="AS23">
        <f t="shared" si="14"/>
        <v>0</v>
      </c>
      <c r="AT23">
        <f t="shared" si="15"/>
        <v>8.9368799147135842</v>
      </c>
      <c r="AU23">
        <f t="shared" si="16"/>
        <v>-141.81498537721754</v>
      </c>
      <c r="AW23">
        <v>20</v>
      </c>
      <c r="AX23">
        <f>(R23*SUMPRODUCT(K$23:$K24, X$23:$X24)-$AZ$3*SUMPRODUCT(K$22:$K23, W$23:$W24))/Z23</f>
        <v>207.80985415138909</v>
      </c>
    </row>
    <row r="25" spans="5:50" x14ac:dyDescent="0.25">
      <c r="AN25" s="6">
        <f t="shared" ref="AN25:AU25" si="33">SUM(AN3:AN23)</f>
        <v>2223.4512801121559</v>
      </c>
      <c r="AO25" s="6">
        <f t="shared" si="33"/>
        <v>-285.48302146109825</v>
      </c>
      <c r="AP25" s="6">
        <f t="shared" si="33"/>
        <v>-207.08465404391546</v>
      </c>
      <c r="AQ25" s="6">
        <f t="shared" si="33"/>
        <v>-1820.8474837817248</v>
      </c>
      <c r="AR25" s="6">
        <f t="shared" si="33"/>
        <v>-89.963879174582473</v>
      </c>
      <c r="AS25" s="6">
        <f t="shared" si="33"/>
        <v>-309.1168893743627</v>
      </c>
      <c r="AT25" s="6">
        <f t="shared" si="33"/>
        <v>399.08076854894722</v>
      </c>
      <c r="AU25" s="7">
        <f t="shared" si="33"/>
        <v>1.9610979506978765E-12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C74A-EF81-4E04-A19F-543E85E04035}">
  <sheetPr codeName="Sheet3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949.12747603207356</v>
      </c>
      <c r="K3">
        <v>1</v>
      </c>
      <c r="L3" s="2">
        <v>0</v>
      </c>
      <c r="O3">
        <f>$C$3</f>
        <v>949.12747603207356</v>
      </c>
      <c r="P3">
        <f>O3*B5</f>
        <v>759.30198082565892</v>
      </c>
      <c r="Q3" s="5">
        <f>B8</f>
        <v>100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949.12747603207356</v>
      </c>
      <c r="AF3">
        <f t="shared" ref="AF3:AF23" si="3">-$Z3*P3</f>
        <v>-759.30198082565892</v>
      </c>
      <c r="AG3">
        <f t="shared" ref="AG3:AG23" si="4">-$Z3*Q3</f>
        <v>-100</v>
      </c>
      <c r="AH3">
        <f t="shared" ref="AH3:AH23" si="5">-X3*R3</f>
        <v>0</v>
      </c>
      <c r="AI3">
        <f t="shared" ref="AI3:AI23" si="6">SUM(AE3:AH3)</f>
        <v>89.825495206414644</v>
      </c>
      <c r="AJ3">
        <f t="shared" ref="AJ3:AJ23" si="7">AB3-AC3</f>
        <v>0</v>
      </c>
      <c r="AL3">
        <f t="shared" ref="AL3:AL23" si="8">SUM(AI3:AK3)</f>
        <v>89.825495206414644</v>
      </c>
      <c r="AN3">
        <f t="shared" ref="AN3:AN23" si="9">AE3*$K3</f>
        <v>949.12747603207356</v>
      </c>
      <c r="AO3">
        <f t="shared" ref="AO3:AO23" si="10">AF3*$K3</f>
        <v>-759.30198082565892</v>
      </c>
      <c r="AP3">
        <f t="shared" ref="AP3:AP23" si="11">AG3*$K3</f>
        <v>-100</v>
      </c>
      <c r="AQ3">
        <f t="shared" ref="AQ3:AQ23" si="12">AH3*$K3</f>
        <v>0</v>
      </c>
      <c r="AR3">
        <f t="shared" ref="AR3:AR23" si="13">AI3*$K3</f>
        <v>89.825495206414644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89.825495206414644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774.50144958675332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2.5221050000000002E-3</v>
      </c>
      <c r="R4">
        <f t="shared" si="0"/>
        <v>50000</v>
      </c>
      <c r="S4">
        <f t="shared" ref="S4:S23" si="20">AX4</f>
        <v>664.51385560294432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1"/>
        <v>656.19274332912937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-126.10525000000001</v>
      </c>
      <c r="AI4">
        <f t="shared" si="6"/>
        <v>-126.10525000000001</v>
      </c>
      <c r="AJ4">
        <f t="shared" si="7"/>
        <v>-656.19274332912937</v>
      </c>
      <c r="AK4">
        <f t="shared" ref="AK4:AK23" si="28">H4*SUM(AB4:AB4, AE4:AF4)</f>
        <v>0</v>
      </c>
      <c r="AL4">
        <f t="shared" si="8"/>
        <v>-782.29799332912944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-118.30870625762266</v>
      </c>
      <c r="AR4">
        <f t="shared" si="13"/>
        <v>-118.30870625762266</v>
      </c>
      <c r="AS4">
        <f t="shared" si="14"/>
        <v>-615.62317602882945</v>
      </c>
      <c r="AT4">
        <f t="shared" si="15"/>
        <v>0</v>
      </c>
      <c r="AU4">
        <f t="shared" si="16"/>
        <v>-733.93188228645215</v>
      </c>
      <c r="AW4">
        <v>1</v>
      </c>
      <c r="AX4">
        <f>(R4*SUMPRODUCT(K5:$K$23, X5:$X$23)-$AZ$3*SUMPRODUCT(K4:$K$22, W5:$W$23))/Z4</f>
        <v>664.51385560294432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2.679E-3</v>
      </c>
      <c r="O5">
        <f t="shared" ref="O5:O23" si="30">$C$3</f>
        <v>949.12747603207356</v>
      </c>
      <c r="P5">
        <f t="shared" ref="P5:P23" si="31">O5*$C$5</f>
        <v>47.456373801603682</v>
      </c>
      <c r="Q5" s="5">
        <f t="shared" ref="Q5:Q23" si="32">$C$8</f>
        <v>12.5</v>
      </c>
      <c r="R5">
        <f t="shared" si="0"/>
        <v>50000</v>
      </c>
      <c r="S5">
        <f t="shared" si="20"/>
        <v>1291.836213723944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656.19274332912937</v>
      </c>
      <c r="AC5">
        <f t="shared" si="1"/>
        <v>1259.4856156130318</v>
      </c>
      <c r="AE5">
        <f t="shared" si="2"/>
        <v>925.35910570235046</v>
      </c>
      <c r="AF5">
        <f t="shared" si="3"/>
        <v>-46.26795528511753</v>
      </c>
      <c r="AG5">
        <f t="shared" si="4"/>
        <v>-12.186970784616188</v>
      </c>
      <c r="AH5">
        <f t="shared" si="5"/>
        <v>-132.27266403524999</v>
      </c>
      <c r="AI5">
        <f t="shared" si="6"/>
        <v>734.63151559736684</v>
      </c>
      <c r="AJ5">
        <f t="shared" si="7"/>
        <v>-603.2928722839024</v>
      </c>
      <c r="AK5">
        <f t="shared" si="28"/>
        <v>132.6485284196857</v>
      </c>
      <c r="AL5">
        <f t="shared" si="8"/>
        <v>263.98717173315015</v>
      </c>
      <c r="AN5">
        <f t="shared" si="9"/>
        <v>799.105433609893</v>
      </c>
      <c r="AO5">
        <f t="shared" si="10"/>
        <v>-39.955271680494654</v>
      </c>
      <c r="AP5">
        <f t="shared" si="11"/>
        <v>-10.524211101635112</v>
      </c>
      <c r="AQ5">
        <f t="shared" si="12"/>
        <v>-114.22571399283703</v>
      </c>
      <c r="AR5">
        <f t="shared" si="13"/>
        <v>634.4002368349262</v>
      </c>
      <c r="AS5">
        <f t="shared" si="14"/>
        <v>-520.98110812263985</v>
      </c>
      <c r="AT5">
        <f t="shared" si="15"/>
        <v>114.55029638474537</v>
      </c>
      <c r="AU5">
        <f t="shared" si="16"/>
        <v>227.96942509703172</v>
      </c>
      <c r="AW5">
        <v>2</v>
      </c>
      <c r="AX5">
        <f>(R5*SUMPRODUCT(K6:$K$23, X6:$X$23)-$AZ$3*SUMPRODUCT(K5:$K$22, W6:$W$23))/Z5</f>
        <v>1291.836213723944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4.0439999999999999E-3</v>
      </c>
      <c r="O6">
        <f t="shared" si="30"/>
        <v>949.12747603207356</v>
      </c>
      <c r="P6">
        <f t="shared" si="31"/>
        <v>47.456373801603682</v>
      </c>
      <c r="Q6" s="5">
        <f t="shared" si="32"/>
        <v>12.5</v>
      </c>
      <c r="R6">
        <f t="shared" si="0"/>
        <v>50000</v>
      </c>
      <c r="S6">
        <f t="shared" si="20"/>
        <v>1828.8726569856642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1259.4856156130318</v>
      </c>
      <c r="AC6">
        <f t="shared" si="1"/>
        <v>1758.031928171119</v>
      </c>
      <c r="AE6">
        <f t="shared" si="2"/>
        <v>912.36336242186667</v>
      </c>
      <c r="AF6">
        <f t="shared" si="3"/>
        <v>-45.618168121093341</v>
      </c>
      <c r="AG6">
        <f t="shared" si="4"/>
        <v>-12.015816966917038</v>
      </c>
      <c r="AH6">
        <f t="shared" si="5"/>
        <v>-197.13643941195144</v>
      </c>
      <c r="AI6">
        <f t="shared" si="6"/>
        <v>657.59293792190488</v>
      </c>
      <c r="AJ6">
        <f t="shared" si="7"/>
        <v>-498.54631255808727</v>
      </c>
      <c r="AK6">
        <f t="shared" si="28"/>
        <v>231.33391211862198</v>
      </c>
      <c r="AL6">
        <f t="shared" si="8"/>
        <v>390.38053748243959</v>
      </c>
      <c r="AN6">
        <f t="shared" si="9"/>
        <v>710.57250802694409</v>
      </c>
      <c r="AO6">
        <f t="shared" si="10"/>
        <v>-35.528625401347213</v>
      </c>
      <c r="AP6">
        <f t="shared" si="11"/>
        <v>-9.3582332980914043</v>
      </c>
      <c r="AQ6">
        <f t="shared" si="12"/>
        <v>-153.53502775978495</v>
      </c>
      <c r="AR6">
        <f t="shared" si="13"/>
        <v>512.15062156772058</v>
      </c>
      <c r="AS6">
        <f t="shared" si="14"/>
        <v>-388.28093967037449</v>
      </c>
      <c r="AT6">
        <f t="shared" si="15"/>
        <v>180.1689161316921</v>
      </c>
      <c r="AU6">
        <f t="shared" si="16"/>
        <v>304.03859802903816</v>
      </c>
      <c r="AW6">
        <v>3</v>
      </c>
      <c r="AX6">
        <f>(R6*SUMPRODUCT(K7:$K$23, X7:$X$23)-$AZ$3*SUMPRODUCT(K6:$K$22, W7:$W$23))/Z6</f>
        <v>1828.8726569856642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5.607E-3</v>
      </c>
      <c r="O7">
        <f t="shared" si="30"/>
        <v>949.12747603207356</v>
      </c>
      <c r="P7">
        <f t="shared" si="31"/>
        <v>47.456373801603682</v>
      </c>
      <c r="Q7" s="5">
        <f t="shared" si="32"/>
        <v>12.5</v>
      </c>
      <c r="R7">
        <f t="shared" si="0"/>
        <v>50000</v>
      </c>
      <c r="S7">
        <f t="shared" si="20"/>
        <v>2269.8502679575754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1758.031928171119</v>
      </c>
      <c r="AC7">
        <f t="shared" si="1"/>
        <v>2147.8750719759801</v>
      </c>
      <c r="AE7">
        <f t="shared" si="2"/>
        <v>898.1241074245487</v>
      </c>
      <c r="AF7">
        <f t="shared" si="3"/>
        <v>-44.906205371227436</v>
      </c>
      <c r="AG7">
        <f t="shared" si="4"/>
        <v>-11.828286111514364</v>
      </c>
      <c r="AH7">
        <f t="shared" si="5"/>
        <v>-269.49074293401532</v>
      </c>
      <c r="AI7">
        <f t="shared" si="6"/>
        <v>571.89887300779162</v>
      </c>
      <c r="AJ7">
        <f t="shared" si="7"/>
        <v>-389.84314380486103</v>
      </c>
      <c r="AK7">
        <f t="shared" si="28"/>
        <v>273.39785722449892</v>
      </c>
      <c r="AL7">
        <f t="shared" si="8"/>
        <v>455.45358642742951</v>
      </c>
      <c r="AN7">
        <f t="shared" si="9"/>
        <v>633.18783642089954</v>
      </c>
      <c r="AO7">
        <f t="shared" si="10"/>
        <v>-31.659391821044977</v>
      </c>
      <c r="AP7">
        <f t="shared" si="11"/>
        <v>-8.3390778953635305</v>
      </c>
      <c r="AQ7">
        <f t="shared" si="12"/>
        <v>-189.99407659056214</v>
      </c>
      <c r="AR7">
        <f t="shared" si="13"/>
        <v>403.19529011392888</v>
      </c>
      <c r="AS7">
        <f t="shared" si="14"/>
        <v>-274.84390489992376</v>
      </c>
      <c r="AT7">
        <f t="shared" si="15"/>
        <v>192.74863715049938</v>
      </c>
      <c r="AU7">
        <f t="shared" si="16"/>
        <v>321.10002236450453</v>
      </c>
      <c r="AW7">
        <v>4</v>
      </c>
      <c r="AX7">
        <f>(R7*SUMPRODUCT(K8:$K$23, X8:$X$23)-$AZ$3*SUMPRODUCT(K7:$K$22, W8:$W$23))/Z7</f>
        <v>2269.8502679575754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7.2589999999999998E-3</v>
      </c>
      <c r="O8">
        <f t="shared" si="30"/>
        <v>949.12747603207356</v>
      </c>
      <c r="P8">
        <f t="shared" si="31"/>
        <v>47.456373801603682</v>
      </c>
      <c r="Q8" s="5">
        <f t="shared" si="32"/>
        <v>12.5</v>
      </c>
      <c r="R8">
        <f t="shared" si="0"/>
        <v>50000</v>
      </c>
      <c r="S8">
        <f t="shared" si="20"/>
        <v>2622.5590398501649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2147.8750719759801</v>
      </c>
      <c r="AC8">
        <f t="shared" si="1"/>
        <v>2438.799836180845</v>
      </c>
      <c r="AE8">
        <f t="shared" si="2"/>
        <v>882.62338345450848</v>
      </c>
      <c r="AF8">
        <f t="shared" si="3"/>
        <v>-44.131169172725428</v>
      </c>
      <c r="AG8">
        <f t="shared" si="4"/>
        <v>-11.624141721515739</v>
      </c>
      <c r="AH8">
        <f t="shared" si="5"/>
        <v>-343.44611553393111</v>
      </c>
      <c r="AI8">
        <f t="shared" si="6"/>
        <v>483.42195702633626</v>
      </c>
      <c r="AJ8">
        <f t="shared" si="7"/>
        <v>-290.92476420486491</v>
      </c>
      <c r="AK8">
        <f t="shared" si="28"/>
        <v>216.51162825368783</v>
      </c>
      <c r="AL8">
        <f t="shared" si="8"/>
        <v>409.00882107515918</v>
      </c>
      <c r="AN8">
        <f t="shared" si="9"/>
        <v>580.19547557306407</v>
      </c>
      <c r="AO8">
        <f t="shared" si="10"/>
        <v>-29.009773778653205</v>
      </c>
      <c r="AP8">
        <f t="shared" si="11"/>
        <v>-7.6411689976386494</v>
      </c>
      <c r="AQ8">
        <f t="shared" si="12"/>
        <v>-225.76546924920788</v>
      </c>
      <c r="AR8">
        <f t="shared" si="13"/>
        <v>317.77906354756436</v>
      </c>
      <c r="AS8">
        <f t="shared" si="14"/>
        <v>-191.24038076487574</v>
      </c>
      <c r="AT8">
        <f t="shared" si="15"/>
        <v>142.32465338736569</v>
      </c>
      <c r="AU8">
        <f t="shared" si="16"/>
        <v>268.86333617005425</v>
      </c>
      <c r="AW8">
        <v>5</v>
      </c>
      <c r="AX8">
        <f>(R8*SUMPRODUCT(K9:$K$23, X9:$X$23)-$AZ$3*SUMPRODUCT(K8:$K$22, W9:$W$23))/Z8</f>
        <v>2622.5590398501649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9.0740000000000005E-3</v>
      </c>
      <c r="O9">
        <f t="shared" si="30"/>
        <v>949.12747603207356</v>
      </c>
      <c r="P9">
        <f t="shared" si="31"/>
        <v>47.456373801603682</v>
      </c>
      <c r="Q9" s="5">
        <f t="shared" si="32"/>
        <v>12.5</v>
      </c>
      <c r="R9">
        <f t="shared" si="0"/>
        <v>50000</v>
      </c>
      <c r="S9">
        <f t="shared" si="20"/>
        <v>2903.6184281158044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2438.799836180845</v>
      </c>
      <c r="AC9">
        <f t="shared" si="1"/>
        <v>2648.6628072102103</v>
      </c>
      <c r="AE9">
        <f t="shared" si="2"/>
        <v>865.78822503849722</v>
      </c>
      <c r="AF9">
        <f t="shared" si="3"/>
        <v>-43.289411251924868</v>
      </c>
      <c r="AG9">
        <f t="shared" si="4"/>
        <v>-11.402422842319549</v>
      </c>
      <c r="AH9">
        <f t="shared" si="5"/>
        <v>-421.90984792413531</v>
      </c>
      <c r="AI9">
        <f t="shared" si="6"/>
        <v>389.18654302011748</v>
      </c>
      <c r="AJ9">
        <f t="shared" si="7"/>
        <v>-209.86297102936533</v>
      </c>
      <c r="AK9">
        <f t="shared" si="28"/>
        <v>170.23978952829921</v>
      </c>
      <c r="AL9">
        <f t="shared" si="8"/>
        <v>349.56336151905134</v>
      </c>
      <c r="AN9">
        <f t="shared" si="9"/>
        <v>540.89415232083581</v>
      </c>
      <c r="AO9">
        <f t="shared" si="10"/>
        <v>-27.044707616041798</v>
      </c>
      <c r="AP9">
        <f t="shared" si="11"/>
        <v>-7.1235709372530804</v>
      </c>
      <c r="AQ9">
        <f t="shared" si="12"/>
        <v>-263.58474618731464</v>
      </c>
      <c r="AR9">
        <f t="shared" si="13"/>
        <v>243.14112758022634</v>
      </c>
      <c r="AS9">
        <f t="shared" si="14"/>
        <v>-131.1101843795731</v>
      </c>
      <c r="AT9">
        <f t="shared" si="15"/>
        <v>106.35592398371149</v>
      </c>
      <c r="AU9">
        <f t="shared" si="16"/>
        <v>218.38686718436472</v>
      </c>
      <c r="AW9">
        <v>6</v>
      </c>
      <c r="AX9">
        <f>(R9*SUMPRODUCT(K10:$K$23, X10:$X$23)-$AZ$3*SUMPRODUCT(K9:$K$22, W10:$W$23))/Z9</f>
        <v>2903.6184281158044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1.1021E-2</v>
      </c>
      <c r="O10">
        <f t="shared" si="30"/>
        <v>949.12747603207356</v>
      </c>
      <c r="P10">
        <f t="shared" si="31"/>
        <v>47.456373801603682</v>
      </c>
      <c r="Q10" s="5">
        <f t="shared" si="32"/>
        <v>12.5</v>
      </c>
      <c r="R10">
        <f t="shared" si="0"/>
        <v>50000</v>
      </c>
      <c r="S10">
        <f t="shared" si="20"/>
        <v>3126.104051053946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2648.6628072102103</v>
      </c>
      <c r="AC10">
        <f t="shared" si="1"/>
        <v>2791.6690660653485</v>
      </c>
      <c r="AE10">
        <f t="shared" si="2"/>
        <v>847.58849075996295</v>
      </c>
      <c r="AF10">
        <f t="shared" si="3"/>
        <v>-42.379424537998148</v>
      </c>
      <c r="AG10">
        <f t="shared" si="4"/>
        <v>-11.162732511751148</v>
      </c>
      <c r="AH10">
        <f t="shared" si="5"/>
        <v>-502.66440858081501</v>
      </c>
      <c r="AI10">
        <f t="shared" si="6"/>
        <v>291.38192512939861</v>
      </c>
      <c r="AJ10">
        <f t="shared" si="7"/>
        <v>-143.00625885513819</v>
      </c>
      <c r="AK10">
        <f t="shared" si="28"/>
        <v>181.3282733551892</v>
      </c>
      <c r="AL10">
        <f t="shared" si="8"/>
        <v>329.70393962944962</v>
      </c>
      <c r="AN10">
        <f t="shared" si="9"/>
        <v>503.11070436570031</v>
      </c>
      <c r="AO10">
        <f t="shared" si="10"/>
        <v>-25.155535218285014</v>
      </c>
      <c r="AP10">
        <f t="shared" si="11"/>
        <v>-6.6259632803620736</v>
      </c>
      <c r="AQ10">
        <f t="shared" si="12"/>
        <v>-298.37102251578602</v>
      </c>
      <c r="AR10">
        <f t="shared" si="13"/>
        <v>172.95818335126717</v>
      </c>
      <c r="AS10">
        <f t="shared" si="14"/>
        <v>-84.885508009673885</v>
      </c>
      <c r="AT10">
        <f t="shared" si="15"/>
        <v>107.63264995180462</v>
      </c>
      <c r="AU10">
        <f t="shared" si="16"/>
        <v>195.70532529339789</v>
      </c>
      <c r="AW10">
        <v>7</v>
      </c>
      <c r="AX10">
        <f>(R10*SUMPRODUCT(K11:$K$23, X11:$X$23)-$AZ$3*SUMPRODUCT(K10:$K$22, W11:$W$23))/Z10</f>
        <v>3126.104051053946</v>
      </c>
    </row>
    <row r="11" spans="1:52" x14ac:dyDescent="0.25">
      <c r="A11" t="s">
        <v>33</v>
      </c>
      <c r="C11" s="24">
        <f>AU25</f>
        <v>1.0231815394945443E-12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1.3263E-2</v>
      </c>
      <c r="O11">
        <f t="shared" si="30"/>
        <v>949.12747603207356</v>
      </c>
      <c r="P11">
        <f t="shared" si="31"/>
        <v>47.456373801603682</v>
      </c>
      <c r="Q11" s="5">
        <f t="shared" si="32"/>
        <v>12.5</v>
      </c>
      <c r="R11">
        <f t="shared" si="0"/>
        <v>50000</v>
      </c>
      <c r="S11">
        <f t="shared" si="20"/>
        <v>3287.9670735297791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2791.6690660653485</v>
      </c>
      <c r="AC11">
        <f t="shared" si="1"/>
        <v>2867.9105688102045</v>
      </c>
      <c r="AE11">
        <f t="shared" si="2"/>
        <v>827.87103969941393</v>
      </c>
      <c r="AF11">
        <f t="shared" si="3"/>
        <v>-41.393551984970699</v>
      </c>
      <c r="AG11">
        <f t="shared" si="4"/>
        <v>-10.903053865330282</v>
      </c>
      <c r="AH11">
        <f t="shared" si="5"/>
        <v>-592.20528521342192</v>
      </c>
      <c r="AI11">
        <f t="shared" si="6"/>
        <v>183.36914863569098</v>
      </c>
      <c r="AJ11">
        <f t="shared" si="7"/>
        <v>-76.241502744856007</v>
      </c>
      <c r="AK11">
        <f t="shared" si="28"/>
        <v>184.27454751965928</v>
      </c>
      <c r="AL11">
        <f t="shared" si="8"/>
        <v>291.40219341049425</v>
      </c>
      <c r="AN11">
        <f t="shared" si="9"/>
        <v>467.33888735144171</v>
      </c>
      <c r="AO11">
        <f t="shared" si="10"/>
        <v>-23.366944367572088</v>
      </c>
      <c r="AP11">
        <f t="shared" si="11"/>
        <v>-6.1548487841854591</v>
      </c>
      <c r="AQ11">
        <f t="shared" si="12"/>
        <v>-334.30395049906673</v>
      </c>
      <c r="AR11">
        <f t="shared" si="13"/>
        <v>103.51314370061739</v>
      </c>
      <c r="AS11">
        <f t="shared" si="14"/>
        <v>-43.038851891376432</v>
      </c>
      <c r="AT11">
        <f t="shared" si="15"/>
        <v>104.02424758848453</v>
      </c>
      <c r="AU11">
        <f t="shared" si="16"/>
        <v>164.49853939772549</v>
      </c>
      <c r="AW11">
        <v>8</v>
      </c>
      <c r="AX11">
        <f>(R11*SUMPRODUCT(K12:$K$23, X12:$X$23)-$AZ$3*SUMPRODUCT(K11:$K$22, W12:$W$23))/Z11</f>
        <v>3287.9670735297791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1.5814999999999999E-2</v>
      </c>
      <c r="O12">
        <f t="shared" si="30"/>
        <v>949.12747603207356</v>
      </c>
      <c r="P12">
        <f t="shared" si="31"/>
        <v>47.456373801603682</v>
      </c>
      <c r="Q12" s="5">
        <f t="shared" si="32"/>
        <v>12.5</v>
      </c>
      <c r="R12">
        <f t="shared" si="0"/>
        <v>50000</v>
      </c>
      <c r="S12">
        <f t="shared" si="20"/>
        <v>3388.2875589600944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2867.9105688102045</v>
      </c>
      <c r="AC12">
        <f t="shared" si="1"/>
        <v>2879.1205149413081</v>
      </c>
      <c r="AE12">
        <f t="shared" si="2"/>
        <v>806.49954880957364</v>
      </c>
      <c r="AF12">
        <f t="shared" si="3"/>
        <v>-40.324977440478683</v>
      </c>
      <c r="AG12">
        <f t="shared" si="4"/>
        <v>-10.621591529796781</v>
      </c>
      <c r="AH12">
        <f t="shared" si="5"/>
        <v>-689.72718752079368</v>
      </c>
      <c r="AI12">
        <f t="shared" si="6"/>
        <v>65.825792318504455</v>
      </c>
      <c r="AJ12">
        <f t="shared" si="7"/>
        <v>-11.209946131103607</v>
      </c>
      <c r="AK12">
        <f t="shared" si="28"/>
        <v>188.60901877530566</v>
      </c>
      <c r="AL12">
        <f t="shared" si="8"/>
        <v>243.2248649627065</v>
      </c>
      <c r="AN12">
        <f t="shared" si="9"/>
        <v>432.81161134562626</v>
      </c>
      <c r="AO12">
        <f t="shared" si="10"/>
        <v>-21.640580567281315</v>
      </c>
      <c r="AP12">
        <f t="shared" si="11"/>
        <v>-5.7001248814732497</v>
      </c>
      <c r="AQ12">
        <f t="shared" si="12"/>
        <v>-370.14519829600931</v>
      </c>
      <c r="AR12">
        <f t="shared" si="13"/>
        <v>35.325707600862415</v>
      </c>
      <c r="AS12">
        <f t="shared" si="14"/>
        <v>-6.0158680252978058</v>
      </c>
      <c r="AT12">
        <f t="shared" si="15"/>
        <v>101.21787848604498</v>
      </c>
      <c r="AU12">
        <f t="shared" si="16"/>
        <v>130.52771806160959</v>
      </c>
      <c r="AW12">
        <v>9</v>
      </c>
      <c r="AX12">
        <f>(R12*SUMPRODUCT(K13:$K$23, X13:$X$23)-$AZ$3*SUMPRODUCT(K12:$K$22, W13:$W$23))/Z12</f>
        <v>3388.2875589600944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1.864E-2</v>
      </c>
      <c r="O13">
        <f t="shared" si="30"/>
        <v>949.12747603207356</v>
      </c>
      <c r="P13">
        <f t="shared" si="31"/>
        <v>47.456373801603682</v>
      </c>
      <c r="Q13" s="5">
        <f t="shared" si="32"/>
        <v>12.5</v>
      </c>
      <c r="R13">
        <f t="shared" si="0"/>
        <v>50000</v>
      </c>
      <c r="S13">
        <f t="shared" si="20"/>
        <v>3426.4870586246138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2879.1205149413081</v>
      </c>
      <c r="AC13">
        <f t="shared" si="1"/>
        <v>2828.1920316583801</v>
      </c>
      <c r="AE13">
        <f t="shared" si="2"/>
        <v>783.40140173166742</v>
      </c>
      <c r="AF13">
        <f t="shared" si="3"/>
        <v>-39.170070086583372</v>
      </c>
      <c r="AG13">
        <f t="shared" si="4"/>
        <v>-10.317389148383402</v>
      </c>
      <c r="AH13">
        <f t="shared" si="5"/>
        <v>-791.94586446164806</v>
      </c>
      <c r="AI13">
        <f t="shared" si="6"/>
        <v>-58.031921964947401</v>
      </c>
      <c r="AJ13">
        <f t="shared" si="7"/>
        <v>50.928483282928028</v>
      </c>
      <c r="AK13">
        <f t="shared" si="28"/>
        <v>187.32729046851648</v>
      </c>
      <c r="AL13">
        <f t="shared" si="8"/>
        <v>180.22385178649711</v>
      </c>
      <c r="AN13">
        <f t="shared" si="9"/>
        <v>399.74887020698628</v>
      </c>
      <c r="AO13">
        <f t="shared" si="10"/>
        <v>-19.987443510349316</v>
      </c>
      <c r="AP13">
        <f t="shared" si="11"/>
        <v>-5.2646888892914854</v>
      </c>
      <c r="AQ13">
        <f t="shared" si="12"/>
        <v>-404.10888196505226</v>
      </c>
      <c r="AR13">
        <f t="shared" si="13"/>
        <v>-29.612144157706801</v>
      </c>
      <c r="AS13">
        <f t="shared" si="14"/>
        <v>25.987448591110827</v>
      </c>
      <c r="AT13">
        <f t="shared" si="15"/>
        <v>95.588127054915361</v>
      </c>
      <c r="AU13">
        <f t="shared" si="16"/>
        <v>91.963431488319387</v>
      </c>
      <c r="AW13">
        <v>10</v>
      </c>
      <c r="AX13">
        <f>(R13*SUMPRODUCT(K14:$K$23, X14:$X$23)-$AZ$3*SUMPRODUCT(K13:$K$22, W14:$W$23))/Z13</f>
        <v>3426.4870586246138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2.1847999999999999E-2</v>
      </c>
      <c r="O14">
        <f t="shared" si="30"/>
        <v>949.12747603207356</v>
      </c>
      <c r="P14">
        <f t="shared" si="31"/>
        <v>47.456373801603682</v>
      </c>
      <c r="Q14" s="5">
        <f t="shared" si="32"/>
        <v>12.5</v>
      </c>
      <c r="R14">
        <f t="shared" si="0"/>
        <v>50000</v>
      </c>
      <c r="S14">
        <f t="shared" si="20"/>
        <v>3399.7995412954588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2828.1920316583801</v>
      </c>
      <c r="AC14">
        <f t="shared" si="1"/>
        <v>2716.7936679820182</v>
      </c>
      <c r="AE14">
        <f t="shared" si="2"/>
        <v>758.45163388931724</v>
      </c>
      <c r="AF14">
        <f t="shared" si="3"/>
        <v>-37.922581694465869</v>
      </c>
      <c r="AG14">
        <f t="shared" si="4"/>
        <v>-9.9888009387856869</v>
      </c>
      <c r="AH14">
        <f t="shared" si="5"/>
        <v>-901.65727245552216</v>
      </c>
      <c r="AI14">
        <f t="shared" si="6"/>
        <v>-191.11702119945653</v>
      </c>
      <c r="AJ14">
        <f t="shared" si="7"/>
        <v>111.3983636763619</v>
      </c>
      <c r="AK14">
        <f t="shared" si="28"/>
        <v>182.40426371005611</v>
      </c>
      <c r="AL14">
        <f t="shared" si="8"/>
        <v>102.68560618696148</v>
      </c>
      <c r="AN14">
        <f t="shared" si="9"/>
        <v>368.09745880600542</v>
      </c>
      <c r="AO14">
        <f t="shared" si="10"/>
        <v>-18.404872940300272</v>
      </c>
      <c r="AP14">
        <f t="shared" si="11"/>
        <v>-4.8478400965810629</v>
      </c>
      <c r="AQ14">
        <f t="shared" si="12"/>
        <v>-437.5990977867238</v>
      </c>
      <c r="AR14">
        <f t="shared" si="13"/>
        <v>-92.754352017599743</v>
      </c>
      <c r="AS14">
        <f t="shared" si="14"/>
        <v>54.064692792790609</v>
      </c>
      <c r="AT14">
        <f t="shared" si="15"/>
        <v>88.525810937669377</v>
      </c>
      <c r="AU14">
        <f t="shared" si="16"/>
        <v>49.836151712860243</v>
      </c>
      <c r="AW14">
        <v>11</v>
      </c>
      <c r="AX14">
        <f>(R14*SUMPRODUCT(K15:$K$23, X15:$X$23)-$AZ$3*SUMPRODUCT(K14:$K$22, W15:$W$23))/Z14</f>
        <v>3399.7995412954588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2.5484E-2</v>
      </c>
      <c r="O15">
        <f t="shared" si="30"/>
        <v>949.12747603207356</v>
      </c>
      <c r="P15">
        <f t="shared" si="31"/>
        <v>47.456373801603682</v>
      </c>
      <c r="Q15" s="5">
        <f t="shared" si="32"/>
        <v>12.5</v>
      </c>
      <c r="R15">
        <f t="shared" si="0"/>
        <v>50000</v>
      </c>
      <c r="S15">
        <f t="shared" si="20"/>
        <v>3305.0708429688634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2716.7936679820182</v>
      </c>
      <c r="AC15">
        <f t="shared" si="1"/>
        <v>2547.378943590551</v>
      </c>
      <c r="AE15">
        <f t="shared" si="2"/>
        <v>731.53873611238873</v>
      </c>
      <c r="AF15">
        <f t="shared" si="3"/>
        <v>-36.576936805619439</v>
      </c>
      <c r="AG15">
        <f t="shared" si="4"/>
        <v>-9.6343583262738157</v>
      </c>
      <c r="AH15">
        <f t="shared" si="5"/>
        <v>-1018.2184124960579</v>
      </c>
      <c r="AI15">
        <f t="shared" si="6"/>
        <v>-332.89097151556246</v>
      </c>
      <c r="AJ15">
        <f t="shared" si="7"/>
        <v>169.41472439146719</v>
      </c>
      <c r="AK15">
        <f t="shared" si="28"/>
        <v>177.07010875228809</v>
      </c>
      <c r="AL15">
        <f t="shared" si="8"/>
        <v>13.593861628192826</v>
      </c>
      <c r="AN15">
        <f t="shared" si="9"/>
        <v>337.51866962423532</v>
      </c>
      <c r="AO15">
        <f t="shared" si="10"/>
        <v>-16.875933481211767</v>
      </c>
      <c r="AP15">
        <f t="shared" si="11"/>
        <v>-4.4451177284855792</v>
      </c>
      <c r="AQ15">
        <f t="shared" si="12"/>
        <v>-469.78745896481342</v>
      </c>
      <c r="AR15">
        <f t="shared" si="13"/>
        <v>-153.58984055027551</v>
      </c>
      <c r="AS15">
        <f t="shared" si="14"/>
        <v>78.164872984360514</v>
      </c>
      <c r="AT15">
        <f t="shared" si="15"/>
        <v>81.69692811333114</v>
      </c>
      <c r="AU15">
        <f t="shared" si="16"/>
        <v>6.2719605474161604</v>
      </c>
      <c r="AW15">
        <v>12</v>
      </c>
      <c r="AX15">
        <f>(R15*SUMPRODUCT(K16:$K$23, X16:$X$23)-$AZ$3*SUMPRODUCT(K15:$K$22, W16:$W$23))/Z15</f>
        <v>3305.0708429688634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2.9274999999999999E-2</v>
      </c>
      <c r="O16">
        <f t="shared" si="30"/>
        <v>949.12747603207356</v>
      </c>
      <c r="P16">
        <f t="shared" si="31"/>
        <v>47.456373801603682</v>
      </c>
      <c r="Q16" s="5">
        <f t="shared" si="32"/>
        <v>12.5</v>
      </c>
      <c r="R16">
        <f t="shared" si="0"/>
        <v>50000</v>
      </c>
      <c r="S16">
        <f t="shared" si="20"/>
        <v>3145.6345055021279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2547.378943590551</v>
      </c>
      <c r="AC16">
        <f t="shared" si="1"/>
        <v>2329.271613052887</v>
      </c>
      <c r="AE16">
        <f t="shared" si="2"/>
        <v>702.80755225157475</v>
      </c>
      <c r="AF16">
        <f t="shared" si="3"/>
        <v>-35.140377612578739</v>
      </c>
      <c r="AG16">
        <f t="shared" si="4"/>
        <v>-9.2559689030094123</v>
      </c>
      <c r="AH16">
        <f t="shared" si="5"/>
        <v>-1128.1833600066639</v>
      </c>
      <c r="AI16">
        <f t="shared" si="6"/>
        <v>-469.77215427067722</v>
      </c>
      <c r="AJ16">
        <f t="shared" si="7"/>
        <v>218.10733053766398</v>
      </c>
      <c r="AK16">
        <f t="shared" si="28"/>
        <v>175.86302266715623</v>
      </c>
      <c r="AL16">
        <f t="shared" si="8"/>
        <v>-75.801801065857006</v>
      </c>
      <c r="AN16">
        <f t="shared" si="9"/>
        <v>307.44536254360816</v>
      </c>
      <c r="AO16">
        <f t="shared" si="10"/>
        <v>-15.372268127180408</v>
      </c>
      <c r="AP16">
        <f t="shared" si="11"/>
        <v>-4.0490525549438781</v>
      </c>
      <c r="AQ16">
        <f t="shared" si="12"/>
        <v>-493.52734048133243</v>
      </c>
      <c r="AR16">
        <f t="shared" si="13"/>
        <v>-205.50329861984855</v>
      </c>
      <c r="AS16">
        <f t="shared" si="14"/>
        <v>95.411734116607079</v>
      </c>
      <c r="AT16">
        <f t="shared" si="15"/>
        <v>76.93182947266412</v>
      </c>
      <c r="AU16">
        <f t="shared" si="16"/>
        <v>-33.159735030577359</v>
      </c>
      <c r="AW16">
        <v>13</v>
      </c>
      <c r="AX16">
        <f>(R16*SUMPRODUCT(K17:$K$23, X17:$X$23)-$AZ$3*SUMPRODUCT(K16:$K$22, W17:$W$23))/Z16</f>
        <v>3145.6345055021279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3.3331E-2</v>
      </c>
      <c r="O17">
        <f t="shared" si="30"/>
        <v>949.12747603207356</v>
      </c>
      <c r="P17">
        <f t="shared" si="31"/>
        <v>47.456373801603682</v>
      </c>
      <c r="Q17" s="5">
        <f t="shared" si="32"/>
        <v>12.5</v>
      </c>
      <c r="R17">
        <f t="shared" si="0"/>
        <v>50000</v>
      </c>
      <c r="S17">
        <f t="shared" si="20"/>
        <v>2924.4938569686533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2329.271613052887</v>
      </c>
      <c r="AC17">
        <f t="shared" si="1"/>
        <v>2071.6877047725975</v>
      </c>
      <c r="AE17">
        <f t="shared" si="2"/>
        <v>672.35419820496179</v>
      </c>
      <c r="AF17">
        <f t="shared" si="3"/>
        <v>-33.617709910248088</v>
      </c>
      <c r="AG17">
        <f t="shared" si="4"/>
        <v>-8.8548985144731116</v>
      </c>
      <c r="AH17">
        <f t="shared" si="5"/>
        <v>-1234.0427980248269</v>
      </c>
      <c r="AI17">
        <f t="shared" si="6"/>
        <v>-604.16120824458631</v>
      </c>
      <c r="AJ17">
        <f t="shared" si="7"/>
        <v>257.58390828028951</v>
      </c>
      <c r="AK17">
        <f t="shared" si="28"/>
        <v>183.126099853147</v>
      </c>
      <c r="AL17">
        <f t="shared" si="8"/>
        <v>-163.4512001111498</v>
      </c>
      <c r="AN17">
        <f t="shared" si="9"/>
        <v>277.03065606030998</v>
      </c>
      <c r="AO17">
        <f t="shared" si="10"/>
        <v>-13.851532803015496</v>
      </c>
      <c r="AP17">
        <f t="shared" si="11"/>
        <v>-3.6484911544556891</v>
      </c>
      <c r="AQ17">
        <f t="shared" si="12"/>
        <v>-508.46367414084733</v>
      </c>
      <c r="AR17">
        <f t="shared" si="13"/>
        <v>-248.93304203800855</v>
      </c>
      <c r="AS17">
        <f t="shared" si="14"/>
        <v>106.13251064986167</v>
      </c>
      <c r="AT17">
        <f t="shared" si="15"/>
        <v>75.453598296143966</v>
      </c>
      <c r="AU17">
        <f t="shared" si="16"/>
        <v>-67.346933092002928</v>
      </c>
      <c r="AW17">
        <v>14</v>
      </c>
      <c r="AX17">
        <f>(R17*SUMPRODUCT(K18:$K$23, X18:$X$23)-$AZ$3*SUMPRODUCT(K17:$K$22, W18:$W$23))/Z17</f>
        <v>2924.4938569686533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3.7801000000000001E-2</v>
      </c>
      <c r="O18">
        <f t="shared" si="30"/>
        <v>949.12747603207356</v>
      </c>
      <c r="P18">
        <f t="shared" si="31"/>
        <v>47.456373801603682</v>
      </c>
      <c r="Q18" s="5">
        <f t="shared" si="32"/>
        <v>12.5</v>
      </c>
      <c r="R18">
        <f t="shared" si="0"/>
        <v>50000</v>
      </c>
      <c r="S18">
        <f t="shared" si="20"/>
        <v>2642.1665225834822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2071.6877047725975</v>
      </c>
      <c r="AC18">
        <f t="shared" si="1"/>
        <v>1782.2206924018151</v>
      </c>
      <c r="AE18">
        <f t="shared" si="2"/>
        <v>640.21499517656639</v>
      </c>
      <c r="AF18">
        <f t="shared" si="3"/>
        <v>-32.010749758828325</v>
      </c>
      <c r="AG18">
        <f t="shared" si="4"/>
        <v>-8.4316255105827818</v>
      </c>
      <c r="AH18">
        <f t="shared" si="5"/>
        <v>-1338.8960749823923</v>
      </c>
      <c r="AI18">
        <f t="shared" si="6"/>
        <v>-739.12345507523696</v>
      </c>
      <c r="AJ18">
        <f t="shared" si="7"/>
        <v>289.46701237078241</v>
      </c>
      <c r="AK18">
        <f t="shared" si="28"/>
        <v>187.86042570834252</v>
      </c>
      <c r="AL18">
        <f t="shared" si="8"/>
        <v>-261.79601699611203</v>
      </c>
      <c r="AN18">
        <f t="shared" si="9"/>
        <v>246.50809613117568</v>
      </c>
      <c r="AO18">
        <f t="shared" si="10"/>
        <v>-12.325404806558785</v>
      </c>
      <c r="AP18">
        <f t="shared" si="11"/>
        <v>-3.2465093250925636</v>
      </c>
      <c r="AQ18">
        <f t="shared" si="12"/>
        <v>-515.52794740521256</v>
      </c>
      <c r="AR18">
        <f t="shared" si="13"/>
        <v>-284.59176540568825</v>
      </c>
      <c r="AS18">
        <f t="shared" si="14"/>
        <v>111.45624930672176</v>
      </c>
      <c r="AT18">
        <f t="shared" si="15"/>
        <v>72.333694506771096</v>
      </c>
      <c r="AU18">
        <f t="shared" si="16"/>
        <v>-100.8018215921954</v>
      </c>
      <c r="AW18">
        <v>15</v>
      </c>
      <c r="AX18">
        <f>(R18*SUMPRODUCT(K19:$K$23, X19:$X$23)-$AZ$3*SUMPRODUCT(K18:$K$22, W19:$W$23))/Z18</f>
        <v>2642.1665225834822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4.3147999999999999E-2</v>
      </c>
      <c r="O19">
        <f t="shared" si="30"/>
        <v>949.12747603207356</v>
      </c>
      <c r="P19">
        <f t="shared" si="31"/>
        <v>47.456373801603682</v>
      </c>
      <c r="Q19" s="5">
        <f t="shared" si="32"/>
        <v>12.5</v>
      </c>
      <c r="R19">
        <f t="shared" si="0"/>
        <v>50000</v>
      </c>
      <c r="S19">
        <f t="shared" si="20"/>
        <v>2288.1070949639379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1782.2206924018151</v>
      </c>
      <c r="AC19">
        <f t="shared" si="1"/>
        <v>1461.3685099475265</v>
      </c>
      <c r="AE19">
        <f t="shared" si="2"/>
        <v>606.18884861292224</v>
      </c>
      <c r="AF19">
        <f t="shared" si="3"/>
        <v>-30.309442430646119</v>
      </c>
      <c r="AG19">
        <f t="shared" si="4"/>
        <v>-7.9835014779463291</v>
      </c>
      <c r="AH19">
        <f t="shared" si="5"/>
        <v>-1455.2311101225034</v>
      </c>
      <c r="AI19">
        <f t="shared" si="6"/>
        <v>-887.33520541817359</v>
      </c>
      <c r="AJ19">
        <f t="shared" si="7"/>
        <v>320.8521824542886</v>
      </c>
      <c r="AK19">
        <f t="shared" si="28"/>
        <v>173.08454723607232</v>
      </c>
      <c r="AL19">
        <f t="shared" si="8"/>
        <v>-393.39847572781264</v>
      </c>
      <c r="AN19">
        <f t="shared" si="9"/>
        <v>217.44613735606106</v>
      </c>
      <c r="AO19">
        <f t="shared" si="10"/>
        <v>-10.872306867803056</v>
      </c>
      <c r="AP19">
        <f t="shared" si="11"/>
        <v>-2.86376359929434</v>
      </c>
      <c r="AQ19">
        <f t="shared" si="12"/>
        <v>-522.00627672477708</v>
      </c>
      <c r="AR19">
        <f t="shared" si="13"/>
        <v>-318.29620983581344</v>
      </c>
      <c r="AS19">
        <f t="shared" si="14"/>
        <v>115.09295807171327</v>
      </c>
      <c r="AT19">
        <f t="shared" si="15"/>
        <v>62.087196619710824</v>
      </c>
      <c r="AU19">
        <f t="shared" si="16"/>
        <v>-141.11605514438932</v>
      </c>
      <c r="AW19">
        <v>16</v>
      </c>
      <c r="AX19">
        <f>(R19*SUMPRODUCT(K20:$K$23, X20:$X$23)-$AZ$3*SUMPRODUCT(K19:$K$22, W20:$W$23))/Z19</f>
        <v>2288.1070949639379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4.8848999999999997E-2</v>
      </c>
      <c r="O20">
        <f t="shared" si="30"/>
        <v>949.12747603207356</v>
      </c>
      <c r="P20">
        <f t="shared" si="31"/>
        <v>47.456373801603682</v>
      </c>
      <c r="Q20" s="5">
        <f t="shared" si="32"/>
        <v>12.5</v>
      </c>
      <c r="R20">
        <f t="shared" si="0"/>
        <v>50000</v>
      </c>
      <c r="S20">
        <f t="shared" si="20"/>
        <v>1843.4030614832566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1461.3685099475265</v>
      </c>
      <c r="AC20">
        <f t="shared" si="1"/>
        <v>1108.0593161112772</v>
      </c>
      <c r="AE20">
        <f t="shared" si="2"/>
        <v>570.51524106090051</v>
      </c>
      <c r="AF20">
        <f t="shared" si="3"/>
        <v>-28.525762053045028</v>
      </c>
      <c r="AG20">
        <f t="shared" si="4"/>
        <v>-7.5136803994706662</v>
      </c>
      <c r="AH20">
        <f t="shared" si="5"/>
        <v>-1559.9442547848007</v>
      </c>
      <c r="AI20">
        <f t="shared" si="6"/>
        <v>-1025.4684561764159</v>
      </c>
      <c r="AJ20">
        <f t="shared" si="7"/>
        <v>353.30919383624928</v>
      </c>
      <c r="AK20">
        <f t="shared" si="28"/>
        <v>108.78233880027724</v>
      </c>
      <c r="AL20">
        <f t="shared" si="8"/>
        <v>-563.37692353988939</v>
      </c>
      <c r="AN20">
        <f t="shared" si="9"/>
        <v>194.10950357468866</v>
      </c>
      <c r="AO20">
        <f t="shared" si="10"/>
        <v>-9.7054751787344333</v>
      </c>
      <c r="AP20">
        <f t="shared" si="11"/>
        <v>-2.5564203502223917</v>
      </c>
      <c r="AQ20">
        <f t="shared" si="12"/>
        <v>-530.74831855042851</v>
      </c>
      <c r="AR20">
        <f t="shared" si="13"/>
        <v>-348.90071050469663</v>
      </c>
      <c r="AS20">
        <f t="shared" si="14"/>
        <v>120.20830871476588</v>
      </c>
      <c r="AT20">
        <f t="shared" si="15"/>
        <v>37.011606811677417</v>
      </c>
      <c r="AU20">
        <f t="shared" si="16"/>
        <v>-191.68079497825335</v>
      </c>
      <c r="AW20">
        <v>17</v>
      </c>
      <c r="AX20">
        <f>(R20*SUMPRODUCT(K21:$K$23, X21:$X$23)-$AZ$3*SUMPRODUCT(K20:$K$22, W21:$W$23))/Z20</f>
        <v>1843.4030614832566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5.4528E-2</v>
      </c>
      <c r="O21">
        <f t="shared" si="30"/>
        <v>949.12747603207356</v>
      </c>
      <c r="P21">
        <f t="shared" si="31"/>
        <v>47.456373801603682</v>
      </c>
      <c r="Q21" s="5">
        <f t="shared" si="32"/>
        <v>12.5</v>
      </c>
      <c r="R21">
        <f t="shared" si="0"/>
        <v>50000</v>
      </c>
      <c r="S21">
        <f t="shared" si="20"/>
        <v>1309.0319318222853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1108.0593161112772</v>
      </c>
      <c r="AC21">
        <f t="shared" si="1"/>
        <v>736.077832169575</v>
      </c>
      <c r="AE21">
        <f t="shared" si="2"/>
        <v>533.70103358572271</v>
      </c>
      <c r="AF21">
        <f t="shared" si="3"/>
        <v>-26.68505167928614</v>
      </c>
      <c r="AG21">
        <f t="shared" si="4"/>
        <v>-7.0288376306536238</v>
      </c>
      <c r="AH21">
        <f t="shared" si="5"/>
        <v>-1638.823859289346</v>
      </c>
      <c r="AI21">
        <f t="shared" si="6"/>
        <v>-1138.8367150135632</v>
      </c>
      <c r="AJ21">
        <f t="shared" si="7"/>
        <v>371.98148394170221</v>
      </c>
      <c r="AK21">
        <f t="shared" si="28"/>
        <v>82.853362788308729</v>
      </c>
      <c r="AL21">
        <f t="shared" si="8"/>
        <v>-684.00186828355231</v>
      </c>
      <c r="AN21">
        <f t="shared" si="9"/>
        <v>172.72330022640654</v>
      </c>
      <c r="AO21">
        <f t="shared" si="10"/>
        <v>-8.6361650113203279</v>
      </c>
      <c r="AP21">
        <f t="shared" si="11"/>
        <v>-2.2747642517485418</v>
      </c>
      <c r="AQ21">
        <f t="shared" si="12"/>
        <v>-530.37758530172778</v>
      </c>
      <c r="AR21">
        <f t="shared" si="13"/>
        <v>-368.56521433839015</v>
      </c>
      <c r="AS21">
        <f t="shared" si="14"/>
        <v>120.38550702789126</v>
      </c>
      <c r="AT21">
        <f t="shared" si="15"/>
        <v>26.814087579153714</v>
      </c>
      <c r="AU21">
        <f t="shared" si="16"/>
        <v>-221.36561973134519</v>
      </c>
      <c r="AW21">
        <v>18</v>
      </c>
      <c r="AX21">
        <f>(R21*SUMPRODUCT(K22:$K$23, X22:$X$23)-$AZ$3*SUMPRODUCT(K21:$K$22, W22:$W$23))/Z21</f>
        <v>1309.0319318222853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6.0775000000000003E-2</v>
      </c>
      <c r="O22">
        <f t="shared" si="30"/>
        <v>949.12747603207356</v>
      </c>
      <c r="P22">
        <f t="shared" si="31"/>
        <v>47.456373801603682</v>
      </c>
      <c r="Q22" s="5">
        <f t="shared" si="32"/>
        <v>12.5</v>
      </c>
      <c r="R22">
        <f t="shared" si="0"/>
        <v>50000</v>
      </c>
      <c r="S22">
        <f t="shared" si="20"/>
        <v>689.37386786541867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736.077832169575</v>
      </c>
      <c r="AC22">
        <f t="shared" si="1"/>
        <v>360.20455479969144</v>
      </c>
      <c r="AE22">
        <f t="shared" si="2"/>
        <v>495.92834293369322</v>
      </c>
      <c r="AF22">
        <f t="shared" si="3"/>
        <v>-24.796417146684664</v>
      </c>
      <c r="AG22">
        <f t="shared" si="4"/>
        <v>-6.5313716473441144</v>
      </c>
      <c r="AH22">
        <f t="shared" si="5"/>
        <v>-1708.7104280118961</v>
      </c>
      <c r="AI22">
        <f t="shared" si="6"/>
        <v>-1244.1098738722317</v>
      </c>
      <c r="AJ22">
        <f t="shared" si="7"/>
        <v>375.87327736988357</v>
      </c>
      <c r="AK22">
        <f t="shared" si="28"/>
        <v>84.504683056960843</v>
      </c>
      <c r="AL22">
        <f t="shared" si="8"/>
        <v>-783.73191344538725</v>
      </c>
      <c r="AN22">
        <f t="shared" si="9"/>
        <v>149.99888659147908</v>
      </c>
      <c r="AO22">
        <f t="shared" si="10"/>
        <v>-7.499944329573955</v>
      </c>
      <c r="AP22">
        <f t="shared" si="11"/>
        <v>-1.9754839362906904</v>
      </c>
      <c r="AQ22">
        <f t="shared" si="12"/>
        <v>-516.8179342056734</v>
      </c>
      <c r="AR22">
        <f t="shared" si="13"/>
        <v>-376.29447588005894</v>
      </c>
      <c r="AS22">
        <f t="shared" si="14"/>
        <v>113.68693463142303</v>
      </c>
      <c r="AT22">
        <f t="shared" si="15"/>
        <v>25.559354594106576</v>
      </c>
      <c r="AU22">
        <f t="shared" si="16"/>
        <v>-237.04818665452933</v>
      </c>
      <c r="AW22">
        <v>19</v>
      </c>
      <c r="AX22">
        <f>(R22*SUMPRODUCT(K23:$K$23, X23:$X$23)-$AZ$3*SUMPRODUCT(K22:$K$22, W23:$W$23))/Z22</f>
        <v>689.37386786541867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6.7419999999999994E-2</v>
      </c>
      <c r="O23">
        <f t="shared" si="30"/>
        <v>949.12747603207356</v>
      </c>
      <c r="P23">
        <f t="shared" si="31"/>
        <v>47.456373801603682</v>
      </c>
      <c r="Q23" s="5">
        <f t="shared" si="32"/>
        <v>12.5</v>
      </c>
      <c r="R23">
        <f t="shared" si="0"/>
        <v>50000</v>
      </c>
      <c r="S23">
        <f t="shared" si="20"/>
        <v>747.22394574499629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360.20455479969144</v>
      </c>
      <c r="AC23">
        <f t="shared" si="1"/>
        <v>360.20455479969144</v>
      </c>
      <c r="AE23">
        <f t="shared" si="2"/>
        <v>457.53357062376671</v>
      </c>
      <c r="AF23">
        <f t="shared" si="3"/>
        <v>-22.876678531188336</v>
      </c>
      <c r="AG23">
        <f t="shared" si="4"/>
        <v>-6.0257128544067324</v>
      </c>
      <c r="AH23">
        <f t="shared" si="5"/>
        <v>-1761.3803058557603</v>
      </c>
      <c r="AI23">
        <f t="shared" si="6"/>
        <v>-1332.7491266175887</v>
      </c>
      <c r="AJ23">
        <f t="shared" si="7"/>
        <v>0</v>
      </c>
      <c r="AK23">
        <f t="shared" si="28"/>
        <v>82.586104332106842</v>
      </c>
      <c r="AL23">
        <f t="shared" si="8"/>
        <v>-1250.1630222854819</v>
      </c>
      <c r="AN23">
        <f t="shared" si="9"/>
        <v>125.36096819600215</v>
      </c>
      <c r="AO23">
        <f t="shared" si="10"/>
        <v>-6.2680484098001079</v>
      </c>
      <c r="AP23">
        <f t="shared" si="11"/>
        <v>-1.6510027809974319</v>
      </c>
      <c r="AQ23">
        <f t="shared" si="12"/>
        <v>-482.6057685830902</v>
      </c>
      <c r="AR23">
        <f t="shared" si="13"/>
        <v>-365.16385157788557</v>
      </c>
      <c r="AS23">
        <f t="shared" si="14"/>
        <v>0</v>
      </c>
      <c r="AT23">
        <f t="shared" si="15"/>
        <v>22.628009534894591</v>
      </c>
      <c r="AU23">
        <f t="shared" si="16"/>
        <v>-342.53584204299102</v>
      </c>
      <c r="AW23">
        <v>20</v>
      </c>
      <c r="AX23">
        <f>(R23*SUMPRODUCT(K$23:$K24, X$23:$X24)-$AZ$3*SUMPRODUCT(K$22:$K23, W$23:$W24))/Z23</f>
        <v>747.22394574499629</v>
      </c>
    </row>
    <row r="25" spans="5:50" x14ac:dyDescent="0.25">
      <c r="AN25" s="6">
        <f t="shared" ref="AN25:AU25" si="33">SUM(AN3:AN23)</f>
        <v>8412.331994363436</v>
      </c>
      <c r="AO25" s="6">
        <f t="shared" si="33"/>
        <v>-1132.462206742227</v>
      </c>
      <c r="AP25" s="6">
        <f t="shared" si="33"/>
        <v>-198.29033384340616</v>
      </c>
      <c r="AQ25" s="6">
        <f t="shared" si="33"/>
        <v>-7479.8041954578703</v>
      </c>
      <c r="AR25" s="6">
        <f t="shared" si="33"/>
        <v>-398.22474168006619</v>
      </c>
      <c r="AS25" s="6">
        <f t="shared" si="33"/>
        <v>-1315.4287049053185</v>
      </c>
      <c r="AT25" s="6">
        <f t="shared" si="33"/>
        <v>1713.6534465853858</v>
      </c>
      <c r="AU25" s="7">
        <f t="shared" si="33"/>
        <v>1.0231815394945443E-12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732F-0A20-42A8-8671-74FB1C67BC6B}">
  <sheetPr codeName="Sheet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3062.3517225237097</v>
      </c>
      <c r="K3">
        <v>1</v>
      </c>
      <c r="L3" s="2">
        <v>0</v>
      </c>
      <c r="O3">
        <f>$C$3</f>
        <v>3062.3517225237097</v>
      </c>
      <c r="P3">
        <f>O3*B5</f>
        <v>2449.881378018968</v>
      </c>
      <c r="Q3" s="5">
        <f>B8</f>
        <v>100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3062.3517225237097</v>
      </c>
      <c r="AF3">
        <f t="shared" ref="AF3:AF23" si="3">-$Z3*P3</f>
        <v>-2449.881378018968</v>
      </c>
      <c r="AG3">
        <f t="shared" ref="AG3:AG23" si="4">-$Z3*Q3</f>
        <v>-100</v>
      </c>
      <c r="AH3">
        <f t="shared" ref="AH3:AH23" si="5">-X3*R3</f>
        <v>0</v>
      </c>
      <c r="AI3">
        <f t="shared" ref="AI3:AI23" si="6">SUM(AE3:AH3)</f>
        <v>512.47034450474166</v>
      </c>
      <c r="AJ3">
        <f t="shared" ref="AJ3:AJ23" si="7">AB3-AC3</f>
        <v>0</v>
      </c>
      <c r="AL3">
        <f t="shared" ref="AL3:AL23" si="8">SUM(AI3:AK3)</f>
        <v>512.47034450474166</v>
      </c>
      <c r="AN3">
        <f t="shared" ref="AN3:AN23" si="9">AE3*$K3</f>
        <v>3062.3517225237097</v>
      </c>
      <c r="AO3">
        <f t="shared" ref="AO3:AO23" si="10">AF3*$K3</f>
        <v>-2449.881378018968</v>
      </c>
      <c r="AP3">
        <f t="shared" ref="AP3:AP23" si="11">AG3*$K3</f>
        <v>-100</v>
      </c>
      <c r="AQ3">
        <f t="shared" ref="AQ3:AQ23" si="12">AH3*$K3</f>
        <v>0</v>
      </c>
      <c r="AR3">
        <f t="shared" ref="AR3:AR23" si="13">AI3*$K3</f>
        <v>512.47034450474166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512.47034450474166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2412.4960849024706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2.1847999999999999E-2</v>
      </c>
      <c r="R4">
        <f t="shared" si="0"/>
        <v>50000</v>
      </c>
      <c r="S4">
        <f t="shared" ref="S4:S23" si="20">AX4</f>
        <v>1433.2816186028685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1"/>
        <v>1387.6344656136043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-1092.3999999999999</v>
      </c>
      <c r="AI4">
        <f t="shared" si="6"/>
        <v>-1092.3999999999999</v>
      </c>
      <c r="AJ4">
        <f t="shared" si="7"/>
        <v>-1387.6344656136043</v>
      </c>
      <c r="AK4">
        <f t="shared" ref="AK4:AK23" si="28">H4*SUM(AB4:AB4, AE4:AF4)</f>
        <v>0</v>
      </c>
      <c r="AL4">
        <f t="shared" si="8"/>
        <v>-2480.034465613604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-1024.8616192888637</v>
      </c>
      <c r="AR4">
        <f t="shared" si="13"/>
        <v>-1024.8616192888637</v>
      </c>
      <c r="AS4">
        <f t="shared" si="14"/>
        <v>-1301.8430111770374</v>
      </c>
      <c r="AT4">
        <f t="shared" si="15"/>
        <v>0</v>
      </c>
      <c r="AU4">
        <f t="shared" si="16"/>
        <v>-2326.7046304659007</v>
      </c>
      <c r="AW4">
        <v>1</v>
      </c>
      <c r="AX4">
        <f>(R4*SUMPRODUCT(K5:$K$23, X5:$X$23)-$AZ$3*SUMPRODUCT(K4:$K$22, W5:$W$23))/Z4</f>
        <v>1433.2816186028685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2.5484E-2</v>
      </c>
      <c r="O5">
        <f t="shared" ref="O5:O23" si="30">$C$3</f>
        <v>3062.3517225237097</v>
      </c>
      <c r="P5">
        <f t="shared" ref="P5:P23" si="31">O5*$C$5</f>
        <v>153.1175861261855</v>
      </c>
      <c r="Q5" s="5">
        <f t="shared" ref="Q5:Q23" si="32">$C$8</f>
        <v>12.5</v>
      </c>
      <c r="R5">
        <f t="shared" si="0"/>
        <v>50000</v>
      </c>
      <c r="S5">
        <f t="shared" si="20"/>
        <v>2691.7875106898719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1387.6344656136043</v>
      </c>
      <c r="AC5">
        <f t="shared" si="1"/>
        <v>2513.5860480980591</v>
      </c>
      <c r="AE5">
        <f t="shared" si="2"/>
        <v>2859.6182029731931</v>
      </c>
      <c r="AF5">
        <f t="shared" si="3"/>
        <v>-142.98091014865966</v>
      </c>
      <c r="AG5">
        <f t="shared" si="4"/>
        <v>-11.6724761804</v>
      </c>
      <c r="AH5">
        <f t="shared" si="5"/>
        <v>-1233.6192784</v>
      </c>
      <c r="AI5">
        <f t="shared" si="6"/>
        <v>1471.3455382441334</v>
      </c>
      <c r="AJ5">
        <f t="shared" si="7"/>
        <v>-1125.9515824844548</v>
      </c>
      <c r="AK5">
        <f t="shared" si="28"/>
        <v>354.60907992905516</v>
      </c>
      <c r="AL5">
        <f t="shared" si="8"/>
        <v>700.0030356887338</v>
      </c>
      <c r="AN5">
        <f t="shared" si="9"/>
        <v>2469.459078063765</v>
      </c>
      <c r="AO5">
        <f t="shared" si="10"/>
        <v>-123.47295390318826</v>
      </c>
      <c r="AP5">
        <f t="shared" si="11"/>
        <v>-10.079912848925886</v>
      </c>
      <c r="AQ5">
        <f t="shared" si="12"/>
        <v>-1065.3073626234393</v>
      </c>
      <c r="AR5">
        <f t="shared" si="13"/>
        <v>1270.5988486882115</v>
      </c>
      <c r="AS5">
        <f t="shared" si="14"/>
        <v>-972.32957670208395</v>
      </c>
      <c r="AT5">
        <f t="shared" si="15"/>
        <v>306.22710776011013</v>
      </c>
      <c r="AU5">
        <f t="shared" si="16"/>
        <v>604.49637974623772</v>
      </c>
      <c r="AW5">
        <v>2</v>
      </c>
      <c r="AX5">
        <f>(R5*SUMPRODUCT(K6:$K$23, X6:$X$23)-$AZ$3*SUMPRODUCT(K5:$K$22, W6:$W$23))/Z5</f>
        <v>2691.7875106898719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2.9274999999999999E-2</v>
      </c>
      <c r="O6">
        <f t="shared" si="30"/>
        <v>3062.3517225237097</v>
      </c>
      <c r="P6">
        <f t="shared" si="31"/>
        <v>153.1175861261855</v>
      </c>
      <c r="Q6" s="5">
        <f t="shared" si="32"/>
        <v>12.5</v>
      </c>
      <c r="R6">
        <f t="shared" si="0"/>
        <v>50000</v>
      </c>
      <c r="S6">
        <f t="shared" si="20"/>
        <v>3783.7277172491235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2513.5860480980591</v>
      </c>
      <c r="AC6">
        <f t="shared" si="1"/>
        <v>3394.4698202839591</v>
      </c>
      <c r="AE6">
        <f t="shared" si="2"/>
        <v>2747.3066980514209</v>
      </c>
      <c r="AF6">
        <f t="shared" si="3"/>
        <v>-137.36533490257105</v>
      </c>
      <c r="AG6">
        <f t="shared" si="4"/>
        <v>-11.214039678414791</v>
      </c>
      <c r="AH6">
        <f t="shared" si="5"/>
        <v>-1366.8469607248401</v>
      </c>
      <c r="AI6">
        <f t="shared" si="6"/>
        <v>1231.8803627455948</v>
      </c>
      <c r="AJ6">
        <f t="shared" si="7"/>
        <v>-880.88377218589994</v>
      </c>
      <c r="AK6">
        <f t="shared" si="28"/>
        <v>557.43978234366386</v>
      </c>
      <c r="AL6">
        <f t="shared" si="8"/>
        <v>908.43637290335869</v>
      </c>
      <c r="AN6">
        <f t="shared" si="9"/>
        <v>2139.6744884314671</v>
      </c>
      <c r="AO6">
        <f t="shared" si="10"/>
        <v>-106.98372442157336</v>
      </c>
      <c r="AP6">
        <f t="shared" si="11"/>
        <v>-8.7337881239036097</v>
      </c>
      <c r="AQ6">
        <f t="shared" si="12"/>
        <v>-1064.536250549442</v>
      </c>
      <c r="AR6">
        <f t="shared" si="13"/>
        <v>959.42072533654778</v>
      </c>
      <c r="AS6">
        <f t="shared" si="14"/>
        <v>-686.05537778373252</v>
      </c>
      <c r="AT6">
        <f t="shared" si="15"/>
        <v>434.14871807486958</v>
      </c>
      <c r="AU6">
        <f t="shared" si="16"/>
        <v>707.51406562768489</v>
      </c>
      <c r="AW6">
        <v>3</v>
      </c>
      <c r="AX6">
        <f>(R6*SUMPRODUCT(K7:$K$23, X7:$X$23)-$AZ$3*SUMPRODUCT(K6:$K$22, W7:$W$23))/Z6</f>
        <v>3783.7277172491235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3.3331E-2</v>
      </c>
      <c r="O7">
        <f t="shared" si="30"/>
        <v>3062.3517225237097</v>
      </c>
      <c r="P7">
        <f t="shared" si="31"/>
        <v>153.1175861261855</v>
      </c>
      <c r="Q7" s="5">
        <f t="shared" si="32"/>
        <v>12.5</v>
      </c>
      <c r="R7">
        <f t="shared" si="0"/>
        <v>50000</v>
      </c>
      <c r="S7">
        <f t="shared" si="20"/>
        <v>4690.9704230451189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3394.4698202839591</v>
      </c>
      <c r="AC7">
        <f t="shared" si="1"/>
        <v>4026.0250372515989</v>
      </c>
      <c r="AE7">
        <f t="shared" si="2"/>
        <v>2628.2631515181547</v>
      </c>
      <c r="AF7">
        <f t="shared" si="3"/>
        <v>-131.41315757590775</v>
      </c>
      <c r="AG7">
        <f t="shared" si="4"/>
        <v>-10.7281241251094</v>
      </c>
      <c r="AH7">
        <f t="shared" si="5"/>
        <v>-1495.1006260849736</v>
      </c>
      <c r="AI7">
        <f t="shared" si="6"/>
        <v>991.02124373216384</v>
      </c>
      <c r="AJ7">
        <f t="shared" si="7"/>
        <v>-631.55521696763981</v>
      </c>
      <c r="AK7">
        <f t="shared" si="28"/>
        <v>616.82118454948386</v>
      </c>
      <c r="AL7">
        <f t="shared" si="8"/>
        <v>976.28721131400789</v>
      </c>
      <c r="AN7">
        <f t="shared" si="9"/>
        <v>1852.9557827222259</v>
      </c>
      <c r="AO7">
        <f t="shared" si="10"/>
        <v>-92.6477891361113</v>
      </c>
      <c r="AP7">
        <f t="shared" si="11"/>
        <v>-7.5634510280680205</v>
      </c>
      <c r="AQ7">
        <f t="shared" si="12"/>
        <v>-1054.0631554551687</v>
      </c>
      <c r="AR7">
        <f t="shared" si="13"/>
        <v>698.68138710287781</v>
      </c>
      <c r="AS7">
        <f t="shared" si="14"/>
        <v>-445.25369946788408</v>
      </c>
      <c r="AT7">
        <f t="shared" si="15"/>
        <v>434.86603697059235</v>
      </c>
      <c r="AU7">
        <f t="shared" si="16"/>
        <v>688.29372460558614</v>
      </c>
      <c r="AW7">
        <v>4</v>
      </c>
      <c r="AX7">
        <f>(R7*SUMPRODUCT(K8:$K$23, X8:$X$23)-$AZ$3*SUMPRODUCT(K7:$K$22, W8:$W$23))/Z7</f>
        <v>4690.9704230451189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3.7801000000000001E-2</v>
      </c>
      <c r="O8">
        <f t="shared" si="30"/>
        <v>3062.3517225237097</v>
      </c>
      <c r="P8">
        <f t="shared" si="31"/>
        <v>153.1175861261855</v>
      </c>
      <c r="Q8" s="5">
        <f t="shared" si="32"/>
        <v>12.5</v>
      </c>
      <c r="R8">
        <f t="shared" si="0"/>
        <v>50000</v>
      </c>
      <c r="S8">
        <f t="shared" si="20"/>
        <v>5407.8791930056777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4026.0250372515989</v>
      </c>
      <c r="AC8">
        <f t="shared" si="1"/>
        <v>4419.4525869018889</v>
      </c>
      <c r="AE8">
        <f t="shared" si="2"/>
        <v>2502.6295446124354</v>
      </c>
      <c r="AF8">
        <f t="shared" si="3"/>
        <v>-125.13147723062178</v>
      </c>
      <c r="AG8">
        <f t="shared" si="4"/>
        <v>-10.215309063805044</v>
      </c>
      <c r="AH8">
        <f t="shared" si="5"/>
        <v>-1622.1352802130416</v>
      </c>
      <c r="AI8">
        <f t="shared" si="6"/>
        <v>745.14747810496715</v>
      </c>
      <c r="AJ8">
        <f t="shared" si="7"/>
        <v>-393.42754965029008</v>
      </c>
      <c r="AK8">
        <f t="shared" si="28"/>
        <v>464.25542508592247</v>
      </c>
      <c r="AL8">
        <f t="shared" si="8"/>
        <v>815.9753535405996</v>
      </c>
      <c r="AN8">
        <f t="shared" si="9"/>
        <v>1645.1120217737255</v>
      </c>
      <c r="AO8">
        <f t="shared" si="10"/>
        <v>-82.255601088686291</v>
      </c>
      <c r="AP8">
        <f t="shared" si="11"/>
        <v>-6.7150680703732775</v>
      </c>
      <c r="AQ8">
        <f t="shared" si="12"/>
        <v>-1066.3161298349621</v>
      </c>
      <c r="AR8">
        <f t="shared" si="13"/>
        <v>489.82522277970401</v>
      </c>
      <c r="AS8">
        <f t="shared" si="14"/>
        <v>-258.62093453663908</v>
      </c>
      <c r="AT8">
        <f t="shared" si="15"/>
        <v>305.17987875061198</v>
      </c>
      <c r="AU8">
        <f t="shared" si="16"/>
        <v>536.38416699367701</v>
      </c>
      <c r="AW8">
        <v>5</v>
      </c>
      <c r="AX8">
        <f>(R8*SUMPRODUCT(K9:$K$23, X9:$X$23)-$AZ$3*SUMPRODUCT(K8:$K$22, W9:$W$23))/Z8</f>
        <v>5407.8791930056777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4.3147999999999999E-2</v>
      </c>
      <c r="O9">
        <f t="shared" si="30"/>
        <v>3062.3517225237097</v>
      </c>
      <c r="P9">
        <f t="shared" si="31"/>
        <v>153.1175861261855</v>
      </c>
      <c r="Q9" s="5">
        <f t="shared" si="32"/>
        <v>12.5</v>
      </c>
      <c r="R9">
        <f t="shared" si="0"/>
        <v>50000</v>
      </c>
      <c r="S9">
        <f t="shared" si="20"/>
        <v>5962.8364041281493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4419.4525869018889</v>
      </c>
      <c r="AC9">
        <f t="shared" si="1"/>
        <v>4613.9883414757323</v>
      </c>
      <c r="AE9">
        <f t="shared" si="2"/>
        <v>2369.6197895753739</v>
      </c>
      <c r="AF9">
        <f t="shared" si="3"/>
        <v>-118.48098947876871</v>
      </c>
      <c r="AG9">
        <f t="shared" si="4"/>
        <v>-9.6723858176819348</v>
      </c>
      <c r="AH9">
        <f t="shared" si="5"/>
        <v>-1763.0806219402402</v>
      </c>
      <c r="AI9">
        <f t="shared" si="6"/>
        <v>478.38579233868313</v>
      </c>
      <c r="AJ9">
        <f t="shared" si="7"/>
        <v>-194.53575457384341</v>
      </c>
      <c r="AK9">
        <f t="shared" si="28"/>
        <v>348.20487040132144</v>
      </c>
      <c r="AL9">
        <f t="shared" si="8"/>
        <v>632.05490816616111</v>
      </c>
      <c r="AN9">
        <f t="shared" si="9"/>
        <v>1480.4006919221592</v>
      </c>
      <c r="AO9">
        <f t="shared" si="10"/>
        <v>-74.020034596107962</v>
      </c>
      <c r="AP9">
        <f t="shared" si="11"/>
        <v>-6.0427443761348405</v>
      </c>
      <c r="AQ9">
        <f t="shared" si="12"/>
        <v>-1101.4702797964881</v>
      </c>
      <c r="AR9">
        <f t="shared" si="13"/>
        <v>298.8676331534283</v>
      </c>
      <c r="AS9">
        <f t="shared" si="14"/>
        <v>-121.53463055198569</v>
      </c>
      <c r="AT9">
        <f t="shared" si="15"/>
        <v>217.53816090688304</v>
      </c>
      <c r="AU9">
        <f t="shared" si="16"/>
        <v>394.87116350832565</v>
      </c>
      <c r="AW9">
        <v>6</v>
      </c>
      <c r="AX9">
        <f>(R9*SUMPRODUCT(K10:$K$23, X10:$X$23)-$AZ$3*SUMPRODUCT(K9:$K$22, W10:$W$23))/Z9</f>
        <v>5962.8364041281493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4.8848999999999997E-2</v>
      </c>
      <c r="O10">
        <f t="shared" si="30"/>
        <v>3062.3517225237097</v>
      </c>
      <c r="P10">
        <f t="shared" si="31"/>
        <v>153.1175861261855</v>
      </c>
      <c r="Q10" s="5">
        <f t="shared" si="32"/>
        <v>12.5</v>
      </c>
      <c r="R10">
        <f t="shared" si="0"/>
        <v>50000</v>
      </c>
      <c r="S10">
        <f t="shared" si="20"/>
        <v>6396.6746617584568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4613.9883414757323</v>
      </c>
      <c r="AC10">
        <f t="shared" si="1"/>
        <v>4658.404208333649</v>
      </c>
      <c r="AE10">
        <f t="shared" si="2"/>
        <v>2230.1700345786526</v>
      </c>
      <c r="AF10">
        <f t="shared" si="3"/>
        <v>-111.50850172893264</v>
      </c>
      <c r="AG10">
        <f t="shared" si="4"/>
        <v>-9.1031755846971709</v>
      </c>
      <c r="AH10">
        <f t="shared" si="5"/>
        <v>-1889.9454992317794</v>
      </c>
      <c r="AI10">
        <f t="shared" si="6"/>
        <v>219.61285803324358</v>
      </c>
      <c r="AJ10">
        <f t="shared" si="7"/>
        <v>-44.415866857916626</v>
      </c>
      <c r="AK10">
        <f t="shared" si="28"/>
        <v>353.46411840208629</v>
      </c>
      <c r="AL10">
        <f t="shared" si="8"/>
        <v>528.6611095774133</v>
      </c>
      <c r="AN10">
        <f t="shared" si="9"/>
        <v>1323.7820347774175</v>
      </c>
      <c r="AO10">
        <f t="shared" si="10"/>
        <v>-66.189101738870889</v>
      </c>
      <c r="AP10">
        <f t="shared" si="11"/>
        <v>-5.4034535984263004</v>
      </c>
      <c r="AQ10">
        <f t="shared" si="12"/>
        <v>-1121.8319051014189</v>
      </c>
      <c r="AR10">
        <f t="shared" si="13"/>
        <v>130.35757433870154</v>
      </c>
      <c r="AS10">
        <f t="shared" si="14"/>
        <v>-26.364324555497074</v>
      </c>
      <c r="AT10">
        <f t="shared" si="15"/>
        <v>209.80886776533262</v>
      </c>
      <c r="AU10">
        <f t="shared" si="16"/>
        <v>313.80211754853713</v>
      </c>
      <c r="AW10">
        <v>7</v>
      </c>
      <c r="AX10">
        <f>(R10*SUMPRODUCT(K11:$K$23, X11:$X$23)-$AZ$3*SUMPRODUCT(K10:$K$22, W11:$W$23))/Z10</f>
        <v>6396.6746617584568</v>
      </c>
    </row>
    <row r="11" spans="1:52" x14ac:dyDescent="0.25">
      <c r="A11" t="s">
        <v>33</v>
      </c>
      <c r="C11" s="24">
        <f>AU25</f>
        <v>-8.5265128291212022E-13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5.4528E-2</v>
      </c>
      <c r="O11">
        <f t="shared" si="30"/>
        <v>3062.3517225237097</v>
      </c>
      <c r="P11">
        <f t="shared" si="31"/>
        <v>153.1175861261855</v>
      </c>
      <c r="Q11" s="5">
        <f t="shared" si="32"/>
        <v>12.5</v>
      </c>
      <c r="R11">
        <f t="shared" si="0"/>
        <v>50000</v>
      </c>
      <c r="S11">
        <f t="shared" si="20"/>
        <v>6723.4616132189703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4658.404208333649</v>
      </c>
      <c r="AC11">
        <f t="shared" si="1"/>
        <v>4580.4339950338426</v>
      </c>
      <c r="AE11">
        <f t="shared" si="2"/>
        <v>2086.2616225873612</v>
      </c>
      <c r="AF11">
        <f t="shared" si="3"/>
        <v>-104.31308112936807</v>
      </c>
      <c r="AG11">
        <f t="shared" si="4"/>
        <v>-8.5157658705678312</v>
      </c>
      <c r="AH11">
        <f t="shared" si="5"/>
        <v>-1985.5118331294696</v>
      </c>
      <c r="AI11">
        <f t="shared" si="6"/>
        <v>-12.079057542044211</v>
      </c>
      <c r="AJ11">
        <f t="shared" si="7"/>
        <v>77.970213299806346</v>
      </c>
      <c r="AK11">
        <f t="shared" si="28"/>
        <v>341.97816661426964</v>
      </c>
      <c r="AL11">
        <f t="shared" si="8"/>
        <v>407.86932237203177</v>
      </c>
      <c r="AN11">
        <f t="shared" si="9"/>
        <v>1177.7090134448883</v>
      </c>
      <c r="AO11">
        <f t="shared" si="10"/>
        <v>-58.885450672244424</v>
      </c>
      <c r="AP11">
        <f t="shared" si="11"/>
        <v>-4.807208316335756</v>
      </c>
      <c r="AQ11">
        <f t="shared" si="12"/>
        <v>-1120.8350653922562</v>
      </c>
      <c r="AR11">
        <f t="shared" si="13"/>
        <v>-6.8187109359479363</v>
      </c>
      <c r="AS11">
        <f t="shared" si="14"/>
        <v>44.014720871642389</v>
      </c>
      <c r="AT11">
        <f t="shared" si="15"/>
        <v>193.04902360399825</v>
      </c>
      <c r="AU11">
        <f t="shared" si="16"/>
        <v>230.24503353969271</v>
      </c>
      <c r="AW11">
        <v>8</v>
      </c>
      <c r="AX11">
        <f>(R11*SUMPRODUCT(K12:$K$23, X12:$X$23)-$AZ$3*SUMPRODUCT(K11:$K$22, W12:$W$23))/Z11</f>
        <v>6723.4616132189703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6.0775000000000003E-2</v>
      </c>
      <c r="O12">
        <f t="shared" si="30"/>
        <v>3062.3517225237097</v>
      </c>
      <c r="P12">
        <f t="shared" si="31"/>
        <v>153.1175861261855</v>
      </c>
      <c r="Q12" s="5">
        <f t="shared" si="32"/>
        <v>12.5</v>
      </c>
      <c r="R12">
        <f t="shared" si="0"/>
        <v>50000</v>
      </c>
      <c r="S12">
        <f t="shared" si="20"/>
        <v>6946.1899562542867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4580.4339950338426</v>
      </c>
      <c r="AC12">
        <f t="shared" si="1"/>
        <v>4397.2508436840599</v>
      </c>
      <c r="AE12">
        <f t="shared" si="2"/>
        <v>1938.6064562487404</v>
      </c>
      <c r="AF12">
        <f t="shared" si="3"/>
        <v>-96.930322812437041</v>
      </c>
      <c r="AG12">
        <f t="shared" si="4"/>
        <v>-7.9130625410783919</v>
      </c>
      <c r="AH12">
        <f t="shared" si="5"/>
        <v>-2070.18268313504</v>
      </c>
      <c r="AI12">
        <f t="shared" si="6"/>
        <v>-236.41961223981502</v>
      </c>
      <c r="AJ12">
        <f t="shared" si="7"/>
        <v>183.18315134978275</v>
      </c>
      <c r="AK12">
        <f t="shared" si="28"/>
        <v>333.30751566760057</v>
      </c>
      <c r="AL12">
        <f t="shared" si="8"/>
        <v>280.07105477756829</v>
      </c>
      <c r="AN12">
        <f t="shared" si="9"/>
        <v>1040.3618766216621</v>
      </c>
      <c r="AO12">
        <f t="shared" si="10"/>
        <v>-52.018093831083107</v>
      </c>
      <c r="AP12">
        <f t="shared" si="11"/>
        <v>-4.2465806138863886</v>
      </c>
      <c r="AQ12">
        <f t="shared" si="12"/>
        <v>-1110.9728507474308</v>
      </c>
      <c r="AR12">
        <f t="shared" si="13"/>
        <v>-126.87564857073833</v>
      </c>
      <c r="AS12">
        <f t="shared" si="14"/>
        <v>98.30606232092174</v>
      </c>
      <c r="AT12">
        <f t="shared" si="15"/>
        <v>178.87097784820153</v>
      </c>
      <c r="AU12">
        <f t="shared" si="16"/>
        <v>150.30139159838495</v>
      </c>
      <c r="AW12">
        <v>9</v>
      </c>
      <c r="AX12">
        <f>(R12*SUMPRODUCT(K13:$K$23, X13:$X$23)-$AZ$3*SUMPRODUCT(K12:$K$22, W13:$W$23))/Z12</f>
        <v>6946.1899562542867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6.7419999999999994E-2</v>
      </c>
      <c r="O13">
        <f t="shared" si="30"/>
        <v>3062.3517225237097</v>
      </c>
      <c r="P13">
        <f t="shared" si="31"/>
        <v>153.1175861261855</v>
      </c>
      <c r="Q13" s="5">
        <f t="shared" si="32"/>
        <v>12.5</v>
      </c>
      <c r="R13">
        <f t="shared" si="0"/>
        <v>50000</v>
      </c>
      <c r="S13">
        <f t="shared" si="20"/>
        <v>7067.9348319791725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4397.2508436840599</v>
      </c>
      <c r="AC13">
        <f t="shared" si="1"/>
        <v>4127.9189103610734</v>
      </c>
      <c r="AE13">
        <f t="shared" si="2"/>
        <v>1788.5195444059632</v>
      </c>
      <c r="AF13">
        <f t="shared" si="3"/>
        <v>-89.425977220298165</v>
      </c>
      <c r="AG13">
        <f t="shared" si="4"/>
        <v>-7.300433239148103</v>
      </c>
      <c r="AH13">
        <f t="shared" si="5"/>
        <v>-2133.9947060780205</v>
      </c>
      <c r="AI13">
        <f t="shared" si="6"/>
        <v>-442.20157213150355</v>
      </c>
      <c r="AJ13">
        <f t="shared" si="7"/>
        <v>269.33193332298652</v>
      </c>
      <c r="AK13">
        <f t="shared" si="28"/>
        <v>315.18100604196474</v>
      </c>
      <c r="AL13">
        <f t="shared" si="8"/>
        <v>142.3113672334477</v>
      </c>
      <c r="AN13">
        <f t="shared" si="9"/>
        <v>912.63388811791663</v>
      </c>
      <c r="AO13">
        <f t="shared" si="10"/>
        <v>-45.631694405895836</v>
      </c>
      <c r="AP13">
        <f t="shared" si="11"/>
        <v>-3.7252166423498188</v>
      </c>
      <c r="AQ13">
        <f t="shared" si="12"/>
        <v>-1088.9206617408777</v>
      </c>
      <c r="AR13">
        <f t="shared" si="13"/>
        <v>-225.6436846712067</v>
      </c>
      <c r="AS13">
        <f t="shared" si="14"/>
        <v>137.43291219359466</v>
      </c>
      <c r="AT13">
        <f t="shared" si="15"/>
        <v>160.8284728588375</v>
      </c>
      <c r="AU13">
        <f t="shared" si="16"/>
        <v>72.617700381225433</v>
      </c>
      <c r="AW13">
        <v>10</v>
      </c>
      <c r="AX13">
        <f>(R13*SUMPRODUCT(K14:$K$23, X14:$X$23)-$AZ$3*SUMPRODUCT(K13:$K$22, W14:$W$23))/Z13</f>
        <v>7067.9348319791725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7.4817999999999996E-2</v>
      </c>
      <c r="O14">
        <f t="shared" si="30"/>
        <v>3062.3517225237097</v>
      </c>
      <c r="P14">
        <f t="shared" si="31"/>
        <v>153.1175861261855</v>
      </c>
      <c r="Q14" s="5">
        <f t="shared" si="32"/>
        <v>12.5</v>
      </c>
      <c r="R14">
        <f t="shared" si="0"/>
        <v>50000</v>
      </c>
      <c r="S14">
        <f t="shared" si="20"/>
        <v>7084.2800331243798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4127.9189103610734</v>
      </c>
      <c r="AC14">
        <f t="shared" si="1"/>
        <v>3786.5335616649559</v>
      </c>
      <c r="AE14">
        <f t="shared" si="2"/>
        <v>1636.8208936885383</v>
      </c>
      <c r="AF14">
        <f t="shared" si="3"/>
        <v>-81.841044684426919</v>
      </c>
      <c r="AG14">
        <f t="shared" si="4"/>
        <v>-6.6812250926700401</v>
      </c>
      <c r="AH14">
        <f t="shared" si="5"/>
        <v>-2184.8152563463309</v>
      </c>
      <c r="AI14">
        <f t="shared" si="6"/>
        <v>-636.51663243488952</v>
      </c>
      <c r="AJ14">
        <f t="shared" si="7"/>
        <v>341.38534869611749</v>
      </c>
      <c r="AK14">
        <f t="shared" si="28"/>
        <v>292.10099623137052</v>
      </c>
      <c r="AL14">
        <f t="shared" si="8"/>
        <v>-3.0302875074015105</v>
      </c>
      <c r="AN14">
        <f t="shared" si="9"/>
        <v>794.39424290995908</v>
      </c>
      <c r="AO14">
        <f t="shared" si="10"/>
        <v>-39.719712145497958</v>
      </c>
      <c r="AP14">
        <f t="shared" si="11"/>
        <v>-3.2425824778190901</v>
      </c>
      <c r="AQ14">
        <f t="shared" si="12"/>
        <v>-1060.3509939027151</v>
      </c>
      <c r="AR14">
        <f t="shared" si="13"/>
        <v>-308.91904561607294</v>
      </c>
      <c r="AS14">
        <f t="shared" si="14"/>
        <v>165.68370837866931</v>
      </c>
      <c r="AT14">
        <f t="shared" si="15"/>
        <v>141.7646552834257</v>
      </c>
      <c r="AU14">
        <f t="shared" si="16"/>
        <v>-1.470681953977911</v>
      </c>
      <c r="AW14">
        <v>11</v>
      </c>
      <c r="AX14">
        <f>(R14*SUMPRODUCT(K15:$K$23, X15:$X$23)-$AZ$3*SUMPRODUCT(K14:$K$22, W15:$W$23))/Z14</f>
        <v>7084.2800331243798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8.3350999999999995E-2</v>
      </c>
      <c r="O15">
        <f t="shared" si="30"/>
        <v>3062.3517225237097</v>
      </c>
      <c r="P15">
        <f t="shared" si="31"/>
        <v>153.1175861261855</v>
      </c>
      <c r="Q15" s="5">
        <f t="shared" si="32"/>
        <v>12.5</v>
      </c>
      <c r="R15">
        <f t="shared" si="0"/>
        <v>50000</v>
      </c>
      <c r="S15">
        <f t="shared" si="20"/>
        <v>6984.2894210962895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3786.5335616649559</v>
      </c>
      <c r="AC15">
        <f t="shared" si="1"/>
        <v>3384.6012081883682</v>
      </c>
      <c r="AE15">
        <f t="shared" si="2"/>
        <v>1484.0220264418197</v>
      </c>
      <c r="AF15">
        <f t="shared" si="3"/>
        <v>-74.201101322090992</v>
      </c>
      <c r="AG15">
        <f t="shared" si="4"/>
        <v>-6.0575260490441991</v>
      </c>
      <c r="AH15">
        <f t="shared" si="5"/>
        <v>-2227.5471707965617</v>
      </c>
      <c r="AI15">
        <f t="shared" si="6"/>
        <v>-823.78377172587716</v>
      </c>
      <c r="AJ15">
        <f t="shared" si="7"/>
        <v>401.93235347658765</v>
      </c>
      <c r="AK15">
        <f t="shared" si="28"/>
        <v>269.69079786412516</v>
      </c>
      <c r="AL15">
        <f t="shared" si="8"/>
        <v>-152.16062038516435</v>
      </c>
      <c r="AN15">
        <f t="shared" si="9"/>
        <v>684.70077568216709</v>
      </c>
      <c r="AO15">
        <f t="shared" si="10"/>
        <v>-34.235038784108362</v>
      </c>
      <c r="AP15">
        <f t="shared" si="11"/>
        <v>-2.7948323613767472</v>
      </c>
      <c r="AQ15">
        <f t="shared" si="12"/>
        <v>-1027.749756093541</v>
      </c>
      <c r="AR15">
        <f t="shared" si="13"/>
        <v>-380.07885155685892</v>
      </c>
      <c r="AS15">
        <f t="shared" si="14"/>
        <v>185.44427865199731</v>
      </c>
      <c r="AT15">
        <f t="shared" si="15"/>
        <v>124.43042973873841</v>
      </c>
      <c r="AU15">
        <f t="shared" si="16"/>
        <v>-70.204143166123217</v>
      </c>
      <c r="AW15">
        <v>12</v>
      </c>
      <c r="AX15">
        <f>(R15*SUMPRODUCT(K16:$K$23, X16:$X$23)-$AZ$3*SUMPRODUCT(K15:$K$22, W16:$W$23))/Z15</f>
        <v>6984.2894210962895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9.2474000000000001E-2</v>
      </c>
      <c r="O16">
        <f t="shared" si="30"/>
        <v>3062.3517225237097</v>
      </c>
      <c r="P16">
        <f t="shared" si="31"/>
        <v>153.1175861261855</v>
      </c>
      <c r="Q16" s="5">
        <f t="shared" si="32"/>
        <v>12.5</v>
      </c>
      <c r="R16">
        <f t="shared" si="0"/>
        <v>50000</v>
      </c>
      <c r="S16">
        <f t="shared" si="20"/>
        <v>6768.2932996463778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3384.6012081883682</v>
      </c>
      <c r="AC16">
        <f t="shared" si="1"/>
        <v>2943.8215894138484</v>
      </c>
      <c r="AE16">
        <f t="shared" si="2"/>
        <v>1331.9483533042207</v>
      </c>
      <c r="AF16">
        <f t="shared" si="3"/>
        <v>-66.59741766521104</v>
      </c>
      <c r="AG16">
        <f t="shared" si="4"/>
        <v>-5.4367871246944439</v>
      </c>
      <c r="AH16">
        <f t="shared" si="5"/>
        <v>-2240.654655437253</v>
      </c>
      <c r="AI16">
        <f t="shared" si="6"/>
        <v>-980.74050692293781</v>
      </c>
      <c r="AJ16">
        <f t="shared" si="7"/>
        <v>440.7796187745198</v>
      </c>
      <c r="AK16">
        <f t="shared" si="28"/>
        <v>254.35238226735763</v>
      </c>
      <c r="AL16">
        <f t="shared" si="8"/>
        <v>-285.60850588106041</v>
      </c>
      <c r="AN16">
        <f t="shared" si="9"/>
        <v>582.66497430066636</v>
      </c>
      <c r="AO16">
        <f t="shared" si="10"/>
        <v>-29.133248715033321</v>
      </c>
      <c r="AP16">
        <f t="shared" si="11"/>
        <v>-2.3783395372874052</v>
      </c>
      <c r="AQ16">
        <f t="shared" si="12"/>
        <v>-980.1813891569293</v>
      </c>
      <c r="AR16">
        <f t="shared" si="13"/>
        <v>-429.02800310858362</v>
      </c>
      <c r="AS16">
        <f t="shared" si="14"/>
        <v>192.82042326070066</v>
      </c>
      <c r="AT16">
        <f t="shared" si="15"/>
        <v>111.26724539241455</v>
      </c>
      <c r="AU16">
        <f t="shared" si="16"/>
        <v>-124.94033445546845</v>
      </c>
      <c r="AW16">
        <v>13</v>
      </c>
      <c r="AX16">
        <f>(R16*SUMPRODUCT(K17:$K$23, X17:$X$23)-$AZ$3*SUMPRODUCT(K16:$K$22, W17:$W$23))/Z16</f>
        <v>6768.2932996463778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0.10216500000000001</v>
      </c>
      <c r="O17">
        <f t="shared" si="30"/>
        <v>3062.3517225237097</v>
      </c>
      <c r="P17">
        <f t="shared" si="31"/>
        <v>153.1175861261855</v>
      </c>
      <c r="Q17" s="5">
        <f t="shared" si="32"/>
        <v>12.5</v>
      </c>
      <c r="R17">
        <f t="shared" si="0"/>
        <v>50000</v>
      </c>
      <c r="S17">
        <f t="shared" si="20"/>
        <v>6441.3892105213354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2943.8215894138484</v>
      </c>
      <c r="AC17">
        <f t="shared" si="1"/>
        <v>2487.3913450480632</v>
      </c>
      <c r="AE17">
        <f t="shared" si="2"/>
        <v>1182.5503662558529</v>
      </c>
      <c r="AF17">
        <f t="shared" si="3"/>
        <v>-59.127518312792645</v>
      </c>
      <c r="AG17">
        <f t="shared" si="4"/>
        <v>-4.8269698968530923</v>
      </c>
      <c r="AH17">
        <f t="shared" si="5"/>
        <v>-2221.7974263776318</v>
      </c>
      <c r="AI17">
        <f t="shared" si="6"/>
        <v>-1103.2015483314249</v>
      </c>
      <c r="AJ17">
        <f t="shared" si="7"/>
        <v>456.43024436578526</v>
      </c>
      <c r="AK17">
        <f t="shared" si="28"/>
        <v>250.9489817849213</v>
      </c>
      <c r="AL17">
        <f t="shared" si="8"/>
        <v>-395.82232218071829</v>
      </c>
      <c r="AN17">
        <f t="shared" si="9"/>
        <v>487.247204914978</v>
      </c>
      <c r="AO17">
        <f t="shared" si="10"/>
        <v>-24.362360245748899</v>
      </c>
      <c r="AP17">
        <f t="shared" si="11"/>
        <v>-1.9888603966163358</v>
      </c>
      <c r="AQ17">
        <f t="shared" si="12"/>
        <v>-915.4490301477548</v>
      </c>
      <c r="AR17">
        <f t="shared" si="13"/>
        <v>-454.55304587514212</v>
      </c>
      <c r="AS17">
        <f t="shared" si="14"/>
        <v>188.06333087530641</v>
      </c>
      <c r="AT17">
        <f t="shared" si="15"/>
        <v>103.39871640148625</v>
      </c>
      <c r="AU17">
        <f t="shared" si="16"/>
        <v>-163.09099859834942</v>
      </c>
      <c r="AW17">
        <v>14</v>
      </c>
      <c r="AX17">
        <f>(R17*SUMPRODUCT(K18:$K$23, X18:$X$23)-$AZ$3*SUMPRODUCT(K17:$K$22, W18:$W$23))/Z17</f>
        <v>6441.3892105213354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0.113081</v>
      </c>
      <c r="O18">
        <f t="shared" si="30"/>
        <v>3062.3517225237097</v>
      </c>
      <c r="P18">
        <f t="shared" si="31"/>
        <v>153.1175861261855</v>
      </c>
      <c r="Q18" s="5">
        <f t="shared" si="32"/>
        <v>12.5</v>
      </c>
      <c r="R18">
        <f t="shared" si="0"/>
        <v>50000</v>
      </c>
      <c r="S18">
        <f t="shared" si="20"/>
        <v>5996.4250711289296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2487.3913450480632</v>
      </c>
      <c r="AC18">
        <f t="shared" si="1"/>
        <v>2030.5630008541175</v>
      </c>
      <c r="AE18">
        <f t="shared" si="2"/>
        <v>1037.0008846267162</v>
      </c>
      <c r="AF18">
        <f t="shared" si="3"/>
        <v>-51.850044231335815</v>
      </c>
      <c r="AG18">
        <f t="shared" si="4"/>
        <v>-4.2328616149785168</v>
      </c>
      <c r="AH18">
        <f t="shared" si="5"/>
        <v>-2183.354331624178</v>
      </c>
      <c r="AI18">
        <f t="shared" si="6"/>
        <v>-1202.4363528437761</v>
      </c>
      <c r="AJ18">
        <f t="shared" si="7"/>
        <v>456.82834419394567</v>
      </c>
      <c r="AK18">
        <f t="shared" si="28"/>
        <v>243.4252071995854</v>
      </c>
      <c r="AL18">
        <f t="shared" si="8"/>
        <v>-502.18280145024505</v>
      </c>
      <c r="AN18">
        <f t="shared" si="9"/>
        <v>399.2863579916247</v>
      </c>
      <c r="AO18">
        <f t="shared" si="10"/>
        <v>-19.964317899581236</v>
      </c>
      <c r="AP18">
        <f t="shared" si="11"/>
        <v>-1.6298191478744048</v>
      </c>
      <c r="AQ18">
        <f t="shared" si="12"/>
        <v>-840.67777781430482</v>
      </c>
      <c r="AR18">
        <f t="shared" si="13"/>
        <v>-462.98555687013572</v>
      </c>
      <c r="AS18">
        <f t="shared" si="14"/>
        <v>175.89698184896383</v>
      </c>
      <c r="AT18">
        <f t="shared" si="15"/>
        <v>93.728333183694772</v>
      </c>
      <c r="AU18">
        <f t="shared" si="16"/>
        <v>-193.3602418374771</v>
      </c>
      <c r="AW18">
        <v>15</v>
      </c>
      <c r="AX18">
        <f>(R18*SUMPRODUCT(K19:$K$23, X19:$X$23)-$AZ$3*SUMPRODUCT(K18:$K$22, W19:$W$23))/Z18</f>
        <v>5996.4250711289296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0.12539</v>
      </c>
      <c r="O19">
        <f t="shared" si="30"/>
        <v>3062.3517225237097</v>
      </c>
      <c r="P19">
        <f t="shared" si="31"/>
        <v>153.1175861261855</v>
      </c>
      <c r="Q19" s="5">
        <f t="shared" si="32"/>
        <v>12.5</v>
      </c>
      <c r="R19">
        <f t="shared" si="0"/>
        <v>50000</v>
      </c>
      <c r="S19">
        <f t="shared" si="20"/>
        <v>5408.6787584035546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2030.5630008541175</v>
      </c>
      <c r="AC19">
        <f t="shared" si="1"/>
        <v>1583.5635596427971</v>
      </c>
      <c r="AE19">
        <f t="shared" si="2"/>
        <v>896.60133485710503</v>
      </c>
      <c r="AF19">
        <f t="shared" si="3"/>
        <v>-44.830066742855259</v>
      </c>
      <c r="AG19">
        <f t="shared" si="4"/>
        <v>-3.6597744809265755</v>
      </c>
      <c r="AH19">
        <f t="shared" si="5"/>
        <v>-2123.0340716086248</v>
      </c>
      <c r="AI19">
        <f t="shared" si="6"/>
        <v>-1274.9225779753015</v>
      </c>
      <c r="AJ19">
        <f t="shared" si="7"/>
        <v>446.99944121132035</v>
      </c>
      <c r="AK19">
        <f t="shared" si="28"/>
        <v>211.56333534227818</v>
      </c>
      <c r="AL19">
        <f t="shared" si="8"/>
        <v>-616.35980142170297</v>
      </c>
      <c r="AN19">
        <f t="shared" si="9"/>
        <v>321.62006519763241</v>
      </c>
      <c r="AO19">
        <f t="shared" si="10"/>
        <v>-16.081003259881623</v>
      </c>
      <c r="AP19">
        <f t="shared" si="11"/>
        <v>-1.3127985219337519</v>
      </c>
      <c r="AQ19">
        <f t="shared" si="12"/>
        <v>-761.55402627900742</v>
      </c>
      <c r="AR19">
        <f t="shared" si="13"/>
        <v>-457.32776286319034</v>
      </c>
      <c r="AS19">
        <f t="shared" si="14"/>
        <v>160.34326945163687</v>
      </c>
      <c r="AT19">
        <f t="shared" si="15"/>
        <v>75.889931300466287</v>
      </c>
      <c r="AU19">
        <f t="shared" si="16"/>
        <v>-221.09456211108716</v>
      </c>
      <c r="AW19">
        <v>16</v>
      </c>
      <c r="AX19">
        <f>(R19*SUMPRODUCT(K20:$K$23, X20:$X$23)-$AZ$3*SUMPRODUCT(K19:$K$22, W20:$W$23))/Z19</f>
        <v>5408.6787584035546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0.13947699999999999</v>
      </c>
      <c r="O20">
        <f t="shared" si="30"/>
        <v>3062.3517225237097</v>
      </c>
      <c r="P20">
        <f t="shared" si="31"/>
        <v>153.1175861261855</v>
      </c>
      <c r="Q20" s="5">
        <f t="shared" si="32"/>
        <v>12.5</v>
      </c>
      <c r="R20">
        <f t="shared" si="0"/>
        <v>50000</v>
      </c>
      <c r="S20">
        <f t="shared" si="20"/>
        <v>4586.9598481861294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1583.5635596427971</v>
      </c>
      <c r="AC20">
        <f t="shared" si="1"/>
        <v>1142.2346026879138</v>
      </c>
      <c r="AE20">
        <f t="shared" si="2"/>
        <v>762.58005712666966</v>
      </c>
      <c r="AF20">
        <f t="shared" si="3"/>
        <v>-38.129002856333486</v>
      </c>
      <c r="AG20">
        <f t="shared" si="4"/>
        <v>-3.1127223708411136</v>
      </c>
      <c r="AH20">
        <f t="shared" si="5"/>
        <v>-2041.8174611047834</v>
      </c>
      <c r="AI20">
        <f t="shared" si="6"/>
        <v>-1320.4791292052882</v>
      </c>
      <c r="AJ20">
        <f t="shared" si="7"/>
        <v>441.32895695488332</v>
      </c>
      <c r="AK20">
        <f t="shared" si="28"/>
        <v>125.32519353548315</v>
      </c>
      <c r="AL20">
        <f t="shared" si="8"/>
        <v>-753.82497871492183</v>
      </c>
      <c r="AN20">
        <f t="shared" si="9"/>
        <v>259.45676061091331</v>
      </c>
      <c r="AO20">
        <f t="shared" si="10"/>
        <v>-12.972838030545667</v>
      </c>
      <c r="AP20">
        <f t="shared" si="11"/>
        <v>-1.0590584627436785</v>
      </c>
      <c r="AQ20">
        <f t="shared" si="12"/>
        <v>-694.6986605093573</v>
      </c>
      <c r="AR20">
        <f t="shared" si="13"/>
        <v>-449.27379639173336</v>
      </c>
      <c r="AS20">
        <f t="shared" si="14"/>
        <v>150.15575147185766</v>
      </c>
      <c r="AT20">
        <f t="shared" si="15"/>
        <v>42.640072257031278</v>
      </c>
      <c r="AU20">
        <f t="shared" si="16"/>
        <v>-256.47797266284442</v>
      </c>
      <c r="AW20">
        <v>17</v>
      </c>
      <c r="AX20">
        <f>(R20*SUMPRODUCT(K21:$K$23, X21:$X$23)-$AZ$3*SUMPRODUCT(K20:$K$22, W21:$W$23))/Z20</f>
        <v>4586.9598481861294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0.15573300000000001</v>
      </c>
      <c r="O21">
        <f t="shared" si="30"/>
        <v>3062.3517225237097</v>
      </c>
      <c r="P21">
        <f t="shared" si="31"/>
        <v>153.1175861261855</v>
      </c>
      <c r="Q21" s="5">
        <f t="shared" si="32"/>
        <v>12.5</v>
      </c>
      <c r="R21">
        <f t="shared" si="0"/>
        <v>50000</v>
      </c>
      <c r="S21">
        <f t="shared" si="20"/>
        <v>3461.4327583617187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1142.2346026879138</v>
      </c>
      <c r="AC21">
        <f t="shared" si="1"/>
        <v>719.10339390602849</v>
      </c>
      <c r="AE21">
        <f t="shared" si="2"/>
        <v>636.19537651889527</v>
      </c>
      <c r="AF21">
        <f t="shared" si="3"/>
        <v>-31.809768825944769</v>
      </c>
      <c r="AG21">
        <f t="shared" si="4"/>
        <v>-2.5968415541545036</v>
      </c>
      <c r="AH21">
        <f t="shared" si="5"/>
        <v>-1939.0143719127968</v>
      </c>
      <c r="AI21">
        <f t="shared" si="6"/>
        <v>-1337.2256057740008</v>
      </c>
      <c r="AJ21">
        <f t="shared" si="7"/>
        <v>423.13120878188533</v>
      </c>
      <c r="AK21">
        <f t="shared" si="28"/>
        <v>89.601616792538351</v>
      </c>
      <c r="AL21">
        <f t="shared" si="8"/>
        <v>-824.49278019957706</v>
      </c>
      <c r="AN21">
        <f t="shared" si="9"/>
        <v>205.8938583701939</v>
      </c>
      <c r="AO21">
        <f t="shared" si="10"/>
        <v>-10.294692918509696</v>
      </c>
      <c r="AP21">
        <f t="shared" si="11"/>
        <v>-0.84042378630056191</v>
      </c>
      <c r="AQ21">
        <f t="shared" si="12"/>
        <v>-627.52916038604144</v>
      </c>
      <c r="AR21">
        <f t="shared" si="13"/>
        <v>-432.7704187206578</v>
      </c>
      <c r="AS21">
        <f t="shared" si="14"/>
        <v>136.93924914960294</v>
      </c>
      <c r="AT21">
        <f t="shared" si="15"/>
        <v>28.998045692454593</v>
      </c>
      <c r="AU21">
        <f t="shared" si="16"/>
        <v>-266.8331238786003</v>
      </c>
      <c r="AW21">
        <v>18</v>
      </c>
      <c r="AX21">
        <f>(R21*SUMPRODUCT(K22:$K$23, X22:$X$23)-$AZ$3*SUMPRODUCT(K21:$K$22, W22:$W$23))/Z21</f>
        <v>3461.4327583617187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0.17447299999999999</v>
      </c>
      <c r="O22">
        <f t="shared" si="30"/>
        <v>3062.3517225237097</v>
      </c>
      <c r="P22">
        <f t="shared" si="31"/>
        <v>153.1175861261855</v>
      </c>
      <c r="Q22" s="5">
        <f t="shared" si="32"/>
        <v>12.5</v>
      </c>
      <c r="R22">
        <f t="shared" si="0"/>
        <v>50000</v>
      </c>
      <c r="S22">
        <f t="shared" si="20"/>
        <v>1966.3776193738213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719.10339390602849</v>
      </c>
      <c r="AC22">
        <f t="shared" si="1"/>
        <v>333.15068118346778</v>
      </c>
      <c r="AE22">
        <f t="shared" si="2"/>
        <v>518.83450682632508</v>
      </c>
      <c r="AF22">
        <f t="shared" si="3"/>
        <v>-25.941725341316257</v>
      </c>
      <c r="AG22">
        <f t="shared" si="4"/>
        <v>-2.1177944021349595</v>
      </c>
      <c r="AH22">
        <f t="shared" si="5"/>
        <v>-1812.3149459119948</v>
      </c>
      <c r="AI22">
        <f t="shared" si="6"/>
        <v>-1321.5399588291209</v>
      </c>
      <c r="AJ22">
        <f t="shared" si="7"/>
        <v>385.9527127225607</v>
      </c>
      <c r="AK22">
        <f t="shared" si="28"/>
        <v>84.839732277372633</v>
      </c>
      <c r="AL22">
        <f t="shared" si="8"/>
        <v>-850.7475138291876</v>
      </c>
      <c r="AN22">
        <f t="shared" si="9"/>
        <v>156.92710339726085</v>
      </c>
      <c r="AO22">
        <f t="shared" si="10"/>
        <v>-7.8463551698630436</v>
      </c>
      <c r="AP22">
        <f t="shared" si="11"/>
        <v>-0.64054980296293296</v>
      </c>
      <c r="AQ22">
        <f t="shared" si="12"/>
        <v>-548.15424025128198</v>
      </c>
      <c r="AR22">
        <f t="shared" si="13"/>
        <v>-399.71404182684711</v>
      </c>
      <c r="AS22">
        <f t="shared" si="14"/>
        <v>116.73556877769627</v>
      </c>
      <c r="AT22">
        <f t="shared" si="15"/>
        <v>25.660693851544078</v>
      </c>
      <c r="AU22">
        <f t="shared" si="16"/>
        <v>-257.3177791976068</v>
      </c>
      <c r="AW22">
        <v>19</v>
      </c>
      <c r="AX22">
        <f>(R22*SUMPRODUCT(K23:$K$23, X23:$X$23)-$AZ$3*SUMPRODUCT(K22:$K$22, W23:$W$23))/Z22</f>
        <v>1966.3776193738213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0.196798</v>
      </c>
      <c r="O23">
        <f t="shared" si="30"/>
        <v>3062.3517225237097</v>
      </c>
      <c r="P23">
        <f t="shared" si="31"/>
        <v>153.1175861261855</v>
      </c>
      <c r="Q23" s="5">
        <f t="shared" si="32"/>
        <v>12.5</v>
      </c>
      <c r="R23">
        <f t="shared" si="0"/>
        <v>50000</v>
      </c>
      <c r="S23">
        <f t="shared" si="20"/>
        <v>2479.0376466194252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333.15068118346778</v>
      </c>
      <c r="AC23">
        <f t="shared" si="1"/>
        <v>333.15068118346778</v>
      </c>
      <c r="AE23">
        <f t="shared" si="2"/>
        <v>411.54056848365468</v>
      </c>
      <c r="AF23">
        <f t="shared" si="3"/>
        <v>-20.577028424182735</v>
      </c>
      <c r="AG23">
        <f t="shared" si="4"/>
        <v>-1.6798387553622542</v>
      </c>
      <c r="AH23">
        <f t="shared" si="5"/>
        <v>-1667.1108110054231</v>
      </c>
      <c r="AI23">
        <f t="shared" si="6"/>
        <v>-1277.8271097013135</v>
      </c>
      <c r="AJ23">
        <f t="shared" si="7"/>
        <v>0</v>
      </c>
      <c r="AK23">
        <f t="shared" si="28"/>
        <v>75.235467587141457</v>
      </c>
      <c r="AL23">
        <f t="shared" si="8"/>
        <v>-1202.5916421141719</v>
      </c>
      <c r="AN23">
        <f t="shared" si="9"/>
        <v>112.75921031697989</v>
      </c>
      <c r="AO23">
        <f t="shared" si="10"/>
        <v>-5.6379605158489952</v>
      </c>
      <c r="AP23">
        <f t="shared" si="11"/>
        <v>-0.46026395942549542</v>
      </c>
      <c r="AQ23">
        <f t="shared" si="12"/>
        <v>-456.77659253011791</v>
      </c>
      <c r="AR23">
        <f t="shared" si="13"/>
        <v>-350.11560668841253</v>
      </c>
      <c r="AS23">
        <f t="shared" si="14"/>
        <v>0</v>
      </c>
      <c r="AT23">
        <f t="shared" si="15"/>
        <v>20.613986961753806</v>
      </c>
      <c r="AU23">
        <f t="shared" si="16"/>
        <v>-329.5016197266587</v>
      </c>
      <c r="AW23">
        <v>20</v>
      </c>
      <c r="AX23">
        <f>(R23*SUMPRODUCT(K$23:$K24, X$23:$X24)-$AZ$3*SUMPRODUCT(K$22:$K23, W$23:$W24))/Z23</f>
        <v>2479.0376466194252</v>
      </c>
    </row>
    <row r="25" spans="5:50" x14ac:dyDescent="0.25">
      <c r="AN25" s="6">
        <f t="shared" ref="AN25:AU25" si="33">SUM(AN3:AN23)</f>
        <v>21109.39115209131</v>
      </c>
      <c r="AO25" s="6">
        <f t="shared" si="33"/>
        <v>-3352.2333494973477</v>
      </c>
      <c r="AP25" s="6">
        <f t="shared" si="33"/>
        <v>-173.66495207274428</v>
      </c>
      <c r="AQ25" s="6">
        <f t="shared" si="33"/>
        <v>-18732.2369076014</v>
      </c>
      <c r="AR25" s="6">
        <f t="shared" si="33"/>
        <v>-1148.7440570801787</v>
      </c>
      <c r="AS25" s="6">
        <f t="shared" si="33"/>
        <v>-2060.1652975222701</v>
      </c>
      <c r="AT25" s="6">
        <f t="shared" si="33"/>
        <v>3208.9093546024465</v>
      </c>
      <c r="AU25" s="7">
        <f t="shared" si="33"/>
        <v>-8.5265128291212022E-13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5213-22E2-4D77-AC35-F4981D4A8969}">
  <sheetPr codeName="Sheet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200.12275519758882</v>
      </c>
      <c r="K3">
        <v>1</v>
      </c>
      <c r="L3" s="2">
        <v>0</v>
      </c>
      <c r="O3">
        <f>$C$3</f>
        <v>200.12275519758882</v>
      </c>
      <c r="P3">
        <f>O3*B5</f>
        <v>160.09820415807107</v>
      </c>
      <c r="Q3" s="5">
        <f>B8</f>
        <v>100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200.12275519758882</v>
      </c>
      <c r="AF3">
        <f t="shared" ref="AF3:AF23" si="4">-$Z3*P3</f>
        <v>-160.09820415807107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-59.975448960482254</v>
      </c>
      <c r="AJ3">
        <f t="shared" ref="AJ3:AJ23" si="8">AB3-AC3</f>
        <v>0</v>
      </c>
      <c r="AL3">
        <f t="shared" ref="AL3:AL23" si="9">SUM(AI3:AK3)</f>
        <v>-59.975448960482254</v>
      </c>
      <c r="AN3">
        <f t="shared" ref="AN3:AN23" si="10">AE3*$K3</f>
        <v>200.12275519758882</v>
      </c>
      <c r="AO3">
        <f t="shared" ref="AO3:AO23" si="11">AF3*$K3</f>
        <v>-160.09820415807107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-59.975448960482254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-59.975448960482254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140.98544343102827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1.221972E-3</v>
      </c>
      <c r="R4">
        <f t="shared" si="0"/>
        <v>100000</v>
      </c>
      <c r="S4">
        <f t="shared" si="1"/>
        <v>26.642146721017042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26.343169296493897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-122.1972</v>
      </c>
      <c r="AI4">
        <f t="shared" si="7"/>
        <v>-122.1972</v>
      </c>
      <c r="AJ4">
        <f t="shared" si="8"/>
        <v>-26.343169296493897</v>
      </c>
      <c r="AK4">
        <f>G4*MAX(0, SUM(AB4, AE4:AF4))</f>
        <v>0</v>
      </c>
      <c r="AL4">
        <f t="shared" si="9"/>
        <v>-148.54036929649391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-114.64227413453418</v>
      </c>
      <c r="AR4">
        <f t="shared" si="14"/>
        <v>-114.64227413453418</v>
      </c>
      <c r="AS4">
        <f t="shared" si="15"/>
        <v>-24.71448475137808</v>
      </c>
      <c r="AT4">
        <f t="shared" si="16"/>
        <v>0</v>
      </c>
      <c r="AU4">
        <f t="shared" si="17"/>
        <v>-139.35675888591228</v>
      </c>
      <c r="AW4">
        <v>1</v>
      </c>
      <c r="AX4">
        <f>(R4*SUMPRODUCT(K5:$K$23, X5:$X$23)-$AZ$3*SUMPRODUCT(K4:$K$22, W5:$W$23))/Z4</f>
        <v>26.642146721017042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1.2339639999999999E-3</v>
      </c>
      <c r="O5">
        <f t="shared" ref="O5:O23" si="29">$C$3</f>
        <v>200.12275519758882</v>
      </c>
      <c r="P5">
        <f t="shared" ref="P5:P23" si="30">O5*$C$5</f>
        <v>10.006137759879442</v>
      </c>
      <c r="Q5" s="5">
        <f t="shared" ref="Q5:Q23" si="31">$C$8</f>
        <v>12.5</v>
      </c>
      <c r="R5">
        <f t="shared" si="0"/>
        <v>100000</v>
      </c>
      <c r="S5">
        <f t="shared" si="1"/>
        <v>52.945349244901927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26.343169296493897</v>
      </c>
      <c r="AC5">
        <f t="shared" si="2"/>
        <v>51.763086544252701</v>
      </c>
      <c r="AE5">
        <f t="shared" si="3"/>
        <v>195.65404033602715</v>
      </c>
      <c r="AF5">
        <f t="shared" si="4"/>
        <v>-9.782702016801359</v>
      </c>
      <c r="AG5">
        <f t="shared" si="5"/>
        <v>-12.220876640368212</v>
      </c>
      <c r="AH5">
        <f t="shared" si="6"/>
        <v>-122.01164905429918</v>
      </c>
      <c r="AI5">
        <f t="shared" si="7"/>
        <v>51.638812624558412</v>
      </c>
      <c r="AJ5">
        <f t="shared" si="8"/>
        <v>-25.419917247758804</v>
      </c>
      <c r="AK5">
        <f>G5*SUM(AB5, AE5:AF5)</f>
        <v>8.7007948122445082</v>
      </c>
      <c r="AL5">
        <f t="shared" si="9"/>
        <v>34.919690189044118</v>
      </c>
      <c r="AN5">
        <f t="shared" si="10"/>
        <v>168.95949451059835</v>
      </c>
      <c r="AO5">
        <f t="shared" si="11"/>
        <v>-8.4479747255299174</v>
      </c>
      <c r="AP5">
        <f t="shared" si="12"/>
        <v>-10.553490927592055</v>
      </c>
      <c r="AQ5">
        <f t="shared" si="13"/>
        <v>-105.3646861225739</v>
      </c>
      <c r="AR5">
        <f t="shared" si="14"/>
        <v>44.593342734902478</v>
      </c>
      <c r="AS5">
        <f t="shared" si="15"/>
        <v>-21.951687587469209</v>
      </c>
      <c r="AT5">
        <f t="shared" si="16"/>
        <v>7.5136802224603585</v>
      </c>
      <c r="AU5">
        <f t="shared" si="17"/>
        <v>30.155335369893628</v>
      </c>
      <c r="AW5">
        <v>2</v>
      </c>
      <c r="AX5">
        <f>(R5*SUMPRODUCT(K6:$K$23, X6:$X$23)-$AZ$3*SUMPRODUCT(K5:$K$22, W6:$W$23))/Z5</f>
        <v>52.945349244901927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1.248954E-3</v>
      </c>
      <c r="O6">
        <f t="shared" si="29"/>
        <v>200.12275519758882</v>
      </c>
      <c r="P6">
        <f t="shared" si="30"/>
        <v>10.006137759879442</v>
      </c>
      <c r="Q6" s="5">
        <f t="shared" si="31"/>
        <v>12.5</v>
      </c>
      <c r="R6">
        <f t="shared" si="0"/>
        <v>100000</v>
      </c>
      <c r="S6">
        <f t="shared" si="1"/>
        <v>78.304120174494159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51.763086544252701</v>
      </c>
      <c r="AC6">
        <f t="shared" si="2"/>
        <v>75.694429030185347</v>
      </c>
      <c r="AE6">
        <f t="shared" si="3"/>
        <v>193.45313703637305</v>
      </c>
      <c r="AF6">
        <f t="shared" si="4"/>
        <v>-9.6726568518186529</v>
      </c>
      <c r="AG6">
        <f t="shared" si="5"/>
        <v>-12.083404561201036</v>
      </c>
      <c r="AH6">
        <f t="shared" si="6"/>
        <v>-122.10650210795554</v>
      </c>
      <c r="AI6">
        <f t="shared" si="7"/>
        <v>49.590573515397821</v>
      </c>
      <c r="AJ6">
        <f t="shared" si="8"/>
        <v>-23.931342485932646</v>
      </c>
      <c r="AK6">
        <f>G6*SUM(AB6, AE6:AF6)</f>
        <v>13.779298653635216</v>
      </c>
      <c r="AL6">
        <f t="shared" si="9"/>
        <v>39.438529683100391</v>
      </c>
      <c r="AN6">
        <f t="shared" si="10"/>
        <v>150.66637529670399</v>
      </c>
      <c r="AO6">
        <f t="shared" si="11"/>
        <v>-7.5333187648351991</v>
      </c>
      <c r="AP6">
        <f t="shared" si="12"/>
        <v>-9.4108722886076421</v>
      </c>
      <c r="AQ6">
        <f t="shared" si="13"/>
        <v>-95.099745367819679</v>
      </c>
      <c r="AR6">
        <f t="shared" si="14"/>
        <v>38.622438875441453</v>
      </c>
      <c r="AS6">
        <f t="shared" si="15"/>
        <v>-18.638356987002755</v>
      </c>
      <c r="AT6">
        <f t="shared" si="16"/>
        <v>10.731679072661548</v>
      </c>
      <c r="AU6">
        <f t="shared" si="17"/>
        <v>30.715760961100244</v>
      </c>
      <c r="AW6">
        <v>3</v>
      </c>
      <c r="AX6">
        <f>(R6*SUMPRODUCT(K7:$K$23, X7:$X$23)-$AZ$3*SUMPRODUCT(K6:$K$22, W7:$W$23))/Z6</f>
        <v>78.304120174494159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1.2649429999999999E-3</v>
      </c>
      <c r="O7">
        <f t="shared" si="29"/>
        <v>200.12275519758882</v>
      </c>
      <c r="P7">
        <f t="shared" si="30"/>
        <v>10.006137759879442</v>
      </c>
      <c r="Q7" s="5">
        <f t="shared" si="31"/>
        <v>12.5</v>
      </c>
      <c r="R7">
        <f t="shared" si="0"/>
        <v>100000</v>
      </c>
      <c r="S7">
        <f t="shared" si="1"/>
        <v>100.05444979688873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75.694429030185347</v>
      </c>
      <c r="AC7">
        <f t="shared" si="2"/>
        <v>95.630327762953698</v>
      </c>
      <c r="AE7">
        <f t="shared" si="3"/>
        <v>191.27389847448711</v>
      </c>
      <c r="AF7">
        <f t="shared" si="4"/>
        <v>-9.5636949237243574</v>
      </c>
      <c r="AG7">
        <f t="shared" si="5"/>
        <v>-11.947285697573166</v>
      </c>
      <c r="AH7">
        <f t="shared" si="6"/>
        <v>-122.27854412687456</v>
      </c>
      <c r="AI7">
        <f t="shared" si="7"/>
        <v>47.484373726315013</v>
      </c>
      <c r="AJ7">
        <f t="shared" si="8"/>
        <v>-19.935898732768351</v>
      </c>
      <c r="AK7">
        <f>G7*SUM(AB7, AE7:AF7)</f>
        <v>12.63856745972455</v>
      </c>
      <c r="AL7">
        <f t="shared" si="9"/>
        <v>40.187042453271211</v>
      </c>
      <c r="AN7">
        <f t="shared" si="10"/>
        <v>134.85030068522676</v>
      </c>
      <c r="AO7">
        <f t="shared" si="11"/>
        <v>-6.7425150342613387</v>
      </c>
      <c r="AP7">
        <f t="shared" si="12"/>
        <v>-8.4229739736545657</v>
      </c>
      <c r="AQ7">
        <f t="shared" si="13"/>
        <v>-86.207781481801149</v>
      </c>
      <c r="AR7">
        <f t="shared" si="14"/>
        <v>33.477030195509691</v>
      </c>
      <c r="AS7">
        <f t="shared" si="15"/>
        <v>-14.055038141561315</v>
      </c>
      <c r="AT7">
        <f t="shared" si="16"/>
        <v>8.9103355751475224</v>
      </c>
      <c r="AU7">
        <f t="shared" si="17"/>
        <v>28.3323276290959</v>
      </c>
      <c r="AW7">
        <v>4</v>
      </c>
      <c r="AX7">
        <f>(R7*SUMPRODUCT(K8:$K$23, X8:$X$23)-$AZ$3*SUMPRODUCT(K7:$K$22, W8:$W$23))/Z7</f>
        <v>100.05444979688873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1.2849300000000001E-3</v>
      </c>
      <c r="O8">
        <f t="shared" si="29"/>
        <v>200.12275519758882</v>
      </c>
      <c r="P8">
        <f t="shared" si="30"/>
        <v>10.006137759879442</v>
      </c>
      <c r="Q8" s="5">
        <f t="shared" si="31"/>
        <v>12.5</v>
      </c>
      <c r="R8">
        <f t="shared" si="0"/>
        <v>100000</v>
      </c>
      <c r="S8">
        <f t="shared" si="1"/>
        <v>116.29791501721377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95.630327762953698</v>
      </c>
      <c r="AC8">
        <f t="shared" si="2"/>
        <v>109.9011707008724</v>
      </c>
      <c r="AE8">
        <f t="shared" si="3"/>
        <v>189.11538591937543</v>
      </c>
      <c r="AF8">
        <f t="shared" si="4"/>
        <v>-9.4557692959687714</v>
      </c>
      <c r="AG8">
        <f t="shared" si="5"/>
        <v>-11.812461414786052</v>
      </c>
      <c r="AH8">
        <f t="shared" si="6"/>
        <v>-122.81140649106153</v>
      </c>
      <c r="AI8">
        <f t="shared" si="7"/>
        <v>45.035748717559088</v>
      </c>
      <c r="AJ8">
        <f t="shared" si="8"/>
        <v>-14.270842937918701</v>
      </c>
      <c r="AK8">
        <f t="shared" ref="AK8:AK23" si="32">G8*SUM(AB8:AB8, AE8:AF8)</f>
        <v>5.8636758154294748</v>
      </c>
      <c r="AL8">
        <f t="shared" si="9"/>
        <v>36.628581595069861</v>
      </c>
      <c r="AN8">
        <f t="shared" si="10"/>
        <v>124.31564054220513</v>
      </c>
      <c r="AO8">
        <f t="shared" si="11"/>
        <v>-6.2157820271102571</v>
      </c>
      <c r="AP8">
        <f t="shared" si="12"/>
        <v>-7.7649615869184618</v>
      </c>
      <c r="AQ8">
        <f t="shared" si="13"/>
        <v>-80.730494716777329</v>
      </c>
      <c r="AR8">
        <f t="shared" si="14"/>
        <v>29.604402211399098</v>
      </c>
      <c r="AS8">
        <f t="shared" si="15"/>
        <v>-9.3809870216530449</v>
      </c>
      <c r="AT8">
        <f t="shared" si="16"/>
        <v>3.8545071908518338</v>
      </c>
      <c r="AU8">
        <f t="shared" si="17"/>
        <v>24.077922380597883</v>
      </c>
      <c r="AW8">
        <v>5</v>
      </c>
      <c r="AX8">
        <f>(R8*SUMPRODUCT(K9:$K$23, X9:$X$23)-$AZ$3*SUMPRODUCT(K8:$K$22, W9:$W$23))/Z8</f>
        <v>116.29791501721377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1.3159090000000001E-3</v>
      </c>
      <c r="O9">
        <f t="shared" si="29"/>
        <v>200.12275519758882</v>
      </c>
      <c r="P9">
        <f t="shared" si="30"/>
        <v>10.006137759879442</v>
      </c>
      <c r="Q9" s="5">
        <f t="shared" si="31"/>
        <v>12.5</v>
      </c>
      <c r="R9">
        <f t="shared" si="0"/>
        <v>100000</v>
      </c>
      <c r="S9">
        <f t="shared" si="1"/>
        <v>128.21570727697215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109.9011707008724</v>
      </c>
      <c r="AC9">
        <f t="shared" si="2"/>
        <v>119.79237305115032</v>
      </c>
      <c r="AE9">
        <f t="shared" si="3"/>
        <v>186.9753734218119</v>
      </c>
      <c r="AF9">
        <f t="shared" si="4"/>
        <v>-9.3487686710905962</v>
      </c>
      <c r="AG9">
        <f t="shared" si="5"/>
        <v>-11.678792676350321</v>
      </c>
      <c r="AH9">
        <f t="shared" si="6"/>
        <v>-124.3529943029576</v>
      </c>
      <c r="AI9">
        <f t="shared" si="7"/>
        <v>41.594817771413375</v>
      </c>
      <c r="AJ9">
        <f t="shared" si="8"/>
        <v>-9.8912023502779221</v>
      </c>
      <c r="AK9">
        <f t="shared" si="32"/>
        <v>1.6964138751644027</v>
      </c>
      <c r="AL9">
        <f t="shared" si="9"/>
        <v>33.400029296299856</v>
      </c>
      <c r="AN9">
        <f t="shared" si="10"/>
        <v>116.81134391423004</v>
      </c>
      <c r="AO9">
        <f t="shared" si="11"/>
        <v>-5.8405671957115031</v>
      </c>
      <c r="AP9">
        <f t="shared" si="12"/>
        <v>-7.2962307434065741</v>
      </c>
      <c r="AQ9">
        <f t="shared" si="13"/>
        <v>-77.688521854250425</v>
      </c>
      <c r="AR9">
        <f t="shared" si="14"/>
        <v>25.986024120861526</v>
      </c>
      <c r="AS9">
        <f t="shared" si="15"/>
        <v>-6.1794482252857446</v>
      </c>
      <c r="AT9">
        <f t="shared" si="16"/>
        <v>1.0598207719347923</v>
      </c>
      <c r="AU9">
        <f t="shared" si="17"/>
        <v>20.866396667510575</v>
      </c>
      <c r="AW9">
        <v>6</v>
      </c>
      <c r="AX9">
        <f>(R9*SUMPRODUCT(K10:$K$23, X10:$X$23)-$AZ$3*SUMPRODUCT(K9:$K$22, W10:$W$23))/Z9</f>
        <v>128.21570727697215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1.3528839999999999E-3</v>
      </c>
      <c r="O10">
        <f t="shared" si="29"/>
        <v>200.12275519758882</v>
      </c>
      <c r="P10">
        <f t="shared" si="30"/>
        <v>10.006137759879442</v>
      </c>
      <c r="Q10" s="5">
        <f t="shared" si="31"/>
        <v>12.5</v>
      </c>
      <c r="R10">
        <f t="shared" si="0"/>
        <v>100000</v>
      </c>
      <c r="S10">
        <f t="shared" si="1"/>
        <v>137.55248456660334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119.79237305115032</v>
      </c>
      <c r="AC10">
        <f t="shared" si="2"/>
        <v>127.05673148015069</v>
      </c>
      <c r="AE10">
        <f t="shared" si="3"/>
        <v>184.85266369649739</v>
      </c>
      <c r="AF10">
        <f t="shared" si="4"/>
        <v>-9.2426331848248697</v>
      </c>
      <c r="AG10">
        <f t="shared" si="5"/>
        <v>-11.546204697835668</v>
      </c>
      <c r="AH10">
        <f t="shared" si="6"/>
        <v>-126.40041400921224</v>
      </c>
      <c r="AI10">
        <f t="shared" si="7"/>
        <v>37.663411804624602</v>
      </c>
      <c r="AJ10">
        <f t="shared" si="8"/>
        <v>-7.2643584290003673</v>
      </c>
      <c r="AK10">
        <f t="shared" si="32"/>
        <v>1.2111498546075739</v>
      </c>
      <c r="AL10">
        <f t="shared" si="9"/>
        <v>31.610203230231807</v>
      </c>
      <c r="AN10">
        <f t="shared" si="10"/>
        <v>109.7246539447864</v>
      </c>
      <c r="AO10">
        <f t="shared" si="11"/>
        <v>-5.4862326972393198</v>
      </c>
      <c r="AP10">
        <f t="shared" si="12"/>
        <v>-6.8535843060707329</v>
      </c>
      <c r="AQ10">
        <f t="shared" si="13"/>
        <v>-75.028627709741457</v>
      </c>
      <c r="AR10">
        <f t="shared" si="14"/>
        <v>22.356209231734876</v>
      </c>
      <c r="AS10">
        <f t="shared" si="15"/>
        <v>-4.3119704028807053</v>
      </c>
      <c r="AT10">
        <f t="shared" si="16"/>
        <v>0.71891308469477289</v>
      </c>
      <c r="AU10">
        <f t="shared" si="17"/>
        <v>18.763151913548942</v>
      </c>
      <c r="AW10">
        <v>7</v>
      </c>
      <c r="AX10">
        <f>(R10*SUMPRODUCT(K11:$K$23, X11:$X$23)-$AZ$3*SUMPRODUCT(K10:$K$22, W11:$W$23))/Z10</f>
        <v>137.55248456660334</v>
      </c>
    </row>
    <row r="11" spans="1:52" x14ac:dyDescent="0.25">
      <c r="A11" t="s">
        <v>33</v>
      </c>
      <c r="C11" s="24">
        <f>AU25</f>
        <v>2.4868995751603507E-13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1.38886E-3</v>
      </c>
      <c r="O11">
        <f t="shared" si="29"/>
        <v>200.12275519758882</v>
      </c>
      <c r="P11">
        <f t="shared" si="30"/>
        <v>10.006137759879442</v>
      </c>
      <c r="Q11" s="5">
        <f t="shared" si="31"/>
        <v>12.5</v>
      </c>
      <c r="R11">
        <f t="shared" si="0"/>
        <v>100000</v>
      </c>
      <c r="S11">
        <f t="shared" si="1"/>
        <v>144.48186192806912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127.05673148015069</v>
      </c>
      <c r="AC11">
        <f t="shared" si="2"/>
        <v>131.93744490731331</v>
      </c>
      <c r="AE11">
        <f t="shared" si="3"/>
        <v>182.74740258903088</v>
      </c>
      <c r="AF11">
        <f t="shared" si="4"/>
        <v>-9.1373701294515453</v>
      </c>
      <c r="AG11">
        <f t="shared" si="5"/>
        <v>-11.414706589000675</v>
      </c>
      <c r="AH11">
        <f t="shared" si="6"/>
        <v>-128.28849485308837</v>
      </c>
      <c r="AI11">
        <f t="shared" si="7"/>
        <v>33.906831017490305</v>
      </c>
      <c r="AJ11">
        <f t="shared" si="8"/>
        <v>-4.8807134271626182</v>
      </c>
      <c r="AK11">
        <f t="shared" si="32"/>
        <v>0.72160023345535207</v>
      </c>
      <c r="AL11">
        <f t="shared" si="9"/>
        <v>29.747717823783038</v>
      </c>
      <c r="AN11">
        <f t="shared" si="10"/>
        <v>103.16216378740918</v>
      </c>
      <c r="AO11">
        <f t="shared" si="11"/>
        <v>-5.1581081893704601</v>
      </c>
      <c r="AP11">
        <f t="shared" si="12"/>
        <v>-6.443680260495193</v>
      </c>
      <c r="AQ11">
        <f t="shared" si="13"/>
        <v>-72.419736371502793</v>
      </c>
      <c r="AR11">
        <f t="shared" si="14"/>
        <v>19.140638966040751</v>
      </c>
      <c r="AS11">
        <f t="shared" si="15"/>
        <v>-2.7551962481494625</v>
      </c>
      <c r="AT11">
        <f t="shared" si="16"/>
        <v>0.40734828740718848</v>
      </c>
      <c r="AU11">
        <f t="shared" si="17"/>
        <v>16.792791005298476</v>
      </c>
      <c r="AW11">
        <v>8</v>
      </c>
      <c r="AX11">
        <f>(R11*SUMPRODUCT(K12:$K$23, X12:$X$23)-$AZ$3*SUMPRODUCT(K11:$K$22, W12:$W$23))/Z11</f>
        <v>144.48186192806912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1.43483E-3</v>
      </c>
      <c r="O12">
        <f t="shared" si="29"/>
        <v>200.12275519758882</v>
      </c>
      <c r="P12">
        <f t="shared" si="30"/>
        <v>10.006137759879442</v>
      </c>
      <c r="Q12" s="5">
        <f t="shared" si="31"/>
        <v>12.5</v>
      </c>
      <c r="R12">
        <f t="shared" si="0"/>
        <v>100000</v>
      </c>
      <c r="S12">
        <f t="shared" si="1"/>
        <v>148.76946907035438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131.93744490731331</v>
      </c>
      <c r="AC12">
        <f t="shared" si="2"/>
        <v>134.29933358156393</v>
      </c>
      <c r="AE12">
        <f t="shared" si="3"/>
        <v>180.65771710748376</v>
      </c>
      <c r="AF12">
        <f t="shared" si="4"/>
        <v>-9.0328858553741895</v>
      </c>
      <c r="AG12">
        <f t="shared" si="5"/>
        <v>-11.284181359655571</v>
      </c>
      <c r="AH12">
        <f t="shared" si="6"/>
        <v>-131.0253076407667</v>
      </c>
      <c r="AI12">
        <f t="shared" si="7"/>
        <v>29.315342251687298</v>
      </c>
      <c r="AJ12">
        <f t="shared" si="8"/>
        <v>-2.361888674250622</v>
      </c>
      <c r="AK12">
        <f t="shared" si="32"/>
        <v>0.69819323516667275</v>
      </c>
      <c r="AL12">
        <f t="shared" si="9"/>
        <v>27.651646812603349</v>
      </c>
      <c r="AN12">
        <f t="shared" si="10"/>
        <v>96.95077667275217</v>
      </c>
      <c r="AO12">
        <f t="shared" si="11"/>
        <v>-4.8475388336376097</v>
      </c>
      <c r="AP12">
        <f t="shared" si="12"/>
        <v>-6.0557066946877782</v>
      </c>
      <c r="AQ12">
        <f t="shared" si="13"/>
        <v>-70.315320834043675</v>
      </c>
      <c r="AR12">
        <f t="shared" si="14"/>
        <v>15.73221031038311</v>
      </c>
      <c r="AS12">
        <f t="shared" si="15"/>
        <v>-1.2675181832777016</v>
      </c>
      <c r="AT12">
        <f t="shared" si="16"/>
        <v>0.37468854085429126</v>
      </c>
      <c r="AU12">
        <f t="shared" si="17"/>
        <v>14.839380667959698</v>
      </c>
      <c r="AW12">
        <v>9</v>
      </c>
      <c r="AX12">
        <f>(R12*SUMPRODUCT(K13:$K$23, X13:$X$23)-$AZ$3*SUMPRODUCT(K12:$K$22, W13:$W$23))/Z12</f>
        <v>148.76946907035438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1.482798E-3</v>
      </c>
      <c r="O13">
        <f t="shared" si="29"/>
        <v>200.12275519758882</v>
      </c>
      <c r="P13">
        <f t="shared" si="30"/>
        <v>10.006137759879442</v>
      </c>
      <c r="Q13" s="5">
        <f t="shared" si="31"/>
        <v>12.5</v>
      </c>
      <c r="R13">
        <f t="shared" si="0"/>
        <v>100000</v>
      </c>
      <c r="S13">
        <f t="shared" si="1"/>
        <v>150.49481043674203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134.29933358156393</v>
      </c>
      <c r="AC13">
        <f t="shared" si="2"/>
        <v>134.29684190621651</v>
      </c>
      <c r="AE13">
        <f t="shared" si="3"/>
        <v>178.5832610347974</v>
      </c>
      <c r="AF13">
        <f t="shared" si="4"/>
        <v>-8.9291630517398701</v>
      </c>
      <c r="AG13">
        <f t="shared" si="5"/>
        <v>-11.154607384507283</v>
      </c>
      <c r="AH13">
        <f t="shared" si="6"/>
        <v>-133.85729241387651</v>
      </c>
      <c r="AI13">
        <f t="shared" si="7"/>
        <v>24.642198184673759</v>
      </c>
      <c r="AJ13">
        <f t="shared" si="8"/>
        <v>2.4916753474144571E-3</v>
      </c>
      <c r="AK13">
        <f t="shared" si="32"/>
        <v>0.60790686312924291</v>
      </c>
      <c r="AL13">
        <f t="shared" si="9"/>
        <v>25.252596723150418</v>
      </c>
      <c r="AN13">
        <f t="shared" si="10"/>
        <v>91.126281723187077</v>
      </c>
      <c r="AO13">
        <f t="shared" si="11"/>
        <v>-4.5563140861593538</v>
      </c>
      <c r="AP13">
        <f t="shared" si="12"/>
        <v>-5.6918990567323684</v>
      </c>
      <c r="AQ13">
        <f t="shared" si="13"/>
        <v>-68.303811166451638</v>
      </c>
      <c r="AR13">
        <f t="shared" si="14"/>
        <v>12.574257413843723</v>
      </c>
      <c r="AS13">
        <f t="shared" si="15"/>
        <v>1.2714355665560792E-3</v>
      </c>
      <c r="AT13">
        <f t="shared" si="16"/>
        <v>0.31019868127606992</v>
      </c>
      <c r="AU13">
        <f t="shared" si="17"/>
        <v>12.885727530686349</v>
      </c>
      <c r="AW13">
        <v>10</v>
      </c>
      <c r="AX13">
        <f>(R13*SUMPRODUCT(K14:$K$23, X14:$X$23)-$AZ$3*SUMPRODUCT(K13:$K$22, W14:$W$23))/Z13</f>
        <v>150.49481043674203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1.5387599999999999E-3</v>
      </c>
      <c r="O14">
        <f t="shared" si="29"/>
        <v>200.12275519758882</v>
      </c>
      <c r="P14">
        <f t="shared" si="30"/>
        <v>10.006137759879442</v>
      </c>
      <c r="Q14" s="5">
        <f t="shared" si="31"/>
        <v>12.5</v>
      </c>
      <c r="R14">
        <f t="shared" si="0"/>
        <v>100000</v>
      </c>
      <c r="S14">
        <f t="shared" si="1"/>
        <v>149.48048753707073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134.29684190621651</v>
      </c>
      <c r="AC14">
        <f t="shared" si="2"/>
        <v>131.85251728956723</v>
      </c>
      <c r="AE14">
        <f t="shared" si="3"/>
        <v>176.52263164569951</v>
      </c>
      <c r="AF14">
        <f t="shared" si="4"/>
        <v>-8.826131582284976</v>
      </c>
      <c r="AG14">
        <f t="shared" si="5"/>
        <v>-11.025897047003225</v>
      </c>
      <c r="AH14">
        <f t="shared" si="6"/>
        <v>-137.3141092718754</v>
      </c>
      <c r="AI14">
        <f t="shared" si="7"/>
        <v>19.356493744535925</v>
      </c>
      <c r="AJ14">
        <f t="shared" si="8"/>
        <v>2.4443246166492827</v>
      </c>
      <c r="AK14">
        <f t="shared" si="32"/>
        <v>0.54358801554533587</v>
      </c>
      <c r="AL14">
        <f t="shared" si="9"/>
        <v>22.344406376730543</v>
      </c>
      <c r="AN14">
        <f t="shared" si="10"/>
        <v>85.671292970031203</v>
      </c>
      <c r="AO14">
        <f t="shared" si="11"/>
        <v>-4.2835646485015602</v>
      </c>
      <c r="AP14">
        <f t="shared" si="12"/>
        <v>-5.3511713901203208</v>
      </c>
      <c r="AQ14">
        <f t="shared" si="13"/>
        <v>-66.642317614894395</v>
      </c>
      <c r="AR14">
        <f t="shared" si="14"/>
        <v>9.394239316514934</v>
      </c>
      <c r="AS14">
        <f t="shared" si="15"/>
        <v>1.1862980309920026</v>
      </c>
      <c r="AT14">
        <f t="shared" si="16"/>
        <v>0.26381822942824279</v>
      </c>
      <c r="AU14">
        <f t="shared" si="17"/>
        <v>10.844355576935179</v>
      </c>
      <c r="AW14">
        <v>11</v>
      </c>
      <c r="AX14">
        <f>(R14*SUMPRODUCT(K15:$K$23, X15:$X$23)-$AZ$3*SUMPRODUCT(K14:$K$22, W15:$W$23))/Z14</f>
        <v>149.48048753707073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1.6157089999999999E-3</v>
      </c>
      <c r="O15">
        <f t="shared" si="29"/>
        <v>200.12275519758882</v>
      </c>
      <c r="P15">
        <f t="shared" si="30"/>
        <v>10.006137759879442</v>
      </c>
      <c r="Q15" s="5">
        <f t="shared" si="31"/>
        <v>12.5</v>
      </c>
      <c r="R15">
        <f t="shared" si="0"/>
        <v>100000</v>
      </c>
      <c r="S15">
        <f t="shared" si="1"/>
        <v>145.04351288052749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131.85251728956723</v>
      </c>
      <c r="AC15">
        <f t="shared" si="2"/>
        <v>126.45268750625128</v>
      </c>
      <c r="AE15">
        <f t="shared" si="3"/>
        <v>174.47219612458886</v>
      </c>
      <c r="AF15">
        <f t="shared" si="4"/>
        <v>-8.7236098062294438</v>
      </c>
      <c r="AG15">
        <f t="shared" si="5"/>
        <v>-10.897823435441275</v>
      </c>
      <c r="AH15">
        <f t="shared" si="6"/>
        <v>-142.51712873533225</v>
      </c>
      <c r="AI15">
        <f t="shared" si="7"/>
        <v>12.333634147585911</v>
      </c>
      <c r="AJ15">
        <f t="shared" si="8"/>
        <v>5.3998297833159512</v>
      </c>
      <c r="AK15">
        <f t="shared" si="32"/>
        <v>1.2201645247924995</v>
      </c>
      <c r="AL15">
        <f t="shared" si="9"/>
        <v>18.953628455694361</v>
      </c>
      <c r="AN15">
        <f t="shared" si="10"/>
        <v>80.498298470612767</v>
      </c>
      <c r="AO15">
        <f t="shared" si="11"/>
        <v>-4.0249149235306385</v>
      </c>
      <c r="AP15">
        <f t="shared" si="12"/>
        <v>-5.0280575534210064</v>
      </c>
      <c r="AQ15">
        <f t="shared" si="13"/>
        <v>-65.754811488239653</v>
      </c>
      <c r="AR15">
        <f t="shared" si="14"/>
        <v>5.6905145054214694</v>
      </c>
      <c r="AS15">
        <f t="shared" si="15"/>
        <v>2.4913832647436447</v>
      </c>
      <c r="AT15">
        <f t="shared" si="16"/>
        <v>0.5629617227369641</v>
      </c>
      <c r="AU15">
        <f t="shared" si="17"/>
        <v>8.7448594929020764</v>
      </c>
      <c r="AW15">
        <v>12</v>
      </c>
      <c r="AX15">
        <f>(R15*SUMPRODUCT(K16:$K$23, X16:$X$23)-$AZ$3*SUMPRODUCT(K15:$K$22, W16:$W$23))/Z15</f>
        <v>145.04351288052749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1.70465E-3</v>
      </c>
      <c r="O16">
        <f t="shared" si="29"/>
        <v>200.12275519758882</v>
      </c>
      <c r="P16">
        <f t="shared" si="30"/>
        <v>10.006137759879442</v>
      </c>
      <c r="Q16" s="5">
        <f t="shared" si="31"/>
        <v>12.5</v>
      </c>
      <c r="R16">
        <f t="shared" si="0"/>
        <v>100000</v>
      </c>
      <c r="S16">
        <f t="shared" si="1"/>
        <v>137.12619922257309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126.45268750625128</v>
      </c>
      <c r="AC16">
        <f t="shared" si="2"/>
        <v>118.15087571915501</v>
      </c>
      <c r="AE16">
        <f t="shared" si="3"/>
        <v>172.43006013421919</v>
      </c>
      <c r="AF16">
        <f t="shared" si="4"/>
        <v>-8.6215030067109613</v>
      </c>
      <c r="AG16">
        <f t="shared" si="5"/>
        <v>-10.770268226367637</v>
      </c>
      <c r="AH16">
        <f t="shared" si="6"/>
        <v>-148.61579775379977</v>
      </c>
      <c r="AI16">
        <f t="shared" si="7"/>
        <v>4.4224911473408213</v>
      </c>
      <c r="AJ16">
        <f t="shared" si="8"/>
        <v>8.3018117870962698</v>
      </c>
      <c r="AK16">
        <f t="shared" si="32"/>
        <v>2.0608548368996926</v>
      </c>
      <c r="AL16">
        <f t="shared" si="9"/>
        <v>14.785157771336785</v>
      </c>
      <c r="AN16">
        <f t="shared" si="10"/>
        <v>75.43006927222784</v>
      </c>
      <c r="AO16">
        <f t="shared" si="11"/>
        <v>-3.7715034636113933</v>
      </c>
      <c r="AP16">
        <f t="shared" si="12"/>
        <v>-4.7114875315998459</v>
      </c>
      <c r="AQ16">
        <f t="shared" si="13"/>
        <v>-65.012445688359691</v>
      </c>
      <c r="AR16">
        <f t="shared" si="14"/>
        <v>1.9346325886569182</v>
      </c>
      <c r="AS16">
        <f t="shared" si="15"/>
        <v>3.6316535394016083</v>
      </c>
      <c r="AT16">
        <f t="shared" si="16"/>
        <v>0.90152739601405552</v>
      </c>
      <c r="AU16">
        <f t="shared" si="17"/>
        <v>6.4678135240725823</v>
      </c>
      <c r="AW16">
        <v>13</v>
      </c>
      <c r="AX16">
        <f>(R16*SUMPRODUCT(K17:$K$23, X17:$X$23)-$AZ$3*SUMPRODUCT(K16:$K$22, W17:$W$23))/Z16</f>
        <v>137.12619922257309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1.795589E-3</v>
      </c>
      <c r="O17">
        <f t="shared" si="29"/>
        <v>200.12275519758882</v>
      </c>
      <c r="P17">
        <f t="shared" si="30"/>
        <v>10.006137759879442</v>
      </c>
      <c r="Q17" s="5">
        <f t="shared" si="31"/>
        <v>12.5</v>
      </c>
      <c r="R17">
        <f t="shared" si="0"/>
        <v>100000</v>
      </c>
      <c r="S17">
        <f t="shared" si="1"/>
        <v>126.30678345358658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118.15087571915501</v>
      </c>
      <c r="AC17">
        <f t="shared" si="2"/>
        <v>107.54493707934259</v>
      </c>
      <c r="AE17">
        <f t="shared" si="3"/>
        <v>170.39614601363067</v>
      </c>
      <c r="AF17">
        <f t="shared" si="4"/>
        <v>-8.5198073006815349</v>
      </c>
      <c r="AG17">
        <f t="shared" si="5"/>
        <v>-10.643226568949647</v>
      </c>
      <c r="AH17">
        <f t="shared" si="6"/>
        <v>-154.71180123452194</v>
      </c>
      <c r="AI17">
        <f t="shared" si="7"/>
        <v>-3.4786890905224652</v>
      </c>
      <c r="AJ17">
        <f t="shared" si="8"/>
        <v>10.605938639812422</v>
      </c>
      <c r="AK17">
        <f t="shared" si="32"/>
        <v>3.8643755591630371</v>
      </c>
      <c r="AL17">
        <f t="shared" si="9"/>
        <v>10.991625108452993</v>
      </c>
      <c r="AN17">
        <f t="shared" si="10"/>
        <v>70.208464892955746</v>
      </c>
      <c r="AO17">
        <f t="shared" si="11"/>
        <v>-3.5104232446477881</v>
      </c>
      <c r="AP17">
        <f t="shared" si="12"/>
        <v>-4.3853374409894226</v>
      </c>
      <c r="AQ17">
        <f t="shared" si="13"/>
        <v>-63.746031348801644</v>
      </c>
      <c r="AR17">
        <f t="shared" si="14"/>
        <v>-1.433327141483103</v>
      </c>
      <c r="AS17">
        <f t="shared" si="15"/>
        <v>4.3699736647244807</v>
      </c>
      <c r="AT17">
        <f t="shared" si="16"/>
        <v>1.5922418559689198</v>
      </c>
      <c r="AU17">
        <f t="shared" si="17"/>
        <v>4.5288883792102972</v>
      </c>
      <c r="AW17">
        <v>14</v>
      </c>
      <c r="AX17">
        <f>(R17*SUMPRODUCT(K18:$K$23, X18:$X$23)-$AZ$3*SUMPRODUCT(K17:$K$22, W18:$W$23))/Z17</f>
        <v>126.30678345358658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1.891525E-3</v>
      </c>
      <c r="O18">
        <f t="shared" si="29"/>
        <v>200.12275519758882</v>
      </c>
      <c r="P18">
        <f t="shared" si="30"/>
        <v>10.006137759879442</v>
      </c>
      <c r="Q18" s="5">
        <f t="shared" si="31"/>
        <v>12.5</v>
      </c>
      <c r="R18">
        <f t="shared" si="0"/>
        <v>100000</v>
      </c>
      <c r="S18">
        <f t="shared" si="1"/>
        <v>112.90859339575351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107.54493707934259</v>
      </c>
      <c r="AC18">
        <f t="shared" si="2"/>
        <v>94.99372447043379</v>
      </c>
      <c r="AE18">
        <f t="shared" si="3"/>
        <v>168.36987598340593</v>
      </c>
      <c r="AF18">
        <f t="shared" si="4"/>
        <v>-8.4184937991702977</v>
      </c>
      <c r="AG18">
        <f t="shared" si="5"/>
        <v>-10.516662374124317</v>
      </c>
      <c r="AH18">
        <f t="shared" si="6"/>
        <v>-161.05543308665986</v>
      </c>
      <c r="AI18">
        <f t="shared" si="7"/>
        <v>-11.620713276548543</v>
      </c>
      <c r="AJ18">
        <f t="shared" si="8"/>
        <v>12.551212608908799</v>
      </c>
      <c r="AK18">
        <f t="shared" si="32"/>
        <v>5.7779204960932899</v>
      </c>
      <c r="AL18">
        <f t="shared" si="9"/>
        <v>6.7084198284535459</v>
      </c>
      <c r="AN18">
        <f t="shared" si="10"/>
        <v>64.829061935771932</v>
      </c>
      <c r="AO18">
        <f t="shared" si="11"/>
        <v>-3.2414530967885975</v>
      </c>
      <c r="AP18">
        <f t="shared" si="12"/>
        <v>-4.0493309888575473</v>
      </c>
      <c r="AQ18">
        <f t="shared" si="13"/>
        <v>-62.012712105915483</v>
      </c>
      <c r="AR18">
        <f t="shared" si="14"/>
        <v>-4.4744342557896868</v>
      </c>
      <c r="AS18">
        <f t="shared" si="15"/>
        <v>4.832713303608922</v>
      </c>
      <c r="AT18">
        <f t="shared" si="16"/>
        <v>2.2247279301798342</v>
      </c>
      <c r="AU18">
        <f t="shared" si="17"/>
        <v>2.5830069779990694</v>
      </c>
      <c r="AW18">
        <v>15</v>
      </c>
      <c r="AX18">
        <f>(R18*SUMPRODUCT(K19:$K$23, X19:$X$23)-$AZ$3*SUMPRODUCT(K18:$K$22, W19:$W$23))/Z18</f>
        <v>112.90859339575351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2.0024510000000001E-3</v>
      </c>
      <c r="O19">
        <f t="shared" si="29"/>
        <v>200.12275519758882</v>
      </c>
      <c r="P19">
        <f t="shared" si="30"/>
        <v>10.006137759879442</v>
      </c>
      <c r="Q19" s="5">
        <f t="shared" si="31"/>
        <v>12.5</v>
      </c>
      <c r="R19">
        <f t="shared" si="0"/>
        <v>100000</v>
      </c>
      <c r="S19">
        <f t="shared" si="1"/>
        <v>96.522102876995476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94.99372447043379</v>
      </c>
      <c r="AC19">
        <f t="shared" si="2"/>
        <v>80.232543616015164</v>
      </c>
      <c r="AE19">
        <f t="shared" si="3"/>
        <v>166.34902479703902</v>
      </c>
      <c r="AF19">
        <f t="shared" si="4"/>
        <v>-8.3174512398519518</v>
      </c>
      <c r="AG19">
        <f t="shared" si="5"/>
        <v>-10.390436649295347</v>
      </c>
      <c r="AH19">
        <f t="shared" si="6"/>
        <v>-168.47280870182092</v>
      </c>
      <c r="AI19">
        <f t="shared" si="7"/>
        <v>-20.831671793929189</v>
      </c>
      <c r="AJ19">
        <f t="shared" si="8"/>
        <v>14.761180854418626</v>
      </c>
      <c r="AK19">
        <f t="shared" si="32"/>
        <v>5.6424641460159455</v>
      </c>
      <c r="AL19">
        <f t="shared" si="9"/>
        <v>-0.42802679349461759</v>
      </c>
      <c r="AN19">
        <f t="shared" si="10"/>
        <v>59.671095860361348</v>
      </c>
      <c r="AO19">
        <f t="shared" si="11"/>
        <v>-2.9835547930180675</v>
      </c>
      <c r="AP19">
        <f t="shared" si="12"/>
        <v>-3.7271558525069901</v>
      </c>
      <c r="AQ19">
        <f t="shared" si="13"/>
        <v>-60.432918859465509</v>
      </c>
      <c r="AR19">
        <f t="shared" si="14"/>
        <v>-7.4725336446292188</v>
      </c>
      <c r="AS19">
        <f t="shared" si="15"/>
        <v>5.2949864830937248</v>
      </c>
      <c r="AT19">
        <f t="shared" si="16"/>
        <v>2.0240095747862927</v>
      </c>
      <c r="AU19">
        <f t="shared" si="17"/>
        <v>-0.15353758674920129</v>
      </c>
      <c r="AW19">
        <v>16</v>
      </c>
      <c r="AX19">
        <f>(R19*SUMPRODUCT(K20:$K$23, X20:$X$23)-$AZ$3*SUMPRODUCT(K19:$K$22, W20:$W$23))/Z19</f>
        <v>96.522102876995476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2.1123779999999998E-3</v>
      </c>
      <c r="O20">
        <f t="shared" si="29"/>
        <v>200.12275519758882</v>
      </c>
      <c r="P20">
        <f t="shared" si="30"/>
        <v>10.006137759879442</v>
      </c>
      <c r="Q20" s="5">
        <f t="shared" si="31"/>
        <v>12.5</v>
      </c>
      <c r="R20">
        <f t="shared" si="0"/>
        <v>100000</v>
      </c>
      <c r="S20">
        <f t="shared" si="1"/>
        <v>76.146755438095539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80.232543616015164</v>
      </c>
      <c r="AC20">
        <f t="shared" si="2"/>
        <v>62.529179897168646</v>
      </c>
      <c r="AE20">
        <f t="shared" si="3"/>
        <v>164.33414252876591</v>
      </c>
      <c r="AF20">
        <f t="shared" si="4"/>
        <v>-8.2167071264382958</v>
      </c>
      <c r="AG20">
        <f t="shared" si="5"/>
        <v>-10.264583753014028</v>
      </c>
      <c r="AH20">
        <f t="shared" si="6"/>
        <v>-175.58823830692162</v>
      </c>
      <c r="AI20">
        <f t="shared" si="7"/>
        <v>-29.735386657608046</v>
      </c>
      <c r="AJ20">
        <f t="shared" si="8"/>
        <v>17.703363718846518</v>
      </c>
      <c r="AK20">
        <f t="shared" si="32"/>
        <v>1.0163049097788739</v>
      </c>
      <c r="AL20">
        <f t="shared" si="9"/>
        <v>-11.015718028982654</v>
      </c>
      <c r="AN20">
        <f t="shared" si="10"/>
        <v>55.912299147895673</v>
      </c>
      <c r="AO20">
        <f t="shared" si="11"/>
        <v>-2.7956149573947839</v>
      </c>
      <c r="AP20">
        <f t="shared" si="12"/>
        <v>-3.4923751607289319</v>
      </c>
      <c r="AQ20">
        <f t="shared" si="13"/>
        <v>-59.741341367026529</v>
      </c>
      <c r="AR20">
        <f t="shared" si="14"/>
        <v>-10.117032337254573</v>
      </c>
      <c r="AS20">
        <f t="shared" si="15"/>
        <v>6.0233117290211515</v>
      </c>
      <c r="AT20">
        <f t="shared" si="16"/>
        <v>0.34578294727210906</v>
      </c>
      <c r="AU20">
        <f t="shared" si="17"/>
        <v>-3.7479376609613126</v>
      </c>
      <c r="AW20">
        <v>17</v>
      </c>
      <c r="AX20">
        <f>(R20*SUMPRODUCT(K21:$K$23, X21:$X$23)-$AZ$3*SUMPRODUCT(K20:$K$22, W21:$W$23))/Z20</f>
        <v>76.146755438095539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2.238294E-3</v>
      </c>
      <c r="O21">
        <f t="shared" si="29"/>
        <v>200.12275519758882</v>
      </c>
      <c r="P21">
        <f t="shared" si="30"/>
        <v>10.006137759879442</v>
      </c>
      <c r="Q21" s="5">
        <f t="shared" si="31"/>
        <v>12.5</v>
      </c>
      <c r="R21">
        <f t="shared" si="0"/>
        <v>100000</v>
      </c>
      <c r="S21">
        <f t="shared" si="1"/>
        <v>52.31667219896508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62.529179897168646</v>
      </c>
      <c r="AC21">
        <f t="shared" si="2"/>
        <v>42.434943289085112</v>
      </c>
      <c r="AE21">
        <f t="shared" si="3"/>
        <v>162.32297297826096</v>
      </c>
      <c r="AF21">
        <f t="shared" si="4"/>
        <v>-8.1161486489130485</v>
      </c>
      <c r="AG21">
        <f t="shared" si="5"/>
        <v>-10.138962759257018</v>
      </c>
      <c r="AH21">
        <f t="shared" si="6"/>
        <v>-183.80124981495024</v>
      </c>
      <c r="AI21">
        <f t="shared" si="7"/>
        <v>-39.733388244859356</v>
      </c>
      <c r="AJ21">
        <f t="shared" si="8"/>
        <v>20.094236608083534</v>
      </c>
      <c r="AK21">
        <f t="shared" si="32"/>
        <v>0.34677760676242653</v>
      </c>
      <c r="AL21">
        <f t="shared" si="9"/>
        <v>-19.292374030013395</v>
      </c>
      <c r="AN21">
        <f t="shared" si="10"/>
        <v>52.533080940462078</v>
      </c>
      <c r="AO21">
        <f t="shared" si="11"/>
        <v>-2.6266540470231043</v>
      </c>
      <c r="AP21">
        <f t="shared" si="12"/>
        <v>-3.2813035734363494</v>
      </c>
      <c r="AQ21">
        <f t="shared" si="13"/>
        <v>-59.484161461113708</v>
      </c>
      <c r="AR21">
        <f t="shared" si="14"/>
        <v>-12.859038141111082</v>
      </c>
      <c r="AS21">
        <f t="shared" si="15"/>
        <v>6.5031593421506697</v>
      </c>
      <c r="AT21">
        <f t="shared" si="16"/>
        <v>0.11222869905684901</v>
      </c>
      <c r="AU21">
        <f t="shared" si="17"/>
        <v>-6.2436500999035625</v>
      </c>
      <c r="AW21">
        <v>18</v>
      </c>
      <c r="AX21">
        <f>(R21*SUMPRODUCT(K22:$K$23, X22:$X$23)-$AZ$3*SUMPRODUCT(K21:$K$22, W22:$W$23))/Z21</f>
        <v>52.31667219896508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2.3742030000000001E-3</v>
      </c>
      <c r="O22">
        <f t="shared" si="29"/>
        <v>200.12275519758882</v>
      </c>
      <c r="P22">
        <f t="shared" si="30"/>
        <v>10.006137759879442</v>
      </c>
      <c r="Q22" s="5">
        <f t="shared" si="31"/>
        <v>12.5</v>
      </c>
      <c r="R22">
        <f t="shared" si="0"/>
        <v>100000</v>
      </c>
      <c r="S22">
        <f t="shared" si="1"/>
        <v>26.461325480529997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42.434943289085112</v>
      </c>
      <c r="AC22">
        <f t="shared" si="2"/>
        <v>21.197641105137699</v>
      </c>
      <c r="AE22">
        <f t="shared" si="3"/>
        <v>160.31435555906444</v>
      </c>
      <c r="AF22">
        <f t="shared" si="4"/>
        <v>-8.0157177779532223</v>
      </c>
      <c r="AG22">
        <f t="shared" si="5"/>
        <v>-10.013501175864532</v>
      </c>
      <c r="AH22">
        <f t="shared" si="6"/>
        <v>-192.57564639933031</v>
      </c>
      <c r="AI22">
        <f t="shared" si="7"/>
        <v>-50.290509794083619</v>
      </c>
      <c r="AJ22">
        <f t="shared" si="8"/>
        <v>21.237302183947413</v>
      </c>
      <c r="AK22">
        <f t="shared" si="32"/>
        <v>4.089405202474123</v>
      </c>
      <c r="AL22">
        <f t="shared" si="9"/>
        <v>-24.963802407662083</v>
      </c>
      <c r="AN22">
        <f t="shared" si="10"/>
        <v>48.48880928288726</v>
      </c>
      <c r="AO22">
        <f t="shared" si="11"/>
        <v>-2.4244404641443631</v>
      </c>
      <c r="AP22">
        <f t="shared" si="12"/>
        <v>-3.0286916419757222</v>
      </c>
      <c r="AQ22">
        <f t="shared" si="13"/>
        <v>-58.246585330566731</v>
      </c>
      <c r="AR22">
        <f t="shared" si="14"/>
        <v>-15.210908153799556</v>
      </c>
      <c r="AS22">
        <f t="shared" si="15"/>
        <v>6.4234515473636025</v>
      </c>
      <c r="AT22">
        <f t="shared" si="16"/>
        <v>1.2368847958232836</v>
      </c>
      <c r="AU22">
        <f t="shared" si="17"/>
        <v>-7.55057181061267</v>
      </c>
      <c r="AW22">
        <v>19</v>
      </c>
      <c r="AX22">
        <f>(R22*SUMPRODUCT(K23:$K$23, X23:$X$23)-$AZ$3*SUMPRODUCT(K22:$K$22, W23:$W$23))/Z22</f>
        <v>26.461325480529997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2.5221050000000002E-3</v>
      </c>
      <c r="O23">
        <f t="shared" si="29"/>
        <v>200.12275519758882</v>
      </c>
      <c r="P23">
        <f t="shared" si="30"/>
        <v>10.006137759879442</v>
      </c>
      <c r="Q23" s="5">
        <f t="shared" si="31"/>
        <v>12.5</v>
      </c>
      <c r="R23">
        <f t="shared" si="0"/>
        <v>100000</v>
      </c>
      <c r="S23">
        <f t="shared" si="1"/>
        <v>26.796878810669476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21.197641105137699</v>
      </c>
      <c r="AC23">
        <f t="shared" si="2"/>
        <v>21.197641105137699</v>
      </c>
      <c r="AE23">
        <f t="shared" si="3"/>
        <v>158.3068823657465</v>
      </c>
      <c r="AF23">
        <f t="shared" si="4"/>
        <v>-7.9153441182873259</v>
      </c>
      <c r="AG23">
        <f t="shared" si="5"/>
        <v>-9.888111062722734</v>
      </c>
      <c r="AH23">
        <f t="shared" si="6"/>
        <v>-202.04081106523054</v>
      </c>
      <c r="AI23">
        <f t="shared" si="7"/>
        <v>-61.537383880494104</v>
      </c>
      <c r="AJ23">
        <f t="shared" si="8"/>
        <v>0</v>
      </c>
      <c r="AK23">
        <f t="shared" si="32"/>
        <v>12.011242554681782</v>
      </c>
      <c r="AL23">
        <f t="shared" si="9"/>
        <v>-49.526141325812318</v>
      </c>
      <c r="AN23">
        <f t="shared" si="10"/>
        <v>43.374968132731205</v>
      </c>
      <c r="AO23">
        <f t="shared" si="11"/>
        <v>-2.1687484066365603</v>
      </c>
      <c r="AP23">
        <f t="shared" si="12"/>
        <v>-2.7092726218156358</v>
      </c>
      <c r="AQ23">
        <f t="shared" si="13"/>
        <v>-55.357755837921403</v>
      </c>
      <c r="AR23">
        <f t="shared" si="14"/>
        <v>-16.860808733642397</v>
      </c>
      <c r="AS23">
        <f t="shared" si="15"/>
        <v>0</v>
      </c>
      <c r="AT23">
        <f t="shared" si="16"/>
        <v>3.290995661453032</v>
      </c>
      <c r="AU23">
        <f t="shared" si="17"/>
        <v>-13.569813072189365</v>
      </c>
      <c r="AW23">
        <v>20</v>
      </c>
      <c r="AX23">
        <f>(R23*SUMPRODUCT(K$23:$K24, X$23:$X24)-$AZ$3*SUMPRODUCT(K$22:$K23, W$23:$W24))/Z23</f>
        <v>26.796878810669476</v>
      </c>
    </row>
    <row r="25" spans="5:50" x14ac:dyDescent="0.25">
      <c r="AN25" s="6">
        <f t="shared" ref="AN25:AU25" si="33">SUM(AN3:AN23)</f>
        <v>1933.3072271806254</v>
      </c>
      <c r="AO25" s="6">
        <f t="shared" si="33"/>
        <v>-246.75742775722293</v>
      </c>
      <c r="AP25" s="6">
        <f t="shared" si="33"/>
        <v>-208.2575835936172</v>
      </c>
      <c r="AQ25" s="6">
        <f t="shared" si="33"/>
        <v>-1462.2320808618006</v>
      </c>
      <c r="AR25" s="6">
        <f t="shared" si="33"/>
        <v>16.060134967983966</v>
      </c>
      <c r="AS25" s="6">
        <f t="shared" si="33"/>
        <v>-62.496485207991633</v>
      </c>
      <c r="AT25" s="6">
        <f t="shared" si="33"/>
        <v>46.436350240007968</v>
      </c>
      <c r="AU25" s="7">
        <f t="shared" si="33"/>
        <v>2.4868995751603507E-13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7330-EE60-4194-B279-9385AF3EC024}">
  <sheetPr codeName="Sheet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511.6884718559478</v>
      </c>
      <c r="K3">
        <v>1</v>
      </c>
      <c r="L3" s="2">
        <v>0</v>
      </c>
      <c r="O3">
        <f>$C$3</f>
        <v>511.6884718559478</v>
      </c>
      <c r="P3">
        <f>O3*B5</f>
        <v>409.35077748475828</v>
      </c>
      <c r="Q3" s="5">
        <f>B8</f>
        <v>100</v>
      </c>
      <c r="R3">
        <f t="shared" ref="R3:R23" si="0">$C$6</f>
        <v>100000</v>
      </c>
      <c r="S3">
        <f t="shared" ref="S3:S23" si="1">AX3</f>
        <v>-4.5474735088646412E-13</v>
      </c>
      <c r="W3">
        <v>1</v>
      </c>
      <c r="Z3">
        <v>1</v>
      </c>
      <c r="AC3">
        <f t="shared" ref="AC3:AC23" si="2">S3*Z3</f>
        <v>-4.5474735088646412E-13</v>
      </c>
      <c r="AE3">
        <f t="shared" ref="AE3:AE23" si="3">$Z3*O3</f>
        <v>511.6884718559478</v>
      </c>
      <c r="AF3">
        <f t="shared" ref="AF3:AF23" si="4">-$Z3*P3</f>
        <v>-409.35077748475828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2.3376943711895137</v>
      </c>
      <c r="AJ3">
        <f t="shared" ref="AJ3:AJ23" si="8">AB3-AC3</f>
        <v>4.5474735088646412E-13</v>
      </c>
      <c r="AL3">
        <f t="shared" ref="AL3:AL23" si="9">SUM(AI3:AK3)</f>
        <v>2.3376943711899685</v>
      </c>
      <c r="AN3">
        <f t="shared" ref="AN3:AN23" si="10">AE3*$K3</f>
        <v>511.6884718559478</v>
      </c>
      <c r="AO3">
        <f t="shared" ref="AO3:AO23" si="11">AF3*$K3</f>
        <v>-409.35077748475828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2.3376943711895137</v>
      </c>
      <c r="AS3">
        <f t="shared" ref="AS3:AS23" si="15">AJ3*$K3</f>
        <v>4.5474735088646412E-13</v>
      </c>
      <c r="AT3">
        <f t="shared" ref="AT3:AT23" si="16">AK3*$K3</f>
        <v>0</v>
      </c>
      <c r="AU3">
        <f t="shared" ref="AU3:AU23" si="17">AL3*$K3</f>
        <v>2.3376943711899685</v>
      </c>
      <c r="AW3">
        <v>0</v>
      </c>
      <c r="AX3">
        <f>(R3*SUMPRODUCT(K4:$K$23, X4:$X$23)-$AZ$3*SUMPRODUCT(K3:$K$22, W4:$W$23))/Z3</f>
        <v>-4.5474735088646412E-13</v>
      </c>
      <c r="AZ3">
        <f>$C$6*SUMPRODUCT(K4:$K$23, X4:$X$23)/SUMPRODUCT(K3:K22, W4:W23)</f>
        <v>353.7862695556019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1.482798E-3</v>
      </c>
      <c r="R4">
        <f t="shared" si="0"/>
        <v>100000</v>
      </c>
      <c r="S4">
        <f t="shared" si="1"/>
        <v>217.16766249087621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-4.5474735088646412E-13</v>
      </c>
      <c r="AC4">
        <f t="shared" si="2"/>
        <v>214.67397009036131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-148.27979999999999</v>
      </c>
      <c r="AI4">
        <f t="shared" si="7"/>
        <v>-148.27979999999999</v>
      </c>
      <c r="AJ4">
        <f t="shared" si="8"/>
        <v>-214.67397009036176</v>
      </c>
      <c r="AK4">
        <f>G4*MAX(0, SUM(AB4, AE4:AF4))</f>
        <v>0</v>
      </c>
      <c r="AL4">
        <f t="shared" si="9"/>
        <v>-362.95377009036179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-139.11229946524062</v>
      </c>
      <c r="AR4">
        <f t="shared" si="14"/>
        <v>-139.11229946524062</v>
      </c>
      <c r="AS4">
        <f t="shared" si="15"/>
        <v>-201.40160436284992</v>
      </c>
      <c r="AT4">
        <f t="shared" si="16"/>
        <v>0</v>
      </c>
      <c r="AU4">
        <f t="shared" si="17"/>
        <v>-340.51390382809058</v>
      </c>
      <c r="AW4">
        <v>1</v>
      </c>
      <c r="AX4">
        <f>(R4*SUMPRODUCT(K5:$K$23, X5:$X$23)-$AZ$3*SUMPRODUCT(K4:$K$22, W5:$W$23))/Z4</f>
        <v>217.16766249087621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1.5387599999999999E-3</v>
      </c>
      <c r="O5">
        <f t="shared" ref="O5:O23" si="29">$C$3</f>
        <v>511.6884718559478</v>
      </c>
      <c r="P5">
        <f t="shared" ref="P5:P23" si="30">O5*$C$5</f>
        <v>25.584423592797393</v>
      </c>
      <c r="Q5" s="5">
        <f t="shared" ref="Q5:Q23" si="31">$C$8</f>
        <v>12.5</v>
      </c>
      <c r="R5">
        <f t="shared" si="0"/>
        <v>100000</v>
      </c>
      <c r="S5">
        <f t="shared" si="1"/>
        <v>421.05779255807244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214.67397009036131</v>
      </c>
      <c r="AC5">
        <f t="shared" si="2"/>
        <v>411.4201751650553</v>
      </c>
      <c r="AE5">
        <f t="shared" si="3"/>
        <v>499.97640333869055</v>
      </c>
      <c r="AF5">
        <f t="shared" si="4"/>
        <v>-24.998820166934529</v>
      </c>
      <c r="AG5">
        <f t="shared" si="5"/>
        <v>-12.213886740628132</v>
      </c>
      <c r="AH5">
        <f t="shared" si="6"/>
        <v>-152.109072974952</v>
      </c>
      <c r="AI5">
        <f t="shared" si="7"/>
        <v>310.65462345617584</v>
      </c>
      <c r="AJ5">
        <f t="shared" si="8"/>
        <v>-196.74620507469399</v>
      </c>
      <c r="AK5">
        <f>G5*SUM(AB5, AE5:AF5)</f>
        <v>28.275713683746812</v>
      </c>
      <c r="AL5">
        <f t="shared" si="9"/>
        <v>142.18413206522865</v>
      </c>
      <c r="AN5">
        <f t="shared" si="10"/>
        <v>431.76087869306866</v>
      </c>
      <c r="AO5">
        <f t="shared" si="11"/>
        <v>-21.588043934653435</v>
      </c>
      <c r="AP5">
        <f t="shared" si="12"/>
        <v>-10.547454712215487</v>
      </c>
      <c r="AQ5">
        <f t="shared" si="13"/>
        <v>-131.35569312131005</v>
      </c>
      <c r="AR5">
        <f t="shared" si="14"/>
        <v>268.26968692488964</v>
      </c>
      <c r="AS5">
        <f t="shared" si="15"/>
        <v>-169.90264703558847</v>
      </c>
      <c r="AT5">
        <f t="shared" si="16"/>
        <v>24.417846330835847</v>
      </c>
      <c r="AU5">
        <f t="shared" si="17"/>
        <v>122.784886220137</v>
      </c>
      <c r="AW5">
        <v>2</v>
      </c>
      <c r="AX5">
        <f>(R5*SUMPRODUCT(K6:$K$23, X6:$X$23)-$AZ$3*SUMPRODUCT(K5:$K$22, W6:$W$23))/Z5</f>
        <v>421.05779255807244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1.6157089999999999E-3</v>
      </c>
      <c r="O6">
        <f t="shared" si="29"/>
        <v>511.6884718559478</v>
      </c>
      <c r="P6">
        <f t="shared" si="30"/>
        <v>25.584423592797393</v>
      </c>
      <c r="Q6" s="5">
        <f t="shared" si="31"/>
        <v>12.5</v>
      </c>
      <c r="R6">
        <f t="shared" si="0"/>
        <v>100000</v>
      </c>
      <c r="S6">
        <f t="shared" si="1"/>
        <v>607.79871192538485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411.4201751650553</v>
      </c>
      <c r="AC6">
        <f t="shared" si="2"/>
        <v>586.98835438193055</v>
      </c>
      <c r="AE6">
        <f t="shared" si="3"/>
        <v>494.16882293064168</v>
      </c>
      <c r="AF6">
        <f t="shared" si="4"/>
        <v>-24.708441146532085</v>
      </c>
      <c r="AG6">
        <f t="shared" si="5"/>
        <v>-12.072013786490036</v>
      </c>
      <c r="AH6">
        <f t="shared" si="6"/>
        <v>-157.8726938545083</v>
      </c>
      <c r="AI6">
        <f t="shared" si="7"/>
        <v>299.51567414311126</v>
      </c>
      <c r="AJ6">
        <f t="shared" si="8"/>
        <v>-175.56817921687525</v>
      </c>
      <c r="AK6">
        <f>G6*SUM(AB6, AE6:AF6)</f>
        <v>51.531512581526151</v>
      </c>
      <c r="AL6">
        <f t="shared" si="9"/>
        <v>175.47900750776216</v>
      </c>
      <c r="AN6">
        <f t="shared" si="10"/>
        <v>384.87163597455418</v>
      </c>
      <c r="AO6">
        <f t="shared" si="11"/>
        <v>-19.24358179872771</v>
      </c>
      <c r="AP6">
        <f t="shared" si="12"/>
        <v>-9.4020008546065235</v>
      </c>
      <c r="AQ6">
        <f t="shared" si="13"/>
        <v>-122.95539325843414</v>
      </c>
      <c r="AR6">
        <f t="shared" si="14"/>
        <v>233.27066006278579</v>
      </c>
      <c r="AS6">
        <f t="shared" si="15"/>
        <v>-136.73710121886089</v>
      </c>
      <c r="AT6">
        <f t="shared" si="16"/>
        <v>40.134093109874165</v>
      </c>
      <c r="AU6">
        <f t="shared" si="17"/>
        <v>136.66765195379907</v>
      </c>
      <c r="AW6">
        <v>3</v>
      </c>
      <c r="AX6">
        <f>(R6*SUMPRODUCT(K7:$K$23, X7:$X$23)-$AZ$3*SUMPRODUCT(K6:$K$22, W7:$W$23))/Z6</f>
        <v>607.79871192538485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1.70465E-3</v>
      </c>
      <c r="O7">
        <f t="shared" si="29"/>
        <v>511.6884718559478</v>
      </c>
      <c r="P7">
        <f t="shared" si="30"/>
        <v>25.584423592797393</v>
      </c>
      <c r="Q7" s="5">
        <f t="shared" si="31"/>
        <v>12.5</v>
      </c>
      <c r="R7">
        <f t="shared" si="0"/>
        <v>100000</v>
      </c>
      <c r="S7">
        <f t="shared" si="1"/>
        <v>772.19522175109535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586.98835438193055</v>
      </c>
      <c r="AC7">
        <f t="shared" si="2"/>
        <v>737.0272947857502</v>
      </c>
      <c r="AE7">
        <f t="shared" si="3"/>
        <v>488.38474981732651</v>
      </c>
      <c r="AF7">
        <f t="shared" si="4"/>
        <v>-24.41923749086633</v>
      </c>
      <c r="AG7">
        <f t="shared" si="5"/>
        <v>-11.930715090323996</v>
      </c>
      <c r="AH7">
        <f t="shared" si="6"/>
        <v>-164.62846640912193</v>
      </c>
      <c r="AI7">
        <f t="shared" si="7"/>
        <v>287.40633082701424</v>
      </c>
      <c r="AJ7">
        <f t="shared" si="8"/>
        <v>-150.03894040381965</v>
      </c>
      <c r="AK7">
        <f>G7*SUM(AB7, AE7:AF7)</f>
        <v>51.601834855381981</v>
      </c>
      <c r="AL7">
        <f t="shared" si="9"/>
        <v>188.96922527857657</v>
      </c>
      <c r="AN7">
        <f t="shared" si="10"/>
        <v>344.31687171226991</v>
      </c>
      <c r="AO7">
        <f t="shared" si="11"/>
        <v>-17.215843585613499</v>
      </c>
      <c r="AP7">
        <f t="shared" si="12"/>
        <v>-8.4112915047557291</v>
      </c>
      <c r="AQ7">
        <f t="shared" si="13"/>
        <v>-116.06496429296649</v>
      </c>
      <c r="AR7">
        <f t="shared" si="14"/>
        <v>202.6247723289342</v>
      </c>
      <c r="AS7">
        <f t="shared" si="15"/>
        <v>-105.77918048053289</v>
      </c>
      <c r="AT7">
        <f t="shared" si="16"/>
        <v>36.379887698508064</v>
      </c>
      <c r="AU7">
        <f t="shared" si="17"/>
        <v>133.22547954690938</v>
      </c>
      <c r="AW7">
        <v>4</v>
      </c>
      <c r="AX7">
        <f>(R7*SUMPRODUCT(K8:$K$23, X8:$X$23)-$AZ$3*SUMPRODUCT(K7:$K$22, W8:$W$23))/Z7</f>
        <v>772.19522175109535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1.795589E-3</v>
      </c>
      <c r="O8">
        <f t="shared" si="29"/>
        <v>511.6884718559478</v>
      </c>
      <c r="P8">
        <f t="shared" si="30"/>
        <v>25.584423592797393</v>
      </c>
      <c r="Q8" s="5">
        <f t="shared" si="31"/>
        <v>12.5</v>
      </c>
      <c r="R8">
        <f t="shared" si="0"/>
        <v>100000</v>
      </c>
      <c r="S8">
        <f t="shared" si="1"/>
        <v>914.37050168971916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737.0272947857502</v>
      </c>
      <c r="AC8">
        <f t="shared" si="2"/>
        <v>862.433180331735</v>
      </c>
      <c r="AE8">
        <f t="shared" si="3"/>
        <v>482.62396403461349</v>
      </c>
      <c r="AF8">
        <f t="shared" si="4"/>
        <v>-24.131198201730676</v>
      </c>
      <c r="AG8">
        <f t="shared" si="5"/>
        <v>-11.789985278642435</v>
      </c>
      <c r="AH8">
        <f t="shared" si="6"/>
        <v>-171.38128622655816</v>
      </c>
      <c r="AI8">
        <f t="shared" si="7"/>
        <v>275.32149432768222</v>
      </c>
      <c r="AJ8">
        <f t="shared" si="8"/>
        <v>-125.4058855459848</v>
      </c>
      <c r="AK8">
        <f t="shared" ref="AK8:AK23" si="32">G8*SUM(AB8:AB8, AE8:AF8)</f>
        <v>25.46457729117688</v>
      </c>
      <c r="AL8">
        <f t="shared" si="9"/>
        <v>175.3801860728743</v>
      </c>
      <c r="AN8">
        <f t="shared" si="10"/>
        <v>317.25450014712004</v>
      </c>
      <c r="AO8">
        <f t="shared" si="11"/>
        <v>-15.862725007356001</v>
      </c>
      <c r="AP8">
        <f t="shared" si="12"/>
        <v>-7.7501868225701038</v>
      </c>
      <c r="AQ8">
        <f t="shared" si="13"/>
        <v>-112.65806994299547</v>
      </c>
      <c r="AR8">
        <f t="shared" si="14"/>
        <v>180.98351837419844</v>
      </c>
      <c r="AS8">
        <f t="shared" si="15"/>
        <v>-82.435984325769937</v>
      </c>
      <c r="AT8">
        <f t="shared" si="16"/>
        <v>16.739226275532854</v>
      </c>
      <c r="AU8">
        <f t="shared" si="17"/>
        <v>115.28676032396136</v>
      </c>
      <c r="AW8">
        <v>5</v>
      </c>
      <c r="AX8">
        <f>(R8*SUMPRODUCT(K9:$K$23, X9:$X$23)-$AZ$3*SUMPRODUCT(K8:$K$22, W9:$W$23))/Z8</f>
        <v>914.37050168971916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1.891525E-3</v>
      </c>
      <c r="O9">
        <f t="shared" si="29"/>
        <v>511.6884718559478</v>
      </c>
      <c r="P9">
        <f t="shared" si="30"/>
        <v>25.584423592797393</v>
      </c>
      <c r="Q9" s="5">
        <f t="shared" si="31"/>
        <v>12.5</v>
      </c>
      <c r="R9">
        <f t="shared" si="0"/>
        <v>100000</v>
      </c>
      <c r="S9">
        <f t="shared" si="1"/>
        <v>1041.1423909991943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862.433180331735</v>
      </c>
      <c r="AC9">
        <f t="shared" si="2"/>
        <v>970.32674861770056</v>
      </c>
      <c r="AE9">
        <f t="shared" si="3"/>
        <v>476.88482910069678</v>
      </c>
      <c r="AF9">
        <f t="shared" si="4"/>
        <v>-23.84424145503484</v>
      </c>
      <c r="AG9">
        <f t="shared" si="5"/>
        <v>-11.649784373951826</v>
      </c>
      <c r="AH9">
        <f t="shared" si="6"/>
        <v>-178.40841523347305</v>
      </c>
      <c r="AI9">
        <f t="shared" si="7"/>
        <v>262.9823880382371</v>
      </c>
      <c r="AJ9">
        <f t="shared" si="8"/>
        <v>-107.89356828596556</v>
      </c>
      <c r="AK9">
        <f t="shared" si="32"/>
        <v>7.7612952310666428</v>
      </c>
      <c r="AL9">
        <f t="shared" si="9"/>
        <v>162.85011498333819</v>
      </c>
      <c r="AN9">
        <f t="shared" si="10"/>
        <v>297.92991857751196</v>
      </c>
      <c r="AO9">
        <f t="shared" si="11"/>
        <v>-14.896495928875598</v>
      </c>
      <c r="AP9">
        <f t="shared" si="12"/>
        <v>-7.2781080424014846</v>
      </c>
      <c r="AQ9">
        <f t="shared" si="13"/>
        <v>-111.45920645931889</v>
      </c>
      <c r="AR9">
        <f t="shared" si="14"/>
        <v>164.296108146916</v>
      </c>
      <c r="AS9">
        <f t="shared" si="15"/>
        <v>-67.40562931115474</v>
      </c>
      <c r="AT9">
        <f t="shared" si="16"/>
        <v>4.8488060746412582</v>
      </c>
      <c r="AU9">
        <f t="shared" si="17"/>
        <v>101.73928491040252</v>
      </c>
      <c r="AW9">
        <v>6</v>
      </c>
      <c r="AX9">
        <f>(R9*SUMPRODUCT(K10:$K$23, X10:$X$23)-$AZ$3*SUMPRODUCT(K9:$K$22, W10:$W$23))/Z9</f>
        <v>1041.1423909991943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2.0024510000000001E-3</v>
      </c>
      <c r="O10">
        <f t="shared" si="29"/>
        <v>511.6884718559478</v>
      </c>
      <c r="P10">
        <f t="shared" si="30"/>
        <v>25.584423592797393</v>
      </c>
      <c r="Q10" s="5">
        <f t="shared" si="31"/>
        <v>12.5</v>
      </c>
      <c r="R10">
        <f t="shared" si="0"/>
        <v>100000</v>
      </c>
      <c r="S10">
        <f t="shared" si="1"/>
        <v>1157.1953861040847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970.32674861770056</v>
      </c>
      <c r="AC10">
        <f t="shared" si="2"/>
        <v>1065.5416611044582</v>
      </c>
      <c r="AE10">
        <f t="shared" si="3"/>
        <v>471.16104230677229</v>
      </c>
      <c r="AF10">
        <f t="shared" si="4"/>
        <v>-23.558052115338619</v>
      </c>
      <c r="AG10">
        <f t="shared" si="5"/>
        <v>-11.509958407842905</v>
      </c>
      <c r="AH10">
        <f t="shared" si="6"/>
        <v>-186.6249789552337</v>
      </c>
      <c r="AI10">
        <f t="shared" si="7"/>
        <v>249.46805282835703</v>
      </c>
      <c r="AJ10">
        <f t="shared" si="8"/>
        <v>-95.214912486757612</v>
      </c>
      <c r="AK10">
        <f t="shared" si="32"/>
        <v>5.8135119291174506</v>
      </c>
      <c r="AL10">
        <f t="shared" si="9"/>
        <v>160.06665227071687</v>
      </c>
      <c r="AN10">
        <f t="shared" si="10"/>
        <v>279.67128677278038</v>
      </c>
      <c r="AO10">
        <f t="shared" si="11"/>
        <v>-13.983564338639022</v>
      </c>
      <c r="AP10">
        <f t="shared" si="12"/>
        <v>-6.8320692705461807</v>
      </c>
      <c r="AQ10">
        <f t="shared" si="13"/>
        <v>-110.77666301274981</v>
      </c>
      <c r="AR10">
        <f t="shared" si="14"/>
        <v>148.07899015084536</v>
      </c>
      <c r="AS10">
        <f t="shared" si="15"/>
        <v>-56.517569798971522</v>
      </c>
      <c r="AT10">
        <f t="shared" si="16"/>
        <v>3.4507784300778055</v>
      </c>
      <c r="AU10">
        <f t="shared" si="17"/>
        <v>95.012198781951639</v>
      </c>
      <c r="AW10">
        <v>7</v>
      </c>
      <c r="AX10">
        <f>(R10*SUMPRODUCT(K11:$K$23, X11:$X$23)-$AZ$3*SUMPRODUCT(K10:$K$22, W11:$W$23))/Z10</f>
        <v>1157.1953861040847</v>
      </c>
    </row>
    <row r="11" spans="1:52" x14ac:dyDescent="0.25">
      <c r="A11" t="s">
        <v>33</v>
      </c>
      <c r="C11" s="24">
        <f>AU25</f>
        <v>-7.9580786405131221E-13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2.1123779999999998E-3</v>
      </c>
      <c r="O11">
        <f t="shared" si="29"/>
        <v>511.6884718559478</v>
      </c>
      <c r="P11">
        <f t="shared" si="30"/>
        <v>25.584423592797393</v>
      </c>
      <c r="Q11" s="5">
        <f t="shared" si="31"/>
        <v>12.5</v>
      </c>
      <c r="R11">
        <f t="shared" si="0"/>
        <v>100000</v>
      </c>
      <c r="S11">
        <f t="shared" si="1"/>
        <v>1263.2512640539285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1065.5416611044582</v>
      </c>
      <c r="AC11">
        <f t="shared" si="2"/>
        <v>1149.1084720901874</v>
      </c>
      <c r="AE11">
        <f t="shared" si="3"/>
        <v>465.45416166347866</v>
      </c>
      <c r="AF11">
        <f t="shared" si="4"/>
        <v>-23.272708083173935</v>
      </c>
      <c r="AG11">
        <f t="shared" si="5"/>
        <v>-11.370545440842832</v>
      </c>
      <c r="AH11">
        <f t="shared" si="6"/>
        <v>-194.50706337313903</v>
      </c>
      <c r="AI11">
        <f t="shared" si="7"/>
        <v>236.30384476632287</v>
      </c>
      <c r="AJ11">
        <f t="shared" si="8"/>
        <v>-83.566810985729262</v>
      </c>
      <c r="AK11">
        <f t="shared" si="32"/>
        <v>3.6185354752434304</v>
      </c>
      <c r="AL11">
        <f t="shared" si="9"/>
        <v>156.35556925583703</v>
      </c>
      <c r="AN11">
        <f t="shared" si="10"/>
        <v>262.75207078615506</v>
      </c>
      <c r="AO11">
        <f t="shared" si="11"/>
        <v>-13.137603539307754</v>
      </c>
      <c r="AP11">
        <f t="shared" si="12"/>
        <v>-6.4187509890814454</v>
      </c>
      <c r="AQ11">
        <f t="shared" si="13"/>
        <v>-109.8005730600308</v>
      </c>
      <c r="AR11">
        <f t="shared" si="14"/>
        <v>133.39514319773508</v>
      </c>
      <c r="AS11">
        <f t="shared" si="15"/>
        <v>-47.174038700228976</v>
      </c>
      <c r="AT11">
        <f t="shared" si="16"/>
        <v>2.0426881262279553</v>
      </c>
      <c r="AU11">
        <f t="shared" si="17"/>
        <v>88.263792623734048</v>
      </c>
      <c r="AW11">
        <v>8</v>
      </c>
      <c r="AX11">
        <f>(R11*SUMPRODUCT(K12:$K$23, X12:$X$23)-$AZ$3*SUMPRODUCT(K11:$K$22, W12:$W$23))/Z11</f>
        <v>1263.2512640539285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2.238294E-3</v>
      </c>
      <c r="O12">
        <f t="shared" si="29"/>
        <v>511.6884718559478</v>
      </c>
      <c r="P12">
        <f t="shared" si="30"/>
        <v>25.584423592797393</v>
      </c>
      <c r="Q12" s="5">
        <f t="shared" si="31"/>
        <v>12.5</v>
      </c>
      <c r="R12">
        <f t="shared" si="0"/>
        <v>100000</v>
      </c>
      <c r="S12">
        <f t="shared" si="1"/>
        <v>1359.4847625452055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1149.1084720901874</v>
      </c>
      <c r="AC12">
        <f t="shared" si="2"/>
        <v>1221.5122160748338</v>
      </c>
      <c r="AE12">
        <f t="shared" si="3"/>
        <v>459.75779678951744</v>
      </c>
      <c r="AF12">
        <f t="shared" si="4"/>
        <v>-22.987889839475876</v>
      </c>
      <c r="AG12">
        <f t="shared" si="5"/>
        <v>-11.231389362797438</v>
      </c>
      <c r="AH12">
        <f t="shared" si="6"/>
        <v>-203.60498909572695</v>
      </c>
      <c r="AI12">
        <f t="shared" si="7"/>
        <v>221.93352849151719</v>
      </c>
      <c r="AJ12">
        <f t="shared" si="8"/>
        <v>-72.403743984646326</v>
      </c>
      <c r="AK12">
        <f t="shared" si="32"/>
        <v>3.6475202717925268</v>
      </c>
      <c r="AL12">
        <f t="shared" si="9"/>
        <v>153.1773047786634</v>
      </c>
      <c r="AN12">
        <f t="shared" si="10"/>
        <v>246.73109011765877</v>
      </c>
      <c r="AO12">
        <f t="shared" si="11"/>
        <v>-12.33655450588294</v>
      </c>
      <c r="AP12">
        <f t="shared" si="12"/>
        <v>-6.0273756320603438</v>
      </c>
      <c r="AQ12">
        <f t="shared" si="13"/>
        <v>-109.26553342602959</v>
      </c>
      <c r="AR12">
        <f t="shared" si="14"/>
        <v>119.1016265536859</v>
      </c>
      <c r="AS12">
        <f t="shared" si="15"/>
        <v>-38.855794956991524</v>
      </c>
      <c r="AT12">
        <f t="shared" si="16"/>
        <v>1.9574581642117097</v>
      </c>
      <c r="AU12">
        <f t="shared" si="17"/>
        <v>82.203289760906088</v>
      </c>
      <c r="AW12">
        <v>9</v>
      </c>
      <c r="AX12">
        <f>(R12*SUMPRODUCT(K13:$K$23, X13:$X$23)-$AZ$3*SUMPRODUCT(K12:$K$22, W13:$W$23))/Z12</f>
        <v>1359.4847625452055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2.3742030000000001E-3</v>
      </c>
      <c r="O13">
        <f t="shared" si="29"/>
        <v>511.6884718559478</v>
      </c>
      <c r="P13">
        <f t="shared" si="30"/>
        <v>25.584423592797393</v>
      </c>
      <c r="Q13" s="5">
        <f t="shared" si="31"/>
        <v>12.5</v>
      </c>
      <c r="R13">
        <f t="shared" si="0"/>
        <v>100000</v>
      </c>
      <c r="S13">
        <f t="shared" si="1"/>
        <v>1446.0907202888336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1221.5122160748338</v>
      </c>
      <c r="AC13">
        <f t="shared" si="2"/>
        <v>1283.250478390132</v>
      </c>
      <c r="AE13">
        <f t="shared" si="3"/>
        <v>454.06866048121123</v>
      </c>
      <c r="AF13">
        <f t="shared" si="4"/>
        <v>-22.703433024060566</v>
      </c>
      <c r="AG13">
        <f t="shared" si="5"/>
        <v>-11.092409870850142</v>
      </c>
      <c r="AH13">
        <f t="shared" si="6"/>
        <v>-213.32478655457413</v>
      </c>
      <c r="AI13">
        <f t="shared" si="7"/>
        <v>206.94803103172637</v>
      </c>
      <c r="AJ13">
        <f t="shared" si="8"/>
        <v>-61.738262315298243</v>
      </c>
      <c r="AK13">
        <f t="shared" si="32"/>
        <v>3.3057548870639688</v>
      </c>
      <c r="AL13">
        <f t="shared" si="9"/>
        <v>148.51552360349208</v>
      </c>
      <c r="AN13">
        <f t="shared" si="10"/>
        <v>231.69914378827758</v>
      </c>
      <c r="AO13">
        <f t="shared" si="11"/>
        <v>-11.584957189413881</v>
      </c>
      <c r="AP13">
        <f t="shared" si="12"/>
        <v>-5.6601613220804179</v>
      </c>
      <c r="AQ13">
        <f t="shared" si="13"/>
        <v>-108.85395689085908</v>
      </c>
      <c r="AR13">
        <f t="shared" si="14"/>
        <v>105.6000683859242</v>
      </c>
      <c r="AS13">
        <f t="shared" si="15"/>
        <v>-31.503390923898827</v>
      </c>
      <c r="AT13">
        <f t="shared" si="16"/>
        <v>1.6868386734616525</v>
      </c>
      <c r="AU13">
        <f t="shared" si="17"/>
        <v>75.783516135487019</v>
      </c>
      <c r="AW13">
        <v>10</v>
      </c>
      <c r="AX13">
        <f>(R13*SUMPRODUCT(K14:$K$23, X14:$X$23)-$AZ$3*SUMPRODUCT(K13:$K$22, W14:$W$23))/Z13</f>
        <v>1446.0907202888336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2.5221050000000002E-3</v>
      </c>
      <c r="O14">
        <f t="shared" si="29"/>
        <v>511.6884718559478</v>
      </c>
      <c r="P14">
        <f t="shared" si="30"/>
        <v>25.584423592797393</v>
      </c>
      <c r="Q14" s="5">
        <f t="shared" si="31"/>
        <v>12.5</v>
      </c>
      <c r="R14">
        <f t="shared" si="0"/>
        <v>100000</v>
      </c>
      <c r="S14">
        <f t="shared" si="1"/>
        <v>1523.2885103388023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1283.250478390132</v>
      </c>
      <c r="AC14">
        <f t="shared" si="2"/>
        <v>1334.8284196009497</v>
      </c>
      <c r="AE14">
        <f t="shared" si="3"/>
        <v>448.38276503745618</v>
      </c>
      <c r="AF14">
        <f t="shared" si="4"/>
        <v>-22.419138251872813</v>
      </c>
      <c r="AG14">
        <f t="shared" si="5"/>
        <v>-10.953509549744322</v>
      </c>
      <c r="AH14">
        <f t="shared" si="6"/>
        <v>-223.80977917856401</v>
      </c>
      <c r="AI14">
        <f t="shared" si="7"/>
        <v>191.20033805727505</v>
      </c>
      <c r="AJ14">
        <f t="shared" si="8"/>
        <v>-51.577941210817698</v>
      </c>
      <c r="AK14">
        <f t="shared" si="32"/>
        <v>3.0765853893162878</v>
      </c>
      <c r="AL14">
        <f t="shared" si="9"/>
        <v>142.69898223577363</v>
      </c>
      <c r="AN14">
        <f t="shared" si="10"/>
        <v>217.6125002675962</v>
      </c>
      <c r="AO14">
        <f t="shared" si="11"/>
        <v>-10.880625013379811</v>
      </c>
      <c r="AP14">
        <f t="shared" si="12"/>
        <v>-5.3160397448053898</v>
      </c>
      <c r="AQ14">
        <f t="shared" si="13"/>
        <v>-108.62104752692129</v>
      </c>
      <c r="AR14">
        <f t="shared" si="14"/>
        <v>92.794787982489723</v>
      </c>
      <c r="AS14">
        <f t="shared" si="15"/>
        <v>-25.032194858345008</v>
      </c>
      <c r="AT14">
        <f t="shared" si="16"/>
        <v>1.49315159069494</v>
      </c>
      <c r="AU14">
        <f t="shared" si="17"/>
        <v>69.255744714839651</v>
      </c>
      <c r="AW14">
        <v>11</v>
      </c>
      <c r="AX14">
        <f>(R14*SUMPRODUCT(K15:$K$23, X15:$X$23)-$AZ$3*SUMPRODUCT(K14:$K$22, W15:$W$23))/Z14</f>
        <v>1523.2885103388023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2.679E-3</v>
      </c>
      <c r="O15">
        <f t="shared" si="29"/>
        <v>511.6884718559478</v>
      </c>
      <c r="P15">
        <f t="shared" si="30"/>
        <v>25.584423592797393</v>
      </c>
      <c r="Q15" s="5">
        <f t="shared" si="31"/>
        <v>12.5</v>
      </c>
      <c r="R15">
        <f t="shared" si="0"/>
        <v>100000</v>
      </c>
      <c r="S15">
        <f t="shared" si="1"/>
        <v>1591.566004216591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1334.8284196009497</v>
      </c>
      <c r="AC15">
        <f t="shared" si="2"/>
        <v>1376.9757967698886</v>
      </c>
      <c r="AE15">
        <f t="shared" si="3"/>
        <v>442.6977199595463</v>
      </c>
      <c r="AF15">
        <f t="shared" si="4"/>
        <v>-22.134885997977317</v>
      </c>
      <c r="AG15">
        <f t="shared" si="5"/>
        <v>-10.814630002163113</v>
      </c>
      <c r="AH15">
        <f t="shared" si="6"/>
        <v>-234.7556166701203</v>
      </c>
      <c r="AI15">
        <f t="shared" si="7"/>
        <v>174.99258728928552</v>
      </c>
      <c r="AJ15">
        <f t="shared" si="8"/>
        <v>-42.147377168938874</v>
      </c>
      <c r="AK15">
        <f t="shared" si="32"/>
        <v>7.1971041396063269</v>
      </c>
      <c r="AL15">
        <f t="shared" si="9"/>
        <v>140.04231425995297</v>
      </c>
      <c r="AN15">
        <f t="shared" si="10"/>
        <v>204.25267741867418</v>
      </c>
      <c r="AO15">
        <f t="shared" si="11"/>
        <v>-10.212633870933709</v>
      </c>
      <c r="AP15">
        <f t="shared" si="12"/>
        <v>-4.9896736162002115</v>
      </c>
      <c r="AQ15">
        <f t="shared" si="13"/>
        <v>-108.31197244098215</v>
      </c>
      <c r="AR15">
        <f t="shared" si="14"/>
        <v>80.738397490558086</v>
      </c>
      <c r="AS15">
        <f t="shared" si="15"/>
        <v>-19.446033364972216</v>
      </c>
      <c r="AT15">
        <f t="shared" si="16"/>
        <v>3.3206129688446255</v>
      </c>
      <c r="AU15">
        <f t="shared" si="17"/>
        <v>64.612977094430491</v>
      </c>
      <c r="AW15">
        <v>12</v>
      </c>
      <c r="AX15">
        <f>(R15*SUMPRODUCT(K16:$K$23, X16:$X$23)-$AZ$3*SUMPRODUCT(K15:$K$22, W16:$W$23))/Z15</f>
        <v>1591.566004216591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4.0439999999999999E-3</v>
      </c>
      <c r="O16">
        <f t="shared" si="29"/>
        <v>511.6884718559478</v>
      </c>
      <c r="P16">
        <f t="shared" si="30"/>
        <v>25.584423592797393</v>
      </c>
      <c r="Q16" s="5">
        <f t="shared" si="31"/>
        <v>12.5</v>
      </c>
      <c r="R16">
        <f t="shared" si="0"/>
        <v>100000</v>
      </c>
      <c r="S16">
        <f t="shared" si="1"/>
        <v>1600.3660509050142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1376.9757967698886</v>
      </c>
      <c r="AC16">
        <f t="shared" si="2"/>
        <v>1365.144164040451</v>
      </c>
      <c r="AE16">
        <f t="shared" si="3"/>
        <v>436.48047318043439</v>
      </c>
      <c r="AF16">
        <f t="shared" si="4"/>
        <v>-21.824023659021723</v>
      </c>
      <c r="AG16">
        <f t="shared" si="5"/>
        <v>-10.662749338412732</v>
      </c>
      <c r="AH16">
        <f t="shared" si="6"/>
        <v>-349.87490982998099</v>
      </c>
      <c r="AI16">
        <f t="shared" si="7"/>
        <v>54.118790353018937</v>
      </c>
      <c r="AJ16">
        <f t="shared" si="8"/>
        <v>11.831632729437615</v>
      </c>
      <c r="AK16">
        <f t="shared" si="32"/>
        <v>12.72058894866824</v>
      </c>
      <c r="AL16">
        <f t="shared" si="9"/>
        <v>78.671012031124789</v>
      </c>
      <c r="AN16">
        <f t="shared" si="10"/>
        <v>190.93974857021553</v>
      </c>
      <c r="AO16">
        <f t="shared" si="11"/>
        <v>-9.5469874285107768</v>
      </c>
      <c r="AP16">
        <f t="shared" si="12"/>
        <v>-4.6644530576792409</v>
      </c>
      <c r="AQ16">
        <f t="shared" si="13"/>
        <v>-153.05387392747627</v>
      </c>
      <c r="AR16">
        <f t="shared" si="14"/>
        <v>23.674434156549218</v>
      </c>
      <c r="AS16">
        <f t="shared" si="15"/>
        <v>5.1757847540640416</v>
      </c>
      <c r="AT16">
        <f t="shared" si="16"/>
        <v>5.5646614333643276</v>
      </c>
      <c r="AU16">
        <f t="shared" si="17"/>
        <v>34.414880343977586</v>
      </c>
      <c r="AW16">
        <v>13</v>
      </c>
      <c r="AX16">
        <f>(R16*SUMPRODUCT(K17:$K$23, X17:$X$23)-$AZ$3*SUMPRODUCT(K16:$K$22, W17:$W$23))/Z16</f>
        <v>1600.3660509050142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5.607E-3</v>
      </c>
      <c r="O17">
        <f t="shared" si="29"/>
        <v>511.6884718559478</v>
      </c>
      <c r="P17">
        <f t="shared" si="30"/>
        <v>25.584423592797393</v>
      </c>
      <c r="Q17" s="5">
        <f t="shared" si="31"/>
        <v>12.5</v>
      </c>
      <c r="R17">
        <f t="shared" si="0"/>
        <v>100000</v>
      </c>
      <c r="S17">
        <f t="shared" si="1"/>
        <v>1548.269112947788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1365.144164040451</v>
      </c>
      <c r="AC17">
        <f t="shared" si="2"/>
        <v>1300.0922026366625</v>
      </c>
      <c r="AE17">
        <f t="shared" si="3"/>
        <v>429.66832243550732</v>
      </c>
      <c r="AF17">
        <f t="shared" si="4"/>
        <v>-21.483416121775367</v>
      </c>
      <c r="AG17">
        <f t="shared" si="5"/>
        <v>-10.496335809488125</v>
      </c>
      <c r="AH17">
        <f t="shared" si="6"/>
        <v>-478.28828432384154</v>
      </c>
      <c r="AI17">
        <f t="shared" si="7"/>
        <v>-80.599713819597696</v>
      </c>
      <c r="AJ17">
        <f t="shared" si="8"/>
        <v>65.051961403788482</v>
      </c>
      <c r="AK17">
        <f t="shared" si="32"/>
        <v>24.471941170887725</v>
      </c>
      <c r="AL17">
        <f t="shared" si="9"/>
        <v>8.9241887550785108</v>
      </c>
      <c r="AN17">
        <f t="shared" si="10"/>
        <v>177.03659406073294</v>
      </c>
      <c r="AO17">
        <f t="shared" si="11"/>
        <v>-8.8518297030366462</v>
      </c>
      <c r="AP17">
        <f t="shared" si="12"/>
        <v>-4.3248139199472924</v>
      </c>
      <c r="AQ17">
        <f t="shared" si="13"/>
        <v>-197.06951714727327</v>
      </c>
      <c r="AR17">
        <f t="shared" si="14"/>
        <v>-33.209566709524267</v>
      </c>
      <c r="AS17">
        <f t="shared" si="15"/>
        <v>26.803413429728909</v>
      </c>
      <c r="AT17">
        <f t="shared" si="16"/>
        <v>10.083194149363617</v>
      </c>
      <c r="AU17">
        <f t="shared" si="17"/>
        <v>3.6770408695682564</v>
      </c>
      <c r="AW17">
        <v>14</v>
      </c>
      <c r="AX17">
        <f>(R17*SUMPRODUCT(K18:$K$23, X18:$X$23)-$AZ$3*SUMPRODUCT(K17:$K$22, W18:$W$23))/Z17</f>
        <v>1548.269112947788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7.2589999999999998E-3</v>
      </c>
      <c r="O18">
        <f t="shared" si="29"/>
        <v>511.6884718559478</v>
      </c>
      <c r="P18">
        <f t="shared" si="30"/>
        <v>25.584423592797393</v>
      </c>
      <c r="Q18" s="5">
        <f t="shared" si="31"/>
        <v>12.5</v>
      </c>
      <c r="R18">
        <f t="shared" si="0"/>
        <v>100000</v>
      </c>
      <c r="S18">
        <f t="shared" si="1"/>
        <v>1439.3820445803058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1300.0922026366625</v>
      </c>
      <c r="AC18">
        <f t="shared" si="2"/>
        <v>1187.7987384428188</v>
      </c>
      <c r="AE18">
        <f t="shared" si="3"/>
        <v>422.25267685859291</v>
      </c>
      <c r="AF18">
        <f t="shared" si="4"/>
        <v>-21.112633842929647</v>
      </c>
      <c r="AG18">
        <f t="shared" si="5"/>
        <v>-10.31517954975217</v>
      </c>
      <c r="AH18">
        <f t="shared" si="6"/>
        <v>-609.5432131285944</v>
      </c>
      <c r="AI18">
        <f t="shared" si="7"/>
        <v>-218.71834966268329</v>
      </c>
      <c r="AJ18">
        <f t="shared" si="8"/>
        <v>112.29346419384365</v>
      </c>
      <c r="AK18">
        <f t="shared" si="32"/>
        <v>36.746616506090234</v>
      </c>
      <c r="AL18">
        <f t="shared" si="9"/>
        <v>-69.678268962749414</v>
      </c>
      <c r="AN18">
        <f t="shared" si="10"/>
        <v>162.58398232299669</v>
      </c>
      <c r="AO18">
        <f t="shared" si="11"/>
        <v>-8.1291991161498345</v>
      </c>
      <c r="AP18">
        <f t="shared" si="12"/>
        <v>-3.9717521320464657</v>
      </c>
      <c r="AQ18">
        <f t="shared" si="13"/>
        <v>-234.69824685466705</v>
      </c>
      <c r="AR18">
        <f t="shared" si="14"/>
        <v>-84.215215779866654</v>
      </c>
      <c r="AS18">
        <f t="shared" si="15"/>
        <v>43.237425357030986</v>
      </c>
      <c r="AT18">
        <f t="shared" si="16"/>
        <v>14.148900826167806</v>
      </c>
      <c r="AU18">
        <f t="shared" si="17"/>
        <v>-26.82888959666786</v>
      </c>
      <c r="AW18">
        <v>15</v>
      </c>
      <c r="AX18">
        <f>(R18*SUMPRODUCT(K19:$K$23, X19:$X$23)-$AZ$3*SUMPRODUCT(K18:$K$22, W19:$W$23))/Z18</f>
        <v>1439.3820445803058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9.0740000000000005E-3</v>
      </c>
      <c r="O19">
        <f t="shared" si="29"/>
        <v>511.6884718559478</v>
      </c>
      <c r="P19">
        <f t="shared" si="30"/>
        <v>25.584423592797393</v>
      </c>
      <c r="Q19" s="5">
        <f t="shared" si="31"/>
        <v>12.5</v>
      </c>
      <c r="R19">
        <f t="shared" si="0"/>
        <v>100000</v>
      </c>
      <c r="S19">
        <f t="shared" si="1"/>
        <v>1274.4183508186811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1187.7987384428188</v>
      </c>
      <c r="AC19">
        <f t="shared" si="2"/>
        <v>1031.6088071116728</v>
      </c>
      <c r="AE19">
        <f t="shared" si="3"/>
        <v>414.19862930019207</v>
      </c>
      <c r="AF19">
        <f t="shared" si="4"/>
        <v>-20.709931465009607</v>
      </c>
      <c r="AG19">
        <f t="shared" si="5"/>
        <v>-10.118427815020196</v>
      </c>
      <c r="AH19">
        <f t="shared" si="6"/>
        <v>-748.79951387560948</v>
      </c>
      <c r="AI19">
        <f t="shared" si="7"/>
        <v>-365.42924385544723</v>
      </c>
      <c r="AJ19">
        <f t="shared" si="8"/>
        <v>156.189931331146</v>
      </c>
      <c r="AK19">
        <f t="shared" si="32"/>
        <v>35.262709828999434</v>
      </c>
      <c r="AL19">
        <f t="shared" si="9"/>
        <v>-173.97660269530178</v>
      </c>
      <c r="AN19">
        <f t="shared" si="10"/>
        <v>148.57728288072278</v>
      </c>
      <c r="AO19">
        <f t="shared" si="11"/>
        <v>-7.4288641440361403</v>
      </c>
      <c r="AP19">
        <f t="shared" si="12"/>
        <v>-3.629583502776049</v>
      </c>
      <c r="AQ19">
        <f t="shared" si="13"/>
        <v>-268.60204096284423</v>
      </c>
      <c r="AR19">
        <f t="shared" si="14"/>
        <v>-131.08320572893368</v>
      </c>
      <c r="AS19">
        <f t="shared" si="15"/>
        <v>56.026925172872808</v>
      </c>
      <c r="AT19">
        <f t="shared" si="16"/>
        <v>12.649094523214693</v>
      </c>
      <c r="AU19">
        <f t="shared" si="17"/>
        <v>-62.407186032846155</v>
      </c>
      <c r="AW19">
        <v>16</v>
      </c>
      <c r="AX19">
        <f>(R19*SUMPRODUCT(K20:$K$23, X20:$X$23)-$AZ$3*SUMPRODUCT(K19:$K$22, W20:$W$23))/Z19</f>
        <v>1274.4183508186811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1.1021E-2</v>
      </c>
      <c r="O20">
        <f t="shared" si="29"/>
        <v>511.6884718559478</v>
      </c>
      <c r="P20">
        <f t="shared" si="30"/>
        <v>25.584423592797393</v>
      </c>
      <c r="Q20" s="5">
        <f t="shared" si="31"/>
        <v>12.5</v>
      </c>
      <c r="R20">
        <f t="shared" si="0"/>
        <v>100000</v>
      </c>
      <c r="S20">
        <f t="shared" si="1"/>
        <v>1048.3898277343792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1031.6088071116728</v>
      </c>
      <c r="AC20">
        <f t="shared" si="2"/>
        <v>830.80518656532274</v>
      </c>
      <c r="AE20">
        <f t="shared" si="3"/>
        <v>405.49175991367275</v>
      </c>
      <c r="AF20">
        <f t="shared" si="4"/>
        <v>-20.274587995683639</v>
      </c>
      <c r="AG20">
        <f t="shared" si="5"/>
        <v>-9.9057283439206572</v>
      </c>
      <c r="AH20">
        <f t="shared" si="6"/>
        <v>-892.1215435947006</v>
      </c>
      <c r="AI20">
        <f t="shared" si="7"/>
        <v>-516.81010002063215</v>
      </c>
      <c r="AJ20">
        <f t="shared" si="8"/>
        <v>200.80362054635009</v>
      </c>
      <c r="AK20">
        <f t="shared" si="32"/>
        <v>6.0923517098275468</v>
      </c>
      <c r="AL20">
        <f t="shared" si="9"/>
        <v>-309.91412776445452</v>
      </c>
      <c r="AN20">
        <f t="shared" si="10"/>
        <v>137.96266699922896</v>
      </c>
      <c r="AO20">
        <f t="shared" si="11"/>
        <v>-6.8981333499614488</v>
      </c>
      <c r="AP20">
        <f t="shared" si="12"/>
        <v>-3.3702798330306303</v>
      </c>
      <c r="AQ20">
        <f t="shared" si="13"/>
        <v>-303.53136514536533</v>
      </c>
      <c r="AR20">
        <f t="shared" si="14"/>
        <v>-175.83711132912842</v>
      </c>
      <c r="AS20">
        <f t="shared" si="15"/>
        <v>68.320508016176589</v>
      </c>
      <c r="AT20">
        <f t="shared" si="16"/>
        <v>2.0728339593486762</v>
      </c>
      <c r="AU20">
        <f t="shared" si="17"/>
        <v>-105.44376935360317</v>
      </c>
      <c r="AW20">
        <v>17</v>
      </c>
      <c r="AX20">
        <f>(R20*SUMPRODUCT(K21:$K$23, X21:$X$23)-$AZ$3*SUMPRODUCT(K20:$K$22, W21:$W$23))/Z20</f>
        <v>1048.3898277343792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1.3263E-2</v>
      </c>
      <c r="O21">
        <f t="shared" si="29"/>
        <v>511.6884718559478</v>
      </c>
      <c r="P21">
        <f t="shared" si="30"/>
        <v>25.584423592797393</v>
      </c>
      <c r="Q21" s="5">
        <f t="shared" si="31"/>
        <v>12.5</v>
      </c>
      <c r="R21">
        <f t="shared" si="0"/>
        <v>100000</v>
      </c>
      <c r="S21">
        <f t="shared" si="1"/>
        <v>757.13925351158798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830.80518656532274</v>
      </c>
      <c r="AC21">
        <f t="shared" si="2"/>
        <v>586.0434317673022</v>
      </c>
      <c r="AE21">
        <f t="shared" si="3"/>
        <v>396.05880510280099</v>
      </c>
      <c r="AF21">
        <f t="shared" si="4"/>
        <v>-19.802940255140051</v>
      </c>
      <c r="AG21">
        <f t="shared" si="5"/>
        <v>-9.6752913854560312</v>
      </c>
      <c r="AH21">
        <f t="shared" si="6"/>
        <v>-1051.0374002033575</v>
      </c>
      <c r="AI21">
        <f t="shared" si="7"/>
        <v>-684.45682674115255</v>
      </c>
      <c r="AJ21">
        <f t="shared" si="8"/>
        <v>244.76175479802055</v>
      </c>
      <c r="AK21">
        <f t="shared" si="32"/>
        <v>1.9312976822607737</v>
      </c>
      <c r="AL21">
        <f t="shared" si="9"/>
        <v>-437.76377426087123</v>
      </c>
      <c r="AN21">
        <f t="shared" si="10"/>
        <v>128.17772422412816</v>
      </c>
      <c r="AO21">
        <f t="shared" si="11"/>
        <v>-6.4088862112064087</v>
      </c>
      <c r="AP21">
        <f t="shared" si="12"/>
        <v>-3.1312441865070291</v>
      </c>
      <c r="AQ21">
        <f t="shared" si="13"/>
        <v>-340.15045315693152</v>
      </c>
      <c r="AR21">
        <f t="shared" si="14"/>
        <v>-221.51285933051679</v>
      </c>
      <c r="AS21">
        <f t="shared" si="15"/>
        <v>79.212996410902107</v>
      </c>
      <c r="AT21">
        <f t="shared" si="16"/>
        <v>0.62503178447772534</v>
      </c>
      <c r="AU21">
        <f t="shared" si="17"/>
        <v>-141.67483113513694</v>
      </c>
      <c r="AW21">
        <v>18</v>
      </c>
      <c r="AX21">
        <f>(R21*SUMPRODUCT(K22:$K$23, X22:$X$23)-$AZ$3*SUMPRODUCT(K21:$K$22, W22:$W$23))/Z21</f>
        <v>757.13925351158798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1.5814999999999999E-2</v>
      </c>
      <c r="O22">
        <f t="shared" si="29"/>
        <v>511.6884718559478</v>
      </c>
      <c r="P22">
        <f t="shared" si="30"/>
        <v>25.584423592797393</v>
      </c>
      <c r="Q22" s="5">
        <f t="shared" si="31"/>
        <v>12.5</v>
      </c>
      <c r="R22">
        <f t="shared" si="0"/>
        <v>100000</v>
      </c>
      <c r="S22">
        <f t="shared" si="1"/>
        <v>403.71635985698657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586.0434317673022</v>
      </c>
      <c r="AC22">
        <f t="shared" si="2"/>
        <v>304.4190506710749</v>
      </c>
      <c r="AE22">
        <f t="shared" si="3"/>
        <v>385.83454704907223</v>
      </c>
      <c r="AF22">
        <f t="shared" si="4"/>
        <v>-19.291727352453613</v>
      </c>
      <c r="AG22">
        <f t="shared" si="5"/>
        <v>-9.425523738340484</v>
      </c>
      <c r="AH22">
        <f t="shared" si="6"/>
        <v>-1224.117866087897</v>
      </c>
      <c r="AI22">
        <f t="shared" si="7"/>
        <v>-867.00057012961884</v>
      </c>
      <c r="AJ22">
        <f t="shared" si="8"/>
        <v>281.6243810962273</v>
      </c>
      <c r="AK22">
        <f t="shared" si="32"/>
        <v>20.004311280742339</v>
      </c>
      <c r="AL22">
        <f t="shared" si="9"/>
        <v>-565.3718777526492</v>
      </c>
      <c r="AN22">
        <f t="shared" si="10"/>
        <v>116.6998282927872</v>
      </c>
      <c r="AO22">
        <f t="shared" si="11"/>
        <v>-5.8349914146393607</v>
      </c>
      <c r="AP22">
        <f t="shared" si="12"/>
        <v>-2.8508515119928504</v>
      </c>
      <c r="AQ22">
        <f t="shared" si="13"/>
        <v>-370.24767708118623</v>
      </c>
      <c r="AR22">
        <f t="shared" si="14"/>
        <v>-262.23369171503123</v>
      </c>
      <c r="AS22">
        <f t="shared" si="15"/>
        <v>85.180337448663465</v>
      </c>
      <c r="AT22">
        <f t="shared" si="16"/>
        <v>6.0505201243194646</v>
      </c>
      <c r="AU22">
        <f t="shared" si="17"/>
        <v>-171.00283414204833</v>
      </c>
      <c r="AW22">
        <v>19</v>
      </c>
      <c r="AX22">
        <f>(R22*SUMPRODUCT(K23:$K$23, X23:$X$23)-$AZ$3*SUMPRODUCT(K22:$K$22, W23:$W$23))/Z22</f>
        <v>403.71635985698657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1.864E-2</v>
      </c>
      <c r="O23">
        <f t="shared" si="29"/>
        <v>511.6884718559478</v>
      </c>
      <c r="P23">
        <f t="shared" si="30"/>
        <v>25.584423592797393</v>
      </c>
      <c r="Q23" s="5">
        <f t="shared" si="31"/>
        <v>12.5</v>
      </c>
      <c r="R23">
        <f t="shared" si="0"/>
        <v>100000</v>
      </c>
      <c r="S23">
        <f t="shared" si="1"/>
        <v>415.61970830277818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304.4190506710749</v>
      </c>
      <c r="AC23">
        <f t="shared" si="2"/>
        <v>304.4190506710749</v>
      </c>
      <c r="AE23">
        <f t="shared" si="3"/>
        <v>374.78424562158676</v>
      </c>
      <c r="AF23">
        <f t="shared" si="4"/>
        <v>-18.73921228107934</v>
      </c>
      <c r="AG23">
        <f t="shared" si="5"/>
        <v>-9.1555767384744122</v>
      </c>
      <c r="AH23">
        <f t="shared" si="6"/>
        <v>-1405.5340998613331</v>
      </c>
      <c r="AI23">
        <f t="shared" si="7"/>
        <v>-1058.6446432593</v>
      </c>
      <c r="AJ23">
        <f t="shared" si="8"/>
        <v>0</v>
      </c>
      <c r="AK23">
        <f t="shared" si="32"/>
        <v>46.232485880810771</v>
      </c>
      <c r="AL23">
        <f t="shared" si="9"/>
        <v>-1012.4121573784892</v>
      </c>
      <c r="AN23">
        <f t="shared" si="10"/>
        <v>102.68823734983401</v>
      </c>
      <c r="AO23">
        <f t="shared" si="11"/>
        <v>-5.1344118674917008</v>
      </c>
      <c r="AP23">
        <f t="shared" si="12"/>
        <v>-2.5085633886125329</v>
      </c>
      <c r="AQ23">
        <f t="shared" si="13"/>
        <v>-385.10642038986674</v>
      </c>
      <c r="AR23">
        <f t="shared" si="14"/>
        <v>-290.06115829613697</v>
      </c>
      <c r="AS23">
        <f t="shared" si="15"/>
        <v>0</v>
      </c>
      <c r="AT23">
        <f t="shared" si="16"/>
        <v>12.667374733235315</v>
      </c>
      <c r="AU23">
        <f t="shared" si="17"/>
        <v>-277.3937835629016</v>
      </c>
      <c r="AW23">
        <v>20</v>
      </c>
      <c r="AX23">
        <f>(R23*SUMPRODUCT(K$23:$K24, X$23:$X24)-$AZ$3*SUMPRODUCT(K$22:$K23, W$23:$W24))/Z23</f>
        <v>415.61970830277818</v>
      </c>
    </row>
    <row r="25" spans="5:50" x14ac:dyDescent="0.25">
      <c r="AN25" s="6">
        <f t="shared" ref="AN25:AU25" si="33">SUM(AN3:AN23)</f>
        <v>4895.2071108122591</v>
      </c>
      <c r="AO25" s="6">
        <f t="shared" si="33"/>
        <v>-628.52670943257397</v>
      </c>
      <c r="AP25" s="6">
        <f t="shared" si="33"/>
        <v>-207.08465404391546</v>
      </c>
      <c r="AQ25" s="6">
        <f t="shared" si="33"/>
        <v>-3641.6949675634496</v>
      </c>
      <c r="AR25" s="6">
        <f t="shared" si="33"/>
        <v>417.90077977232232</v>
      </c>
      <c r="AS25" s="6">
        <f t="shared" si="33"/>
        <v>-618.2337787487254</v>
      </c>
      <c r="AT25" s="6">
        <f t="shared" si="33"/>
        <v>200.33299897640254</v>
      </c>
      <c r="AU25" s="7">
        <f t="shared" si="33"/>
        <v>-7.9580786405131221E-13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5F4F-DFD9-49C6-80B3-2DE53A7C9754}">
  <sheetPr codeName="Sheet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1874.0543690918028</v>
      </c>
      <c r="K3">
        <v>1</v>
      </c>
      <c r="L3" s="2">
        <v>0</v>
      </c>
      <c r="O3">
        <f>$C$3</f>
        <v>1874.0543690918028</v>
      </c>
      <c r="P3">
        <f>O3*B5</f>
        <v>1499.2434952734422</v>
      </c>
      <c r="Q3" s="5">
        <f>B8</f>
        <v>100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1874.0543690918028</v>
      </c>
      <c r="AF3">
        <f t="shared" ref="AF3:AF23" si="4">-$Z3*P3</f>
        <v>-1499.2434952734422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274.81087381836051</v>
      </c>
      <c r="AJ3">
        <f t="shared" ref="AJ3:AJ23" si="8">AB3-AC3</f>
        <v>0</v>
      </c>
      <c r="AL3">
        <f t="shared" ref="AL3:AL23" si="9">SUM(AI3:AK3)</f>
        <v>274.81087381836051</v>
      </c>
      <c r="AN3">
        <f t="shared" ref="AN3:AN23" si="10">AE3*$K3</f>
        <v>1874.0543690918028</v>
      </c>
      <c r="AO3">
        <f t="shared" ref="AO3:AO23" si="11">AF3*$K3</f>
        <v>-1499.2434952734422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274.81087381836051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274.81087381836051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1549.0028991735066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2.5221050000000002E-3</v>
      </c>
      <c r="R4">
        <f t="shared" si="0"/>
        <v>100000</v>
      </c>
      <c r="S4">
        <f t="shared" si="1"/>
        <v>1329.0277112058886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1312.3854866582587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-252.21050000000002</v>
      </c>
      <c r="AI4">
        <f t="shared" si="7"/>
        <v>-252.21050000000002</v>
      </c>
      <c r="AJ4">
        <f t="shared" si="8"/>
        <v>-1312.3854866582587</v>
      </c>
      <c r="AK4">
        <f>H4*SUM(AB4, AE4:AF4)</f>
        <v>0</v>
      </c>
      <c r="AL4">
        <f t="shared" si="9"/>
        <v>-1564.5959866582589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-236.61741251524532</v>
      </c>
      <c r="AR4">
        <f t="shared" si="14"/>
        <v>-236.61741251524532</v>
      </c>
      <c r="AS4">
        <f t="shared" si="15"/>
        <v>-1231.2463520576589</v>
      </c>
      <c r="AT4">
        <f t="shared" si="16"/>
        <v>0</v>
      </c>
      <c r="AU4">
        <f t="shared" si="17"/>
        <v>-1467.8637645729043</v>
      </c>
      <c r="AW4">
        <v>1</v>
      </c>
      <c r="AX4">
        <f>(R4*SUMPRODUCT(K5:$K$23, X5:$X$23)-$AZ$3*SUMPRODUCT(K4:$K$22, W5:$W$23))/Z4</f>
        <v>1329.0277112058886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2.679E-3</v>
      </c>
      <c r="O5">
        <f t="shared" ref="O5:O23" si="29">$C$3</f>
        <v>1874.0543690918028</v>
      </c>
      <c r="P5">
        <f t="shared" ref="P5:P23" si="30">O5*$C$5</f>
        <v>93.702718454590141</v>
      </c>
      <c r="Q5" s="5">
        <f t="shared" ref="Q5:Q23" si="31">$C$8</f>
        <v>12.5</v>
      </c>
      <c r="R5">
        <f t="shared" si="0"/>
        <v>100000</v>
      </c>
      <c r="S5">
        <f t="shared" si="1"/>
        <v>2583.6724274478879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1312.3854866582587</v>
      </c>
      <c r="AC5">
        <f t="shared" si="2"/>
        <v>2518.9712312260635</v>
      </c>
      <c r="AE5">
        <f t="shared" si="3"/>
        <v>1827.1236675923296</v>
      </c>
      <c r="AF5">
        <f t="shared" si="4"/>
        <v>-91.356183379616482</v>
      </c>
      <c r="AG5">
        <f t="shared" si="5"/>
        <v>-12.186970784616188</v>
      </c>
      <c r="AH5">
        <f t="shared" si="6"/>
        <v>-264.54532807049998</v>
      </c>
      <c r="AI5">
        <f t="shared" si="7"/>
        <v>1459.0351853575967</v>
      </c>
      <c r="AJ5">
        <f t="shared" si="8"/>
        <v>-1206.5857445678048</v>
      </c>
      <c r="AK5">
        <f>H5*SUM(AB5, AE5:AF5)</f>
        <v>263.36041668325197</v>
      </c>
      <c r="AL5">
        <f t="shared" si="9"/>
        <v>515.80985747304385</v>
      </c>
      <c r="AN5">
        <f t="shared" si="10"/>
        <v>1577.8355037010988</v>
      </c>
      <c r="AO5">
        <f t="shared" si="11"/>
        <v>-78.891775185054939</v>
      </c>
      <c r="AP5">
        <f t="shared" si="12"/>
        <v>-10.524211101635112</v>
      </c>
      <c r="AQ5">
        <f t="shared" si="13"/>
        <v>-228.45142798567406</v>
      </c>
      <c r="AR5">
        <f t="shared" si="14"/>
        <v>1259.9680894287344</v>
      </c>
      <c r="AS5">
        <f t="shared" si="15"/>
        <v>-1041.9622162452797</v>
      </c>
      <c r="AT5">
        <f t="shared" si="16"/>
        <v>227.42818293187688</v>
      </c>
      <c r="AU5">
        <f t="shared" si="17"/>
        <v>445.43405611533154</v>
      </c>
      <c r="AW5">
        <v>2</v>
      </c>
      <c r="AX5">
        <f>(R5*SUMPRODUCT(K6:$K$23, X6:$X$23)-$AZ$3*SUMPRODUCT(K5:$K$22, W6:$W$23))/Z5</f>
        <v>2583.6724274478879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4.0439999999999999E-3</v>
      </c>
      <c r="O6">
        <f t="shared" si="29"/>
        <v>1874.0543690918028</v>
      </c>
      <c r="P6">
        <f t="shared" si="30"/>
        <v>93.702718454590141</v>
      </c>
      <c r="Q6" s="5">
        <f t="shared" si="31"/>
        <v>12.5</v>
      </c>
      <c r="R6">
        <f t="shared" si="0"/>
        <v>100000</v>
      </c>
      <c r="S6">
        <f t="shared" si="1"/>
        <v>3657.7453139713284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2518.9712312260635</v>
      </c>
      <c r="AC6">
        <f t="shared" si="2"/>
        <v>3516.0638563422381</v>
      </c>
      <c r="AE6">
        <f t="shared" si="3"/>
        <v>1801.4635428046631</v>
      </c>
      <c r="AF6">
        <f t="shared" si="4"/>
        <v>-90.073177140233156</v>
      </c>
      <c r="AG6">
        <f t="shared" si="5"/>
        <v>-12.015816966917038</v>
      </c>
      <c r="AH6">
        <f t="shared" si="6"/>
        <v>-394.27287882390289</v>
      </c>
      <c r="AI6">
        <f t="shared" si="7"/>
        <v>1305.10166987361</v>
      </c>
      <c r="AJ6">
        <f t="shared" si="8"/>
        <v>-997.09262511617453</v>
      </c>
      <c r="AK6">
        <f>H6*SUM(AB6, AE6:AF6)</f>
        <v>460.26334174168568</v>
      </c>
      <c r="AL6">
        <f t="shared" si="9"/>
        <v>768.27238649912124</v>
      </c>
      <c r="AN6">
        <f t="shared" si="10"/>
        <v>1403.0270399414869</v>
      </c>
      <c r="AO6">
        <f t="shared" si="11"/>
        <v>-70.151351997074343</v>
      </c>
      <c r="AP6">
        <f t="shared" si="12"/>
        <v>-9.3582332980914043</v>
      </c>
      <c r="AQ6">
        <f t="shared" si="13"/>
        <v>-307.07005551956991</v>
      </c>
      <c r="AR6">
        <f t="shared" si="14"/>
        <v>1016.4473991267513</v>
      </c>
      <c r="AS6">
        <f t="shared" si="15"/>
        <v>-776.56187934074899</v>
      </c>
      <c r="AT6">
        <f t="shared" si="16"/>
        <v>358.46515825240641</v>
      </c>
      <c r="AU6">
        <f t="shared" si="17"/>
        <v>598.35067803840866</v>
      </c>
      <c r="AW6">
        <v>3</v>
      </c>
      <c r="AX6">
        <f>(R6*SUMPRODUCT(K7:$K$23, X7:$X$23)-$AZ$3*SUMPRODUCT(K6:$K$22, W7:$W$23))/Z6</f>
        <v>3657.7453139713284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5.607E-3</v>
      </c>
      <c r="O7">
        <f t="shared" si="29"/>
        <v>1874.0543690918028</v>
      </c>
      <c r="P7">
        <f t="shared" si="30"/>
        <v>93.702718454590141</v>
      </c>
      <c r="Q7" s="5">
        <f t="shared" si="31"/>
        <v>12.5</v>
      </c>
      <c r="R7">
        <f t="shared" si="0"/>
        <v>100000</v>
      </c>
      <c r="S7">
        <f t="shared" si="1"/>
        <v>4539.7005359151508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3516.0638563422381</v>
      </c>
      <c r="AC7">
        <f t="shared" si="2"/>
        <v>4295.7501439519601</v>
      </c>
      <c r="AE7">
        <f t="shared" si="3"/>
        <v>1773.3481012921109</v>
      </c>
      <c r="AF7">
        <f t="shared" si="4"/>
        <v>-88.667405064605546</v>
      </c>
      <c r="AG7">
        <f t="shared" si="5"/>
        <v>-11.828286111514364</v>
      </c>
      <c r="AH7">
        <f t="shared" si="6"/>
        <v>-538.98148586803063</v>
      </c>
      <c r="AI7">
        <f t="shared" si="7"/>
        <v>1133.8709242479601</v>
      </c>
      <c r="AJ7">
        <f t="shared" si="8"/>
        <v>-779.68628760972206</v>
      </c>
      <c r="AK7">
        <f>H7*SUM(AB7, AE7:AF7)</f>
        <v>544.51795465405223</v>
      </c>
      <c r="AL7">
        <f t="shared" si="9"/>
        <v>898.70259129229032</v>
      </c>
      <c r="AN7">
        <f t="shared" si="10"/>
        <v>1250.2308291202321</v>
      </c>
      <c r="AO7">
        <f t="shared" si="11"/>
        <v>-62.511541456011599</v>
      </c>
      <c r="AP7">
        <f t="shared" si="12"/>
        <v>-8.3390778953635305</v>
      </c>
      <c r="AQ7">
        <f t="shared" si="13"/>
        <v>-379.98815318112429</v>
      </c>
      <c r="AR7">
        <f t="shared" si="14"/>
        <v>799.39205658773244</v>
      </c>
      <c r="AS7">
        <f t="shared" si="15"/>
        <v>-549.68780979984751</v>
      </c>
      <c r="AT7">
        <f t="shared" si="16"/>
        <v>383.89142742023313</v>
      </c>
      <c r="AU7">
        <f t="shared" si="17"/>
        <v>633.59567420811811</v>
      </c>
      <c r="AW7">
        <v>4</v>
      </c>
      <c r="AX7">
        <f>(R7*SUMPRODUCT(K8:$K$23, X8:$X$23)-$AZ$3*SUMPRODUCT(K7:$K$22, W8:$W$23))/Z7</f>
        <v>4539.7005359151508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7.2589999999999998E-3</v>
      </c>
      <c r="O8">
        <f t="shared" si="29"/>
        <v>1874.0543690918028</v>
      </c>
      <c r="P8">
        <f t="shared" si="30"/>
        <v>93.702718454590141</v>
      </c>
      <c r="Q8" s="5">
        <f t="shared" si="31"/>
        <v>12.5</v>
      </c>
      <c r="R8">
        <f t="shared" si="0"/>
        <v>100000</v>
      </c>
      <c r="S8">
        <f t="shared" si="1"/>
        <v>5245.1180797003299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4295.7501439519601</v>
      </c>
      <c r="AC8">
        <f t="shared" si="2"/>
        <v>4877.59967236169</v>
      </c>
      <c r="AE8">
        <f t="shared" si="3"/>
        <v>1742.7418864119104</v>
      </c>
      <c r="AF8">
        <f t="shared" si="4"/>
        <v>-87.137094320595523</v>
      </c>
      <c r="AG8">
        <f t="shared" si="5"/>
        <v>-11.624141721515739</v>
      </c>
      <c r="AH8">
        <f t="shared" si="6"/>
        <v>-686.89223106786221</v>
      </c>
      <c r="AI8">
        <f t="shared" si="7"/>
        <v>957.08841930193694</v>
      </c>
      <c r="AJ8">
        <f t="shared" si="8"/>
        <v>-581.84952840972983</v>
      </c>
      <c r="AK8">
        <f t="shared" ref="AK8:AK23" si="32">H8*SUM(AB8:AB8, AE8:AF8)</f>
        <v>431.47323286313747</v>
      </c>
      <c r="AL8">
        <f t="shared" si="9"/>
        <v>806.71212375534458</v>
      </c>
      <c r="AN8">
        <f t="shared" si="10"/>
        <v>1145.5972915994832</v>
      </c>
      <c r="AO8">
        <f t="shared" si="11"/>
        <v>-57.279864579974166</v>
      </c>
      <c r="AP8">
        <f t="shared" si="12"/>
        <v>-7.6411689976386494</v>
      </c>
      <c r="AQ8">
        <f t="shared" si="13"/>
        <v>-451.53093849841576</v>
      </c>
      <c r="AR8">
        <f t="shared" si="14"/>
        <v>629.14531952345476</v>
      </c>
      <c r="AS8">
        <f t="shared" si="15"/>
        <v>-382.48076152975148</v>
      </c>
      <c r="AT8">
        <f t="shared" si="16"/>
        <v>283.63039347345619</v>
      </c>
      <c r="AU8">
        <f t="shared" si="17"/>
        <v>530.29495146715942</v>
      </c>
      <c r="AW8">
        <v>5</v>
      </c>
      <c r="AX8">
        <f>(R8*SUMPRODUCT(K9:$K$23, X9:$X$23)-$AZ$3*SUMPRODUCT(K8:$K$22, W9:$W$23))/Z8</f>
        <v>5245.1180797003299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9.0740000000000005E-3</v>
      </c>
      <c r="O9">
        <f t="shared" si="29"/>
        <v>1874.0543690918028</v>
      </c>
      <c r="P9">
        <f t="shared" si="30"/>
        <v>93.702718454590141</v>
      </c>
      <c r="Q9" s="5">
        <f t="shared" si="31"/>
        <v>12.5</v>
      </c>
      <c r="R9">
        <f t="shared" si="0"/>
        <v>100000</v>
      </c>
      <c r="S9">
        <f t="shared" si="1"/>
        <v>5807.2368562316087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4877.59967236169</v>
      </c>
      <c r="AC9">
        <f t="shared" si="2"/>
        <v>5297.3256144204206</v>
      </c>
      <c r="AE9">
        <f t="shared" si="3"/>
        <v>1709.5008276704898</v>
      </c>
      <c r="AF9">
        <f t="shared" si="4"/>
        <v>-85.475041383524484</v>
      </c>
      <c r="AG9">
        <f t="shared" si="5"/>
        <v>-11.402422842319549</v>
      </c>
      <c r="AH9">
        <f t="shared" si="6"/>
        <v>-843.81969584827061</v>
      </c>
      <c r="AI9">
        <f t="shared" si="7"/>
        <v>768.80366759637513</v>
      </c>
      <c r="AJ9">
        <f t="shared" si="8"/>
        <v>-419.72594205873065</v>
      </c>
      <c r="AK9">
        <f t="shared" si="32"/>
        <v>339.38484894145984</v>
      </c>
      <c r="AL9">
        <f t="shared" si="9"/>
        <v>688.46257447910432</v>
      </c>
      <c r="AN9">
        <f t="shared" si="10"/>
        <v>1067.9967390795618</v>
      </c>
      <c r="AO9">
        <f t="shared" si="11"/>
        <v>-53.399836953978088</v>
      </c>
      <c r="AP9">
        <f t="shared" si="12"/>
        <v>-7.1235709372530804</v>
      </c>
      <c r="AQ9">
        <f t="shared" si="13"/>
        <v>-527.16949237462927</v>
      </c>
      <c r="AR9">
        <f t="shared" si="14"/>
        <v>480.30383881370142</v>
      </c>
      <c r="AS9">
        <f t="shared" si="15"/>
        <v>-262.2203687591462</v>
      </c>
      <c r="AT9">
        <f t="shared" si="16"/>
        <v>212.02792423119794</v>
      </c>
      <c r="AU9">
        <f t="shared" si="17"/>
        <v>430.11139428575314</v>
      </c>
      <c r="AW9">
        <v>6</v>
      </c>
      <c r="AX9">
        <f>(R9*SUMPRODUCT(K10:$K$23, X10:$X$23)-$AZ$3*SUMPRODUCT(K9:$K$22, W10:$W$23))/Z9</f>
        <v>5807.2368562316087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1.1021E-2</v>
      </c>
      <c r="O10">
        <f t="shared" si="29"/>
        <v>1874.0543690918028</v>
      </c>
      <c r="P10">
        <f t="shared" si="30"/>
        <v>93.702718454590141</v>
      </c>
      <c r="Q10" s="5">
        <f t="shared" si="31"/>
        <v>12.5</v>
      </c>
      <c r="R10">
        <f t="shared" si="0"/>
        <v>100000</v>
      </c>
      <c r="S10">
        <f t="shared" si="1"/>
        <v>6252.208102107892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5297.3256144204206</v>
      </c>
      <c r="AC10">
        <f t="shared" si="2"/>
        <v>5583.338132130697</v>
      </c>
      <c r="AE10">
        <f t="shared" si="3"/>
        <v>1673.5654107720284</v>
      </c>
      <c r="AF10">
        <f t="shared" si="4"/>
        <v>-83.67827053860141</v>
      </c>
      <c r="AG10">
        <f t="shared" si="5"/>
        <v>-11.162732511751148</v>
      </c>
      <c r="AH10">
        <f t="shared" si="6"/>
        <v>-1005.32881716163</v>
      </c>
      <c r="AI10">
        <f t="shared" si="7"/>
        <v>573.39559056004578</v>
      </c>
      <c r="AJ10">
        <f t="shared" si="8"/>
        <v>-286.01251771027637</v>
      </c>
      <c r="AK10">
        <f t="shared" si="32"/>
        <v>361.57866961932706</v>
      </c>
      <c r="AL10">
        <f t="shared" si="9"/>
        <v>648.96174246909641</v>
      </c>
      <c r="AN10">
        <f t="shared" si="10"/>
        <v>993.39323480035182</v>
      </c>
      <c r="AO10">
        <f t="shared" si="11"/>
        <v>-49.669661740017588</v>
      </c>
      <c r="AP10">
        <f t="shared" si="12"/>
        <v>-6.6259632803620736</v>
      </c>
      <c r="AQ10">
        <f t="shared" si="13"/>
        <v>-596.74204503157205</v>
      </c>
      <c r="AR10">
        <f t="shared" si="14"/>
        <v>340.35556474840013</v>
      </c>
      <c r="AS10">
        <f t="shared" si="15"/>
        <v>-169.77101601934777</v>
      </c>
      <c r="AT10">
        <f t="shared" si="16"/>
        <v>214.62549472879823</v>
      </c>
      <c r="AU10">
        <f t="shared" si="17"/>
        <v>385.21004345785053</v>
      </c>
      <c r="AW10">
        <v>7</v>
      </c>
      <c r="AX10">
        <f>(R10*SUMPRODUCT(K11:$K$23, X11:$X$23)-$AZ$3*SUMPRODUCT(K10:$K$22, W11:$W$23))/Z10</f>
        <v>6252.208102107892</v>
      </c>
    </row>
    <row r="11" spans="1:52" x14ac:dyDescent="0.25">
      <c r="A11" t="s">
        <v>33</v>
      </c>
      <c r="C11" s="24">
        <f>AU25</f>
        <v>0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1.3263E-2</v>
      </c>
      <c r="O11">
        <f t="shared" si="29"/>
        <v>1874.0543690918028</v>
      </c>
      <c r="P11">
        <f t="shared" si="30"/>
        <v>93.702718454590141</v>
      </c>
      <c r="Q11" s="5">
        <f t="shared" si="31"/>
        <v>12.5</v>
      </c>
      <c r="R11">
        <f t="shared" si="0"/>
        <v>100000</v>
      </c>
      <c r="S11">
        <f t="shared" si="1"/>
        <v>6575.9341470595582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5583.338132130697</v>
      </c>
      <c r="AC11">
        <f t="shared" si="2"/>
        <v>5735.821137620409</v>
      </c>
      <c r="AE11">
        <f t="shared" si="3"/>
        <v>1634.6332586212386</v>
      </c>
      <c r="AF11">
        <f t="shared" si="4"/>
        <v>-81.731662931061933</v>
      </c>
      <c r="AG11">
        <f t="shared" si="5"/>
        <v>-10.903053865330282</v>
      </c>
      <c r="AH11">
        <f t="shared" si="6"/>
        <v>-1184.4105704268438</v>
      </c>
      <c r="AI11">
        <f t="shared" si="7"/>
        <v>357.58797139800254</v>
      </c>
      <c r="AJ11">
        <f t="shared" si="8"/>
        <v>-152.48300548971201</v>
      </c>
      <c r="AK11">
        <f t="shared" si="32"/>
        <v>367.51634598277502</v>
      </c>
      <c r="AL11">
        <f t="shared" si="9"/>
        <v>572.62131189106549</v>
      </c>
      <c r="AN11">
        <f t="shared" si="10"/>
        <v>922.76170040817044</v>
      </c>
      <c r="AO11">
        <f t="shared" si="11"/>
        <v>-46.138085020408518</v>
      </c>
      <c r="AP11">
        <f t="shared" si="12"/>
        <v>-6.1548487841854591</v>
      </c>
      <c r="AQ11">
        <f t="shared" si="13"/>
        <v>-668.60790099813346</v>
      </c>
      <c r="AR11">
        <f t="shared" si="14"/>
        <v>201.86086560544288</v>
      </c>
      <c r="AS11">
        <f t="shared" si="15"/>
        <v>-86.077703782752863</v>
      </c>
      <c r="AT11">
        <f t="shared" si="16"/>
        <v>207.46550124210023</v>
      </c>
      <c r="AU11">
        <f t="shared" si="17"/>
        <v>323.24866306479021</v>
      </c>
      <c r="AW11">
        <v>8</v>
      </c>
      <c r="AX11">
        <f>(R11*SUMPRODUCT(K12:$K$23, X12:$X$23)-$AZ$3*SUMPRODUCT(K11:$K$22, W12:$W$23))/Z11</f>
        <v>6575.9341470595582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1.5814999999999999E-2</v>
      </c>
      <c r="O12">
        <f t="shared" si="29"/>
        <v>1874.0543690918028</v>
      </c>
      <c r="P12">
        <f t="shared" si="30"/>
        <v>93.702718454590141</v>
      </c>
      <c r="Q12" s="5">
        <f t="shared" si="31"/>
        <v>12.5</v>
      </c>
      <c r="R12">
        <f t="shared" si="0"/>
        <v>100000</v>
      </c>
      <c r="S12">
        <f t="shared" si="1"/>
        <v>6776.5751179201889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5735.821137620409</v>
      </c>
      <c r="AC12">
        <f t="shared" si="2"/>
        <v>5758.2410298826162</v>
      </c>
      <c r="AE12">
        <f t="shared" si="3"/>
        <v>1592.4352010499315</v>
      </c>
      <c r="AF12">
        <f t="shared" si="4"/>
        <v>-79.621760052496569</v>
      </c>
      <c r="AG12">
        <f t="shared" si="5"/>
        <v>-10.621591529796781</v>
      </c>
      <c r="AH12">
        <f t="shared" si="6"/>
        <v>-1379.4543750415874</v>
      </c>
      <c r="AI12">
        <f t="shared" si="7"/>
        <v>122.73747442605077</v>
      </c>
      <c r="AJ12">
        <f t="shared" si="8"/>
        <v>-22.419892262207213</v>
      </c>
      <c r="AK12">
        <f t="shared" si="32"/>
        <v>376.20413463026608</v>
      </c>
      <c r="AL12">
        <f t="shared" si="9"/>
        <v>476.52171679410964</v>
      </c>
      <c r="AN12">
        <f t="shared" si="10"/>
        <v>854.58751507950717</v>
      </c>
      <c r="AO12">
        <f t="shared" si="11"/>
        <v>-42.729375753975354</v>
      </c>
      <c r="AP12">
        <f t="shared" si="12"/>
        <v>-5.7001248814732497</v>
      </c>
      <c r="AQ12">
        <f t="shared" si="13"/>
        <v>-740.29039659201862</v>
      </c>
      <c r="AR12">
        <f t="shared" si="14"/>
        <v>65.867617852039942</v>
      </c>
      <c r="AS12">
        <f t="shared" si="15"/>
        <v>-12.031736050595612</v>
      </c>
      <c r="AT12">
        <f t="shared" si="16"/>
        <v>201.89164140829283</v>
      </c>
      <c r="AU12">
        <f t="shared" si="17"/>
        <v>255.72752320973714</v>
      </c>
      <c r="AW12">
        <v>9</v>
      </c>
      <c r="AX12">
        <f>(R12*SUMPRODUCT(K13:$K$23, X13:$X$23)-$AZ$3*SUMPRODUCT(K12:$K$22, W13:$W$23))/Z12</f>
        <v>6776.5751179201889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1.864E-2</v>
      </c>
      <c r="O13">
        <f t="shared" si="29"/>
        <v>1874.0543690918028</v>
      </c>
      <c r="P13">
        <f t="shared" si="30"/>
        <v>93.702718454590141</v>
      </c>
      <c r="Q13" s="5">
        <f t="shared" si="31"/>
        <v>12.5</v>
      </c>
      <c r="R13">
        <f t="shared" si="0"/>
        <v>100000</v>
      </c>
      <c r="S13">
        <f t="shared" si="1"/>
        <v>6852.9741172492277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5758.2410298826162</v>
      </c>
      <c r="AC13">
        <f t="shared" si="2"/>
        <v>5656.3840633167601</v>
      </c>
      <c r="AE13">
        <f t="shared" si="3"/>
        <v>1546.8278568918615</v>
      </c>
      <c r="AF13">
        <f t="shared" si="4"/>
        <v>-77.341392844593074</v>
      </c>
      <c r="AG13">
        <f t="shared" si="5"/>
        <v>-10.317389148383402</v>
      </c>
      <c r="AH13">
        <f t="shared" si="6"/>
        <v>-1583.8917289232961</v>
      </c>
      <c r="AI13">
        <f t="shared" si="7"/>
        <v>-124.72265402441099</v>
      </c>
      <c r="AJ13">
        <f t="shared" si="8"/>
        <v>101.85696656585606</v>
      </c>
      <c r="AK13">
        <f t="shared" si="32"/>
        <v>373.67351143617503</v>
      </c>
      <c r="AL13">
        <f t="shared" si="9"/>
        <v>350.8078239776201</v>
      </c>
      <c r="AN13">
        <f t="shared" si="10"/>
        <v>789.30505719086239</v>
      </c>
      <c r="AO13">
        <f t="shared" si="11"/>
        <v>-39.465252859543114</v>
      </c>
      <c r="AP13">
        <f t="shared" si="12"/>
        <v>-5.2646888892914854</v>
      </c>
      <c r="AQ13">
        <f t="shared" si="13"/>
        <v>-808.21776393010452</v>
      </c>
      <c r="AR13">
        <f t="shared" si="14"/>
        <v>-63.642648488076766</v>
      </c>
      <c r="AS13">
        <f t="shared" si="15"/>
        <v>51.974897182221653</v>
      </c>
      <c r="AT13">
        <f t="shared" si="16"/>
        <v>190.67564047332766</v>
      </c>
      <c r="AU13">
        <f t="shared" si="17"/>
        <v>179.00788916747254</v>
      </c>
      <c r="AW13">
        <v>10</v>
      </c>
      <c r="AX13">
        <f>(R13*SUMPRODUCT(K14:$K$23, X14:$X$23)-$AZ$3*SUMPRODUCT(K13:$K$22, W14:$W$23))/Z13</f>
        <v>6852.9741172492277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2.1847999999999999E-2</v>
      </c>
      <c r="O14">
        <f t="shared" si="29"/>
        <v>1874.0543690918028</v>
      </c>
      <c r="P14">
        <f t="shared" si="30"/>
        <v>93.702718454590141</v>
      </c>
      <c r="Q14" s="5">
        <f t="shared" si="31"/>
        <v>12.5</v>
      </c>
      <c r="R14">
        <f t="shared" si="0"/>
        <v>100000</v>
      </c>
      <c r="S14">
        <f t="shared" si="1"/>
        <v>6799.5990825909175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5656.3840633167601</v>
      </c>
      <c r="AC14">
        <f t="shared" si="2"/>
        <v>5433.5873359640364</v>
      </c>
      <c r="AE14">
        <f t="shared" si="3"/>
        <v>1497.5644833055694</v>
      </c>
      <c r="AF14">
        <f t="shared" si="4"/>
        <v>-74.878224165278468</v>
      </c>
      <c r="AG14">
        <f t="shared" si="5"/>
        <v>-9.9888009387856869</v>
      </c>
      <c r="AH14">
        <f t="shared" si="6"/>
        <v>-1803.3145449110443</v>
      </c>
      <c r="AI14">
        <f t="shared" si="7"/>
        <v>-390.61708670953908</v>
      </c>
      <c r="AJ14">
        <f t="shared" si="8"/>
        <v>222.79672735272379</v>
      </c>
      <c r="AK14">
        <f t="shared" si="32"/>
        <v>363.86421457429242</v>
      </c>
      <c r="AL14">
        <f t="shared" si="9"/>
        <v>196.04385521747713</v>
      </c>
      <c r="AN14">
        <f t="shared" si="10"/>
        <v>726.80927309249341</v>
      </c>
      <c r="AO14">
        <f t="shared" si="11"/>
        <v>-36.340463654624671</v>
      </c>
      <c r="AP14">
        <f t="shared" si="12"/>
        <v>-4.8478400965810629</v>
      </c>
      <c r="AQ14">
        <f t="shared" si="13"/>
        <v>-875.19819557344761</v>
      </c>
      <c r="AR14">
        <f t="shared" si="14"/>
        <v>-189.57722623215989</v>
      </c>
      <c r="AS14">
        <f t="shared" si="15"/>
        <v>108.12938558558122</v>
      </c>
      <c r="AT14">
        <f t="shared" si="16"/>
        <v>176.59332085345068</v>
      </c>
      <c r="AU14">
        <f t="shared" si="17"/>
        <v>95.145480206872023</v>
      </c>
      <c r="AW14">
        <v>11</v>
      </c>
      <c r="AX14">
        <f>(R14*SUMPRODUCT(K15:$K$23, X15:$X$23)-$AZ$3*SUMPRODUCT(K14:$K$22, W15:$W$23))/Z14</f>
        <v>6799.5990825909175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2.5484E-2</v>
      </c>
      <c r="O15">
        <f t="shared" si="29"/>
        <v>1874.0543690918028</v>
      </c>
      <c r="P15">
        <f t="shared" si="30"/>
        <v>93.702718454590141</v>
      </c>
      <c r="Q15" s="5">
        <f t="shared" si="31"/>
        <v>12.5</v>
      </c>
      <c r="R15">
        <f t="shared" si="0"/>
        <v>100000</v>
      </c>
      <c r="S15">
        <f t="shared" si="1"/>
        <v>6610.1416859377268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5433.5873359640364</v>
      </c>
      <c r="AC15">
        <f t="shared" si="2"/>
        <v>5094.757887181102</v>
      </c>
      <c r="AE15">
        <f t="shared" si="3"/>
        <v>1444.4249051799547</v>
      </c>
      <c r="AF15">
        <f t="shared" si="4"/>
        <v>-72.22124525899774</v>
      </c>
      <c r="AG15">
        <f t="shared" si="5"/>
        <v>-9.6343583262738157</v>
      </c>
      <c r="AH15">
        <f t="shared" si="6"/>
        <v>-2036.4368249921158</v>
      </c>
      <c r="AI15">
        <f t="shared" si="7"/>
        <v>-673.86752339743248</v>
      </c>
      <c r="AJ15">
        <f t="shared" si="8"/>
        <v>338.82944878293438</v>
      </c>
      <c r="AK15">
        <f t="shared" si="32"/>
        <v>353.22055268643123</v>
      </c>
      <c r="AL15">
        <f t="shared" si="9"/>
        <v>18.182478071933133</v>
      </c>
      <c r="AN15">
        <f t="shared" si="10"/>
        <v>666.43138401566637</v>
      </c>
      <c r="AO15">
        <f t="shared" si="11"/>
        <v>-33.321569200783323</v>
      </c>
      <c r="AP15">
        <f t="shared" si="12"/>
        <v>-4.4451177284855792</v>
      </c>
      <c r="AQ15">
        <f t="shared" si="13"/>
        <v>-939.57491792962685</v>
      </c>
      <c r="AR15">
        <f t="shared" si="14"/>
        <v>-310.91022084322935</v>
      </c>
      <c r="AS15">
        <f t="shared" si="15"/>
        <v>156.32974596872103</v>
      </c>
      <c r="AT15">
        <f t="shared" si="16"/>
        <v>162.96953960390888</v>
      </c>
      <c r="AU15">
        <f t="shared" si="17"/>
        <v>8.3890647294005571</v>
      </c>
      <c r="AW15">
        <v>12</v>
      </c>
      <c r="AX15">
        <f>(R15*SUMPRODUCT(K16:$K$23, X16:$X$23)-$AZ$3*SUMPRODUCT(K15:$K$22, W16:$W$23))/Z15</f>
        <v>6610.1416859377268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2.9274999999999999E-2</v>
      </c>
      <c r="O16">
        <f t="shared" si="29"/>
        <v>1874.0543690918028</v>
      </c>
      <c r="P16">
        <f t="shared" si="30"/>
        <v>93.702718454590141</v>
      </c>
      <c r="Q16" s="5">
        <f t="shared" si="31"/>
        <v>12.5</v>
      </c>
      <c r="R16">
        <f t="shared" si="0"/>
        <v>100000</v>
      </c>
      <c r="S16">
        <f t="shared" si="1"/>
        <v>6291.2690110042558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5094.757887181102</v>
      </c>
      <c r="AC16">
        <f t="shared" si="2"/>
        <v>4658.543226105774</v>
      </c>
      <c r="AE16">
        <f t="shared" si="3"/>
        <v>1387.695117029012</v>
      </c>
      <c r="AF16">
        <f t="shared" si="4"/>
        <v>-69.384755851450606</v>
      </c>
      <c r="AG16">
        <f t="shared" si="5"/>
        <v>-9.2559689030094123</v>
      </c>
      <c r="AH16">
        <f t="shared" si="6"/>
        <v>-2256.3667200133277</v>
      </c>
      <c r="AI16">
        <f t="shared" si="7"/>
        <v>-947.31232773877582</v>
      </c>
      <c r="AJ16">
        <f t="shared" si="8"/>
        <v>436.21466107532797</v>
      </c>
      <c r="AK16">
        <f t="shared" si="32"/>
        <v>350.79483318521892</v>
      </c>
      <c r="AL16">
        <f t="shared" si="9"/>
        <v>-160.30283347822893</v>
      </c>
      <c r="AN16">
        <f t="shared" si="10"/>
        <v>607.05157050199216</v>
      </c>
      <c r="AO16">
        <f t="shared" si="11"/>
        <v>-30.352578525099609</v>
      </c>
      <c r="AP16">
        <f t="shared" si="12"/>
        <v>-4.0490525549438781</v>
      </c>
      <c r="AQ16">
        <f t="shared" si="13"/>
        <v>-987.05468096266486</v>
      </c>
      <c r="AR16">
        <f t="shared" si="14"/>
        <v>-414.40474154071626</v>
      </c>
      <c r="AS16">
        <f t="shared" si="15"/>
        <v>190.82346823321416</v>
      </c>
      <c r="AT16">
        <f t="shared" si="16"/>
        <v>153.45629727730707</v>
      </c>
      <c r="AU16">
        <f t="shared" si="17"/>
        <v>-70.124976030195057</v>
      </c>
      <c r="AW16">
        <v>13</v>
      </c>
      <c r="AX16">
        <f>(R16*SUMPRODUCT(K17:$K$23, X17:$X$23)-$AZ$3*SUMPRODUCT(K16:$K$22, W17:$W$23))/Z16</f>
        <v>6291.2690110042558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3.3331E-2</v>
      </c>
      <c r="O17">
        <f t="shared" si="29"/>
        <v>1874.0543690918028</v>
      </c>
      <c r="P17">
        <f t="shared" si="30"/>
        <v>93.702718454590141</v>
      </c>
      <c r="Q17" s="5">
        <f t="shared" si="31"/>
        <v>12.5</v>
      </c>
      <c r="R17">
        <f t="shared" si="0"/>
        <v>100000</v>
      </c>
      <c r="S17">
        <f t="shared" si="1"/>
        <v>5848.9877139373066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4658.543226105774</v>
      </c>
      <c r="AC17">
        <f t="shared" si="2"/>
        <v>4143.375409545195</v>
      </c>
      <c r="AE17">
        <f t="shared" si="3"/>
        <v>1327.5648999130278</v>
      </c>
      <c r="AF17">
        <f t="shared" si="4"/>
        <v>-66.3782449956514</v>
      </c>
      <c r="AG17">
        <f t="shared" si="5"/>
        <v>-8.8548985144731116</v>
      </c>
      <c r="AH17">
        <f t="shared" si="6"/>
        <v>-2468.0855960496538</v>
      </c>
      <c r="AI17">
        <f t="shared" si="7"/>
        <v>-1215.7538396467503</v>
      </c>
      <c r="AJ17">
        <f t="shared" si="8"/>
        <v>515.16781656057901</v>
      </c>
      <c r="AK17">
        <f t="shared" si="32"/>
        <v>365.2473336591284</v>
      </c>
      <c r="AL17">
        <f t="shared" si="9"/>
        <v>-335.33868942704288</v>
      </c>
      <c r="AN17">
        <f t="shared" si="10"/>
        <v>546.99766308803828</v>
      </c>
      <c r="AO17">
        <f t="shared" si="11"/>
        <v>-27.349883154401919</v>
      </c>
      <c r="AP17">
        <f t="shared" si="12"/>
        <v>-3.6484911544556891</v>
      </c>
      <c r="AQ17">
        <f t="shared" si="13"/>
        <v>-1016.9273482816947</v>
      </c>
      <c r="AR17">
        <f t="shared" si="14"/>
        <v>-500.92805950251386</v>
      </c>
      <c r="AS17">
        <f t="shared" si="15"/>
        <v>212.26502129972334</v>
      </c>
      <c r="AT17">
        <f t="shared" si="16"/>
        <v>150.49316080424313</v>
      </c>
      <c r="AU17">
        <f t="shared" si="17"/>
        <v>-138.16987739854741</v>
      </c>
      <c r="AW17">
        <v>14</v>
      </c>
      <c r="AX17">
        <f>(R17*SUMPRODUCT(K18:$K$23, X18:$X$23)-$AZ$3*SUMPRODUCT(K17:$K$22, W18:$W$23))/Z17</f>
        <v>5848.9877139373066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3.7801000000000001E-2</v>
      </c>
      <c r="O18">
        <f t="shared" si="29"/>
        <v>1874.0543690918028</v>
      </c>
      <c r="P18">
        <f t="shared" si="30"/>
        <v>93.702718454590141</v>
      </c>
      <c r="Q18" s="5">
        <f t="shared" si="31"/>
        <v>12.5</v>
      </c>
      <c r="R18">
        <f t="shared" si="0"/>
        <v>100000</v>
      </c>
      <c r="S18">
        <f t="shared" si="1"/>
        <v>5284.3330451669644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4143.375409545195</v>
      </c>
      <c r="AC18">
        <f t="shared" si="2"/>
        <v>3564.4413848036302</v>
      </c>
      <c r="AE18">
        <f t="shared" si="3"/>
        <v>1264.1059701322852</v>
      </c>
      <c r="AF18">
        <f t="shared" si="4"/>
        <v>-63.205298506614263</v>
      </c>
      <c r="AG18">
        <f t="shared" si="5"/>
        <v>-8.4316255105827818</v>
      </c>
      <c r="AH18">
        <f t="shared" si="6"/>
        <v>-2677.7921499647846</v>
      </c>
      <c r="AI18">
        <f t="shared" si="7"/>
        <v>-1485.3231038496965</v>
      </c>
      <c r="AJ18">
        <f t="shared" si="8"/>
        <v>578.93402474156483</v>
      </c>
      <c r="AK18">
        <f t="shared" si="32"/>
        <v>374.63375329007766</v>
      </c>
      <c r="AL18">
        <f t="shared" si="9"/>
        <v>-531.75532581805396</v>
      </c>
      <c r="AN18">
        <f t="shared" si="10"/>
        <v>486.73079879895994</v>
      </c>
      <c r="AO18">
        <f t="shared" si="11"/>
        <v>-24.336539939947997</v>
      </c>
      <c r="AP18">
        <f t="shared" si="12"/>
        <v>-3.2465093250925636</v>
      </c>
      <c r="AQ18">
        <f t="shared" si="13"/>
        <v>-1031.0558948104251</v>
      </c>
      <c r="AR18">
        <f t="shared" si="14"/>
        <v>-571.90814527650582</v>
      </c>
      <c r="AS18">
        <f t="shared" si="15"/>
        <v>222.91249861344352</v>
      </c>
      <c r="AT18">
        <f t="shared" si="16"/>
        <v>144.24881323584762</v>
      </c>
      <c r="AU18">
        <f t="shared" si="17"/>
        <v>-204.74683342721468</v>
      </c>
      <c r="AW18">
        <v>15</v>
      </c>
      <c r="AX18">
        <f>(R18*SUMPRODUCT(K19:$K$23, X19:$X$23)-$AZ$3*SUMPRODUCT(K18:$K$22, W19:$W$23))/Z18</f>
        <v>5284.3330451669644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4.3147999999999999E-2</v>
      </c>
      <c r="O19">
        <f t="shared" si="29"/>
        <v>1874.0543690918028</v>
      </c>
      <c r="P19">
        <f t="shared" si="30"/>
        <v>93.702718454590141</v>
      </c>
      <c r="Q19" s="5">
        <f t="shared" si="31"/>
        <v>12.5</v>
      </c>
      <c r="R19">
        <f t="shared" si="0"/>
        <v>100000</v>
      </c>
      <c r="S19">
        <f t="shared" si="1"/>
        <v>4576.2141899278759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3564.4413848036302</v>
      </c>
      <c r="AC19">
        <f t="shared" si="2"/>
        <v>2922.737019895053</v>
      </c>
      <c r="AE19">
        <f t="shared" si="3"/>
        <v>1196.9212660316946</v>
      </c>
      <c r="AF19">
        <f t="shared" si="4"/>
        <v>-59.846063301584735</v>
      </c>
      <c r="AG19">
        <f t="shared" si="5"/>
        <v>-7.9835014779463291</v>
      </c>
      <c r="AH19">
        <f t="shared" si="6"/>
        <v>-2910.4622202450068</v>
      </c>
      <c r="AI19">
        <f t="shared" si="7"/>
        <v>-1781.3705189928432</v>
      </c>
      <c r="AJ19">
        <f t="shared" si="8"/>
        <v>641.70436490857719</v>
      </c>
      <c r="AK19">
        <f t="shared" si="32"/>
        <v>345.09131752497655</v>
      </c>
      <c r="AL19">
        <f t="shared" si="9"/>
        <v>-794.57483655928945</v>
      </c>
      <c r="AN19">
        <f t="shared" si="10"/>
        <v>429.34789482428994</v>
      </c>
      <c r="AO19">
        <f t="shared" si="11"/>
        <v>-21.467394741214502</v>
      </c>
      <c r="AP19">
        <f t="shared" si="12"/>
        <v>-2.86376359929434</v>
      </c>
      <c r="AQ19">
        <f t="shared" si="13"/>
        <v>-1044.0125534495542</v>
      </c>
      <c r="AR19">
        <f t="shared" si="14"/>
        <v>-638.99581696577309</v>
      </c>
      <c r="AS19">
        <f t="shared" si="15"/>
        <v>230.18591614342654</v>
      </c>
      <c r="AT19">
        <f t="shared" si="16"/>
        <v>123.7877836298431</v>
      </c>
      <c r="AU19">
        <f t="shared" si="17"/>
        <v>-285.0221171925034</v>
      </c>
      <c r="AW19">
        <v>16</v>
      </c>
      <c r="AX19">
        <f>(R19*SUMPRODUCT(K20:$K$23, X20:$X$23)-$AZ$3*SUMPRODUCT(K19:$K$22, W20:$W$23))/Z19</f>
        <v>4576.2141899278759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4.8848999999999997E-2</v>
      </c>
      <c r="O20">
        <f t="shared" si="29"/>
        <v>1874.0543690918028</v>
      </c>
      <c r="P20">
        <f t="shared" si="30"/>
        <v>93.702718454590141</v>
      </c>
      <c r="Q20" s="5">
        <f t="shared" si="31"/>
        <v>12.5</v>
      </c>
      <c r="R20">
        <f t="shared" si="0"/>
        <v>100000</v>
      </c>
      <c r="S20">
        <f t="shared" si="1"/>
        <v>3686.8061229665132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2922.737019895053</v>
      </c>
      <c r="AC20">
        <f t="shared" si="2"/>
        <v>2216.1186322225544</v>
      </c>
      <c r="AE20">
        <f t="shared" si="3"/>
        <v>1126.4836464469956</v>
      </c>
      <c r="AF20">
        <f t="shared" si="4"/>
        <v>-56.324182322349778</v>
      </c>
      <c r="AG20">
        <f t="shared" si="5"/>
        <v>-7.5136803994706662</v>
      </c>
      <c r="AH20">
        <f t="shared" si="6"/>
        <v>-3119.8885095696014</v>
      </c>
      <c r="AI20">
        <f t="shared" si="7"/>
        <v>-2057.2427258444259</v>
      </c>
      <c r="AJ20">
        <f t="shared" si="8"/>
        <v>706.61838767249856</v>
      </c>
      <c r="AK20">
        <f t="shared" si="32"/>
        <v>216.81427908226965</v>
      </c>
      <c r="AL20">
        <f t="shared" si="9"/>
        <v>-1133.8100590896577</v>
      </c>
      <c r="AN20">
        <f t="shared" si="10"/>
        <v>383.26965812555761</v>
      </c>
      <c r="AO20">
        <f t="shared" si="11"/>
        <v>-19.163482906277878</v>
      </c>
      <c r="AP20">
        <f t="shared" si="12"/>
        <v>-2.5564203502223917</v>
      </c>
      <c r="AQ20">
        <f t="shared" si="13"/>
        <v>-1061.496637100857</v>
      </c>
      <c r="AR20">
        <f t="shared" si="14"/>
        <v>-699.94688223179946</v>
      </c>
      <c r="AS20">
        <f t="shared" si="15"/>
        <v>240.41661742953175</v>
      </c>
      <c r="AT20">
        <f t="shared" si="16"/>
        <v>73.767901453961088</v>
      </c>
      <c r="AU20">
        <f t="shared" si="17"/>
        <v>-385.76236334830668</v>
      </c>
      <c r="AW20">
        <v>17</v>
      </c>
      <c r="AX20">
        <f>(R20*SUMPRODUCT(K21:$K$23, X21:$X$23)-$AZ$3*SUMPRODUCT(K20:$K$22, W21:$W$23))/Z20</f>
        <v>3686.8061229665132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5.4528E-2</v>
      </c>
      <c r="O21">
        <f t="shared" si="29"/>
        <v>1874.0543690918028</v>
      </c>
      <c r="P21">
        <f t="shared" si="30"/>
        <v>93.702718454590141</v>
      </c>
      <c r="Q21" s="5">
        <f t="shared" si="31"/>
        <v>12.5</v>
      </c>
      <c r="R21">
        <f t="shared" si="0"/>
        <v>100000</v>
      </c>
      <c r="S21">
        <f t="shared" si="1"/>
        <v>2618.0638636445706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2216.1186322225544</v>
      </c>
      <c r="AC21">
        <f t="shared" si="2"/>
        <v>1472.15566433915</v>
      </c>
      <c r="AE21">
        <f t="shared" si="3"/>
        <v>1053.7939097090639</v>
      </c>
      <c r="AF21">
        <f t="shared" si="4"/>
        <v>-52.6896954854532</v>
      </c>
      <c r="AG21">
        <f t="shared" si="5"/>
        <v>-7.0288376306536238</v>
      </c>
      <c r="AH21">
        <f t="shared" si="6"/>
        <v>-3277.6477185786921</v>
      </c>
      <c r="AI21">
        <f t="shared" si="7"/>
        <v>-2283.572341985735</v>
      </c>
      <c r="AJ21">
        <f t="shared" si="8"/>
        <v>743.96296788340442</v>
      </c>
      <c r="AK21">
        <f t="shared" si="32"/>
        <v>165.04353202268828</v>
      </c>
      <c r="AL21">
        <f t="shared" si="9"/>
        <v>-1374.5658420796422</v>
      </c>
      <c r="AN21">
        <f t="shared" si="10"/>
        <v>341.04255077145598</v>
      </c>
      <c r="AO21">
        <f t="shared" si="11"/>
        <v>-17.052127538572801</v>
      </c>
      <c r="AP21">
        <f t="shared" si="12"/>
        <v>-2.2747642517485418</v>
      </c>
      <c r="AQ21">
        <f t="shared" si="13"/>
        <v>-1060.7551706034556</v>
      </c>
      <c r="AR21">
        <f t="shared" si="14"/>
        <v>-739.0395116223209</v>
      </c>
      <c r="AS21">
        <f t="shared" si="15"/>
        <v>240.77101405578253</v>
      </c>
      <c r="AT21">
        <f t="shared" si="16"/>
        <v>53.41354379708649</v>
      </c>
      <c r="AU21">
        <f t="shared" si="17"/>
        <v>-444.85495376945181</v>
      </c>
      <c r="AW21">
        <v>18</v>
      </c>
      <c r="AX21">
        <f>(R21*SUMPRODUCT(K22:$K$23, X22:$X$23)-$AZ$3*SUMPRODUCT(K21:$K$22, W22:$W$23))/Z21</f>
        <v>2618.0638636445706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6.0775000000000003E-2</v>
      </c>
      <c r="O22">
        <f t="shared" si="29"/>
        <v>1874.0543690918028</v>
      </c>
      <c r="P22">
        <f t="shared" si="30"/>
        <v>93.702718454590141</v>
      </c>
      <c r="Q22" s="5">
        <f t="shared" si="31"/>
        <v>12.5</v>
      </c>
      <c r="R22">
        <f t="shared" si="0"/>
        <v>100000</v>
      </c>
      <c r="S22">
        <f t="shared" si="1"/>
        <v>1378.7477357308373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1472.15566433915</v>
      </c>
      <c r="AC22">
        <f t="shared" si="2"/>
        <v>720.40910959938287</v>
      </c>
      <c r="AE22">
        <f t="shared" si="3"/>
        <v>979.21164574940497</v>
      </c>
      <c r="AF22">
        <f t="shared" si="4"/>
        <v>-48.960582287470253</v>
      </c>
      <c r="AG22">
        <f t="shared" si="5"/>
        <v>-6.5313716473441144</v>
      </c>
      <c r="AH22">
        <f t="shared" si="6"/>
        <v>-3417.4208560237921</v>
      </c>
      <c r="AI22">
        <f t="shared" si="7"/>
        <v>-2493.7011642092016</v>
      </c>
      <c r="AJ22">
        <f t="shared" si="8"/>
        <v>751.74655473976713</v>
      </c>
      <c r="AK22">
        <f t="shared" si="32"/>
        <v>168.16847094607596</v>
      </c>
      <c r="AL22">
        <f t="shared" si="9"/>
        <v>-1573.7861385233584</v>
      </c>
      <c r="AN22">
        <f t="shared" si="10"/>
        <v>296.17314415009929</v>
      </c>
      <c r="AO22">
        <f t="shared" si="11"/>
        <v>-14.808657207504965</v>
      </c>
      <c r="AP22">
        <f t="shared" si="12"/>
        <v>-1.9754839362906904</v>
      </c>
      <c r="AQ22">
        <f t="shared" si="13"/>
        <v>-1033.6358684113468</v>
      </c>
      <c r="AR22">
        <f t="shared" si="14"/>
        <v>-754.24686540504308</v>
      </c>
      <c r="AS22">
        <f t="shared" si="15"/>
        <v>227.37386926284606</v>
      </c>
      <c r="AT22">
        <f t="shared" si="16"/>
        <v>50.86437135752805</v>
      </c>
      <c r="AU22">
        <f t="shared" si="17"/>
        <v>-476.008624784669</v>
      </c>
      <c r="AW22">
        <v>19</v>
      </c>
      <c r="AX22">
        <f>(R22*SUMPRODUCT(K23:$K$23, X23:$X$23)-$AZ$3*SUMPRODUCT(K22:$K$22, W23:$W$23))/Z22</f>
        <v>1378.7477357308373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6.7419999999999994E-2</v>
      </c>
      <c r="O23">
        <f t="shared" si="29"/>
        <v>1874.0543690918028</v>
      </c>
      <c r="P23">
        <f t="shared" si="30"/>
        <v>93.702718454590141</v>
      </c>
      <c r="Q23" s="5">
        <f t="shared" si="31"/>
        <v>12.5</v>
      </c>
      <c r="R23">
        <f t="shared" si="0"/>
        <v>100000</v>
      </c>
      <c r="S23">
        <f t="shared" si="1"/>
        <v>1494.4478914899926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720.40910959938287</v>
      </c>
      <c r="AC23">
        <f t="shared" si="2"/>
        <v>720.40910959938287</v>
      </c>
      <c r="AE23">
        <f t="shared" si="3"/>
        <v>903.40108013548604</v>
      </c>
      <c r="AF23">
        <f t="shared" si="4"/>
        <v>-45.170054006774301</v>
      </c>
      <c r="AG23">
        <f t="shared" si="5"/>
        <v>-6.0257128544067324</v>
      </c>
      <c r="AH23">
        <f t="shared" si="6"/>
        <v>-3522.7606117115206</v>
      </c>
      <c r="AI23">
        <f t="shared" si="7"/>
        <v>-2670.5552984372157</v>
      </c>
      <c r="AJ23">
        <f t="shared" si="8"/>
        <v>0</v>
      </c>
      <c r="AK23">
        <f t="shared" si="32"/>
        <v>164.02071010214902</v>
      </c>
      <c r="AL23">
        <f t="shared" si="9"/>
        <v>-2506.5345883350665</v>
      </c>
      <c r="AN23">
        <f t="shared" si="10"/>
        <v>247.52551800887633</v>
      </c>
      <c r="AO23">
        <f t="shared" si="11"/>
        <v>-12.376275900443817</v>
      </c>
      <c r="AP23">
        <f t="shared" si="12"/>
        <v>-1.6510027809974319</v>
      </c>
      <c r="AQ23">
        <f t="shared" si="13"/>
        <v>-965.21153716618039</v>
      </c>
      <c r="AR23">
        <f t="shared" si="14"/>
        <v>-731.71329783874535</v>
      </c>
      <c r="AS23">
        <f t="shared" si="15"/>
        <v>0</v>
      </c>
      <c r="AT23">
        <f t="shared" si="16"/>
        <v>44.940516593282531</v>
      </c>
      <c r="AU23">
        <f t="shared" si="17"/>
        <v>-686.77278124546274</v>
      </c>
      <c r="AW23">
        <v>20</v>
      </c>
      <c r="AX23">
        <f>(R23*SUMPRODUCT(K$23:$K24, X$23:$X24)-$AZ$3*SUMPRODUCT(K$22:$K23, W$23:$W24))/Z23</f>
        <v>1494.4478914899926</v>
      </c>
    </row>
    <row r="25" spans="5:50" x14ac:dyDescent="0.25">
      <c r="AN25" s="6">
        <f t="shared" ref="AN25:AU25" si="33">SUM(AN3:AN23)</f>
        <v>16610.168735389987</v>
      </c>
      <c r="AO25" s="6">
        <f t="shared" si="33"/>
        <v>-2236.049213588351</v>
      </c>
      <c r="AP25" s="6">
        <f t="shared" si="33"/>
        <v>-198.29033384340616</v>
      </c>
      <c r="AQ25" s="6">
        <f t="shared" si="33"/>
        <v>-14959.608390915741</v>
      </c>
      <c r="AR25" s="6">
        <f t="shared" si="33"/>
        <v>-783.7792029575113</v>
      </c>
      <c r="AS25" s="6">
        <f t="shared" si="33"/>
        <v>-2630.8574098106369</v>
      </c>
      <c r="AT25" s="6">
        <f t="shared" si="33"/>
        <v>3414.6366127681476</v>
      </c>
      <c r="AU25" s="7">
        <f t="shared" si="33"/>
        <v>0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9B40-3AAB-4DE7-81E3-CCEC9D457DB3}">
  <sheetPr codeName="Sheet8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6096.7086012392319</v>
      </c>
      <c r="K3">
        <v>1</v>
      </c>
      <c r="L3" s="2">
        <v>0</v>
      </c>
      <c r="O3">
        <f>$C$3</f>
        <v>6096.7086012392319</v>
      </c>
      <c r="P3">
        <f>O3*B5</f>
        <v>4877.3668809913861</v>
      </c>
      <c r="Q3" s="5">
        <f>B8</f>
        <v>100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6096.7086012392319</v>
      </c>
      <c r="AF3">
        <f t="shared" ref="AF3:AF23" si="4">-$Z3*P3</f>
        <v>-4877.3668809913861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1119.3417202478458</v>
      </c>
      <c r="AJ3">
        <f t="shared" ref="AJ3:AJ23" si="8">AB3-AC3</f>
        <v>0</v>
      </c>
      <c r="AL3">
        <f t="shared" ref="AL3:AL23" si="9">SUM(AI3:AK3)</f>
        <v>1119.3417202478458</v>
      </c>
      <c r="AN3">
        <f t="shared" ref="AN3:AN23" si="10">AE3*$K3</f>
        <v>6096.7086012392319</v>
      </c>
      <c r="AO3">
        <f t="shared" ref="AO3:AO23" si="11">AF3*$K3</f>
        <v>-4877.3668809913861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1119.3417202478458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1119.3417202478458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4824.9921698049411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2.1847999999999999E-2</v>
      </c>
      <c r="R4">
        <f t="shared" si="0"/>
        <v>100000</v>
      </c>
      <c r="S4">
        <f t="shared" si="1"/>
        <v>2866.5632372057371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2775.2689312272087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-2184.7999999999997</v>
      </c>
      <c r="AI4">
        <f t="shared" si="7"/>
        <v>-2184.7999999999997</v>
      </c>
      <c r="AJ4">
        <f t="shared" si="8"/>
        <v>-2775.2689312272087</v>
      </c>
      <c r="AK4">
        <f>H4*SUM(AB4, AE4:AF4)</f>
        <v>0</v>
      </c>
      <c r="AL4">
        <f t="shared" si="9"/>
        <v>-4960.0689312272079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-2049.7232385777274</v>
      </c>
      <c r="AR4">
        <f t="shared" si="14"/>
        <v>-2049.7232385777274</v>
      </c>
      <c r="AS4">
        <f t="shared" si="15"/>
        <v>-2603.6860223540748</v>
      </c>
      <c r="AT4">
        <f t="shared" si="16"/>
        <v>0</v>
      </c>
      <c r="AU4">
        <f t="shared" si="17"/>
        <v>-4653.4092609318013</v>
      </c>
      <c r="AW4">
        <v>1</v>
      </c>
      <c r="AX4">
        <f>(R4*SUMPRODUCT(K5:$K$23, X5:$X$23)-$AZ$3*SUMPRODUCT(K4:$K$22, W5:$W$23))/Z4</f>
        <v>2866.5632372057371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2.5484E-2</v>
      </c>
      <c r="O5">
        <f t="shared" ref="O5:O23" si="29">$C$3</f>
        <v>6096.7086012392319</v>
      </c>
      <c r="P5">
        <f t="shared" ref="P5:P23" si="30">O5*$C$5</f>
        <v>304.83543006196163</v>
      </c>
      <c r="Q5" s="5">
        <f t="shared" ref="Q5:Q23" si="31">$C$8</f>
        <v>12.5</v>
      </c>
      <c r="R5">
        <f t="shared" si="0"/>
        <v>100000</v>
      </c>
      <c r="S5">
        <f t="shared" si="1"/>
        <v>5383.5750213797437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2775.2689312272087</v>
      </c>
      <c r="AC5">
        <f t="shared" si="2"/>
        <v>5027.1720961961182</v>
      </c>
      <c r="AE5">
        <f t="shared" si="3"/>
        <v>5693.094874144379</v>
      </c>
      <c r="AF5">
        <f t="shared" si="4"/>
        <v>-284.65474370721898</v>
      </c>
      <c r="AG5">
        <f t="shared" si="5"/>
        <v>-11.6724761804</v>
      </c>
      <c r="AH5">
        <f t="shared" si="6"/>
        <v>-2467.2385568</v>
      </c>
      <c r="AI5">
        <f t="shared" si="7"/>
        <v>2929.5290974567606</v>
      </c>
      <c r="AJ5">
        <f t="shared" si="8"/>
        <v>-2251.9031649689096</v>
      </c>
      <c r="AK5">
        <f>H5*SUM(AB5, AE5:AF5)</f>
        <v>707.07246292780155</v>
      </c>
      <c r="AL5">
        <f t="shared" si="9"/>
        <v>1384.6983954156526</v>
      </c>
      <c r="AN5">
        <f t="shared" si="10"/>
        <v>4916.3433092630639</v>
      </c>
      <c r="AO5">
        <f t="shared" si="11"/>
        <v>-245.81716546315323</v>
      </c>
      <c r="AP5">
        <f t="shared" si="12"/>
        <v>-10.079912848925886</v>
      </c>
      <c r="AQ5">
        <f t="shared" si="13"/>
        <v>-2130.6147252468786</v>
      </c>
      <c r="AR5">
        <f t="shared" si="14"/>
        <v>2529.8315057041068</v>
      </c>
      <c r="AS5">
        <f t="shared" si="15"/>
        <v>-1944.6591534041679</v>
      </c>
      <c r="AT5">
        <f t="shared" si="16"/>
        <v>610.60127208958488</v>
      </c>
      <c r="AU5">
        <f t="shared" si="17"/>
        <v>1195.7736243895238</v>
      </c>
      <c r="AW5">
        <v>2</v>
      </c>
      <c r="AX5">
        <f>(R5*SUMPRODUCT(K6:$K$23, X6:$X$23)-$AZ$3*SUMPRODUCT(K5:$K$22, W6:$W$23))/Z5</f>
        <v>5383.5750213797437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2.9274999999999999E-2</v>
      </c>
      <c r="O6">
        <f t="shared" si="29"/>
        <v>6096.7086012392319</v>
      </c>
      <c r="P6">
        <f t="shared" si="30"/>
        <v>304.83543006196163</v>
      </c>
      <c r="Q6" s="5">
        <f t="shared" si="31"/>
        <v>12.5</v>
      </c>
      <c r="R6">
        <f t="shared" si="0"/>
        <v>100000</v>
      </c>
      <c r="S6">
        <f t="shared" si="1"/>
        <v>7567.4554344982471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5027.1720961961182</v>
      </c>
      <c r="AC6">
        <f t="shared" si="2"/>
        <v>6788.9396405679181</v>
      </c>
      <c r="AE6">
        <f t="shared" si="3"/>
        <v>5469.4985729623586</v>
      </c>
      <c r="AF6">
        <f t="shared" si="4"/>
        <v>-273.47492864811795</v>
      </c>
      <c r="AG6">
        <f t="shared" si="5"/>
        <v>-11.214039678414791</v>
      </c>
      <c r="AH6">
        <f t="shared" si="6"/>
        <v>-2733.6939214496801</v>
      </c>
      <c r="AI6">
        <f t="shared" si="7"/>
        <v>2451.1156831861458</v>
      </c>
      <c r="AJ6">
        <f t="shared" si="8"/>
        <v>-1761.7675443717999</v>
      </c>
      <c r="AK6">
        <f>H6*SUM(AB6, AE6:AF6)</f>
        <v>1112.2836965675272</v>
      </c>
      <c r="AL6">
        <f t="shared" si="9"/>
        <v>1801.6318353818731</v>
      </c>
      <c r="AN6">
        <f t="shared" si="10"/>
        <v>4259.7888941123347</v>
      </c>
      <c r="AO6">
        <f t="shared" si="11"/>
        <v>-212.98944470561676</v>
      </c>
      <c r="AP6">
        <f t="shared" si="12"/>
        <v>-8.7337881239036097</v>
      </c>
      <c r="AQ6">
        <f t="shared" si="13"/>
        <v>-2129.072501098884</v>
      </c>
      <c r="AR6">
        <f t="shared" si="14"/>
        <v>1908.9931601839307</v>
      </c>
      <c r="AS6">
        <f t="shared" si="15"/>
        <v>-1372.110755567465</v>
      </c>
      <c r="AT6">
        <f t="shared" si="16"/>
        <v>866.27570599663716</v>
      </c>
      <c r="AU6">
        <f t="shared" si="17"/>
        <v>1403.158110613103</v>
      </c>
      <c r="AW6">
        <v>3</v>
      </c>
      <c r="AX6">
        <f>(R6*SUMPRODUCT(K7:$K$23, X7:$X$23)-$AZ$3*SUMPRODUCT(K6:$K$22, W7:$W$23))/Z6</f>
        <v>7567.4554344982471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3.3331E-2</v>
      </c>
      <c r="O7">
        <f t="shared" si="29"/>
        <v>6096.7086012392319</v>
      </c>
      <c r="P7">
        <f t="shared" si="30"/>
        <v>304.83543006196163</v>
      </c>
      <c r="Q7" s="5">
        <f t="shared" si="31"/>
        <v>12.5</v>
      </c>
      <c r="R7">
        <f t="shared" si="0"/>
        <v>100000</v>
      </c>
      <c r="S7">
        <f t="shared" si="1"/>
        <v>9381.9408460902378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6788.9396405679181</v>
      </c>
      <c r="AC7">
        <f t="shared" si="2"/>
        <v>8052.0500745031977</v>
      </c>
      <c r="AE7">
        <f t="shared" si="3"/>
        <v>5232.499730297327</v>
      </c>
      <c r="AF7">
        <f t="shared" si="4"/>
        <v>-261.62498651486635</v>
      </c>
      <c r="AG7">
        <f t="shared" si="5"/>
        <v>-10.7281241251094</v>
      </c>
      <c r="AH7">
        <f t="shared" si="6"/>
        <v>-2990.2012521699471</v>
      </c>
      <c r="AI7">
        <f t="shared" si="7"/>
        <v>1969.9453674874039</v>
      </c>
      <c r="AJ7">
        <f t="shared" si="8"/>
        <v>-1263.1104339352796</v>
      </c>
      <c r="AK7">
        <f>H7*SUM(AB7, AE7:AF7)</f>
        <v>1231.2525660414849</v>
      </c>
      <c r="AL7">
        <f t="shared" si="9"/>
        <v>1938.0874995936092</v>
      </c>
      <c r="AN7">
        <f t="shared" si="10"/>
        <v>3688.9725550299213</v>
      </c>
      <c r="AO7">
        <f t="shared" si="11"/>
        <v>-184.44862775149605</v>
      </c>
      <c r="AP7">
        <f t="shared" si="12"/>
        <v>-7.5634510280680205</v>
      </c>
      <c r="AQ7">
        <f t="shared" si="13"/>
        <v>-2108.1263109103375</v>
      </c>
      <c r="AR7">
        <f t="shared" si="14"/>
        <v>1388.8341653400196</v>
      </c>
      <c r="AS7">
        <f t="shared" si="15"/>
        <v>-890.50739893576815</v>
      </c>
      <c r="AT7">
        <f t="shared" si="16"/>
        <v>868.04723527030342</v>
      </c>
      <c r="AU7">
        <f t="shared" si="17"/>
        <v>1366.3740016745548</v>
      </c>
      <c r="AW7">
        <v>4</v>
      </c>
      <c r="AX7">
        <f>(R7*SUMPRODUCT(K8:$K$23, X8:$X$23)-$AZ$3*SUMPRODUCT(K7:$K$22, W8:$W$23))/Z7</f>
        <v>9381.9408460902378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3.7801000000000001E-2</v>
      </c>
      <c r="O8">
        <f t="shared" si="29"/>
        <v>6096.7086012392319</v>
      </c>
      <c r="P8">
        <f t="shared" si="30"/>
        <v>304.83543006196163</v>
      </c>
      <c r="Q8" s="5">
        <f t="shared" si="31"/>
        <v>12.5</v>
      </c>
      <c r="R8">
        <f t="shared" si="0"/>
        <v>100000</v>
      </c>
      <c r="S8">
        <f t="shared" si="1"/>
        <v>10815.758386011355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8052.0500745031977</v>
      </c>
      <c r="AC8">
        <f t="shared" si="2"/>
        <v>8838.9051738037779</v>
      </c>
      <c r="AE8">
        <f t="shared" si="3"/>
        <v>4982.3810106893843</v>
      </c>
      <c r="AF8">
        <f t="shared" si="4"/>
        <v>-249.11905053446924</v>
      </c>
      <c r="AG8">
        <f t="shared" si="5"/>
        <v>-10.215309063805044</v>
      </c>
      <c r="AH8">
        <f t="shared" si="6"/>
        <v>-3244.2705604260832</v>
      </c>
      <c r="AI8">
        <f t="shared" si="7"/>
        <v>1478.7760906650269</v>
      </c>
      <c r="AJ8">
        <f t="shared" si="8"/>
        <v>-786.85509930058015</v>
      </c>
      <c r="AK8">
        <f t="shared" ref="AK8:AK23" si="32">H8*SUM(AB8:AB8, AE8:AF8)</f>
        <v>926.93512251271329</v>
      </c>
      <c r="AL8">
        <f t="shared" si="9"/>
        <v>1618.8561138771602</v>
      </c>
      <c r="AN8">
        <f t="shared" si="10"/>
        <v>3275.1850610041356</v>
      </c>
      <c r="AO8">
        <f t="shared" si="11"/>
        <v>-163.75925305020678</v>
      </c>
      <c r="AP8">
        <f t="shared" si="12"/>
        <v>-6.7150680703732775</v>
      </c>
      <c r="AQ8">
        <f t="shared" si="13"/>
        <v>-2132.6322596699242</v>
      </c>
      <c r="AR8">
        <f t="shared" si="14"/>
        <v>972.07848021363134</v>
      </c>
      <c r="AS8">
        <f t="shared" si="15"/>
        <v>-517.24186907327817</v>
      </c>
      <c r="AT8">
        <f t="shared" si="16"/>
        <v>609.32394757855309</v>
      </c>
      <c r="AU8">
        <f t="shared" si="17"/>
        <v>1064.1605587189063</v>
      </c>
      <c r="AW8">
        <v>5</v>
      </c>
      <c r="AX8">
        <f>(R8*SUMPRODUCT(K9:$K$23, X9:$X$23)-$AZ$3*SUMPRODUCT(K8:$K$22, W9:$W$23))/Z8</f>
        <v>10815.758386011355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4.3147999999999999E-2</v>
      </c>
      <c r="O9">
        <f t="shared" si="29"/>
        <v>6096.7086012392319</v>
      </c>
      <c r="P9">
        <f t="shared" si="30"/>
        <v>304.83543006196163</v>
      </c>
      <c r="Q9" s="5">
        <f t="shared" si="31"/>
        <v>12.5</v>
      </c>
      <c r="R9">
        <f t="shared" si="0"/>
        <v>100000</v>
      </c>
      <c r="S9">
        <f t="shared" si="1"/>
        <v>11925.672808256299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8838.9051738037779</v>
      </c>
      <c r="AC9">
        <f t="shared" si="2"/>
        <v>9227.9766829514647</v>
      </c>
      <c r="AE9">
        <f t="shared" si="3"/>
        <v>4717.5774247332647</v>
      </c>
      <c r="AF9">
        <f t="shared" si="4"/>
        <v>-235.87887123666329</v>
      </c>
      <c r="AG9">
        <f t="shared" si="5"/>
        <v>-9.6723858176819348</v>
      </c>
      <c r="AH9">
        <f t="shared" si="6"/>
        <v>-3526.1612438804805</v>
      </c>
      <c r="AI9">
        <f t="shared" si="7"/>
        <v>945.86492379843912</v>
      </c>
      <c r="AJ9">
        <f t="shared" si="8"/>
        <v>-389.07150914768681</v>
      </c>
      <c r="AK9">
        <f t="shared" si="32"/>
        <v>695.33551456507985</v>
      </c>
      <c r="AL9">
        <f t="shared" si="9"/>
        <v>1252.1289292158322</v>
      </c>
      <c r="AN9">
        <f t="shared" si="10"/>
        <v>2947.2681290457022</v>
      </c>
      <c r="AO9">
        <f t="shared" si="11"/>
        <v>-147.36340645228515</v>
      </c>
      <c r="AP9">
        <f t="shared" si="12"/>
        <v>-6.0427443761348405</v>
      </c>
      <c r="AQ9">
        <f t="shared" si="13"/>
        <v>-2202.9405595929761</v>
      </c>
      <c r="AR9">
        <f t="shared" si="14"/>
        <v>590.92141862430606</v>
      </c>
      <c r="AS9">
        <f t="shared" si="15"/>
        <v>-243.06926110397137</v>
      </c>
      <c r="AT9">
        <f t="shared" si="16"/>
        <v>434.40520770830267</v>
      </c>
      <c r="AU9">
        <f t="shared" si="17"/>
        <v>782.25736522863735</v>
      </c>
      <c r="AW9">
        <v>6</v>
      </c>
      <c r="AX9">
        <f>(R9*SUMPRODUCT(K10:$K$23, X10:$X$23)-$AZ$3*SUMPRODUCT(K9:$K$22, W10:$W$23))/Z9</f>
        <v>11925.672808256299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4.8848999999999997E-2</v>
      </c>
      <c r="O10">
        <f t="shared" si="29"/>
        <v>6096.7086012392319</v>
      </c>
      <c r="P10">
        <f t="shared" si="30"/>
        <v>304.83543006196163</v>
      </c>
      <c r="Q10" s="5">
        <f t="shared" si="31"/>
        <v>12.5</v>
      </c>
      <c r="R10">
        <f t="shared" si="0"/>
        <v>100000</v>
      </c>
      <c r="S10">
        <f t="shared" si="1"/>
        <v>12793.349323516914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9227.9766829514647</v>
      </c>
      <c r="AC10">
        <f t="shared" si="2"/>
        <v>9316.8084166672979</v>
      </c>
      <c r="AE10">
        <f t="shared" si="3"/>
        <v>4439.9527108651373</v>
      </c>
      <c r="AF10">
        <f t="shared" si="4"/>
        <v>-221.99763554325688</v>
      </c>
      <c r="AG10">
        <f t="shared" si="5"/>
        <v>-9.1031755846971709</v>
      </c>
      <c r="AH10">
        <f t="shared" si="6"/>
        <v>-3779.8909984635588</v>
      </c>
      <c r="AI10">
        <f t="shared" si="7"/>
        <v>428.96090127362413</v>
      </c>
      <c r="AJ10">
        <f t="shared" si="8"/>
        <v>-88.831733715833252</v>
      </c>
      <c r="AK10">
        <f t="shared" si="32"/>
        <v>705.91141730935067</v>
      </c>
      <c r="AL10">
        <f t="shared" si="9"/>
        <v>1046.0405848671417</v>
      </c>
      <c r="AN10">
        <f t="shared" si="10"/>
        <v>2635.4625623938164</v>
      </c>
      <c r="AO10">
        <f t="shared" si="11"/>
        <v>-131.77312811969082</v>
      </c>
      <c r="AP10">
        <f t="shared" si="12"/>
        <v>-5.4034535984263004</v>
      </c>
      <c r="AQ10">
        <f t="shared" si="13"/>
        <v>-2243.6638102028378</v>
      </c>
      <c r="AR10">
        <f t="shared" si="14"/>
        <v>254.62217047286148</v>
      </c>
      <c r="AS10">
        <f t="shared" si="15"/>
        <v>-52.728649110994148</v>
      </c>
      <c r="AT10">
        <f t="shared" si="16"/>
        <v>419.0141728610094</v>
      </c>
      <c r="AU10">
        <f t="shared" si="17"/>
        <v>620.90769422287678</v>
      </c>
      <c r="AW10">
        <v>7</v>
      </c>
      <c r="AX10">
        <f>(R10*SUMPRODUCT(K11:$K$23, X11:$X$23)-$AZ$3*SUMPRODUCT(K10:$K$22, W11:$W$23))/Z10</f>
        <v>12793.349323516914</v>
      </c>
    </row>
    <row r="11" spans="1:52" x14ac:dyDescent="0.25">
      <c r="A11" t="s">
        <v>33</v>
      </c>
      <c r="C11" s="24">
        <f>AU25</f>
        <v>0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5.4528E-2</v>
      </c>
      <c r="O11">
        <f t="shared" si="29"/>
        <v>6096.7086012392319</v>
      </c>
      <c r="P11">
        <f t="shared" si="30"/>
        <v>304.83543006196163</v>
      </c>
      <c r="Q11" s="5">
        <f t="shared" si="31"/>
        <v>12.5</v>
      </c>
      <c r="R11">
        <f t="shared" si="0"/>
        <v>100000</v>
      </c>
      <c r="S11">
        <f t="shared" si="1"/>
        <v>13446.923226437941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9316.8084166672979</v>
      </c>
      <c r="AC11">
        <f t="shared" si="2"/>
        <v>9160.8679900676852</v>
      </c>
      <c r="AE11">
        <f t="shared" si="3"/>
        <v>4153.4514423384308</v>
      </c>
      <c r="AF11">
        <f t="shared" si="4"/>
        <v>-207.67257211692157</v>
      </c>
      <c r="AG11">
        <f t="shared" si="5"/>
        <v>-8.5157658705678312</v>
      </c>
      <c r="AH11">
        <f t="shared" si="6"/>
        <v>-3971.0236662589391</v>
      </c>
      <c r="AI11">
        <f t="shared" si="7"/>
        <v>-33.760561907997726</v>
      </c>
      <c r="AJ11">
        <f t="shared" si="8"/>
        <v>155.94042659961269</v>
      </c>
      <c r="AK11">
        <f t="shared" si="32"/>
        <v>683.02324527477356</v>
      </c>
      <c r="AL11">
        <f t="shared" si="9"/>
        <v>805.20310996638852</v>
      </c>
      <c r="AN11">
        <f t="shared" si="10"/>
        <v>2344.6518632122375</v>
      </c>
      <c r="AO11">
        <f t="shared" si="11"/>
        <v>-117.23259316061188</v>
      </c>
      <c r="AP11">
        <f t="shared" si="12"/>
        <v>-4.807208316335756</v>
      </c>
      <c r="AQ11">
        <f t="shared" si="13"/>
        <v>-2241.6701307845124</v>
      </c>
      <c r="AR11">
        <f t="shared" si="14"/>
        <v>-19.058069049222585</v>
      </c>
      <c r="AS11">
        <f t="shared" si="15"/>
        <v>88.029441743284778</v>
      </c>
      <c r="AT11">
        <f t="shared" si="16"/>
        <v>385.5713126500728</v>
      </c>
      <c r="AU11">
        <f t="shared" si="17"/>
        <v>454.54268534413501</v>
      </c>
      <c r="AW11">
        <v>8</v>
      </c>
      <c r="AX11">
        <f>(R11*SUMPRODUCT(K12:$K$23, X12:$X$23)-$AZ$3*SUMPRODUCT(K11:$K$22, W12:$W$23))/Z11</f>
        <v>13446.923226437941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6.0775000000000003E-2</v>
      </c>
      <c r="O12">
        <f t="shared" si="29"/>
        <v>6096.7086012392319</v>
      </c>
      <c r="P12">
        <f t="shared" si="30"/>
        <v>304.83543006196163</v>
      </c>
      <c r="Q12" s="5">
        <f t="shared" si="31"/>
        <v>12.5</v>
      </c>
      <c r="R12">
        <f t="shared" si="0"/>
        <v>100000</v>
      </c>
      <c r="S12">
        <f t="shared" si="1"/>
        <v>13892.379912508573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9160.8679900676852</v>
      </c>
      <c r="AC12">
        <f t="shared" si="2"/>
        <v>8794.5016873681197</v>
      </c>
      <c r="AE12">
        <f t="shared" si="3"/>
        <v>3859.4909165069284</v>
      </c>
      <c r="AF12">
        <f t="shared" si="4"/>
        <v>-192.97454582534644</v>
      </c>
      <c r="AG12">
        <f t="shared" si="5"/>
        <v>-7.9130625410783919</v>
      </c>
      <c r="AH12">
        <f t="shared" si="6"/>
        <v>-4140.3653662700799</v>
      </c>
      <c r="AI12">
        <f t="shared" si="7"/>
        <v>-481.76205812957642</v>
      </c>
      <c r="AJ12">
        <f t="shared" si="8"/>
        <v>366.36630269956549</v>
      </c>
      <c r="AK12">
        <f t="shared" si="32"/>
        <v>665.74124832288703</v>
      </c>
      <c r="AL12">
        <f t="shared" si="9"/>
        <v>550.34549289287611</v>
      </c>
      <c r="AN12">
        <f t="shared" si="10"/>
        <v>2071.2131643629541</v>
      </c>
      <c r="AO12">
        <f t="shared" si="11"/>
        <v>-103.56065821814771</v>
      </c>
      <c r="AP12">
        <f t="shared" si="12"/>
        <v>-4.2465806138863886</v>
      </c>
      <c r="AQ12">
        <f t="shared" si="13"/>
        <v>-2221.9457014948616</v>
      </c>
      <c r="AR12">
        <f t="shared" si="14"/>
        <v>-258.53977596394174</v>
      </c>
      <c r="AS12">
        <f t="shared" si="15"/>
        <v>196.61212464184348</v>
      </c>
      <c r="AT12">
        <f t="shared" si="16"/>
        <v>357.27303611165649</v>
      </c>
      <c r="AU12">
        <f t="shared" si="17"/>
        <v>295.34538478955824</v>
      </c>
      <c r="AW12">
        <v>9</v>
      </c>
      <c r="AX12">
        <f>(R12*SUMPRODUCT(K13:$K$23, X13:$X$23)-$AZ$3*SUMPRODUCT(K12:$K$22, W13:$W$23))/Z12</f>
        <v>13892.379912508573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6.7419999999999994E-2</v>
      </c>
      <c r="O13">
        <f t="shared" si="29"/>
        <v>6096.7086012392319</v>
      </c>
      <c r="P13">
        <f t="shared" si="30"/>
        <v>304.83543006196163</v>
      </c>
      <c r="Q13" s="5">
        <f t="shared" si="31"/>
        <v>12.5</v>
      </c>
      <c r="R13">
        <f t="shared" si="0"/>
        <v>100000</v>
      </c>
      <c r="S13">
        <f t="shared" si="1"/>
        <v>14135.869663958345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8794.5016873681197</v>
      </c>
      <c r="AC13">
        <f t="shared" si="2"/>
        <v>8255.8378207221467</v>
      </c>
      <c r="AE13">
        <f t="shared" si="3"/>
        <v>3560.6891297509624</v>
      </c>
      <c r="AF13">
        <f t="shared" si="4"/>
        <v>-178.03445648754814</v>
      </c>
      <c r="AG13">
        <f t="shared" si="5"/>
        <v>-7.300433239148103</v>
      </c>
      <c r="AH13">
        <f t="shared" si="6"/>
        <v>-4267.989412156041</v>
      </c>
      <c r="AI13">
        <f t="shared" si="7"/>
        <v>-892.63517213177465</v>
      </c>
      <c r="AJ13">
        <f t="shared" si="8"/>
        <v>538.66386664597303</v>
      </c>
      <c r="AK13">
        <f t="shared" si="32"/>
        <v>629.55898384465036</v>
      </c>
      <c r="AL13">
        <f t="shared" si="9"/>
        <v>275.58767835884873</v>
      </c>
      <c r="AN13">
        <f t="shared" si="10"/>
        <v>1816.9248275914938</v>
      </c>
      <c r="AO13">
        <f t="shared" si="11"/>
        <v>-90.846241379574707</v>
      </c>
      <c r="AP13">
        <f t="shared" si="12"/>
        <v>-3.7252166423498188</v>
      </c>
      <c r="AQ13">
        <f t="shared" si="13"/>
        <v>-2177.8413234817554</v>
      </c>
      <c r="AR13">
        <f t="shared" si="14"/>
        <v>-455.48795391218601</v>
      </c>
      <c r="AS13">
        <f t="shared" si="15"/>
        <v>274.86582438718932</v>
      </c>
      <c r="AT13">
        <f t="shared" si="16"/>
        <v>321.24718179500832</v>
      </c>
      <c r="AU13">
        <f t="shared" si="17"/>
        <v>140.62505227001162</v>
      </c>
      <c r="AW13">
        <v>10</v>
      </c>
      <c r="AX13">
        <f>(R13*SUMPRODUCT(K14:$K$23, X14:$X$23)-$AZ$3*SUMPRODUCT(K13:$K$22, W14:$W$23))/Z13</f>
        <v>14135.869663958345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7.4817999999999996E-2</v>
      </c>
      <c r="O14">
        <f t="shared" si="29"/>
        <v>6096.7086012392319</v>
      </c>
      <c r="P14">
        <f t="shared" si="30"/>
        <v>304.83543006196163</v>
      </c>
      <c r="Q14" s="5">
        <f t="shared" si="31"/>
        <v>12.5</v>
      </c>
      <c r="R14">
        <f t="shared" si="0"/>
        <v>100000</v>
      </c>
      <c r="S14">
        <f t="shared" si="1"/>
        <v>14168.56006624876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8255.8378207221467</v>
      </c>
      <c r="AC14">
        <f t="shared" si="2"/>
        <v>7573.0671233299117</v>
      </c>
      <c r="AE14">
        <f t="shared" si="3"/>
        <v>3258.6785991437455</v>
      </c>
      <c r="AF14">
        <f t="shared" si="4"/>
        <v>-162.9339299571873</v>
      </c>
      <c r="AG14">
        <f t="shared" si="5"/>
        <v>-6.6812250926700401</v>
      </c>
      <c r="AH14">
        <f t="shared" si="6"/>
        <v>-4369.6305126926618</v>
      </c>
      <c r="AI14">
        <f t="shared" si="7"/>
        <v>-1280.5670685987739</v>
      </c>
      <c r="AJ14">
        <f t="shared" si="8"/>
        <v>682.77069739223498</v>
      </c>
      <c r="AK14">
        <f t="shared" si="32"/>
        <v>583.47133998130744</v>
      </c>
      <c r="AL14">
        <f t="shared" si="9"/>
        <v>-14.325031225231442</v>
      </c>
      <c r="AN14">
        <f t="shared" si="10"/>
        <v>1581.5264386197814</v>
      </c>
      <c r="AO14">
        <f t="shared" si="11"/>
        <v>-79.076321930989081</v>
      </c>
      <c r="AP14">
        <f t="shared" si="12"/>
        <v>-3.2425824778190901</v>
      </c>
      <c r="AQ14">
        <f t="shared" si="13"/>
        <v>-2120.7019878054302</v>
      </c>
      <c r="AR14">
        <f t="shared" si="14"/>
        <v>-621.4944535944569</v>
      </c>
      <c r="AS14">
        <f t="shared" si="15"/>
        <v>331.36741675733862</v>
      </c>
      <c r="AT14">
        <f t="shared" si="16"/>
        <v>283.17470480206867</v>
      </c>
      <c r="AU14">
        <f t="shared" si="17"/>
        <v>-6.9523320350495483</v>
      </c>
      <c r="AW14">
        <v>11</v>
      </c>
      <c r="AX14">
        <f>(R14*SUMPRODUCT(K15:$K$23, X15:$X$23)-$AZ$3*SUMPRODUCT(K14:$K$22, W15:$W$23))/Z14</f>
        <v>14168.56006624876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8.3350999999999995E-2</v>
      </c>
      <c r="O15">
        <f t="shared" si="29"/>
        <v>6096.7086012392319</v>
      </c>
      <c r="P15">
        <f t="shared" si="30"/>
        <v>304.83543006196163</v>
      </c>
      <c r="Q15" s="5">
        <f t="shared" si="31"/>
        <v>12.5</v>
      </c>
      <c r="R15">
        <f t="shared" si="0"/>
        <v>100000</v>
      </c>
      <c r="S15">
        <f t="shared" si="1"/>
        <v>13968.578842192579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7573.0671233299117</v>
      </c>
      <c r="AC15">
        <f t="shared" si="2"/>
        <v>6769.2024163767364</v>
      </c>
      <c r="AE15">
        <f t="shared" si="3"/>
        <v>2954.4776932350778</v>
      </c>
      <c r="AF15">
        <f t="shared" si="4"/>
        <v>-147.72388466175389</v>
      </c>
      <c r="AG15">
        <f t="shared" si="5"/>
        <v>-6.0575260490441991</v>
      </c>
      <c r="AH15">
        <f t="shared" si="6"/>
        <v>-4455.0943415931233</v>
      </c>
      <c r="AI15">
        <f t="shared" si="7"/>
        <v>-1654.3980590688434</v>
      </c>
      <c r="AJ15">
        <f t="shared" si="8"/>
        <v>803.8647069531753</v>
      </c>
      <c r="AK15">
        <f t="shared" si="32"/>
        <v>538.71270636577799</v>
      </c>
      <c r="AL15">
        <f t="shared" si="9"/>
        <v>-311.8206457498901</v>
      </c>
      <c r="AN15">
        <f t="shared" si="10"/>
        <v>1363.1422797301896</v>
      </c>
      <c r="AO15">
        <f t="shared" si="11"/>
        <v>-68.157113986509472</v>
      </c>
      <c r="AP15">
        <f t="shared" si="12"/>
        <v>-2.7948323613767472</v>
      </c>
      <c r="AQ15">
        <f t="shared" si="13"/>
        <v>-2055.499512187082</v>
      </c>
      <c r="AR15">
        <f t="shared" si="14"/>
        <v>-763.30917880477864</v>
      </c>
      <c r="AS15">
        <f t="shared" si="15"/>
        <v>370.88855730399462</v>
      </c>
      <c r="AT15">
        <f t="shared" si="16"/>
        <v>248.5522460895553</v>
      </c>
      <c r="AU15">
        <f t="shared" si="17"/>
        <v>-143.86837541122864</v>
      </c>
      <c r="AW15">
        <v>12</v>
      </c>
      <c r="AX15">
        <f>(R15*SUMPRODUCT(K16:$K$23, X16:$X$23)-$AZ$3*SUMPRODUCT(K15:$K$22, W16:$W$23))/Z15</f>
        <v>13968.578842192579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9.2474000000000001E-2</v>
      </c>
      <c r="O16">
        <f t="shared" si="29"/>
        <v>6096.7086012392319</v>
      </c>
      <c r="P16">
        <f t="shared" si="30"/>
        <v>304.83543006196163</v>
      </c>
      <c r="Q16" s="5">
        <f t="shared" si="31"/>
        <v>12.5</v>
      </c>
      <c r="R16">
        <f t="shared" si="0"/>
        <v>100000</v>
      </c>
      <c r="S16">
        <f t="shared" si="1"/>
        <v>13536.586599292756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6769.2024163767364</v>
      </c>
      <c r="AC16">
        <f t="shared" si="2"/>
        <v>5887.6431788276968</v>
      </c>
      <c r="AE16">
        <f t="shared" si="3"/>
        <v>2651.7205460985065</v>
      </c>
      <c r="AF16">
        <f t="shared" si="4"/>
        <v>-132.58602730492532</v>
      </c>
      <c r="AG16">
        <f t="shared" si="5"/>
        <v>-5.4367871246944439</v>
      </c>
      <c r="AH16">
        <f t="shared" si="6"/>
        <v>-4481.3093108745061</v>
      </c>
      <c r="AI16">
        <f t="shared" si="7"/>
        <v>-1967.6115792056194</v>
      </c>
      <c r="AJ16">
        <f t="shared" si="8"/>
        <v>881.55923754903961</v>
      </c>
      <c r="AK16">
        <f t="shared" si="32"/>
        <v>508.07203035381639</v>
      </c>
      <c r="AL16">
        <f t="shared" si="9"/>
        <v>-577.98031130276331</v>
      </c>
      <c r="AN16">
        <f t="shared" si="10"/>
        <v>1160.0034490917969</v>
      </c>
      <c r="AO16">
        <f t="shared" si="11"/>
        <v>-58.000172454589844</v>
      </c>
      <c r="AP16">
        <f t="shared" si="12"/>
        <v>-2.3783395372874052</v>
      </c>
      <c r="AQ16">
        <f t="shared" si="13"/>
        <v>-1960.3627783138586</v>
      </c>
      <c r="AR16">
        <f t="shared" si="14"/>
        <v>-860.73784121393896</v>
      </c>
      <c r="AS16">
        <f t="shared" si="15"/>
        <v>385.64084652140133</v>
      </c>
      <c r="AT16">
        <f t="shared" si="16"/>
        <v>222.25769923781601</v>
      </c>
      <c r="AU16">
        <f t="shared" si="17"/>
        <v>-252.83929545472157</v>
      </c>
      <c r="AW16">
        <v>13</v>
      </c>
      <c r="AX16">
        <f>(R16*SUMPRODUCT(K17:$K$23, X17:$X$23)-$AZ$3*SUMPRODUCT(K16:$K$22, W17:$W$23))/Z16</f>
        <v>13536.586599292756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0.10216500000000001</v>
      </c>
      <c r="O17">
        <f t="shared" si="29"/>
        <v>6096.7086012392319</v>
      </c>
      <c r="P17">
        <f t="shared" si="30"/>
        <v>304.83543006196163</v>
      </c>
      <c r="Q17" s="5">
        <f t="shared" si="31"/>
        <v>12.5</v>
      </c>
      <c r="R17">
        <f t="shared" si="0"/>
        <v>100000</v>
      </c>
      <c r="S17">
        <f t="shared" si="1"/>
        <v>12882.778421042671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5887.6431788276968</v>
      </c>
      <c r="AC17">
        <f t="shared" si="2"/>
        <v>4974.7826900961263</v>
      </c>
      <c r="AE17">
        <f t="shared" si="3"/>
        <v>2354.2903110453676</v>
      </c>
      <c r="AF17">
        <f t="shared" si="4"/>
        <v>-117.7145155522684</v>
      </c>
      <c r="AG17">
        <f t="shared" si="5"/>
        <v>-4.8269698968530923</v>
      </c>
      <c r="AH17">
        <f t="shared" si="6"/>
        <v>-4443.5948527552637</v>
      </c>
      <c r="AI17">
        <f t="shared" si="7"/>
        <v>-2211.8460271590175</v>
      </c>
      <c r="AJ17">
        <f t="shared" si="8"/>
        <v>912.86048873157051</v>
      </c>
      <c r="AK17">
        <f t="shared" si="32"/>
        <v>501.26431071559318</v>
      </c>
      <c r="AL17">
        <f t="shared" si="9"/>
        <v>-797.72122771185377</v>
      </c>
      <c r="AN17">
        <f t="shared" si="10"/>
        <v>970.04018293719082</v>
      </c>
      <c r="AO17">
        <f t="shared" si="11"/>
        <v>-48.50200914685955</v>
      </c>
      <c r="AP17">
        <f t="shared" si="12"/>
        <v>-1.9888603966163358</v>
      </c>
      <c r="AQ17">
        <f t="shared" si="13"/>
        <v>-1830.8980602955096</v>
      </c>
      <c r="AR17">
        <f t="shared" si="14"/>
        <v>-911.34874690179458</v>
      </c>
      <c r="AS17">
        <f t="shared" si="15"/>
        <v>376.12666175061281</v>
      </c>
      <c r="AT17">
        <f t="shared" si="16"/>
        <v>206.53634829365308</v>
      </c>
      <c r="AU17">
        <f t="shared" si="17"/>
        <v>-328.6857368575287</v>
      </c>
      <c r="AW17">
        <v>14</v>
      </c>
      <c r="AX17">
        <f>(R17*SUMPRODUCT(K18:$K$23, X18:$X$23)-$AZ$3*SUMPRODUCT(K17:$K$22, W18:$W$23))/Z17</f>
        <v>12882.778421042671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0.113081</v>
      </c>
      <c r="O18">
        <f t="shared" si="29"/>
        <v>6096.7086012392319</v>
      </c>
      <c r="P18">
        <f t="shared" si="30"/>
        <v>304.83543006196163</v>
      </c>
      <c r="Q18" s="5">
        <f t="shared" si="31"/>
        <v>12.5</v>
      </c>
      <c r="R18">
        <f t="shared" si="0"/>
        <v>100000</v>
      </c>
      <c r="S18">
        <f t="shared" si="1"/>
        <v>11992.850142257859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4974.7826900961263</v>
      </c>
      <c r="AC18">
        <f t="shared" si="2"/>
        <v>4061.126001708235</v>
      </c>
      <c r="AE18">
        <f t="shared" si="3"/>
        <v>2064.5219052715929</v>
      </c>
      <c r="AF18">
        <f t="shared" si="4"/>
        <v>-103.22609526357965</v>
      </c>
      <c r="AG18">
        <f t="shared" si="5"/>
        <v>-4.2328616149785168</v>
      </c>
      <c r="AH18">
        <f t="shared" si="6"/>
        <v>-4366.7086632483561</v>
      </c>
      <c r="AI18">
        <f t="shared" si="7"/>
        <v>-2409.6457148553213</v>
      </c>
      <c r="AJ18">
        <f t="shared" si="8"/>
        <v>913.65668838789134</v>
      </c>
      <c r="AK18">
        <f t="shared" si="32"/>
        <v>486.21910285730013</v>
      </c>
      <c r="AL18">
        <f t="shared" si="9"/>
        <v>-1009.7699236101298</v>
      </c>
      <c r="AN18">
        <f t="shared" si="10"/>
        <v>794.92259338482245</v>
      </c>
      <c r="AO18">
        <f t="shared" si="11"/>
        <v>-39.746129669241128</v>
      </c>
      <c r="AP18">
        <f t="shared" si="12"/>
        <v>-1.6298191478744048</v>
      </c>
      <c r="AQ18">
        <f t="shared" si="13"/>
        <v>-1681.3555556286096</v>
      </c>
      <c r="AR18">
        <f t="shared" si="14"/>
        <v>-927.80891106090257</v>
      </c>
      <c r="AS18">
        <f t="shared" si="15"/>
        <v>351.79396369792767</v>
      </c>
      <c r="AT18">
        <f t="shared" si="16"/>
        <v>187.21358645294728</v>
      </c>
      <c r="AU18">
        <f t="shared" si="17"/>
        <v>-388.80136091002765</v>
      </c>
      <c r="AW18">
        <v>15</v>
      </c>
      <c r="AX18">
        <f>(R18*SUMPRODUCT(K19:$K$23, X19:$X$23)-$AZ$3*SUMPRODUCT(K18:$K$22, W19:$W$23))/Z18</f>
        <v>11992.850142257859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0.12539</v>
      </c>
      <c r="O19">
        <f t="shared" si="29"/>
        <v>6096.7086012392319</v>
      </c>
      <c r="P19">
        <f t="shared" si="30"/>
        <v>304.83543006196163</v>
      </c>
      <c r="Q19" s="5">
        <f t="shared" si="31"/>
        <v>12.5</v>
      </c>
      <c r="R19">
        <f t="shared" si="0"/>
        <v>100000</v>
      </c>
      <c r="S19">
        <f t="shared" si="1"/>
        <v>10817.357516807109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4061.126001708235</v>
      </c>
      <c r="AC19">
        <f t="shared" si="2"/>
        <v>3167.1271192855943</v>
      </c>
      <c r="AE19">
        <f t="shared" si="3"/>
        <v>1785.0062845168718</v>
      </c>
      <c r="AF19">
        <f t="shared" si="4"/>
        <v>-89.250314225843596</v>
      </c>
      <c r="AG19">
        <f t="shared" si="5"/>
        <v>-3.6597744809265755</v>
      </c>
      <c r="AH19">
        <f t="shared" si="6"/>
        <v>-4246.0681432172496</v>
      </c>
      <c r="AI19">
        <f t="shared" si="7"/>
        <v>-2553.971947407148</v>
      </c>
      <c r="AJ19">
        <f t="shared" si="8"/>
        <v>893.99888242264069</v>
      </c>
      <c r="AK19">
        <f t="shared" si="32"/>
        <v>422.55513674474599</v>
      </c>
      <c r="AL19">
        <f t="shared" si="9"/>
        <v>-1237.4179282397613</v>
      </c>
      <c r="AN19">
        <f t="shared" si="10"/>
        <v>640.30000322941248</v>
      </c>
      <c r="AO19">
        <f t="shared" si="11"/>
        <v>-32.015000161470624</v>
      </c>
      <c r="AP19">
        <f t="shared" si="12"/>
        <v>-1.3127985219337519</v>
      </c>
      <c r="AQ19">
        <f t="shared" si="13"/>
        <v>-1523.1080525580148</v>
      </c>
      <c r="AR19">
        <f t="shared" si="14"/>
        <v>-916.1358480120067</v>
      </c>
      <c r="AS19">
        <f t="shared" si="15"/>
        <v>320.68653890327374</v>
      </c>
      <c r="AT19">
        <f t="shared" si="16"/>
        <v>151.5748475336577</v>
      </c>
      <c r="AU19">
        <f t="shared" si="17"/>
        <v>-443.87446157507526</v>
      </c>
      <c r="AW19">
        <v>16</v>
      </c>
      <c r="AX19">
        <f>(R19*SUMPRODUCT(K20:$K$23, X20:$X$23)-$AZ$3*SUMPRODUCT(K19:$K$22, W20:$W$23))/Z19</f>
        <v>10817.357516807109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0.13947699999999999</v>
      </c>
      <c r="O20">
        <f t="shared" si="29"/>
        <v>6096.7086012392319</v>
      </c>
      <c r="P20">
        <f t="shared" si="30"/>
        <v>304.83543006196163</v>
      </c>
      <c r="Q20" s="5">
        <f t="shared" si="31"/>
        <v>12.5</v>
      </c>
      <c r="R20">
        <f t="shared" si="0"/>
        <v>100000</v>
      </c>
      <c r="S20">
        <f t="shared" si="1"/>
        <v>9173.9196963722588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3167.1271192855943</v>
      </c>
      <c r="AC20">
        <f t="shared" si="2"/>
        <v>2284.4692053758276</v>
      </c>
      <c r="AE20">
        <f t="shared" si="3"/>
        <v>1518.1889001261434</v>
      </c>
      <c r="AF20">
        <f t="shared" si="4"/>
        <v>-75.90944500630718</v>
      </c>
      <c r="AG20">
        <f t="shared" si="5"/>
        <v>-3.1127223708411136</v>
      </c>
      <c r="AH20">
        <f t="shared" si="6"/>
        <v>-4083.6349222095669</v>
      </c>
      <c r="AI20">
        <f t="shared" si="7"/>
        <v>-2644.4681894605719</v>
      </c>
      <c r="AJ20">
        <f t="shared" si="8"/>
        <v>882.65791390976665</v>
      </c>
      <c r="AK20">
        <f t="shared" si="32"/>
        <v>250.29077699021482</v>
      </c>
      <c r="AL20">
        <f t="shared" si="9"/>
        <v>-1511.5194985605904</v>
      </c>
      <c r="AN20">
        <f t="shared" si="10"/>
        <v>516.54166712196673</v>
      </c>
      <c r="AO20">
        <f t="shared" si="11"/>
        <v>-25.827083356098342</v>
      </c>
      <c r="AP20">
        <f t="shared" si="12"/>
        <v>-1.0590584627436785</v>
      </c>
      <c r="AQ20">
        <f t="shared" si="13"/>
        <v>-1389.3973210187146</v>
      </c>
      <c r="AR20">
        <f t="shared" si="14"/>
        <v>-899.74179571559</v>
      </c>
      <c r="AS20">
        <f t="shared" si="15"/>
        <v>300.31150294371531</v>
      </c>
      <c r="AT20">
        <f t="shared" si="16"/>
        <v>85.157792420321258</v>
      </c>
      <c r="AU20">
        <f t="shared" si="17"/>
        <v>-514.27250035155339</v>
      </c>
      <c r="AW20">
        <v>17</v>
      </c>
      <c r="AX20">
        <f>(R20*SUMPRODUCT(K21:$K$23, X21:$X$23)-$AZ$3*SUMPRODUCT(K20:$K$22, W21:$W$23))/Z20</f>
        <v>9173.9196963722588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0.15573300000000001</v>
      </c>
      <c r="O21">
        <f t="shared" si="29"/>
        <v>6096.7086012392319</v>
      </c>
      <c r="P21">
        <f t="shared" si="30"/>
        <v>304.83543006196163</v>
      </c>
      <c r="Q21" s="5">
        <f t="shared" si="31"/>
        <v>12.5</v>
      </c>
      <c r="R21">
        <f t="shared" si="0"/>
        <v>100000</v>
      </c>
      <c r="S21">
        <f t="shared" si="1"/>
        <v>6922.8655167234374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2284.4692053758276</v>
      </c>
      <c r="AC21">
        <f t="shared" si="2"/>
        <v>1438.206787812057</v>
      </c>
      <c r="AE21">
        <f t="shared" si="3"/>
        <v>1266.5748991415373</v>
      </c>
      <c r="AF21">
        <f t="shared" si="4"/>
        <v>-63.328744957076871</v>
      </c>
      <c r="AG21">
        <f t="shared" si="5"/>
        <v>-2.5968415541545036</v>
      </c>
      <c r="AH21">
        <f t="shared" si="6"/>
        <v>-3878.0287438255937</v>
      </c>
      <c r="AI21">
        <f t="shared" si="7"/>
        <v>-2677.3794311952879</v>
      </c>
      <c r="AJ21">
        <f t="shared" si="8"/>
        <v>846.26241756377067</v>
      </c>
      <c r="AK21">
        <f t="shared" si="32"/>
        <v>178.91979794544281</v>
      </c>
      <c r="AL21">
        <f t="shared" si="9"/>
        <v>-1652.1972156860745</v>
      </c>
      <c r="AN21">
        <f t="shared" si="10"/>
        <v>409.90551412997428</v>
      </c>
      <c r="AO21">
        <f t="shared" si="11"/>
        <v>-20.495275706498713</v>
      </c>
      <c r="AP21">
        <f t="shared" si="12"/>
        <v>-0.84042378630056191</v>
      </c>
      <c r="AQ21">
        <f t="shared" si="13"/>
        <v>-1255.0583207720829</v>
      </c>
      <c r="AR21">
        <f t="shared" si="14"/>
        <v>-866.48850613490799</v>
      </c>
      <c r="AS21">
        <f t="shared" si="15"/>
        <v>273.87849829920589</v>
      </c>
      <c r="AT21">
        <f t="shared" si="16"/>
        <v>57.904362240690681</v>
      </c>
      <c r="AU21">
        <f t="shared" si="17"/>
        <v>-534.70564559501156</v>
      </c>
      <c r="AW21">
        <v>18</v>
      </c>
      <c r="AX21">
        <f>(R21*SUMPRODUCT(K22:$K$23, X22:$X$23)-$AZ$3*SUMPRODUCT(K21:$K$22, W22:$W$23))/Z21</f>
        <v>6922.8655167234374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0.17447299999999999</v>
      </c>
      <c r="O22">
        <f t="shared" si="29"/>
        <v>6096.7086012392319</v>
      </c>
      <c r="P22">
        <f t="shared" si="30"/>
        <v>304.83543006196163</v>
      </c>
      <c r="Q22" s="5">
        <f t="shared" si="31"/>
        <v>12.5</v>
      </c>
      <c r="R22">
        <f t="shared" si="0"/>
        <v>100000</v>
      </c>
      <c r="S22">
        <f t="shared" si="1"/>
        <v>3932.7552387476426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1438.206787812057</v>
      </c>
      <c r="AC22">
        <f t="shared" si="2"/>
        <v>666.30136236693556</v>
      </c>
      <c r="AE22">
        <f t="shared" si="3"/>
        <v>1032.9260277722003</v>
      </c>
      <c r="AF22">
        <f t="shared" si="4"/>
        <v>-51.646301388610027</v>
      </c>
      <c r="AG22">
        <f t="shared" si="5"/>
        <v>-2.1177944021349595</v>
      </c>
      <c r="AH22">
        <f t="shared" si="6"/>
        <v>-3624.6298918239895</v>
      </c>
      <c r="AI22">
        <f t="shared" si="7"/>
        <v>-2645.4679598425341</v>
      </c>
      <c r="AJ22">
        <f t="shared" si="8"/>
        <v>771.90542544512141</v>
      </c>
      <c r="AK22">
        <f t="shared" si="32"/>
        <v>169.36405599369533</v>
      </c>
      <c r="AL22">
        <f t="shared" si="9"/>
        <v>-1704.1984784037174</v>
      </c>
      <c r="AN22">
        <f t="shared" si="10"/>
        <v>312.41963945969667</v>
      </c>
      <c r="AO22">
        <f t="shared" si="11"/>
        <v>-15.620981972984836</v>
      </c>
      <c r="AP22">
        <f t="shared" si="12"/>
        <v>-0.64054980296293296</v>
      </c>
      <c r="AQ22">
        <f t="shared" si="13"/>
        <v>-1096.308480502564</v>
      </c>
      <c r="AR22">
        <f t="shared" si="14"/>
        <v>-800.15037281881507</v>
      </c>
      <c r="AS22">
        <f t="shared" si="15"/>
        <v>233.47113755539254</v>
      </c>
      <c r="AT22">
        <f t="shared" si="16"/>
        <v>51.225988975322288</v>
      </c>
      <c r="AU22">
        <f t="shared" si="17"/>
        <v>-515.45324628810022</v>
      </c>
      <c r="AW22">
        <v>19</v>
      </c>
      <c r="AX22">
        <f>(R22*SUMPRODUCT(K23:$K$23, X23:$X$23)-$AZ$3*SUMPRODUCT(K22:$K$22, W23:$W$23))/Z22</f>
        <v>3932.7552387476426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0.196798</v>
      </c>
      <c r="O23">
        <f t="shared" si="29"/>
        <v>6096.7086012392319</v>
      </c>
      <c r="P23">
        <f t="shared" si="30"/>
        <v>304.83543006196163</v>
      </c>
      <c r="Q23" s="5">
        <f t="shared" si="31"/>
        <v>12.5</v>
      </c>
      <c r="R23">
        <f t="shared" si="0"/>
        <v>100000</v>
      </c>
      <c r="S23">
        <f t="shared" si="1"/>
        <v>4958.0752932388505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666.30136236693556</v>
      </c>
      <c r="AC23">
        <f t="shared" si="2"/>
        <v>666.30136236693556</v>
      </c>
      <c r="AE23">
        <f t="shared" si="3"/>
        <v>819.31899108096491</v>
      </c>
      <c r="AF23">
        <f t="shared" si="4"/>
        <v>-40.965949554048251</v>
      </c>
      <c r="AG23">
        <f t="shared" si="5"/>
        <v>-1.6798387553622542</v>
      </c>
      <c r="AH23">
        <f t="shared" si="6"/>
        <v>-3334.2216220108462</v>
      </c>
      <c r="AI23">
        <f t="shared" si="7"/>
        <v>-2557.5484192392919</v>
      </c>
      <c r="AJ23">
        <f t="shared" si="8"/>
        <v>0</v>
      </c>
      <c r="AK23">
        <f t="shared" si="32"/>
        <v>150.09959256457125</v>
      </c>
      <c r="AL23">
        <f t="shared" si="9"/>
        <v>-2407.4488266747207</v>
      </c>
      <c r="AN23">
        <f t="shared" si="10"/>
        <v>224.48761922158741</v>
      </c>
      <c r="AO23">
        <f t="shared" si="11"/>
        <v>-11.224380961079373</v>
      </c>
      <c r="AP23">
        <f t="shared" si="12"/>
        <v>-0.46026395942549542</v>
      </c>
      <c r="AQ23">
        <f t="shared" si="13"/>
        <v>-913.55318506023582</v>
      </c>
      <c r="AR23">
        <f t="shared" si="14"/>
        <v>-700.75021075915322</v>
      </c>
      <c r="AS23">
        <f t="shared" si="15"/>
        <v>0</v>
      </c>
      <c r="AT23">
        <f t="shared" si="16"/>
        <v>41.126228670099387</v>
      </c>
      <c r="AU23">
        <f t="shared" si="17"/>
        <v>-659.62398208905392</v>
      </c>
      <c r="AW23">
        <v>20</v>
      </c>
      <c r="AX23">
        <f>(R23*SUMPRODUCT(K$23:$K24, X$23:$X24)-$AZ$3*SUMPRODUCT(K$22:$K23, W$23:$W24))/Z23</f>
        <v>4958.0752932388505</v>
      </c>
    </row>
    <row r="25" spans="5:50" x14ac:dyDescent="0.25">
      <c r="AN25" s="6">
        <f t="shared" ref="AN25:AU25" si="33">SUM(AN3:AN23)</f>
        <v>42025.80835418131</v>
      </c>
      <c r="AO25" s="6">
        <f t="shared" si="33"/>
        <v>-6673.8218686384898</v>
      </c>
      <c r="AP25" s="6">
        <f t="shared" si="33"/>
        <v>-173.66495207274428</v>
      </c>
      <c r="AQ25" s="6">
        <f t="shared" si="33"/>
        <v>-37464.4738152028</v>
      </c>
      <c r="AR25" s="6">
        <f t="shared" si="33"/>
        <v>-2286.15228173272</v>
      </c>
      <c r="AS25" s="6">
        <f t="shared" si="33"/>
        <v>-4120.3305950445401</v>
      </c>
      <c r="AT25" s="6">
        <f t="shared" si="33"/>
        <v>6406.4828767772597</v>
      </c>
      <c r="AU25" s="7">
        <f t="shared" si="33"/>
        <v>0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89986-5A4C-4E3C-8E6C-29C6D8ECE0F5}">
  <sheetPr codeName="Sheet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463.97444628658138</v>
      </c>
      <c r="K3">
        <v>1</v>
      </c>
      <c r="L3" s="2">
        <v>0</v>
      </c>
      <c r="O3">
        <f>$C$3</f>
        <v>463.97444628658138</v>
      </c>
      <c r="P3">
        <f>O3*B5</f>
        <v>371.17955702926514</v>
      </c>
      <c r="Q3" s="5">
        <f>B8</f>
        <v>100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463.97444628658138</v>
      </c>
      <c r="AF3">
        <f t="shared" ref="AF3:AF23" si="4">-$Z3*P3</f>
        <v>-371.17955702926514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-7.2051107426837575</v>
      </c>
      <c r="AJ3">
        <f t="shared" ref="AJ3:AJ23" si="8">AB3-AC3</f>
        <v>0</v>
      </c>
      <c r="AL3">
        <f t="shared" ref="AL3:AL23" si="9">SUM(AI3:AK3)</f>
        <v>-7.2051107426837575</v>
      </c>
      <c r="AN3">
        <f t="shared" ref="AN3:AN23" si="10">AE3*$K3</f>
        <v>463.97444628658138</v>
      </c>
      <c r="AO3">
        <f t="shared" ref="AO3:AO23" si="11">AF3*$K3</f>
        <v>-371.17955702926514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-7.2051107426837575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-7.2051107426837575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352.46360857757071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1.221972E-3</v>
      </c>
      <c r="R4">
        <f t="shared" si="0"/>
        <v>250000</v>
      </c>
      <c r="S4">
        <f t="shared" si="1"/>
        <v>66.605366802542264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65.857923241234403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-305.49299999999999</v>
      </c>
      <c r="AI4">
        <f t="shared" si="7"/>
        <v>-305.49299999999999</v>
      </c>
      <c r="AJ4">
        <f t="shared" si="8"/>
        <v>-65.857923241234403</v>
      </c>
      <c r="AK4">
        <f>G4*MAX(0, SUM(AB4, AE4:AF4))</f>
        <v>0</v>
      </c>
      <c r="AL4">
        <f t="shared" si="9"/>
        <v>-371.3509232412344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-286.60568533633545</v>
      </c>
      <c r="AR4">
        <f t="shared" si="14"/>
        <v>-286.60568533633545</v>
      </c>
      <c r="AS4">
        <f t="shared" si="15"/>
        <v>-61.786211878444881</v>
      </c>
      <c r="AT4">
        <f t="shared" si="16"/>
        <v>0</v>
      </c>
      <c r="AU4">
        <f t="shared" si="17"/>
        <v>-348.39189721478033</v>
      </c>
      <c r="AW4">
        <v>1</v>
      </c>
      <c r="AX4">
        <f>(R4*SUMPRODUCT(K5:$K$23, X5:$X$23)-$AZ$3*SUMPRODUCT(K4:$K$22, W5:$W$23))/Z4</f>
        <v>66.605366802542264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1.2339639999999999E-3</v>
      </c>
      <c r="O5">
        <f t="shared" ref="O5:O23" si="29">$C$3</f>
        <v>463.97444628658138</v>
      </c>
      <c r="P5">
        <f t="shared" ref="P5:P23" si="30">O5*$C$5</f>
        <v>23.198722314329071</v>
      </c>
      <c r="Q5" s="5">
        <f t="shared" ref="Q5:Q23" si="31">$C$8</f>
        <v>12.5</v>
      </c>
      <c r="R5">
        <f t="shared" si="0"/>
        <v>250000</v>
      </c>
      <c r="S5">
        <f t="shared" si="1"/>
        <v>132.36337311225469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65.857923241234403</v>
      </c>
      <c r="AC5">
        <f t="shared" si="2"/>
        <v>129.40771636063164</v>
      </c>
      <c r="AE5">
        <f t="shared" si="3"/>
        <v>453.61395778811669</v>
      </c>
      <c r="AF5">
        <f t="shared" si="4"/>
        <v>-22.680697889405835</v>
      </c>
      <c r="AG5">
        <f t="shared" si="5"/>
        <v>-12.220876640368212</v>
      </c>
      <c r="AH5">
        <f t="shared" si="6"/>
        <v>-305.02912263574797</v>
      </c>
      <c r="AI5">
        <f t="shared" si="7"/>
        <v>113.68326062259467</v>
      </c>
      <c r="AJ5">
        <f t="shared" si="8"/>
        <v>-63.549793119397236</v>
      </c>
      <c r="AK5">
        <f>G5*SUM(AB5, AE5:AF5)</f>
        <v>20.368438508737757</v>
      </c>
      <c r="AL5">
        <f t="shared" si="9"/>
        <v>70.501906011935191</v>
      </c>
      <c r="AN5">
        <f t="shared" si="10"/>
        <v>391.72400876159872</v>
      </c>
      <c r="AO5">
        <f t="shared" si="11"/>
        <v>-19.586200438079935</v>
      </c>
      <c r="AP5">
        <f t="shared" si="12"/>
        <v>-10.553490927592055</v>
      </c>
      <c r="AQ5">
        <f t="shared" si="13"/>
        <v>-263.41171530643476</v>
      </c>
      <c r="AR5">
        <f t="shared" si="14"/>
        <v>98.17260208949196</v>
      </c>
      <c r="AS5">
        <f t="shared" si="15"/>
        <v>-54.879218968673221</v>
      </c>
      <c r="AT5">
        <f t="shared" si="16"/>
        <v>17.589419919445639</v>
      </c>
      <c r="AU5">
        <f t="shared" si="17"/>
        <v>60.882803040264378</v>
      </c>
      <c r="AW5">
        <v>2</v>
      </c>
      <c r="AX5">
        <f>(R5*SUMPRODUCT(K6:$K$23, X6:$X$23)-$AZ$3*SUMPRODUCT(K5:$K$22, W6:$W$23))/Z5</f>
        <v>132.36337311225469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1.248954E-3</v>
      </c>
      <c r="O6">
        <f t="shared" si="29"/>
        <v>463.97444628658138</v>
      </c>
      <c r="P6">
        <f t="shared" si="30"/>
        <v>23.198722314329071</v>
      </c>
      <c r="Q6" s="5">
        <f t="shared" si="31"/>
        <v>12.5</v>
      </c>
      <c r="R6">
        <f t="shared" si="0"/>
        <v>250000</v>
      </c>
      <c r="S6">
        <f t="shared" si="1"/>
        <v>195.76030043623493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129.40771636063164</v>
      </c>
      <c r="AC6">
        <f t="shared" si="2"/>
        <v>189.23607257546291</v>
      </c>
      <c r="AE6">
        <f t="shared" si="3"/>
        <v>448.5112752432002</v>
      </c>
      <c r="AF6">
        <f t="shared" si="4"/>
        <v>-22.425563762160014</v>
      </c>
      <c r="AG6">
        <f t="shared" si="5"/>
        <v>-12.083404561201036</v>
      </c>
      <c r="AH6">
        <f t="shared" si="6"/>
        <v>-305.26625526988886</v>
      </c>
      <c r="AI6">
        <f t="shared" si="7"/>
        <v>108.7360516499503</v>
      </c>
      <c r="AJ6">
        <f t="shared" si="8"/>
        <v>-59.828356214831274</v>
      </c>
      <c r="AK6">
        <f>G6*SUM(AB6, AE6:AF6)</f>
        <v>32.496365528737805</v>
      </c>
      <c r="AL6">
        <f t="shared" si="9"/>
        <v>81.404060963856836</v>
      </c>
      <c r="AN6">
        <f t="shared" si="10"/>
        <v>349.3123407344371</v>
      </c>
      <c r="AO6">
        <f t="shared" si="11"/>
        <v>-17.465617036721859</v>
      </c>
      <c r="AP6">
        <f t="shared" si="12"/>
        <v>-9.4108722886076421</v>
      </c>
      <c r="AQ6">
        <f t="shared" si="13"/>
        <v>-237.74936341954921</v>
      </c>
      <c r="AR6">
        <f t="shared" si="14"/>
        <v>84.686487989558387</v>
      </c>
      <c r="AS6">
        <f t="shared" si="15"/>
        <v>-46.595892467506616</v>
      </c>
      <c r="AT6">
        <f t="shared" si="16"/>
        <v>25.309021500184397</v>
      </c>
      <c r="AU6">
        <f t="shared" si="17"/>
        <v>63.399617022236171</v>
      </c>
      <c r="AW6">
        <v>3</v>
      </c>
      <c r="AX6">
        <f>(R6*SUMPRODUCT(K7:$K$23, X7:$X$23)-$AZ$3*SUMPRODUCT(K6:$K$22, W7:$W$23))/Z6</f>
        <v>195.76030043623493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1.2649429999999999E-3</v>
      </c>
      <c r="O7">
        <f t="shared" si="29"/>
        <v>463.97444628658138</v>
      </c>
      <c r="P7">
        <f t="shared" si="30"/>
        <v>23.198722314329071</v>
      </c>
      <c r="Q7" s="5">
        <f t="shared" si="31"/>
        <v>12.5</v>
      </c>
      <c r="R7">
        <f t="shared" si="0"/>
        <v>250000</v>
      </c>
      <c r="S7">
        <f t="shared" si="1"/>
        <v>250.1361244922218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189.23607257546291</v>
      </c>
      <c r="AC7">
        <f t="shared" si="2"/>
        <v>239.07581940738419</v>
      </c>
      <c r="AE7">
        <f t="shared" si="3"/>
        <v>443.45882129272826</v>
      </c>
      <c r="AF7">
        <f t="shared" si="4"/>
        <v>-22.172941064636415</v>
      </c>
      <c r="AG7">
        <f t="shared" si="5"/>
        <v>-11.947285697573166</v>
      </c>
      <c r="AH7">
        <f t="shared" si="6"/>
        <v>-305.69636031718642</v>
      </c>
      <c r="AI7">
        <f t="shared" si="7"/>
        <v>103.64223421333224</v>
      </c>
      <c r="AJ7">
        <f t="shared" si="8"/>
        <v>-49.839746831921275</v>
      </c>
      <c r="AK7">
        <f>G7*SUM(AB7, AE7:AF7)</f>
        <v>29.976627882654537</v>
      </c>
      <c r="AL7">
        <f t="shared" si="9"/>
        <v>83.77911526406551</v>
      </c>
      <c r="AN7">
        <f t="shared" si="10"/>
        <v>312.64357484101305</v>
      </c>
      <c r="AO7">
        <f t="shared" si="11"/>
        <v>-15.632178742050653</v>
      </c>
      <c r="AP7">
        <f t="shared" si="12"/>
        <v>-8.4229739736545657</v>
      </c>
      <c r="AQ7">
        <f t="shared" si="13"/>
        <v>-215.51945370450287</v>
      </c>
      <c r="AR7">
        <f t="shared" si="14"/>
        <v>73.068968420804936</v>
      </c>
      <c r="AS7">
        <f t="shared" si="15"/>
        <v>-35.137595353903571</v>
      </c>
      <c r="AT7">
        <f t="shared" si="16"/>
        <v>21.133867797671844</v>
      </c>
      <c r="AU7">
        <f t="shared" si="17"/>
        <v>59.065240864573212</v>
      </c>
      <c r="AW7">
        <v>4</v>
      </c>
      <c r="AX7">
        <f>(R7*SUMPRODUCT(K8:$K$23, X8:$X$23)-$AZ$3*SUMPRODUCT(K7:$K$22, W8:$W$23))/Z7</f>
        <v>250.1361244922218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1.2849300000000001E-3</v>
      </c>
      <c r="O8">
        <f t="shared" si="29"/>
        <v>463.97444628658138</v>
      </c>
      <c r="P8">
        <f t="shared" si="30"/>
        <v>23.198722314329071</v>
      </c>
      <c r="Q8" s="5">
        <f t="shared" si="31"/>
        <v>12.5</v>
      </c>
      <c r="R8">
        <f t="shared" si="0"/>
        <v>250000</v>
      </c>
      <c r="S8">
        <f t="shared" si="1"/>
        <v>290.74478754303379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239.07581940738419</v>
      </c>
      <c r="AC8">
        <f t="shared" si="2"/>
        <v>274.75292675218043</v>
      </c>
      <c r="AE8">
        <f t="shared" si="3"/>
        <v>438.45441953655728</v>
      </c>
      <c r="AF8">
        <f t="shared" si="4"/>
        <v>-21.922720976827865</v>
      </c>
      <c r="AG8">
        <f t="shared" si="5"/>
        <v>-11.812461414786052</v>
      </c>
      <c r="AH8">
        <f t="shared" si="6"/>
        <v>-307.02851622765382</v>
      </c>
      <c r="AI8">
        <f t="shared" si="7"/>
        <v>97.690720917289525</v>
      </c>
      <c r="AJ8">
        <f t="shared" si="8"/>
        <v>-35.677107344796241</v>
      </c>
      <c r="AK8">
        <f t="shared" ref="AK8:AK23" si="32">G8*SUM(AB8:AB8, AE8:AF8)</f>
        <v>13.964440132699517</v>
      </c>
      <c r="AL8">
        <f t="shared" si="9"/>
        <v>75.978053705192806</v>
      </c>
      <c r="AN8">
        <f t="shared" si="10"/>
        <v>288.21950021816542</v>
      </c>
      <c r="AO8">
        <f t="shared" si="11"/>
        <v>-14.41097501090827</v>
      </c>
      <c r="AP8">
        <f t="shared" si="12"/>
        <v>-7.7649615869184618</v>
      </c>
      <c r="AQ8">
        <f t="shared" si="13"/>
        <v>-201.82623679194333</v>
      </c>
      <c r="AR8">
        <f t="shared" si="14"/>
        <v>64.217326828395329</v>
      </c>
      <c r="AS8">
        <f t="shared" si="15"/>
        <v>-23.452467554132276</v>
      </c>
      <c r="AT8">
        <f t="shared" si="16"/>
        <v>9.1795720981153579</v>
      </c>
      <c r="AU8">
        <f t="shared" si="17"/>
        <v>49.944431372378418</v>
      </c>
      <c r="AW8">
        <v>5</v>
      </c>
      <c r="AX8">
        <f>(R8*SUMPRODUCT(K9:$K$23, X9:$X$23)-$AZ$3*SUMPRODUCT(K8:$K$22, W9:$W$23))/Z8</f>
        <v>290.74478754303379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1.3159090000000001E-3</v>
      </c>
      <c r="O9">
        <f t="shared" si="29"/>
        <v>463.97444628658138</v>
      </c>
      <c r="P9">
        <f t="shared" si="30"/>
        <v>23.198722314329071</v>
      </c>
      <c r="Q9" s="5">
        <f t="shared" si="31"/>
        <v>12.5</v>
      </c>
      <c r="R9">
        <f t="shared" si="0"/>
        <v>250000</v>
      </c>
      <c r="S9">
        <f t="shared" si="1"/>
        <v>320.53926819243031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274.75292675218043</v>
      </c>
      <c r="AC9">
        <f t="shared" si="2"/>
        <v>299.48093262787575</v>
      </c>
      <c r="AE9">
        <f t="shared" si="3"/>
        <v>433.49290922443379</v>
      </c>
      <c r="AF9">
        <f t="shared" si="4"/>
        <v>-21.67464546122169</v>
      </c>
      <c r="AG9">
        <f t="shared" si="5"/>
        <v>-11.678792676350321</v>
      </c>
      <c r="AH9">
        <f t="shared" si="6"/>
        <v>-310.88248575739402</v>
      </c>
      <c r="AI9">
        <f t="shared" si="7"/>
        <v>89.256985329467739</v>
      </c>
      <c r="AJ9">
        <f t="shared" si="8"/>
        <v>-24.728005875695317</v>
      </c>
      <c r="AK9">
        <f t="shared" si="32"/>
        <v>4.0507700240408164</v>
      </c>
      <c r="AL9">
        <f t="shared" si="9"/>
        <v>68.579749477813237</v>
      </c>
      <c r="AN9">
        <f t="shared" si="10"/>
        <v>270.82116953209578</v>
      </c>
      <c r="AO9">
        <f t="shared" si="11"/>
        <v>-13.541058476604791</v>
      </c>
      <c r="AP9">
        <f t="shared" si="12"/>
        <v>-7.2962307434065741</v>
      </c>
      <c r="AQ9">
        <f t="shared" si="13"/>
        <v>-194.2213046356261</v>
      </c>
      <c r="AR9">
        <f t="shared" si="14"/>
        <v>55.762575676458333</v>
      </c>
      <c r="AS9">
        <f t="shared" si="15"/>
        <v>-15.44862056321468</v>
      </c>
      <c r="AT9">
        <f t="shared" si="16"/>
        <v>2.530685628466228</v>
      </c>
      <c r="AU9">
        <f t="shared" si="17"/>
        <v>42.844640741709874</v>
      </c>
      <c r="AW9">
        <v>6</v>
      </c>
      <c r="AX9">
        <f>(R9*SUMPRODUCT(K10:$K$23, X10:$X$23)-$AZ$3*SUMPRODUCT(K9:$K$22, W10:$W$23))/Z9</f>
        <v>320.53926819243031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1.3528839999999999E-3</v>
      </c>
      <c r="O10">
        <f t="shared" si="29"/>
        <v>463.97444628658138</v>
      </c>
      <c r="P10">
        <f t="shared" si="30"/>
        <v>23.198722314329071</v>
      </c>
      <c r="Q10" s="5">
        <f t="shared" si="31"/>
        <v>12.5</v>
      </c>
      <c r="R10">
        <f t="shared" si="0"/>
        <v>250000</v>
      </c>
      <c r="S10">
        <f t="shared" si="1"/>
        <v>343.88121141650828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299.48093262787575</v>
      </c>
      <c r="AC10">
        <f t="shared" si="2"/>
        <v>317.64182870037666</v>
      </c>
      <c r="AE10">
        <f t="shared" si="3"/>
        <v>428.57151451118625</v>
      </c>
      <c r="AF10">
        <f t="shared" si="4"/>
        <v>-21.428575725559316</v>
      </c>
      <c r="AG10">
        <f t="shared" si="5"/>
        <v>-11.546204697835668</v>
      </c>
      <c r="AH10">
        <f t="shared" si="6"/>
        <v>-316.00103502303057</v>
      </c>
      <c r="AI10">
        <f t="shared" si="7"/>
        <v>79.595699064760709</v>
      </c>
      <c r="AJ10">
        <f t="shared" si="8"/>
        <v>-18.160896072500918</v>
      </c>
      <c r="AK10">
        <f t="shared" si="32"/>
        <v>2.8971578727953613</v>
      </c>
      <c r="AL10">
        <f t="shared" si="9"/>
        <v>64.331960865055152</v>
      </c>
      <c r="AN10">
        <f t="shared" si="10"/>
        <v>254.39103867900576</v>
      </c>
      <c r="AO10">
        <f t="shared" si="11"/>
        <v>-12.71955193395029</v>
      </c>
      <c r="AP10">
        <f t="shared" si="12"/>
        <v>-6.8535843060707329</v>
      </c>
      <c r="AQ10">
        <f t="shared" si="13"/>
        <v>-187.57156927435364</v>
      </c>
      <c r="AR10">
        <f t="shared" si="14"/>
        <v>47.246333164631118</v>
      </c>
      <c r="AS10">
        <f t="shared" si="15"/>
        <v>-10.779926007201764</v>
      </c>
      <c r="AT10">
        <f t="shared" si="16"/>
        <v>1.7196919896043019</v>
      </c>
      <c r="AU10">
        <f t="shared" si="17"/>
        <v>38.186099147033651</v>
      </c>
      <c r="AW10">
        <v>7</v>
      </c>
      <c r="AX10">
        <f>(R10*SUMPRODUCT(K11:$K$23, X11:$X$23)-$AZ$3*SUMPRODUCT(K10:$K$22, W11:$W$23))/Z10</f>
        <v>343.88121141650828</v>
      </c>
    </row>
    <row r="11" spans="1:52" x14ac:dyDescent="0.25">
      <c r="A11" t="s">
        <v>33</v>
      </c>
      <c r="C11" s="24">
        <f>AU25</f>
        <v>2.2737367544323206E-13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1.38886E-3</v>
      </c>
      <c r="O11">
        <f t="shared" si="29"/>
        <v>463.97444628658138</v>
      </c>
      <c r="P11">
        <f t="shared" si="30"/>
        <v>23.198722314329071</v>
      </c>
      <c r="Q11" s="5">
        <f t="shared" si="31"/>
        <v>12.5</v>
      </c>
      <c r="R11">
        <f t="shared" si="0"/>
        <v>250000</v>
      </c>
      <c r="S11">
        <f t="shared" si="1"/>
        <v>361.20465482017266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317.64182870037666</v>
      </c>
      <c r="AC11">
        <f t="shared" si="2"/>
        <v>329.8436122682831</v>
      </c>
      <c r="AE11">
        <f t="shared" si="3"/>
        <v>423.69057353243039</v>
      </c>
      <c r="AF11">
        <f t="shared" si="4"/>
        <v>-21.184528676621522</v>
      </c>
      <c r="AG11">
        <f t="shared" si="5"/>
        <v>-11.414706589000675</v>
      </c>
      <c r="AH11">
        <f t="shared" si="6"/>
        <v>-320.72123713272089</v>
      </c>
      <c r="AI11">
        <f t="shared" si="7"/>
        <v>70.370101134087292</v>
      </c>
      <c r="AJ11">
        <f t="shared" si="8"/>
        <v>-12.201783567906432</v>
      </c>
      <c r="AK11">
        <f t="shared" si="32"/>
        <v>1.728354896534845</v>
      </c>
      <c r="AL11">
        <f t="shared" si="9"/>
        <v>59.896672462715706</v>
      </c>
      <c r="AN11">
        <f t="shared" si="10"/>
        <v>239.17623847288252</v>
      </c>
      <c r="AO11">
        <f t="shared" si="11"/>
        <v>-11.958811923644127</v>
      </c>
      <c r="AP11">
        <f t="shared" si="12"/>
        <v>-6.443680260495193</v>
      </c>
      <c r="AQ11">
        <f t="shared" si="13"/>
        <v>-181.04934092875695</v>
      </c>
      <c r="AR11">
        <f t="shared" si="14"/>
        <v>39.724405359986243</v>
      </c>
      <c r="AS11">
        <f t="shared" si="15"/>
        <v>-6.8879906203735919</v>
      </c>
      <c r="AT11">
        <f t="shared" si="16"/>
        <v>0.97566820864791082</v>
      </c>
      <c r="AU11">
        <f t="shared" si="17"/>
        <v>33.81208294826056</v>
      </c>
      <c r="AW11">
        <v>8</v>
      </c>
      <c r="AX11">
        <f>(R11*SUMPRODUCT(K12:$K$23, X12:$X$23)-$AZ$3*SUMPRODUCT(K11:$K$22, W12:$W$23))/Z11</f>
        <v>361.20465482017266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1.43483E-3</v>
      </c>
      <c r="O12">
        <f t="shared" si="29"/>
        <v>463.97444628658138</v>
      </c>
      <c r="P12">
        <f t="shared" si="30"/>
        <v>23.198722314329071</v>
      </c>
      <c r="Q12" s="5">
        <f t="shared" si="31"/>
        <v>12.5</v>
      </c>
      <c r="R12">
        <f t="shared" si="0"/>
        <v>250000</v>
      </c>
      <c r="S12">
        <f t="shared" si="1"/>
        <v>371.923672675886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329.8436122682831</v>
      </c>
      <c r="AC12">
        <f t="shared" si="2"/>
        <v>335.74833395390988</v>
      </c>
      <c r="AE12">
        <f t="shared" si="3"/>
        <v>418.84574385148454</v>
      </c>
      <c r="AF12">
        <f t="shared" si="4"/>
        <v>-20.942287192574231</v>
      </c>
      <c r="AG12">
        <f t="shared" si="5"/>
        <v>-11.284181359655571</v>
      </c>
      <c r="AH12">
        <f t="shared" si="6"/>
        <v>-327.56326910191677</v>
      </c>
      <c r="AI12">
        <f t="shared" si="7"/>
        <v>59.056006197337979</v>
      </c>
      <c r="AJ12">
        <f t="shared" si="8"/>
        <v>-5.9047216856267823</v>
      </c>
      <c r="AK12">
        <f t="shared" si="32"/>
        <v>1.6738182585325447</v>
      </c>
      <c r="AL12">
        <f t="shared" si="9"/>
        <v>54.825102770243738</v>
      </c>
      <c r="AN12">
        <f t="shared" si="10"/>
        <v>224.77545284333647</v>
      </c>
      <c r="AO12">
        <f t="shared" si="11"/>
        <v>-11.238772642166825</v>
      </c>
      <c r="AP12">
        <f t="shared" si="12"/>
        <v>-6.0557066946877782</v>
      </c>
      <c r="AQ12">
        <f t="shared" si="13"/>
        <v>-175.78830208510919</v>
      </c>
      <c r="AR12">
        <f t="shared" si="14"/>
        <v>31.69267142137269</v>
      </c>
      <c r="AS12">
        <f t="shared" si="15"/>
        <v>-3.1687954581943756</v>
      </c>
      <c r="AT12">
        <f t="shared" si="16"/>
        <v>0.89826209902350929</v>
      </c>
      <c r="AU12">
        <f t="shared" si="17"/>
        <v>29.422138062201821</v>
      </c>
      <c r="AW12">
        <v>9</v>
      </c>
      <c r="AX12">
        <f>(R12*SUMPRODUCT(K13:$K$23, X13:$X$23)-$AZ$3*SUMPRODUCT(K12:$K$22, W13:$W$23))/Z12</f>
        <v>371.923672675886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1.482798E-3</v>
      </c>
      <c r="O13">
        <f t="shared" si="29"/>
        <v>463.97444628658138</v>
      </c>
      <c r="P13">
        <f t="shared" si="30"/>
        <v>23.198722314329071</v>
      </c>
      <c r="Q13" s="5">
        <f t="shared" si="31"/>
        <v>12.5</v>
      </c>
      <c r="R13">
        <f t="shared" si="0"/>
        <v>250000</v>
      </c>
      <c r="S13">
        <f t="shared" si="1"/>
        <v>376.23702609185523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335.74833395390988</v>
      </c>
      <c r="AC13">
        <f t="shared" si="2"/>
        <v>335.7421047655414</v>
      </c>
      <c r="AE13">
        <f t="shared" si="3"/>
        <v>414.03622278167825</v>
      </c>
      <c r="AF13">
        <f t="shared" si="4"/>
        <v>-20.701811139083915</v>
      </c>
      <c r="AG13">
        <f t="shared" si="5"/>
        <v>-11.154607384507283</v>
      </c>
      <c r="AH13">
        <f t="shared" si="6"/>
        <v>-334.64323103469127</v>
      </c>
      <c r="AI13">
        <f t="shared" si="7"/>
        <v>47.536573223395749</v>
      </c>
      <c r="AJ13">
        <f t="shared" si="8"/>
        <v>6.2291883684792992E-3</v>
      </c>
      <c r="AK13">
        <f t="shared" si="32"/>
        <v>1.4581654911930084</v>
      </c>
      <c r="AL13">
        <f t="shared" si="9"/>
        <v>49.000967902957235</v>
      </c>
      <c r="AN13">
        <f t="shared" si="10"/>
        <v>211.27165705332121</v>
      </c>
      <c r="AO13">
        <f t="shared" si="11"/>
        <v>-10.563582852666062</v>
      </c>
      <c r="AP13">
        <f t="shared" si="12"/>
        <v>-5.6918990567323684</v>
      </c>
      <c r="AQ13">
        <f t="shared" si="13"/>
        <v>-170.75952791612909</v>
      </c>
      <c r="AR13">
        <f t="shared" si="14"/>
        <v>24.256647227793671</v>
      </c>
      <c r="AS13">
        <f t="shared" si="15"/>
        <v>3.1785889163611926E-3</v>
      </c>
      <c r="AT13">
        <f t="shared" si="16"/>
        <v>0.74406301340634651</v>
      </c>
      <c r="AU13">
        <f t="shared" si="17"/>
        <v>25.003888830116377</v>
      </c>
      <c r="AW13">
        <v>10</v>
      </c>
      <c r="AX13">
        <f>(R13*SUMPRODUCT(K14:$K$23, X14:$X$23)-$AZ$3*SUMPRODUCT(K13:$K$22, W14:$W$23))/Z13</f>
        <v>376.23702609185523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1.5387599999999999E-3</v>
      </c>
      <c r="O14">
        <f t="shared" si="29"/>
        <v>463.97444628658138</v>
      </c>
      <c r="P14">
        <f t="shared" si="30"/>
        <v>23.198722314329071</v>
      </c>
      <c r="Q14" s="5">
        <f t="shared" si="31"/>
        <v>12.5</v>
      </c>
      <c r="R14">
        <f t="shared" si="0"/>
        <v>250000</v>
      </c>
      <c r="S14">
        <f t="shared" si="1"/>
        <v>373.70121884267695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335.7421047655414</v>
      </c>
      <c r="AC14">
        <f t="shared" si="2"/>
        <v>329.63129322391819</v>
      </c>
      <c r="AE14">
        <f t="shared" si="3"/>
        <v>409.25875817569391</v>
      </c>
      <c r="AF14">
        <f t="shared" si="4"/>
        <v>-20.462937908784699</v>
      </c>
      <c r="AG14">
        <f t="shared" si="5"/>
        <v>-11.025897047003225</v>
      </c>
      <c r="AH14">
        <f t="shared" si="6"/>
        <v>-343.28527317968849</v>
      </c>
      <c r="AI14">
        <f t="shared" si="7"/>
        <v>34.484650040217502</v>
      </c>
      <c r="AJ14">
        <f t="shared" si="8"/>
        <v>6.1108115416232067</v>
      </c>
      <c r="AK14">
        <f t="shared" si="32"/>
        <v>1.304168265058411</v>
      </c>
      <c r="AL14">
        <f t="shared" si="9"/>
        <v>41.899629846899117</v>
      </c>
      <c r="AN14">
        <f t="shared" si="10"/>
        <v>198.62454261725372</v>
      </c>
      <c r="AO14">
        <f t="shared" si="11"/>
        <v>-9.9312271308626876</v>
      </c>
      <c r="AP14">
        <f t="shared" si="12"/>
        <v>-5.3511713901203208</v>
      </c>
      <c r="AQ14">
        <f t="shared" si="13"/>
        <v>-166.60579403723597</v>
      </c>
      <c r="AR14">
        <f t="shared" si="14"/>
        <v>16.736350059034748</v>
      </c>
      <c r="AS14">
        <f t="shared" si="15"/>
        <v>2.9657450774800065</v>
      </c>
      <c r="AT14">
        <f t="shared" si="16"/>
        <v>0.6329487639992275</v>
      </c>
      <c r="AU14">
        <f t="shared" si="17"/>
        <v>20.33504390051398</v>
      </c>
      <c r="AW14">
        <v>11</v>
      </c>
      <c r="AX14">
        <f>(R14*SUMPRODUCT(K15:$K$23, X15:$X$23)-$AZ$3*SUMPRODUCT(K14:$K$22, W15:$W$23))/Z14</f>
        <v>373.70121884267695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1.6157089999999999E-3</v>
      </c>
      <c r="O15">
        <f t="shared" si="29"/>
        <v>463.97444628658138</v>
      </c>
      <c r="P15">
        <f t="shared" si="30"/>
        <v>23.198722314329071</v>
      </c>
      <c r="Q15" s="5">
        <f t="shared" si="31"/>
        <v>12.5</v>
      </c>
      <c r="R15">
        <f t="shared" si="0"/>
        <v>250000</v>
      </c>
      <c r="S15">
        <f t="shared" si="1"/>
        <v>362.60878220131872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329.63129322391819</v>
      </c>
      <c r="AC15">
        <f t="shared" si="2"/>
        <v>316.13171876562819</v>
      </c>
      <c r="AE15">
        <f t="shared" si="3"/>
        <v>404.50492753502368</v>
      </c>
      <c r="AF15">
        <f t="shared" si="4"/>
        <v>-20.225246376751187</v>
      </c>
      <c r="AG15">
        <f t="shared" si="5"/>
        <v>-10.897823435441275</v>
      </c>
      <c r="AH15">
        <f t="shared" si="6"/>
        <v>-356.29282183833067</v>
      </c>
      <c r="AI15">
        <f t="shared" si="7"/>
        <v>17.089035884500561</v>
      </c>
      <c r="AJ15">
        <f t="shared" si="8"/>
        <v>13.499574458289999</v>
      </c>
      <c r="AK15">
        <f t="shared" si="32"/>
        <v>2.9270349949669816</v>
      </c>
      <c r="AL15">
        <f t="shared" si="9"/>
        <v>33.51564533775754</v>
      </c>
      <c r="AN15">
        <f t="shared" si="10"/>
        <v>186.63121753964597</v>
      </c>
      <c r="AO15">
        <f t="shared" si="11"/>
        <v>-9.3315608769823015</v>
      </c>
      <c r="AP15">
        <f t="shared" si="12"/>
        <v>-5.0280575534210064</v>
      </c>
      <c r="AQ15">
        <f t="shared" si="13"/>
        <v>-164.38702872059918</v>
      </c>
      <c r="AR15">
        <f t="shared" si="14"/>
        <v>7.8845703886435201</v>
      </c>
      <c r="AS15">
        <f t="shared" si="15"/>
        <v>6.2284581618591677</v>
      </c>
      <c r="AT15">
        <f t="shared" si="16"/>
        <v>1.3504807178017393</v>
      </c>
      <c r="AU15">
        <f t="shared" si="17"/>
        <v>15.463509268304428</v>
      </c>
      <c r="AW15">
        <v>12</v>
      </c>
      <c r="AX15">
        <f>(R15*SUMPRODUCT(K16:$K$23, X16:$X$23)-$AZ$3*SUMPRODUCT(K15:$K$22, W16:$W$23))/Z15</f>
        <v>362.60878220131872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1.70465E-3</v>
      </c>
      <c r="O16">
        <f t="shared" si="29"/>
        <v>463.97444628658138</v>
      </c>
      <c r="P16">
        <f t="shared" si="30"/>
        <v>23.198722314329071</v>
      </c>
      <c r="Q16" s="5">
        <f t="shared" si="31"/>
        <v>12.5</v>
      </c>
      <c r="R16">
        <f t="shared" si="0"/>
        <v>250000</v>
      </c>
      <c r="S16">
        <f t="shared" si="1"/>
        <v>342.8154980564326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316.13171876562819</v>
      </c>
      <c r="AC16">
        <f t="shared" si="2"/>
        <v>295.37718929788741</v>
      </c>
      <c r="AE16">
        <f t="shared" si="3"/>
        <v>399.77033893495087</v>
      </c>
      <c r="AF16">
        <f t="shared" si="4"/>
        <v>-19.988516946747545</v>
      </c>
      <c r="AG16">
        <f t="shared" si="5"/>
        <v>-10.770268226367637</v>
      </c>
      <c r="AH16">
        <f t="shared" si="6"/>
        <v>-371.53949438449945</v>
      </c>
      <c r="AI16">
        <f t="shared" si="7"/>
        <v>-2.5279406226637775</v>
      </c>
      <c r="AJ16">
        <f t="shared" si="8"/>
        <v>20.754529467740781</v>
      </c>
      <c r="AK16">
        <f t="shared" si="32"/>
        <v>4.9409861393522041</v>
      </c>
      <c r="AL16">
        <f t="shared" si="9"/>
        <v>23.167574984429208</v>
      </c>
      <c r="AN16">
        <f t="shared" si="10"/>
        <v>174.88078549281369</v>
      </c>
      <c r="AO16">
        <f t="shared" si="11"/>
        <v>-8.7440392746406843</v>
      </c>
      <c r="AP16">
        <f t="shared" si="12"/>
        <v>-4.7114875315998459</v>
      </c>
      <c r="AQ16">
        <f t="shared" si="13"/>
        <v>-162.53111422089924</v>
      </c>
      <c r="AR16">
        <f t="shared" si="14"/>
        <v>-1.1058555343260943</v>
      </c>
      <c r="AS16">
        <f t="shared" si="15"/>
        <v>9.0791338485040676</v>
      </c>
      <c r="AT16">
        <f t="shared" si="16"/>
        <v>2.1614498450812252</v>
      </c>
      <c r="AU16">
        <f t="shared" si="17"/>
        <v>10.134728159259199</v>
      </c>
      <c r="AW16">
        <v>13</v>
      </c>
      <c r="AX16">
        <f>(R16*SUMPRODUCT(K17:$K$23, X17:$X$23)-$AZ$3*SUMPRODUCT(K16:$K$22, W17:$W$23))/Z16</f>
        <v>342.8154980564326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1.795589E-3</v>
      </c>
      <c r="O17">
        <f t="shared" si="29"/>
        <v>463.97444628658138</v>
      </c>
      <c r="P17">
        <f t="shared" si="30"/>
        <v>23.198722314329071</v>
      </c>
      <c r="Q17" s="5">
        <f t="shared" si="31"/>
        <v>12.5</v>
      </c>
      <c r="R17">
        <f t="shared" si="0"/>
        <v>250000</v>
      </c>
      <c r="S17">
        <f t="shared" si="1"/>
        <v>315.76695863396628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295.37718929788741</v>
      </c>
      <c r="AC17">
        <f t="shared" si="2"/>
        <v>268.86234269835631</v>
      </c>
      <c r="AE17">
        <f t="shared" si="3"/>
        <v>395.05481232248354</v>
      </c>
      <c r="AF17">
        <f t="shared" si="4"/>
        <v>-19.752740616124179</v>
      </c>
      <c r="AG17">
        <f t="shared" si="5"/>
        <v>-10.643226568949647</v>
      </c>
      <c r="AH17">
        <f t="shared" si="6"/>
        <v>-386.77950308630483</v>
      </c>
      <c r="AI17">
        <f t="shared" si="7"/>
        <v>-22.120657948895143</v>
      </c>
      <c r="AJ17">
        <f t="shared" si="8"/>
        <v>26.514846599531097</v>
      </c>
      <c r="AK17">
        <f t="shared" si="32"/>
        <v>9.2553738018586067</v>
      </c>
      <c r="AL17">
        <f t="shared" si="9"/>
        <v>13.64956245249456</v>
      </c>
      <c r="AN17">
        <f t="shared" si="10"/>
        <v>162.77476087703053</v>
      </c>
      <c r="AO17">
        <f t="shared" si="11"/>
        <v>-8.1387380438515269</v>
      </c>
      <c r="AP17">
        <f t="shared" si="12"/>
        <v>-4.3853374409894226</v>
      </c>
      <c r="AQ17">
        <f t="shared" si="13"/>
        <v>-159.36507837200409</v>
      </c>
      <c r="AR17">
        <f t="shared" si="14"/>
        <v>-9.1143929798145322</v>
      </c>
      <c r="AS17">
        <f t="shared" si="15"/>
        <v>10.924934161811219</v>
      </c>
      <c r="AT17">
        <f t="shared" si="16"/>
        <v>3.8134993181535446</v>
      </c>
      <c r="AU17">
        <f t="shared" si="17"/>
        <v>5.6240405001502323</v>
      </c>
      <c r="AW17">
        <v>14</v>
      </c>
      <c r="AX17">
        <f>(R17*SUMPRODUCT(K18:$K$23, X18:$X$23)-$AZ$3*SUMPRODUCT(K17:$K$22, W18:$W$23))/Z17</f>
        <v>315.76695863396628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1.891525E-3</v>
      </c>
      <c r="O18">
        <f t="shared" si="29"/>
        <v>463.97444628658138</v>
      </c>
      <c r="P18">
        <f t="shared" si="30"/>
        <v>23.198722314329071</v>
      </c>
      <c r="Q18" s="5">
        <f t="shared" si="31"/>
        <v>12.5</v>
      </c>
      <c r="R18">
        <f t="shared" si="0"/>
        <v>250000</v>
      </c>
      <c r="S18">
        <f t="shared" si="1"/>
        <v>282.27148348938385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268.86234269835631</v>
      </c>
      <c r="AC18">
        <f t="shared" si="2"/>
        <v>237.48431117608453</v>
      </c>
      <c r="AE18">
        <f t="shared" si="3"/>
        <v>390.35700814538041</v>
      </c>
      <c r="AF18">
        <f t="shared" si="4"/>
        <v>-19.51785040726902</v>
      </c>
      <c r="AG18">
        <f t="shared" si="5"/>
        <v>-10.516662374124317</v>
      </c>
      <c r="AH18">
        <f t="shared" si="6"/>
        <v>-402.63858271664964</v>
      </c>
      <c r="AI18">
        <f t="shared" si="7"/>
        <v>-42.316087352662578</v>
      </c>
      <c r="AJ18">
        <f t="shared" si="8"/>
        <v>31.378031522271783</v>
      </c>
      <c r="AK18">
        <f t="shared" si="32"/>
        <v>13.817552409427702</v>
      </c>
      <c r="AL18">
        <f t="shared" si="9"/>
        <v>2.8794965790369069</v>
      </c>
      <c r="AN18">
        <f t="shared" si="10"/>
        <v>150.30288827090206</v>
      </c>
      <c r="AO18">
        <f t="shared" si="11"/>
        <v>-7.5151444135451024</v>
      </c>
      <c r="AP18">
        <f t="shared" si="12"/>
        <v>-4.0493309888575473</v>
      </c>
      <c r="AQ18">
        <f t="shared" si="13"/>
        <v>-155.03178026478869</v>
      </c>
      <c r="AR18">
        <f t="shared" si="14"/>
        <v>-16.293367396289295</v>
      </c>
      <c r="AS18">
        <f t="shared" si="15"/>
        <v>12.081783259022224</v>
      </c>
      <c r="AT18">
        <f t="shared" si="16"/>
        <v>5.320304215463393</v>
      </c>
      <c r="AU18">
        <f t="shared" si="17"/>
        <v>1.1087200781963231</v>
      </c>
      <c r="AW18">
        <v>15</v>
      </c>
      <c r="AX18">
        <f>(R18*SUMPRODUCT(K19:$K$23, X19:$X$23)-$AZ$3*SUMPRODUCT(K18:$K$22, W19:$W$23))/Z18</f>
        <v>282.27148348938385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2.0024510000000001E-3</v>
      </c>
      <c r="O19">
        <f t="shared" si="29"/>
        <v>463.97444628658138</v>
      </c>
      <c r="P19">
        <f t="shared" si="30"/>
        <v>23.198722314329071</v>
      </c>
      <c r="Q19" s="5">
        <f t="shared" si="31"/>
        <v>12.5</v>
      </c>
      <c r="R19">
        <f t="shared" si="0"/>
        <v>250000</v>
      </c>
      <c r="S19">
        <f t="shared" si="1"/>
        <v>241.3052571924886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237.48431117608453</v>
      </c>
      <c r="AC19">
        <f t="shared" si="2"/>
        <v>200.58135904003785</v>
      </c>
      <c r="AE19">
        <f t="shared" si="3"/>
        <v>385.67176728260887</v>
      </c>
      <c r="AF19">
        <f t="shared" si="4"/>
        <v>-19.283588364130445</v>
      </c>
      <c r="AG19">
        <f t="shared" si="5"/>
        <v>-10.390436649295347</v>
      </c>
      <c r="AH19">
        <f t="shared" si="6"/>
        <v>-421.1820217545523</v>
      </c>
      <c r="AI19">
        <f t="shared" si="7"/>
        <v>-65.184279485369188</v>
      </c>
      <c r="AJ19">
        <f t="shared" si="8"/>
        <v>36.902952136046679</v>
      </c>
      <c r="AK19">
        <f t="shared" si="32"/>
        <v>13.466356529108754</v>
      </c>
      <c r="AL19">
        <f t="shared" si="9"/>
        <v>-14.814970820213755</v>
      </c>
      <c r="AN19">
        <f t="shared" si="10"/>
        <v>138.34440583125775</v>
      </c>
      <c r="AO19">
        <f t="shared" si="11"/>
        <v>-6.9172202915628889</v>
      </c>
      <c r="AP19">
        <f t="shared" si="12"/>
        <v>-3.7271558525069901</v>
      </c>
      <c r="AQ19">
        <f t="shared" si="13"/>
        <v>-151.08229714866377</v>
      </c>
      <c r="AR19">
        <f t="shared" si="14"/>
        <v>-23.382267461475884</v>
      </c>
      <c r="AS19">
        <f t="shared" si="15"/>
        <v>13.237466207734352</v>
      </c>
      <c r="AT19">
        <f t="shared" si="16"/>
        <v>4.8305197599965402</v>
      </c>
      <c r="AU19">
        <f t="shared" si="17"/>
        <v>-5.3142814937449918</v>
      </c>
      <c r="AW19">
        <v>16</v>
      </c>
      <c r="AX19">
        <f>(R19*SUMPRODUCT(K20:$K$23, X20:$X$23)-$AZ$3*SUMPRODUCT(K19:$K$22, W20:$W$23))/Z19</f>
        <v>241.3052571924886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2.1123779999999998E-3</v>
      </c>
      <c r="O20">
        <f t="shared" si="29"/>
        <v>463.97444628658138</v>
      </c>
      <c r="P20">
        <f t="shared" si="30"/>
        <v>23.198722314329071</v>
      </c>
      <c r="Q20" s="5">
        <f t="shared" si="31"/>
        <v>12.5</v>
      </c>
      <c r="R20">
        <f t="shared" si="0"/>
        <v>250000</v>
      </c>
      <c r="S20">
        <f t="shared" si="1"/>
        <v>190.36688859523883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200.58135904003785</v>
      </c>
      <c r="AC20">
        <f t="shared" si="2"/>
        <v>156.32294974292159</v>
      </c>
      <c r="AE20">
        <f t="shared" si="3"/>
        <v>381.00036505335385</v>
      </c>
      <c r="AF20">
        <f t="shared" si="4"/>
        <v>-19.050018252667694</v>
      </c>
      <c r="AG20">
        <f t="shared" si="5"/>
        <v>-10.264583753014028</v>
      </c>
      <c r="AH20">
        <f t="shared" si="6"/>
        <v>-438.97059576730408</v>
      </c>
      <c r="AI20">
        <f t="shared" si="7"/>
        <v>-87.284832719631993</v>
      </c>
      <c r="AJ20">
        <f t="shared" si="8"/>
        <v>44.258409297116259</v>
      </c>
      <c r="AK20">
        <f t="shared" si="32"/>
        <v>2.4188863351151135</v>
      </c>
      <c r="AL20">
        <f t="shared" si="9"/>
        <v>-40.607537087400623</v>
      </c>
      <c r="AN20">
        <f t="shared" si="10"/>
        <v>129.62982651393733</v>
      </c>
      <c r="AO20">
        <f t="shared" si="11"/>
        <v>-6.4814913256968678</v>
      </c>
      <c r="AP20">
        <f t="shared" si="12"/>
        <v>-3.4923751607289319</v>
      </c>
      <c r="AQ20">
        <f t="shared" si="13"/>
        <v>-149.35335341756632</v>
      </c>
      <c r="AR20">
        <f t="shared" si="14"/>
        <v>-29.697393390054803</v>
      </c>
      <c r="AS20">
        <f t="shared" si="15"/>
        <v>15.058279322552867</v>
      </c>
      <c r="AT20">
        <f t="shared" si="16"/>
        <v>0.82299085444182218</v>
      </c>
      <c r="AU20">
        <f t="shared" si="17"/>
        <v>-13.816123213060113</v>
      </c>
      <c r="AW20">
        <v>17</v>
      </c>
      <c r="AX20">
        <f>(R20*SUMPRODUCT(K21:$K$23, X21:$X$23)-$AZ$3*SUMPRODUCT(K20:$K$22, W21:$W$23))/Z20</f>
        <v>190.36688859523883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2.238294E-3</v>
      </c>
      <c r="O21">
        <f t="shared" si="29"/>
        <v>463.97444628658138</v>
      </c>
      <c r="P21">
        <f t="shared" si="30"/>
        <v>23.198722314329071</v>
      </c>
      <c r="Q21" s="5">
        <f t="shared" si="31"/>
        <v>12.5</v>
      </c>
      <c r="R21">
        <f t="shared" si="0"/>
        <v>250000</v>
      </c>
      <c r="S21">
        <f t="shared" si="1"/>
        <v>130.79168049741267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156.32294974292159</v>
      </c>
      <c r="AC21">
        <f t="shared" si="2"/>
        <v>106.08735822271277</v>
      </c>
      <c r="AE21">
        <f t="shared" si="3"/>
        <v>376.33757057172357</v>
      </c>
      <c r="AF21">
        <f t="shared" si="4"/>
        <v>-18.81687852858618</v>
      </c>
      <c r="AG21">
        <f t="shared" si="5"/>
        <v>-10.138962759257018</v>
      </c>
      <c r="AH21">
        <f t="shared" si="6"/>
        <v>-459.50312453737564</v>
      </c>
      <c r="AI21">
        <f t="shared" si="7"/>
        <v>-112.12139525349528</v>
      </c>
      <c r="AJ21">
        <f t="shared" si="8"/>
        <v>50.235591520208828</v>
      </c>
      <c r="AK21">
        <f t="shared" si="32"/>
        <v>0.82214982685769455</v>
      </c>
      <c r="AL21">
        <f t="shared" si="9"/>
        <v>-61.063653906428755</v>
      </c>
      <c r="AN21">
        <f t="shared" si="10"/>
        <v>121.7952806866649</v>
      </c>
      <c r="AO21">
        <f t="shared" si="11"/>
        <v>-6.0897640343332453</v>
      </c>
      <c r="AP21">
        <f t="shared" si="12"/>
        <v>-3.2813035734363494</v>
      </c>
      <c r="AQ21">
        <f t="shared" si="13"/>
        <v>-148.71040365278427</v>
      </c>
      <c r="AR21">
        <f t="shared" si="14"/>
        <v>-36.28619057388898</v>
      </c>
      <c r="AS21">
        <f t="shared" si="15"/>
        <v>16.257898355376671</v>
      </c>
      <c r="AT21">
        <f t="shared" si="16"/>
        <v>0.26607486671209729</v>
      </c>
      <c r="AU21">
        <f t="shared" si="17"/>
        <v>-19.76221735180021</v>
      </c>
      <c r="AW21">
        <v>18</v>
      </c>
      <c r="AX21">
        <f>(R21*SUMPRODUCT(K22:$K$23, X22:$X$23)-$AZ$3*SUMPRODUCT(K21:$K$22, W22:$W$23))/Z21</f>
        <v>130.79168049741267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2.3742030000000001E-3</v>
      </c>
      <c r="O22">
        <f t="shared" si="29"/>
        <v>463.97444628658138</v>
      </c>
      <c r="P22">
        <f t="shared" si="30"/>
        <v>23.198722314329071</v>
      </c>
      <c r="Q22" s="5">
        <f t="shared" si="31"/>
        <v>12.5</v>
      </c>
      <c r="R22">
        <f t="shared" si="0"/>
        <v>250000</v>
      </c>
      <c r="S22">
        <f t="shared" si="1"/>
        <v>66.153313701324961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106.08735822271277</v>
      </c>
      <c r="AC22">
        <f t="shared" si="2"/>
        <v>52.994102762844221</v>
      </c>
      <c r="AE22">
        <f t="shared" si="3"/>
        <v>371.68069307694225</v>
      </c>
      <c r="AF22">
        <f t="shared" si="4"/>
        <v>-18.584034653847112</v>
      </c>
      <c r="AG22">
        <f t="shared" si="5"/>
        <v>-10.013501175864532</v>
      </c>
      <c r="AH22">
        <f t="shared" si="6"/>
        <v>-481.4391159983258</v>
      </c>
      <c r="AI22">
        <f t="shared" si="7"/>
        <v>-138.35595875109516</v>
      </c>
      <c r="AJ22">
        <f t="shared" si="8"/>
        <v>53.093255459868544</v>
      </c>
      <c r="AK22">
        <f t="shared" si="32"/>
        <v>9.6428643495619664</v>
      </c>
      <c r="AL22">
        <f t="shared" si="9"/>
        <v>-75.619838941664653</v>
      </c>
      <c r="AN22">
        <f t="shared" si="10"/>
        <v>112.41884220467863</v>
      </c>
      <c r="AO22">
        <f t="shared" si="11"/>
        <v>-5.6209421102339308</v>
      </c>
      <c r="AP22">
        <f t="shared" si="12"/>
        <v>-3.0286916419757222</v>
      </c>
      <c r="AQ22">
        <f t="shared" si="13"/>
        <v>-145.61646332641683</v>
      </c>
      <c r="AR22">
        <f t="shared" si="14"/>
        <v>-41.847254873947861</v>
      </c>
      <c r="AS22">
        <f t="shared" si="15"/>
        <v>16.058628868409009</v>
      </c>
      <c r="AT22">
        <f t="shared" si="16"/>
        <v>2.9165885285575452</v>
      </c>
      <c r="AU22">
        <f t="shared" si="17"/>
        <v>-22.872037476981308</v>
      </c>
      <c r="AW22">
        <v>19</v>
      </c>
      <c r="AX22">
        <f>(R22*SUMPRODUCT(K23:$K$23, X23:$X$23)-$AZ$3*SUMPRODUCT(K22:$K$22, W23:$W$23))/Z22</f>
        <v>66.153313701324961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2.5221050000000002E-3</v>
      </c>
      <c r="O23">
        <f t="shared" si="29"/>
        <v>463.97444628658138</v>
      </c>
      <c r="P23">
        <f t="shared" si="30"/>
        <v>23.198722314329071</v>
      </c>
      <c r="Q23" s="5">
        <f t="shared" si="31"/>
        <v>12.5</v>
      </c>
      <c r="R23">
        <f t="shared" si="0"/>
        <v>250000</v>
      </c>
      <c r="S23">
        <f t="shared" si="1"/>
        <v>66.992197026673651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52.994102762844221</v>
      </c>
      <c r="AC23">
        <f t="shared" si="2"/>
        <v>52.994102762844221</v>
      </c>
      <c r="AE23">
        <f t="shared" si="3"/>
        <v>367.02646841175999</v>
      </c>
      <c r="AF23">
        <f t="shared" si="4"/>
        <v>-18.351323420588002</v>
      </c>
      <c r="AG23">
        <f t="shared" si="5"/>
        <v>-9.888111062722734</v>
      </c>
      <c r="AH23">
        <f t="shared" si="6"/>
        <v>-505.10202766307634</v>
      </c>
      <c r="AI23">
        <f t="shared" si="7"/>
        <v>-166.31499373462708</v>
      </c>
      <c r="AJ23">
        <f t="shared" si="8"/>
        <v>0</v>
      </c>
      <c r="AK23">
        <f t="shared" si="32"/>
        <v>28.116847342781139</v>
      </c>
      <c r="AL23">
        <f t="shared" si="9"/>
        <v>-138.19814639184594</v>
      </c>
      <c r="AN23">
        <f t="shared" si="10"/>
        <v>100.56266116370432</v>
      </c>
      <c r="AO23">
        <f t="shared" si="11"/>
        <v>-5.0281330581852171</v>
      </c>
      <c r="AP23">
        <f t="shared" si="12"/>
        <v>-2.7092726218156358</v>
      </c>
      <c r="AQ23">
        <f t="shared" si="13"/>
        <v>-138.3943895948035</v>
      </c>
      <c r="AR23">
        <f t="shared" si="14"/>
        <v>-45.569134111100034</v>
      </c>
      <c r="AS23">
        <f t="shared" si="15"/>
        <v>0</v>
      </c>
      <c r="AT23">
        <f t="shared" si="16"/>
        <v>7.7038176689523548</v>
      </c>
      <c r="AU23">
        <f t="shared" si="17"/>
        <v>-37.865316442147673</v>
      </c>
      <c r="AW23">
        <v>20</v>
      </c>
      <c r="AX23">
        <f>(R23*SUMPRODUCT(K$23:$K24, X$23:$X24)-$AZ$3*SUMPRODUCT(K$22:$K23, W$23:$W24))/Z23</f>
        <v>66.992197026673651</v>
      </c>
    </row>
    <row r="25" spans="5:50" x14ac:dyDescent="0.25">
      <c r="AN25" s="6">
        <f t="shared" ref="AN25:AU25" si="33">SUM(AN3:AN23)</f>
        <v>4482.2746386203271</v>
      </c>
      <c r="AO25" s="6">
        <f t="shared" si="33"/>
        <v>-572.09456664595257</v>
      </c>
      <c r="AP25" s="6">
        <f t="shared" si="33"/>
        <v>-208.2575835936172</v>
      </c>
      <c r="AQ25" s="6">
        <f t="shared" si="33"/>
        <v>-3655.5802021545032</v>
      </c>
      <c r="AR25" s="6">
        <f t="shared" si="33"/>
        <v>46.342286226254252</v>
      </c>
      <c r="AS25" s="6">
        <f t="shared" si="33"/>
        <v>-156.24121301997906</v>
      </c>
      <c r="AT25" s="6">
        <f t="shared" si="33"/>
        <v>109.89892679372502</v>
      </c>
      <c r="AU25" s="7">
        <f t="shared" si="33"/>
        <v>2.2737367544323206E-13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5671-A1A1-44CE-A4A6-C4ED16492819}">
  <sheetPr codeName="Sheet1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1242.7064509022412</v>
      </c>
      <c r="K3">
        <v>1</v>
      </c>
      <c r="L3" s="2">
        <v>0</v>
      </c>
      <c r="O3">
        <f>$C$3</f>
        <v>1242.7064509022412</v>
      </c>
      <c r="P3">
        <f>O3*B5</f>
        <v>994.16516072179297</v>
      </c>
      <c r="Q3" s="5">
        <f>B8</f>
        <v>100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1242.7064509022412</v>
      </c>
      <c r="AF3">
        <f t="shared" ref="AF3:AF23" si="4">-$Z3*P3</f>
        <v>-994.16516072179297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148.54129018044819</v>
      </c>
      <c r="AJ3">
        <f t="shared" ref="AJ3:AJ23" si="8">AB3-AC3</f>
        <v>0</v>
      </c>
      <c r="AL3">
        <f t="shared" ref="AL3:AL23" si="9">SUM(AI3:AK3)</f>
        <v>148.54129018044819</v>
      </c>
      <c r="AN3">
        <f t="shared" ref="AN3:AN23" si="10">AE3*$K3</f>
        <v>1242.7064509022412</v>
      </c>
      <c r="AO3">
        <f t="shared" ref="AO3:AO23" si="11">AF3*$K3</f>
        <v>-994.16516072179297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148.54129018044819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148.54129018044819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884.46567388900473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1.482798E-3</v>
      </c>
      <c r="R4">
        <f t="shared" si="0"/>
        <v>250000</v>
      </c>
      <c r="S4">
        <f t="shared" si="1"/>
        <v>542.9191562271908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536.6849252259035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-370.6995</v>
      </c>
      <c r="AI4">
        <f t="shared" si="7"/>
        <v>-370.6995</v>
      </c>
      <c r="AJ4">
        <f t="shared" si="8"/>
        <v>-536.6849252259035</v>
      </c>
      <c r="AK4">
        <f>G4*MAX(0, SUM(AB4, AE4:AF4))</f>
        <v>0</v>
      </c>
      <c r="AL4">
        <f t="shared" si="9"/>
        <v>-907.38442522590344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-347.78074866310158</v>
      </c>
      <c r="AR4">
        <f t="shared" si="14"/>
        <v>-347.78074866310158</v>
      </c>
      <c r="AS4">
        <f t="shared" si="15"/>
        <v>-503.50401090712398</v>
      </c>
      <c r="AT4">
        <f t="shared" si="16"/>
        <v>0</v>
      </c>
      <c r="AU4">
        <f t="shared" si="17"/>
        <v>-851.28475957022545</v>
      </c>
      <c r="AW4">
        <v>1</v>
      </c>
      <c r="AX4">
        <f>(R4*SUMPRODUCT(K5:$K$23, X5:$X$23)-$AZ$3*SUMPRODUCT(K4:$K$22, W5:$W$23))/Z4</f>
        <v>542.9191562271908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1.5387599999999999E-3</v>
      </c>
      <c r="O5">
        <f t="shared" ref="O5:O23" si="29">$C$3</f>
        <v>1242.7064509022412</v>
      </c>
      <c r="P5">
        <f t="shared" ref="P5:P23" si="30">O5*$C$5</f>
        <v>62.135322545112061</v>
      </c>
      <c r="Q5" s="5">
        <f t="shared" ref="Q5:Q23" si="31">$C$8</f>
        <v>12.5</v>
      </c>
      <c r="R5">
        <f t="shared" si="0"/>
        <v>250000</v>
      </c>
      <c r="S5">
        <f t="shared" si="1"/>
        <v>1052.6444813951816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536.6849252259035</v>
      </c>
      <c r="AC5">
        <f t="shared" si="2"/>
        <v>1028.5504379126387</v>
      </c>
      <c r="AE5">
        <f t="shared" si="3"/>
        <v>1214.2620674534342</v>
      </c>
      <c r="AF5">
        <f t="shared" si="4"/>
        <v>-60.713103372671711</v>
      </c>
      <c r="AG5">
        <f t="shared" si="5"/>
        <v>-12.213886740628132</v>
      </c>
      <c r="AH5">
        <f t="shared" si="6"/>
        <v>-380.27268243738001</v>
      </c>
      <c r="AI5">
        <f t="shared" si="7"/>
        <v>761.06239490275436</v>
      </c>
      <c r="AJ5">
        <f t="shared" si="8"/>
        <v>-491.8655126867352</v>
      </c>
      <c r="AK5">
        <f>G5*SUM(AB5, AE5:AF5)</f>
        <v>69.299589461573305</v>
      </c>
      <c r="AL5">
        <f t="shared" si="9"/>
        <v>338.49647167759247</v>
      </c>
      <c r="AN5">
        <f t="shared" si="10"/>
        <v>1048.5912009175543</v>
      </c>
      <c r="AO5">
        <f t="shared" si="11"/>
        <v>-52.429560045877707</v>
      </c>
      <c r="AP5">
        <f t="shared" si="12"/>
        <v>-10.547454712215487</v>
      </c>
      <c r="AQ5">
        <f t="shared" si="13"/>
        <v>-328.38923280327515</v>
      </c>
      <c r="AR5">
        <f t="shared" si="14"/>
        <v>657.22495335618589</v>
      </c>
      <c r="AS5">
        <f t="shared" si="15"/>
        <v>-424.75661758897144</v>
      </c>
      <c r="AT5">
        <f t="shared" si="16"/>
        <v>59.844527540090802</v>
      </c>
      <c r="AU5">
        <f t="shared" si="17"/>
        <v>292.31286330730524</v>
      </c>
      <c r="AW5">
        <v>2</v>
      </c>
      <c r="AX5">
        <f>(R5*SUMPRODUCT(K6:$K$23, X6:$X$23)-$AZ$3*SUMPRODUCT(K5:$K$22, W6:$W$23))/Z5</f>
        <v>1052.6444813951816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1.6157089999999999E-3</v>
      </c>
      <c r="O6">
        <f t="shared" si="29"/>
        <v>1242.7064509022412</v>
      </c>
      <c r="P6">
        <f t="shared" si="30"/>
        <v>62.135322545112061</v>
      </c>
      <c r="Q6" s="5">
        <f t="shared" si="31"/>
        <v>12.5</v>
      </c>
      <c r="R6">
        <f t="shared" si="0"/>
        <v>250000</v>
      </c>
      <c r="S6">
        <f t="shared" si="1"/>
        <v>1519.496779813463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1028.5504379126387</v>
      </c>
      <c r="AC6">
        <f t="shared" si="2"/>
        <v>1467.4708859548273</v>
      </c>
      <c r="AE6">
        <f t="shared" si="3"/>
        <v>1200.1575526281567</v>
      </c>
      <c r="AF6">
        <f t="shared" si="4"/>
        <v>-60.007877631407837</v>
      </c>
      <c r="AG6">
        <f t="shared" si="5"/>
        <v>-12.072013786490036</v>
      </c>
      <c r="AH6">
        <f t="shared" si="6"/>
        <v>-394.68173463627073</v>
      </c>
      <c r="AI6">
        <f t="shared" si="7"/>
        <v>733.39592657398816</v>
      </c>
      <c r="AJ6">
        <f t="shared" si="8"/>
        <v>-438.92044804218858</v>
      </c>
      <c r="AK6">
        <f>G6*SUM(AB6, AE6:AF6)</f>
        <v>126.8689566051992</v>
      </c>
      <c r="AL6">
        <f t="shared" si="9"/>
        <v>421.34443513699875</v>
      </c>
      <c r="AN6">
        <f t="shared" si="10"/>
        <v>934.7141690726329</v>
      </c>
      <c r="AO6">
        <f t="shared" si="11"/>
        <v>-46.735708453631645</v>
      </c>
      <c r="AP6">
        <f t="shared" si="12"/>
        <v>-9.4020008546065235</v>
      </c>
      <c r="AQ6">
        <f t="shared" si="13"/>
        <v>-307.38848314608532</v>
      </c>
      <c r="AR6">
        <f t="shared" si="14"/>
        <v>571.18797661830945</v>
      </c>
      <c r="AS6">
        <f t="shared" si="15"/>
        <v>-341.8427530471526</v>
      </c>
      <c r="AT6">
        <f t="shared" si="16"/>
        <v>98.808869797682391</v>
      </c>
      <c r="AU6">
        <f t="shared" si="17"/>
        <v>328.15409336883914</v>
      </c>
      <c r="AW6">
        <v>3</v>
      </c>
      <c r="AX6">
        <f>(R6*SUMPRODUCT(K7:$K$23, X7:$X$23)-$AZ$3*SUMPRODUCT(K6:$K$22, W7:$W$23))/Z6</f>
        <v>1519.496779813463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1.70465E-3</v>
      </c>
      <c r="O7">
        <f t="shared" si="29"/>
        <v>1242.7064509022412</v>
      </c>
      <c r="P7">
        <f t="shared" si="30"/>
        <v>62.135322545112061</v>
      </c>
      <c r="Q7" s="5">
        <f t="shared" si="31"/>
        <v>12.5</v>
      </c>
      <c r="R7">
        <f t="shared" si="0"/>
        <v>250000</v>
      </c>
      <c r="S7">
        <f t="shared" si="1"/>
        <v>1930.4880543777383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1467.4708859548273</v>
      </c>
      <c r="AC7">
        <f t="shared" si="2"/>
        <v>1842.5682369643755</v>
      </c>
      <c r="AE7">
        <f t="shared" si="3"/>
        <v>1186.1101285297875</v>
      </c>
      <c r="AF7">
        <f t="shared" si="4"/>
        <v>-59.30550642648938</v>
      </c>
      <c r="AG7">
        <f t="shared" si="5"/>
        <v>-11.930715090323996</v>
      </c>
      <c r="AH7">
        <f t="shared" si="6"/>
        <v>-411.57116602280485</v>
      </c>
      <c r="AI7">
        <f t="shared" si="7"/>
        <v>703.30274099016947</v>
      </c>
      <c r="AJ7">
        <f t="shared" si="8"/>
        <v>-375.09735100954822</v>
      </c>
      <c r="AK7">
        <f>G7*SUM(AB7, AE7:AF7)</f>
        <v>127.37892744565393</v>
      </c>
      <c r="AL7">
        <f t="shared" si="9"/>
        <v>455.58431742627516</v>
      </c>
      <c r="AN7">
        <f t="shared" si="10"/>
        <v>836.22129707033298</v>
      </c>
      <c r="AO7">
        <f t="shared" si="11"/>
        <v>-41.811064853516655</v>
      </c>
      <c r="AP7">
        <f t="shared" si="12"/>
        <v>-8.4112915047557291</v>
      </c>
      <c r="AQ7">
        <f t="shared" si="13"/>
        <v>-290.16241073241622</v>
      </c>
      <c r="AR7">
        <f t="shared" si="14"/>
        <v>495.83652997964447</v>
      </c>
      <c r="AS7">
        <f t="shared" si="15"/>
        <v>-264.44795120133159</v>
      </c>
      <c r="AT7">
        <f t="shared" si="16"/>
        <v>89.803610445568793</v>
      </c>
      <c r="AU7">
        <f t="shared" si="17"/>
        <v>321.19218922388166</v>
      </c>
      <c r="AW7">
        <v>4</v>
      </c>
      <c r="AX7">
        <f>(R7*SUMPRODUCT(K8:$K$23, X8:$X$23)-$AZ$3*SUMPRODUCT(K7:$K$22, W8:$W$23))/Z7</f>
        <v>1930.4880543777383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1.795589E-3</v>
      </c>
      <c r="O8">
        <f t="shared" si="29"/>
        <v>1242.7064509022412</v>
      </c>
      <c r="P8">
        <f t="shared" si="30"/>
        <v>62.135322545112061</v>
      </c>
      <c r="Q8" s="5">
        <f t="shared" si="31"/>
        <v>12.5</v>
      </c>
      <c r="R8">
        <f t="shared" si="0"/>
        <v>250000</v>
      </c>
      <c r="S8">
        <f t="shared" si="1"/>
        <v>2285.9262542242986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1842.5682369643755</v>
      </c>
      <c r="AC8">
        <f t="shared" si="2"/>
        <v>2156.0829508293382</v>
      </c>
      <c r="AE8">
        <f t="shared" si="3"/>
        <v>1172.1192609449129</v>
      </c>
      <c r="AF8">
        <f t="shared" si="4"/>
        <v>-58.605963047245652</v>
      </c>
      <c r="AG8">
        <f t="shared" si="5"/>
        <v>-11.789985278642435</v>
      </c>
      <c r="AH8">
        <f t="shared" si="6"/>
        <v>-428.45321556639544</v>
      </c>
      <c r="AI8">
        <f t="shared" si="7"/>
        <v>673.27009705262924</v>
      </c>
      <c r="AJ8">
        <f t="shared" si="8"/>
        <v>-313.51471386496269</v>
      </c>
      <c r="AK8">
        <f t="shared" ref="AK8:AK23" si="32">G8*SUM(AB8:AB8, AE8:AF8)</f>
        <v>62.964536692561509</v>
      </c>
      <c r="AL8">
        <f t="shared" si="9"/>
        <v>422.71991988022808</v>
      </c>
      <c r="AN8">
        <f t="shared" si="10"/>
        <v>770.49657280843292</v>
      </c>
      <c r="AO8">
        <f t="shared" si="11"/>
        <v>-38.524828640421653</v>
      </c>
      <c r="AP8">
        <f t="shared" si="12"/>
        <v>-7.7501868225701038</v>
      </c>
      <c r="AQ8">
        <f t="shared" si="13"/>
        <v>-281.64517485748871</v>
      </c>
      <c r="AR8">
        <f t="shared" si="14"/>
        <v>442.5763824879524</v>
      </c>
      <c r="AS8">
        <f t="shared" si="15"/>
        <v>-206.0899608144253</v>
      </c>
      <c r="AT8">
        <f t="shared" si="16"/>
        <v>41.389951813418342</v>
      </c>
      <c r="AU8">
        <f t="shared" si="17"/>
        <v>277.87637348694545</v>
      </c>
      <c r="AW8">
        <v>5</v>
      </c>
      <c r="AX8">
        <f>(R8*SUMPRODUCT(K9:$K$23, X9:$X$23)-$AZ$3*SUMPRODUCT(K8:$K$22, W9:$W$23))/Z8</f>
        <v>2285.9262542242986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1.891525E-3</v>
      </c>
      <c r="O9">
        <f t="shared" si="29"/>
        <v>1242.7064509022412</v>
      </c>
      <c r="P9">
        <f t="shared" si="30"/>
        <v>62.135322545112061</v>
      </c>
      <c r="Q9" s="5">
        <f t="shared" si="31"/>
        <v>12.5</v>
      </c>
      <c r="R9">
        <f t="shared" si="0"/>
        <v>250000</v>
      </c>
      <c r="S9">
        <f t="shared" si="1"/>
        <v>2602.8559774979858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2156.0829508293382</v>
      </c>
      <c r="AC9">
        <f t="shared" si="2"/>
        <v>2425.8168715442516</v>
      </c>
      <c r="AE9">
        <f t="shared" si="3"/>
        <v>1158.180975450405</v>
      </c>
      <c r="AF9">
        <f t="shared" si="4"/>
        <v>-57.909048772520251</v>
      </c>
      <c r="AG9">
        <f t="shared" si="5"/>
        <v>-11.649784373951826</v>
      </c>
      <c r="AH9">
        <f t="shared" si="6"/>
        <v>-446.02103808368264</v>
      </c>
      <c r="AI9">
        <f t="shared" si="7"/>
        <v>642.60110422025014</v>
      </c>
      <c r="AJ9">
        <f t="shared" si="8"/>
        <v>-269.73392071491344</v>
      </c>
      <c r="AK9">
        <f t="shared" si="32"/>
        <v>19.212493777292615</v>
      </c>
      <c r="AL9">
        <f t="shared" si="9"/>
        <v>392.07967728262929</v>
      </c>
      <c r="AN9">
        <f t="shared" si="10"/>
        <v>723.56414517246458</v>
      </c>
      <c r="AO9">
        <f t="shared" si="11"/>
        <v>-36.178207258623232</v>
      </c>
      <c r="AP9">
        <f t="shared" si="12"/>
        <v>-7.2781080424014846</v>
      </c>
      <c r="AQ9">
        <f t="shared" si="13"/>
        <v>-278.64801614829724</v>
      </c>
      <c r="AR9">
        <f t="shared" si="14"/>
        <v>401.45981372314253</v>
      </c>
      <c r="AS9">
        <f t="shared" si="15"/>
        <v>-168.51407327788655</v>
      </c>
      <c r="AT9">
        <f t="shared" si="16"/>
        <v>12.002849236227423</v>
      </c>
      <c r="AU9">
        <f t="shared" si="17"/>
        <v>244.94858968148338</v>
      </c>
      <c r="AW9">
        <v>6</v>
      </c>
      <c r="AX9">
        <f>(R9*SUMPRODUCT(K10:$K$23, X10:$X$23)-$AZ$3*SUMPRODUCT(K9:$K$22, W10:$W$23))/Z9</f>
        <v>2602.8559774979858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2.0024510000000001E-3</v>
      </c>
      <c r="O10">
        <f t="shared" si="29"/>
        <v>1242.7064509022412</v>
      </c>
      <c r="P10">
        <f t="shared" si="30"/>
        <v>62.135322545112061</v>
      </c>
      <c r="Q10" s="5">
        <f t="shared" si="31"/>
        <v>12.5</v>
      </c>
      <c r="R10">
        <f t="shared" si="0"/>
        <v>250000</v>
      </c>
      <c r="S10">
        <f t="shared" si="1"/>
        <v>2892.9884652602127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2425.8168715442516</v>
      </c>
      <c r="AC10">
        <f t="shared" si="2"/>
        <v>2663.854152761146</v>
      </c>
      <c r="AE10">
        <f t="shared" si="3"/>
        <v>1144.2799650434292</v>
      </c>
      <c r="AF10">
        <f t="shared" si="4"/>
        <v>-57.213998252171471</v>
      </c>
      <c r="AG10">
        <f t="shared" si="5"/>
        <v>-11.509958407842905</v>
      </c>
      <c r="AH10">
        <f t="shared" si="6"/>
        <v>-466.56244738808419</v>
      </c>
      <c r="AI10">
        <f t="shared" si="7"/>
        <v>608.99356099533065</v>
      </c>
      <c r="AJ10">
        <f t="shared" si="8"/>
        <v>-238.03728121689437</v>
      </c>
      <c r="AK10">
        <f t="shared" si="32"/>
        <v>14.402819637175588</v>
      </c>
      <c r="AL10">
        <f t="shared" si="9"/>
        <v>385.35909941561187</v>
      </c>
      <c r="AN10">
        <f t="shared" si="10"/>
        <v>679.22052444149654</v>
      </c>
      <c r="AO10">
        <f t="shared" si="11"/>
        <v>-33.961026222074835</v>
      </c>
      <c r="AP10">
        <f t="shared" si="12"/>
        <v>-6.8320692705461807</v>
      </c>
      <c r="AQ10">
        <f t="shared" si="13"/>
        <v>-276.94165753187451</v>
      </c>
      <c r="AR10">
        <f t="shared" si="14"/>
        <v>361.48577141700105</v>
      </c>
      <c r="AS10">
        <f t="shared" si="15"/>
        <v>-141.293924497429</v>
      </c>
      <c r="AT10">
        <f t="shared" si="16"/>
        <v>8.5492108629441947</v>
      </c>
      <c r="AU10">
        <f t="shared" si="17"/>
        <v>228.74105778251624</v>
      </c>
      <c r="AW10">
        <v>7</v>
      </c>
      <c r="AX10">
        <f>(R10*SUMPRODUCT(K11:$K$23, X11:$X$23)-$AZ$3*SUMPRODUCT(K10:$K$22, W11:$W$23))/Z10</f>
        <v>2892.9884652602127</v>
      </c>
    </row>
    <row r="11" spans="1:52" x14ac:dyDescent="0.25">
      <c r="A11" t="s">
        <v>33</v>
      </c>
      <c r="C11" s="24">
        <f>AU25</f>
        <v>-1.2505552149377763E-12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2.1123779999999998E-3</v>
      </c>
      <c r="O11">
        <f t="shared" si="29"/>
        <v>1242.7064509022412</v>
      </c>
      <c r="P11">
        <f t="shared" si="30"/>
        <v>62.135322545112061</v>
      </c>
      <c r="Q11" s="5">
        <f t="shared" si="31"/>
        <v>12.5</v>
      </c>
      <c r="R11">
        <f t="shared" si="0"/>
        <v>250000</v>
      </c>
      <c r="S11">
        <f t="shared" si="1"/>
        <v>3158.1281601348219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2663.854152761146</v>
      </c>
      <c r="AC11">
        <f t="shared" si="2"/>
        <v>2872.7711802254689</v>
      </c>
      <c r="AE11">
        <f t="shared" si="3"/>
        <v>1130.4200135689964</v>
      </c>
      <c r="AF11">
        <f t="shared" si="4"/>
        <v>-56.52100067844983</v>
      </c>
      <c r="AG11">
        <f t="shared" si="5"/>
        <v>-11.370545440842832</v>
      </c>
      <c r="AH11">
        <f t="shared" si="6"/>
        <v>-486.26765843284755</v>
      </c>
      <c r="AI11">
        <f t="shared" si="7"/>
        <v>576.26080901685623</v>
      </c>
      <c r="AJ11">
        <f t="shared" si="8"/>
        <v>-208.91702746432293</v>
      </c>
      <c r="AK11">
        <f t="shared" si="32"/>
        <v>8.9706075975640598</v>
      </c>
      <c r="AL11">
        <f t="shared" si="9"/>
        <v>376.31438915009738</v>
      </c>
      <c r="AN11">
        <f t="shared" si="10"/>
        <v>638.12986086933222</v>
      </c>
      <c r="AO11">
        <f t="shared" si="11"/>
        <v>-31.906493043466618</v>
      </c>
      <c r="AP11">
        <f t="shared" si="12"/>
        <v>-6.4187509890814454</v>
      </c>
      <c r="AQ11">
        <f t="shared" si="13"/>
        <v>-274.50143265007699</v>
      </c>
      <c r="AR11">
        <f t="shared" si="14"/>
        <v>325.3031841867072</v>
      </c>
      <c r="AS11">
        <f t="shared" si="15"/>
        <v>-117.93509675057231</v>
      </c>
      <c r="AT11">
        <f t="shared" si="16"/>
        <v>5.0639695948708825</v>
      </c>
      <c r="AU11">
        <f t="shared" si="17"/>
        <v>212.4320570310058</v>
      </c>
      <c r="AW11">
        <v>8</v>
      </c>
      <c r="AX11">
        <f>(R11*SUMPRODUCT(K12:$K$23, X12:$X$23)-$AZ$3*SUMPRODUCT(K11:$K$22, W12:$W$23))/Z11</f>
        <v>3158.1281601348219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2.238294E-3</v>
      </c>
      <c r="O12">
        <f t="shared" si="29"/>
        <v>1242.7064509022412</v>
      </c>
      <c r="P12">
        <f t="shared" si="30"/>
        <v>62.135322545112061</v>
      </c>
      <c r="Q12" s="5">
        <f t="shared" si="31"/>
        <v>12.5</v>
      </c>
      <c r="R12">
        <f t="shared" si="0"/>
        <v>250000</v>
      </c>
      <c r="S12">
        <f t="shared" si="1"/>
        <v>3398.7119063630134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2872.7711802254689</v>
      </c>
      <c r="AC12">
        <f t="shared" si="2"/>
        <v>3053.7805401870842</v>
      </c>
      <c r="AE12">
        <f t="shared" si="3"/>
        <v>1116.5856010994551</v>
      </c>
      <c r="AF12">
        <f t="shared" si="4"/>
        <v>-55.829280054972756</v>
      </c>
      <c r="AG12">
        <f t="shared" si="5"/>
        <v>-11.231389362797438</v>
      </c>
      <c r="AH12">
        <f t="shared" si="6"/>
        <v>-509.01247273931739</v>
      </c>
      <c r="AI12">
        <f t="shared" si="7"/>
        <v>540.5124589423674</v>
      </c>
      <c r="AJ12">
        <f t="shared" si="8"/>
        <v>-181.00935996161525</v>
      </c>
      <c r="AK12">
        <f t="shared" si="32"/>
        <v>9.0471132529208873</v>
      </c>
      <c r="AL12">
        <f t="shared" si="9"/>
        <v>368.55021223367305</v>
      </c>
      <c r="AN12">
        <f t="shared" si="10"/>
        <v>599.220686397789</v>
      </c>
      <c r="AO12">
        <f t="shared" si="11"/>
        <v>-29.961034319889453</v>
      </c>
      <c r="AP12">
        <f t="shared" si="12"/>
        <v>-6.0273756320603438</v>
      </c>
      <c r="AQ12">
        <f t="shared" si="13"/>
        <v>-273.16383356507396</v>
      </c>
      <c r="AR12">
        <f t="shared" si="14"/>
        <v>290.06844288076519</v>
      </c>
      <c r="AS12">
        <f t="shared" si="15"/>
        <v>-97.139487392478514</v>
      </c>
      <c r="AT12">
        <f t="shared" si="16"/>
        <v>4.8551740305407325</v>
      </c>
      <c r="AU12">
        <f t="shared" si="17"/>
        <v>197.7841295188274</v>
      </c>
      <c r="AW12">
        <v>9</v>
      </c>
      <c r="AX12">
        <f>(R12*SUMPRODUCT(K13:$K$23, X13:$X$23)-$AZ$3*SUMPRODUCT(K12:$K$22, W13:$W$23))/Z12</f>
        <v>3398.7119063630134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2.3742030000000001E-3</v>
      </c>
      <c r="O13">
        <f t="shared" si="29"/>
        <v>1242.7064509022412</v>
      </c>
      <c r="P13">
        <f t="shared" si="30"/>
        <v>62.135322545112061</v>
      </c>
      <c r="Q13" s="5">
        <f t="shared" si="31"/>
        <v>12.5</v>
      </c>
      <c r="R13">
        <f t="shared" si="0"/>
        <v>250000</v>
      </c>
      <c r="S13">
        <f t="shared" si="1"/>
        <v>3615.2268007220841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3053.7805401870842</v>
      </c>
      <c r="AC13">
        <f t="shared" si="2"/>
        <v>3208.1261959753301</v>
      </c>
      <c r="AE13">
        <f t="shared" si="3"/>
        <v>1102.7687442045733</v>
      </c>
      <c r="AF13">
        <f t="shared" si="4"/>
        <v>-55.138437210228673</v>
      </c>
      <c r="AG13">
        <f t="shared" si="5"/>
        <v>-11.092409870850142</v>
      </c>
      <c r="AH13">
        <f t="shared" si="6"/>
        <v>-533.3119663864353</v>
      </c>
      <c r="AI13">
        <f t="shared" si="7"/>
        <v>503.22593073705923</v>
      </c>
      <c r="AJ13">
        <f t="shared" si="8"/>
        <v>-154.34565578824595</v>
      </c>
      <c r="AK13">
        <f t="shared" si="32"/>
        <v>8.2028216943628571</v>
      </c>
      <c r="AL13">
        <f t="shared" si="9"/>
        <v>357.08309664317613</v>
      </c>
      <c r="AN13">
        <f t="shared" si="10"/>
        <v>562.71351904773542</v>
      </c>
      <c r="AO13">
        <f t="shared" si="11"/>
        <v>-28.135675952386773</v>
      </c>
      <c r="AP13">
        <f t="shared" si="12"/>
        <v>-5.6601613220804179</v>
      </c>
      <c r="AQ13">
        <f t="shared" si="13"/>
        <v>-272.1348922271477</v>
      </c>
      <c r="AR13">
        <f t="shared" si="14"/>
        <v>256.78278954612051</v>
      </c>
      <c r="AS13">
        <f t="shared" si="15"/>
        <v>-78.758477309747235</v>
      </c>
      <c r="AT13">
        <f t="shared" si="16"/>
        <v>4.1856814368505093</v>
      </c>
      <c r="AU13">
        <f t="shared" si="17"/>
        <v>182.20999367322378</v>
      </c>
      <c r="AW13">
        <v>10</v>
      </c>
      <c r="AX13">
        <f>(R13*SUMPRODUCT(K14:$K$23, X14:$X$23)-$AZ$3*SUMPRODUCT(K13:$K$22, W14:$W$23))/Z13</f>
        <v>3615.2268007220841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2.5221050000000002E-3</v>
      </c>
      <c r="O14">
        <f t="shared" si="29"/>
        <v>1242.7064509022412</v>
      </c>
      <c r="P14">
        <f t="shared" si="30"/>
        <v>62.135322545112061</v>
      </c>
      <c r="Q14" s="5">
        <f t="shared" si="31"/>
        <v>12.5</v>
      </c>
      <c r="R14">
        <f t="shared" si="0"/>
        <v>250000</v>
      </c>
      <c r="S14">
        <f t="shared" si="1"/>
        <v>3808.2212758470059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3208.1261959753301</v>
      </c>
      <c r="AC14">
        <f t="shared" si="2"/>
        <v>3337.0710490023744</v>
      </c>
      <c r="AE14">
        <f t="shared" si="3"/>
        <v>1088.9597581989256</v>
      </c>
      <c r="AF14">
        <f t="shared" si="4"/>
        <v>-54.447987909946285</v>
      </c>
      <c r="AG14">
        <f t="shared" si="5"/>
        <v>-10.953509549744322</v>
      </c>
      <c r="AH14">
        <f t="shared" si="6"/>
        <v>-559.52444794641008</v>
      </c>
      <c r="AI14">
        <f t="shared" si="7"/>
        <v>464.03381279282485</v>
      </c>
      <c r="AJ14">
        <f t="shared" si="8"/>
        <v>-128.94485302704425</v>
      </c>
      <c r="AK14">
        <f t="shared" si="32"/>
        <v>7.6367483392757567</v>
      </c>
      <c r="AL14">
        <f t="shared" si="9"/>
        <v>342.72570810505636</v>
      </c>
      <c r="AN14">
        <f t="shared" si="10"/>
        <v>528.50215072978892</v>
      </c>
      <c r="AO14">
        <f t="shared" si="11"/>
        <v>-26.425107536489449</v>
      </c>
      <c r="AP14">
        <f t="shared" si="12"/>
        <v>-5.3160397448053898</v>
      </c>
      <c r="AQ14">
        <f t="shared" si="13"/>
        <v>-271.55261881730326</v>
      </c>
      <c r="AR14">
        <f t="shared" si="14"/>
        <v>225.2083846311908</v>
      </c>
      <c r="AS14">
        <f t="shared" si="15"/>
        <v>-62.580487145862513</v>
      </c>
      <c r="AT14">
        <f t="shared" si="16"/>
        <v>3.7063242158413154</v>
      </c>
      <c r="AU14">
        <f t="shared" si="17"/>
        <v>166.33422170116961</v>
      </c>
      <c r="AW14">
        <v>11</v>
      </c>
      <c r="AX14">
        <f>(R14*SUMPRODUCT(K15:$K$23, X15:$X$23)-$AZ$3*SUMPRODUCT(K14:$K$22, W15:$W$23))/Z14</f>
        <v>3808.2212758470059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2.679E-3</v>
      </c>
      <c r="O15">
        <f t="shared" si="29"/>
        <v>1242.7064509022412</v>
      </c>
      <c r="P15">
        <f t="shared" si="30"/>
        <v>62.135322545112061</v>
      </c>
      <c r="Q15" s="5">
        <f t="shared" si="31"/>
        <v>12.5</v>
      </c>
      <c r="R15">
        <f t="shared" si="0"/>
        <v>250000</v>
      </c>
      <c r="S15">
        <f t="shared" si="1"/>
        <v>3978.9150105414778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3337.0710490023744</v>
      </c>
      <c r="AC15">
        <f t="shared" si="2"/>
        <v>3442.439491924722</v>
      </c>
      <c r="AE15">
        <f t="shared" si="3"/>
        <v>1075.1528374247214</v>
      </c>
      <c r="AF15">
        <f t="shared" si="4"/>
        <v>-53.757641871236075</v>
      </c>
      <c r="AG15">
        <f t="shared" si="5"/>
        <v>-10.814630002163113</v>
      </c>
      <c r="AH15">
        <f t="shared" si="6"/>
        <v>-586.88904167530075</v>
      </c>
      <c r="AI15">
        <f t="shared" si="7"/>
        <v>423.69152387602151</v>
      </c>
      <c r="AJ15">
        <f t="shared" si="8"/>
        <v>-105.36844292234764</v>
      </c>
      <c r="AK15">
        <f t="shared" si="32"/>
        <v>17.869711602679025</v>
      </c>
      <c r="AL15">
        <f t="shared" si="9"/>
        <v>336.19279255635291</v>
      </c>
      <c r="AN15">
        <f t="shared" si="10"/>
        <v>496.05596725989722</v>
      </c>
      <c r="AO15">
        <f t="shared" si="11"/>
        <v>-24.802798362994864</v>
      </c>
      <c r="AP15">
        <f t="shared" si="12"/>
        <v>-4.9896736162002115</v>
      </c>
      <c r="AQ15">
        <f t="shared" si="13"/>
        <v>-270.77993110245535</v>
      </c>
      <c r="AR15">
        <f t="shared" si="14"/>
        <v>195.48356417824681</v>
      </c>
      <c r="AS15">
        <f t="shared" si="15"/>
        <v>-48.615083412430756</v>
      </c>
      <c r="AT15">
        <f t="shared" si="16"/>
        <v>8.244759968224523</v>
      </c>
      <c r="AU15">
        <f t="shared" si="17"/>
        <v>155.1132407340406</v>
      </c>
      <c r="AW15">
        <v>12</v>
      </c>
      <c r="AX15">
        <f>(R15*SUMPRODUCT(K16:$K$23, X16:$X$23)-$AZ$3*SUMPRODUCT(K15:$K$22, W16:$W$23))/Z15</f>
        <v>3978.9150105414778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4.0439999999999999E-3</v>
      </c>
      <c r="O16">
        <f t="shared" si="29"/>
        <v>1242.7064509022412</v>
      </c>
      <c r="P16">
        <f t="shared" si="30"/>
        <v>62.135322545112061</v>
      </c>
      <c r="Q16" s="5">
        <f t="shared" si="31"/>
        <v>12.5</v>
      </c>
      <c r="R16">
        <f t="shared" si="0"/>
        <v>250000</v>
      </c>
      <c r="S16">
        <f t="shared" si="1"/>
        <v>4000.9151272625359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3442.439491924722</v>
      </c>
      <c r="AC16">
        <f t="shared" si="2"/>
        <v>3412.8604101011279</v>
      </c>
      <c r="AE16">
        <f t="shared" si="3"/>
        <v>1060.0533909759286</v>
      </c>
      <c r="AF16">
        <f t="shared" si="4"/>
        <v>-53.002669548796433</v>
      </c>
      <c r="AG16">
        <f t="shared" si="5"/>
        <v>-10.662749338412732</v>
      </c>
      <c r="AH16">
        <f t="shared" si="6"/>
        <v>-874.68727457495243</v>
      </c>
      <c r="AI16">
        <f t="shared" si="7"/>
        <v>121.70069751376695</v>
      </c>
      <c r="AJ16">
        <f t="shared" si="8"/>
        <v>29.579081823594152</v>
      </c>
      <c r="AK16">
        <f t="shared" si="32"/>
        <v>31.591380514798161</v>
      </c>
      <c r="AL16">
        <f t="shared" si="9"/>
        <v>182.87115985215928</v>
      </c>
      <c r="AN16">
        <f t="shared" si="10"/>
        <v>463.72367237669408</v>
      </c>
      <c r="AO16">
        <f t="shared" si="11"/>
        <v>-23.186183618834708</v>
      </c>
      <c r="AP16">
        <f t="shared" si="12"/>
        <v>-4.6644530576792409</v>
      </c>
      <c r="AQ16">
        <f t="shared" si="13"/>
        <v>-382.63468481869069</v>
      </c>
      <c r="AR16">
        <f t="shared" si="14"/>
        <v>53.23835088148946</v>
      </c>
      <c r="AS16">
        <f t="shared" si="15"/>
        <v>12.939461885160153</v>
      </c>
      <c r="AT16">
        <f t="shared" si="16"/>
        <v>13.819748243326361</v>
      </c>
      <c r="AU16">
        <f t="shared" si="17"/>
        <v>79.997561009975982</v>
      </c>
      <c r="AW16">
        <v>13</v>
      </c>
      <c r="AX16">
        <f>(R16*SUMPRODUCT(K17:$K$23, X17:$X$23)-$AZ$3*SUMPRODUCT(K16:$K$22, W17:$W$23))/Z16</f>
        <v>4000.9151272625359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5.607E-3</v>
      </c>
      <c r="O17">
        <f t="shared" si="29"/>
        <v>1242.7064509022412</v>
      </c>
      <c r="P17">
        <f t="shared" si="30"/>
        <v>62.135322545112061</v>
      </c>
      <c r="Q17" s="5">
        <f t="shared" si="31"/>
        <v>12.5</v>
      </c>
      <c r="R17">
        <f t="shared" si="0"/>
        <v>250000</v>
      </c>
      <c r="S17">
        <f t="shared" si="1"/>
        <v>3870.67278236947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3412.8604101011279</v>
      </c>
      <c r="AC17">
        <f t="shared" si="2"/>
        <v>3250.2305065916562</v>
      </c>
      <c r="AE17">
        <f t="shared" si="3"/>
        <v>1043.5091377029671</v>
      </c>
      <c r="AF17">
        <f t="shared" si="4"/>
        <v>-52.175456885148364</v>
      </c>
      <c r="AG17">
        <f t="shared" si="5"/>
        <v>-10.496335809488125</v>
      </c>
      <c r="AH17">
        <f t="shared" si="6"/>
        <v>-1195.7207108096038</v>
      </c>
      <c r="AI17">
        <f t="shared" si="7"/>
        <v>-214.88336580127316</v>
      </c>
      <c r="AJ17">
        <f t="shared" si="8"/>
        <v>162.62990350947166</v>
      </c>
      <c r="AK17">
        <f t="shared" si="32"/>
        <v>60.777878454681471</v>
      </c>
      <c r="AL17">
        <f t="shared" si="9"/>
        <v>8.5244161628799731</v>
      </c>
      <c r="AN17">
        <f t="shared" si="10"/>
        <v>429.95793258162473</v>
      </c>
      <c r="AO17">
        <f t="shared" si="11"/>
        <v>-21.497896629081239</v>
      </c>
      <c r="AP17">
        <f t="shared" si="12"/>
        <v>-4.3248139199472924</v>
      </c>
      <c r="AQ17">
        <f t="shared" si="13"/>
        <v>-492.67379286818317</v>
      </c>
      <c r="AR17">
        <f t="shared" si="14"/>
        <v>-88.538570835586953</v>
      </c>
      <c r="AS17">
        <f t="shared" si="15"/>
        <v>67.008533574322456</v>
      </c>
      <c r="AT17">
        <f t="shared" si="16"/>
        <v>25.042359499213624</v>
      </c>
      <c r="AU17">
        <f t="shared" si="17"/>
        <v>3.512322237949137</v>
      </c>
      <c r="AW17">
        <v>14</v>
      </c>
      <c r="AX17">
        <f>(R17*SUMPRODUCT(K18:$K$23, X18:$X$23)-$AZ$3*SUMPRODUCT(K17:$K$22, W18:$W$23))/Z17</f>
        <v>3870.67278236947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7.2589999999999998E-3</v>
      </c>
      <c r="O18">
        <f t="shared" si="29"/>
        <v>1242.7064509022412</v>
      </c>
      <c r="P18">
        <f t="shared" si="30"/>
        <v>62.135322545112061</v>
      </c>
      <c r="Q18" s="5">
        <f t="shared" si="31"/>
        <v>12.5</v>
      </c>
      <c r="R18">
        <f t="shared" si="0"/>
        <v>250000</v>
      </c>
      <c r="S18">
        <f t="shared" si="1"/>
        <v>3598.4551114507644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3250.2305065916562</v>
      </c>
      <c r="AC18">
        <f t="shared" si="2"/>
        <v>2969.4968461070471</v>
      </c>
      <c r="AE18">
        <f t="shared" si="3"/>
        <v>1025.4992134953518</v>
      </c>
      <c r="AF18">
        <f t="shared" si="4"/>
        <v>-51.274960674767591</v>
      </c>
      <c r="AG18">
        <f t="shared" si="5"/>
        <v>-10.31517954975217</v>
      </c>
      <c r="AH18">
        <f t="shared" si="6"/>
        <v>-1523.8580328214859</v>
      </c>
      <c r="AI18">
        <f t="shared" si="7"/>
        <v>-559.94895955065397</v>
      </c>
      <c r="AJ18">
        <f t="shared" si="8"/>
        <v>280.73366048460912</v>
      </c>
      <c r="AK18">
        <f t="shared" si="32"/>
        <v>91.248222803304401</v>
      </c>
      <c r="AL18">
        <f t="shared" si="9"/>
        <v>-187.96707626274045</v>
      </c>
      <c r="AN18">
        <f t="shared" si="10"/>
        <v>394.85775967030986</v>
      </c>
      <c r="AO18">
        <f t="shared" si="11"/>
        <v>-19.742887983515491</v>
      </c>
      <c r="AP18">
        <f t="shared" si="12"/>
        <v>-3.9717521320464657</v>
      </c>
      <c r="AQ18">
        <f t="shared" si="13"/>
        <v>-586.74561713666753</v>
      </c>
      <c r="AR18">
        <f t="shared" si="14"/>
        <v>-215.60249758191972</v>
      </c>
      <c r="AS18">
        <f t="shared" si="15"/>
        <v>108.09356339257747</v>
      </c>
      <c r="AT18">
        <f t="shared" si="16"/>
        <v>35.13417500068455</v>
      </c>
      <c r="AU18">
        <f t="shared" si="17"/>
        <v>-72.374759188657706</v>
      </c>
      <c r="AW18">
        <v>15</v>
      </c>
      <c r="AX18">
        <f>(R18*SUMPRODUCT(K19:$K$23, X19:$X$23)-$AZ$3*SUMPRODUCT(K18:$K$22, W19:$W$23))/Z18</f>
        <v>3598.4551114507644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9.0740000000000005E-3</v>
      </c>
      <c r="O19">
        <f t="shared" si="29"/>
        <v>1242.7064509022412</v>
      </c>
      <c r="P19">
        <f t="shared" si="30"/>
        <v>62.135322545112061</v>
      </c>
      <c r="Q19" s="5">
        <f t="shared" si="31"/>
        <v>12.5</v>
      </c>
      <c r="R19">
        <f t="shared" si="0"/>
        <v>250000</v>
      </c>
      <c r="S19">
        <f t="shared" si="1"/>
        <v>3186.045877046703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2969.4968461070471</v>
      </c>
      <c r="AC19">
        <f t="shared" si="2"/>
        <v>2579.0220177791821</v>
      </c>
      <c r="AE19">
        <f t="shared" si="3"/>
        <v>1005.9388414971413</v>
      </c>
      <c r="AF19">
        <f t="shared" si="4"/>
        <v>-50.296942074857071</v>
      </c>
      <c r="AG19">
        <f t="shared" si="5"/>
        <v>-10.118427815020196</v>
      </c>
      <c r="AH19">
        <f t="shared" si="6"/>
        <v>-1871.9987846890238</v>
      </c>
      <c r="AI19">
        <f t="shared" si="7"/>
        <v>-926.47531308175962</v>
      </c>
      <c r="AJ19">
        <f t="shared" si="8"/>
        <v>390.474828327865</v>
      </c>
      <c r="AK19">
        <f t="shared" si="32"/>
        <v>87.530594025304083</v>
      </c>
      <c r="AL19">
        <f t="shared" si="9"/>
        <v>-448.46989072859054</v>
      </c>
      <c r="AN19">
        <f t="shared" si="10"/>
        <v>360.84054663905187</v>
      </c>
      <c r="AO19">
        <f t="shared" si="11"/>
        <v>-18.042027331952596</v>
      </c>
      <c r="AP19">
        <f t="shared" si="12"/>
        <v>-3.629583502776049</v>
      </c>
      <c r="AQ19">
        <f t="shared" si="13"/>
        <v>-671.5051024071106</v>
      </c>
      <c r="AR19">
        <f t="shared" si="14"/>
        <v>-332.33616660278739</v>
      </c>
      <c r="AS19">
        <f t="shared" si="15"/>
        <v>140.06731293218203</v>
      </c>
      <c r="AT19">
        <f t="shared" si="16"/>
        <v>31.398118944014762</v>
      </c>
      <c r="AU19">
        <f t="shared" si="17"/>
        <v>-160.8707347265906</v>
      </c>
      <c r="AW19">
        <v>16</v>
      </c>
      <c r="AX19">
        <f>(R19*SUMPRODUCT(K20:$K$23, X20:$X$23)-$AZ$3*SUMPRODUCT(K19:$K$22, W20:$W$23))/Z19</f>
        <v>3186.045877046703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1.1021E-2</v>
      </c>
      <c r="O20">
        <f t="shared" si="29"/>
        <v>1242.7064509022412</v>
      </c>
      <c r="P20">
        <f t="shared" si="30"/>
        <v>62.135322545112061</v>
      </c>
      <c r="Q20" s="5">
        <f t="shared" si="31"/>
        <v>12.5</v>
      </c>
      <c r="R20">
        <f t="shared" si="0"/>
        <v>250000</v>
      </c>
      <c r="S20">
        <f t="shared" si="1"/>
        <v>2620.9745693359487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2579.0220177791821</v>
      </c>
      <c r="AC20">
        <f t="shared" si="2"/>
        <v>2077.0129664133074</v>
      </c>
      <c r="AE20">
        <f t="shared" si="3"/>
        <v>984.79300111002999</v>
      </c>
      <c r="AF20">
        <f t="shared" si="4"/>
        <v>-49.2396500555015</v>
      </c>
      <c r="AG20">
        <f t="shared" si="5"/>
        <v>-9.9057283439206572</v>
      </c>
      <c r="AH20">
        <f t="shared" si="6"/>
        <v>-2230.3038589867515</v>
      </c>
      <c r="AI20">
        <f t="shared" si="7"/>
        <v>-1304.6562362761435</v>
      </c>
      <c r="AJ20">
        <f t="shared" si="8"/>
        <v>502.00905136587471</v>
      </c>
      <c r="AK20">
        <f t="shared" si="32"/>
        <v>15.112674085984956</v>
      </c>
      <c r="AL20">
        <f t="shared" si="9"/>
        <v>-787.53451082428387</v>
      </c>
      <c r="AN20">
        <f t="shared" si="10"/>
        <v>335.06147918823143</v>
      </c>
      <c r="AO20">
        <f t="shared" si="11"/>
        <v>-16.753073959411569</v>
      </c>
      <c r="AP20">
        <f t="shared" si="12"/>
        <v>-3.3702798330306303</v>
      </c>
      <c r="AQ20">
        <f t="shared" si="13"/>
        <v>-758.82841286341329</v>
      </c>
      <c r="AR20">
        <f t="shared" si="14"/>
        <v>-443.89028746762403</v>
      </c>
      <c r="AS20">
        <f t="shared" si="15"/>
        <v>170.8012700404413</v>
      </c>
      <c r="AT20">
        <f t="shared" si="16"/>
        <v>5.1418673041259897</v>
      </c>
      <c r="AU20">
        <f t="shared" si="17"/>
        <v>-267.94715012305676</v>
      </c>
      <c r="AW20">
        <v>17</v>
      </c>
      <c r="AX20">
        <f>(R20*SUMPRODUCT(K21:$K$23, X21:$X$23)-$AZ$3*SUMPRODUCT(K20:$K$22, W21:$W$23))/Z20</f>
        <v>2620.9745693359487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1.3263E-2</v>
      </c>
      <c r="O21">
        <f t="shared" si="29"/>
        <v>1242.7064509022412</v>
      </c>
      <c r="P21">
        <f t="shared" si="30"/>
        <v>62.135322545112061</v>
      </c>
      <c r="Q21" s="5">
        <f t="shared" si="31"/>
        <v>12.5</v>
      </c>
      <c r="R21">
        <f t="shared" si="0"/>
        <v>250000</v>
      </c>
      <c r="S21">
        <f t="shared" si="1"/>
        <v>1892.8481337789704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2077.0129664133074</v>
      </c>
      <c r="AC21">
        <f t="shared" si="2"/>
        <v>1465.1085794182557</v>
      </c>
      <c r="AE21">
        <f t="shared" si="3"/>
        <v>961.88376152520732</v>
      </c>
      <c r="AF21">
        <f t="shared" si="4"/>
        <v>-48.094188076260366</v>
      </c>
      <c r="AG21">
        <f t="shared" si="5"/>
        <v>-9.6752913854560312</v>
      </c>
      <c r="AH21">
        <f t="shared" si="6"/>
        <v>-2627.5935005083934</v>
      </c>
      <c r="AI21">
        <f t="shared" si="7"/>
        <v>-1723.4792184449025</v>
      </c>
      <c r="AJ21">
        <f t="shared" si="8"/>
        <v>611.90438699505171</v>
      </c>
      <c r="AK21">
        <f t="shared" si="32"/>
        <v>4.7852840637796072</v>
      </c>
      <c r="AL21">
        <f t="shared" si="9"/>
        <v>-1106.7895473860713</v>
      </c>
      <c r="AN21">
        <f t="shared" si="10"/>
        <v>311.29738799379402</v>
      </c>
      <c r="AO21">
        <f t="shared" si="11"/>
        <v>-15.5648693996897</v>
      </c>
      <c r="AP21">
        <f t="shared" si="12"/>
        <v>-3.1312441865070291</v>
      </c>
      <c r="AQ21">
        <f t="shared" si="13"/>
        <v>-850.37613289232866</v>
      </c>
      <c r="AR21">
        <f t="shared" si="14"/>
        <v>-557.77485848473145</v>
      </c>
      <c r="AS21">
        <f t="shared" si="15"/>
        <v>198.03249102725539</v>
      </c>
      <c r="AT21">
        <f t="shared" si="16"/>
        <v>1.5486761388931938</v>
      </c>
      <c r="AU21">
        <f t="shared" si="17"/>
        <v>-358.19369131858286</v>
      </c>
      <c r="AW21">
        <v>18</v>
      </c>
      <c r="AX21">
        <f>(R21*SUMPRODUCT(K22:$K$23, X22:$X$23)-$AZ$3*SUMPRODUCT(K21:$K$22, W22:$W$23))/Z21</f>
        <v>1892.8481337789704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1.5814999999999999E-2</v>
      </c>
      <c r="O22">
        <f t="shared" si="29"/>
        <v>1242.7064509022412</v>
      </c>
      <c r="P22">
        <f t="shared" si="30"/>
        <v>62.135322545112061</v>
      </c>
      <c r="Q22" s="5">
        <f t="shared" si="31"/>
        <v>12.5</v>
      </c>
      <c r="R22">
        <f t="shared" si="0"/>
        <v>250000</v>
      </c>
      <c r="S22">
        <f t="shared" si="1"/>
        <v>1009.2908996424665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1465.1085794182557</v>
      </c>
      <c r="AC22">
        <f t="shared" si="2"/>
        <v>761.04762667768728</v>
      </c>
      <c r="AE22">
        <f t="shared" si="3"/>
        <v>937.05273222143421</v>
      </c>
      <c r="AF22">
        <f t="shared" si="4"/>
        <v>-46.852636611071709</v>
      </c>
      <c r="AG22">
        <f t="shared" si="5"/>
        <v>-9.425523738340484</v>
      </c>
      <c r="AH22">
        <f t="shared" si="6"/>
        <v>-3060.2946652197425</v>
      </c>
      <c r="AI22">
        <f t="shared" si="7"/>
        <v>-2179.5200933477204</v>
      </c>
      <c r="AJ22">
        <f t="shared" si="8"/>
        <v>704.06095274056838</v>
      </c>
      <c r="AK22">
        <f t="shared" si="32"/>
        <v>49.461482175600977</v>
      </c>
      <c r="AL22">
        <f t="shared" si="9"/>
        <v>-1425.9976584315509</v>
      </c>
      <c r="AN22">
        <f t="shared" si="10"/>
        <v>283.42172516143387</v>
      </c>
      <c r="AO22">
        <f t="shared" si="11"/>
        <v>-14.171086258071693</v>
      </c>
      <c r="AP22">
        <f t="shared" si="12"/>
        <v>-2.8508515119928504</v>
      </c>
      <c r="AQ22">
        <f t="shared" si="13"/>
        <v>-925.61919270296562</v>
      </c>
      <c r="AR22">
        <f t="shared" si="14"/>
        <v>-659.21940531159623</v>
      </c>
      <c r="AS22">
        <f t="shared" si="15"/>
        <v>212.95084362165869</v>
      </c>
      <c r="AT22">
        <f t="shared" si="16"/>
        <v>14.960159791666506</v>
      </c>
      <c r="AU22">
        <f t="shared" si="17"/>
        <v>-431.30840189827103</v>
      </c>
      <c r="AW22">
        <v>19</v>
      </c>
      <c r="AX22">
        <f>(R22*SUMPRODUCT(K23:$K$23, X23:$X$23)-$AZ$3*SUMPRODUCT(K22:$K$22, W23:$W$23))/Z22</f>
        <v>1009.2908996424665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1.864E-2</v>
      </c>
      <c r="O23">
        <f t="shared" si="29"/>
        <v>1242.7064509022412</v>
      </c>
      <c r="P23">
        <f t="shared" si="30"/>
        <v>62.135322545112061</v>
      </c>
      <c r="Q23" s="5">
        <f t="shared" si="31"/>
        <v>12.5</v>
      </c>
      <c r="R23">
        <f t="shared" si="0"/>
        <v>250000</v>
      </c>
      <c r="S23">
        <f t="shared" si="1"/>
        <v>1039.0492707569454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761.04762667768728</v>
      </c>
      <c r="AC23">
        <f t="shared" si="2"/>
        <v>761.04762667768716</v>
      </c>
      <c r="AE23">
        <f t="shared" si="3"/>
        <v>910.21554197061232</v>
      </c>
      <c r="AF23">
        <f t="shared" si="4"/>
        <v>-45.510777098530617</v>
      </c>
      <c r="AG23">
        <f t="shared" si="5"/>
        <v>-9.1555767384744122</v>
      </c>
      <c r="AH23">
        <f t="shared" si="6"/>
        <v>-3513.8352496533325</v>
      </c>
      <c r="AI23">
        <f t="shared" si="7"/>
        <v>-2658.2860615197251</v>
      </c>
      <c r="AJ23">
        <f t="shared" si="8"/>
        <v>0</v>
      </c>
      <c r="AK23">
        <f t="shared" si="32"/>
        <v>113.80266740848384</v>
      </c>
      <c r="AL23">
        <f t="shared" si="9"/>
        <v>-2544.4833941112411</v>
      </c>
      <c r="AN23">
        <f t="shared" si="10"/>
        <v>249.39263244207845</v>
      </c>
      <c r="AO23">
        <f t="shared" si="11"/>
        <v>-12.469631622103924</v>
      </c>
      <c r="AP23">
        <f t="shared" si="12"/>
        <v>-2.5085633886125329</v>
      </c>
      <c r="AQ23">
        <f t="shared" si="13"/>
        <v>-962.76605097466688</v>
      </c>
      <c r="AR23">
        <f t="shared" si="14"/>
        <v>-728.35161354330478</v>
      </c>
      <c r="AS23">
        <f t="shared" si="15"/>
        <v>0</v>
      </c>
      <c r="AT23">
        <f t="shared" si="16"/>
        <v>31.181127431076597</v>
      </c>
      <c r="AU23">
        <f t="shared" si="17"/>
        <v>-697.1704861122281</v>
      </c>
      <c r="AW23">
        <v>20</v>
      </c>
      <c r="AX23">
        <f>(R23*SUMPRODUCT(K$23:$K24, X$23:$X24)-$AZ$3*SUMPRODUCT(K$22:$K23, W$23:$W24))/Z23</f>
        <v>1039.0492707569454</v>
      </c>
    </row>
    <row r="25" spans="5:50" x14ac:dyDescent="0.25">
      <c r="AN25" s="6">
        <f t="shared" ref="AN25:AU25" si="33">SUM(AN3:AN23)</f>
        <v>11888.689680742918</v>
      </c>
      <c r="AO25" s="6">
        <f t="shared" si="33"/>
        <v>-1526.4643222138263</v>
      </c>
      <c r="AP25" s="6">
        <f t="shared" si="33"/>
        <v>-207.08465404391546</v>
      </c>
      <c r="AQ25" s="6">
        <f t="shared" si="33"/>
        <v>-9104.2374189086222</v>
      </c>
      <c r="AR25" s="6">
        <f t="shared" si="33"/>
        <v>1050.9032855765527</v>
      </c>
      <c r="AS25" s="6">
        <f t="shared" si="33"/>
        <v>-1545.5844468718151</v>
      </c>
      <c r="AT25" s="6">
        <f t="shared" si="33"/>
        <v>494.68116129526152</v>
      </c>
      <c r="AU25" s="7">
        <f t="shared" si="33"/>
        <v>-1.2505552149377763E-12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4B17-C54C-4134-A2DC-D8A940EAD436}">
  <sheetPr codeName="Sheet1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4648.8350482709911</v>
      </c>
      <c r="K3">
        <v>1</v>
      </c>
      <c r="L3" s="2">
        <v>0</v>
      </c>
      <c r="O3">
        <f>$C$3</f>
        <v>4648.8350482709911</v>
      </c>
      <c r="P3">
        <f>O3*B5</f>
        <v>3719.0680386167933</v>
      </c>
      <c r="Q3" s="5">
        <f>B8</f>
        <v>100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4648.8350482709911</v>
      </c>
      <c r="AF3">
        <f t="shared" ref="AF3:AF23" si="4">-$Z3*P3</f>
        <v>-3719.0680386167933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829.76700965419786</v>
      </c>
      <c r="AJ3">
        <f t="shared" ref="AJ3:AJ23" si="8">AB3-AC3</f>
        <v>0</v>
      </c>
      <c r="AL3">
        <f t="shared" ref="AL3:AL23" si="9">SUM(AI3:AK3)</f>
        <v>829.76700965419786</v>
      </c>
      <c r="AN3">
        <f t="shared" ref="AN3:AN23" si="10">AE3*$K3</f>
        <v>4648.8350482709911</v>
      </c>
      <c r="AO3">
        <f t="shared" ref="AO3:AO23" si="11">AF3*$K3</f>
        <v>-3719.0680386167933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829.76700965419786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829.76700965419786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3872.5072479337664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2.5221050000000002E-3</v>
      </c>
      <c r="R4">
        <f t="shared" si="0"/>
        <v>250000</v>
      </c>
      <c r="S4">
        <f t="shared" si="1"/>
        <v>3322.5692780147269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3280.9637166456523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-630.52625</v>
      </c>
      <c r="AI4">
        <f t="shared" si="7"/>
        <v>-630.52625</v>
      </c>
      <c r="AJ4">
        <f t="shared" si="8"/>
        <v>-3280.9637166456523</v>
      </c>
      <c r="AK4">
        <f>H4*SUM(AB4, AE4:AF4)</f>
        <v>0</v>
      </c>
      <c r="AL4">
        <f t="shared" si="9"/>
        <v>-3911.4899666456522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-591.54353128811329</v>
      </c>
      <c r="AR4">
        <f t="shared" si="14"/>
        <v>-591.54353128811329</v>
      </c>
      <c r="AS4">
        <f t="shared" si="15"/>
        <v>-3078.1158801441525</v>
      </c>
      <c r="AT4">
        <f t="shared" si="16"/>
        <v>0</v>
      </c>
      <c r="AU4">
        <f t="shared" si="17"/>
        <v>-3669.6594114322656</v>
      </c>
      <c r="AW4">
        <v>1</v>
      </c>
      <c r="AX4">
        <f>(R4*SUMPRODUCT(K5:$K$23, X5:$X$23)-$AZ$3*SUMPRODUCT(K4:$K$22, W5:$W$23))/Z4</f>
        <v>3322.5692780147269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2.679E-3</v>
      </c>
      <c r="O5">
        <f t="shared" ref="O5:O23" si="29">$C$3</f>
        <v>4648.8350482709911</v>
      </c>
      <c r="P5">
        <f t="shared" ref="P5:P23" si="30">O5*$C$5</f>
        <v>232.44175241354958</v>
      </c>
      <c r="Q5" s="5">
        <f t="shared" ref="Q5:Q23" si="31">$C$8</f>
        <v>12.5</v>
      </c>
      <c r="R5">
        <f t="shared" si="0"/>
        <v>250000</v>
      </c>
      <c r="S5">
        <f t="shared" si="1"/>
        <v>6459.1810686197214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3280.9637166456523</v>
      </c>
      <c r="AC5">
        <f t="shared" si="2"/>
        <v>6297.4280780651607</v>
      </c>
      <c r="AE5">
        <f t="shared" si="3"/>
        <v>4532.4173532622681</v>
      </c>
      <c r="AF5">
        <f t="shared" si="4"/>
        <v>-226.62086766311342</v>
      </c>
      <c r="AG5">
        <f t="shared" si="5"/>
        <v>-12.186970784616188</v>
      </c>
      <c r="AH5">
        <f t="shared" si="6"/>
        <v>-661.36332017625</v>
      </c>
      <c r="AI5">
        <f t="shared" si="7"/>
        <v>3632.2461946382887</v>
      </c>
      <c r="AJ5">
        <f t="shared" si="8"/>
        <v>-3016.4643614195084</v>
      </c>
      <c r="AK5">
        <f>H5*SUM(AB5, AE5:AF5)</f>
        <v>655.49608147395134</v>
      </c>
      <c r="AL5">
        <f t="shared" si="9"/>
        <v>1271.2779146927317</v>
      </c>
      <c r="AN5">
        <f t="shared" si="10"/>
        <v>3914.0257139747173</v>
      </c>
      <c r="AO5">
        <f t="shared" si="11"/>
        <v>-195.70128569873589</v>
      </c>
      <c r="AP5">
        <f t="shared" si="12"/>
        <v>-10.524211101635112</v>
      </c>
      <c r="AQ5">
        <f t="shared" si="13"/>
        <v>-571.1285699641852</v>
      </c>
      <c r="AR5">
        <f t="shared" si="14"/>
        <v>3136.6716472101612</v>
      </c>
      <c r="AS5">
        <f t="shared" si="15"/>
        <v>-2604.9055406131965</v>
      </c>
      <c r="AT5">
        <f t="shared" si="16"/>
        <v>566.06184257327197</v>
      </c>
      <c r="AU5">
        <f t="shared" si="17"/>
        <v>1097.8279491702369</v>
      </c>
      <c r="AW5">
        <v>2</v>
      </c>
      <c r="AX5">
        <f>(R5*SUMPRODUCT(K6:$K$23, X6:$X$23)-$AZ$3*SUMPRODUCT(K5:$K$22, W6:$W$23))/Z5</f>
        <v>6459.1810686197214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4.0439999999999999E-3</v>
      </c>
      <c r="O6">
        <f t="shared" si="29"/>
        <v>4648.8350482709911</v>
      </c>
      <c r="P6">
        <f t="shared" si="30"/>
        <v>232.44175241354958</v>
      </c>
      <c r="Q6" s="5">
        <f t="shared" si="31"/>
        <v>12.5</v>
      </c>
      <c r="R6">
        <f t="shared" si="0"/>
        <v>250000</v>
      </c>
      <c r="S6">
        <f t="shared" si="1"/>
        <v>9144.3632849283222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6297.4280780651607</v>
      </c>
      <c r="AC6">
        <f t="shared" si="2"/>
        <v>8790.1596408555961</v>
      </c>
      <c r="AE6">
        <f t="shared" si="3"/>
        <v>4468.7640839530532</v>
      </c>
      <c r="AF6">
        <f t="shared" si="4"/>
        <v>-223.43820419765268</v>
      </c>
      <c r="AG6">
        <f t="shared" si="5"/>
        <v>-12.015816966917038</v>
      </c>
      <c r="AH6">
        <f t="shared" si="6"/>
        <v>-985.6821970597573</v>
      </c>
      <c r="AI6">
        <f t="shared" si="7"/>
        <v>3247.6278657287266</v>
      </c>
      <c r="AJ6">
        <f t="shared" si="8"/>
        <v>-2492.7315627904354</v>
      </c>
      <c r="AK6">
        <f>H6*SUM(AB6, AE6:AF6)</f>
        <v>1147.0516306108773</v>
      </c>
      <c r="AL6">
        <f t="shared" si="9"/>
        <v>1901.9479335491685</v>
      </c>
      <c r="AN6">
        <f t="shared" si="10"/>
        <v>3480.3906356851162</v>
      </c>
      <c r="AO6">
        <f t="shared" si="11"/>
        <v>-174.01953178425583</v>
      </c>
      <c r="AP6">
        <f t="shared" si="12"/>
        <v>-9.3582332980914043</v>
      </c>
      <c r="AQ6">
        <f t="shared" si="13"/>
        <v>-767.67513879892488</v>
      </c>
      <c r="AR6">
        <f t="shared" si="14"/>
        <v>2529.3377318038442</v>
      </c>
      <c r="AS6">
        <f t="shared" si="15"/>
        <v>-1941.404698351872</v>
      </c>
      <c r="AT6">
        <f t="shared" si="16"/>
        <v>893.35388461454977</v>
      </c>
      <c r="AU6">
        <f t="shared" si="17"/>
        <v>1481.2869180665223</v>
      </c>
      <c r="AW6">
        <v>3</v>
      </c>
      <c r="AX6">
        <f>(R6*SUMPRODUCT(K7:$K$23, X7:$X$23)-$AZ$3*SUMPRODUCT(K6:$K$22, W7:$W$23))/Z6</f>
        <v>9144.3632849283222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5.607E-3</v>
      </c>
      <c r="O7">
        <f t="shared" si="29"/>
        <v>4648.8350482709911</v>
      </c>
      <c r="P7">
        <f t="shared" si="30"/>
        <v>232.44175241354958</v>
      </c>
      <c r="Q7" s="5">
        <f t="shared" si="31"/>
        <v>12.5</v>
      </c>
      <c r="R7">
        <f t="shared" si="0"/>
        <v>250000</v>
      </c>
      <c r="S7">
        <f t="shared" si="1"/>
        <v>11349.251339787883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8790.1596408555961</v>
      </c>
      <c r="AC7">
        <f t="shared" si="2"/>
        <v>10739.375359879905</v>
      </c>
      <c r="AE7">
        <f t="shared" si="3"/>
        <v>4399.0200828947982</v>
      </c>
      <c r="AF7">
        <f t="shared" si="4"/>
        <v>-219.95100414473993</v>
      </c>
      <c r="AG7">
        <f t="shared" si="5"/>
        <v>-11.828286111514364</v>
      </c>
      <c r="AH7">
        <f t="shared" si="6"/>
        <v>-1347.4537146700766</v>
      </c>
      <c r="AI7">
        <f t="shared" si="7"/>
        <v>2819.7870779684672</v>
      </c>
      <c r="AJ7">
        <f t="shared" si="8"/>
        <v>-1949.2157190243088</v>
      </c>
      <c r="AK7">
        <f>H7*SUM(AB7, AE7:AF7)</f>
        <v>1357.8782469427122</v>
      </c>
      <c r="AL7">
        <f t="shared" si="9"/>
        <v>2228.4496058868708</v>
      </c>
      <c r="AN7">
        <f t="shared" si="10"/>
        <v>3101.3598072182299</v>
      </c>
      <c r="AO7">
        <f t="shared" si="11"/>
        <v>-155.06799036091152</v>
      </c>
      <c r="AP7">
        <f t="shared" si="12"/>
        <v>-8.3390778953635305</v>
      </c>
      <c r="AQ7">
        <f t="shared" si="13"/>
        <v>-949.97038295281072</v>
      </c>
      <c r="AR7">
        <f t="shared" si="14"/>
        <v>1987.9823560091443</v>
      </c>
      <c r="AS7">
        <f t="shared" si="15"/>
        <v>-1374.2195244996212</v>
      </c>
      <c r="AT7">
        <f t="shared" si="16"/>
        <v>957.31979822943435</v>
      </c>
      <c r="AU7">
        <f t="shared" si="17"/>
        <v>1571.0826297389576</v>
      </c>
      <c r="AW7">
        <v>4</v>
      </c>
      <c r="AX7">
        <f>(R7*SUMPRODUCT(K8:$K$23, X8:$X$23)-$AZ$3*SUMPRODUCT(K7:$K$22, W8:$W$23))/Z7</f>
        <v>11349.251339787883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7.2589999999999998E-3</v>
      </c>
      <c r="O8">
        <f t="shared" si="29"/>
        <v>4648.8350482709911</v>
      </c>
      <c r="P8">
        <f t="shared" si="30"/>
        <v>232.44175241354958</v>
      </c>
      <c r="Q8" s="5">
        <f t="shared" si="31"/>
        <v>12.5</v>
      </c>
      <c r="R8">
        <f t="shared" si="0"/>
        <v>250000</v>
      </c>
      <c r="S8">
        <f t="shared" si="1"/>
        <v>13112.79519925083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10739.375359879905</v>
      </c>
      <c r="AC8">
        <f t="shared" si="2"/>
        <v>12193.999180904229</v>
      </c>
      <c r="AE8">
        <f t="shared" si="3"/>
        <v>4323.0973952841168</v>
      </c>
      <c r="AF8">
        <f t="shared" si="4"/>
        <v>-216.15486976420587</v>
      </c>
      <c r="AG8">
        <f t="shared" si="5"/>
        <v>-11.624141721515739</v>
      </c>
      <c r="AH8">
        <f t="shared" si="6"/>
        <v>-1717.2305776696555</v>
      </c>
      <c r="AI8">
        <f t="shared" si="7"/>
        <v>2378.0878061287403</v>
      </c>
      <c r="AJ8">
        <f t="shared" si="8"/>
        <v>-1454.6238210243246</v>
      </c>
      <c r="AK8">
        <f t="shared" ref="AK8:AK23" si="32">H8*SUM(AB8:AB8, AE8:AF8)</f>
        <v>1076.3580466914866</v>
      </c>
      <c r="AL8">
        <f t="shared" si="9"/>
        <v>1999.8220317959024</v>
      </c>
      <c r="AN8">
        <f t="shared" si="10"/>
        <v>2841.8027396787415</v>
      </c>
      <c r="AO8">
        <f t="shared" si="11"/>
        <v>-142.0901369839371</v>
      </c>
      <c r="AP8">
        <f t="shared" si="12"/>
        <v>-7.6411689976386494</v>
      </c>
      <c r="AQ8">
        <f t="shared" si="13"/>
        <v>-1128.8273462460395</v>
      </c>
      <c r="AR8">
        <f t="shared" si="14"/>
        <v>1563.2440874511267</v>
      </c>
      <c r="AS8">
        <f t="shared" si="15"/>
        <v>-956.20190382437863</v>
      </c>
      <c r="AT8">
        <f t="shared" si="16"/>
        <v>707.54761373172789</v>
      </c>
      <c r="AU8">
        <f t="shared" si="17"/>
        <v>1314.5897973584761</v>
      </c>
      <c r="AW8">
        <v>5</v>
      </c>
      <c r="AX8">
        <f>(R8*SUMPRODUCT(K9:$K$23, X9:$X$23)-$AZ$3*SUMPRODUCT(K8:$K$22, W9:$W$23))/Z8</f>
        <v>13112.79519925083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9.0740000000000005E-3</v>
      </c>
      <c r="O9">
        <f t="shared" si="29"/>
        <v>4648.8350482709911</v>
      </c>
      <c r="P9">
        <f t="shared" si="30"/>
        <v>232.44175241354958</v>
      </c>
      <c r="Q9" s="5">
        <f t="shared" si="31"/>
        <v>12.5</v>
      </c>
      <c r="R9">
        <f t="shared" si="0"/>
        <v>250000</v>
      </c>
      <c r="S9">
        <f t="shared" si="1"/>
        <v>14518.092140579025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12193.999180904229</v>
      </c>
      <c r="AC9">
        <f t="shared" si="2"/>
        <v>13243.314036051055</v>
      </c>
      <c r="AE9">
        <f t="shared" si="3"/>
        <v>4240.6386355664681</v>
      </c>
      <c r="AF9">
        <f t="shared" si="4"/>
        <v>-212.03193177832341</v>
      </c>
      <c r="AG9">
        <f t="shared" si="5"/>
        <v>-11.402422842319549</v>
      </c>
      <c r="AH9">
        <f t="shared" si="6"/>
        <v>-2109.5492396206769</v>
      </c>
      <c r="AI9">
        <f t="shared" si="7"/>
        <v>1907.6550413251484</v>
      </c>
      <c r="AJ9">
        <f t="shared" si="8"/>
        <v>-1049.3148551468257</v>
      </c>
      <c r="AK9">
        <f t="shared" si="32"/>
        <v>846.82002718094202</v>
      </c>
      <c r="AL9">
        <f t="shared" si="9"/>
        <v>1705.1602133592646</v>
      </c>
      <c r="AN9">
        <f t="shared" si="10"/>
        <v>2649.3044993557401</v>
      </c>
      <c r="AO9">
        <f t="shared" si="11"/>
        <v>-132.46522496778701</v>
      </c>
      <c r="AP9">
        <f t="shared" si="12"/>
        <v>-7.1235709372530804</v>
      </c>
      <c r="AQ9">
        <f t="shared" si="13"/>
        <v>-1317.9237309365735</v>
      </c>
      <c r="AR9">
        <f t="shared" si="14"/>
        <v>1191.7919725141267</v>
      </c>
      <c r="AS9">
        <f t="shared" si="15"/>
        <v>-655.5509218978649</v>
      </c>
      <c r="AT9">
        <f t="shared" si="16"/>
        <v>529.04392497365745</v>
      </c>
      <c r="AU9">
        <f t="shared" si="17"/>
        <v>1065.2849755899192</v>
      </c>
      <c r="AW9">
        <v>6</v>
      </c>
      <c r="AX9">
        <f>(R9*SUMPRODUCT(K10:$K$23, X10:$X$23)-$AZ$3*SUMPRODUCT(K9:$K$22, W10:$W$23))/Z9</f>
        <v>14518.092140579025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1.1021E-2</v>
      </c>
      <c r="O10">
        <f t="shared" si="29"/>
        <v>4648.8350482709911</v>
      </c>
      <c r="P10">
        <f t="shared" si="30"/>
        <v>232.44175241354958</v>
      </c>
      <c r="Q10" s="5">
        <f t="shared" si="31"/>
        <v>12.5</v>
      </c>
      <c r="R10">
        <f t="shared" si="0"/>
        <v>250000</v>
      </c>
      <c r="S10">
        <f t="shared" si="1"/>
        <v>15630.520255269734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13243.314036051055</v>
      </c>
      <c r="AC10">
        <f t="shared" si="2"/>
        <v>13958.345330326745</v>
      </c>
      <c r="AE10">
        <f t="shared" si="3"/>
        <v>4151.4961708082246</v>
      </c>
      <c r="AF10">
        <f t="shared" si="4"/>
        <v>-207.57480854041128</v>
      </c>
      <c r="AG10">
        <f t="shared" si="5"/>
        <v>-11.162732511751148</v>
      </c>
      <c r="AH10">
        <f t="shared" si="6"/>
        <v>-2513.3220429040748</v>
      </c>
      <c r="AI10">
        <f t="shared" si="7"/>
        <v>1419.4365868519876</v>
      </c>
      <c r="AJ10">
        <f t="shared" si="8"/>
        <v>-715.03129427569002</v>
      </c>
      <c r="AK10">
        <f t="shared" si="32"/>
        <v>902.32985841174059</v>
      </c>
      <c r="AL10">
        <f t="shared" si="9"/>
        <v>1606.7351509880382</v>
      </c>
      <c r="AN10">
        <f t="shared" si="10"/>
        <v>2464.2408261043065</v>
      </c>
      <c r="AO10">
        <f t="shared" si="11"/>
        <v>-123.21204130521535</v>
      </c>
      <c r="AP10">
        <f t="shared" si="12"/>
        <v>-6.6259632803620736</v>
      </c>
      <c r="AQ10">
        <f t="shared" si="13"/>
        <v>-1491.8551125789299</v>
      </c>
      <c r="AR10">
        <f t="shared" si="14"/>
        <v>842.54770893979924</v>
      </c>
      <c r="AS10">
        <f t="shared" si="15"/>
        <v>-424.42754004836888</v>
      </c>
      <c r="AT10">
        <f t="shared" si="16"/>
        <v>535.60402905977901</v>
      </c>
      <c r="AU10">
        <f t="shared" si="17"/>
        <v>953.72419795120936</v>
      </c>
      <c r="AW10">
        <v>7</v>
      </c>
      <c r="AX10">
        <f>(R10*SUMPRODUCT(K11:$K$23, X11:$X$23)-$AZ$3*SUMPRODUCT(K10:$K$22, W11:$W$23))/Z10</f>
        <v>15630.520255269734</v>
      </c>
    </row>
    <row r="11" spans="1:52" x14ac:dyDescent="0.25">
      <c r="A11" t="s">
        <v>33</v>
      </c>
      <c r="C11" s="24">
        <f>AU25</f>
        <v>0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1.3263E-2</v>
      </c>
      <c r="O11">
        <f t="shared" si="29"/>
        <v>4648.8350482709911</v>
      </c>
      <c r="P11">
        <f t="shared" si="30"/>
        <v>232.44175241354958</v>
      </c>
      <c r="Q11" s="5">
        <f t="shared" si="31"/>
        <v>12.5</v>
      </c>
      <c r="R11">
        <f t="shared" si="0"/>
        <v>250000</v>
      </c>
      <c r="S11">
        <f t="shared" si="1"/>
        <v>16439.835367648899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13958.345330326745</v>
      </c>
      <c r="AC11">
        <f t="shared" si="2"/>
        <v>14339.552844051024</v>
      </c>
      <c r="AE11">
        <f t="shared" si="3"/>
        <v>4054.9199153867135</v>
      </c>
      <c r="AF11">
        <f t="shared" si="4"/>
        <v>-202.74599576933571</v>
      </c>
      <c r="AG11">
        <f t="shared" si="5"/>
        <v>-10.903053865330282</v>
      </c>
      <c r="AH11">
        <f t="shared" si="6"/>
        <v>-2961.0264260671097</v>
      </c>
      <c r="AI11">
        <f t="shared" si="7"/>
        <v>880.24443968493779</v>
      </c>
      <c r="AJ11">
        <f t="shared" si="8"/>
        <v>-381.20751372427912</v>
      </c>
      <c r="AK11">
        <f t="shared" si="32"/>
        <v>917.24174137212231</v>
      </c>
      <c r="AL11">
        <f t="shared" si="9"/>
        <v>1416.278667332781</v>
      </c>
      <c r="AN11">
        <f t="shared" si="10"/>
        <v>2289.0301395783567</v>
      </c>
      <c r="AO11">
        <f t="shared" si="11"/>
        <v>-114.45150697891786</v>
      </c>
      <c r="AP11">
        <f t="shared" si="12"/>
        <v>-6.1548487841854591</v>
      </c>
      <c r="AQ11">
        <f t="shared" si="13"/>
        <v>-1671.5197524953339</v>
      </c>
      <c r="AR11">
        <f t="shared" si="14"/>
        <v>496.90403131991974</v>
      </c>
      <c r="AS11">
        <f t="shared" si="15"/>
        <v>-215.19425945688167</v>
      </c>
      <c r="AT11">
        <f t="shared" si="16"/>
        <v>517.78926220294738</v>
      </c>
      <c r="AU11">
        <f t="shared" si="17"/>
        <v>799.49903406598548</v>
      </c>
      <c r="AW11">
        <v>8</v>
      </c>
      <c r="AX11">
        <f>(R11*SUMPRODUCT(K12:$K$23, X12:$X$23)-$AZ$3*SUMPRODUCT(K11:$K$22, W12:$W$23))/Z11</f>
        <v>16439.835367648899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1.5814999999999999E-2</v>
      </c>
      <c r="O12">
        <f t="shared" si="29"/>
        <v>4648.8350482709911</v>
      </c>
      <c r="P12">
        <f t="shared" si="30"/>
        <v>232.44175241354958</v>
      </c>
      <c r="Q12" s="5">
        <f t="shared" si="31"/>
        <v>12.5</v>
      </c>
      <c r="R12">
        <f t="shared" si="0"/>
        <v>250000</v>
      </c>
      <c r="S12">
        <f t="shared" si="1"/>
        <v>16941.437794800473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14339.552844051024</v>
      </c>
      <c r="AC12">
        <f t="shared" si="2"/>
        <v>14395.602574706541</v>
      </c>
      <c r="AE12">
        <f t="shared" si="3"/>
        <v>3950.2421577710056</v>
      </c>
      <c r="AF12">
        <f t="shared" si="4"/>
        <v>-197.5121078885503</v>
      </c>
      <c r="AG12">
        <f t="shared" si="5"/>
        <v>-10.621591529796781</v>
      </c>
      <c r="AH12">
        <f t="shared" si="6"/>
        <v>-3448.6359376039682</v>
      </c>
      <c r="AI12">
        <f t="shared" si="7"/>
        <v>293.47252074869039</v>
      </c>
      <c r="AJ12">
        <f t="shared" si="8"/>
        <v>-56.049730655517124</v>
      </c>
      <c r="AK12">
        <f t="shared" si="32"/>
        <v>938.98948219514762</v>
      </c>
      <c r="AL12">
        <f t="shared" si="9"/>
        <v>1176.4122722883208</v>
      </c>
      <c r="AN12">
        <f t="shared" si="10"/>
        <v>2119.9152262811499</v>
      </c>
      <c r="AO12">
        <f t="shared" si="11"/>
        <v>-105.9957613140575</v>
      </c>
      <c r="AP12">
        <f t="shared" si="12"/>
        <v>-5.7001248814732497</v>
      </c>
      <c r="AQ12">
        <f t="shared" si="13"/>
        <v>-1850.7259914800463</v>
      </c>
      <c r="AR12">
        <f t="shared" si="14"/>
        <v>157.49334860557289</v>
      </c>
      <c r="AS12">
        <f t="shared" si="15"/>
        <v>-30.079340126488542</v>
      </c>
      <c r="AT12">
        <f t="shared" si="16"/>
        <v>503.91293017503648</v>
      </c>
      <c r="AU12">
        <f t="shared" si="17"/>
        <v>631.3269386541208</v>
      </c>
      <c r="AW12">
        <v>9</v>
      </c>
      <c r="AX12">
        <f>(R12*SUMPRODUCT(K13:$K$23, X13:$X$23)-$AZ$3*SUMPRODUCT(K12:$K$22, W13:$W$23))/Z12</f>
        <v>16941.437794800473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1.864E-2</v>
      </c>
      <c r="O13">
        <f t="shared" si="29"/>
        <v>4648.8350482709911</v>
      </c>
      <c r="P13">
        <f t="shared" si="30"/>
        <v>232.44175241354958</v>
      </c>
      <c r="Q13" s="5">
        <f t="shared" si="31"/>
        <v>12.5</v>
      </c>
      <c r="R13">
        <f t="shared" si="0"/>
        <v>250000</v>
      </c>
      <c r="S13">
        <f t="shared" si="1"/>
        <v>17132.435293123068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14395.602574706541</v>
      </c>
      <c r="AC13">
        <f t="shared" si="2"/>
        <v>14140.9601582919</v>
      </c>
      <c r="AE13">
        <f t="shared" si="3"/>
        <v>3837.1072223724441</v>
      </c>
      <c r="AF13">
        <f t="shared" si="4"/>
        <v>-191.85536111862223</v>
      </c>
      <c r="AG13">
        <f t="shared" si="5"/>
        <v>-10.317389148383402</v>
      </c>
      <c r="AH13">
        <f t="shared" si="6"/>
        <v>-3959.7293223082402</v>
      </c>
      <c r="AI13">
        <f t="shared" si="7"/>
        <v>-324.79485020280163</v>
      </c>
      <c r="AJ13">
        <f t="shared" si="8"/>
        <v>254.64241641464105</v>
      </c>
      <c r="AK13">
        <f t="shared" si="32"/>
        <v>932.71217433915081</v>
      </c>
      <c r="AL13">
        <f t="shared" si="9"/>
        <v>862.55974055099023</v>
      </c>
      <c r="AN13">
        <f t="shared" si="10"/>
        <v>1957.9736181424907</v>
      </c>
      <c r="AO13">
        <f t="shared" si="11"/>
        <v>-97.898680907124543</v>
      </c>
      <c r="AP13">
        <f t="shared" si="12"/>
        <v>-5.2646888892914854</v>
      </c>
      <c r="AQ13">
        <f t="shared" si="13"/>
        <v>-2020.5444098252613</v>
      </c>
      <c r="AR13">
        <f t="shared" si="14"/>
        <v>-165.73416147918658</v>
      </c>
      <c r="AS13">
        <f t="shared" si="15"/>
        <v>129.93724295555458</v>
      </c>
      <c r="AT13">
        <f t="shared" si="16"/>
        <v>475.93818072856459</v>
      </c>
      <c r="AU13">
        <f t="shared" si="17"/>
        <v>440.14126220493256</v>
      </c>
      <c r="AW13">
        <v>10</v>
      </c>
      <c r="AX13">
        <f>(R13*SUMPRODUCT(K14:$K$23, X14:$X$23)-$AZ$3*SUMPRODUCT(K13:$K$22, W14:$W$23))/Z13</f>
        <v>17132.435293123068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2.1847999999999999E-2</v>
      </c>
      <c r="O14">
        <f t="shared" si="29"/>
        <v>4648.8350482709911</v>
      </c>
      <c r="P14">
        <f t="shared" si="30"/>
        <v>232.44175241354958</v>
      </c>
      <c r="Q14" s="5">
        <f t="shared" si="31"/>
        <v>12.5</v>
      </c>
      <c r="R14">
        <f t="shared" si="0"/>
        <v>250000</v>
      </c>
      <c r="S14">
        <f t="shared" si="1"/>
        <v>16998.997706477294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14140.9601582919</v>
      </c>
      <c r="AC14">
        <f t="shared" si="2"/>
        <v>13583.96833991009</v>
      </c>
      <c r="AE14">
        <f t="shared" si="3"/>
        <v>3714.9030315543264</v>
      </c>
      <c r="AF14">
        <f t="shared" si="4"/>
        <v>-185.74515157771634</v>
      </c>
      <c r="AG14">
        <f t="shared" si="5"/>
        <v>-9.9888009387856869</v>
      </c>
      <c r="AH14">
        <f t="shared" si="6"/>
        <v>-4508.2863622776113</v>
      </c>
      <c r="AI14">
        <f t="shared" si="7"/>
        <v>-989.1172832397865</v>
      </c>
      <c r="AJ14">
        <f t="shared" si="8"/>
        <v>556.99181838180994</v>
      </c>
      <c r="AK14">
        <f t="shared" si="32"/>
        <v>908.24406716700139</v>
      </c>
      <c r="AL14">
        <f t="shared" si="9"/>
        <v>476.11860230902482</v>
      </c>
      <c r="AN14">
        <f t="shared" si="10"/>
        <v>1802.9447159519577</v>
      </c>
      <c r="AO14">
        <f t="shared" si="11"/>
        <v>-90.147235797597901</v>
      </c>
      <c r="AP14">
        <f t="shared" si="12"/>
        <v>-4.8478400965810629</v>
      </c>
      <c r="AQ14">
        <f t="shared" si="13"/>
        <v>-2187.9954889336191</v>
      </c>
      <c r="AR14">
        <f t="shared" si="14"/>
        <v>-480.04584887584025</v>
      </c>
      <c r="AS14">
        <f t="shared" si="15"/>
        <v>270.32346396395326</v>
      </c>
      <c r="AT14">
        <f t="shared" si="16"/>
        <v>440.79585060079467</v>
      </c>
      <c r="AU14">
        <f t="shared" si="17"/>
        <v>231.0734656889077</v>
      </c>
      <c r="AW14">
        <v>11</v>
      </c>
      <c r="AX14">
        <f>(R14*SUMPRODUCT(K15:$K$23, X15:$X$23)-$AZ$3*SUMPRODUCT(K14:$K$22, W15:$W$23))/Z14</f>
        <v>16998.997706477294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2.5484E-2</v>
      </c>
      <c r="O15">
        <f t="shared" si="29"/>
        <v>4648.8350482709911</v>
      </c>
      <c r="P15">
        <f t="shared" si="30"/>
        <v>232.44175241354958</v>
      </c>
      <c r="Q15" s="5">
        <f t="shared" si="31"/>
        <v>12.5</v>
      </c>
      <c r="R15">
        <f t="shared" si="0"/>
        <v>250000</v>
      </c>
      <c r="S15">
        <f t="shared" si="1"/>
        <v>16525.354214844312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13583.96833991009</v>
      </c>
      <c r="AC15">
        <f t="shared" si="2"/>
        <v>12736.894717952751</v>
      </c>
      <c r="AE15">
        <f t="shared" si="3"/>
        <v>3583.083412382653</v>
      </c>
      <c r="AF15">
        <f t="shared" si="4"/>
        <v>-179.15417061913266</v>
      </c>
      <c r="AG15">
        <f t="shared" si="5"/>
        <v>-9.6343583262738157</v>
      </c>
      <c r="AH15">
        <f t="shared" si="6"/>
        <v>-5091.0920624802893</v>
      </c>
      <c r="AI15">
        <f t="shared" si="7"/>
        <v>-1696.7971790430429</v>
      </c>
      <c r="AJ15">
        <f t="shared" si="8"/>
        <v>847.07362195733913</v>
      </c>
      <c r="AK15">
        <f t="shared" si="32"/>
        <v>881.67188448886054</v>
      </c>
      <c r="AL15">
        <f t="shared" si="9"/>
        <v>31.948327403156782</v>
      </c>
      <c r="AN15">
        <f t="shared" si="10"/>
        <v>1653.1695271899596</v>
      </c>
      <c r="AO15">
        <f t="shared" si="11"/>
        <v>-82.658476359497982</v>
      </c>
      <c r="AP15">
        <f t="shared" si="12"/>
        <v>-4.4451177284855792</v>
      </c>
      <c r="AQ15">
        <f t="shared" si="13"/>
        <v>-2348.9372948240671</v>
      </c>
      <c r="AR15">
        <f t="shared" si="14"/>
        <v>-782.87136172209114</v>
      </c>
      <c r="AS15">
        <f t="shared" si="15"/>
        <v>390.82436492180409</v>
      </c>
      <c r="AT15">
        <f t="shared" si="16"/>
        <v>406.78737407564205</v>
      </c>
      <c r="AU15">
        <f t="shared" si="17"/>
        <v>14.740377275355005</v>
      </c>
      <c r="AW15">
        <v>12</v>
      </c>
      <c r="AX15">
        <f>(R15*SUMPRODUCT(K16:$K$23, X16:$X$23)-$AZ$3*SUMPRODUCT(K15:$K$22, W16:$W$23))/Z15</f>
        <v>16525.354214844312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2.9274999999999999E-2</v>
      </c>
      <c r="O16">
        <f t="shared" si="29"/>
        <v>4648.8350482709911</v>
      </c>
      <c r="P16">
        <f t="shared" si="30"/>
        <v>232.44175241354958</v>
      </c>
      <c r="Q16" s="5">
        <f t="shared" si="31"/>
        <v>12.5</v>
      </c>
      <c r="R16">
        <f t="shared" si="0"/>
        <v>250000</v>
      </c>
      <c r="S16">
        <f t="shared" si="1"/>
        <v>15728.17252751064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12736.894717952751</v>
      </c>
      <c r="AC16">
        <f t="shared" si="2"/>
        <v>11646.358065264434</v>
      </c>
      <c r="AE16">
        <f t="shared" si="3"/>
        <v>3442.3578113613244</v>
      </c>
      <c r="AF16">
        <f t="shared" si="4"/>
        <v>-172.11789056806623</v>
      </c>
      <c r="AG16">
        <f t="shared" si="5"/>
        <v>-9.2559689030094123</v>
      </c>
      <c r="AH16">
        <f t="shared" si="6"/>
        <v>-5640.9168000333193</v>
      </c>
      <c r="AI16">
        <f t="shared" si="7"/>
        <v>-2379.9328481430707</v>
      </c>
      <c r="AJ16">
        <f t="shared" si="8"/>
        <v>1090.5366526883172</v>
      </c>
      <c r="AK16">
        <f t="shared" si="32"/>
        <v>875.59026473940673</v>
      </c>
      <c r="AL16">
        <f t="shared" si="9"/>
        <v>-413.80593071534679</v>
      </c>
      <c r="AN16">
        <f t="shared" si="10"/>
        <v>1505.8701943771443</v>
      </c>
      <c r="AO16">
        <f t="shared" si="11"/>
        <v>-75.293509718857223</v>
      </c>
      <c r="AP16">
        <f t="shared" si="12"/>
        <v>-4.0490525549438781</v>
      </c>
      <c r="AQ16">
        <f t="shared" si="13"/>
        <v>-2467.6367024066622</v>
      </c>
      <c r="AR16">
        <f t="shared" si="14"/>
        <v>-1041.109070303319</v>
      </c>
      <c r="AS16">
        <f t="shared" si="15"/>
        <v>477.0586705830342</v>
      </c>
      <c r="AT16">
        <f t="shared" si="16"/>
        <v>383.0297006912358</v>
      </c>
      <c r="AU16">
        <f t="shared" si="17"/>
        <v>-181.02069902904907</v>
      </c>
      <c r="AW16">
        <v>13</v>
      </c>
      <c r="AX16">
        <f>(R16*SUMPRODUCT(K17:$K$23, X17:$X$23)-$AZ$3*SUMPRODUCT(K16:$K$22, W17:$W$23))/Z16</f>
        <v>15728.17252751064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3.3331E-2</v>
      </c>
      <c r="O17">
        <f t="shared" si="29"/>
        <v>4648.8350482709911</v>
      </c>
      <c r="P17">
        <f t="shared" si="30"/>
        <v>232.44175241354958</v>
      </c>
      <c r="Q17" s="5">
        <f t="shared" si="31"/>
        <v>12.5</v>
      </c>
      <c r="R17">
        <f t="shared" si="0"/>
        <v>250000</v>
      </c>
      <c r="S17">
        <f t="shared" si="1"/>
        <v>14622.46928484327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11646.358065264434</v>
      </c>
      <c r="AC17">
        <f t="shared" si="2"/>
        <v>10358.438523862989</v>
      </c>
      <c r="AE17">
        <f t="shared" si="3"/>
        <v>3293.1970050372265</v>
      </c>
      <c r="AF17">
        <f t="shared" si="4"/>
        <v>-164.65985025186134</v>
      </c>
      <c r="AG17">
        <f t="shared" si="5"/>
        <v>-8.8548985144731116</v>
      </c>
      <c r="AH17">
        <f t="shared" si="6"/>
        <v>-6170.2139901241344</v>
      </c>
      <c r="AI17">
        <f t="shared" si="7"/>
        <v>-3050.5317338532423</v>
      </c>
      <c r="AJ17">
        <f t="shared" si="8"/>
        <v>1287.9195414014448</v>
      </c>
      <c r="AK17">
        <f t="shared" si="32"/>
        <v>911.61103507707264</v>
      </c>
      <c r="AL17">
        <f t="shared" si="9"/>
        <v>-851.00115737472481</v>
      </c>
      <c r="AN17">
        <f t="shared" si="10"/>
        <v>1356.8986841712235</v>
      </c>
      <c r="AO17">
        <f t="shared" si="11"/>
        <v>-67.844934208561185</v>
      </c>
      <c r="AP17">
        <f t="shared" si="12"/>
        <v>-3.6484911544556891</v>
      </c>
      <c r="AQ17">
        <f t="shared" si="13"/>
        <v>-2542.3183707042367</v>
      </c>
      <c r="AR17">
        <f t="shared" si="14"/>
        <v>-1256.9131118960299</v>
      </c>
      <c r="AS17">
        <f t="shared" si="15"/>
        <v>530.66255324930717</v>
      </c>
      <c r="AT17">
        <f t="shared" si="16"/>
        <v>375.61184832854065</v>
      </c>
      <c r="AU17">
        <f t="shared" si="17"/>
        <v>-350.63871031818195</v>
      </c>
      <c r="AW17">
        <v>14</v>
      </c>
      <c r="AX17">
        <f>(R17*SUMPRODUCT(K18:$K$23, X18:$X$23)-$AZ$3*SUMPRODUCT(K17:$K$22, W18:$W$23))/Z17</f>
        <v>14622.46928484327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3.7801000000000001E-2</v>
      </c>
      <c r="O18">
        <f t="shared" si="29"/>
        <v>4648.8350482709911</v>
      </c>
      <c r="P18">
        <f t="shared" si="30"/>
        <v>232.44175241354958</v>
      </c>
      <c r="Q18" s="5">
        <f t="shared" si="31"/>
        <v>12.5</v>
      </c>
      <c r="R18">
        <f t="shared" si="0"/>
        <v>250000</v>
      </c>
      <c r="S18">
        <f t="shared" si="1"/>
        <v>13210.832612917409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10358.438523862989</v>
      </c>
      <c r="AC18">
        <f t="shared" si="2"/>
        <v>8911.1034620090741</v>
      </c>
      <c r="AE18">
        <f t="shared" si="3"/>
        <v>3135.7788949994424</v>
      </c>
      <c r="AF18">
        <f t="shared" si="4"/>
        <v>-156.78894474997213</v>
      </c>
      <c r="AG18">
        <f t="shared" si="5"/>
        <v>-8.4316255105827818</v>
      </c>
      <c r="AH18">
        <f t="shared" si="6"/>
        <v>-6694.4803749119619</v>
      </c>
      <c r="AI18">
        <f t="shared" si="7"/>
        <v>-3723.9220501730742</v>
      </c>
      <c r="AJ18">
        <f t="shared" si="8"/>
        <v>1447.3350618539152</v>
      </c>
      <c r="AK18">
        <f t="shared" si="32"/>
        <v>934.95373603528333</v>
      </c>
      <c r="AL18">
        <f t="shared" si="9"/>
        <v>-1341.6332522838757</v>
      </c>
      <c r="AN18">
        <f t="shared" si="10"/>
        <v>1207.3989068023129</v>
      </c>
      <c r="AO18">
        <f t="shared" si="11"/>
        <v>-60.369945340115656</v>
      </c>
      <c r="AP18">
        <f t="shared" si="12"/>
        <v>-3.2465093250925636</v>
      </c>
      <c r="AQ18">
        <f t="shared" si="13"/>
        <v>-2577.6397370260629</v>
      </c>
      <c r="AR18">
        <f t="shared" si="14"/>
        <v>-1433.8572848889582</v>
      </c>
      <c r="AS18">
        <f t="shared" si="15"/>
        <v>557.28124653360999</v>
      </c>
      <c r="AT18">
        <f t="shared" si="16"/>
        <v>359.99416942307732</v>
      </c>
      <c r="AU18">
        <f t="shared" si="17"/>
        <v>-516.58186893227094</v>
      </c>
      <c r="AW18">
        <v>15</v>
      </c>
      <c r="AX18">
        <f>(R18*SUMPRODUCT(K19:$K$23, X19:$X$23)-$AZ$3*SUMPRODUCT(K18:$K$22, W19:$W$23))/Z18</f>
        <v>13210.832612917409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4.3147999999999999E-2</v>
      </c>
      <c r="O19">
        <f t="shared" si="29"/>
        <v>4648.8350482709911</v>
      </c>
      <c r="P19">
        <f t="shared" si="30"/>
        <v>232.44175241354958</v>
      </c>
      <c r="Q19" s="5">
        <f t="shared" si="31"/>
        <v>12.5</v>
      </c>
      <c r="R19">
        <f t="shared" si="0"/>
        <v>250000</v>
      </c>
      <c r="S19">
        <f t="shared" si="1"/>
        <v>11440.53547481969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8911.1034620090741</v>
      </c>
      <c r="AC19">
        <f t="shared" si="2"/>
        <v>7306.842549737632</v>
      </c>
      <c r="AE19">
        <f t="shared" si="3"/>
        <v>2969.1185182880122</v>
      </c>
      <c r="AF19">
        <f t="shared" si="4"/>
        <v>-148.45592591440064</v>
      </c>
      <c r="AG19">
        <f t="shared" si="5"/>
        <v>-7.9835014779463291</v>
      </c>
      <c r="AH19">
        <f t="shared" si="6"/>
        <v>-7276.1555506125178</v>
      </c>
      <c r="AI19">
        <f t="shared" si="7"/>
        <v>-4463.4764597168523</v>
      </c>
      <c r="AJ19">
        <f t="shared" si="8"/>
        <v>1604.2609122714421</v>
      </c>
      <c r="AK19">
        <f t="shared" si="32"/>
        <v>861.11162839168924</v>
      </c>
      <c r="AL19">
        <f t="shared" si="9"/>
        <v>-1998.103919053721</v>
      </c>
      <c r="AN19">
        <f t="shared" si="10"/>
        <v>1065.0531672289769</v>
      </c>
      <c r="AO19">
        <f t="shared" si="11"/>
        <v>-53.252658361448852</v>
      </c>
      <c r="AP19">
        <f t="shared" si="12"/>
        <v>-2.86376359929434</v>
      </c>
      <c r="AQ19">
        <f t="shared" si="13"/>
        <v>-2610.0313836238856</v>
      </c>
      <c r="AR19">
        <f t="shared" si="14"/>
        <v>-1601.094638355652</v>
      </c>
      <c r="AS19">
        <f t="shared" si="15"/>
        <v>575.46479035856601</v>
      </c>
      <c r="AT19">
        <f t="shared" si="16"/>
        <v>308.88954466023995</v>
      </c>
      <c r="AU19">
        <f t="shared" si="17"/>
        <v>-716.74030333684607</v>
      </c>
      <c r="AW19">
        <v>16</v>
      </c>
      <c r="AX19">
        <f>(R19*SUMPRODUCT(K20:$K$23, X20:$X$23)-$AZ$3*SUMPRODUCT(K19:$K$22, W20:$W$23))/Z19</f>
        <v>11440.53547481969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4.8848999999999997E-2</v>
      </c>
      <c r="O20">
        <f t="shared" si="29"/>
        <v>4648.8350482709911</v>
      </c>
      <c r="P20">
        <f t="shared" si="30"/>
        <v>232.44175241354958</v>
      </c>
      <c r="Q20" s="5">
        <f t="shared" si="31"/>
        <v>12.5</v>
      </c>
      <c r="R20">
        <f t="shared" si="0"/>
        <v>250000</v>
      </c>
      <c r="S20">
        <f t="shared" si="1"/>
        <v>9217.0153074162827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7306.842549737632</v>
      </c>
      <c r="AC20">
        <f t="shared" si="2"/>
        <v>5540.2965805563863</v>
      </c>
      <c r="AE20">
        <f t="shared" si="3"/>
        <v>2794.3888626052812</v>
      </c>
      <c r="AF20">
        <f t="shared" si="4"/>
        <v>-139.71944313026407</v>
      </c>
      <c r="AG20">
        <f t="shared" si="5"/>
        <v>-7.5136803994706662</v>
      </c>
      <c r="AH20">
        <f t="shared" si="6"/>
        <v>-7799.721273924004</v>
      </c>
      <c r="AI20">
        <f t="shared" si="7"/>
        <v>-5152.5655348484579</v>
      </c>
      <c r="AJ20">
        <f t="shared" si="8"/>
        <v>1766.5459691812457</v>
      </c>
      <c r="AK20">
        <f t="shared" si="32"/>
        <v>540.91009992824695</v>
      </c>
      <c r="AL20">
        <f t="shared" si="9"/>
        <v>-2845.1094657389654</v>
      </c>
      <c r="AN20">
        <f t="shared" si="10"/>
        <v>950.7501217781645</v>
      </c>
      <c r="AO20">
        <f t="shared" si="11"/>
        <v>-47.537506088908223</v>
      </c>
      <c r="AP20">
        <f t="shared" si="12"/>
        <v>-2.5564203502223917</v>
      </c>
      <c r="AQ20">
        <f t="shared" si="13"/>
        <v>-2653.7415927521424</v>
      </c>
      <c r="AR20">
        <f t="shared" si="14"/>
        <v>-1753.0853974131089</v>
      </c>
      <c r="AS20">
        <f t="shared" si="15"/>
        <v>601.04154357382913</v>
      </c>
      <c r="AT20">
        <f t="shared" si="16"/>
        <v>184.03678538081215</v>
      </c>
      <c r="AU20">
        <f t="shared" si="17"/>
        <v>-968.00706845846753</v>
      </c>
      <c r="AW20">
        <v>17</v>
      </c>
      <c r="AX20">
        <f>(R20*SUMPRODUCT(K21:$K$23, X21:$X$23)-$AZ$3*SUMPRODUCT(K20:$K$22, W21:$W$23))/Z20</f>
        <v>9217.0153074162827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5.4528E-2</v>
      </c>
      <c r="O21">
        <f t="shared" si="29"/>
        <v>4648.8350482709911</v>
      </c>
      <c r="P21">
        <f t="shared" si="30"/>
        <v>232.44175241354958</v>
      </c>
      <c r="Q21" s="5">
        <f t="shared" si="31"/>
        <v>12.5</v>
      </c>
      <c r="R21">
        <f t="shared" si="0"/>
        <v>250000</v>
      </c>
      <c r="S21">
        <f t="shared" si="1"/>
        <v>6545.1596591114276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5540.2965805563863</v>
      </c>
      <c r="AC21">
        <f t="shared" si="2"/>
        <v>3680.3891608478757</v>
      </c>
      <c r="AE21">
        <f t="shared" si="3"/>
        <v>2614.0725380790877</v>
      </c>
      <c r="AF21">
        <f t="shared" si="4"/>
        <v>-130.70362690395442</v>
      </c>
      <c r="AG21">
        <f t="shared" si="5"/>
        <v>-7.0288376306536238</v>
      </c>
      <c r="AH21">
        <f t="shared" si="6"/>
        <v>-8194.11929644673</v>
      </c>
      <c r="AI21">
        <f t="shared" si="7"/>
        <v>-5717.7792229022507</v>
      </c>
      <c r="AJ21">
        <f t="shared" si="8"/>
        <v>1859.9074197085106</v>
      </c>
      <c r="AK21">
        <f t="shared" si="32"/>
        <v>411.61403972582696</v>
      </c>
      <c r="AL21">
        <f t="shared" si="9"/>
        <v>-3446.2577634679133</v>
      </c>
      <c r="AN21">
        <f t="shared" si="10"/>
        <v>846.00030240660453</v>
      </c>
      <c r="AO21">
        <f t="shared" si="11"/>
        <v>-42.300015120330229</v>
      </c>
      <c r="AP21">
        <f t="shared" si="12"/>
        <v>-2.2747642517485418</v>
      </c>
      <c r="AQ21">
        <f t="shared" si="13"/>
        <v>-2651.8879265086389</v>
      </c>
      <c r="AR21">
        <f t="shared" si="14"/>
        <v>-1850.4624034741132</v>
      </c>
      <c r="AS21">
        <f t="shared" si="15"/>
        <v>601.92753513945615</v>
      </c>
      <c r="AT21">
        <f t="shared" si="16"/>
        <v>133.21191245088482</v>
      </c>
      <c r="AU21">
        <f t="shared" si="17"/>
        <v>-1115.3229558837722</v>
      </c>
      <c r="AW21">
        <v>18</v>
      </c>
      <c r="AX21">
        <f>(R21*SUMPRODUCT(K22:$K$23, X22:$X$23)-$AZ$3*SUMPRODUCT(K21:$K$22, W22:$W$23))/Z21</f>
        <v>6545.1596591114276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6.0775000000000003E-2</v>
      </c>
      <c r="O22">
        <f t="shared" si="29"/>
        <v>4648.8350482709911</v>
      </c>
      <c r="P22">
        <f t="shared" si="30"/>
        <v>232.44175241354958</v>
      </c>
      <c r="Q22" s="5">
        <f t="shared" si="31"/>
        <v>12.5</v>
      </c>
      <c r="R22">
        <f t="shared" si="0"/>
        <v>250000</v>
      </c>
      <c r="S22">
        <f t="shared" si="1"/>
        <v>3446.8693393270928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3680.3891608478757</v>
      </c>
      <c r="AC22">
        <f t="shared" si="2"/>
        <v>1801.0227739984571</v>
      </c>
      <c r="AE22">
        <f t="shared" si="3"/>
        <v>2429.0615541965408</v>
      </c>
      <c r="AF22">
        <f t="shared" si="4"/>
        <v>-121.45307770982704</v>
      </c>
      <c r="AG22">
        <f t="shared" si="5"/>
        <v>-6.5313716473441144</v>
      </c>
      <c r="AH22">
        <f t="shared" si="6"/>
        <v>-8543.5521400594807</v>
      </c>
      <c r="AI22">
        <f t="shared" si="7"/>
        <v>-6242.4750352201117</v>
      </c>
      <c r="AJ22">
        <f t="shared" si="8"/>
        <v>1879.3663868494186</v>
      </c>
      <c r="AK22">
        <f t="shared" si="32"/>
        <v>419.15983461342131</v>
      </c>
      <c r="AL22">
        <f t="shared" si="9"/>
        <v>-3943.9488137572716</v>
      </c>
      <c r="AN22">
        <f t="shared" si="10"/>
        <v>734.69591682596001</v>
      </c>
      <c r="AO22">
        <f t="shared" si="11"/>
        <v>-36.734795841298002</v>
      </c>
      <c r="AP22">
        <f t="shared" si="12"/>
        <v>-1.9754839362906904</v>
      </c>
      <c r="AQ22">
        <f t="shared" si="13"/>
        <v>-2584.0896710283669</v>
      </c>
      <c r="AR22">
        <f t="shared" si="14"/>
        <v>-1888.1040339799958</v>
      </c>
      <c r="AS22">
        <f t="shared" si="15"/>
        <v>568.43467315711541</v>
      </c>
      <c r="AT22">
        <f t="shared" si="16"/>
        <v>126.77942164779246</v>
      </c>
      <c r="AU22">
        <f t="shared" si="17"/>
        <v>-1192.8899391750879</v>
      </c>
      <c r="AW22">
        <v>19</v>
      </c>
      <c r="AX22">
        <f>(R22*SUMPRODUCT(K23:$K$23, X23:$X$23)-$AZ$3*SUMPRODUCT(K22:$K$22, W23:$W$23))/Z22</f>
        <v>3446.8693393270928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6.7419999999999994E-2</v>
      </c>
      <c r="O23">
        <f t="shared" si="29"/>
        <v>4648.8350482709911</v>
      </c>
      <c r="P23">
        <f t="shared" si="30"/>
        <v>232.44175241354958</v>
      </c>
      <c r="Q23" s="5">
        <f t="shared" si="31"/>
        <v>12.5</v>
      </c>
      <c r="R23">
        <f t="shared" si="0"/>
        <v>250000</v>
      </c>
      <c r="S23">
        <f t="shared" si="1"/>
        <v>3736.1197287249811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1801.0227739984571</v>
      </c>
      <c r="AC23">
        <f t="shared" si="2"/>
        <v>1801.0227739984571</v>
      </c>
      <c r="AE23">
        <f t="shared" si="3"/>
        <v>2241.0036086706446</v>
      </c>
      <c r="AF23">
        <f t="shared" si="4"/>
        <v>-112.05018043353223</v>
      </c>
      <c r="AG23">
        <f t="shared" si="5"/>
        <v>-6.0257128544067324</v>
      </c>
      <c r="AH23">
        <f t="shared" si="6"/>
        <v>-8806.9015292788026</v>
      </c>
      <c r="AI23">
        <f t="shared" si="7"/>
        <v>-6683.9738138960965</v>
      </c>
      <c r="AJ23">
        <f t="shared" si="8"/>
        <v>0</v>
      </c>
      <c r="AK23">
        <f t="shared" si="32"/>
        <v>408.3245274122757</v>
      </c>
      <c r="AL23">
        <f t="shared" si="9"/>
        <v>-6275.649286483821</v>
      </c>
      <c r="AN23">
        <f t="shared" si="10"/>
        <v>614.01916744749906</v>
      </c>
      <c r="AO23">
        <f t="shared" si="11"/>
        <v>-30.700958372374952</v>
      </c>
      <c r="AP23">
        <f t="shared" si="12"/>
        <v>-1.6510027809974319</v>
      </c>
      <c r="AQ23">
        <f t="shared" si="13"/>
        <v>-2413.0288429154512</v>
      </c>
      <c r="AR23">
        <f t="shared" si="14"/>
        <v>-1831.3616366213246</v>
      </c>
      <c r="AS23">
        <f t="shared" si="15"/>
        <v>0</v>
      </c>
      <c r="AT23">
        <f t="shared" si="16"/>
        <v>111.87803776844639</v>
      </c>
      <c r="AU23">
        <f t="shared" si="17"/>
        <v>-1719.4835988528782</v>
      </c>
      <c r="AW23">
        <v>20</v>
      </c>
      <c r="AX23">
        <f>(R23*SUMPRODUCT(K$23:$K24, X$23:$X24)-$AZ$3*SUMPRODUCT(K$22:$K23, W$23:$W24))/Z23</f>
        <v>3736.1197287249811</v>
      </c>
    </row>
    <row r="25" spans="5:50" x14ac:dyDescent="0.25">
      <c r="AN25" s="6">
        <f t="shared" ref="AN25:AU25" si="33">SUM(AN3:AN23)</f>
        <v>41203.678958469645</v>
      </c>
      <c r="AO25" s="6">
        <f t="shared" si="33"/>
        <v>-5546.8102341267286</v>
      </c>
      <c r="AP25" s="6">
        <f t="shared" si="33"/>
        <v>-198.29033384340616</v>
      </c>
      <c r="AQ25" s="6">
        <f t="shared" si="33"/>
        <v>-37399.020977289358</v>
      </c>
      <c r="AR25" s="6">
        <f t="shared" si="33"/>
        <v>-1940.4425867898378</v>
      </c>
      <c r="AS25" s="6">
        <f t="shared" si="33"/>
        <v>-6577.143524526593</v>
      </c>
      <c r="AT25" s="6">
        <f t="shared" si="33"/>
        <v>8517.5861113164356</v>
      </c>
      <c r="AU25" s="7">
        <f t="shared" si="33"/>
        <v>0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2DE2-98E9-4C66-AF0D-6CF7E16E1109}">
  <sheetPr codeName="Sheet1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15199.779237385799</v>
      </c>
      <c r="K3">
        <v>1</v>
      </c>
      <c r="L3" s="2">
        <v>0</v>
      </c>
      <c r="O3">
        <f>$C$3</f>
        <v>15199.779237385799</v>
      </c>
      <c r="P3">
        <f>O3*B5</f>
        <v>12159.823389908641</v>
      </c>
      <c r="Q3" s="5">
        <f>B8</f>
        <v>100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15199.779237385799</v>
      </c>
      <c r="AF3">
        <f t="shared" ref="AF3:AF23" si="4">-$Z3*P3</f>
        <v>-12159.823389908641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2939.9558474771584</v>
      </c>
      <c r="AJ3">
        <f t="shared" ref="AJ3:AJ23" si="8">AB3-AC3</f>
        <v>0</v>
      </c>
      <c r="AL3">
        <f t="shared" ref="AL3:AL23" si="9">SUM(AI3:AK3)</f>
        <v>2939.9558474771584</v>
      </c>
      <c r="AN3">
        <f t="shared" ref="AN3:AN23" si="10">AE3*$K3</f>
        <v>15199.779237385799</v>
      </c>
      <c r="AO3">
        <f t="shared" ref="AO3:AO23" si="11">AF3*$K3</f>
        <v>-12159.823389908641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2939.9558474771584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2939.9558474771584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12062.480424512352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2.1847999999999999E-2</v>
      </c>
      <c r="R4">
        <f t="shared" si="0"/>
        <v>250000</v>
      </c>
      <c r="S4">
        <f t="shared" si="1"/>
        <v>7166.4080930143518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6938.1723280680308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-5462</v>
      </c>
      <c r="AI4">
        <f t="shared" si="7"/>
        <v>-5462</v>
      </c>
      <c r="AJ4">
        <f t="shared" si="8"/>
        <v>-6938.1723280680308</v>
      </c>
      <c r="AK4">
        <f>H4*SUM(AB4, AE4:AF4)</f>
        <v>0</v>
      </c>
      <c r="AL4">
        <f t="shared" si="9"/>
        <v>-12400.172328068031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-5124.3080964443188</v>
      </c>
      <c r="AR4">
        <f t="shared" si="14"/>
        <v>-5124.3080964443188</v>
      </c>
      <c r="AS4">
        <f t="shared" si="15"/>
        <v>-6509.2150558851954</v>
      </c>
      <c r="AT4">
        <f t="shared" si="16"/>
        <v>0</v>
      </c>
      <c r="AU4">
        <f t="shared" si="17"/>
        <v>-11633.523152329515</v>
      </c>
      <c r="AW4">
        <v>1</v>
      </c>
      <c r="AX4">
        <f>(R4*SUMPRODUCT(K5:$K$23, X5:$X$23)-$AZ$3*SUMPRODUCT(K4:$K$22, W5:$W$23))/Z4</f>
        <v>7166.4080930143518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2.5484E-2</v>
      </c>
      <c r="O5">
        <f t="shared" ref="O5:O23" si="29">$C$3</f>
        <v>15199.779237385799</v>
      </c>
      <c r="P5">
        <f t="shared" ref="P5:P23" si="30">O5*$C$5</f>
        <v>759.98896186929005</v>
      </c>
      <c r="Q5" s="5">
        <f t="shared" ref="Q5:Q23" si="31">$C$8</f>
        <v>12.5</v>
      </c>
      <c r="R5">
        <f t="shared" si="0"/>
        <v>250000</v>
      </c>
      <c r="S5">
        <f t="shared" si="1"/>
        <v>13458.937553449347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6938.1723280680308</v>
      </c>
      <c r="AC5">
        <f t="shared" si="2"/>
        <v>12567.930240490285</v>
      </c>
      <c r="AE5">
        <f t="shared" si="3"/>
        <v>14193.524887657937</v>
      </c>
      <c r="AF5">
        <f t="shared" si="4"/>
        <v>-709.67624438289693</v>
      </c>
      <c r="AG5">
        <f t="shared" si="5"/>
        <v>-11.6724761804</v>
      </c>
      <c r="AH5">
        <f t="shared" si="6"/>
        <v>-6168.0963919999995</v>
      </c>
      <c r="AI5">
        <f t="shared" si="7"/>
        <v>7304.0797750946404</v>
      </c>
      <c r="AJ5">
        <f t="shared" si="8"/>
        <v>-5629.7579124222539</v>
      </c>
      <c r="AK5">
        <f>H5*SUM(AB5, AE5:AF5)</f>
        <v>1764.4626119240413</v>
      </c>
      <c r="AL5">
        <f t="shared" si="9"/>
        <v>3438.7844745964276</v>
      </c>
      <c r="AN5">
        <f t="shared" si="10"/>
        <v>12256.996002860962</v>
      </c>
      <c r="AO5">
        <f t="shared" si="11"/>
        <v>-612.84980014304813</v>
      </c>
      <c r="AP5">
        <f t="shared" si="12"/>
        <v>-10.079912848925886</v>
      </c>
      <c r="AQ5">
        <f t="shared" si="13"/>
        <v>-5326.5368131171954</v>
      </c>
      <c r="AR5">
        <f t="shared" si="14"/>
        <v>6307.5294767517917</v>
      </c>
      <c r="AS5">
        <f t="shared" si="15"/>
        <v>-4861.6478835104026</v>
      </c>
      <c r="AT5">
        <f t="shared" si="16"/>
        <v>1523.7237650780096</v>
      </c>
      <c r="AU5">
        <f t="shared" si="17"/>
        <v>2969.605358319398</v>
      </c>
      <c r="AW5">
        <v>2</v>
      </c>
      <c r="AX5">
        <f>(R5*SUMPRODUCT(K6:$K$23, X6:$X$23)-$AZ$3*SUMPRODUCT(K5:$K$22, W6:$W$23))/Z5</f>
        <v>13458.937553449347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2.9274999999999999E-2</v>
      </c>
      <c r="O6">
        <f t="shared" si="29"/>
        <v>15199.779237385799</v>
      </c>
      <c r="P6">
        <f t="shared" si="30"/>
        <v>759.98896186929005</v>
      </c>
      <c r="Q6" s="5">
        <f t="shared" si="31"/>
        <v>12.5</v>
      </c>
      <c r="R6">
        <f t="shared" si="0"/>
        <v>250000</v>
      </c>
      <c r="S6">
        <f t="shared" si="1"/>
        <v>18918.638586245615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12567.930240490285</v>
      </c>
      <c r="AC6">
        <f t="shared" si="2"/>
        <v>16972.349101419793</v>
      </c>
      <c r="AE6">
        <f t="shared" si="3"/>
        <v>13636.074197695172</v>
      </c>
      <c r="AF6">
        <f t="shared" si="4"/>
        <v>-681.80370988475875</v>
      </c>
      <c r="AG6">
        <f t="shared" si="5"/>
        <v>-11.214039678414791</v>
      </c>
      <c r="AH6">
        <f t="shared" si="6"/>
        <v>-6834.2348036242001</v>
      </c>
      <c r="AI6">
        <f t="shared" si="7"/>
        <v>6108.8216445077996</v>
      </c>
      <c r="AJ6">
        <f t="shared" si="8"/>
        <v>-4404.4188609295088</v>
      </c>
      <c r="AK6">
        <f>H6*SUM(AB6, AE6:AF6)</f>
        <v>2776.8154392391161</v>
      </c>
      <c r="AL6">
        <f t="shared" si="9"/>
        <v>4481.218222817407</v>
      </c>
      <c r="AN6">
        <f t="shared" si="10"/>
        <v>10620.132111154941</v>
      </c>
      <c r="AO6">
        <f t="shared" si="11"/>
        <v>-531.00660555774709</v>
      </c>
      <c r="AP6">
        <f t="shared" si="12"/>
        <v>-8.7337881239036097</v>
      </c>
      <c r="AQ6">
        <f t="shared" si="13"/>
        <v>-5322.6812527472093</v>
      </c>
      <c r="AR6">
        <f t="shared" si="14"/>
        <v>4757.7104647260803</v>
      </c>
      <c r="AS6">
        <f t="shared" si="15"/>
        <v>-3430.2768889186696</v>
      </c>
      <c r="AT6">
        <f t="shared" si="16"/>
        <v>2162.6566697619392</v>
      </c>
      <c r="AU6">
        <f t="shared" si="17"/>
        <v>3490.0902455693495</v>
      </c>
      <c r="AW6">
        <v>3</v>
      </c>
      <c r="AX6">
        <f>(R6*SUMPRODUCT(K7:$K$23, X7:$X$23)-$AZ$3*SUMPRODUCT(K6:$K$22, W7:$W$23))/Z6</f>
        <v>18918.638586245615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3.3331E-2</v>
      </c>
      <c r="O7">
        <f t="shared" si="29"/>
        <v>15199.779237385799</v>
      </c>
      <c r="P7">
        <f t="shared" si="30"/>
        <v>759.98896186929005</v>
      </c>
      <c r="Q7" s="5">
        <f t="shared" si="31"/>
        <v>12.5</v>
      </c>
      <c r="R7">
        <f t="shared" si="0"/>
        <v>250000</v>
      </c>
      <c r="S7">
        <f t="shared" si="1"/>
        <v>23454.852115225596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16972.349101419793</v>
      </c>
      <c r="AC7">
        <f t="shared" si="2"/>
        <v>20130.125186257996</v>
      </c>
      <c r="AE7">
        <f t="shared" si="3"/>
        <v>13045.209466634844</v>
      </c>
      <c r="AF7">
        <f t="shared" si="4"/>
        <v>-652.26047333174222</v>
      </c>
      <c r="AG7">
        <f t="shared" si="5"/>
        <v>-10.7281241251094</v>
      </c>
      <c r="AH7">
        <f t="shared" si="6"/>
        <v>-7475.5031304248678</v>
      </c>
      <c r="AI7">
        <f t="shared" si="7"/>
        <v>4906.7177387531246</v>
      </c>
      <c r="AJ7">
        <f t="shared" si="8"/>
        <v>-3157.7760848382022</v>
      </c>
      <c r="AK7">
        <f>H7*SUM(AB7, AE7:AF7)</f>
        <v>3074.5467105174871</v>
      </c>
      <c r="AL7">
        <f t="shared" si="9"/>
        <v>4823.4883644324091</v>
      </c>
      <c r="AN7">
        <f t="shared" si="10"/>
        <v>9197.022871953006</v>
      </c>
      <c r="AO7">
        <f t="shared" si="11"/>
        <v>-459.85114359765032</v>
      </c>
      <c r="AP7">
        <f t="shared" si="12"/>
        <v>-7.5634510280680205</v>
      </c>
      <c r="AQ7">
        <f t="shared" si="13"/>
        <v>-5270.3157772758432</v>
      </c>
      <c r="AR7">
        <f t="shared" si="14"/>
        <v>3459.2925000514447</v>
      </c>
      <c r="AS7">
        <f t="shared" si="15"/>
        <v>-2226.2684973394225</v>
      </c>
      <c r="AT7">
        <f t="shared" si="16"/>
        <v>2167.5908301694362</v>
      </c>
      <c r="AU7">
        <f t="shared" si="17"/>
        <v>3400.6148328814579</v>
      </c>
      <c r="AW7">
        <v>4</v>
      </c>
      <c r="AX7">
        <f>(R7*SUMPRODUCT(K8:$K$23, X8:$X$23)-$AZ$3*SUMPRODUCT(K7:$K$22, W8:$W$23))/Z7</f>
        <v>23454.852115225596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3.7801000000000001E-2</v>
      </c>
      <c r="O8">
        <f t="shared" si="29"/>
        <v>15199.779237385799</v>
      </c>
      <c r="P8">
        <f t="shared" si="30"/>
        <v>759.98896186929005</v>
      </c>
      <c r="Q8" s="5">
        <f t="shared" si="31"/>
        <v>12.5</v>
      </c>
      <c r="R8">
        <f t="shared" si="0"/>
        <v>250000</v>
      </c>
      <c r="S8">
        <f t="shared" si="1"/>
        <v>27039.39596502839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20130.125186257996</v>
      </c>
      <c r="AC8">
        <f t="shared" si="2"/>
        <v>22097.262934509446</v>
      </c>
      <c r="AE8">
        <f t="shared" si="3"/>
        <v>12421.63540892023</v>
      </c>
      <c r="AF8">
        <f t="shared" si="4"/>
        <v>-621.08177044601166</v>
      </c>
      <c r="AG8">
        <f t="shared" si="5"/>
        <v>-10.215309063805044</v>
      </c>
      <c r="AH8">
        <f t="shared" si="6"/>
        <v>-8110.6764010652078</v>
      </c>
      <c r="AI8">
        <f t="shared" si="7"/>
        <v>3679.6619283452055</v>
      </c>
      <c r="AJ8">
        <f t="shared" si="8"/>
        <v>-1967.1377482514508</v>
      </c>
      <c r="AK8">
        <f t="shared" ref="AK8:AK23" si="32">H8*SUM(AB8:AB8, AE8:AF8)</f>
        <v>2314.9742147930856</v>
      </c>
      <c r="AL8">
        <f t="shared" si="9"/>
        <v>4027.4983948868403</v>
      </c>
      <c r="AN8">
        <f t="shared" si="10"/>
        <v>8165.4041786953649</v>
      </c>
      <c r="AO8">
        <f t="shared" si="11"/>
        <v>-408.27020893476833</v>
      </c>
      <c r="AP8">
        <f t="shared" si="12"/>
        <v>-6.7150680703732775</v>
      </c>
      <c r="AQ8">
        <f t="shared" si="13"/>
        <v>-5331.5806491748099</v>
      </c>
      <c r="AR8">
        <f t="shared" si="14"/>
        <v>2418.8382525154129</v>
      </c>
      <c r="AS8">
        <f t="shared" si="15"/>
        <v>-1293.1046726831955</v>
      </c>
      <c r="AT8">
        <f t="shared" si="16"/>
        <v>1521.7561540623763</v>
      </c>
      <c r="AU8">
        <f t="shared" si="17"/>
        <v>2647.4897338945934</v>
      </c>
      <c r="AW8">
        <v>5</v>
      </c>
      <c r="AX8">
        <f>(R8*SUMPRODUCT(K9:$K$23, X9:$X$23)-$AZ$3*SUMPRODUCT(K8:$K$22, W9:$W$23))/Z8</f>
        <v>27039.39596502839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4.3147999999999999E-2</v>
      </c>
      <c r="O9">
        <f t="shared" si="29"/>
        <v>15199.779237385799</v>
      </c>
      <c r="P9">
        <f t="shared" si="30"/>
        <v>759.98896186929005</v>
      </c>
      <c r="Q9" s="5">
        <f t="shared" si="31"/>
        <v>12.5</v>
      </c>
      <c r="R9">
        <f t="shared" si="0"/>
        <v>250000</v>
      </c>
      <c r="S9">
        <f t="shared" si="1"/>
        <v>29814.182020640743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22097.262934509446</v>
      </c>
      <c r="AC9">
        <f t="shared" si="2"/>
        <v>23069.941707378661</v>
      </c>
      <c r="AE9">
        <f t="shared" si="3"/>
        <v>11761.450330206939</v>
      </c>
      <c r="AF9">
        <f t="shared" si="4"/>
        <v>-588.07251651034699</v>
      </c>
      <c r="AG9">
        <f t="shared" si="5"/>
        <v>-9.6723858176819348</v>
      </c>
      <c r="AH9">
        <f t="shared" si="6"/>
        <v>-8815.4031097012012</v>
      </c>
      <c r="AI9">
        <f t="shared" si="7"/>
        <v>2348.3023181777098</v>
      </c>
      <c r="AJ9">
        <f t="shared" si="8"/>
        <v>-972.6787728692143</v>
      </c>
      <c r="AK9">
        <f t="shared" si="32"/>
        <v>1736.727447056355</v>
      </c>
      <c r="AL9">
        <f t="shared" si="9"/>
        <v>3112.3509923648508</v>
      </c>
      <c r="AN9">
        <f t="shared" si="10"/>
        <v>7347.8704404163327</v>
      </c>
      <c r="AO9">
        <f t="shared" si="11"/>
        <v>-367.39352202081665</v>
      </c>
      <c r="AP9">
        <f t="shared" si="12"/>
        <v>-6.0427443761348405</v>
      </c>
      <c r="AQ9">
        <f t="shared" si="13"/>
        <v>-5507.3513989824405</v>
      </c>
      <c r="AR9">
        <f t="shared" si="14"/>
        <v>1467.082775036941</v>
      </c>
      <c r="AS9">
        <f t="shared" si="15"/>
        <v>-607.67315275992667</v>
      </c>
      <c r="AT9">
        <f t="shared" si="16"/>
        <v>1085.0063481125615</v>
      </c>
      <c r="AU9">
        <f t="shared" si="17"/>
        <v>1944.4159703895762</v>
      </c>
      <c r="AW9">
        <v>6</v>
      </c>
      <c r="AX9">
        <f>(R9*SUMPRODUCT(K10:$K$23, X10:$X$23)-$AZ$3*SUMPRODUCT(K9:$K$22, W10:$W$23))/Z9</f>
        <v>29814.182020640743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4.8848999999999997E-2</v>
      </c>
      <c r="O10">
        <f t="shared" si="29"/>
        <v>15199.779237385799</v>
      </c>
      <c r="P10">
        <f t="shared" si="30"/>
        <v>759.98896186929005</v>
      </c>
      <c r="Q10" s="5">
        <f t="shared" si="31"/>
        <v>12.5</v>
      </c>
      <c r="R10">
        <f t="shared" si="0"/>
        <v>250000</v>
      </c>
      <c r="S10">
        <f t="shared" si="1"/>
        <v>31983.373308792281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23069.941707378661</v>
      </c>
      <c r="AC10">
        <f t="shared" si="2"/>
        <v>23292.021041668246</v>
      </c>
      <c r="AE10">
        <f t="shared" si="3"/>
        <v>11069.300739724591</v>
      </c>
      <c r="AF10">
        <f t="shared" si="4"/>
        <v>-553.46503698622962</v>
      </c>
      <c r="AG10">
        <f t="shared" si="5"/>
        <v>-9.1031755846971709</v>
      </c>
      <c r="AH10">
        <f t="shared" si="6"/>
        <v>-9449.7274961588973</v>
      </c>
      <c r="AI10">
        <f t="shared" si="7"/>
        <v>1057.0050309947655</v>
      </c>
      <c r="AJ10">
        <f t="shared" si="8"/>
        <v>-222.07933428958495</v>
      </c>
      <c r="AK10">
        <f t="shared" si="32"/>
        <v>1763.2533140311439</v>
      </c>
      <c r="AL10">
        <f t="shared" si="9"/>
        <v>2598.1790107363245</v>
      </c>
      <c r="AN10">
        <f t="shared" si="10"/>
        <v>6570.5041452430132</v>
      </c>
      <c r="AO10">
        <f t="shared" si="11"/>
        <v>-328.52520726215073</v>
      </c>
      <c r="AP10">
        <f t="shared" si="12"/>
        <v>-5.4034535984263004</v>
      </c>
      <c r="AQ10">
        <f t="shared" si="13"/>
        <v>-5609.1595255070943</v>
      </c>
      <c r="AR10">
        <f t="shared" si="14"/>
        <v>627.41595887534106</v>
      </c>
      <c r="AS10">
        <f t="shared" si="15"/>
        <v>-131.82162277748645</v>
      </c>
      <c r="AT10">
        <f t="shared" si="16"/>
        <v>1046.6300881480399</v>
      </c>
      <c r="AU10">
        <f t="shared" si="17"/>
        <v>1542.2244242458946</v>
      </c>
      <c r="AW10">
        <v>7</v>
      </c>
      <c r="AX10">
        <f>(R10*SUMPRODUCT(K11:$K$23, X11:$X$23)-$AZ$3*SUMPRODUCT(K10:$K$22, W11:$W$23))/Z10</f>
        <v>31983.373308792281</v>
      </c>
    </row>
    <row r="11" spans="1:52" x14ac:dyDescent="0.25">
      <c r="A11" t="s">
        <v>33</v>
      </c>
      <c r="C11" s="24">
        <f>AU25</f>
        <v>3.4106051316484809E-12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5.4528E-2</v>
      </c>
      <c r="O11">
        <f t="shared" si="29"/>
        <v>15199.779237385799</v>
      </c>
      <c r="P11">
        <f t="shared" si="30"/>
        <v>759.98896186929005</v>
      </c>
      <c r="Q11" s="5">
        <f t="shared" si="31"/>
        <v>12.5</v>
      </c>
      <c r="R11">
        <f t="shared" si="0"/>
        <v>250000</v>
      </c>
      <c r="S11">
        <f t="shared" si="1"/>
        <v>33617.308066094854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23292.021041668246</v>
      </c>
      <c r="AC11">
        <f t="shared" si="2"/>
        <v>22902.169975169214</v>
      </c>
      <c r="AE11">
        <f t="shared" si="3"/>
        <v>10355.020901591641</v>
      </c>
      <c r="AF11">
        <f t="shared" si="4"/>
        <v>-517.75104507958213</v>
      </c>
      <c r="AG11">
        <f t="shared" si="5"/>
        <v>-8.5157658705678312</v>
      </c>
      <c r="AH11">
        <f t="shared" si="6"/>
        <v>-9927.559165647348</v>
      </c>
      <c r="AI11">
        <f t="shared" si="7"/>
        <v>-98.805075005857361</v>
      </c>
      <c r="AJ11">
        <f t="shared" si="8"/>
        <v>389.85106649903173</v>
      </c>
      <c r="AK11">
        <f t="shared" si="32"/>
        <v>1706.1584812562858</v>
      </c>
      <c r="AL11">
        <f t="shared" si="9"/>
        <v>1997.2044727494601</v>
      </c>
      <c r="AN11">
        <f t="shared" si="10"/>
        <v>5845.4804125142855</v>
      </c>
      <c r="AO11">
        <f t="shared" si="11"/>
        <v>-292.27402062571429</v>
      </c>
      <c r="AP11">
        <f t="shared" si="12"/>
        <v>-4.807208316335756</v>
      </c>
      <c r="AQ11">
        <f t="shared" si="13"/>
        <v>-5604.1753269612809</v>
      </c>
      <c r="AR11">
        <f t="shared" si="14"/>
        <v>-55.77614338904602</v>
      </c>
      <c r="AS11">
        <f t="shared" si="15"/>
        <v>220.07360435821195</v>
      </c>
      <c r="AT11">
        <f t="shared" si="16"/>
        <v>963.13817978829672</v>
      </c>
      <c r="AU11">
        <f t="shared" si="17"/>
        <v>1127.4356407574626</v>
      </c>
      <c r="AW11">
        <v>8</v>
      </c>
      <c r="AX11">
        <f>(R11*SUMPRODUCT(K12:$K$23, X12:$X$23)-$AZ$3*SUMPRODUCT(K11:$K$22, W12:$W$23))/Z11</f>
        <v>33617.308066094854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6.0775000000000003E-2</v>
      </c>
      <c r="O12">
        <f t="shared" si="29"/>
        <v>15199.779237385799</v>
      </c>
      <c r="P12">
        <f t="shared" si="30"/>
        <v>759.98896186929005</v>
      </c>
      <c r="Q12" s="5">
        <f t="shared" si="31"/>
        <v>12.5</v>
      </c>
      <c r="R12">
        <f t="shared" si="0"/>
        <v>250000</v>
      </c>
      <c r="S12">
        <f t="shared" si="1"/>
        <v>34730.94978127144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22902.169975169214</v>
      </c>
      <c r="AC12">
        <f t="shared" si="2"/>
        <v>21986.254218420305</v>
      </c>
      <c r="AE12">
        <f t="shared" si="3"/>
        <v>9622.1442972814912</v>
      </c>
      <c r="AF12">
        <f t="shared" si="4"/>
        <v>-481.10721486407465</v>
      </c>
      <c r="AG12">
        <f t="shared" si="5"/>
        <v>-7.9130625410783919</v>
      </c>
      <c r="AH12">
        <f t="shared" si="6"/>
        <v>-10350.913415675199</v>
      </c>
      <c r="AI12">
        <f t="shared" si="7"/>
        <v>-1217.7893957988599</v>
      </c>
      <c r="AJ12">
        <f t="shared" si="8"/>
        <v>915.91575674890919</v>
      </c>
      <c r="AK12">
        <f t="shared" si="32"/>
        <v>1663.0424462887463</v>
      </c>
      <c r="AL12">
        <f t="shared" si="9"/>
        <v>1361.1688072387956</v>
      </c>
      <c r="AN12">
        <f t="shared" si="10"/>
        <v>5163.7670275868295</v>
      </c>
      <c r="AO12">
        <f t="shared" si="11"/>
        <v>-258.1883513793415</v>
      </c>
      <c r="AP12">
        <f t="shared" si="12"/>
        <v>-4.2465806138863886</v>
      </c>
      <c r="AQ12">
        <f t="shared" si="13"/>
        <v>-5554.8642537371534</v>
      </c>
      <c r="AR12">
        <f t="shared" si="14"/>
        <v>-653.53215814355156</v>
      </c>
      <c r="AS12">
        <f t="shared" si="15"/>
        <v>491.53031160460625</v>
      </c>
      <c r="AT12">
        <f t="shared" si="16"/>
        <v>892.47921090202124</v>
      </c>
      <c r="AU12">
        <f t="shared" si="17"/>
        <v>730.47736436307594</v>
      </c>
      <c r="AW12">
        <v>9</v>
      </c>
      <c r="AX12">
        <f>(R12*SUMPRODUCT(K13:$K$23, X13:$X$23)-$AZ$3*SUMPRODUCT(K12:$K$22, W13:$W$23))/Z12</f>
        <v>34730.94978127144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6.7419999999999994E-2</v>
      </c>
      <c r="O13">
        <f t="shared" si="29"/>
        <v>15199.779237385799</v>
      </c>
      <c r="P13">
        <f t="shared" si="30"/>
        <v>759.98896186929005</v>
      </c>
      <c r="Q13" s="5">
        <f t="shared" si="31"/>
        <v>12.5</v>
      </c>
      <c r="R13">
        <f t="shared" si="0"/>
        <v>250000</v>
      </c>
      <c r="S13">
        <f t="shared" si="1"/>
        <v>35339.674159895862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21986.254218420305</v>
      </c>
      <c r="AC13">
        <f t="shared" si="2"/>
        <v>20639.594551805367</v>
      </c>
      <c r="AE13">
        <f t="shared" si="3"/>
        <v>8877.1978857859594</v>
      </c>
      <c r="AF13">
        <f t="shared" si="4"/>
        <v>-443.85989428929804</v>
      </c>
      <c r="AG13">
        <f t="shared" si="5"/>
        <v>-7.300433239148103</v>
      </c>
      <c r="AH13">
        <f t="shared" si="6"/>
        <v>-10669.973530390103</v>
      </c>
      <c r="AI13">
        <f t="shared" si="7"/>
        <v>-2243.9359721325909</v>
      </c>
      <c r="AJ13">
        <f t="shared" si="8"/>
        <v>1346.659666614938</v>
      </c>
      <c r="AK13">
        <f t="shared" si="32"/>
        <v>1572.6929172527073</v>
      </c>
      <c r="AL13">
        <f t="shared" si="9"/>
        <v>675.4166117350544</v>
      </c>
      <c r="AN13">
        <f t="shared" si="10"/>
        <v>4529.7976460122254</v>
      </c>
      <c r="AO13">
        <f t="shared" si="11"/>
        <v>-226.4898823006113</v>
      </c>
      <c r="AP13">
        <f t="shared" si="12"/>
        <v>-3.7252166423498188</v>
      </c>
      <c r="AQ13">
        <f t="shared" si="13"/>
        <v>-5444.6033087043888</v>
      </c>
      <c r="AR13">
        <f t="shared" si="14"/>
        <v>-1145.0207616351254</v>
      </c>
      <c r="AS13">
        <f t="shared" si="15"/>
        <v>687.16456096797606</v>
      </c>
      <c r="AT13">
        <f t="shared" si="16"/>
        <v>802.50330860352085</v>
      </c>
      <c r="AU13">
        <f t="shared" si="17"/>
        <v>344.64710793637147</v>
      </c>
      <c r="AW13">
        <v>10</v>
      </c>
      <c r="AX13">
        <f>(R13*SUMPRODUCT(K14:$K$23, X14:$X$23)-$AZ$3*SUMPRODUCT(K13:$K$22, W14:$W$23))/Z13</f>
        <v>35339.674159895862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7.4817999999999996E-2</v>
      </c>
      <c r="O14">
        <f t="shared" si="29"/>
        <v>15199.779237385799</v>
      </c>
      <c r="P14">
        <f t="shared" si="30"/>
        <v>759.98896186929005</v>
      </c>
      <c r="Q14" s="5">
        <f t="shared" si="31"/>
        <v>12.5</v>
      </c>
      <c r="R14">
        <f t="shared" si="0"/>
        <v>250000</v>
      </c>
      <c r="S14">
        <f t="shared" si="1"/>
        <v>35421.40016562189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20639.594551805367</v>
      </c>
      <c r="AC14">
        <f t="shared" si="2"/>
        <v>18932.667808324775</v>
      </c>
      <c r="AE14">
        <f t="shared" si="3"/>
        <v>8124.2517155093674</v>
      </c>
      <c r="AF14">
        <f t="shared" si="4"/>
        <v>-406.21258577546837</v>
      </c>
      <c r="AG14">
        <f t="shared" si="5"/>
        <v>-6.6812250926700401</v>
      </c>
      <c r="AH14">
        <f t="shared" si="6"/>
        <v>-10924.076281731655</v>
      </c>
      <c r="AI14">
        <f t="shared" si="7"/>
        <v>-3212.7183770904257</v>
      </c>
      <c r="AJ14">
        <f t="shared" si="8"/>
        <v>1706.9267434805915</v>
      </c>
      <c r="AK14">
        <f t="shared" si="32"/>
        <v>1457.5823712311183</v>
      </c>
      <c r="AL14">
        <f t="shared" si="9"/>
        <v>-48.209262378715948</v>
      </c>
      <c r="AN14">
        <f t="shared" si="10"/>
        <v>3942.9230257492486</v>
      </c>
      <c r="AO14">
        <f t="shared" si="11"/>
        <v>-197.14615128746243</v>
      </c>
      <c r="AP14">
        <f t="shared" si="12"/>
        <v>-3.2425824778190901</v>
      </c>
      <c r="AQ14">
        <f t="shared" si="13"/>
        <v>-5301.7549695135758</v>
      </c>
      <c r="AR14">
        <f t="shared" si="14"/>
        <v>-1559.2206775296081</v>
      </c>
      <c r="AS14">
        <f t="shared" si="15"/>
        <v>828.41854189334856</v>
      </c>
      <c r="AT14">
        <f t="shared" si="16"/>
        <v>707.40485335799769</v>
      </c>
      <c r="AU14">
        <f t="shared" si="17"/>
        <v>-23.397282278261894</v>
      </c>
      <c r="AW14">
        <v>11</v>
      </c>
      <c r="AX14">
        <f>(R14*SUMPRODUCT(K15:$K$23, X15:$X$23)-$AZ$3*SUMPRODUCT(K14:$K$22, W15:$W$23))/Z14</f>
        <v>35421.40016562189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8.3350999999999995E-2</v>
      </c>
      <c r="O15">
        <f t="shared" si="29"/>
        <v>15199.779237385799</v>
      </c>
      <c r="P15">
        <f t="shared" si="30"/>
        <v>759.98896186929005</v>
      </c>
      <c r="Q15" s="5">
        <f t="shared" si="31"/>
        <v>12.5</v>
      </c>
      <c r="R15">
        <f t="shared" si="0"/>
        <v>250000</v>
      </c>
      <c r="S15">
        <f t="shared" si="1"/>
        <v>34921.447105481449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18932.667808324775</v>
      </c>
      <c r="AC15">
        <f t="shared" si="2"/>
        <v>16923.006040941844</v>
      </c>
      <c r="AE15">
        <f t="shared" si="3"/>
        <v>7365.8446936148521</v>
      </c>
      <c r="AF15">
        <f t="shared" si="4"/>
        <v>-368.29223468074264</v>
      </c>
      <c r="AG15">
        <f t="shared" si="5"/>
        <v>-6.0575260490441991</v>
      </c>
      <c r="AH15">
        <f t="shared" si="6"/>
        <v>-11137.735853982809</v>
      </c>
      <c r="AI15">
        <f t="shared" si="7"/>
        <v>-4146.2409210977439</v>
      </c>
      <c r="AJ15">
        <f t="shared" si="8"/>
        <v>2009.6617673829314</v>
      </c>
      <c r="AK15">
        <f t="shared" si="32"/>
        <v>1345.7784318707363</v>
      </c>
      <c r="AL15">
        <f t="shared" si="9"/>
        <v>-790.80072184407618</v>
      </c>
      <c r="AN15">
        <f t="shared" si="10"/>
        <v>3398.4667918742566</v>
      </c>
      <c r="AO15">
        <f t="shared" si="11"/>
        <v>-169.92333959371283</v>
      </c>
      <c r="AP15">
        <f t="shared" si="12"/>
        <v>-2.7948323613767472</v>
      </c>
      <c r="AQ15">
        <f t="shared" si="13"/>
        <v>-5138.7487804677048</v>
      </c>
      <c r="AR15">
        <f t="shared" si="14"/>
        <v>-1913.0001605485384</v>
      </c>
      <c r="AS15">
        <f t="shared" si="15"/>
        <v>927.22139325998342</v>
      </c>
      <c r="AT15">
        <f t="shared" si="16"/>
        <v>620.91769514200598</v>
      </c>
      <c r="AU15">
        <f t="shared" si="17"/>
        <v>-364.86107214654902</v>
      </c>
      <c r="AW15">
        <v>12</v>
      </c>
      <c r="AX15">
        <f>(R15*SUMPRODUCT(K16:$K$23, X16:$X$23)-$AZ$3*SUMPRODUCT(K15:$K$22, W16:$W$23))/Z15</f>
        <v>34921.447105481449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9.2474000000000001E-2</v>
      </c>
      <c r="O16">
        <f t="shared" si="29"/>
        <v>15199.779237385799</v>
      </c>
      <c r="P16">
        <f t="shared" si="30"/>
        <v>759.98896186929005</v>
      </c>
      <c r="Q16" s="5">
        <f t="shared" si="31"/>
        <v>12.5</v>
      </c>
      <c r="R16">
        <f t="shared" si="0"/>
        <v>250000</v>
      </c>
      <c r="S16">
        <f t="shared" si="1"/>
        <v>33841.466498231894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16923.006040941844</v>
      </c>
      <c r="AC16">
        <f t="shared" si="2"/>
        <v>14719.107947069244</v>
      </c>
      <c r="AE16">
        <f t="shared" si="3"/>
        <v>6611.0371244813641</v>
      </c>
      <c r="AF16">
        <f t="shared" si="4"/>
        <v>-330.55185622406822</v>
      </c>
      <c r="AG16">
        <f t="shared" si="5"/>
        <v>-5.4367871246944439</v>
      </c>
      <c r="AH16">
        <f t="shared" si="6"/>
        <v>-11203.273277186265</v>
      </c>
      <c r="AI16">
        <f t="shared" si="7"/>
        <v>-4928.2247960536633</v>
      </c>
      <c r="AJ16">
        <f t="shared" si="8"/>
        <v>2203.8980938725999</v>
      </c>
      <c r="AK16">
        <f t="shared" si="32"/>
        <v>1269.2309746131932</v>
      </c>
      <c r="AL16">
        <f t="shared" si="9"/>
        <v>-1455.0957275678702</v>
      </c>
      <c r="AN16">
        <f t="shared" si="10"/>
        <v>2892.0188734651883</v>
      </c>
      <c r="AO16">
        <f t="shared" si="11"/>
        <v>-144.60094367325942</v>
      </c>
      <c r="AP16">
        <f t="shared" si="12"/>
        <v>-2.3783395372874052</v>
      </c>
      <c r="AQ16">
        <f t="shared" si="13"/>
        <v>-4900.9069457846463</v>
      </c>
      <c r="AR16">
        <f t="shared" si="14"/>
        <v>-2155.8673555300047</v>
      </c>
      <c r="AS16">
        <f t="shared" si="15"/>
        <v>964.10211630350364</v>
      </c>
      <c r="AT16">
        <f t="shared" si="16"/>
        <v>555.2290607740207</v>
      </c>
      <c r="AU16">
        <f t="shared" si="17"/>
        <v>-636.53617845248016</v>
      </c>
      <c r="AW16">
        <v>13</v>
      </c>
      <c r="AX16">
        <f>(R16*SUMPRODUCT(K17:$K$23, X17:$X$23)-$AZ$3*SUMPRODUCT(K16:$K$22, W17:$W$23))/Z16</f>
        <v>33841.466498231894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0.10216500000000001</v>
      </c>
      <c r="O17">
        <f t="shared" si="29"/>
        <v>15199.779237385799</v>
      </c>
      <c r="P17">
        <f t="shared" si="30"/>
        <v>759.98896186929005</v>
      </c>
      <c r="Q17" s="5">
        <f t="shared" si="31"/>
        <v>12.5</v>
      </c>
      <c r="R17">
        <f t="shared" si="0"/>
        <v>250000</v>
      </c>
      <c r="S17">
        <f t="shared" si="1"/>
        <v>32206.94605260668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14719.107947069244</v>
      </c>
      <c r="AC17">
        <f t="shared" si="2"/>
        <v>12436.956725240318</v>
      </c>
      <c r="AE17">
        <f t="shared" si="3"/>
        <v>5869.5101454139121</v>
      </c>
      <c r="AF17">
        <f t="shared" si="4"/>
        <v>-293.47550727069563</v>
      </c>
      <c r="AG17">
        <f t="shared" si="5"/>
        <v>-4.8269698968530923</v>
      </c>
      <c r="AH17">
        <f t="shared" si="6"/>
        <v>-11108.98713188816</v>
      </c>
      <c r="AI17">
        <f t="shared" si="7"/>
        <v>-5537.7794636417966</v>
      </c>
      <c r="AJ17">
        <f t="shared" si="8"/>
        <v>2282.1512218289263</v>
      </c>
      <c r="AK17">
        <f t="shared" si="32"/>
        <v>1252.2102975076091</v>
      </c>
      <c r="AL17">
        <f t="shared" si="9"/>
        <v>-2003.4179443052612</v>
      </c>
      <c r="AN17">
        <f t="shared" si="10"/>
        <v>2418.4191170038293</v>
      </c>
      <c r="AO17">
        <f t="shared" si="11"/>
        <v>-120.92095585019148</v>
      </c>
      <c r="AP17">
        <f t="shared" si="12"/>
        <v>-1.9888603966163358</v>
      </c>
      <c r="AQ17">
        <f t="shared" si="13"/>
        <v>-4577.2451507387741</v>
      </c>
      <c r="AR17">
        <f t="shared" si="14"/>
        <v>-2281.7358499817528</v>
      </c>
      <c r="AS17">
        <f t="shared" si="15"/>
        <v>940.31665437653214</v>
      </c>
      <c r="AT17">
        <f t="shared" si="16"/>
        <v>515.94924397015359</v>
      </c>
      <c r="AU17">
        <f t="shared" si="17"/>
        <v>-825.46995163506699</v>
      </c>
      <c r="AW17">
        <v>14</v>
      </c>
      <c r="AX17">
        <f>(R17*SUMPRODUCT(K18:$K$23, X18:$X$23)-$AZ$3*SUMPRODUCT(K17:$K$22, W18:$W$23))/Z17</f>
        <v>32206.94605260668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0.113081</v>
      </c>
      <c r="O18">
        <f t="shared" si="29"/>
        <v>15199.779237385799</v>
      </c>
      <c r="P18">
        <f t="shared" si="30"/>
        <v>759.98896186929005</v>
      </c>
      <c r="Q18" s="5">
        <f t="shared" si="31"/>
        <v>12.5</v>
      </c>
      <c r="R18">
        <f t="shared" si="0"/>
        <v>250000</v>
      </c>
      <c r="S18">
        <f t="shared" si="1"/>
        <v>29982.125355644654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12436.956725240318</v>
      </c>
      <c r="AC18">
        <f t="shared" si="2"/>
        <v>10152.815004270589</v>
      </c>
      <c r="AE18">
        <f t="shared" si="3"/>
        <v>5147.0849672062232</v>
      </c>
      <c r="AF18">
        <f t="shared" si="4"/>
        <v>-257.35424836031115</v>
      </c>
      <c r="AG18">
        <f t="shared" si="5"/>
        <v>-4.2328616149785168</v>
      </c>
      <c r="AH18">
        <f t="shared" si="6"/>
        <v>-10916.77165812089</v>
      </c>
      <c r="AI18">
        <f t="shared" si="7"/>
        <v>-6031.2738008899569</v>
      </c>
      <c r="AJ18">
        <f t="shared" si="8"/>
        <v>2284.1417209697283</v>
      </c>
      <c r="AK18">
        <f t="shared" si="32"/>
        <v>1214.6007898304445</v>
      </c>
      <c r="AL18">
        <f t="shared" si="9"/>
        <v>-2532.5312900897843</v>
      </c>
      <c r="AN18">
        <f t="shared" si="10"/>
        <v>1981.831299564416</v>
      </c>
      <c r="AO18">
        <f t="shared" si="11"/>
        <v>-99.091564978220788</v>
      </c>
      <c r="AP18">
        <f t="shared" si="12"/>
        <v>-1.6298191478744048</v>
      </c>
      <c r="AQ18">
        <f t="shared" si="13"/>
        <v>-4203.3888890715234</v>
      </c>
      <c r="AR18">
        <f t="shared" si="14"/>
        <v>-2322.2789736332033</v>
      </c>
      <c r="AS18">
        <f t="shared" si="15"/>
        <v>879.48490924481916</v>
      </c>
      <c r="AT18">
        <f t="shared" si="16"/>
        <v>467.66934626070486</v>
      </c>
      <c r="AU18">
        <f t="shared" si="17"/>
        <v>-975.12471812767933</v>
      </c>
      <c r="AW18">
        <v>15</v>
      </c>
      <c r="AX18">
        <f>(R18*SUMPRODUCT(K19:$K$23, X19:$X$23)-$AZ$3*SUMPRODUCT(K18:$K$22, W19:$W$23))/Z18</f>
        <v>29982.125355644654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0.12539</v>
      </c>
      <c r="O19">
        <f t="shared" si="29"/>
        <v>15199.779237385799</v>
      </c>
      <c r="P19">
        <f t="shared" si="30"/>
        <v>759.98896186929005</v>
      </c>
      <c r="Q19" s="5">
        <f t="shared" si="31"/>
        <v>12.5</v>
      </c>
      <c r="R19">
        <f t="shared" si="0"/>
        <v>250000</v>
      </c>
      <c r="S19">
        <f t="shared" si="1"/>
        <v>27043.393792017774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10152.815004270589</v>
      </c>
      <c r="AC19">
        <f t="shared" si="2"/>
        <v>7917.817798213985</v>
      </c>
      <c r="AE19">
        <f t="shared" si="3"/>
        <v>4450.2211334961721</v>
      </c>
      <c r="AF19">
        <f t="shared" si="4"/>
        <v>-222.51105667480863</v>
      </c>
      <c r="AG19">
        <f t="shared" si="5"/>
        <v>-3.6597744809265755</v>
      </c>
      <c r="AH19">
        <f t="shared" si="6"/>
        <v>-10615.170358043124</v>
      </c>
      <c r="AI19">
        <f t="shared" si="7"/>
        <v>-6391.1200557026878</v>
      </c>
      <c r="AJ19">
        <f t="shared" si="8"/>
        <v>2234.9972060566042</v>
      </c>
      <c r="AK19">
        <f t="shared" si="32"/>
        <v>1055.5305409521495</v>
      </c>
      <c r="AL19">
        <f t="shared" si="9"/>
        <v>-3100.5923086939338</v>
      </c>
      <c r="AN19">
        <f t="shared" si="10"/>
        <v>1596.3398173247526</v>
      </c>
      <c r="AO19">
        <f t="shared" si="11"/>
        <v>-79.816990866237646</v>
      </c>
      <c r="AP19">
        <f t="shared" si="12"/>
        <v>-1.3127985219337519</v>
      </c>
      <c r="AQ19">
        <f t="shared" si="13"/>
        <v>-3807.770131395037</v>
      </c>
      <c r="AR19">
        <f t="shared" si="14"/>
        <v>-2292.5601034584561</v>
      </c>
      <c r="AS19">
        <f t="shared" si="15"/>
        <v>801.71634725818524</v>
      </c>
      <c r="AT19">
        <f t="shared" si="16"/>
        <v>378.62959623323201</v>
      </c>
      <c r="AU19">
        <f t="shared" si="17"/>
        <v>-1112.2141599670385</v>
      </c>
      <c r="AW19">
        <v>16</v>
      </c>
      <c r="AX19">
        <f>(R19*SUMPRODUCT(K20:$K$23, X20:$X$23)-$AZ$3*SUMPRODUCT(K19:$K$22, W20:$W$23))/Z19</f>
        <v>27043.393792017774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0.13947699999999999</v>
      </c>
      <c r="O20">
        <f t="shared" si="29"/>
        <v>15199.779237385799</v>
      </c>
      <c r="P20">
        <f t="shared" si="30"/>
        <v>759.98896186929005</v>
      </c>
      <c r="Q20" s="5">
        <f t="shared" si="31"/>
        <v>12.5</v>
      </c>
      <c r="R20">
        <f t="shared" si="0"/>
        <v>250000</v>
      </c>
      <c r="S20">
        <f t="shared" si="1"/>
        <v>22934.799240930643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7917.817798213985</v>
      </c>
      <c r="AC20">
        <f t="shared" si="2"/>
        <v>5711.1730134395684</v>
      </c>
      <c r="AE20">
        <f t="shared" si="3"/>
        <v>3785.0154291245649</v>
      </c>
      <c r="AF20">
        <f t="shared" si="4"/>
        <v>-189.25077145622828</v>
      </c>
      <c r="AG20">
        <f t="shared" si="5"/>
        <v>-3.1127223708411136</v>
      </c>
      <c r="AH20">
        <f t="shared" si="6"/>
        <v>-10209.087305523917</v>
      </c>
      <c r="AI20">
        <f t="shared" si="7"/>
        <v>-6616.4353702264216</v>
      </c>
      <c r="AJ20">
        <f t="shared" si="8"/>
        <v>2206.6447847744166</v>
      </c>
      <c r="AK20">
        <f t="shared" si="32"/>
        <v>625.18752735441001</v>
      </c>
      <c r="AL20">
        <f t="shared" si="9"/>
        <v>-3784.6030580975948</v>
      </c>
      <c r="AN20">
        <f t="shared" si="10"/>
        <v>1287.7963866551272</v>
      </c>
      <c r="AO20">
        <f t="shared" si="11"/>
        <v>-64.38981933275636</v>
      </c>
      <c r="AP20">
        <f t="shared" si="12"/>
        <v>-1.0590584627436785</v>
      </c>
      <c r="AQ20">
        <f t="shared" si="13"/>
        <v>-3473.4933025467867</v>
      </c>
      <c r="AR20">
        <f t="shared" si="14"/>
        <v>-2251.1457936871598</v>
      </c>
      <c r="AS20">
        <f t="shared" si="15"/>
        <v>750.77875735928831</v>
      </c>
      <c r="AT20">
        <f t="shared" si="16"/>
        <v>212.71095291019125</v>
      </c>
      <c r="AU20">
        <f t="shared" si="17"/>
        <v>-1287.6560834176801</v>
      </c>
      <c r="AW20">
        <v>17</v>
      </c>
      <c r="AX20">
        <f>(R20*SUMPRODUCT(K21:$K$23, X21:$X$23)-$AZ$3*SUMPRODUCT(K20:$K$22, W21:$W$23))/Z20</f>
        <v>22934.799240930643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0.15573300000000001</v>
      </c>
      <c r="O21">
        <f t="shared" si="29"/>
        <v>15199.779237385799</v>
      </c>
      <c r="P21">
        <f t="shared" si="30"/>
        <v>759.98896186929005</v>
      </c>
      <c r="Q21" s="5">
        <f t="shared" si="31"/>
        <v>12.5</v>
      </c>
      <c r="R21">
        <f t="shared" si="0"/>
        <v>250000</v>
      </c>
      <c r="S21">
        <f t="shared" si="1"/>
        <v>17307.163791808594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5711.1730134395684</v>
      </c>
      <c r="AC21">
        <f t="shared" si="2"/>
        <v>3595.5169695301424</v>
      </c>
      <c r="AE21">
        <f t="shared" si="3"/>
        <v>3157.7134670094638</v>
      </c>
      <c r="AF21">
        <f t="shared" si="4"/>
        <v>-157.88567335047318</v>
      </c>
      <c r="AG21">
        <f t="shared" si="5"/>
        <v>-2.5968415541545036</v>
      </c>
      <c r="AH21">
        <f t="shared" si="6"/>
        <v>-9695.0718595639846</v>
      </c>
      <c r="AI21">
        <f t="shared" si="7"/>
        <v>-6697.8409074591491</v>
      </c>
      <c r="AJ21">
        <f t="shared" si="8"/>
        <v>2115.656043909426</v>
      </c>
      <c r="AK21">
        <f t="shared" si="32"/>
        <v>446.87434140415621</v>
      </c>
      <c r="AL21">
        <f t="shared" si="9"/>
        <v>-4135.3105221455662</v>
      </c>
      <c r="AN21">
        <f t="shared" si="10"/>
        <v>1021.9404814093153</v>
      </c>
      <c r="AO21">
        <f t="shared" si="11"/>
        <v>-51.097024070465764</v>
      </c>
      <c r="AP21">
        <f t="shared" si="12"/>
        <v>-0.84042378630056191</v>
      </c>
      <c r="AQ21">
        <f t="shared" si="13"/>
        <v>-3137.6458019302077</v>
      </c>
      <c r="AR21">
        <f t="shared" si="14"/>
        <v>-2167.6427683776587</v>
      </c>
      <c r="AS21">
        <f t="shared" si="15"/>
        <v>684.69624574801446</v>
      </c>
      <c r="AT21">
        <f t="shared" si="16"/>
        <v>144.62331188539898</v>
      </c>
      <c r="AU21">
        <f t="shared" si="17"/>
        <v>-1338.323210744245</v>
      </c>
      <c r="AW21">
        <v>18</v>
      </c>
      <c r="AX21">
        <f>(R21*SUMPRODUCT(K22:$K$23, X22:$X$23)-$AZ$3*SUMPRODUCT(K21:$K$22, W22:$W$23))/Z21</f>
        <v>17307.163791808594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0.17447299999999999</v>
      </c>
      <c r="O22">
        <f t="shared" si="29"/>
        <v>15199.779237385799</v>
      </c>
      <c r="P22">
        <f t="shared" si="30"/>
        <v>759.98896186929005</v>
      </c>
      <c r="Q22" s="5">
        <f t="shared" si="31"/>
        <v>12.5</v>
      </c>
      <c r="R22">
        <f t="shared" si="0"/>
        <v>250000</v>
      </c>
      <c r="S22">
        <f t="shared" si="1"/>
        <v>9831.8880968691083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3595.5169695301424</v>
      </c>
      <c r="AC22">
        <f t="shared" si="2"/>
        <v>1665.7534059173393</v>
      </c>
      <c r="AE22">
        <f t="shared" si="3"/>
        <v>2575.2005906098266</v>
      </c>
      <c r="AF22">
        <f t="shared" si="4"/>
        <v>-128.76002953049135</v>
      </c>
      <c r="AG22">
        <f t="shared" si="5"/>
        <v>-2.1177944021349595</v>
      </c>
      <c r="AH22">
        <f t="shared" si="6"/>
        <v>-9061.574729559974</v>
      </c>
      <c r="AI22">
        <f t="shared" si="7"/>
        <v>-6617.251962882774</v>
      </c>
      <c r="AJ22">
        <f t="shared" si="8"/>
        <v>1929.7635636128032</v>
      </c>
      <c r="AK22">
        <f t="shared" si="32"/>
        <v>422.93702714266345</v>
      </c>
      <c r="AL22">
        <f t="shared" si="9"/>
        <v>-4264.5513721273073</v>
      </c>
      <c r="AN22">
        <f t="shared" si="10"/>
        <v>778.89724764700429</v>
      </c>
      <c r="AO22">
        <f t="shared" si="11"/>
        <v>-38.944862382350223</v>
      </c>
      <c r="AP22">
        <f t="shared" si="12"/>
        <v>-0.64054980296293296</v>
      </c>
      <c r="AQ22">
        <f t="shared" si="13"/>
        <v>-2740.7712012564102</v>
      </c>
      <c r="AR22">
        <f t="shared" si="14"/>
        <v>-2001.4593657947191</v>
      </c>
      <c r="AS22">
        <f t="shared" si="15"/>
        <v>583.67784388848122</v>
      </c>
      <c r="AT22">
        <f t="shared" si="16"/>
        <v>127.92187434665692</v>
      </c>
      <c r="AU22">
        <f t="shared" si="17"/>
        <v>-1289.8596475595809</v>
      </c>
      <c r="AW22">
        <v>19</v>
      </c>
      <c r="AX22">
        <f>(R22*SUMPRODUCT(K23:$K$23, X23:$X$23)-$AZ$3*SUMPRODUCT(K22:$K$22, W23:$W$23))/Z22</f>
        <v>9831.8880968691083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0.196798</v>
      </c>
      <c r="O23">
        <f t="shared" si="29"/>
        <v>15199.779237385799</v>
      </c>
      <c r="P23">
        <f t="shared" si="30"/>
        <v>759.98896186929005</v>
      </c>
      <c r="Q23" s="5">
        <f t="shared" si="31"/>
        <v>12.5</v>
      </c>
      <c r="R23">
        <f t="shared" si="0"/>
        <v>250000</v>
      </c>
      <c r="S23">
        <f t="shared" si="1"/>
        <v>12395.188233097128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1665.7534059173393</v>
      </c>
      <c r="AC23">
        <f t="shared" si="2"/>
        <v>1665.753405917339</v>
      </c>
      <c r="AE23">
        <f t="shared" si="3"/>
        <v>2042.6542588728955</v>
      </c>
      <c r="AF23">
        <f t="shared" si="4"/>
        <v>-102.13271294364479</v>
      </c>
      <c r="AG23">
        <f t="shared" si="5"/>
        <v>-1.6798387553622542</v>
      </c>
      <c r="AH23">
        <f t="shared" si="6"/>
        <v>-8335.5540550271144</v>
      </c>
      <c r="AI23">
        <f t="shared" si="7"/>
        <v>-6396.7123478532258</v>
      </c>
      <c r="AJ23">
        <f t="shared" si="8"/>
        <v>0</v>
      </c>
      <c r="AK23">
        <f t="shared" si="32"/>
        <v>374.69196749686068</v>
      </c>
      <c r="AL23">
        <f t="shared" si="9"/>
        <v>-6022.0203803563654</v>
      </c>
      <c r="AN23">
        <f t="shared" si="10"/>
        <v>559.67284593541001</v>
      </c>
      <c r="AO23">
        <f t="shared" si="11"/>
        <v>-27.983642296770501</v>
      </c>
      <c r="AP23">
        <f t="shared" si="12"/>
        <v>-0.46026395942549542</v>
      </c>
      <c r="AQ23">
        <f t="shared" si="13"/>
        <v>-2283.882962650589</v>
      </c>
      <c r="AR23">
        <f t="shared" si="14"/>
        <v>-1752.6540229713751</v>
      </c>
      <c r="AS23">
        <f t="shared" si="15"/>
        <v>0</v>
      </c>
      <c r="AT23">
        <f t="shared" si="16"/>
        <v>102.66295379513615</v>
      </c>
      <c r="AU23">
        <f t="shared" si="17"/>
        <v>-1649.9910691762391</v>
      </c>
      <c r="AW23">
        <v>20</v>
      </c>
      <c r="AX23">
        <f>(R23*SUMPRODUCT(K$23:$K24, X$23:$X24)-$AZ$3*SUMPRODUCT(K$22:$K23, W$23:$W24))/Z23</f>
        <v>12395.188233097128</v>
      </c>
    </row>
    <row r="25" spans="5:50" x14ac:dyDescent="0.25">
      <c r="AN25" s="6">
        <f t="shared" ref="AN25:AU25" si="33">SUM(AN3:AN23)</f>
        <v>104775.05996045133</v>
      </c>
      <c r="AO25" s="6">
        <f t="shared" si="33"/>
        <v>-16638.58742606192</v>
      </c>
      <c r="AP25" s="6">
        <f t="shared" si="33"/>
        <v>-173.66495207274428</v>
      </c>
      <c r="AQ25" s="6">
        <f t="shared" si="33"/>
        <v>-93661.184538007001</v>
      </c>
      <c r="AR25" s="6">
        <f t="shared" si="33"/>
        <v>-5698.376955690348</v>
      </c>
      <c r="AS25" s="6">
        <f t="shared" si="33"/>
        <v>-10300.826487611348</v>
      </c>
      <c r="AT25" s="6">
        <f t="shared" si="33"/>
        <v>15999.203443301702</v>
      </c>
      <c r="AU25" s="7">
        <f t="shared" si="33"/>
        <v>3.4106051316484809E-12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31FB-1475-4C43-B3D0-CA60003D0C78}">
  <sheetPr codeName="Sheet1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903.72726476823561</v>
      </c>
      <c r="K3">
        <v>1</v>
      </c>
      <c r="L3" s="2">
        <v>0</v>
      </c>
      <c r="O3">
        <f>$C$3</f>
        <v>903.72726476823561</v>
      </c>
      <c r="P3">
        <f>O3*B5</f>
        <v>722.98181181458858</v>
      </c>
      <c r="Q3" s="5">
        <f>B8</f>
        <v>100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903.72726476823561</v>
      </c>
      <c r="AF3">
        <f t="shared" ref="AF3:AF23" si="4">-$Z3*P3</f>
        <v>-722.98181181458858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80.745452953647032</v>
      </c>
      <c r="AJ3">
        <f t="shared" ref="AJ3:AJ23" si="8">AB3-AC3</f>
        <v>0</v>
      </c>
      <c r="AL3">
        <f t="shared" ref="AL3:AL23" si="9">SUM(AI3:AK3)</f>
        <v>80.745452953647032</v>
      </c>
      <c r="AN3">
        <f t="shared" ref="AN3:AN23" si="10">AE3*$K3</f>
        <v>903.72726476823561</v>
      </c>
      <c r="AO3">
        <f t="shared" ref="AO3:AO23" si="11">AF3*$K3</f>
        <v>-722.98181181458858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80.745452953647032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80.745452953647032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704.92721715514142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1.221972E-3</v>
      </c>
      <c r="R4">
        <f t="shared" si="0"/>
        <v>500000</v>
      </c>
      <c r="S4">
        <f t="shared" si="1"/>
        <v>133.21073360508453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131.71584648246881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-610.98599999999999</v>
      </c>
      <c r="AI4">
        <f t="shared" si="7"/>
        <v>-610.98599999999999</v>
      </c>
      <c r="AJ4">
        <f t="shared" si="8"/>
        <v>-131.71584648246881</v>
      </c>
      <c r="AK4">
        <f>G4*MAX(0, SUM(AB4, AE4:AF4))</f>
        <v>0</v>
      </c>
      <c r="AL4">
        <f t="shared" si="9"/>
        <v>-742.7018464824688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-573.21137067267091</v>
      </c>
      <c r="AR4">
        <f t="shared" si="14"/>
        <v>-573.21137067267091</v>
      </c>
      <c r="AS4">
        <f t="shared" si="15"/>
        <v>-123.57242375688976</v>
      </c>
      <c r="AT4">
        <f t="shared" si="16"/>
        <v>0</v>
      </c>
      <c r="AU4">
        <f t="shared" si="17"/>
        <v>-696.78379442956066</v>
      </c>
      <c r="AW4">
        <v>1</v>
      </c>
      <c r="AX4">
        <f>(R4*SUMPRODUCT(K5:$K$23, X5:$X$23)-$AZ$3*SUMPRODUCT(K4:$K$22, W5:$W$23))/Z4</f>
        <v>133.21073360508453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1.2339639999999999E-3</v>
      </c>
      <c r="O5">
        <f t="shared" ref="O5:O23" si="29">$C$3</f>
        <v>903.72726476823561</v>
      </c>
      <c r="P5">
        <f t="shared" ref="P5:P23" si="30">O5*$C$5</f>
        <v>45.186363238411786</v>
      </c>
      <c r="Q5" s="5">
        <f t="shared" ref="Q5:Q23" si="31">$C$8</f>
        <v>12.5</v>
      </c>
      <c r="R5">
        <f t="shared" si="0"/>
        <v>500000</v>
      </c>
      <c r="S5">
        <f t="shared" si="1"/>
        <v>264.72674622450938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131.71584648246881</v>
      </c>
      <c r="AC5">
        <f t="shared" si="2"/>
        <v>258.81543272126328</v>
      </c>
      <c r="AE5">
        <f t="shared" si="3"/>
        <v>883.54715354159919</v>
      </c>
      <c r="AF5">
        <f t="shared" si="4"/>
        <v>-44.177357677079961</v>
      </c>
      <c r="AG5">
        <f t="shared" si="5"/>
        <v>-12.220876640368212</v>
      </c>
      <c r="AH5">
        <f t="shared" si="6"/>
        <v>-610.05824527149593</v>
      </c>
      <c r="AI5">
        <f t="shared" si="7"/>
        <v>217.09067395265504</v>
      </c>
      <c r="AJ5">
        <f t="shared" si="8"/>
        <v>-127.09958623879447</v>
      </c>
      <c r="AK5">
        <f>G5*SUM(AB5, AE5:AF5)</f>
        <v>39.814511336226509</v>
      </c>
      <c r="AL5">
        <f t="shared" si="9"/>
        <v>129.80559905008707</v>
      </c>
      <c r="AN5">
        <f t="shared" si="10"/>
        <v>762.99819917993261</v>
      </c>
      <c r="AO5">
        <f t="shared" si="11"/>
        <v>-38.149909958996631</v>
      </c>
      <c r="AP5">
        <f t="shared" si="12"/>
        <v>-10.553490927592055</v>
      </c>
      <c r="AQ5">
        <f t="shared" si="13"/>
        <v>-526.82343061286952</v>
      </c>
      <c r="AR5">
        <f t="shared" si="14"/>
        <v>187.47136768047437</v>
      </c>
      <c r="AS5">
        <f t="shared" si="15"/>
        <v>-109.75843793734644</v>
      </c>
      <c r="AT5">
        <f t="shared" si="16"/>
        <v>34.382319414421112</v>
      </c>
      <c r="AU5">
        <f t="shared" si="17"/>
        <v>112.09524915754905</v>
      </c>
      <c r="AW5">
        <v>2</v>
      </c>
      <c r="AX5">
        <f>(R5*SUMPRODUCT(K6:$K$23, X6:$X$23)-$AZ$3*SUMPRODUCT(K5:$K$22, W6:$W$23))/Z5</f>
        <v>264.72674622450938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1.248954E-3</v>
      </c>
      <c r="O6">
        <f t="shared" si="29"/>
        <v>903.72726476823561</v>
      </c>
      <c r="P6">
        <f t="shared" si="30"/>
        <v>45.186363238411786</v>
      </c>
      <c r="Q6" s="5">
        <f t="shared" si="31"/>
        <v>12.5</v>
      </c>
      <c r="R6">
        <f t="shared" si="0"/>
        <v>500000</v>
      </c>
      <c r="S6">
        <f t="shared" si="1"/>
        <v>391.52060087246986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258.81543272126328</v>
      </c>
      <c r="AC6">
        <f t="shared" si="2"/>
        <v>378.47214515092583</v>
      </c>
      <c r="AE6">
        <f t="shared" si="3"/>
        <v>873.60817225457879</v>
      </c>
      <c r="AF6">
        <f t="shared" si="4"/>
        <v>-43.680408612728947</v>
      </c>
      <c r="AG6">
        <f t="shared" si="5"/>
        <v>-12.083404561201036</v>
      </c>
      <c r="AH6">
        <f t="shared" si="6"/>
        <v>-610.53251053977772</v>
      </c>
      <c r="AI6">
        <f t="shared" si="7"/>
        <v>207.3118485408711</v>
      </c>
      <c r="AJ6">
        <f t="shared" si="8"/>
        <v>-119.65671242966255</v>
      </c>
      <c r="AK6">
        <f>G6*SUM(AB6, AE6:AF6)</f>
        <v>63.691476987242112</v>
      </c>
      <c r="AL6">
        <f t="shared" si="9"/>
        <v>151.34661309845066</v>
      </c>
      <c r="AN6">
        <f t="shared" si="10"/>
        <v>680.38894979732561</v>
      </c>
      <c r="AO6">
        <f t="shared" si="11"/>
        <v>-34.019447489866288</v>
      </c>
      <c r="AP6">
        <f t="shared" si="12"/>
        <v>-9.4108722886076421</v>
      </c>
      <c r="AQ6">
        <f t="shared" si="13"/>
        <v>-475.49872683909842</v>
      </c>
      <c r="AR6">
        <f t="shared" si="14"/>
        <v>161.4599031797533</v>
      </c>
      <c r="AS6">
        <f t="shared" si="15"/>
        <v>-93.191784935013231</v>
      </c>
      <c r="AT6">
        <f t="shared" si="16"/>
        <v>49.60459221272248</v>
      </c>
      <c r="AU6">
        <f t="shared" si="17"/>
        <v>117.87271045746253</v>
      </c>
      <c r="AW6">
        <v>3</v>
      </c>
      <c r="AX6">
        <f>(R6*SUMPRODUCT(K7:$K$23, X7:$X$23)-$AZ$3*SUMPRODUCT(K6:$K$22, W7:$W$23))/Z6</f>
        <v>391.52060087246986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1.2649429999999999E-3</v>
      </c>
      <c r="O7">
        <f t="shared" si="29"/>
        <v>903.72726476823561</v>
      </c>
      <c r="P7">
        <f t="shared" si="30"/>
        <v>45.186363238411786</v>
      </c>
      <c r="Q7" s="5">
        <f t="shared" si="31"/>
        <v>12.5</v>
      </c>
      <c r="R7">
        <f t="shared" si="0"/>
        <v>500000</v>
      </c>
      <c r="S7">
        <f t="shared" si="1"/>
        <v>500.27224898444359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378.47214515092583</v>
      </c>
      <c r="AC7">
        <f t="shared" si="2"/>
        <v>478.15163881476838</v>
      </c>
      <c r="AE7">
        <f t="shared" si="3"/>
        <v>863.76702598979671</v>
      </c>
      <c r="AF7">
        <f t="shared" si="4"/>
        <v>-43.188351299489845</v>
      </c>
      <c r="AG7">
        <f t="shared" si="5"/>
        <v>-11.947285697573166</v>
      </c>
      <c r="AH7">
        <f t="shared" si="6"/>
        <v>-611.39272063437284</v>
      </c>
      <c r="AI7">
        <f t="shared" si="7"/>
        <v>197.23866835836088</v>
      </c>
      <c r="AJ7">
        <f t="shared" si="8"/>
        <v>-99.67949366384255</v>
      </c>
      <c r="AK7">
        <f>G7*SUM(AB7, AE7:AF7)</f>
        <v>58.873395254204532</v>
      </c>
      <c r="AL7">
        <f t="shared" si="9"/>
        <v>156.43256994872286</v>
      </c>
      <c r="AN7">
        <f t="shared" si="10"/>
        <v>608.96569843399016</v>
      </c>
      <c r="AO7">
        <f t="shared" si="11"/>
        <v>-30.448284921699514</v>
      </c>
      <c r="AP7">
        <f t="shared" si="12"/>
        <v>-8.4229739736545657</v>
      </c>
      <c r="AQ7">
        <f t="shared" si="13"/>
        <v>-431.03890740900573</v>
      </c>
      <c r="AR7">
        <f t="shared" si="14"/>
        <v>139.05553212963028</v>
      </c>
      <c r="AS7">
        <f t="shared" si="15"/>
        <v>-70.275190707807141</v>
      </c>
      <c r="AT7">
        <f t="shared" si="16"/>
        <v>41.506421501879053</v>
      </c>
      <c r="AU7">
        <f t="shared" si="17"/>
        <v>110.2867629237022</v>
      </c>
      <c r="AW7">
        <v>4</v>
      </c>
      <c r="AX7">
        <f>(R7*SUMPRODUCT(K8:$K$23, X8:$X$23)-$AZ$3*SUMPRODUCT(K7:$K$22, W8:$W$23))/Z7</f>
        <v>500.27224898444359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1.2849300000000001E-3</v>
      </c>
      <c r="O8">
        <f t="shared" si="29"/>
        <v>903.72726476823561</v>
      </c>
      <c r="P8">
        <f t="shared" si="30"/>
        <v>45.186363238411786</v>
      </c>
      <c r="Q8" s="5">
        <f t="shared" si="31"/>
        <v>12.5</v>
      </c>
      <c r="R8">
        <f t="shared" si="0"/>
        <v>500000</v>
      </c>
      <c r="S8">
        <f t="shared" si="1"/>
        <v>581.48957508606759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478.15163881476838</v>
      </c>
      <c r="AC8">
        <f t="shared" si="2"/>
        <v>549.50585350436086</v>
      </c>
      <c r="AE8">
        <f t="shared" si="3"/>
        <v>854.01947556519372</v>
      </c>
      <c r="AF8">
        <f t="shared" si="4"/>
        <v>-42.700973778259687</v>
      </c>
      <c r="AG8">
        <f t="shared" si="5"/>
        <v>-11.812461414786052</v>
      </c>
      <c r="AH8">
        <f t="shared" si="6"/>
        <v>-614.05703245530765</v>
      </c>
      <c r="AI8">
        <f t="shared" si="7"/>
        <v>185.44900791684029</v>
      </c>
      <c r="AJ8">
        <f t="shared" si="8"/>
        <v>-71.354214689592482</v>
      </c>
      <c r="AK8">
        <f t="shared" ref="AK8:AK23" si="32">G8*SUM(AB8:AB8, AE8:AF8)</f>
        <v>27.465713994816262</v>
      </c>
      <c r="AL8">
        <f t="shared" si="9"/>
        <v>141.56050722206407</v>
      </c>
      <c r="AN8">
        <f t="shared" si="10"/>
        <v>561.39259967809915</v>
      </c>
      <c r="AO8">
        <f t="shared" si="11"/>
        <v>-28.06962998390496</v>
      </c>
      <c r="AP8">
        <f t="shared" si="12"/>
        <v>-7.7649615869184618</v>
      </c>
      <c r="AQ8">
        <f t="shared" si="13"/>
        <v>-403.65247358388666</v>
      </c>
      <c r="AR8">
        <f t="shared" si="14"/>
        <v>121.90553452338909</v>
      </c>
      <c r="AS8">
        <f t="shared" si="15"/>
        <v>-46.904935108264553</v>
      </c>
      <c r="AT8">
        <f t="shared" si="16"/>
        <v>18.0546802768879</v>
      </c>
      <c r="AU8">
        <f t="shared" si="17"/>
        <v>93.055279692012448</v>
      </c>
      <c r="AW8">
        <v>5</v>
      </c>
      <c r="AX8">
        <f>(R8*SUMPRODUCT(K9:$K$23, X9:$X$23)-$AZ$3*SUMPRODUCT(K8:$K$22, W9:$W$23))/Z8</f>
        <v>581.48957508606759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1.3159090000000001E-3</v>
      </c>
      <c r="O9">
        <f t="shared" si="29"/>
        <v>903.72726476823561</v>
      </c>
      <c r="P9">
        <f t="shared" si="30"/>
        <v>45.186363238411786</v>
      </c>
      <c r="Q9" s="5">
        <f t="shared" si="31"/>
        <v>12.5</v>
      </c>
      <c r="R9">
        <f t="shared" si="0"/>
        <v>500000</v>
      </c>
      <c r="S9">
        <f t="shared" si="1"/>
        <v>641.07853638486063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549.50585350436086</v>
      </c>
      <c r="AC9">
        <f t="shared" si="2"/>
        <v>598.96186525575149</v>
      </c>
      <c r="AE9">
        <f t="shared" si="3"/>
        <v>844.35546889547027</v>
      </c>
      <c r="AF9">
        <f t="shared" si="4"/>
        <v>-42.21777344477352</v>
      </c>
      <c r="AG9">
        <f t="shared" si="5"/>
        <v>-11.678792676350321</v>
      </c>
      <c r="AH9">
        <f t="shared" si="6"/>
        <v>-621.76497151478804</v>
      </c>
      <c r="AI9">
        <f t="shared" si="7"/>
        <v>168.69393125955833</v>
      </c>
      <c r="AJ9">
        <f t="shared" si="8"/>
        <v>-49.456011751390633</v>
      </c>
      <c r="AK9">
        <f t="shared" si="32"/>
        <v>7.9746969388348399</v>
      </c>
      <c r="AL9">
        <f t="shared" si="9"/>
        <v>127.21261644700253</v>
      </c>
      <c r="AN9">
        <f t="shared" si="10"/>
        <v>527.50421222853868</v>
      </c>
      <c r="AO9">
        <f t="shared" si="11"/>
        <v>-26.37521061142694</v>
      </c>
      <c r="AP9">
        <f t="shared" si="12"/>
        <v>-7.2962307434065741</v>
      </c>
      <c r="AQ9">
        <f t="shared" si="13"/>
        <v>-388.44260927125219</v>
      </c>
      <c r="AR9">
        <f t="shared" si="14"/>
        <v>105.39016160245299</v>
      </c>
      <c r="AS9">
        <f t="shared" si="15"/>
        <v>-30.89724112642936</v>
      </c>
      <c r="AT9">
        <f t="shared" si="16"/>
        <v>4.982127056018621</v>
      </c>
      <c r="AU9">
        <f t="shared" si="17"/>
        <v>79.475047532042254</v>
      </c>
      <c r="AW9">
        <v>6</v>
      </c>
      <c r="AX9">
        <f>(R9*SUMPRODUCT(K10:$K$23, X10:$X$23)-$AZ$3*SUMPRODUCT(K9:$K$22, W10:$W$23))/Z9</f>
        <v>641.07853638486063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1.3528839999999999E-3</v>
      </c>
      <c r="O10">
        <f t="shared" si="29"/>
        <v>903.72726476823561</v>
      </c>
      <c r="P10">
        <f t="shared" si="30"/>
        <v>45.186363238411786</v>
      </c>
      <c r="Q10" s="5">
        <f t="shared" si="31"/>
        <v>12.5</v>
      </c>
      <c r="R10">
        <f t="shared" si="0"/>
        <v>500000</v>
      </c>
      <c r="S10">
        <f t="shared" si="1"/>
        <v>687.76242283301656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598.96186525575149</v>
      </c>
      <c r="AC10">
        <f t="shared" si="2"/>
        <v>635.28365740075333</v>
      </c>
      <c r="AE10">
        <f t="shared" si="3"/>
        <v>834.76959920233435</v>
      </c>
      <c r="AF10">
        <f t="shared" si="4"/>
        <v>-41.738479960116727</v>
      </c>
      <c r="AG10">
        <f t="shared" si="5"/>
        <v>-11.546204697835668</v>
      </c>
      <c r="AH10">
        <f t="shared" si="6"/>
        <v>-632.00207004606114</v>
      </c>
      <c r="AI10">
        <f t="shared" si="7"/>
        <v>149.48284449832079</v>
      </c>
      <c r="AJ10">
        <f t="shared" si="8"/>
        <v>-36.321792145001837</v>
      </c>
      <c r="AK10">
        <f t="shared" si="32"/>
        <v>5.7071712364416731</v>
      </c>
      <c r="AL10">
        <f t="shared" si="9"/>
        <v>118.86822358976062</v>
      </c>
      <c r="AN10">
        <f t="shared" si="10"/>
        <v>495.50167990270472</v>
      </c>
      <c r="AO10">
        <f t="shared" si="11"/>
        <v>-24.77508399513524</v>
      </c>
      <c r="AP10">
        <f t="shared" si="12"/>
        <v>-6.8535843060707329</v>
      </c>
      <c r="AQ10">
        <f t="shared" si="13"/>
        <v>-375.14313854870727</v>
      </c>
      <c r="AR10">
        <f t="shared" si="14"/>
        <v>88.729873052791461</v>
      </c>
      <c r="AS10">
        <f t="shared" si="15"/>
        <v>-21.559852014403528</v>
      </c>
      <c r="AT10">
        <f t="shared" si="16"/>
        <v>3.3876568311201831</v>
      </c>
      <c r="AU10">
        <f t="shared" si="17"/>
        <v>70.557677869508112</v>
      </c>
      <c r="AW10">
        <v>7</v>
      </c>
      <c r="AX10">
        <f>(R10*SUMPRODUCT(K11:$K$23, X11:$X$23)-$AZ$3*SUMPRODUCT(K10:$K$22, W11:$W$23))/Z10</f>
        <v>687.76242283301656</v>
      </c>
    </row>
    <row r="11" spans="1:52" x14ac:dyDescent="0.25">
      <c r="A11" t="s">
        <v>33</v>
      </c>
      <c r="C11" s="24">
        <f>AU25</f>
        <v>-2.1316282072803006E-13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1.38886E-3</v>
      </c>
      <c r="O11">
        <f t="shared" si="29"/>
        <v>903.72726476823561</v>
      </c>
      <c r="P11">
        <f t="shared" si="30"/>
        <v>45.186363238411786</v>
      </c>
      <c r="Q11" s="5">
        <f t="shared" si="31"/>
        <v>12.5</v>
      </c>
      <c r="R11">
        <f t="shared" si="0"/>
        <v>500000</v>
      </c>
      <c r="S11">
        <f t="shared" si="1"/>
        <v>722.40930964034533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635.28365740075333</v>
      </c>
      <c r="AC11">
        <f t="shared" si="2"/>
        <v>659.68722453656619</v>
      </c>
      <c r="AE11">
        <f t="shared" si="3"/>
        <v>825.26252510476286</v>
      </c>
      <c r="AF11">
        <f t="shared" si="4"/>
        <v>-41.263126255238149</v>
      </c>
      <c r="AG11">
        <f t="shared" si="5"/>
        <v>-11.414706589000675</v>
      </c>
      <c r="AH11">
        <f t="shared" si="6"/>
        <v>-641.44247426544177</v>
      </c>
      <c r="AI11">
        <f t="shared" si="7"/>
        <v>131.14221799508221</v>
      </c>
      <c r="AJ11">
        <f t="shared" si="8"/>
        <v>-24.403567135812864</v>
      </c>
      <c r="AK11">
        <f t="shared" si="32"/>
        <v>3.4062793350006673</v>
      </c>
      <c r="AL11">
        <f t="shared" si="9"/>
        <v>110.14493019427</v>
      </c>
      <c r="AN11">
        <f t="shared" si="10"/>
        <v>465.86636294867139</v>
      </c>
      <c r="AO11">
        <f t="shared" si="11"/>
        <v>-23.293318147433574</v>
      </c>
      <c r="AP11">
        <f t="shared" si="12"/>
        <v>-6.443680260495193</v>
      </c>
      <c r="AQ11">
        <f t="shared" si="13"/>
        <v>-362.0986818575139</v>
      </c>
      <c r="AR11">
        <f t="shared" si="14"/>
        <v>74.03068268322869</v>
      </c>
      <c r="AS11">
        <f t="shared" si="15"/>
        <v>-13.775981240747184</v>
      </c>
      <c r="AT11">
        <f t="shared" si="16"/>
        <v>1.9228680773824485</v>
      </c>
      <c r="AU11">
        <f t="shared" si="17"/>
        <v>62.177569519863951</v>
      </c>
      <c r="AW11">
        <v>8</v>
      </c>
      <c r="AX11">
        <f>(R11*SUMPRODUCT(K12:$K$23, X12:$X$23)-$AZ$3*SUMPRODUCT(K11:$K$22, W12:$W$23))/Z11</f>
        <v>722.40930964034533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1.43483E-3</v>
      </c>
      <c r="O12">
        <f t="shared" si="29"/>
        <v>903.72726476823561</v>
      </c>
      <c r="P12">
        <f t="shared" si="30"/>
        <v>45.186363238411786</v>
      </c>
      <c r="Q12" s="5">
        <f t="shared" si="31"/>
        <v>12.5</v>
      </c>
      <c r="R12">
        <f t="shared" si="0"/>
        <v>500000</v>
      </c>
      <c r="S12">
        <f t="shared" si="1"/>
        <v>743.84734535177199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659.68722453656619</v>
      </c>
      <c r="AC12">
        <f t="shared" si="2"/>
        <v>671.49666790781976</v>
      </c>
      <c r="AE12">
        <f t="shared" si="3"/>
        <v>815.82578842481917</v>
      </c>
      <c r="AF12">
        <f t="shared" si="4"/>
        <v>-40.791289421240968</v>
      </c>
      <c r="AG12">
        <f t="shared" si="5"/>
        <v>-11.284181359655571</v>
      </c>
      <c r="AH12">
        <f t="shared" si="6"/>
        <v>-655.12653820383355</v>
      </c>
      <c r="AI12">
        <f t="shared" si="7"/>
        <v>108.62377944008904</v>
      </c>
      <c r="AJ12">
        <f t="shared" si="8"/>
        <v>-11.809443371253565</v>
      </c>
      <c r="AK12">
        <f t="shared" si="32"/>
        <v>3.2998599641423323</v>
      </c>
      <c r="AL12">
        <f t="shared" si="9"/>
        <v>100.1141960329778</v>
      </c>
      <c r="AN12">
        <f t="shared" si="10"/>
        <v>437.81657979431031</v>
      </c>
      <c r="AO12">
        <f t="shared" si="11"/>
        <v>-21.890828989715523</v>
      </c>
      <c r="AP12">
        <f t="shared" si="12"/>
        <v>-6.0557066946877782</v>
      </c>
      <c r="AQ12">
        <f t="shared" si="13"/>
        <v>-351.57660417021839</v>
      </c>
      <c r="AR12">
        <f t="shared" si="14"/>
        <v>58.293439939688618</v>
      </c>
      <c r="AS12">
        <f t="shared" si="15"/>
        <v>-6.3375909163887512</v>
      </c>
      <c r="AT12">
        <f t="shared" si="16"/>
        <v>1.7708846959722064</v>
      </c>
      <c r="AU12">
        <f t="shared" si="17"/>
        <v>53.726733719272069</v>
      </c>
      <c r="AW12">
        <v>9</v>
      </c>
      <c r="AX12">
        <f>(R12*SUMPRODUCT(K13:$K$23, X13:$X$23)-$AZ$3*SUMPRODUCT(K12:$K$22, W13:$W$23))/Z12</f>
        <v>743.84734535177199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1.482798E-3</v>
      </c>
      <c r="O13">
        <f t="shared" si="29"/>
        <v>903.72726476823561</v>
      </c>
      <c r="P13">
        <f t="shared" si="30"/>
        <v>45.186363238411786</v>
      </c>
      <c r="Q13" s="5">
        <f t="shared" si="31"/>
        <v>12.5</v>
      </c>
      <c r="R13">
        <f t="shared" si="0"/>
        <v>500000</v>
      </c>
      <c r="S13">
        <f t="shared" si="1"/>
        <v>752.47405218371046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671.49666790781976</v>
      </c>
      <c r="AC13">
        <f t="shared" si="2"/>
        <v>671.4842095310828</v>
      </c>
      <c r="AE13">
        <f t="shared" si="3"/>
        <v>806.45782569314633</v>
      </c>
      <c r="AF13">
        <f t="shared" si="4"/>
        <v>-40.322891284657324</v>
      </c>
      <c r="AG13">
        <f t="shared" si="5"/>
        <v>-11.154607384507283</v>
      </c>
      <c r="AH13">
        <f t="shared" si="6"/>
        <v>-669.28646206938254</v>
      </c>
      <c r="AI13">
        <f t="shared" si="7"/>
        <v>85.693864954599235</v>
      </c>
      <c r="AJ13">
        <f t="shared" si="8"/>
        <v>1.2458376736958598E-2</v>
      </c>
      <c r="AK13">
        <f t="shared" si="32"/>
        <v>2.8752632046326174</v>
      </c>
      <c r="AL13">
        <f t="shared" si="9"/>
        <v>88.58158653596881</v>
      </c>
      <c r="AN13">
        <f t="shared" si="10"/>
        <v>411.51394927021141</v>
      </c>
      <c r="AO13">
        <f t="shared" si="11"/>
        <v>-20.575697463510576</v>
      </c>
      <c r="AP13">
        <f t="shared" si="12"/>
        <v>-5.6918990567323684</v>
      </c>
      <c r="AQ13">
        <f t="shared" si="13"/>
        <v>-341.51905583225818</v>
      </c>
      <c r="AR13">
        <f t="shared" si="14"/>
        <v>43.727296917710341</v>
      </c>
      <c r="AS13">
        <f t="shared" si="15"/>
        <v>6.3571778327223853E-3</v>
      </c>
      <c r="AT13">
        <f t="shared" si="16"/>
        <v>1.4671702336234742</v>
      </c>
      <c r="AU13">
        <f t="shared" si="17"/>
        <v>45.200824329166537</v>
      </c>
      <c r="AW13">
        <v>10</v>
      </c>
      <c r="AX13">
        <f>(R13*SUMPRODUCT(K14:$K$23, X14:$X$23)-$AZ$3*SUMPRODUCT(K13:$K$22, W14:$W$23))/Z13</f>
        <v>752.47405218371046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1.5387599999999999E-3</v>
      </c>
      <c r="O14">
        <f t="shared" si="29"/>
        <v>903.72726476823561</v>
      </c>
      <c r="P14">
        <f t="shared" si="30"/>
        <v>45.186363238411786</v>
      </c>
      <c r="Q14" s="5">
        <f t="shared" si="31"/>
        <v>12.5</v>
      </c>
      <c r="R14">
        <f t="shared" si="0"/>
        <v>500000</v>
      </c>
      <c r="S14">
        <f t="shared" si="1"/>
        <v>747.4024376853539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671.4842095310828</v>
      </c>
      <c r="AC14">
        <f t="shared" si="2"/>
        <v>659.26258644783638</v>
      </c>
      <c r="AE14">
        <f t="shared" si="3"/>
        <v>797.1523023923512</v>
      </c>
      <c r="AF14">
        <f t="shared" si="4"/>
        <v>-39.85761511961757</v>
      </c>
      <c r="AG14">
        <f t="shared" si="5"/>
        <v>-11.025897047003225</v>
      </c>
      <c r="AH14">
        <f t="shared" si="6"/>
        <v>-686.57054635937698</v>
      </c>
      <c r="AI14">
        <f t="shared" si="7"/>
        <v>59.698243866353437</v>
      </c>
      <c r="AJ14">
        <f t="shared" si="8"/>
        <v>12.221623083246413</v>
      </c>
      <c r="AK14">
        <f t="shared" si="32"/>
        <v>2.5718020142468694</v>
      </c>
      <c r="AL14">
        <f t="shared" si="9"/>
        <v>74.49166896384672</v>
      </c>
      <c r="AN14">
        <f t="shared" si="10"/>
        <v>386.87995869595795</v>
      </c>
      <c r="AO14">
        <f t="shared" si="11"/>
        <v>-19.343997934797901</v>
      </c>
      <c r="AP14">
        <f t="shared" si="12"/>
        <v>-5.3511713901203208</v>
      </c>
      <c r="AQ14">
        <f t="shared" si="13"/>
        <v>-333.21158807447193</v>
      </c>
      <c r="AR14">
        <f t="shared" si="14"/>
        <v>28.973201296567755</v>
      </c>
      <c r="AS14">
        <f t="shared" si="15"/>
        <v>5.931490154960013</v>
      </c>
      <c r="AT14">
        <f t="shared" si="16"/>
        <v>1.2481663216175354</v>
      </c>
      <c r="AU14">
        <f t="shared" si="17"/>
        <v>36.152857773145307</v>
      </c>
      <c r="AW14">
        <v>11</v>
      </c>
      <c r="AX14">
        <f>(R14*SUMPRODUCT(K15:$K$23, X15:$X$23)-$AZ$3*SUMPRODUCT(K14:$K$22, W15:$W$23))/Z14</f>
        <v>747.4024376853539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1.6157089999999999E-3</v>
      </c>
      <c r="O15">
        <f t="shared" si="29"/>
        <v>903.72726476823561</v>
      </c>
      <c r="P15">
        <f t="shared" si="30"/>
        <v>45.186363238411786</v>
      </c>
      <c r="Q15" s="5">
        <f t="shared" si="31"/>
        <v>12.5</v>
      </c>
      <c r="R15">
        <f t="shared" si="0"/>
        <v>500000</v>
      </c>
      <c r="S15">
        <f t="shared" si="1"/>
        <v>725.21756440263744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659.26258644783638</v>
      </c>
      <c r="AC15">
        <f t="shared" si="2"/>
        <v>632.26343753125639</v>
      </c>
      <c r="AE15">
        <f t="shared" si="3"/>
        <v>787.89281321908163</v>
      </c>
      <c r="AF15">
        <f t="shared" si="4"/>
        <v>-39.394640660954089</v>
      </c>
      <c r="AG15">
        <f t="shared" si="5"/>
        <v>-10.897823435441275</v>
      </c>
      <c r="AH15">
        <f t="shared" si="6"/>
        <v>-712.58564367666133</v>
      </c>
      <c r="AI15">
        <f t="shared" si="7"/>
        <v>25.014705446024891</v>
      </c>
      <c r="AJ15">
        <f t="shared" si="8"/>
        <v>26.999148916579998</v>
      </c>
      <c r="AK15">
        <f t="shared" si="32"/>
        <v>5.7718191119244526</v>
      </c>
      <c r="AL15">
        <f t="shared" si="9"/>
        <v>57.785673474529339</v>
      </c>
      <c r="AN15">
        <f t="shared" si="10"/>
        <v>363.51941598803467</v>
      </c>
      <c r="AO15">
        <f t="shared" si="11"/>
        <v>-18.175970799401735</v>
      </c>
      <c r="AP15">
        <f t="shared" si="12"/>
        <v>-5.0280575534210064</v>
      </c>
      <c r="AQ15">
        <f t="shared" si="13"/>
        <v>-328.77405744119835</v>
      </c>
      <c r="AR15">
        <f t="shared" si="14"/>
        <v>11.541330194013566</v>
      </c>
      <c r="AS15">
        <f t="shared" si="15"/>
        <v>12.456916323718335</v>
      </c>
      <c r="AT15">
        <f t="shared" si="16"/>
        <v>2.663012376243032</v>
      </c>
      <c r="AU15">
        <f t="shared" si="17"/>
        <v>26.661258893974932</v>
      </c>
      <c r="AW15">
        <v>12</v>
      </c>
      <c r="AX15">
        <f>(R15*SUMPRODUCT(K16:$K$23, X16:$X$23)-$AZ$3*SUMPRODUCT(K15:$K$22, W16:$W$23))/Z15</f>
        <v>725.21756440263744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1.70465E-3</v>
      </c>
      <c r="O16">
        <f t="shared" si="29"/>
        <v>903.72726476823561</v>
      </c>
      <c r="P16">
        <f t="shared" si="30"/>
        <v>45.186363238411786</v>
      </c>
      <c r="Q16" s="5">
        <f t="shared" si="31"/>
        <v>12.5</v>
      </c>
      <c r="R16">
        <f t="shared" si="0"/>
        <v>500000</v>
      </c>
      <c r="S16">
        <f t="shared" si="1"/>
        <v>685.6309961128652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632.26343753125639</v>
      </c>
      <c r="AC16">
        <f t="shared" si="2"/>
        <v>590.75437859577482</v>
      </c>
      <c r="AE16">
        <f t="shared" si="3"/>
        <v>778.67080360283694</v>
      </c>
      <c r="AF16">
        <f t="shared" si="4"/>
        <v>-38.933540180141854</v>
      </c>
      <c r="AG16">
        <f t="shared" si="5"/>
        <v>-10.770268226367637</v>
      </c>
      <c r="AH16">
        <f t="shared" si="6"/>
        <v>-743.0789887689989</v>
      </c>
      <c r="AI16">
        <f t="shared" si="7"/>
        <v>-14.111993572671508</v>
      </c>
      <c r="AJ16">
        <f t="shared" si="8"/>
        <v>41.509058935481562</v>
      </c>
      <c r="AK16">
        <f t="shared" si="32"/>
        <v>9.7412049767730569</v>
      </c>
      <c r="AL16">
        <f t="shared" si="9"/>
        <v>37.138270339583109</v>
      </c>
      <c r="AN16">
        <f t="shared" si="10"/>
        <v>340.63197919379002</v>
      </c>
      <c r="AO16">
        <f t="shared" si="11"/>
        <v>-17.031598959689504</v>
      </c>
      <c r="AP16">
        <f t="shared" si="12"/>
        <v>-4.7114875315998459</v>
      </c>
      <c r="AQ16">
        <f t="shared" si="13"/>
        <v>-325.06222844179848</v>
      </c>
      <c r="AR16">
        <f t="shared" si="14"/>
        <v>-6.1733357392978112</v>
      </c>
      <c r="AS16">
        <f t="shared" si="15"/>
        <v>18.158267697008135</v>
      </c>
      <c r="AT16">
        <f t="shared" si="16"/>
        <v>4.2613205935265075</v>
      </c>
      <c r="AU16">
        <f t="shared" si="17"/>
        <v>16.246252551236832</v>
      </c>
      <c r="AW16">
        <v>13</v>
      </c>
      <c r="AX16">
        <f>(R16*SUMPRODUCT(K17:$K$23, X17:$X$23)-$AZ$3*SUMPRODUCT(K16:$K$22, W17:$W$23))/Z16</f>
        <v>685.6309961128652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1.795589E-3</v>
      </c>
      <c r="O17">
        <f t="shared" si="29"/>
        <v>903.72726476823561</v>
      </c>
      <c r="P17">
        <f t="shared" si="30"/>
        <v>45.186363238411786</v>
      </c>
      <c r="Q17" s="5">
        <f t="shared" si="31"/>
        <v>12.5</v>
      </c>
      <c r="R17">
        <f t="shared" si="0"/>
        <v>500000</v>
      </c>
      <c r="S17">
        <f t="shared" si="1"/>
        <v>631.53391726793257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590.75437859577482</v>
      </c>
      <c r="AC17">
        <f t="shared" si="2"/>
        <v>537.72468539671263</v>
      </c>
      <c r="AE17">
        <f t="shared" si="3"/>
        <v>769.48592283723826</v>
      </c>
      <c r="AF17">
        <f t="shared" si="4"/>
        <v>-38.474296141861913</v>
      </c>
      <c r="AG17">
        <f t="shared" si="5"/>
        <v>-10.643226568949647</v>
      </c>
      <c r="AH17">
        <f t="shared" si="6"/>
        <v>-773.55900617260966</v>
      </c>
      <c r="AI17">
        <f t="shared" si="7"/>
        <v>-53.190606046183007</v>
      </c>
      <c r="AJ17">
        <f t="shared" si="8"/>
        <v>53.029693199062194</v>
      </c>
      <c r="AK17">
        <f t="shared" si="32"/>
        <v>18.240370873017884</v>
      </c>
      <c r="AL17">
        <f t="shared" si="9"/>
        <v>18.079458025897072</v>
      </c>
      <c r="AN17">
        <f t="shared" si="10"/>
        <v>317.05192085048844</v>
      </c>
      <c r="AO17">
        <f t="shared" si="11"/>
        <v>-15.852596042524421</v>
      </c>
      <c r="AP17">
        <f t="shared" si="12"/>
        <v>-4.3853374409894226</v>
      </c>
      <c r="AQ17">
        <f t="shared" si="13"/>
        <v>-318.73015674400818</v>
      </c>
      <c r="AR17">
        <f t="shared" si="14"/>
        <v>-21.916169377033608</v>
      </c>
      <c r="AS17">
        <f t="shared" si="15"/>
        <v>21.849868323622438</v>
      </c>
      <c r="AT17">
        <f t="shared" si="16"/>
        <v>7.515595088461251</v>
      </c>
      <c r="AU17">
        <f t="shared" si="17"/>
        <v>7.449294035050082</v>
      </c>
      <c r="AW17">
        <v>14</v>
      </c>
      <c r="AX17">
        <f>(R17*SUMPRODUCT(K18:$K$23, X18:$X$23)-$AZ$3*SUMPRODUCT(K17:$K$22, W18:$W$23))/Z17</f>
        <v>631.53391726793257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1.891525E-3</v>
      </c>
      <c r="O18">
        <f t="shared" si="29"/>
        <v>903.72726476823561</v>
      </c>
      <c r="P18">
        <f t="shared" si="30"/>
        <v>45.186363238411786</v>
      </c>
      <c r="Q18" s="5">
        <f t="shared" si="31"/>
        <v>12.5</v>
      </c>
      <c r="R18">
        <f t="shared" si="0"/>
        <v>500000</v>
      </c>
      <c r="S18">
        <f t="shared" si="1"/>
        <v>564.54296697876771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537.72468539671263</v>
      </c>
      <c r="AC18">
        <f t="shared" si="2"/>
        <v>474.96862235216906</v>
      </c>
      <c r="AE18">
        <f t="shared" si="3"/>
        <v>760.33556174867113</v>
      </c>
      <c r="AF18">
        <f t="shared" si="4"/>
        <v>-38.016778087433558</v>
      </c>
      <c r="AG18">
        <f t="shared" si="5"/>
        <v>-10.516662374124317</v>
      </c>
      <c r="AH18">
        <f t="shared" si="6"/>
        <v>-805.27716543329927</v>
      </c>
      <c r="AI18">
        <f t="shared" si="7"/>
        <v>-93.475044146185951</v>
      </c>
      <c r="AJ18">
        <f t="shared" si="8"/>
        <v>62.756063044543566</v>
      </c>
      <c r="AK18">
        <f t="shared" si="32"/>
        <v>27.216938931651725</v>
      </c>
      <c r="AL18">
        <f t="shared" si="9"/>
        <v>-3.5020421699906592</v>
      </c>
      <c r="AN18">
        <f t="shared" si="10"/>
        <v>292.75926549611887</v>
      </c>
      <c r="AO18">
        <f t="shared" si="11"/>
        <v>-14.637963274805946</v>
      </c>
      <c r="AP18">
        <f t="shared" si="12"/>
        <v>-4.0493309888575473</v>
      </c>
      <c r="AQ18">
        <f t="shared" si="13"/>
        <v>-310.06356052957739</v>
      </c>
      <c r="AR18">
        <f t="shared" si="14"/>
        <v>-35.991589297121962</v>
      </c>
      <c r="AS18">
        <f t="shared" si="15"/>
        <v>24.163566518044448</v>
      </c>
      <c r="AT18">
        <f t="shared" si="16"/>
        <v>10.479598024269325</v>
      </c>
      <c r="AU18">
        <f t="shared" si="17"/>
        <v>-1.3484247548081907</v>
      </c>
      <c r="AW18">
        <v>15</v>
      </c>
      <c r="AX18">
        <f>(R18*SUMPRODUCT(K19:$K$23, X19:$X$23)-$AZ$3*SUMPRODUCT(K18:$K$22, W19:$W$23))/Z18</f>
        <v>564.54296697876771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2.0024510000000001E-3</v>
      </c>
      <c r="O19">
        <f t="shared" si="29"/>
        <v>903.72726476823561</v>
      </c>
      <c r="P19">
        <f t="shared" si="30"/>
        <v>45.186363238411786</v>
      </c>
      <c r="Q19" s="5">
        <f t="shared" si="31"/>
        <v>12.5</v>
      </c>
      <c r="R19">
        <f t="shared" si="0"/>
        <v>500000</v>
      </c>
      <c r="S19">
        <f t="shared" si="1"/>
        <v>482.61051438497719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474.96862235216906</v>
      </c>
      <c r="AC19">
        <f t="shared" si="2"/>
        <v>401.16271808007571</v>
      </c>
      <c r="AE19">
        <f t="shared" si="3"/>
        <v>751.20967142522522</v>
      </c>
      <c r="AF19">
        <f t="shared" si="4"/>
        <v>-37.560483571261265</v>
      </c>
      <c r="AG19">
        <f t="shared" si="5"/>
        <v>-10.390436649295347</v>
      </c>
      <c r="AH19">
        <f t="shared" si="6"/>
        <v>-842.36404350910459</v>
      </c>
      <c r="AI19">
        <f t="shared" si="7"/>
        <v>-139.10529230443592</v>
      </c>
      <c r="AJ19">
        <f t="shared" si="8"/>
        <v>73.805904272093358</v>
      </c>
      <c r="AK19">
        <f t="shared" si="32"/>
        <v>26.506177167596764</v>
      </c>
      <c r="AL19">
        <f t="shared" si="9"/>
        <v>-38.793210864745802</v>
      </c>
      <c r="AN19">
        <f t="shared" si="10"/>
        <v>269.46658911608512</v>
      </c>
      <c r="AO19">
        <f t="shared" si="11"/>
        <v>-13.473329455804256</v>
      </c>
      <c r="AP19">
        <f t="shared" si="12"/>
        <v>-3.7271558525069901</v>
      </c>
      <c r="AQ19">
        <f t="shared" si="13"/>
        <v>-302.16459429732754</v>
      </c>
      <c r="AR19">
        <f t="shared" si="14"/>
        <v>-49.89849048955368</v>
      </c>
      <c r="AS19">
        <f t="shared" si="15"/>
        <v>26.474932415468704</v>
      </c>
      <c r="AT19">
        <f t="shared" si="16"/>
        <v>9.5080367353469502</v>
      </c>
      <c r="AU19">
        <f t="shared" si="17"/>
        <v>-13.91552133873803</v>
      </c>
      <c r="AW19">
        <v>16</v>
      </c>
      <c r="AX19">
        <f>(R19*SUMPRODUCT(K20:$K$23, X20:$X$23)-$AZ$3*SUMPRODUCT(K19:$K$22, W20:$W$23))/Z19</f>
        <v>482.61051438497719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2.1123779999999998E-3</v>
      </c>
      <c r="O20">
        <f t="shared" si="29"/>
        <v>903.72726476823561</v>
      </c>
      <c r="P20">
        <f t="shared" si="30"/>
        <v>45.186363238411786</v>
      </c>
      <c r="Q20" s="5">
        <f t="shared" si="31"/>
        <v>12.5</v>
      </c>
      <c r="R20">
        <f t="shared" si="0"/>
        <v>500000</v>
      </c>
      <c r="S20">
        <f t="shared" si="1"/>
        <v>380.73377719047767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401.16271808007571</v>
      </c>
      <c r="AC20">
        <f t="shared" si="2"/>
        <v>312.64589948584319</v>
      </c>
      <c r="AE20">
        <f t="shared" si="3"/>
        <v>742.11073592766706</v>
      </c>
      <c r="AF20">
        <f t="shared" si="4"/>
        <v>-37.105536796383355</v>
      </c>
      <c r="AG20">
        <f t="shared" si="5"/>
        <v>-10.264583753014028</v>
      </c>
      <c r="AH20">
        <f t="shared" si="6"/>
        <v>-877.94119153460815</v>
      </c>
      <c r="AI20">
        <f t="shared" si="7"/>
        <v>-183.20057615633846</v>
      </c>
      <c r="AJ20">
        <f t="shared" si="8"/>
        <v>88.516818594232518</v>
      </c>
      <c r="AK20">
        <f t="shared" si="32"/>
        <v>4.7565220440088449</v>
      </c>
      <c r="AL20">
        <f t="shared" si="9"/>
        <v>-89.927235518097092</v>
      </c>
      <c r="AN20">
        <f t="shared" si="10"/>
        <v>252.49237212400678</v>
      </c>
      <c r="AO20">
        <f t="shared" si="11"/>
        <v>-12.62461860620034</v>
      </c>
      <c r="AP20">
        <f t="shared" si="12"/>
        <v>-3.4923751607289319</v>
      </c>
      <c r="AQ20">
        <f t="shared" si="13"/>
        <v>-298.70670683513265</v>
      </c>
      <c r="AR20">
        <f t="shared" si="14"/>
        <v>-62.331328478055141</v>
      </c>
      <c r="AS20">
        <f t="shared" si="15"/>
        <v>30.116558645105734</v>
      </c>
      <c r="AT20">
        <f t="shared" si="16"/>
        <v>1.6183373663913436</v>
      </c>
      <c r="AU20">
        <f t="shared" si="17"/>
        <v>-30.596432466558063</v>
      </c>
      <c r="AW20">
        <v>17</v>
      </c>
      <c r="AX20">
        <f>(R20*SUMPRODUCT(K21:$K$23, X21:$X$23)-$AZ$3*SUMPRODUCT(K20:$K$22, W21:$W$23))/Z20</f>
        <v>380.73377719047767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2.238294E-3</v>
      </c>
      <c r="O21">
        <f t="shared" si="29"/>
        <v>903.72726476823561</v>
      </c>
      <c r="P21">
        <f t="shared" si="30"/>
        <v>45.186363238411786</v>
      </c>
      <c r="Q21" s="5">
        <f t="shared" si="31"/>
        <v>12.5</v>
      </c>
      <c r="R21">
        <f t="shared" si="0"/>
        <v>500000</v>
      </c>
      <c r="S21">
        <f t="shared" si="1"/>
        <v>261.58336099482534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312.64589948584319</v>
      </c>
      <c r="AC21">
        <f t="shared" si="2"/>
        <v>212.17471644542553</v>
      </c>
      <c r="AE21">
        <f t="shared" si="3"/>
        <v>733.02856656082781</v>
      </c>
      <c r="AF21">
        <f t="shared" si="4"/>
        <v>-36.651428328041398</v>
      </c>
      <c r="AG21">
        <f t="shared" si="5"/>
        <v>-10.138962759257018</v>
      </c>
      <c r="AH21">
        <f t="shared" si="6"/>
        <v>-919.00624907475128</v>
      </c>
      <c r="AI21">
        <f t="shared" si="7"/>
        <v>-232.76807360122189</v>
      </c>
      <c r="AJ21">
        <f t="shared" si="8"/>
        <v>100.47118304041766</v>
      </c>
      <c r="AK21">
        <f t="shared" si="32"/>
        <v>1.6144368603498076</v>
      </c>
      <c r="AL21">
        <f t="shared" si="9"/>
        <v>-130.68245370045443</v>
      </c>
      <c r="AN21">
        <f t="shared" si="10"/>
        <v>237.23228026366954</v>
      </c>
      <c r="AO21">
        <f t="shared" si="11"/>
        <v>-11.86161401318348</v>
      </c>
      <c r="AP21">
        <f t="shared" si="12"/>
        <v>-3.2813035734363494</v>
      </c>
      <c r="AQ21">
        <f t="shared" si="13"/>
        <v>-297.42080730556853</v>
      </c>
      <c r="AR21">
        <f t="shared" si="14"/>
        <v>-75.331444628518838</v>
      </c>
      <c r="AS21">
        <f t="shared" si="15"/>
        <v>32.515796710753342</v>
      </c>
      <c r="AT21">
        <f t="shared" si="16"/>
        <v>0.52248514613751096</v>
      </c>
      <c r="AU21">
        <f t="shared" si="17"/>
        <v>-42.293162771627976</v>
      </c>
      <c r="AW21">
        <v>18</v>
      </c>
      <c r="AX21">
        <f>(R21*SUMPRODUCT(K22:$K$23, X22:$X$23)-$AZ$3*SUMPRODUCT(K21:$K$22, W22:$W$23))/Z21</f>
        <v>261.58336099482534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2.3742030000000001E-3</v>
      </c>
      <c r="O22">
        <f t="shared" si="29"/>
        <v>903.72726476823561</v>
      </c>
      <c r="P22">
        <f t="shared" si="30"/>
        <v>45.186363238411786</v>
      </c>
      <c r="Q22" s="5">
        <f t="shared" si="31"/>
        <v>12.5</v>
      </c>
      <c r="R22">
        <f t="shared" si="0"/>
        <v>500000</v>
      </c>
      <c r="S22">
        <f t="shared" si="1"/>
        <v>132.30662740264992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212.17471644542553</v>
      </c>
      <c r="AC22">
        <f t="shared" si="2"/>
        <v>105.98820552568844</v>
      </c>
      <c r="AE22">
        <f t="shared" si="3"/>
        <v>723.95792227340519</v>
      </c>
      <c r="AF22">
        <f t="shared" si="4"/>
        <v>-36.197896113670261</v>
      </c>
      <c r="AG22">
        <f t="shared" si="5"/>
        <v>-10.013501175864532</v>
      </c>
      <c r="AH22">
        <f t="shared" si="6"/>
        <v>-962.87823199665161</v>
      </c>
      <c r="AI22">
        <f t="shared" si="7"/>
        <v>-285.13170701278125</v>
      </c>
      <c r="AJ22">
        <f t="shared" si="8"/>
        <v>106.18651091973709</v>
      </c>
      <c r="AK22">
        <f t="shared" si="32"/>
        <v>18.898629594708371</v>
      </c>
      <c r="AL22">
        <f t="shared" si="9"/>
        <v>-160.04656649833578</v>
      </c>
      <c r="AN22">
        <f t="shared" si="10"/>
        <v>218.96889707433087</v>
      </c>
      <c r="AO22">
        <f t="shared" si="11"/>
        <v>-10.948444853716543</v>
      </c>
      <c r="AP22">
        <f t="shared" si="12"/>
        <v>-3.0286916419757222</v>
      </c>
      <c r="AQ22">
        <f t="shared" si="13"/>
        <v>-291.23292665283367</v>
      </c>
      <c r="AR22">
        <f t="shared" si="14"/>
        <v>-86.241166074195093</v>
      </c>
      <c r="AS22">
        <f t="shared" si="15"/>
        <v>32.117257736818019</v>
      </c>
      <c r="AT22">
        <f t="shared" si="16"/>
        <v>5.7160947497813144</v>
      </c>
      <c r="AU22">
        <f t="shared" si="17"/>
        <v>-48.407813587595761</v>
      </c>
      <c r="AW22">
        <v>19</v>
      </c>
      <c r="AX22">
        <f>(R22*SUMPRODUCT(K23:$K$23, X23:$X$23)-$AZ$3*SUMPRODUCT(K22:$K$22, W23:$W$23))/Z22</f>
        <v>132.30662740264992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2.5221050000000002E-3</v>
      </c>
      <c r="O23">
        <f t="shared" si="29"/>
        <v>903.72726476823561</v>
      </c>
      <c r="P23">
        <f t="shared" si="30"/>
        <v>45.186363238411786</v>
      </c>
      <c r="Q23" s="5">
        <f t="shared" si="31"/>
        <v>12.5</v>
      </c>
      <c r="R23">
        <f t="shared" si="0"/>
        <v>500000</v>
      </c>
      <c r="S23">
        <f t="shared" si="1"/>
        <v>133.9843940533473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105.98820552568844</v>
      </c>
      <c r="AC23">
        <f t="shared" si="2"/>
        <v>105.98820552568844</v>
      </c>
      <c r="AE23">
        <f t="shared" si="3"/>
        <v>714.89244515511575</v>
      </c>
      <c r="AF23">
        <f t="shared" si="4"/>
        <v>-35.744622257755793</v>
      </c>
      <c r="AG23">
        <f t="shared" si="5"/>
        <v>-9.888111062722734</v>
      </c>
      <c r="AH23">
        <f t="shared" si="6"/>
        <v>-1010.2040553261527</v>
      </c>
      <c r="AI23">
        <f t="shared" si="7"/>
        <v>-340.9443434915155</v>
      </c>
      <c r="AJ23">
        <f t="shared" si="8"/>
        <v>0</v>
      </c>
      <c r="AK23">
        <f t="shared" si="32"/>
        <v>54.959521989613393</v>
      </c>
      <c r="AL23">
        <f t="shared" si="9"/>
        <v>-285.9848215019021</v>
      </c>
      <c r="AN23">
        <f t="shared" si="10"/>
        <v>195.87548288199284</v>
      </c>
      <c r="AO23">
        <f t="shared" si="11"/>
        <v>-9.7937741440996433</v>
      </c>
      <c r="AP23">
        <f t="shared" si="12"/>
        <v>-2.7092726218156358</v>
      </c>
      <c r="AQ23">
        <f t="shared" si="13"/>
        <v>-276.788779189607</v>
      </c>
      <c r="AR23">
        <f t="shared" si="14"/>
        <v>-93.416343073529447</v>
      </c>
      <c r="AS23">
        <f t="shared" si="15"/>
        <v>0</v>
      </c>
      <c r="AT23">
        <f t="shared" si="16"/>
        <v>15.058521014784558</v>
      </c>
      <c r="AU23">
        <f t="shared" si="17"/>
        <v>-78.357822058744901</v>
      </c>
      <c r="AW23">
        <v>20</v>
      </c>
      <c r="AX23">
        <f>(R23*SUMPRODUCT(K$23:$K24, X$23:$X24)-$AZ$3*SUMPRODUCT(K$22:$K23, W$23:$W24))/Z23</f>
        <v>133.9843940533473</v>
      </c>
    </row>
    <row r="25" spans="5:50" x14ac:dyDescent="0.25">
      <c r="AN25" s="6">
        <f t="shared" ref="AN25:AU25" si="33">SUM(AN3:AN23)</f>
        <v>8730.5536576864924</v>
      </c>
      <c r="AO25" s="6">
        <f t="shared" si="33"/>
        <v>-1114.3231314605018</v>
      </c>
      <c r="AP25" s="6">
        <f t="shared" si="33"/>
        <v>-208.2575835936172</v>
      </c>
      <c r="AQ25" s="6">
        <f t="shared" si="33"/>
        <v>-7311.1604043090065</v>
      </c>
      <c r="AR25" s="6">
        <f t="shared" si="33"/>
        <v>96.812538323370944</v>
      </c>
      <c r="AS25" s="6">
        <f t="shared" si="33"/>
        <v>-312.48242603995811</v>
      </c>
      <c r="AT25" s="6">
        <f t="shared" si="33"/>
        <v>215.66988771658683</v>
      </c>
      <c r="AU25" s="7">
        <f t="shared" si="33"/>
        <v>-2.1316282072803006E-13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966-D7FB-4673-BBEA-A6D29C127CC8}">
  <sheetPr codeName="Sheet14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2461.0697493127304</v>
      </c>
      <c r="K3">
        <v>1</v>
      </c>
      <c r="L3" s="2">
        <v>0</v>
      </c>
      <c r="O3">
        <f>$C$3</f>
        <v>2461.0697493127304</v>
      </c>
      <c r="P3">
        <f>O3*B5</f>
        <v>1968.8557994501843</v>
      </c>
      <c r="Q3" s="5">
        <f>B8</f>
        <v>100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2461.0697493127304</v>
      </c>
      <c r="AF3">
        <f t="shared" ref="AF3:AF23" si="4">-$Z3*P3</f>
        <v>-1968.8557994501843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392.21394986254609</v>
      </c>
      <c r="AJ3">
        <f t="shared" ref="AJ3:AJ23" si="8">AB3-AC3</f>
        <v>0</v>
      </c>
      <c r="AL3">
        <f t="shared" ref="AL3:AL23" si="9">SUM(AI3:AK3)</f>
        <v>392.21394986254609</v>
      </c>
      <c r="AN3">
        <f t="shared" ref="AN3:AN23" si="10">AE3*$K3</f>
        <v>2461.0697493127304</v>
      </c>
      <c r="AO3">
        <f t="shared" ref="AO3:AO23" si="11">AF3*$K3</f>
        <v>-1968.8557994501843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392.21394986254609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392.21394986254609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1768.9313477780095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1.482798E-3</v>
      </c>
      <c r="R4">
        <f t="shared" si="0"/>
        <v>500000</v>
      </c>
      <c r="S4">
        <f t="shared" si="1"/>
        <v>1085.8383124543816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1073.369850451807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-741.399</v>
      </c>
      <c r="AI4">
        <f t="shared" si="7"/>
        <v>-741.399</v>
      </c>
      <c r="AJ4">
        <f t="shared" si="8"/>
        <v>-1073.369850451807</v>
      </c>
      <c r="AK4">
        <f>G4*MAX(0, SUM(AB4, AE4:AF4))</f>
        <v>0</v>
      </c>
      <c r="AL4">
        <f t="shared" si="9"/>
        <v>-1814.7688504518069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-695.56149732620315</v>
      </c>
      <c r="AR4">
        <f t="shared" si="14"/>
        <v>-695.56149732620315</v>
      </c>
      <c r="AS4">
        <f t="shared" si="15"/>
        <v>-1007.008021814248</v>
      </c>
      <c r="AT4">
        <f t="shared" si="16"/>
        <v>0</v>
      </c>
      <c r="AU4">
        <f t="shared" si="17"/>
        <v>-1702.5695191404509</v>
      </c>
      <c r="AW4">
        <v>1</v>
      </c>
      <c r="AX4">
        <f>(R4*SUMPRODUCT(K5:$K$23, X5:$X$23)-$AZ$3*SUMPRODUCT(K4:$K$22, W5:$W$23))/Z4</f>
        <v>1085.8383124543816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1.5387599999999999E-3</v>
      </c>
      <c r="O5">
        <f t="shared" ref="O5:O23" si="29">$C$3</f>
        <v>2461.0697493127304</v>
      </c>
      <c r="P5">
        <f t="shared" ref="P5:P23" si="30">O5*$C$5</f>
        <v>123.05348746563652</v>
      </c>
      <c r="Q5" s="5">
        <f t="shared" ref="Q5:Q23" si="31">$C$8</f>
        <v>12.5</v>
      </c>
      <c r="R5">
        <f t="shared" si="0"/>
        <v>500000</v>
      </c>
      <c r="S5">
        <f t="shared" si="1"/>
        <v>2105.2889627903633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1073.369850451807</v>
      </c>
      <c r="AC5">
        <f t="shared" si="2"/>
        <v>2057.1008758252774</v>
      </c>
      <c r="AE5">
        <f t="shared" si="3"/>
        <v>2404.7381743113406</v>
      </c>
      <c r="AF5">
        <f t="shared" si="4"/>
        <v>-120.23690871556703</v>
      </c>
      <c r="AG5">
        <f t="shared" si="5"/>
        <v>-12.213886740628132</v>
      </c>
      <c r="AH5">
        <f t="shared" si="6"/>
        <v>-760.54536487476003</v>
      </c>
      <c r="AI5">
        <f t="shared" si="7"/>
        <v>1511.7420139803855</v>
      </c>
      <c r="AJ5">
        <f t="shared" si="8"/>
        <v>-983.7310253734704</v>
      </c>
      <c r="AK5">
        <f>G5*SUM(AB5, AE5:AF5)</f>
        <v>137.67271575795081</v>
      </c>
      <c r="AL5">
        <f t="shared" si="9"/>
        <v>665.68370436486589</v>
      </c>
      <c r="AN5">
        <f t="shared" si="10"/>
        <v>2076.6417379583636</v>
      </c>
      <c r="AO5">
        <f t="shared" si="11"/>
        <v>-103.83208689791817</v>
      </c>
      <c r="AP5">
        <f t="shared" si="12"/>
        <v>-10.547454712215487</v>
      </c>
      <c r="AQ5">
        <f t="shared" si="13"/>
        <v>-656.7784656065503</v>
      </c>
      <c r="AR5">
        <f t="shared" si="14"/>
        <v>1305.4837307416797</v>
      </c>
      <c r="AS5">
        <f t="shared" si="15"/>
        <v>-849.51323517794287</v>
      </c>
      <c r="AT5">
        <f t="shared" si="16"/>
        <v>118.8889962221824</v>
      </c>
      <c r="AU5">
        <f t="shared" si="17"/>
        <v>574.85949178591932</v>
      </c>
      <c r="AW5">
        <v>2</v>
      </c>
      <c r="AX5">
        <f>(R5*SUMPRODUCT(K6:$K$23, X6:$X$23)-$AZ$3*SUMPRODUCT(K5:$K$22, W6:$W$23))/Z5</f>
        <v>2105.2889627903633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1.6157089999999999E-3</v>
      </c>
      <c r="O6">
        <f t="shared" si="29"/>
        <v>2461.0697493127304</v>
      </c>
      <c r="P6">
        <f t="shared" si="30"/>
        <v>123.05348746563652</v>
      </c>
      <c r="Q6" s="5">
        <f t="shared" si="31"/>
        <v>12.5</v>
      </c>
      <c r="R6">
        <f t="shared" si="0"/>
        <v>500000</v>
      </c>
      <c r="S6">
        <f t="shared" si="1"/>
        <v>3038.9935596269261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2057.1008758252774</v>
      </c>
      <c r="AC6">
        <f t="shared" si="2"/>
        <v>2934.9417719096546</v>
      </c>
      <c r="AE6">
        <f t="shared" si="3"/>
        <v>2376.8054354573487</v>
      </c>
      <c r="AF6">
        <f t="shared" si="4"/>
        <v>-118.84027177286744</v>
      </c>
      <c r="AG6">
        <f t="shared" si="5"/>
        <v>-12.072013786490036</v>
      </c>
      <c r="AH6">
        <f t="shared" si="6"/>
        <v>-789.36346927254147</v>
      </c>
      <c r="AI6">
        <f t="shared" si="7"/>
        <v>1456.5296806254501</v>
      </c>
      <c r="AJ6">
        <f t="shared" si="8"/>
        <v>-877.84089608437716</v>
      </c>
      <c r="AK6">
        <f>G6*SUM(AB6, AE6:AF6)</f>
        <v>252.43136331132089</v>
      </c>
      <c r="AL6">
        <f t="shared" si="9"/>
        <v>831.12014785239376</v>
      </c>
      <c r="AN6">
        <f t="shared" si="10"/>
        <v>1851.1183909027643</v>
      </c>
      <c r="AO6">
        <f t="shared" si="11"/>
        <v>-92.55591954513821</v>
      </c>
      <c r="AP6">
        <f t="shared" si="12"/>
        <v>-9.4020008546065235</v>
      </c>
      <c r="AQ6">
        <f t="shared" si="13"/>
        <v>-614.77696629217064</v>
      </c>
      <c r="AR6">
        <f t="shared" si="14"/>
        <v>1134.383504210849</v>
      </c>
      <c r="AS6">
        <f t="shared" si="15"/>
        <v>-683.6855060943052</v>
      </c>
      <c r="AT6">
        <f t="shared" si="16"/>
        <v>196.60016427736272</v>
      </c>
      <c r="AU6">
        <f t="shared" si="17"/>
        <v>647.29816239390652</v>
      </c>
      <c r="AW6">
        <v>3</v>
      </c>
      <c r="AX6">
        <f>(R6*SUMPRODUCT(K7:$K$23, X7:$X$23)-$AZ$3*SUMPRODUCT(K6:$K$22, W7:$W$23))/Z6</f>
        <v>3038.9935596269261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1.70465E-3</v>
      </c>
      <c r="O7">
        <f t="shared" si="29"/>
        <v>2461.0697493127304</v>
      </c>
      <c r="P7">
        <f t="shared" si="30"/>
        <v>123.05348746563652</v>
      </c>
      <c r="Q7" s="5">
        <f t="shared" si="31"/>
        <v>12.5</v>
      </c>
      <c r="R7">
        <f t="shared" si="0"/>
        <v>500000</v>
      </c>
      <c r="S7">
        <f t="shared" si="1"/>
        <v>3860.9761087554766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2934.9417719096546</v>
      </c>
      <c r="AC7">
        <f t="shared" si="2"/>
        <v>3685.136473928751</v>
      </c>
      <c r="AE7">
        <f t="shared" si="3"/>
        <v>2348.9857597172227</v>
      </c>
      <c r="AF7">
        <f t="shared" si="4"/>
        <v>-117.44928798586115</v>
      </c>
      <c r="AG7">
        <f t="shared" si="5"/>
        <v>-11.930715090323996</v>
      </c>
      <c r="AH7">
        <f t="shared" si="6"/>
        <v>-823.14233204560969</v>
      </c>
      <c r="AI7">
        <f t="shared" si="7"/>
        <v>1396.4634245954276</v>
      </c>
      <c r="AJ7">
        <f t="shared" si="8"/>
        <v>-750.19470201909644</v>
      </c>
      <c r="AK7">
        <f>G7*SUM(AB7, AE7:AF7)</f>
        <v>253.67408176277391</v>
      </c>
      <c r="AL7">
        <f t="shared" si="9"/>
        <v>899.94280433910501</v>
      </c>
      <c r="AN7">
        <f t="shared" si="10"/>
        <v>1656.0620060004383</v>
      </c>
      <c r="AO7">
        <f t="shared" si="11"/>
        <v>-82.803100300021924</v>
      </c>
      <c r="AP7">
        <f t="shared" si="12"/>
        <v>-8.4112915047557291</v>
      </c>
      <c r="AQ7">
        <f t="shared" si="13"/>
        <v>-580.32482146483244</v>
      </c>
      <c r="AR7">
        <f t="shared" si="14"/>
        <v>984.52279273082786</v>
      </c>
      <c r="AS7">
        <f t="shared" si="15"/>
        <v>-528.89590240266318</v>
      </c>
      <c r="AT7">
        <f t="shared" si="16"/>
        <v>178.8431483573367</v>
      </c>
      <c r="AU7">
        <f t="shared" si="17"/>
        <v>634.47003868550132</v>
      </c>
      <c r="AW7">
        <v>4</v>
      </c>
      <c r="AX7">
        <f>(R7*SUMPRODUCT(K8:$K$23, X8:$X$23)-$AZ$3*SUMPRODUCT(K7:$K$22, W8:$W$23))/Z7</f>
        <v>3860.9761087554766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1.795589E-3</v>
      </c>
      <c r="O8">
        <f t="shared" si="29"/>
        <v>2461.0697493127304</v>
      </c>
      <c r="P8">
        <f t="shared" si="30"/>
        <v>123.05348746563652</v>
      </c>
      <c r="Q8" s="5">
        <f t="shared" si="31"/>
        <v>12.5</v>
      </c>
      <c r="R8">
        <f t="shared" si="0"/>
        <v>500000</v>
      </c>
      <c r="S8">
        <f t="shared" si="1"/>
        <v>4571.8525084485973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3685.136473928751</v>
      </c>
      <c r="AC8">
        <f t="shared" si="2"/>
        <v>4312.1659016586764</v>
      </c>
      <c r="AE8">
        <f t="shared" si="3"/>
        <v>2321.2780891287457</v>
      </c>
      <c r="AF8">
        <f t="shared" si="4"/>
        <v>-116.06390445643729</v>
      </c>
      <c r="AG8">
        <f t="shared" si="5"/>
        <v>-11.789985278642435</v>
      </c>
      <c r="AH8">
        <f t="shared" si="6"/>
        <v>-856.90643113279089</v>
      </c>
      <c r="AI8">
        <f t="shared" si="7"/>
        <v>1336.5177682608753</v>
      </c>
      <c r="AJ8">
        <f t="shared" si="8"/>
        <v>-627.02942772992537</v>
      </c>
      <c r="AK8">
        <f t="shared" ref="AK8:AK23" si="32">G8*SUM(AB8:AB8, AE8:AF8)</f>
        <v>125.46446902820256</v>
      </c>
      <c r="AL8">
        <f t="shared" si="9"/>
        <v>834.95280955915246</v>
      </c>
      <c r="AN8">
        <f t="shared" si="10"/>
        <v>1525.9000272439546</v>
      </c>
      <c r="AO8">
        <f t="shared" si="11"/>
        <v>-76.295001362197738</v>
      </c>
      <c r="AP8">
        <f t="shared" si="12"/>
        <v>-7.7501868225701038</v>
      </c>
      <c r="AQ8">
        <f t="shared" si="13"/>
        <v>-563.29034971497742</v>
      </c>
      <c r="AR8">
        <f t="shared" si="14"/>
        <v>878.56448934420962</v>
      </c>
      <c r="AS8">
        <f t="shared" si="15"/>
        <v>-412.17992162885059</v>
      </c>
      <c r="AT8">
        <f t="shared" si="16"/>
        <v>82.474494376560827</v>
      </c>
      <c r="AU8">
        <f t="shared" si="17"/>
        <v>548.85906209191978</v>
      </c>
      <c r="AW8">
        <v>5</v>
      </c>
      <c r="AX8">
        <f>(R8*SUMPRODUCT(K9:$K$23, X9:$X$23)-$AZ$3*SUMPRODUCT(K8:$K$22, W9:$W$23))/Z8</f>
        <v>4571.8525084485973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1.891525E-3</v>
      </c>
      <c r="O9">
        <f t="shared" si="29"/>
        <v>2461.0697493127304</v>
      </c>
      <c r="P9">
        <f t="shared" si="30"/>
        <v>123.05348746563652</v>
      </c>
      <c r="Q9" s="5">
        <f t="shared" si="31"/>
        <v>12.5</v>
      </c>
      <c r="R9">
        <f t="shared" si="0"/>
        <v>500000</v>
      </c>
      <c r="S9">
        <f t="shared" si="1"/>
        <v>5205.7119549959716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4312.1659016586764</v>
      </c>
      <c r="AC9">
        <f t="shared" si="2"/>
        <v>4851.6337430885033</v>
      </c>
      <c r="AE9">
        <f t="shared" si="3"/>
        <v>2293.6745526999189</v>
      </c>
      <c r="AF9">
        <f t="shared" si="4"/>
        <v>-114.68372763499595</v>
      </c>
      <c r="AG9">
        <f t="shared" si="5"/>
        <v>-11.649784373951826</v>
      </c>
      <c r="AH9">
        <f t="shared" si="6"/>
        <v>-892.04207616736528</v>
      </c>
      <c r="AI9">
        <f t="shared" si="7"/>
        <v>1275.2989645236057</v>
      </c>
      <c r="AJ9">
        <f t="shared" si="8"/>
        <v>-539.46784142982688</v>
      </c>
      <c r="AK9">
        <f t="shared" si="32"/>
        <v>38.297824687669234</v>
      </c>
      <c r="AL9">
        <f t="shared" si="9"/>
        <v>774.12894778144812</v>
      </c>
      <c r="AN9">
        <f t="shared" si="10"/>
        <v>1432.954522830719</v>
      </c>
      <c r="AO9">
        <f t="shared" si="11"/>
        <v>-71.647726141535955</v>
      </c>
      <c r="AP9">
        <f t="shared" si="12"/>
        <v>-7.2781080424014846</v>
      </c>
      <c r="AQ9">
        <f t="shared" si="13"/>
        <v>-557.29603229659449</v>
      </c>
      <c r="AR9">
        <f t="shared" si="14"/>
        <v>796.73265635018709</v>
      </c>
      <c r="AS9">
        <f t="shared" si="15"/>
        <v>-337.02814655577311</v>
      </c>
      <c r="AT9">
        <f t="shared" si="16"/>
        <v>23.926254505537699</v>
      </c>
      <c r="AU9">
        <f t="shared" si="17"/>
        <v>483.63076429995169</v>
      </c>
      <c r="AW9">
        <v>6</v>
      </c>
      <c r="AX9">
        <f>(R9*SUMPRODUCT(K10:$K$23, X10:$X$23)-$AZ$3*SUMPRODUCT(K9:$K$22, W10:$W$23))/Z9</f>
        <v>5205.7119549959716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2.0024510000000001E-3</v>
      </c>
      <c r="O10">
        <f t="shared" si="29"/>
        <v>2461.0697493127304</v>
      </c>
      <c r="P10">
        <f t="shared" si="30"/>
        <v>123.05348746563652</v>
      </c>
      <c r="Q10" s="5">
        <f t="shared" si="31"/>
        <v>12.5</v>
      </c>
      <c r="R10">
        <f t="shared" si="0"/>
        <v>500000</v>
      </c>
      <c r="S10">
        <f t="shared" si="1"/>
        <v>5785.9769305204254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4851.6337430885033</v>
      </c>
      <c r="AC10">
        <f t="shared" si="2"/>
        <v>5327.708305522292</v>
      </c>
      <c r="AE10">
        <f t="shared" si="3"/>
        <v>2266.1448362711913</v>
      </c>
      <c r="AF10">
        <f t="shared" si="4"/>
        <v>-113.30724181355957</v>
      </c>
      <c r="AG10">
        <f t="shared" si="5"/>
        <v>-11.509958407842905</v>
      </c>
      <c r="AH10">
        <f t="shared" si="6"/>
        <v>-933.12489477616839</v>
      </c>
      <c r="AI10">
        <f t="shared" si="7"/>
        <v>1208.2027412736206</v>
      </c>
      <c r="AJ10">
        <f t="shared" si="8"/>
        <v>-476.07456243378874</v>
      </c>
      <c r="AK10">
        <f t="shared" si="32"/>
        <v>28.718332483939154</v>
      </c>
      <c r="AL10">
        <f t="shared" si="9"/>
        <v>760.8465113237711</v>
      </c>
      <c r="AN10">
        <f t="shared" si="10"/>
        <v>1345.1359205560238</v>
      </c>
      <c r="AO10">
        <f t="shared" si="11"/>
        <v>-67.256796027801187</v>
      </c>
      <c r="AP10">
        <f t="shared" si="12"/>
        <v>-6.8320692705461807</v>
      </c>
      <c r="AQ10">
        <f t="shared" si="13"/>
        <v>-553.88331506374902</v>
      </c>
      <c r="AR10">
        <f t="shared" si="14"/>
        <v>717.16374019392754</v>
      </c>
      <c r="AS10">
        <f t="shared" si="15"/>
        <v>-282.58784899485801</v>
      </c>
      <c r="AT10">
        <f t="shared" si="16"/>
        <v>17.046598251054842</v>
      </c>
      <c r="AU10">
        <f t="shared" si="17"/>
        <v>451.62248945012442</v>
      </c>
      <c r="AW10">
        <v>7</v>
      </c>
      <c r="AX10">
        <f>(R10*SUMPRODUCT(K11:$K$23, X11:$X$23)-$AZ$3*SUMPRODUCT(K10:$K$22, W11:$W$23))/Z10</f>
        <v>5785.9769305204254</v>
      </c>
    </row>
    <row r="11" spans="1:52" x14ac:dyDescent="0.25">
      <c r="A11" t="s">
        <v>33</v>
      </c>
      <c r="C11" s="24">
        <f>AU25</f>
        <v>0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2.1123779999999998E-3</v>
      </c>
      <c r="O11">
        <f t="shared" si="29"/>
        <v>2461.0697493127304</v>
      </c>
      <c r="P11">
        <f t="shared" si="30"/>
        <v>123.05348746563652</v>
      </c>
      <c r="Q11" s="5">
        <f t="shared" si="31"/>
        <v>12.5</v>
      </c>
      <c r="R11">
        <f t="shared" si="0"/>
        <v>500000</v>
      </c>
      <c r="S11">
        <f t="shared" si="1"/>
        <v>6316.2563202696438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5327.708305522292</v>
      </c>
      <c r="AC11">
        <f t="shared" si="2"/>
        <v>5745.5423604509378</v>
      </c>
      <c r="AE11">
        <f t="shared" si="3"/>
        <v>2238.6964334115264</v>
      </c>
      <c r="AF11">
        <f t="shared" si="4"/>
        <v>-111.93482167057633</v>
      </c>
      <c r="AG11">
        <f t="shared" si="5"/>
        <v>-11.370545440842832</v>
      </c>
      <c r="AH11">
        <f t="shared" si="6"/>
        <v>-972.53531686569511</v>
      </c>
      <c r="AI11">
        <f t="shared" si="7"/>
        <v>1142.8557494344122</v>
      </c>
      <c r="AJ11">
        <f t="shared" si="8"/>
        <v>-417.83405492864586</v>
      </c>
      <c r="AK11">
        <f t="shared" si="32"/>
        <v>17.89072780143178</v>
      </c>
      <c r="AL11">
        <f t="shared" si="9"/>
        <v>742.9124223071982</v>
      </c>
      <c r="AN11">
        <f t="shared" si="10"/>
        <v>1263.759511007961</v>
      </c>
      <c r="AO11">
        <f t="shared" si="11"/>
        <v>-63.187975550398058</v>
      </c>
      <c r="AP11">
        <f t="shared" si="12"/>
        <v>-6.4187509890814454</v>
      </c>
      <c r="AQ11">
        <f t="shared" si="13"/>
        <v>-549.00286530015399</v>
      </c>
      <c r="AR11">
        <f t="shared" si="14"/>
        <v>645.14991916832764</v>
      </c>
      <c r="AS11">
        <f t="shared" si="15"/>
        <v>-235.87019350114463</v>
      </c>
      <c r="AT11">
        <f t="shared" si="16"/>
        <v>10.099438709275763</v>
      </c>
      <c r="AU11">
        <f t="shared" si="17"/>
        <v>419.37916437645885</v>
      </c>
      <c r="AW11">
        <v>8</v>
      </c>
      <c r="AX11">
        <f>(R11*SUMPRODUCT(K12:$K$23, X12:$X$23)-$AZ$3*SUMPRODUCT(K11:$K$22, W12:$W$23))/Z11</f>
        <v>6316.2563202696438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2.238294E-3</v>
      </c>
      <c r="O12">
        <f t="shared" si="29"/>
        <v>2461.0697493127304</v>
      </c>
      <c r="P12">
        <f t="shared" si="30"/>
        <v>123.05348746563652</v>
      </c>
      <c r="Q12" s="5">
        <f t="shared" si="31"/>
        <v>12.5</v>
      </c>
      <c r="R12">
        <f t="shared" si="0"/>
        <v>500000</v>
      </c>
      <c r="S12">
        <f t="shared" si="1"/>
        <v>6797.4238127260269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5745.5423604509378</v>
      </c>
      <c r="AC12">
        <f t="shared" si="2"/>
        <v>6107.5610803741683</v>
      </c>
      <c r="AE12">
        <f t="shared" si="3"/>
        <v>2211.2986082826847</v>
      </c>
      <c r="AF12">
        <f t="shared" si="4"/>
        <v>-110.56493041413422</v>
      </c>
      <c r="AG12">
        <f t="shared" si="5"/>
        <v>-11.231389362797438</v>
      </c>
      <c r="AH12">
        <f t="shared" si="6"/>
        <v>-1018.0249454786348</v>
      </c>
      <c r="AI12">
        <f t="shared" si="7"/>
        <v>1071.477343027118</v>
      </c>
      <c r="AJ12">
        <f t="shared" si="8"/>
        <v>-362.01871992323049</v>
      </c>
      <c r="AK12">
        <f t="shared" si="32"/>
        <v>18.046434888134822</v>
      </c>
      <c r="AL12">
        <f t="shared" si="9"/>
        <v>727.50505799202233</v>
      </c>
      <c r="AN12">
        <f t="shared" si="10"/>
        <v>1186.7033468646728</v>
      </c>
      <c r="AO12">
        <f t="shared" si="11"/>
        <v>-59.335167343233636</v>
      </c>
      <c r="AP12">
        <f t="shared" si="12"/>
        <v>-6.0273756320603438</v>
      </c>
      <c r="AQ12">
        <f t="shared" si="13"/>
        <v>-546.32766713014792</v>
      </c>
      <c r="AR12">
        <f t="shared" si="14"/>
        <v>575.01313675923075</v>
      </c>
      <c r="AS12">
        <f t="shared" si="15"/>
        <v>-194.27897478495703</v>
      </c>
      <c r="AT12">
        <f t="shared" si="16"/>
        <v>9.6847004744224368</v>
      </c>
      <c r="AU12">
        <f t="shared" si="17"/>
        <v>390.41886244869619</v>
      </c>
      <c r="AW12">
        <v>9</v>
      </c>
      <c r="AX12">
        <f>(R12*SUMPRODUCT(K13:$K$23, X13:$X$23)-$AZ$3*SUMPRODUCT(K12:$K$22, W13:$W$23))/Z12</f>
        <v>6797.4238127260269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2.3742030000000001E-3</v>
      </c>
      <c r="O13">
        <f t="shared" si="29"/>
        <v>2461.0697493127304</v>
      </c>
      <c r="P13">
        <f t="shared" si="30"/>
        <v>123.05348746563652</v>
      </c>
      <c r="Q13" s="5">
        <f t="shared" si="31"/>
        <v>12.5</v>
      </c>
      <c r="R13">
        <f t="shared" si="0"/>
        <v>500000</v>
      </c>
      <c r="S13">
        <f t="shared" si="1"/>
        <v>7230.4536014441683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6107.5610803741683</v>
      </c>
      <c r="AC13">
        <f t="shared" si="2"/>
        <v>6416.2523919506602</v>
      </c>
      <c r="AE13">
        <f t="shared" si="3"/>
        <v>2183.9355504101773</v>
      </c>
      <c r="AF13">
        <f t="shared" si="4"/>
        <v>-109.19677752050886</v>
      </c>
      <c r="AG13">
        <f t="shared" si="5"/>
        <v>-11.092409870850142</v>
      </c>
      <c r="AH13">
        <f t="shared" si="6"/>
        <v>-1066.6239327728706</v>
      </c>
      <c r="AI13">
        <f t="shared" si="7"/>
        <v>997.02243024594759</v>
      </c>
      <c r="AJ13">
        <f t="shared" si="8"/>
        <v>-308.6913115764919</v>
      </c>
      <c r="AK13">
        <f t="shared" si="32"/>
        <v>16.364599706527674</v>
      </c>
      <c r="AL13">
        <f t="shared" si="9"/>
        <v>704.69571837598335</v>
      </c>
      <c r="AN13">
        <f t="shared" si="10"/>
        <v>1114.4041444801653</v>
      </c>
      <c r="AO13">
        <f t="shared" si="11"/>
        <v>-55.720207224008263</v>
      </c>
      <c r="AP13">
        <f t="shared" si="12"/>
        <v>-5.6601613220804179</v>
      </c>
      <c r="AQ13">
        <f t="shared" si="13"/>
        <v>-544.2697844542954</v>
      </c>
      <c r="AR13">
        <f t="shared" si="14"/>
        <v>508.75399147978112</v>
      </c>
      <c r="AS13">
        <f t="shared" si="15"/>
        <v>-157.51695461949447</v>
      </c>
      <c r="AT13">
        <f t="shared" si="16"/>
        <v>8.3504193758319403</v>
      </c>
      <c r="AU13">
        <f t="shared" si="17"/>
        <v>359.58745623611861</v>
      </c>
      <c r="AW13">
        <v>10</v>
      </c>
      <c r="AX13">
        <f>(R13*SUMPRODUCT(K14:$K$23, X14:$X$23)-$AZ$3*SUMPRODUCT(K13:$K$22, W14:$W$23))/Z13</f>
        <v>7230.4536014441683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2.5221050000000002E-3</v>
      </c>
      <c r="O14">
        <f t="shared" si="29"/>
        <v>2461.0697493127304</v>
      </c>
      <c r="P14">
        <f t="shared" si="30"/>
        <v>123.05348746563652</v>
      </c>
      <c r="Q14" s="5">
        <f t="shared" si="31"/>
        <v>12.5</v>
      </c>
      <c r="R14">
        <f t="shared" si="0"/>
        <v>500000</v>
      </c>
      <c r="S14">
        <f t="shared" si="1"/>
        <v>7616.4425516940119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6416.2523919506602</v>
      </c>
      <c r="AC14">
        <f t="shared" si="2"/>
        <v>6674.1420980047487</v>
      </c>
      <c r="AE14">
        <f t="shared" si="3"/>
        <v>2156.5880801347084</v>
      </c>
      <c r="AF14">
        <f t="shared" si="4"/>
        <v>-107.82940400673542</v>
      </c>
      <c r="AG14">
        <f t="shared" si="5"/>
        <v>-10.953509549744322</v>
      </c>
      <c r="AH14">
        <f t="shared" si="6"/>
        <v>-1119.0488958928202</v>
      </c>
      <c r="AI14">
        <f t="shared" si="7"/>
        <v>918.75627068540871</v>
      </c>
      <c r="AJ14">
        <f t="shared" si="8"/>
        <v>-257.88970605408849</v>
      </c>
      <c r="AK14">
        <f t="shared" si="32"/>
        <v>15.237019922541538</v>
      </c>
      <c r="AL14">
        <f t="shared" si="9"/>
        <v>676.10358455386177</v>
      </c>
      <c r="AN14">
        <f t="shared" si="10"/>
        <v>1046.651568166777</v>
      </c>
      <c r="AO14">
        <f t="shared" si="11"/>
        <v>-52.332578408338847</v>
      </c>
      <c r="AP14">
        <f t="shared" si="12"/>
        <v>-5.3160397448053898</v>
      </c>
      <c r="AQ14">
        <f t="shared" si="13"/>
        <v>-543.10523763460651</v>
      </c>
      <c r="AR14">
        <f t="shared" si="14"/>
        <v>445.89771237902636</v>
      </c>
      <c r="AS14">
        <f t="shared" si="15"/>
        <v>-125.16097429172503</v>
      </c>
      <c r="AT14">
        <f t="shared" si="16"/>
        <v>7.3949452577519406</v>
      </c>
      <c r="AU14">
        <f t="shared" si="17"/>
        <v>328.13168334505326</v>
      </c>
      <c r="AW14">
        <v>11</v>
      </c>
      <c r="AX14">
        <f>(R14*SUMPRODUCT(K15:$K$23, X15:$X$23)-$AZ$3*SUMPRODUCT(K14:$K$22, W15:$W$23))/Z14</f>
        <v>7616.4425516940119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2.679E-3</v>
      </c>
      <c r="O15">
        <f t="shared" si="29"/>
        <v>2461.0697493127304</v>
      </c>
      <c r="P15">
        <f t="shared" si="30"/>
        <v>123.05348746563652</v>
      </c>
      <c r="Q15" s="5">
        <f t="shared" si="31"/>
        <v>12.5</v>
      </c>
      <c r="R15">
        <f t="shared" si="0"/>
        <v>500000</v>
      </c>
      <c r="S15">
        <f t="shared" si="1"/>
        <v>7957.8300210829557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6674.1420980047487</v>
      </c>
      <c r="AC15">
        <f t="shared" si="2"/>
        <v>6884.878983849444</v>
      </c>
      <c r="AE15">
        <f t="shared" si="3"/>
        <v>2129.2446998666805</v>
      </c>
      <c r="AF15">
        <f t="shared" si="4"/>
        <v>-106.46223499333402</v>
      </c>
      <c r="AG15">
        <f t="shared" si="5"/>
        <v>-10.814630002163113</v>
      </c>
      <c r="AH15">
        <f t="shared" si="6"/>
        <v>-1173.7780833506015</v>
      </c>
      <c r="AI15">
        <f t="shared" si="7"/>
        <v>838.18975152058192</v>
      </c>
      <c r="AJ15">
        <f t="shared" si="8"/>
        <v>-210.73688584469528</v>
      </c>
      <c r="AK15">
        <f t="shared" si="32"/>
        <v>35.657390707800197</v>
      </c>
      <c r="AL15">
        <f t="shared" si="9"/>
        <v>663.11025638368687</v>
      </c>
      <c r="AN15">
        <f t="shared" si="10"/>
        <v>982.394783661936</v>
      </c>
      <c r="AO15">
        <f t="shared" si="11"/>
        <v>-49.119739183096797</v>
      </c>
      <c r="AP15">
        <f t="shared" si="12"/>
        <v>-4.9896736162002115</v>
      </c>
      <c r="AQ15">
        <f t="shared" si="13"/>
        <v>-541.5598622049107</v>
      </c>
      <c r="AR15">
        <f t="shared" si="14"/>
        <v>386.72550865772826</v>
      </c>
      <c r="AS15">
        <f t="shared" si="15"/>
        <v>-97.230166824861513</v>
      </c>
      <c r="AT15">
        <f t="shared" si="16"/>
        <v>16.451671633857689</v>
      </c>
      <c r="AU15">
        <f t="shared" si="17"/>
        <v>305.94701346672446</v>
      </c>
      <c r="AW15">
        <v>12</v>
      </c>
      <c r="AX15">
        <f>(R15*SUMPRODUCT(K16:$K$23, X16:$X$23)-$AZ$3*SUMPRODUCT(K15:$K$22, W16:$W$23))/Z15</f>
        <v>7957.8300210829557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4.0439999999999999E-3</v>
      </c>
      <c r="O16">
        <f t="shared" si="29"/>
        <v>2461.0697493127304</v>
      </c>
      <c r="P16">
        <f t="shared" si="30"/>
        <v>123.05348746563652</v>
      </c>
      <c r="Q16" s="5">
        <f t="shared" si="31"/>
        <v>12.5</v>
      </c>
      <c r="R16">
        <f t="shared" si="0"/>
        <v>500000</v>
      </c>
      <c r="S16">
        <f t="shared" si="1"/>
        <v>8001.8302545250717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6884.878983849444</v>
      </c>
      <c r="AC16">
        <f t="shared" si="2"/>
        <v>6825.7208202022557</v>
      </c>
      <c r="AE16">
        <f t="shared" si="3"/>
        <v>2099.3415873017525</v>
      </c>
      <c r="AF16">
        <f t="shared" si="4"/>
        <v>-104.96707936508763</v>
      </c>
      <c r="AG16">
        <f t="shared" si="5"/>
        <v>-10.662749338412732</v>
      </c>
      <c r="AH16">
        <f t="shared" si="6"/>
        <v>-1749.3745491499049</v>
      </c>
      <c r="AI16">
        <f t="shared" si="7"/>
        <v>234.33720944834727</v>
      </c>
      <c r="AJ16">
        <f t="shared" si="8"/>
        <v>59.158163647188303</v>
      </c>
      <c r="AK16">
        <f t="shared" si="32"/>
        <v>63.042699791681372</v>
      </c>
      <c r="AL16">
        <f t="shared" si="9"/>
        <v>356.53807288721691</v>
      </c>
      <c r="AN16">
        <f t="shared" si="10"/>
        <v>918.36354538749185</v>
      </c>
      <c r="AO16">
        <f t="shared" si="11"/>
        <v>-45.918177269374596</v>
      </c>
      <c r="AP16">
        <f t="shared" si="12"/>
        <v>-4.6644530576792409</v>
      </c>
      <c r="AQ16">
        <f t="shared" si="13"/>
        <v>-765.26936963738137</v>
      </c>
      <c r="AR16">
        <f t="shared" si="14"/>
        <v>102.51154542305665</v>
      </c>
      <c r="AS16">
        <f t="shared" si="15"/>
        <v>25.878923770320306</v>
      </c>
      <c r="AT16">
        <f t="shared" si="16"/>
        <v>27.578226259929753</v>
      </c>
      <c r="AU16">
        <f t="shared" si="17"/>
        <v>155.96869545330671</v>
      </c>
      <c r="AW16">
        <v>13</v>
      </c>
      <c r="AX16">
        <f>(R16*SUMPRODUCT(K17:$K$23, X17:$X$23)-$AZ$3*SUMPRODUCT(K16:$K$22, W17:$W$23))/Z16</f>
        <v>8001.8302545250717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5.607E-3</v>
      </c>
      <c r="O17">
        <f t="shared" si="29"/>
        <v>2461.0697493127304</v>
      </c>
      <c r="P17">
        <f t="shared" si="30"/>
        <v>123.05348746563652</v>
      </c>
      <c r="Q17" s="5">
        <f t="shared" si="31"/>
        <v>12.5</v>
      </c>
      <c r="R17">
        <f t="shared" si="0"/>
        <v>500000</v>
      </c>
      <c r="S17">
        <f t="shared" si="1"/>
        <v>7741.3455647389401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6825.7208202022557</v>
      </c>
      <c r="AC17">
        <f t="shared" si="2"/>
        <v>6500.4610131833124</v>
      </c>
      <c r="AE17">
        <f t="shared" si="3"/>
        <v>2066.5771631487341</v>
      </c>
      <c r="AF17">
        <f t="shared" si="4"/>
        <v>-103.3288581574367</v>
      </c>
      <c r="AG17">
        <f t="shared" si="5"/>
        <v>-10.496335809488125</v>
      </c>
      <c r="AH17">
        <f t="shared" si="6"/>
        <v>-2391.4414216192076</v>
      </c>
      <c r="AI17">
        <f t="shared" si="7"/>
        <v>-438.68945243739836</v>
      </c>
      <c r="AJ17">
        <f t="shared" si="8"/>
        <v>325.25980701894332</v>
      </c>
      <c r="AK17">
        <f t="shared" si="32"/>
        <v>121.28777392767103</v>
      </c>
      <c r="AL17">
        <f t="shared" si="9"/>
        <v>7.8581285092159874</v>
      </c>
      <c r="AN17">
        <f t="shared" si="10"/>
        <v>851.49349678311137</v>
      </c>
      <c r="AO17">
        <f t="shared" si="11"/>
        <v>-42.574674839155563</v>
      </c>
      <c r="AP17">
        <f t="shared" si="12"/>
        <v>-4.3248139199472924</v>
      </c>
      <c r="AQ17">
        <f t="shared" si="13"/>
        <v>-985.34758573636634</v>
      </c>
      <c r="AR17">
        <f t="shared" si="14"/>
        <v>-180.75357771235784</v>
      </c>
      <c r="AS17">
        <f t="shared" si="15"/>
        <v>134.01706714864491</v>
      </c>
      <c r="AT17">
        <f t="shared" si="16"/>
        <v>49.974301748963633</v>
      </c>
      <c r="AU17">
        <f t="shared" si="17"/>
        <v>3.2377911852507046</v>
      </c>
      <c r="AW17">
        <v>14</v>
      </c>
      <c r="AX17">
        <f>(R17*SUMPRODUCT(K18:$K$23, X18:$X$23)-$AZ$3*SUMPRODUCT(K17:$K$22, W18:$W$23))/Z17</f>
        <v>7741.3455647389401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7.2589999999999998E-3</v>
      </c>
      <c r="O18">
        <f t="shared" si="29"/>
        <v>2461.0697493127304</v>
      </c>
      <c r="P18">
        <f t="shared" si="30"/>
        <v>123.05348746563652</v>
      </c>
      <c r="Q18" s="5">
        <f t="shared" si="31"/>
        <v>12.5</v>
      </c>
      <c r="R18">
        <f t="shared" si="0"/>
        <v>500000</v>
      </c>
      <c r="S18">
        <f t="shared" si="1"/>
        <v>7196.9102229015289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6500.4610131833124</v>
      </c>
      <c r="AC18">
        <f t="shared" si="2"/>
        <v>5938.9936922140942</v>
      </c>
      <c r="AE18">
        <f t="shared" si="3"/>
        <v>2030.91010788995</v>
      </c>
      <c r="AF18">
        <f t="shared" si="4"/>
        <v>-101.5455053944975</v>
      </c>
      <c r="AG18">
        <f t="shared" si="5"/>
        <v>-10.31517954975217</v>
      </c>
      <c r="AH18">
        <f t="shared" si="6"/>
        <v>-3047.7160656429719</v>
      </c>
      <c r="AI18">
        <f t="shared" si="7"/>
        <v>-1128.6666426972715</v>
      </c>
      <c r="AJ18">
        <f t="shared" si="8"/>
        <v>561.46732096921824</v>
      </c>
      <c r="AK18">
        <f t="shared" si="32"/>
        <v>182.08423329866133</v>
      </c>
      <c r="AL18">
        <f t="shared" si="9"/>
        <v>-385.11508842939196</v>
      </c>
      <c r="AN18">
        <f t="shared" si="10"/>
        <v>781.98072191583185</v>
      </c>
      <c r="AO18">
        <f t="shared" si="11"/>
        <v>-39.09903609579159</v>
      </c>
      <c r="AP18">
        <f t="shared" si="12"/>
        <v>-3.9717521320464657</v>
      </c>
      <c r="AQ18">
        <f t="shared" si="13"/>
        <v>-1173.4912342733351</v>
      </c>
      <c r="AR18">
        <f t="shared" si="14"/>
        <v>-434.58130058534141</v>
      </c>
      <c r="AS18">
        <f t="shared" si="15"/>
        <v>216.18712678515493</v>
      </c>
      <c r="AT18">
        <f t="shared" si="16"/>
        <v>70.109631958212447</v>
      </c>
      <c r="AU18">
        <f t="shared" si="17"/>
        <v>-148.28454184197406</v>
      </c>
      <c r="AW18">
        <v>15</v>
      </c>
      <c r="AX18">
        <f>(R18*SUMPRODUCT(K19:$K$23, X19:$X$23)-$AZ$3*SUMPRODUCT(K18:$K$22, W19:$W$23))/Z18</f>
        <v>7196.9102229015289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9.0740000000000005E-3</v>
      </c>
      <c r="O19">
        <f t="shared" si="29"/>
        <v>2461.0697493127304</v>
      </c>
      <c r="P19">
        <f t="shared" si="30"/>
        <v>123.05348746563652</v>
      </c>
      <c r="Q19" s="5">
        <f t="shared" si="31"/>
        <v>12.5</v>
      </c>
      <c r="R19">
        <f t="shared" si="0"/>
        <v>500000</v>
      </c>
      <c r="S19">
        <f t="shared" si="1"/>
        <v>6372.0917540934061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5938.9936922140942</v>
      </c>
      <c r="AC19">
        <f t="shared" si="2"/>
        <v>5158.0440355583642</v>
      </c>
      <c r="AE19">
        <f t="shared" si="3"/>
        <v>1992.1725284920572</v>
      </c>
      <c r="AF19">
        <f t="shared" si="4"/>
        <v>-99.608626424602861</v>
      </c>
      <c r="AG19">
        <f t="shared" si="5"/>
        <v>-10.118427815020196</v>
      </c>
      <c r="AH19">
        <f t="shared" si="6"/>
        <v>-3743.9975693780475</v>
      </c>
      <c r="AI19">
        <f t="shared" si="7"/>
        <v>-1861.5520951256133</v>
      </c>
      <c r="AJ19">
        <f t="shared" si="8"/>
        <v>780.94965665573</v>
      </c>
      <c r="AK19">
        <f t="shared" si="32"/>
        <v>174.6437343524785</v>
      </c>
      <c r="AL19">
        <f t="shared" si="9"/>
        <v>-905.95870411740475</v>
      </c>
      <c r="AN19">
        <f t="shared" si="10"/>
        <v>714.61265290293386</v>
      </c>
      <c r="AO19">
        <f t="shared" si="11"/>
        <v>-35.730632645146699</v>
      </c>
      <c r="AP19">
        <f t="shared" si="12"/>
        <v>-3.629583502776049</v>
      </c>
      <c r="AQ19">
        <f t="shared" si="13"/>
        <v>-1343.0102048142212</v>
      </c>
      <c r="AR19">
        <f t="shared" si="14"/>
        <v>-667.75776805921009</v>
      </c>
      <c r="AS19">
        <f t="shared" si="15"/>
        <v>280.13462586436407</v>
      </c>
      <c r="AT19">
        <f t="shared" si="16"/>
        <v>62.646492978681543</v>
      </c>
      <c r="AU19">
        <f t="shared" si="17"/>
        <v>-324.9766492161645</v>
      </c>
      <c r="AW19">
        <v>16</v>
      </c>
      <c r="AX19">
        <f>(R19*SUMPRODUCT(K20:$K$23, X20:$X$23)-$AZ$3*SUMPRODUCT(K19:$K$22, W20:$W$23))/Z19</f>
        <v>6372.0917540934061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1.1021E-2</v>
      </c>
      <c r="O20">
        <f t="shared" si="29"/>
        <v>2461.0697493127304</v>
      </c>
      <c r="P20">
        <f t="shared" si="30"/>
        <v>123.05348746563652</v>
      </c>
      <c r="Q20" s="5">
        <f t="shared" si="31"/>
        <v>12.5</v>
      </c>
      <c r="R20">
        <f t="shared" si="0"/>
        <v>500000</v>
      </c>
      <c r="S20">
        <f t="shared" si="1"/>
        <v>5241.9491386718973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5158.0440355583642</v>
      </c>
      <c r="AC20">
        <f t="shared" si="2"/>
        <v>4154.0259328266147</v>
      </c>
      <c r="AE20">
        <f t="shared" si="3"/>
        <v>1950.2950697706256</v>
      </c>
      <c r="AF20">
        <f t="shared" si="4"/>
        <v>-97.514753488531284</v>
      </c>
      <c r="AG20">
        <f t="shared" si="5"/>
        <v>-9.9057283439206572</v>
      </c>
      <c r="AH20">
        <f t="shared" si="6"/>
        <v>-4460.607717973503</v>
      </c>
      <c r="AI20">
        <f t="shared" si="7"/>
        <v>-2617.7331300353294</v>
      </c>
      <c r="AJ20">
        <f t="shared" si="8"/>
        <v>1004.0181027317494</v>
      </c>
      <c r="AK20">
        <f t="shared" si="32"/>
        <v>30.146544712913972</v>
      </c>
      <c r="AL20">
        <f t="shared" si="9"/>
        <v>-1583.568482590666</v>
      </c>
      <c r="AN20">
        <f t="shared" si="10"/>
        <v>663.55949950323554</v>
      </c>
      <c r="AO20">
        <f t="shared" si="11"/>
        <v>-33.177974975161781</v>
      </c>
      <c r="AP20">
        <f t="shared" si="12"/>
        <v>-3.3702798330306303</v>
      </c>
      <c r="AQ20">
        <f t="shared" si="13"/>
        <v>-1517.6568257268266</v>
      </c>
      <c r="AR20">
        <f t="shared" si="14"/>
        <v>-890.64558103178342</v>
      </c>
      <c r="AS20">
        <f t="shared" si="15"/>
        <v>341.60254008088259</v>
      </c>
      <c r="AT20">
        <f t="shared" si="16"/>
        <v>10.256922878754846</v>
      </c>
      <c r="AU20">
        <f t="shared" si="17"/>
        <v>-538.786118072146</v>
      </c>
      <c r="AW20">
        <v>17</v>
      </c>
      <c r="AX20">
        <f>(R20*SUMPRODUCT(K21:$K$23, X21:$X$23)-$AZ$3*SUMPRODUCT(K20:$K$22, W21:$W$23))/Z20</f>
        <v>5241.9491386718973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1.3263E-2</v>
      </c>
      <c r="O21">
        <f t="shared" si="29"/>
        <v>2461.0697493127304</v>
      </c>
      <c r="P21">
        <f t="shared" si="30"/>
        <v>123.05348746563652</v>
      </c>
      <c r="Q21" s="5">
        <f t="shared" si="31"/>
        <v>12.5</v>
      </c>
      <c r="R21">
        <f t="shared" si="0"/>
        <v>500000</v>
      </c>
      <c r="S21">
        <f t="shared" si="1"/>
        <v>3785.6962675579407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4154.0259328266147</v>
      </c>
      <c r="AC21">
        <f t="shared" si="2"/>
        <v>2930.2171588365113</v>
      </c>
      <c r="AE21">
        <f t="shared" si="3"/>
        <v>1904.9253555625514</v>
      </c>
      <c r="AF21">
        <f t="shared" si="4"/>
        <v>-95.246267778127574</v>
      </c>
      <c r="AG21">
        <f t="shared" si="5"/>
        <v>-9.6752913854560312</v>
      </c>
      <c r="AH21">
        <f t="shared" si="6"/>
        <v>-5255.1870010167868</v>
      </c>
      <c r="AI21">
        <f t="shared" si="7"/>
        <v>-3455.1832046178188</v>
      </c>
      <c r="AJ21">
        <f t="shared" si="8"/>
        <v>1223.8087739901034</v>
      </c>
      <c r="AK21">
        <f t="shared" si="32"/>
        <v>9.5419280329776619</v>
      </c>
      <c r="AL21">
        <f t="shared" si="9"/>
        <v>-2221.8325025947379</v>
      </c>
      <c r="AN21">
        <f t="shared" si="10"/>
        <v>616.49682760990379</v>
      </c>
      <c r="AO21">
        <f t="shared" si="11"/>
        <v>-30.82484138049519</v>
      </c>
      <c r="AP21">
        <f t="shared" si="12"/>
        <v>-3.1312441865070291</v>
      </c>
      <c r="AQ21">
        <f t="shared" si="13"/>
        <v>-1700.7522657846573</v>
      </c>
      <c r="AR21">
        <f t="shared" si="14"/>
        <v>-1118.2115237417556</v>
      </c>
      <c r="AS21">
        <f t="shared" si="15"/>
        <v>396.06498205451078</v>
      </c>
      <c r="AT21">
        <f t="shared" si="16"/>
        <v>3.0880833962523075</v>
      </c>
      <c r="AU21">
        <f t="shared" si="17"/>
        <v>-719.05845829099269</v>
      </c>
      <c r="AW21">
        <v>18</v>
      </c>
      <c r="AX21">
        <f>(R21*SUMPRODUCT(K22:$K$23, X22:$X$23)-$AZ$3*SUMPRODUCT(K21:$K$22, W22:$W$23))/Z21</f>
        <v>3785.6962675579407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1.5814999999999999E-2</v>
      </c>
      <c r="O22">
        <f t="shared" si="29"/>
        <v>2461.0697493127304</v>
      </c>
      <c r="P22">
        <f t="shared" si="30"/>
        <v>123.05348746563652</v>
      </c>
      <c r="Q22" s="5">
        <f t="shared" si="31"/>
        <v>12.5</v>
      </c>
      <c r="R22">
        <f t="shared" si="0"/>
        <v>500000</v>
      </c>
      <c r="S22">
        <f t="shared" si="1"/>
        <v>2018.5817992849329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2930.2171588365113</v>
      </c>
      <c r="AC22">
        <f t="shared" si="2"/>
        <v>1522.0952533553746</v>
      </c>
      <c r="AE22">
        <f t="shared" si="3"/>
        <v>1855.7497075087044</v>
      </c>
      <c r="AF22">
        <f t="shared" si="4"/>
        <v>-92.787485375435224</v>
      </c>
      <c r="AG22">
        <f t="shared" si="5"/>
        <v>-9.425523738340484</v>
      </c>
      <c r="AH22">
        <f t="shared" si="6"/>
        <v>-6120.5893304394849</v>
      </c>
      <c r="AI22">
        <f t="shared" si="7"/>
        <v>-4367.052632044556</v>
      </c>
      <c r="AJ22">
        <f t="shared" si="8"/>
        <v>1408.1219054811368</v>
      </c>
      <c r="AK22">
        <f t="shared" si="32"/>
        <v>98.556767000365383</v>
      </c>
      <c r="AL22">
        <f t="shared" si="9"/>
        <v>-2860.3739595630541</v>
      </c>
      <c r="AN22">
        <f t="shared" si="10"/>
        <v>561.2915532758451</v>
      </c>
      <c r="AO22">
        <f t="shared" si="11"/>
        <v>-28.064577663792253</v>
      </c>
      <c r="AP22">
        <f t="shared" si="12"/>
        <v>-2.8508515119928504</v>
      </c>
      <c r="AQ22">
        <f t="shared" si="13"/>
        <v>-1851.2383854059312</v>
      </c>
      <c r="AR22">
        <f t="shared" si="14"/>
        <v>-1320.8622613058712</v>
      </c>
      <c r="AS22">
        <f t="shared" si="15"/>
        <v>425.90168724331738</v>
      </c>
      <c r="AT22">
        <f t="shared" si="16"/>
        <v>29.809559237244908</v>
      </c>
      <c r="AU22">
        <f t="shared" si="17"/>
        <v>-865.15101482530895</v>
      </c>
      <c r="AW22">
        <v>19</v>
      </c>
      <c r="AX22">
        <f>(R22*SUMPRODUCT(K23:$K$23, X23:$X$23)-$AZ$3*SUMPRODUCT(K22:$K$22, W23:$W$23))/Z22</f>
        <v>2018.5817992849329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1.864E-2</v>
      </c>
      <c r="O23">
        <f t="shared" si="29"/>
        <v>2461.0697493127304</v>
      </c>
      <c r="P23">
        <f t="shared" si="30"/>
        <v>123.05348746563652</v>
      </c>
      <c r="Q23" s="5">
        <f t="shared" si="31"/>
        <v>12.5</v>
      </c>
      <c r="R23">
        <f t="shared" si="0"/>
        <v>500000</v>
      </c>
      <c r="S23">
        <f t="shared" si="1"/>
        <v>2078.0985415138907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1522.0952533553746</v>
      </c>
      <c r="AC23">
        <f t="shared" si="2"/>
        <v>1522.0952533553743</v>
      </c>
      <c r="AE23">
        <f t="shared" si="3"/>
        <v>1802.6010358856549</v>
      </c>
      <c r="AF23">
        <f t="shared" si="4"/>
        <v>-90.13005179428275</v>
      </c>
      <c r="AG23">
        <f t="shared" si="5"/>
        <v>-9.1555767384744122</v>
      </c>
      <c r="AH23">
        <f t="shared" si="6"/>
        <v>-7027.6704993066651</v>
      </c>
      <c r="AI23">
        <f t="shared" si="7"/>
        <v>-5324.3550919537674</v>
      </c>
      <c r="AJ23">
        <f t="shared" si="8"/>
        <v>0</v>
      </c>
      <c r="AK23">
        <f t="shared" si="32"/>
        <v>226.41963662127228</v>
      </c>
      <c r="AL23">
        <f t="shared" si="9"/>
        <v>-5097.9354553324956</v>
      </c>
      <c r="AN23">
        <f t="shared" si="10"/>
        <v>493.89995759581922</v>
      </c>
      <c r="AO23">
        <f t="shared" si="11"/>
        <v>-24.694997879790961</v>
      </c>
      <c r="AP23">
        <f t="shared" si="12"/>
        <v>-2.5085633886125329</v>
      </c>
      <c r="AQ23">
        <f t="shared" si="13"/>
        <v>-1925.5321019493338</v>
      </c>
      <c r="AR23">
        <f t="shared" si="14"/>
        <v>-1458.8357056219179</v>
      </c>
      <c r="AS23">
        <f t="shared" si="15"/>
        <v>0</v>
      </c>
      <c r="AT23">
        <f t="shared" si="16"/>
        <v>62.037381927478734</v>
      </c>
      <c r="AU23">
        <f t="shared" si="17"/>
        <v>-1396.7983236944394</v>
      </c>
      <c r="AW23">
        <v>20</v>
      </c>
      <c r="AX23">
        <f>(R23*SUMPRODUCT(K$23:$K24, X$23:$X24)-$AZ$3*SUMPRODUCT(K$22:$K23, W$23:$W24))/Z23</f>
        <v>2078.0985415138907</v>
      </c>
    </row>
    <row r="25" spans="5:50" x14ac:dyDescent="0.25">
      <c r="AN25" s="6">
        <f t="shared" ref="AN25:AU25" si="33">SUM(AN3:AN23)</f>
        <v>23544.493963960682</v>
      </c>
      <c r="AO25" s="6">
        <f t="shared" si="33"/>
        <v>-3023.0270101825827</v>
      </c>
      <c r="AP25" s="6">
        <f t="shared" si="33"/>
        <v>-207.08465404391546</v>
      </c>
      <c r="AQ25" s="6">
        <f t="shared" si="33"/>
        <v>-18208.474837817244</v>
      </c>
      <c r="AR25" s="6">
        <f t="shared" si="33"/>
        <v>2105.9074619169364</v>
      </c>
      <c r="AS25" s="6">
        <f t="shared" si="33"/>
        <v>-3091.1688937436302</v>
      </c>
      <c r="AT25" s="6">
        <f t="shared" si="33"/>
        <v>985.26143182669318</v>
      </c>
      <c r="AU25" s="7">
        <f t="shared" si="33"/>
        <v>0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6139-2BC0-4864-BFB7-2B30942AA3A7}">
  <sheetPr codeName="Sheet15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9273.4695135696384</v>
      </c>
      <c r="K3">
        <v>1</v>
      </c>
      <c r="L3" s="2">
        <v>0</v>
      </c>
      <c r="O3">
        <f>$C$3</f>
        <v>9273.4695135696384</v>
      </c>
      <c r="P3">
        <f>O3*B5</f>
        <v>7418.7756108557114</v>
      </c>
      <c r="Q3" s="5">
        <f>B8</f>
        <v>100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9273.4695135696384</v>
      </c>
      <c r="AF3">
        <f t="shared" ref="AF3:AF23" si="4">-$Z3*P3</f>
        <v>-7418.7756108557114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1754.6939027139269</v>
      </c>
      <c r="AJ3">
        <f t="shared" ref="AJ3:AJ23" si="8">AB3-AC3</f>
        <v>0</v>
      </c>
      <c r="AL3">
        <f t="shared" ref="AL3:AL23" si="9">SUM(AI3:AK3)</f>
        <v>1754.6939027139269</v>
      </c>
      <c r="AN3">
        <f t="shared" ref="AN3:AN23" si="10">AE3*$K3</f>
        <v>9273.4695135696384</v>
      </c>
      <c r="AO3">
        <f t="shared" ref="AO3:AO23" si="11">AF3*$K3</f>
        <v>-7418.7756108557114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1754.6939027139269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1754.6939027139269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7745.0144958675328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2.5221050000000002E-3</v>
      </c>
      <c r="R4">
        <f t="shared" si="0"/>
        <v>500000</v>
      </c>
      <c r="S4">
        <f t="shared" si="1"/>
        <v>6645.1385560294539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6561.9274332913046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-1261.0525</v>
      </c>
      <c r="AI4">
        <f t="shared" si="7"/>
        <v>-1261.0525</v>
      </c>
      <c r="AJ4">
        <f t="shared" si="8"/>
        <v>-6561.9274332913046</v>
      </c>
      <c r="AK4">
        <f>H4*SUM(AB4, AE4:AF4)</f>
        <v>0</v>
      </c>
      <c r="AL4">
        <f t="shared" si="9"/>
        <v>-7822.9799332913044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-1183.0870625762266</v>
      </c>
      <c r="AR4">
        <f t="shared" si="14"/>
        <v>-1183.0870625762266</v>
      </c>
      <c r="AS4">
        <f t="shared" si="15"/>
        <v>-6156.2317602883049</v>
      </c>
      <c r="AT4">
        <f t="shared" si="16"/>
        <v>0</v>
      </c>
      <c r="AU4">
        <f t="shared" si="17"/>
        <v>-7339.3188228645313</v>
      </c>
      <c r="AW4">
        <v>1</v>
      </c>
      <c r="AX4">
        <f>(R4*SUMPRODUCT(K5:$K$23, X5:$X$23)-$AZ$3*SUMPRODUCT(K4:$K$22, W5:$W$23))/Z4</f>
        <v>6645.1385560294539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2.679E-3</v>
      </c>
      <c r="O5">
        <f t="shared" ref="O5:O23" si="29">$C$3</f>
        <v>9273.4695135696384</v>
      </c>
      <c r="P5">
        <f t="shared" ref="P5:P23" si="30">O5*$C$5</f>
        <v>463.67347567848196</v>
      </c>
      <c r="Q5" s="5">
        <f t="shared" ref="Q5:Q23" si="31">$C$8</f>
        <v>12.5</v>
      </c>
      <c r="R5">
        <f t="shared" si="0"/>
        <v>500000</v>
      </c>
      <c r="S5">
        <f t="shared" si="1"/>
        <v>12918.362137239443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6561.9274332913046</v>
      </c>
      <c r="AC5">
        <f t="shared" si="2"/>
        <v>12594.856156130321</v>
      </c>
      <c r="AE5">
        <f t="shared" si="3"/>
        <v>9041.2401627121653</v>
      </c>
      <c r="AF5">
        <f t="shared" si="4"/>
        <v>-452.06200813560832</v>
      </c>
      <c r="AG5">
        <f t="shared" si="5"/>
        <v>-12.186970784616188</v>
      </c>
      <c r="AH5">
        <f t="shared" si="6"/>
        <v>-1322.7266403525</v>
      </c>
      <c r="AI5">
        <f t="shared" si="7"/>
        <v>7254.2645434394408</v>
      </c>
      <c r="AJ5">
        <f t="shared" si="8"/>
        <v>-6032.9287228390167</v>
      </c>
      <c r="AK5">
        <f>H5*SUM(AB5, AE5:AF5)</f>
        <v>1309.0555227917832</v>
      </c>
      <c r="AL5">
        <f t="shared" si="9"/>
        <v>2530.3913433922071</v>
      </c>
      <c r="AN5">
        <f t="shared" si="10"/>
        <v>7807.6760644307478</v>
      </c>
      <c r="AO5">
        <f t="shared" si="11"/>
        <v>-390.38380322153745</v>
      </c>
      <c r="AP5">
        <f t="shared" si="12"/>
        <v>-10.524211101635112</v>
      </c>
      <c r="AQ5">
        <f t="shared" si="13"/>
        <v>-1142.2571399283704</v>
      </c>
      <c r="AR5">
        <f t="shared" si="14"/>
        <v>6264.510910179205</v>
      </c>
      <c r="AS5">
        <f t="shared" si="15"/>
        <v>-5209.8110812263931</v>
      </c>
      <c r="AT5">
        <f t="shared" si="16"/>
        <v>1130.45127530893</v>
      </c>
      <c r="AU5">
        <f t="shared" si="17"/>
        <v>2185.1511042617421</v>
      </c>
      <c r="AW5">
        <v>2</v>
      </c>
      <c r="AX5">
        <f>(R5*SUMPRODUCT(K6:$K$23, X6:$X$23)-$AZ$3*SUMPRODUCT(K5:$K$22, W6:$W$23))/Z5</f>
        <v>12918.362137239443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4.0439999999999999E-3</v>
      </c>
      <c r="O6">
        <f t="shared" si="29"/>
        <v>9273.4695135696384</v>
      </c>
      <c r="P6">
        <f t="shared" si="30"/>
        <v>463.67347567848196</v>
      </c>
      <c r="Q6" s="5">
        <f t="shared" si="31"/>
        <v>12.5</v>
      </c>
      <c r="R6">
        <f t="shared" si="0"/>
        <v>500000</v>
      </c>
      <c r="S6">
        <f t="shared" si="1"/>
        <v>18288.726569856644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12594.856156130321</v>
      </c>
      <c r="AC6">
        <f t="shared" si="2"/>
        <v>17580.319281711192</v>
      </c>
      <c r="AE6">
        <f t="shared" si="3"/>
        <v>8914.2649858670356</v>
      </c>
      <c r="AF6">
        <f t="shared" si="4"/>
        <v>-445.71324929335185</v>
      </c>
      <c r="AG6">
        <f t="shared" si="5"/>
        <v>-12.015816966917038</v>
      </c>
      <c r="AH6">
        <f t="shared" si="6"/>
        <v>-1971.3643941195146</v>
      </c>
      <c r="AI6">
        <f t="shared" si="7"/>
        <v>6485.1715254872506</v>
      </c>
      <c r="AJ6">
        <f t="shared" si="8"/>
        <v>-4985.4631255808708</v>
      </c>
      <c r="AK6">
        <f>H6*SUM(AB6, AE6:AF6)</f>
        <v>2291.6987787261955</v>
      </c>
      <c r="AL6">
        <f t="shared" si="9"/>
        <v>3791.4071786325753</v>
      </c>
      <c r="AN6">
        <f t="shared" si="10"/>
        <v>6942.6632952578302</v>
      </c>
      <c r="AO6">
        <f t="shared" si="11"/>
        <v>-347.13316476289157</v>
      </c>
      <c r="AP6">
        <f t="shared" si="12"/>
        <v>-9.3582332980914043</v>
      </c>
      <c r="AQ6">
        <f t="shared" si="13"/>
        <v>-1535.3502775978498</v>
      </c>
      <c r="AR6">
        <f t="shared" si="14"/>
        <v>5050.8216195989962</v>
      </c>
      <c r="AS6">
        <f t="shared" si="15"/>
        <v>-3882.8093967037439</v>
      </c>
      <c r="AT6">
        <f t="shared" si="16"/>
        <v>1784.8350952181213</v>
      </c>
      <c r="AU6">
        <f t="shared" si="17"/>
        <v>2952.8473181133741</v>
      </c>
      <c r="AW6">
        <v>3</v>
      </c>
      <c r="AX6">
        <f>(R6*SUMPRODUCT(K7:$K$23, X7:$X$23)-$AZ$3*SUMPRODUCT(K6:$K$22, W7:$W$23))/Z6</f>
        <v>18288.726569856644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5.607E-3</v>
      </c>
      <c r="O7">
        <f t="shared" si="29"/>
        <v>9273.4695135696384</v>
      </c>
      <c r="P7">
        <f t="shared" si="30"/>
        <v>463.67347567848196</v>
      </c>
      <c r="Q7" s="5">
        <f t="shared" si="31"/>
        <v>12.5</v>
      </c>
      <c r="R7">
        <f t="shared" si="0"/>
        <v>500000</v>
      </c>
      <c r="S7">
        <f t="shared" si="1"/>
        <v>22698.502679575766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17580.319281711192</v>
      </c>
      <c r="AC7">
        <f t="shared" si="2"/>
        <v>21478.75071975981</v>
      </c>
      <c r="AE7">
        <f t="shared" si="3"/>
        <v>8775.1400522326094</v>
      </c>
      <c r="AF7">
        <f t="shared" si="4"/>
        <v>-438.75700261163053</v>
      </c>
      <c r="AG7">
        <f t="shared" si="5"/>
        <v>-11.828286111514364</v>
      </c>
      <c r="AH7">
        <f t="shared" si="6"/>
        <v>-2694.9074293401532</v>
      </c>
      <c r="AI7">
        <f t="shared" si="7"/>
        <v>5629.6473341693109</v>
      </c>
      <c r="AJ7">
        <f t="shared" si="8"/>
        <v>-3898.4314380486176</v>
      </c>
      <c r="AK7">
        <f>H7*SUM(AB7, AE7:AF7)</f>
        <v>2713.4787340904782</v>
      </c>
      <c r="AL7">
        <f t="shared" si="9"/>
        <v>4444.6946302111719</v>
      </c>
      <c r="AN7">
        <f t="shared" si="10"/>
        <v>6186.574770714893</v>
      </c>
      <c r="AO7">
        <f t="shared" si="11"/>
        <v>-309.32873853574466</v>
      </c>
      <c r="AP7">
        <f t="shared" si="12"/>
        <v>-8.3390778953635305</v>
      </c>
      <c r="AQ7">
        <f t="shared" si="13"/>
        <v>-1899.9407659056214</v>
      </c>
      <c r="AR7">
        <f t="shared" si="14"/>
        <v>3968.9661883781628</v>
      </c>
      <c r="AS7">
        <f t="shared" si="15"/>
        <v>-2748.4390489992425</v>
      </c>
      <c r="AT7">
        <f t="shared" si="16"/>
        <v>1913.0337495781027</v>
      </c>
      <c r="AU7">
        <f t="shared" si="17"/>
        <v>3133.5608889570235</v>
      </c>
      <c r="AW7">
        <v>4</v>
      </c>
      <c r="AX7">
        <f>(R7*SUMPRODUCT(K8:$K$23, X8:$X$23)-$AZ$3*SUMPRODUCT(K7:$K$22, W8:$W$23))/Z7</f>
        <v>22698.502679575766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7.2589999999999998E-3</v>
      </c>
      <c r="O8">
        <f t="shared" si="29"/>
        <v>9273.4695135696384</v>
      </c>
      <c r="P8">
        <f t="shared" si="30"/>
        <v>463.67347567848196</v>
      </c>
      <c r="Q8" s="5">
        <f t="shared" si="31"/>
        <v>12.5</v>
      </c>
      <c r="R8">
        <f t="shared" si="0"/>
        <v>500000</v>
      </c>
      <c r="S8">
        <f t="shared" si="1"/>
        <v>26225.590398501659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21478.75071975981</v>
      </c>
      <c r="AC8">
        <f t="shared" si="2"/>
        <v>24387.998361808459</v>
      </c>
      <c r="AE8">
        <f t="shared" si="3"/>
        <v>8623.6899100711289</v>
      </c>
      <c r="AF8">
        <f t="shared" si="4"/>
        <v>-431.18449550355643</v>
      </c>
      <c r="AG8">
        <f t="shared" si="5"/>
        <v>-11.624141721515739</v>
      </c>
      <c r="AH8">
        <f t="shared" si="6"/>
        <v>-3434.4611553393111</v>
      </c>
      <c r="AI8">
        <f t="shared" si="7"/>
        <v>4746.4201175067465</v>
      </c>
      <c r="AJ8">
        <f t="shared" si="8"/>
        <v>-2909.2476420486491</v>
      </c>
      <c r="AK8">
        <f t="shared" ref="AK8:AK23" si="32">H8*SUM(AB8:AB8, AE8:AF8)</f>
        <v>2151.1660697387356</v>
      </c>
      <c r="AL8">
        <f t="shared" si="9"/>
        <v>3988.3385451968329</v>
      </c>
      <c r="AN8">
        <f t="shared" si="10"/>
        <v>5668.8118198108396</v>
      </c>
      <c r="AO8">
        <f t="shared" si="11"/>
        <v>-283.44059099054198</v>
      </c>
      <c r="AP8">
        <f t="shared" si="12"/>
        <v>-7.6411689976386494</v>
      </c>
      <c r="AQ8">
        <f t="shared" si="13"/>
        <v>-2257.654692492079</v>
      </c>
      <c r="AR8">
        <f t="shared" si="14"/>
        <v>3120.0753673305803</v>
      </c>
      <c r="AS8">
        <f t="shared" si="15"/>
        <v>-1912.4038076487573</v>
      </c>
      <c r="AT8">
        <f t="shared" si="16"/>
        <v>1414.076314162181</v>
      </c>
      <c r="AU8">
        <f t="shared" si="17"/>
        <v>2621.7478738440041</v>
      </c>
      <c r="AW8">
        <v>5</v>
      </c>
      <c r="AX8">
        <f>(R8*SUMPRODUCT(K9:$K$23, X9:$X$23)-$AZ$3*SUMPRODUCT(K8:$K$22, W9:$W$23))/Z8</f>
        <v>26225.590398501659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9.0740000000000005E-3</v>
      </c>
      <c r="O9">
        <f t="shared" si="29"/>
        <v>9273.4695135696384</v>
      </c>
      <c r="P9">
        <f t="shared" si="30"/>
        <v>463.67347567848196</v>
      </c>
      <c r="Q9" s="5">
        <f t="shared" si="31"/>
        <v>12.5</v>
      </c>
      <c r="R9">
        <f t="shared" si="0"/>
        <v>500000</v>
      </c>
      <c r="S9">
        <f t="shared" si="1"/>
        <v>29036.18428115805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24387.998361808459</v>
      </c>
      <c r="AC9">
        <f t="shared" si="2"/>
        <v>26486.62807210211</v>
      </c>
      <c r="AE9">
        <f t="shared" si="3"/>
        <v>8459.2016487264318</v>
      </c>
      <c r="AF9">
        <f t="shared" si="4"/>
        <v>-422.96008243632161</v>
      </c>
      <c r="AG9">
        <f t="shared" si="5"/>
        <v>-11.402422842319549</v>
      </c>
      <c r="AH9">
        <f t="shared" si="6"/>
        <v>-4219.0984792413537</v>
      </c>
      <c r="AI9">
        <f t="shared" si="7"/>
        <v>3805.740664206437</v>
      </c>
      <c r="AJ9">
        <f t="shared" si="8"/>
        <v>-2098.6297102936514</v>
      </c>
      <c r="AK9">
        <f t="shared" si="32"/>
        <v>1692.5453242467454</v>
      </c>
      <c r="AL9">
        <f t="shared" si="9"/>
        <v>3399.6562781595312</v>
      </c>
      <c r="AN9">
        <f t="shared" si="10"/>
        <v>5284.817433149371</v>
      </c>
      <c r="AO9">
        <f t="shared" si="11"/>
        <v>-264.24087165746852</v>
      </c>
      <c r="AP9">
        <f t="shared" si="12"/>
        <v>-7.1235709372530804</v>
      </c>
      <c r="AQ9">
        <f t="shared" si="13"/>
        <v>-2635.847461873147</v>
      </c>
      <c r="AR9">
        <f t="shared" si="14"/>
        <v>2377.6055286815022</v>
      </c>
      <c r="AS9">
        <f t="shared" si="15"/>
        <v>-1311.1018437957298</v>
      </c>
      <c r="AT9">
        <f t="shared" si="16"/>
        <v>1057.40392621109</v>
      </c>
      <c r="AU9">
        <f t="shared" si="17"/>
        <v>2123.9076110968626</v>
      </c>
      <c r="AW9">
        <v>6</v>
      </c>
      <c r="AX9">
        <f>(R9*SUMPRODUCT(K10:$K$23, X10:$X$23)-$AZ$3*SUMPRODUCT(K9:$K$22, W10:$W$23))/Z9</f>
        <v>29036.18428115805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1.1021E-2</v>
      </c>
      <c r="O10">
        <f t="shared" si="29"/>
        <v>9273.4695135696384</v>
      </c>
      <c r="P10">
        <f t="shared" si="30"/>
        <v>463.67347567848196</v>
      </c>
      <c r="Q10" s="5">
        <f t="shared" si="31"/>
        <v>12.5</v>
      </c>
      <c r="R10">
        <f t="shared" si="0"/>
        <v>500000</v>
      </c>
      <c r="S10">
        <f t="shared" si="1"/>
        <v>31261.040510539468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26486.62807210211</v>
      </c>
      <c r="AC10">
        <f t="shared" si="2"/>
        <v>27916.69066065349</v>
      </c>
      <c r="AE10">
        <f t="shared" si="3"/>
        <v>8281.3807708685526</v>
      </c>
      <c r="AF10">
        <f t="shared" si="4"/>
        <v>-414.06903854342767</v>
      </c>
      <c r="AG10">
        <f t="shared" si="5"/>
        <v>-11.162732511751148</v>
      </c>
      <c r="AH10">
        <f t="shared" si="6"/>
        <v>-5026.6440858081496</v>
      </c>
      <c r="AI10">
        <f t="shared" si="7"/>
        <v>2829.5049140052242</v>
      </c>
      <c r="AJ10">
        <f t="shared" si="8"/>
        <v>-1430.06258855138</v>
      </c>
      <c r="AK10">
        <f t="shared" si="32"/>
        <v>1803.5818397324301</v>
      </c>
      <c r="AL10">
        <f t="shared" si="9"/>
        <v>3203.0241651862743</v>
      </c>
      <c r="AN10">
        <f t="shared" si="10"/>
        <v>4915.6534782775652</v>
      </c>
      <c r="AO10">
        <f t="shared" si="11"/>
        <v>-245.78267391387826</v>
      </c>
      <c r="AP10">
        <f t="shared" si="12"/>
        <v>-6.6259632803620736</v>
      </c>
      <c r="AQ10">
        <f t="shared" si="13"/>
        <v>-2983.7102251578599</v>
      </c>
      <c r="AR10">
        <f t="shared" si="14"/>
        <v>1679.5346159254645</v>
      </c>
      <c r="AS10">
        <f t="shared" si="15"/>
        <v>-848.85508009673777</v>
      </c>
      <c r="AT10">
        <f t="shared" si="16"/>
        <v>1070.5682529447472</v>
      </c>
      <c r="AU10">
        <f t="shared" si="17"/>
        <v>1901.247788773474</v>
      </c>
      <c r="AW10">
        <v>7</v>
      </c>
      <c r="AX10">
        <f>(R10*SUMPRODUCT(K11:$K$23, X11:$X$23)-$AZ$3*SUMPRODUCT(K10:$K$22, W11:$W$23))/Z10</f>
        <v>31261.040510539468</v>
      </c>
    </row>
    <row r="11" spans="1:52" x14ac:dyDescent="0.25">
      <c r="A11" t="s">
        <v>33</v>
      </c>
      <c r="C11" s="24">
        <f>AU25</f>
        <v>0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1.3263E-2</v>
      </c>
      <c r="O11">
        <f t="shared" si="29"/>
        <v>9273.4695135696384</v>
      </c>
      <c r="P11">
        <f t="shared" si="30"/>
        <v>463.67347567848196</v>
      </c>
      <c r="Q11" s="5">
        <f t="shared" si="31"/>
        <v>12.5</v>
      </c>
      <c r="R11">
        <f t="shared" si="0"/>
        <v>500000</v>
      </c>
      <c r="S11">
        <f t="shared" si="1"/>
        <v>32879.670735297797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27916.69066065349</v>
      </c>
      <c r="AC11">
        <f t="shared" si="2"/>
        <v>28679.105688102049</v>
      </c>
      <c r="AE11">
        <f t="shared" si="3"/>
        <v>8088.7310099958386</v>
      </c>
      <c r="AF11">
        <f t="shared" si="4"/>
        <v>-404.43655049979196</v>
      </c>
      <c r="AG11">
        <f t="shared" si="5"/>
        <v>-10.903053865330282</v>
      </c>
      <c r="AH11">
        <f t="shared" si="6"/>
        <v>-5922.0528521342194</v>
      </c>
      <c r="AI11">
        <f t="shared" si="7"/>
        <v>1751.3385534964964</v>
      </c>
      <c r="AJ11">
        <f t="shared" si="8"/>
        <v>-762.41502744855825</v>
      </c>
      <c r="AK11">
        <f t="shared" si="32"/>
        <v>1833.4507336877014</v>
      </c>
      <c r="AL11">
        <f t="shared" si="9"/>
        <v>2822.3742597356395</v>
      </c>
      <c r="AN11">
        <f t="shared" si="10"/>
        <v>4566.1442048620011</v>
      </c>
      <c r="AO11">
        <f t="shared" si="11"/>
        <v>-228.30721024310009</v>
      </c>
      <c r="AP11">
        <f t="shared" si="12"/>
        <v>-6.1548487841854591</v>
      </c>
      <c r="AQ11">
        <f t="shared" si="13"/>
        <v>-3343.0395049906679</v>
      </c>
      <c r="AR11">
        <f t="shared" si="14"/>
        <v>988.64264084404772</v>
      </c>
      <c r="AS11">
        <f t="shared" si="15"/>
        <v>-430.38851891376333</v>
      </c>
      <c r="AT11">
        <f t="shared" si="16"/>
        <v>1034.9955304710261</v>
      </c>
      <c r="AU11">
        <f t="shared" si="17"/>
        <v>1593.2496524013104</v>
      </c>
      <c r="AW11">
        <v>8</v>
      </c>
      <c r="AX11">
        <f>(R11*SUMPRODUCT(K12:$K$23, X12:$X$23)-$AZ$3*SUMPRODUCT(K11:$K$22, W12:$W$23))/Z11</f>
        <v>32879.670735297797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1.5814999999999999E-2</v>
      </c>
      <c r="O12">
        <f t="shared" si="29"/>
        <v>9273.4695135696384</v>
      </c>
      <c r="P12">
        <f t="shared" si="30"/>
        <v>463.67347567848196</v>
      </c>
      <c r="Q12" s="5">
        <f t="shared" si="31"/>
        <v>12.5</v>
      </c>
      <c r="R12">
        <f t="shared" si="0"/>
        <v>500000</v>
      </c>
      <c r="S12">
        <f t="shared" si="1"/>
        <v>33882.875589600946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28679.105688102049</v>
      </c>
      <c r="AC12">
        <f t="shared" si="2"/>
        <v>28791.205149413083</v>
      </c>
      <c r="AE12">
        <f t="shared" si="3"/>
        <v>7879.9204189727961</v>
      </c>
      <c r="AF12">
        <f t="shared" si="4"/>
        <v>-393.99602094863985</v>
      </c>
      <c r="AG12">
        <f t="shared" si="5"/>
        <v>-10.621591529796781</v>
      </c>
      <c r="AH12">
        <f t="shared" si="6"/>
        <v>-6897.2718752079363</v>
      </c>
      <c r="AI12">
        <f t="shared" si="7"/>
        <v>578.03093128642286</v>
      </c>
      <c r="AJ12">
        <f t="shared" si="8"/>
        <v>-112.09946131103425</v>
      </c>
      <c r="AK12">
        <f t="shared" si="32"/>
        <v>1876.9650614699503</v>
      </c>
      <c r="AL12">
        <f t="shared" si="9"/>
        <v>2342.896531445339</v>
      </c>
      <c r="AN12">
        <f t="shared" si="10"/>
        <v>4228.7947449505546</v>
      </c>
      <c r="AO12">
        <f t="shared" si="11"/>
        <v>-211.43973724752777</v>
      </c>
      <c r="AP12">
        <f t="shared" si="12"/>
        <v>-5.7001248814732497</v>
      </c>
      <c r="AQ12">
        <f t="shared" si="13"/>
        <v>-3701.4519829600927</v>
      </c>
      <c r="AR12">
        <f t="shared" si="14"/>
        <v>310.20289986146099</v>
      </c>
      <c r="AS12">
        <f t="shared" si="15"/>
        <v>-60.158680252977085</v>
      </c>
      <c r="AT12">
        <f t="shared" si="16"/>
        <v>1007.281744786276</v>
      </c>
      <c r="AU12">
        <f t="shared" si="17"/>
        <v>1257.3259643947599</v>
      </c>
      <c r="AW12">
        <v>9</v>
      </c>
      <c r="AX12">
        <f>(R12*SUMPRODUCT(K13:$K$23, X13:$X$23)-$AZ$3*SUMPRODUCT(K12:$K$22, W13:$W$23))/Z12</f>
        <v>33882.875589600946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1.864E-2</v>
      </c>
      <c r="O13">
        <f t="shared" si="29"/>
        <v>9273.4695135696384</v>
      </c>
      <c r="P13">
        <f t="shared" si="30"/>
        <v>463.67347567848196</v>
      </c>
      <c r="Q13" s="5">
        <f t="shared" si="31"/>
        <v>12.5</v>
      </c>
      <c r="R13">
        <f t="shared" si="0"/>
        <v>500000</v>
      </c>
      <c r="S13">
        <f t="shared" si="1"/>
        <v>34264.870586246136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28791.205149413083</v>
      </c>
      <c r="AC13">
        <f t="shared" si="2"/>
        <v>28281.920316583801</v>
      </c>
      <c r="AE13">
        <f t="shared" si="3"/>
        <v>7654.2394981734151</v>
      </c>
      <c r="AF13">
        <f t="shared" si="4"/>
        <v>-382.71197490867081</v>
      </c>
      <c r="AG13">
        <f t="shared" si="5"/>
        <v>-10.317389148383402</v>
      </c>
      <c r="AH13">
        <f t="shared" si="6"/>
        <v>-7919.4586446164803</v>
      </c>
      <c r="AI13">
        <f t="shared" si="7"/>
        <v>-658.24851050011875</v>
      </c>
      <c r="AJ13">
        <f t="shared" si="8"/>
        <v>509.2848328292821</v>
      </c>
      <c r="AK13">
        <f t="shared" si="32"/>
        <v>1864.4432791774436</v>
      </c>
      <c r="AL13">
        <f t="shared" si="9"/>
        <v>1715.479601506607</v>
      </c>
      <c r="AN13">
        <f t="shared" si="10"/>
        <v>3905.7545530618713</v>
      </c>
      <c r="AO13">
        <f t="shared" si="11"/>
        <v>-195.28772765309361</v>
      </c>
      <c r="AP13">
        <f t="shared" si="12"/>
        <v>-5.2646888892914854</v>
      </c>
      <c r="AQ13">
        <f t="shared" si="13"/>
        <v>-4041.0888196505225</v>
      </c>
      <c r="AR13">
        <f t="shared" si="14"/>
        <v>-335.88668313103602</v>
      </c>
      <c r="AS13">
        <f t="shared" si="15"/>
        <v>259.87448591110916</v>
      </c>
      <c r="AT13">
        <f t="shared" si="16"/>
        <v>951.37574782062609</v>
      </c>
      <c r="AU13">
        <f t="shared" si="17"/>
        <v>875.36355060069923</v>
      </c>
      <c r="AW13">
        <v>10</v>
      </c>
      <c r="AX13">
        <f>(R13*SUMPRODUCT(K14:$K$23, X14:$X$23)-$AZ$3*SUMPRODUCT(K13:$K$22, W14:$W$23))/Z13</f>
        <v>34264.870586246136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2.1847999999999999E-2</v>
      </c>
      <c r="O14">
        <f t="shared" si="29"/>
        <v>9273.4695135696384</v>
      </c>
      <c r="P14">
        <f t="shared" si="30"/>
        <v>463.67347567848196</v>
      </c>
      <c r="Q14" s="5">
        <f t="shared" si="31"/>
        <v>12.5</v>
      </c>
      <c r="R14">
        <f t="shared" si="0"/>
        <v>500000</v>
      </c>
      <c r="S14">
        <f t="shared" si="1"/>
        <v>33997.995412954588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28281.920316583801</v>
      </c>
      <c r="AC14">
        <f t="shared" si="2"/>
        <v>27167.936679820181</v>
      </c>
      <c r="AE14">
        <f t="shared" si="3"/>
        <v>7410.4672786355886</v>
      </c>
      <c r="AF14">
        <f t="shared" si="4"/>
        <v>-370.52336393177944</v>
      </c>
      <c r="AG14">
        <f t="shared" si="5"/>
        <v>-9.9888009387856869</v>
      </c>
      <c r="AH14">
        <f t="shared" si="6"/>
        <v>-9016.5727245552225</v>
      </c>
      <c r="AI14">
        <f t="shared" si="7"/>
        <v>-1986.6176107901993</v>
      </c>
      <c r="AJ14">
        <f t="shared" si="8"/>
        <v>1113.9836367636199</v>
      </c>
      <c r="AK14">
        <f t="shared" si="32"/>
        <v>1815.5438214881833</v>
      </c>
      <c r="AL14">
        <f t="shared" si="9"/>
        <v>942.90984746160393</v>
      </c>
      <c r="AN14">
        <f t="shared" si="10"/>
        <v>3596.5037873843985</v>
      </c>
      <c r="AO14">
        <f t="shared" si="11"/>
        <v>-179.82518936921991</v>
      </c>
      <c r="AP14">
        <f t="shared" si="12"/>
        <v>-4.8478400965810629</v>
      </c>
      <c r="AQ14">
        <f t="shared" si="13"/>
        <v>-4375.9909778672381</v>
      </c>
      <c r="AR14">
        <f t="shared" si="14"/>
        <v>-964.16021994864104</v>
      </c>
      <c r="AS14">
        <f t="shared" si="15"/>
        <v>540.64692792790652</v>
      </c>
      <c r="AT14">
        <f t="shared" si="16"/>
        <v>881.13340017970143</v>
      </c>
      <c r="AU14">
        <f t="shared" si="17"/>
        <v>457.62010815896701</v>
      </c>
      <c r="AW14">
        <v>11</v>
      </c>
      <c r="AX14">
        <f>(R14*SUMPRODUCT(K15:$K$23, X15:$X$23)-$AZ$3*SUMPRODUCT(K14:$K$22, W15:$W$23))/Z14</f>
        <v>33997.995412954588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2.5484E-2</v>
      </c>
      <c r="O15">
        <f t="shared" si="29"/>
        <v>9273.4695135696384</v>
      </c>
      <c r="P15">
        <f t="shared" si="30"/>
        <v>463.67347567848196</v>
      </c>
      <c r="Q15" s="5">
        <f t="shared" si="31"/>
        <v>12.5</v>
      </c>
      <c r="R15">
        <f t="shared" si="0"/>
        <v>500000</v>
      </c>
      <c r="S15">
        <f t="shared" si="1"/>
        <v>33050.708429688624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27167.936679820181</v>
      </c>
      <c r="AC15">
        <f t="shared" si="2"/>
        <v>25473.789435905503</v>
      </c>
      <c r="AE15">
        <f t="shared" si="3"/>
        <v>7147.5142577204833</v>
      </c>
      <c r="AF15">
        <f t="shared" si="4"/>
        <v>-357.37571288602419</v>
      </c>
      <c r="AG15">
        <f t="shared" si="5"/>
        <v>-9.6343583262738157</v>
      </c>
      <c r="AH15">
        <f t="shared" si="6"/>
        <v>-10182.184124960579</v>
      </c>
      <c r="AI15">
        <f t="shared" si="7"/>
        <v>-3401.6799384523938</v>
      </c>
      <c r="AJ15">
        <f t="shared" si="8"/>
        <v>1694.1472439146783</v>
      </c>
      <c r="AK15">
        <f t="shared" si="32"/>
        <v>1762.4241041595758</v>
      </c>
      <c r="AL15">
        <f t="shared" si="9"/>
        <v>54.891409621860248</v>
      </c>
      <c r="AN15">
        <f t="shared" si="10"/>
        <v>3297.7330991471149</v>
      </c>
      <c r="AO15">
        <f t="shared" si="11"/>
        <v>-164.88665495735577</v>
      </c>
      <c r="AP15">
        <f t="shared" si="12"/>
        <v>-4.4451177284855792</v>
      </c>
      <c r="AQ15">
        <f t="shared" si="13"/>
        <v>-4697.8745896481341</v>
      </c>
      <c r="AR15">
        <f t="shared" si="14"/>
        <v>-1569.4732631868608</v>
      </c>
      <c r="AS15">
        <f t="shared" si="15"/>
        <v>781.64872984360818</v>
      </c>
      <c r="AT15">
        <f t="shared" si="16"/>
        <v>813.15043152853059</v>
      </c>
      <c r="AU15">
        <f t="shared" si="17"/>
        <v>25.325898185277879</v>
      </c>
      <c r="AW15">
        <v>12</v>
      </c>
      <c r="AX15">
        <f>(R15*SUMPRODUCT(K16:$K$23, X16:$X$23)-$AZ$3*SUMPRODUCT(K15:$K$22, W16:$W$23))/Z15</f>
        <v>33050.708429688624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2.9274999999999999E-2</v>
      </c>
      <c r="O16">
        <f t="shared" si="29"/>
        <v>9273.4695135696384</v>
      </c>
      <c r="P16">
        <f t="shared" si="30"/>
        <v>463.67347567848196</v>
      </c>
      <c r="Q16" s="5">
        <f t="shared" si="31"/>
        <v>12.5</v>
      </c>
      <c r="R16">
        <f t="shared" si="0"/>
        <v>500000</v>
      </c>
      <c r="S16">
        <f t="shared" si="1"/>
        <v>31456.34505502128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25473.789435905503</v>
      </c>
      <c r="AC16">
        <f t="shared" si="2"/>
        <v>23292.716130528868</v>
      </c>
      <c r="AE16">
        <f t="shared" si="3"/>
        <v>6866.7956352485116</v>
      </c>
      <c r="AF16">
        <f t="shared" si="4"/>
        <v>-343.33978176242562</v>
      </c>
      <c r="AG16">
        <f t="shared" si="5"/>
        <v>-9.2559689030094123</v>
      </c>
      <c r="AH16">
        <f t="shared" si="6"/>
        <v>-11281.833600066639</v>
      </c>
      <c r="AI16">
        <f t="shared" si="7"/>
        <v>-4767.6337154835619</v>
      </c>
      <c r="AJ16">
        <f t="shared" si="8"/>
        <v>2181.0733053766344</v>
      </c>
      <c r="AK16">
        <f t="shared" si="32"/>
        <v>1750.2493173297203</v>
      </c>
      <c r="AL16">
        <f t="shared" si="9"/>
        <v>-836.31109277720725</v>
      </c>
      <c r="AN16">
        <f t="shared" si="10"/>
        <v>3003.9012341690645</v>
      </c>
      <c r="AO16">
        <f t="shared" si="11"/>
        <v>-150.19506170845324</v>
      </c>
      <c r="AP16">
        <f t="shared" si="12"/>
        <v>-4.0490525549438781</v>
      </c>
      <c r="AQ16">
        <f t="shared" si="13"/>
        <v>-4935.2734048133243</v>
      </c>
      <c r="AR16">
        <f t="shared" si="14"/>
        <v>-2085.6162849076568</v>
      </c>
      <c r="AS16">
        <f t="shared" si="15"/>
        <v>954.1173411660684</v>
      </c>
      <c r="AT16">
        <f t="shared" si="16"/>
        <v>765.65203971445067</v>
      </c>
      <c r="AU16">
        <f t="shared" si="17"/>
        <v>-365.84690402713795</v>
      </c>
      <c r="AW16">
        <v>13</v>
      </c>
      <c r="AX16">
        <f>(R16*SUMPRODUCT(K17:$K$23, X17:$X$23)-$AZ$3*SUMPRODUCT(K16:$K$22, W17:$W$23))/Z16</f>
        <v>31456.34505502128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3.3331E-2</v>
      </c>
      <c r="O17">
        <f t="shared" si="29"/>
        <v>9273.4695135696384</v>
      </c>
      <c r="P17">
        <f t="shared" si="30"/>
        <v>463.67347567848196</v>
      </c>
      <c r="Q17" s="5">
        <f t="shared" si="31"/>
        <v>12.5</v>
      </c>
      <c r="R17">
        <f t="shared" si="0"/>
        <v>500000</v>
      </c>
      <c r="S17">
        <f t="shared" si="1"/>
        <v>29244.938569686539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23292.716130528868</v>
      </c>
      <c r="AC17">
        <f t="shared" si="2"/>
        <v>20716.877047725979</v>
      </c>
      <c r="AE17">
        <f t="shared" si="3"/>
        <v>6569.2505135775582</v>
      </c>
      <c r="AF17">
        <f t="shared" si="4"/>
        <v>-328.46252567887797</v>
      </c>
      <c r="AG17">
        <f t="shared" si="5"/>
        <v>-8.8548985144731116</v>
      </c>
      <c r="AH17">
        <f t="shared" si="6"/>
        <v>-12340.427980248269</v>
      </c>
      <c r="AI17">
        <f t="shared" si="7"/>
        <v>-6108.4948908640617</v>
      </c>
      <c r="AJ17">
        <f t="shared" si="8"/>
        <v>2575.8390828028896</v>
      </c>
      <c r="AK17">
        <f t="shared" si="32"/>
        <v>1822.2172041069798</v>
      </c>
      <c r="AL17">
        <f t="shared" si="9"/>
        <v>-1710.4386039541923</v>
      </c>
      <c r="AN17">
        <f t="shared" si="10"/>
        <v>2706.733719309866</v>
      </c>
      <c r="AO17">
        <f t="shared" si="11"/>
        <v>-135.33668596549333</v>
      </c>
      <c r="AP17">
        <f t="shared" si="12"/>
        <v>-3.6484911544556891</v>
      </c>
      <c r="AQ17">
        <f t="shared" si="13"/>
        <v>-5084.6367414084734</v>
      </c>
      <c r="AR17">
        <f t="shared" si="14"/>
        <v>-2516.8881992185561</v>
      </c>
      <c r="AS17">
        <f t="shared" si="15"/>
        <v>1061.3251064986143</v>
      </c>
      <c r="AT17">
        <f t="shared" si="16"/>
        <v>750.80966086903652</v>
      </c>
      <c r="AU17">
        <f t="shared" si="17"/>
        <v>-704.75343185090526</v>
      </c>
      <c r="AW17">
        <v>14</v>
      </c>
      <c r="AX17">
        <f>(R17*SUMPRODUCT(K18:$K$23, X18:$X$23)-$AZ$3*SUMPRODUCT(K17:$K$22, W18:$W$23))/Z17</f>
        <v>29244.938569686539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3.7801000000000001E-2</v>
      </c>
      <c r="O18">
        <f t="shared" si="29"/>
        <v>9273.4695135696384</v>
      </c>
      <c r="P18">
        <f t="shared" si="30"/>
        <v>463.67347567848196</v>
      </c>
      <c r="Q18" s="5">
        <f t="shared" si="31"/>
        <v>12.5</v>
      </c>
      <c r="R18">
        <f t="shared" si="0"/>
        <v>500000</v>
      </c>
      <c r="S18">
        <f t="shared" si="1"/>
        <v>26421.665225834819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20716.877047725979</v>
      </c>
      <c r="AC18">
        <f t="shared" si="2"/>
        <v>17822.206924018148</v>
      </c>
      <c r="AE18">
        <f t="shared" si="3"/>
        <v>6255.2337697780376</v>
      </c>
      <c r="AF18">
        <f t="shared" si="4"/>
        <v>-312.76168848890194</v>
      </c>
      <c r="AG18">
        <f t="shared" si="5"/>
        <v>-8.4316255105827818</v>
      </c>
      <c r="AH18">
        <f t="shared" si="6"/>
        <v>-13388.960749823924</v>
      </c>
      <c r="AI18">
        <f t="shared" si="7"/>
        <v>-7454.9202940453715</v>
      </c>
      <c r="AJ18">
        <f t="shared" si="8"/>
        <v>2894.6701237078305</v>
      </c>
      <c r="AK18">
        <f t="shared" si="32"/>
        <v>1868.8203739439593</v>
      </c>
      <c r="AL18">
        <f t="shared" si="9"/>
        <v>-2691.4297963935815</v>
      </c>
      <c r="AN18">
        <f t="shared" si="10"/>
        <v>2408.512420141235</v>
      </c>
      <c r="AO18">
        <f t="shared" si="11"/>
        <v>-120.42562100706176</v>
      </c>
      <c r="AP18">
        <f t="shared" si="12"/>
        <v>-3.2465093250925636</v>
      </c>
      <c r="AQ18">
        <f t="shared" si="13"/>
        <v>-5155.2794740521258</v>
      </c>
      <c r="AR18">
        <f t="shared" si="14"/>
        <v>-2870.4391842430459</v>
      </c>
      <c r="AS18">
        <f t="shared" si="15"/>
        <v>1114.56249306722</v>
      </c>
      <c r="AT18">
        <f t="shared" si="16"/>
        <v>719.56976306846013</v>
      </c>
      <c r="AU18">
        <f t="shared" si="17"/>
        <v>-1036.3069281073658</v>
      </c>
      <c r="AW18">
        <v>15</v>
      </c>
      <c r="AX18">
        <f>(R18*SUMPRODUCT(K19:$K$23, X19:$X$23)-$AZ$3*SUMPRODUCT(K18:$K$22, W19:$W$23))/Z18</f>
        <v>26421.665225834819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4.3147999999999999E-2</v>
      </c>
      <c r="O19">
        <f t="shared" si="29"/>
        <v>9273.4695135696384</v>
      </c>
      <c r="P19">
        <f t="shared" si="30"/>
        <v>463.67347567848196</v>
      </c>
      <c r="Q19" s="5">
        <f t="shared" si="31"/>
        <v>12.5</v>
      </c>
      <c r="R19">
        <f t="shared" si="0"/>
        <v>500000</v>
      </c>
      <c r="S19">
        <f t="shared" si="1"/>
        <v>22881.070949639379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17822.206924018148</v>
      </c>
      <c r="AC19">
        <f t="shared" si="2"/>
        <v>14613.685099475264</v>
      </c>
      <c r="AE19">
        <f t="shared" si="3"/>
        <v>5922.7806053818749</v>
      </c>
      <c r="AF19">
        <f t="shared" si="4"/>
        <v>-296.13903026909378</v>
      </c>
      <c r="AG19">
        <f t="shared" si="5"/>
        <v>-7.9835014779463291</v>
      </c>
      <c r="AH19">
        <f t="shared" si="6"/>
        <v>-14552.311101225036</v>
      </c>
      <c r="AI19">
        <f t="shared" si="7"/>
        <v>-8933.6530275902005</v>
      </c>
      <c r="AJ19">
        <f t="shared" si="8"/>
        <v>3208.5218245428841</v>
      </c>
      <c r="AK19">
        <f t="shared" si="32"/>
        <v>1721.1454798362104</v>
      </c>
      <c r="AL19">
        <f t="shared" si="9"/>
        <v>-4003.9857232111062</v>
      </c>
      <c r="AN19">
        <f t="shared" si="10"/>
        <v>2124.5619545701215</v>
      </c>
      <c r="AO19">
        <f t="shared" si="11"/>
        <v>-106.2280977285061</v>
      </c>
      <c r="AP19">
        <f t="shared" si="12"/>
        <v>-2.86376359929434</v>
      </c>
      <c r="AQ19">
        <f t="shared" si="13"/>
        <v>-5220.0627672477713</v>
      </c>
      <c r="AR19">
        <f t="shared" si="14"/>
        <v>-3204.5926740054501</v>
      </c>
      <c r="AS19">
        <f t="shared" si="15"/>
        <v>1150.929580717132</v>
      </c>
      <c r="AT19">
        <f t="shared" si="16"/>
        <v>617.39247971090128</v>
      </c>
      <c r="AU19">
        <f t="shared" si="17"/>
        <v>-1436.270613577417</v>
      </c>
      <c r="AW19">
        <v>16</v>
      </c>
      <c r="AX19">
        <f>(R19*SUMPRODUCT(K20:$K$23, X20:$X$23)-$AZ$3*SUMPRODUCT(K19:$K$22, W20:$W$23))/Z19</f>
        <v>22881.070949639379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4.8848999999999997E-2</v>
      </c>
      <c r="O20">
        <f t="shared" si="29"/>
        <v>9273.4695135696384</v>
      </c>
      <c r="P20">
        <f t="shared" si="30"/>
        <v>463.67347567848196</v>
      </c>
      <c r="Q20" s="5">
        <f t="shared" si="31"/>
        <v>12.5</v>
      </c>
      <c r="R20">
        <f t="shared" si="0"/>
        <v>500000</v>
      </c>
      <c r="S20">
        <f t="shared" si="1"/>
        <v>18434.030614832565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14613.685099475264</v>
      </c>
      <c r="AC20">
        <f t="shared" si="2"/>
        <v>11080.593161112773</v>
      </c>
      <c r="AE20">
        <f t="shared" si="3"/>
        <v>5574.2308895357573</v>
      </c>
      <c r="AF20">
        <f t="shared" si="4"/>
        <v>-278.71154447678788</v>
      </c>
      <c r="AG20">
        <f t="shared" si="5"/>
        <v>-7.5136803994706662</v>
      </c>
      <c r="AH20">
        <f t="shared" si="6"/>
        <v>-15599.442547848008</v>
      </c>
      <c r="AI20">
        <f t="shared" si="7"/>
        <v>-10311.436883188509</v>
      </c>
      <c r="AJ20">
        <f t="shared" si="8"/>
        <v>3533.0919383624914</v>
      </c>
      <c r="AK20">
        <f t="shared" si="32"/>
        <v>1081.0698013382089</v>
      </c>
      <c r="AL20">
        <f t="shared" si="9"/>
        <v>-5697.2751434878091</v>
      </c>
      <c r="AN20">
        <f t="shared" si="10"/>
        <v>1896.5508945325093</v>
      </c>
      <c r="AO20">
        <f t="shared" si="11"/>
        <v>-94.827544726625476</v>
      </c>
      <c r="AP20">
        <f t="shared" si="12"/>
        <v>-2.5564203502223917</v>
      </c>
      <c r="AQ20">
        <f t="shared" si="13"/>
        <v>-5307.4831855042848</v>
      </c>
      <c r="AR20">
        <f t="shared" si="14"/>
        <v>-3508.3162560486239</v>
      </c>
      <c r="AS20">
        <f t="shared" si="15"/>
        <v>1202.0830871476583</v>
      </c>
      <c r="AT20">
        <f t="shared" si="16"/>
        <v>367.81825859223051</v>
      </c>
      <c r="AU20">
        <f t="shared" si="17"/>
        <v>-1938.414910308735</v>
      </c>
      <c r="AW20">
        <v>17</v>
      </c>
      <c r="AX20">
        <f>(R20*SUMPRODUCT(K21:$K$23, X21:$X$23)-$AZ$3*SUMPRODUCT(K20:$K$22, W21:$W$23))/Z20</f>
        <v>18434.030614832565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5.4528E-2</v>
      </c>
      <c r="O21">
        <f t="shared" si="29"/>
        <v>9273.4695135696384</v>
      </c>
      <c r="P21">
        <f t="shared" si="30"/>
        <v>463.67347567848196</v>
      </c>
      <c r="Q21" s="5">
        <f t="shared" si="31"/>
        <v>12.5</v>
      </c>
      <c r="R21">
        <f t="shared" si="0"/>
        <v>500000</v>
      </c>
      <c r="S21">
        <f t="shared" si="1"/>
        <v>13090.319318222855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11080.593161112773</v>
      </c>
      <c r="AC21">
        <f t="shared" si="2"/>
        <v>7360.7783216957514</v>
      </c>
      <c r="AE21">
        <f t="shared" si="3"/>
        <v>5214.5369186957942</v>
      </c>
      <c r="AF21">
        <f t="shared" si="4"/>
        <v>-260.72684593478976</v>
      </c>
      <c r="AG21">
        <f t="shared" si="5"/>
        <v>-7.0288376306536238</v>
      </c>
      <c r="AH21">
        <f t="shared" si="6"/>
        <v>-16388.23859289346</v>
      </c>
      <c r="AI21">
        <f t="shared" si="7"/>
        <v>-11441.457357763109</v>
      </c>
      <c r="AJ21">
        <f t="shared" si="8"/>
        <v>3719.8148394170212</v>
      </c>
      <c r="AK21">
        <f t="shared" si="32"/>
        <v>822.56488589772482</v>
      </c>
      <c r="AL21">
        <f t="shared" si="9"/>
        <v>-6899.0776324483631</v>
      </c>
      <c r="AN21">
        <f t="shared" si="10"/>
        <v>1687.596555131852</v>
      </c>
      <c r="AO21">
        <f t="shared" si="11"/>
        <v>-84.379827756592618</v>
      </c>
      <c r="AP21">
        <f t="shared" si="12"/>
        <v>-2.2747642517485418</v>
      </c>
      <c r="AQ21">
        <f t="shared" si="13"/>
        <v>-5303.7758530172778</v>
      </c>
      <c r="AR21">
        <f t="shared" si="14"/>
        <v>-3702.8338898937668</v>
      </c>
      <c r="AS21">
        <f t="shared" si="15"/>
        <v>1203.8550702789123</v>
      </c>
      <c r="AT21">
        <f t="shared" si="16"/>
        <v>266.20919354054871</v>
      </c>
      <c r="AU21">
        <f t="shared" si="17"/>
        <v>-2232.769626074306</v>
      </c>
      <c r="AW21">
        <v>18</v>
      </c>
      <c r="AX21">
        <f>(R21*SUMPRODUCT(K22:$K$23, X22:$X$23)-$AZ$3*SUMPRODUCT(K21:$K$22, W22:$W$23))/Z21</f>
        <v>13090.319318222855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6.0775000000000003E-2</v>
      </c>
      <c r="O22">
        <f t="shared" si="29"/>
        <v>9273.4695135696384</v>
      </c>
      <c r="P22">
        <f t="shared" si="30"/>
        <v>463.67347567848196</v>
      </c>
      <c r="Q22" s="5">
        <f t="shared" si="31"/>
        <v>12.5</v>
      </c>
      <c r="R22">
        <f t="shared" si="0"/>
        <v>500000</v>
      </c>
      <c r="S22">
        <f t="shared" si="1"/>
        <v>6893.7386786541856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7360.7783216957514</v>
      </c>
      <c r="AC22">
        <f t="shared" si="2"/>
        <v>3602.0455479969141</v>
      </c>
      <c r="AE22">
        <f t="shared" si="3"/>
        <v>4845.4780682750998</v>
      </c>
      <c r="AF22">
        <f t="shared" si="4"/>
        <v>-242.27390341375502</v>
      </c>
      <c r="AG22">
        <f t="shared" si="5"/>
        <v>-6.5313716473441144</v>
      </c>
      <c r="AH22">
        <f t="shared" si="6"/>
        <v>-17087.104280118961</v>
      </c>
      <c r="AI22">
        <f t="shared" si="7"/>
        <v>-12490.431486904959</v>
      </c>
      <c r="AJ22">
        <f t="shared" si="8"/>
        <v>3758.7327736988373</v>
      </c>
      <c r="AK22">
        <f t="shared" si="32"/>
        <v>837.47877405899681</v>
      </c>
      <c r="AL22">
        <f t="shared" si="9"/>
        <v>-7894.2199391471258</v>
      </c>
      <c r="AN22">
        <f t="shared" si="10"/>
        <v>1465.5672046190609</v>
      </c>
      <c r="AO22">
        <f t="shared" si="11"/>
        <v>-73.278360230953055</v>
      </c>
      <c r="AP22">
        <f t="shared" si="12"/>
        <v>-1.9754839362906904</v>
      </c>
      <c r="AQ22">
        <f t="shared" si="13"/>
        <v>-5168.1793420567337</v>
      </c>
      <c r="AR22">
        <f t="shared" si="14"/>
        <v>-3777.8659816049162</v>
      </c>
      <c r="AS22">
        <f t="shared" si="15"/>
        <v>1136.8693463142308</v>
      </c>
      <c r="AT22">
        <f t="shared" si="16"/>
        <v>253.30450546489979</v>
      </c>
      <c r="AU22">
        <f t="shared" si="17"/>
        <v>-2387.6921298257857</v>
      </c>
      <c r="AW22">
        <v>19</v>
      </c>
      <c r="AX22">
        <f>(R22*SUMPRODUCT(K23:$K$23, X23:$X$23)-$AZ$3*SUMPRODUCT(K22:$K$22, W23:$W$23))/Z22</f>
        <v>6893.7386786541856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6.7419999999999994E-2</v>
      </c>
      <c r="O23">
        <f t="shared" si="29"/>
        <v>9273.4695135696384</v>
      </c>
      <c r="P23">
        <f t="shared" si="30"/>
        <v>463.67347567848196</v>
      </c>
      <c r="Q23" s="5">
        <f t="shared" si="31"/>
        <v>12.5</v>
      </c>
      <c r="R23">
        <f t="shared" si="0"/>
        <v>500000</v>
      </c>
      <c r="S23">
        <f t="shared" si="1"/>
        <v>7472.2394574499622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3602.0455479969141</v>
      </c>
      <c r="AC23">
        <f t="shared" si="2"/>
        <v>3602.0455479969141</v>
      </c>
      <c r="AE23">
        <f t="shared" si="3"/>
        <v>4470.3411562292413</v>
      </c>
      <c r="AF23">
        <f t="shared" si="4"/>
        <v>-223.51705781146211</v>
      </c>
      <c r="AG23">
        <f t="shared" si="5"/>
        <v>-6.0257128544067324</v>
      </c>
      <c r="AH23">
        <f t="shared" si="6"/>
        <v>-17613.803058557605</v>
      </c>
      <c r="AI23">
        <f t="shared" si="7"/>
        <v>-13373.004672994233</v>
      </c>
      <c r="AJ23">
        <f t="shared" si="8"/>
        <v>0</v>
      </c>
      <c r="AK23">
        <f t="shared" si="32"/>
        <v>815.49755626248668</v>
      </c>
      <c r="AL23">
        <f t="shared" si="9"/>
        <v>-12557.507116731747</v>
      </c>
      <c r="AN23">
        <f t="shared" si="10"/>
        <v>1224.8419165118698</v>
      </c>
      <c r="AO23">
        <f t="shared" si="11"/>
        <v>-61.242095825593509</v>
      </c>
      <c r="AP23">
        <f t="shared" si="12"/>
        <v>-1.6510027809974319</v>
      </c>
      <c r="AQ23">
        <f t="shared" si="13"/>
        <v>-4826.0576858309023</v>
      </c>
      <c r="AR23">
        <f t="shared" si="14"/>
        <v>-3664.1088679256236</v>
      </c>
      <c r="AS23">
        <f t="shared" si="15"/>
        <v>0</v>
      </c>
      <c r="AT23">
        <f t="shared" si="16"/>
        <v>223.4405730603861</v>
      </c>
      <c r="AU23">
        <f t="shared" si="17"/>
        <v>-3440.6682948652378</v>
      </c>
      <c r="AW23">
        <v>20</v>
      </c>
      <c r="AX23">
        <f>(R23*SUMPRODUCT(K$23:$K24, X$23:$X24)-$AZ$3*SUMPRODUCT(K$22:$K23, W$23:$W24))/Z23</f>
        <v>7472.2394574499622</v>
      </c>
    </row>
    <row r="25" spans="5:50" x14ac:dyDescent="0.25">
      <c r="AN25" s="6">
        <f t="shared" ref="AN25:AU25" si="33">SUM(AN3:AN23)</f>
        <v>82192.862663602413</v>
      </c>
      <c r="AO25" s="6">
        <f t="shared" si="33"/>
        <v>-11064.74526835735</v>
      </c>
      <c r="AP25" s="6">
        <f t="shared" si="33"/>
        <v>-198.29033384340616</v>
      </c>
      <c r="AQ25" s="6">
        <f t="shared" si="33"/>
        <v>-74798.041954578715</v>
      </c>
      <c r="AR25" s="6">
        <f t="shared" si="33"/>
        <v>-3868.2148931770516</v>
      </c>
      <c r="AS25" s="6">
        <f t="shared" si="33"/>
        <v>-13154.287049053186</v>
      </c>
      <c r="AT25" s="6">
        <f t="shared" si="33"/>
        <v>17022.50194223025</v>
      </c>
      <c r="AU25" s="7">
        <f t="shared" si="33"/>
        <v>0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0CC-BDDD-4A05-9AD1-3A8675525458}">
  <sheetPr codeName="Sheet16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30371.56363096341</v>
      </c>
      <c r="K3">
        <v>1</v>
      </c>
      <c r="L3" s="2">
        <v>0</v>
      </c>
      <c r="O3">
        <f>$C$3</f>
        <v>30371.56363096341</v>
      </c>
      <c r="P3">
        <f>O3*B5</f>
        <v>24297.250904770728</v>
      </c>
      <c r="Q3" s="5">
        <f>B8</f>
        <v>100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30371.56363096341</v>
      </c>
      <c r="AF3">
        <f t="shared" ref="AF3:AF23" si="4">-$Z3*P3</f>
        <v>-24297.250904770728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5974.312726192682</v>
      </c>
      <c r="AJ3">
        <f t="shared" ref="AJ3:AJ23" si="8">AB3-AC3</f>
        <v>0</v>
      </c>
      <c r="AL3">
        <f t="shared" ref="AL3:AL23" si="9">SUM(AI3:AK3)</f>
        <v>5974.312726192682</v>
      </c>
      <c r="AN3">
        <f t="shared" ref="AN3:AN23" si="10">AE3*$K3</f>
        <v>30371.56363096341</v>
      </c>
      <c r="AO3">
        <f t="shared" ref="AO3:AO23" si="11">AF3*$K3</f>
        <v>-24297.250904770728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5974.312726192682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5974.312726192682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24124.960849024705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2.1847999999999999E-2</v>
      </c>
      <c r="R4">
        <f t="shared" si="0"/>
        <v>500000</v>
      </c>
      <c r="S4">
        <f t="shared" si="1"/>
        <v>14332.816186028704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13876.344656136062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-10924</v>
      </c>
      <c r="AI4">
        <f t="shared" si="7"/>
        <v>-10924</v>
      </c>
      <c r="AJ4">
        <f t="shared" si="8"/>
        <v>-13876.344656136062</v>
      </c>
      <c r="AK4">
        <f>H4*SUM(AB4, AE4:AF4)</f>
        <v>0</v>
      </c>
      <c r="AL4">
        <f t="shared" si="9"/>
        <v>-24800.344656136062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-10248.616192888638</v>
      </c>
      <c r="AR4">
        <f t="shared" si="14"/>
        <v>-10248.616192888638</v>
      </c>
      <c r="AS4">
        <f t="shared" si="15"/>
        <v>-13018.430111770391</v>
      </c>
      <c r="AT4">
        <f t="shared" si="16"/>
        <v>0</v>
      </c>
      <c r="AU4">
        <f t="shared" si="17"/>
        <v>-23267.04630465903</v>
      </c>
      <c r="AW4">
        <v>1</v>
      </c>
      <c r="AX4">
        <f>(R4*SUMPRODUCT(K5:$K$23, X5:$X$23)-$AZ$3*SUMPRODUCT(K4:$K$22, W5:$W$23))/Z4</f>
        <v>14332.816186028704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2.5484E-2</v>
      </c>
      <c r="O5">
        <f t="shared" ref="O5:O23" si="29">$C$3</f>
        <v>30371.56363096341</v>
      </c>
      <c r="P5">
        <f t="shared" ref="P5:P23" si="30">O5*$C$5</f>
        <v>1518.5781815481705</v>
      </c>
      <c r="Q5" s="5">
        <f t="shared" ref="Q5:Q23" si="31">$C$8</f>
        <v>12.5</v>
      </c>
      <c r="R5">
        <f t="shared" si="0"/>
        <v>500000</v>
      </c>
      <c r="S5">
        <f t="shared" si="1"/>
        <v>26917.875106898693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13876.344656136062</v>
      </c>
      <c r="AC5">
        <f t="shared" si="2"/>
        <v>25135.860480980569</v>
      </c>
      <c r="AE5">
        <f t="shared" si="3"/>
        <v>28360.908243513866</v>
      </c>
      <c r="AF5">
        <f t="shared" si="4"/>
        <v>-1418.0454121756934</v>
      </c>
      <c r="AG5">
        <f t="shared" si="5"/>
        <v>-11.6724761804</v>
      </c>
      <c r="AH5">
        <f t="shared" si="6"/>
        <v>-12336.192783999999</v>
      </c>
      <c r="AI5">
        <f t="shared" si="7"/>
        <v>14594.997571157775</v>
      </c>
      <c r="AJ5">
        <f t="shared" si="8"/>
        <v>-11259.515824844508</v>
      </c>
      <c r="AK5">
        <f>H5*SUM(AB5, AE5:AF5)</f>
        <v>3526.7795269177745</v>
      </c>
      <c r="AL5">
        <f t="shared" si="9"/>
        <v>6862.2612732310427</v>
      </c>
      <c r="AN5">
        <f t="shared" si="10"/>
        <v>24491.417158857457</v>
      </c>
      <c r="AO5">
        <f t="shared" si="11"/>
        <v>-1224.5708579428729</v>
      </c>
      <c r="AP5">
        <f t="shared" si="12"/>
        <v>-10.079912848925886</v>
      </c>
      <c r="AQ5">
        <f t="shared" si="13"/>
        <v>-10653.073626234391</v>
      </c>
      <c r="AR5">
        <f t="shared" si="14"/>
        <v>12603.692761831267</v>
      </c>
      <c r="AS5">
        <f t="shared" si="15"/>
        <v>-9723.2957670208052</v>
      </c>
      <c r="AT5">
        <f t="shared" si="16"/>
        <v>3045.5945867253845</v>
      </c>
      <c r="AU5">
        <f t="shared" si="17"/>
        <v>5925.9915815358463</v>
      </c>
      <c r="AW5">
        <v>2</v>
      </c>
      <c r="AX5">
        <f>(R5*SUMPRODUCT(K6:$K$23, X6:$X$23)-$AZ$3*SUMPRODUCT(K5:$K$22, W6:$W$23))/Z5</f>
        <v>26917.875106898693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2.9274999999999999E-2</v>
      </c>
      <c r="O6">
        <f t="shared" si="29"/>
        <v>30371.56363096341</v>
      </c>
      <c r="P6">
        <f t="shared" si="30"/>
        <v>1518.5781815481705</v>
      </c>
      <c r="Q6" s="5">
        <f t="shared" si="31"/>
        <v>12.5</v>
      </c>
      <c r="R6">
        <f t="shared" si="0"/>
        <v>500000</v>
      </c>
      <c r="S6">
        <f t="shared" si="1"/>
        <v>37837.277172491231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25135.860480980569</v>
      </c>
      <c r="AC6">
        <f t="shared" si="2"/>
        <v>33944.698202839587</v>
      </c>
      <c r="AE6">
        <f t="shared" si="3"/>
        <v>27247.03357224986</v>
      </c>
      <c r="AF6">
        <f t="shared" si="4"/>
        <v>-1362.3516786124931</v>
      </c>
      <c r="AG6">
        <f t="shared" si="5"/>
        <v>-11.214039678414791</v>
      </c>
      <c r="AH6">
        <f t="shared" si="6"/>
        <v>-13668.4696072484</v>
      </c>
      <c r="AI6">
        <f t="shared" si="7"/>
        <v>12204.998246710551</v>
      </c>
      <c r="AJ6">
        <f t="shared" si="8"/>
        <v>-8808.8377218590176</v>
      </c>
      <c r="AK6">
        <f>H6*SUM(AB6, AE6:AF6)</f>
        <v>5551.0350103584315</v>
      </c>
      <c r="AL6">
        <f t="shared" si="9"/>
        <v>8947.1955352099649</v>
      </c>
      <c r="AN6">
        <f t="shared" si="10"/>
        <v>21220.704139559279</v>
      </c>
      <c r="AO6">
        <f t="shared" si="11"/>
        <v>-1061.035206977964</v>
      </c>
      <c r="AP6">
        <f t="shared" si="12"/>
        <v>-8.7337881239036097</v>
      </c>
      <c r="AQ6">
        <f t="shared" si="13"/>
        <v>-10645.362505494419</v>
      </c>
      <c r="AR6">
        <f t="shared" si="14"/>
        <v>9505.5726389629926</v>
      </c>
      <c r="AS6">
        <f t="shared" si="15"/>
        <v>-6860.5537778373391</v>
      </c>
      <c r="AT6">
        <f t="shared" si="16"/>
        <v>4323.2916093707754</v>
      </c>
      <c r="AU6">
        <f t="shared" si="17"/>
        <v>6968.3104704964289</v>
      </c>
      <c r="AW6">
        <v>3</v>
      </c>
      <c r="AX6">
        <f>(R6*SUMPRODUCT(K7:$K$23, X7:$X$23)-$AZ$3*SUMPRODUCT(K6:$K$22, W7:$W$23))/Z6</f>
        <v>37837.277172491231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3.3331E-2</v>
      </c>
      <c r="O7">
        <f t="shared" si="29"/>
        <v>30371.56363096341</v>
      </c>
      <c r="P7">
        <f t="shared" si="30"/>
        <v>1518.5781815481705</v>
      </c>
      <c r="Q7" s="5">
        <f t="shared" si="31"/>
        <v>12.5</v>
      </c>
      <c r="R7">
        <f t="shared" si="0"/>
        <v>500000</v>
      </c>
      <c r="S7">
        <f t="shared" si="1"/>
        <v>46909.704230451192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33944.698202839587</v>
      </c>
      <c r="AC7">
        <f t="shared" si="2"/>
        <v>40260.250372515991</v>
      </c>
      <c r="AE7">
        <f t="shared" si="3"/>
        <v>26066.392360530703</v>
      </c>
      <c r="AF7">
        <f t="shared" si="4"/>
        <v>-1303.3196180265352</v>
      </c>
      <c r="AG7">
        <f t="shared" si="5"/>
        <v>-10.7281241251094</v>
      </c>
      <c r="AH7">
        <f t="shared" si="6"/>
        <v>-14951.006260849736</v>
      </c>
      <c r="AI7">
        <f t="shared" si="7"/>
        <v>9801.3383575293192</v>
      </c>
      <c r="AJ7">
        <f t="shared" si="8"/>
        <v>-6315.5521696764044</v>
      </c>
      <c r="AK7">
        <f>H7*SUM(AB7, AE7:AF7)</f>
        <v>6146.7036179774914</v>
      </c>
      <c r="AL7">
        <f t="shared" si="9"/>
        <v>9632.4898058304061</v>
      </c>
      <c r="AN7">
        <f t="shared" si="10"/>
        <v>18377.106733491481</v>
      </c>
      <c r="AO7">
        <f t="shared" si="11"/>
        <v>-918.855336674574</v>
      </c>
      <c r="AP7">
        <f t="shared" si="12"/>
        <v>-7.5634510280680205</v>
      </c>
      <c r="AQ7">
        <f t="shared" si="13"/>
        <v>-10540.631554551686</v>
      </c>
      <c r="AR7">
        <f t="shared" si="14"/>
        <v>6910.056391237149</v>
      </c>
      <c r="AS7">
        <f t="shared" si="15"/>
        <v>-4452.5369946788451</v>
      </c>
      <c r="AT7">
        <f t="shared" si="16"/>
        <v>4333.4968216679908</v>
      </c>
      <c r="AU7">
        <f t="shared" si="17"/>
        <v>6791.0162182262948</v>
      </c>
      <c r="AW7">
        <v>4</v>
      </c>
      <c r="AX7">
        <f>(R7*SUMPRODUCT(K8:$K$23, X8:$X$23)-$AZ$3*SUMPRODUCT(K7:$K$22, W8:$W$23))/Z7</f>
        <v>46909.704230451192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3.7801000000000001E-2</v>
      </c>
      <c r="O8">
        <f t="shared" si="29"/>
        <v>30371.56363096341</v>
      </c>
      <c r="P8">
        <f t="shared" si="30"/>
        <v>1518.5781815481705</v>
      </c>
      <c r="Q8" s="5">
        <f t="shared" si="31"/>
        <v>12.5</v>
      </c>
      <c r="R8">
        <f t="shared" si="0"/>
        <v>500000</v>
      </c>
      <c r="S8">
        <f t="shared" si="1"/>
        <v>54078.791930056781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40260.250372515991</v>
      </c>
      <c r="AC8">
        <f t="shared" si="2"/>
        <v>44194.525869018893</v>
      </c>
      <c r="AE8">
        <f t="shared" si="3"/>
        <v>24820.392739304974</v>
      </c>
      <c r="AF8">
        <f t="shared" si="4"/>
        <v>-1241.0196369652488</v>
      </c>
      <c r="AG8">
        <f t="shared" si="5"/>
        <v>-10.215309063805044</v>
      </c>
      <c r="AH8">
        <f t="shared" si="6"/>
        <v>-16221.352802130416</v>
      </c>
      <c r="AI8">
        <f t="shared" si="7"/>
        <v>7347.8049911455055</v>
      </c>
      <c r="AJ8">
        <f t="shared" si="8"/>
        <v>-3934.2754965029017</v>
      </c>
      <c r="AK8">
        <f t="shared" ref="AK8:AK23" si="32">H8*SUM(AB8:AB8, AE8:AF8)</f>
        <v>4628.37270192704</v>
      </c>
      <c r="AL8">
        <f t="shared" si="9"/>
        <v>8041.9021965696438</v>
      </c>
      <c r="AN8">
        <f t="shared" si="10"/>
        <v>16315.769374847414</v>
      </c>
      <c r="AO8">
        <f t="shared" si="11"/>
        <v>-815.7884687423707</v>
      </c>
      <c r="AP8">
        <f t="shared" si="12"/>
        <v>-6.7150680703732775</v>
      </c>
      <c r="AQ8">
        <f t="shared" si="13"/>
        <v>-10663.16129834962</v>
      </c>
      <c r="AR8">
        <f t="shared" si="14"/>
        <v>4830.1045396850504</v>
      </c>
      <c r="AS8">
        <f t="shared" si="15"/>
        <v>-2586.2093453663911</v>
      </c>
      <c r="AT8">
        <f t="shared" si="16"/>
        <v>3042.476498202082</v>
      </c>
      <c r="AU8">
        <f t="shared" si="17"/>
        <v>5286.3716925207409</v>
      </c>
      <c r="AW8">
        <v>5</v>
      </c>
      <c r="AX8">
        <f>(R8*SUMPRODUCT(K9:$K$23, X9:$X$23)-$AZ$3*SUMPRODUCT(K8:$K$22, W9:$W$23))/Z8</f>
        <v>54078.791930056781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4.3147999999999999E-2</v>
      </c>
      <c r="O9">
        <f t="shared" si="29"/>
        <v>30371.56363096341</v>
      </c>
      <c r="P9">
        <f t="shared" si="30"/>
        <v>1518.5781815481705</v>
      </c>
      <c r="Q9" s="5">
        <f t="shared" si="31"/>
        <v>12.5</v>
      </c>
      <c r="R9">
        <f t="shared" si="0"/>
        <v>500000</v>
      </c>
      <c r="S9">
        <f t="shared" si="1"/>
        <v>59628.364041281486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44194.525869018893</v>
      </c>
      <c r="AC9">
        <f t="shared" si="2"/>
        <v>46139.883414757322</v>
      </c>
      <c r="AE9">
        <f t="shared" si="3"/>
        <v>23501.238505996396</v>
      </c>
      <c r="AF9">
        <f t="shared" si="4"/>
        <v>-1175.0619252998197</v>
      </c>
      <c r="AG9">
        <f t="shared" si="5"/>
        <v>-9.6723858176819348</v>
      </c>
      <c r="AH9">
        <f t="shared" si="6"/>
        <v>-17630.806219402402</v>
      </c>
      <c r="AI9">
        <f t="shared" si="7"/>
        <v>4685.6979754764943</v>
      </c>
      <c r="AJ9">
        <f t="shared" si="8"/>
        <v>-1945.3575457384286</v>
      </c>
      <c r="AK9">
        <f t="shared" si="32"/>
        <v>3472.380667875148</v>
      </c>
      <c r="AL9">
        <f t="shared" si="9"/>
        <v>6212.7210976132137</v>
      </c>
      <c r="AN9">
        <f t="shared" si="10"/>
        <v>14682.207626034049</v>
      </c>
      <c r="AO9">
        <f t="shared" si="11"/>
        <v>-734.11038130170243</v>
      </c>
      <c r="AP9">
        <f t="shared" si="12"/>
        <v>-6.0427443761348405</v>
      </c>
      <c r="AQ9">
        <f t="shared" si="13"/>
        <v>-11014.702797964881</v>
      </c>
      <c r="AR9">
        <f t="shared" si="14"/>
        <v>2927.3517023913328</v>
      </c>
      <c r="AS9">
        <f t="shared" si="15"/>
        <v>-1215.3463055198533</v>
      </c>
      <c r="AT9">
        <f t="shared" si="16"/>
        <v>2169.3415821196604</v>
      </c>
      <c r="AU9">
        <f t="shared" si="17"/>
        <v>3881.3469789911396</v>
      </c>
      <c r="AW9">
        <v>6</v>
      </c>
      <c r="AX9">
        <f>(R9*SUMPRODUCT(K10:$K$23, X10:$X$23)-$AZ$3*SUMPRODUCT(K9:$K$22, W10:$W$23))/Z9</f>
        <v>59628.364041281486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4.8848999999999997E-2</v>
      </c>
      <c r="O10">
        <f t="shared" si="29"/>
        <v>30371.56363096341</v>
      </c>
      <c r="P10">
        <f t="shared" si="30"/>
        <v>1518.5781815481705</v>
      </c>
      <c r="Q10" s="5">
        <f t="shared" si="31"/>
        <v>12.5</v>
      </c>
      <c r="R10">
        <f t="shared" si="0"/>
        <v>500000</v>
      </c>
      <c r="S10">
        <f t="shared" si="1"/>
        <v>63966.746617584562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46139.883414757322</v>
      </c>
      <c r="AC10">
        <f t="shared" si="2"/>
        <v>46584.042083336491</v>
      </c>
      <c r="AE10">
        <f t="shared" si="3"/>
        <v>22118.214121157012</v>
      </c>
      <c r="AF10">
        <f t="shared" si="4"/>
        <v>-1105.9107060578506</v>
      </c>
      <c r="AG10">
        <f t="shared" si="5"/>
        <v>-9.1031755846971709</v>
      </c>
      <c r="AH10">
        <f t="shared" si="6"/>
        <v>-18899.454992317795</v>
      </c>
      <c r="AI10">
        <f t="shared" si="7"/>
        <v>2103.7452471966717</v>
      </c>
      <c r="AJ10">
        <f t="shared" si="8"/>
        <v>-444.1586685791699</v>
      </c>
      <c r="AK10">
        <f t="shared" si="32"/>
        <v>3525.4898085674654</v>
      </c>
      <c r="AL10">
        <f t="shared" si="9"/>
        <v>5185.0763871849667</v>
      </c>
      <c r="AN10">
        <f t="shared" si="10"/>
        <v>13128.906783325008</v>
      </c>
      <c r="AO10">
        <f t="shared" si="11"/>
        <v>-656.44533916625039</v>
      </c>
      <c r="AP10">
        <f t="shared" si="12"/>
        <v>-5.4034535984263004</v>
      </c>
      <c r="AQ10">
        <f t="shared" si="13"/>
        <v>-11218.319051014189</v>
      </c>
      <c r="AR10">
        <f t="shared" si="14"/>
        <v>1248.7389395461428</v>
      </c>
      <c r="AS10">
        <f t="shared" si="15"/>
        <v>-263.64324555497291</v>
      </c>
      <c r="AT10">
        <f t="shared" si="16"/>
        <v>2092.6566136264237</v>
      </c>
      <c r="AU10">
        <f t="shared" si="17"/>
        <v>3077.7523076175935</v>
      </c>
      <c r="AW10">
        <v>7</v>
      </c>
      <c r="AX10">
        <f>(R10*SUMPRODUCT(K11:$K$23, X11:$X$23)-$AZ$3*SUMPRODUCT(K10:$K$22, W11:$W$23))/Z10</f>
        <v>63966.746617584562</v>
      </c>
    </row>
    <row r="11" spans="1:52" x14ac:dyDescent="0.25">
      <c r="A11" t="s">
        <v>33</v>
      </c>
      <c r="C11" s="24">
        <f>AU25</f>
        <v>5.9117155615240335E-12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5.4528E-2</v>
      </c>
      <c r="O11">
        <f t="shared" si="29"/>
        <v>30371.56363096341</v>
      </c>
      <c r="P11">
        <f t="shared" si="30"/>
        <v>1518.5781815481705</v>
      </c>
      <c r="Q11" s="5">
        <f t="shared" si="31"/>
        <v>12.5</v>
      </c>
      <c r="R11">
        <f t="shared" si="0"/>
        <v>500000</v>
      </c>
      <c r="S11">
        <f t="shared" si="1"/>
        <v>67234.616132189709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46584.042083336491</v>
      </c>
      <c r="AC11">
        <f t="shared" si="2"/>
        <v>45804.339950338428</v>
      </c>
      <c r="AE11">
        <f t="shared" si="3"/>
        <v>20690.970000346992</v>
      </c>
      <c r="AF11">
        <f t="shared" si="4"/>
        <v>-1034.5485000173496</v>
      </c>
      <c r="AG11">
        <f t="shared" si="5"/>
        <v>-8.5157658705678312</v>
      </c>
      <c r="AH11">
        <f t="shared" si="6"/>
        <v>-19855.118331294696</v>
      </c>
      <c r="AI11">
        <f t="shared" si="7"/>
        <v>-207.21259683562312</v>
      </c>
      <c r="AJ11">
        <f t="shared" si="8"/>
        <v>779.70213299806346</v>
      </c>
      <c r="AK11">
        <f t="shared" si="32"/>
        <v>3411.3838745588059</v>
      </c>
      <c r="AL11">
        <f t="shared" si="9"/>
        <v>3983.8734107212463</v>
      </c>
      <c r="AN11">
        <f t="shared" si="10"/>
        <v>11680.194661351032</v>
      </c>
      <c r="AO11">
        <f t="shared" si="11"/>
        <v>-584.00973306755157</v>
      </c>
      <c r="AP11">
        <f t="shared" si="12"/>
        <v>-4.807208316335756</v>
      </c>
      <c r="AQ11">
        <f t="shared" si="13"/>
        <v>-11208.350653922562</v>
      </c>
      <c r="AR11">
        <f t="shared" si="14"/>
        <v>-116.97293395541824</v>
      </c>
      <c r="AS11">
        <f t="shared" si="15"/>
        <v>440.1472087164239</v>
      </c>
      <c r="AT11">
        <f t="shared" si="16"/>
        <v>1925.7496250186698</v>
      </c>
      <c r="AU11">
        <f t="shared" si="17"/>
        <v>2248.9238997796756</v>
      </c>
      <c r="AW11">
        <v>8</v>
      </c>
      <c r="AX11">
        <f>(R11*SUMPRODUCT(K12:$K$23, X12:$X$23)-$AZ$3*SUMPRODUCT(K11:$K$22, W12:$W$23))/Z11</f>
        <v>67234.616132189709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6.0775000000000003E-2</v>
      </c>
      <c r="O12">
        <f t="shared" si="29"/>
        <v>30371.56363096341</v>
      </c>
      <c r="P12">
        <f t="shared" si="30"/>
        <v>1518.5781815481705</v>
      </c>
      <c r="Q12" s="5">
        <f t="shared" si="31"/>
        <v>12.5</v>
      </c>
      <c r="R12">
        <f t="shared" si="0"/>
        <v>500000</v>
      </c>
      <c r="S12">
        <f t="shared" si="1"/>
        <v>69461.89956254288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45804.339950338428</v>
      </c>
      <c r="AC12">
        <f t="shared" si="2"/>
        <v>43972.50843684061</v>
      </c>
      <c r="AE12">
        <f t="shared" si="3"/>
        <v>19226.56659857243</v>
      </c>
      <c r="AF12">
        <f t="shared" si="4"/>
        <v>-961.32832992862154</v>
      </c>
      <c r="AG12">
        <f t="shared" si="5"/>
        <v>-7.9130625410783919</v>
      </c>
      <c r="AH12">
        <f t="shared" si="6"/>
        <v>-20701.826831350398</v>
      </c>
      <c r="AI12">
        <f t="shared" si="7"/>
        <v>-2444.5016252476707</v>
      </c>
      <c r="AJ12">
        <f t="shared" si="8"/>
        <v>1831.8315134978184</v>
      </c>
      <c r="AK12">
        <f t="shared" si="32"/>
        <v>3325.2111095651785</v>
      </c>
      <c r="AL12">
        <f t="shared" si="9"/>
        <v>2712.5409978153261</v>
      </c>
      <c r="AN12">
        <f t="shared" si="10"/>
        <v>10318.023466293289</v>
      </c>
      <c r="AO12">
        <f t="shared" si="11"/>
        <v>-515.90117331466445</v>
      </c>
      <c r="AP12">
        <f t="shared" si="12"/>
        <v>-4.2465806138863886</v>
      </c>
      <c r="AQ12">
        <f t="shared" si="13"/>
        <v>-11109.728507474307</v>
      </c>
      <c r="AR12">
        <f t="shared" si="14"/>
        <v>-1311.8527951095705</v>
      </c>
      <c r="AS12">
        <f t="shared" si="15"/>
        <v>983.06062320921251</v>
      </c>
      <c r="AT12">
        <f t="shared" si="16"/>
        <v>1784.4895022192959</v>
      </c>
      <c r="AU12">
        <f t="shared" si="17"/>
        <v>1455.6973303189379</v>
      </c>
      <c r="AW12">
        <v>9</v>
      </c>
      <c r="AX12">
        <f>(R12*SUMPRODUCT(K13:$K$23, X13:$X$23)-$AZ$3*SUMPRODUCT(K12:$K$22, W13:$W$23))/Z12</f>
        <v>69461.89956254288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6.7419999999999994E-2</v>
      </c>
      <c r="O13">
        <f t="shared" si="29"/>
        <v>30371.56363096341</v>
      </c>
      <c r="P13">
        <f t="shared" si="30"/>
        <v>1518.5781815481705</v>
      </c>
      <c r="Q13" s="5">
        <f t="shared" si="31"/>
        <v>12.5</v>
      </c>
      <c r="R13">
        <f t="shared" si="0"/>
        <v>500000</v>
      </c>
      <c r="S13">
        <f t="shared" si="1"/>
        <v>70679.348319791723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43972.50843684061</v>
      </c>
      <c r="AC13">
        <f t="shared" si="2"/>
        <v>41279.189103610734</v>
      </c>
      <c r="AE13">
        <f t="shared" si="3"/>
        <v>17738.045812510954</v>
      </c>
      <c r="AF13">
        <f t="shared" si="4"/>
        <v>-886.90229062554772</v>
      </c>
      <c r="AG13">
        <f t="shared" si="5"/>
        <v>-7.300433239148103</v>
      </c>
      <c r="AH13">
        <f t="shared" si="6"/>
        <v>-21339.947060780207</v>
      </c>
      <c r="AI13">
        <f t="shared" si="7"/>
        <v>-4496.1039721339475</v>
      </c>
      <c r="AJ13">
        <f t="shared" si="8"/>
        <v>2693.3193332298761</v>
      </c>
      <c r="AK13">
        <f t="shared" si="32"/>
        <v>3144.5828062661353</v>
      </c>
      <c r="AL13">
        <f t="shared" si="9"/>
        <v>1341.7981673620639</v>
      </c>
      <c r="AN13">
        <f t="shared" si="10"/>
        <v>9051.2523433801107</v>
      </c>
      <c r="AO13">
        <f t="shared" si="11"/>
        <v>-452.56261716900553</v>
      </c>
      <c r="AP13">
        <f t="shared" si="12"/>
        <v>-3.7252166423498188</v>
      </c>
      <c r="AQ13">
        <f t="shared" si="13"/>
        <v>-10889.206617408778</v>
      </c>
      <c r="AR13">
        <f t="shared" si="14"/>
        <v>-2294.2421078400225</v>
      </c>
      <c r="AS13">
        <f t="shared" si="15"/>
        <v>1374.3291219359521</v>
      </c>
      <c r="AT13">
        <f t="shared" si="16"/>
        <v>1604.5968532843749</v>
      </c>
      <c r="AU13">
        <f t="shared" si="17"/>
        <v>684.6838673803046</v>
      </c>
      <c r="AW13">
        <v>10</v>
      </c>
      <c r="AX13">
        <f>(R13*SUMPRODUCT(K14:$K$23, X14:$X$23)-$AZ$3*SUMPRODUCT(K13:$K$22, W14:$W$23))/Z13</f>
        <v>70679.348319791723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7.4817999999999996E-2</v>
      </c>
      <c r="O14">
        <f t="shared" si="29"/>
        <v>30371.56363096341</v>
      </c>
      <c r="P14">
        <f t="shared" si="30"/>
        <v>1518.5781815481705</v>
      </c>
      <c r="Q14" s="5">
        <f t="shared" si="31"/>
        <v>12.5</v>
      </c>
      <c r="R14">
        <f t="shared" si="0"/>
        <v>500000</v>
      </c>
      <c r="S14">
        <f t="shared" si="1"/>
        <v>70842.80033124378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41279.189103610734</v>
      </c>
      <c r="AC14">
        <f t="shared" si="2"/>
        <v>37865.335616649551</v>
      </c>
      <c r="AE14">
        <f t="shared" si="3"/>
        <v>16233.540242785402</v>
      </c>
      <c r="AF14">
        <f t="shared" si="4"/>
        <v>-811.67701213927012</v>
      </c>
      <c r="AG14">
        <f t="shared" si="5"/>
        <v>-6.6812250926700401</v>
      </c>
      <c r="AH14">
        <f t="shared" si="6"/>
        <v>-21848.152563463311</v>
      </c>
      <c r="AI14">
        <f t="shared" si="7"/>
        <v>-6432.9705579098481</v>
      </c>
      <c r="AJ14">
        <f t="shared" si="8"/>
        <v>3413.8534869611831</v>
      </c>
      <c r="AK14">
        <f t="shared" si="32"/>
        <v>2914.434089980803</v>
      </c>
      <c r="AL14">
        <f t="shared" si="9"/>
        <v>-104.68298096786202</v>
      </c>
      <c r="AN14">
        <f t="shared" si="10"/>
        <v>7878.58400429836</v>
      </c>
      <c r="AO14">
        <f t="shared" si="11"/>
        <v>-393.92920021491801</v>
      </c>
      <c r="AP14">
        <f t="shared" si="12"/>
        <v>-3.2425824778190901</v>
      </c>
      <c r="AQ14">
        <f t="shared" si="13"/>
        <v>-10603.509939027152</v>
      </c>
      <c r="AR14">
        <f t="shared" si="14"/>
        <v>-3122.0977174215282</v>
      </c>
      <c r="AS14">
        <f t="shared" si="15"/>
        <v>1656.8370837866971</v>
      </c>
      <c r="AT14">
        <f t="shared" si="16"/>
        <v>1414.4551009512129</v>
      </c>
      <c r="AU14">
        <f t="shared" si="17"/>
        <v>-50.805532683618338</v>
      </c>
      <c r="AW14">
        <v>11</v>
      </c>
      <c r="AX14">
        <f>(R14*SUMPRODUCT(K15:$K$23, X15:$X$23)-$AZ$3*SUMPRODUCT(K14:$K$22, W15:$W$23))/Z14</f>
        <v>70842.80033124378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8.3350999999999995E-2</v>
      </c>
      <c r="O15">
        <f t="shared" si="29"/>
        <v>30371.56363096341</v>
      </c>
      <c r="P15">
        <f t="shared" si="30"/>
        <v>1518.5781815481705</v>
      </c>
      <c r="Q15" s="5">
        <f t="shared" si="31"/>
        <v>12.5</v>
      </c>
      <c r="R15">
        <f t="shared" si="0"/>
        <v>500000</v>
      </c>
      <c r="S15">
        <f t="shared" si="1"/>
        <v>69842.894210962899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37865.335616649551</v>
      </c>
      <c r="AC15">
        <f t="shared" si="2"/>
        <v>33846.012081883688</v>
      </c>
      <c r="AE15">
        <f t="shared" si="3"/>
        <v>14718.123027581141</v>
      </c>
      <c r="AF15">
        <f t="shared" si="4"/>
        <v>-735.90615137905706</v>
      </c>
      <c r="AG15">
        <f t="shared" si="5"/>
        <v>-6.0575260490441991</v>
      </c>
      <c r="AH15">
        <f t="shared" si="6"/>
        <v>-22275.471707965618</v>
      </c>
      <c r="AI15">
        <f t="shared" si="7"/>
        <v>-8299.3123578125778</v>
      </c>
      <c r="AJ15">
        <f t="shared" si="8"/>
        <v>4019.3235347658629</v>
      </c>
      <c r="AK15">
        <f t="shared" si="32"/>
        <v>2690.8879743789998</v>
      </c>
      <c r="AL15">
        <f t="shared" si="9"/>
        <v>-1589.1008486677151</v>
      </c>
      <c r="AN15">
        <f t="shared" si="10"/>
        <v>6790.6743121143672</v>
      </c>
      <c r="AO15">
        <f t="shared" si="11"/>
        <v>-339.53371560571838</v>
      </c>
      <c r="AP15">
        <f t="shared" si="12"/>
        <v>-2.7948323613767472</v>
      </c>
      <c r="AQ15">
        <f t="shared" si="13"/>
        <v>-10277.49756093541</v>
      </c>
      <c r="AR15">
        <f t="shared" si="14"/>
        <v>-3829.1517967881377</v>
      </c>
      <c r="AS15">
        <f t="shared" si="15"/>
        <v>1854.4427865199668</v>
      </c>
      <c r="AT15">
        <f t="shared" si="16"/>
        <v>1241.52677689609</v>
      </c>
      <c r="AU15">
        <f t="shared" si="17"/>
        <v>-733.18223337208087</v>
      </c>
      <c r="AW15">
        <v>12</v>
      </c>
      <c r="AX15">
        <f>(R15*SUMPRODUCT(K16:$K$23, X16:$X$23)-$AZ$3*SUMPRODUCT(K15:$K$22, W16:$W$23))/Z15</f>
        <v>69842.894210962899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9.2474000000000001E-2</v>
      </c>
      <c r="O16">
        <f t="shared" si="29"/>
        <v>30371.56363096341</v>
      </c>
      <c r="P16">
        <f t="shared" si="30"/>
        <v>1518.5781815481705</v>
      </c>
      <c r="Q16" s="5">
        <f t="shared" si="31"/>
        <v>12.5</v>
      </c>
      <c r="R16">
        <f t="shared" si="0"/>
        <v>500000</v>
      </c>
      <c r="S16">
        <f t="shared" si="1"/>
        <v>67682.932996463787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33846.012081883688</v>
      </c>
      <c r="AC16">
        <f t="shared" si="2"/>
        <v>29438.215894138488</v>
      </c>
      <c r="AE16">
        <f t="shared" si="3"/>
        <v>13209.898088452794</v>
      </c>
      <c r="AF16">
        <f t="shared" si="4"/>
        <v>-660.49490442263971</v>
      </c>
      <c r="AG16">
        <f t="shared" si="5"/>
        <v>-5.4367871246944439</v>
      </c>
      <c r="AH16">
        <f t="shared" si="6"/>
        <v>-22406.546554372529</v>
      </c>
      <c r="AI16">
        <f t="shared" si="7"/>
        <v>-9862.5801574670695</v>
      </c>
      <c r="AJ16">
        <f t="shared" si="8"/>
        <v>4407.7961877451999</v>
      </c>
      <c r="AK16">
        <f t="shared" si="32"/>
        <v>2537.8292150454872</v>
      </c>
      <c r="AL16">
        <f t="shared" si="9"/>
        <v>-2916.9547546763824</v>
      </c>
      <c r="AN16">
        <f t="shared" si="10"/>
        <v>5778.7112474208416</v>
      </c>
      <c r="AO16">
        <f t="shared" si="11"/>
        <v>-288.93556237104207</v>
      </c>
      <c r="AP16">
        <f t="shared" si="12"/>
        <v>-2.3783395372874052</v>
      </c>
      <c r="AQ16">
        <f t="shared" si="13"/>
        <v>-9801.8138915692925</v>
      </c>
      <c r="AR16">
        <f t="shared" si="14"/>
        <v>-4314.4165460567801</v>
      </c>
      <c r="AS16">
        <f t="shared" si="15"/>
        <v>1928.2042326070073</v>
      </c>
      <c r="AT16">
        <f t="shared" si="16"/>
        <v>1110.1813300010281</v>
      </c>
      <c r="AU16">
        <f t="shared" si="17"/>
        <v>-1276.0309834487448</v>
      </c>
      <c r="AW16">
        <v>13</v>
      </c>
      <c r="AX16">
        <f>(R16*SUMPRODUCT(K17:$K$23, X17:$X$23)-$AZ$3*SUMPRODUCT(K16:$K$22, W17:$W$23))/Z16</f>
        <v>67682.932996463787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0.10216500000000001</v>
      </c>
      <c r="O17">
        <f t="shared" si="29"/>
        <v>30371.56363096341</v>
      </c>
      <c r="P17">
        <f t="shared" si="30"/>
        <v>1518.5781815481705</v>
      </c>
      <c r="Q17" s="5">
        <f t="shared" si="31"/>
        <v>12.5</v>
      </c>
      <c r="R17">
        <f t="shared" si="0"/>
        <v>500000</v>
      </c>
      <c r="S17">
        <f t="shared" si="1"/>
        <v>64413.892105213359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29438.215894138488</v>
      </c>
      <c r="AC17">
        <f t="shared" si="2"/>
        <v>24873.913450480635</v>
      </c>
      <c r="AE17">
        <f t="shared" si="3"/>
        <v>11728.209869361486</v>
      </c>
      <c r="AF17">
        <f t="shared" si="4"/>
        <v>-586.41049346807426</v>
      </c>
      <c r="AG17">
        <f t="shared" si="5"/>
        <v>-4.8269698968530923</v>
      </c>
      <c r="AH17">
        <f t="shared" si="6"/>
        <v>-22217.974263776319</v>
      </c>
      <c r="AI17">
        <f t="shared" si="7"/>
        <v>-11081.00185777976</v>
      </c>
      <c r="AJ17">
        <f t="shared" si="8"/>
        <v>4564.3024436578526</v>
      </c>
      <c r="AK17">
        <f t="shared" si="32"/>
        <v>2503.7869421609685</v>
      </c>
      <c r="AL17">
        <f t="shared" si="9"/>
        <v>-4012.912471960939</v>
      </c>
      <c r="AN17">
        <f t="shared" si="10"/>
        <v>4832.3840071148934</v>
      </c>
      <c r="AO17">
        <f t="shared" si="11"/>
        <v>-241.61920035574465</v>
      </c>
      <c r="AP17">
        <f t="shared" si="12"/>
        <v>-1.9888603966163358</v>
      </c>
      <c r="AQ17">
        <f t="shared" si="13"/>
        <v>-9154.4903014775482</v>
      </c>
      <c r="AR17">
        <f t="shared" si="14"/>
        <v>-4565.7143551150157</v>
      </c>
      <c r="AS17">
        <f t="shared" si="15"/>
        <v>1880.6333087530643</v>
      </c>
      <c r="AT17">
        <f t="shared" si="16"/>
        <v>1031.6374034309877</v>
      </c>
      <c r="AU17">
        <f t="shared" si="17"/>
        <v>-1653.4436429309635</v>
      </c>
      <c r="AW17">
        <v>14</v>
      </c>
      <c r="AX17">
        <f>(R17*SUMPRODUCT(K18:$K$23, X18:$X$23)-$AZ$3*SUMPRODUCT(K17:$K$22, W18:$W$23))/Z17</f>
        <v>64413.892105213359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0.113081</v>
      </c>
      <c r="O18">
        <f t="shared" si="29"/>
        <v>30371.56363096341</v>
      </c>
      <c r="P18">
        <f t="shared" si="30"/>
        <v>1518.5781815481705</v>
      </c>
      <c r="Q18" s="5">
        <f t="shared" si="31"/>
        <v>12.5</v>
      </c>
      <c r="R18">
        <f t="shared" si="0"/>
        <v>500000</v>
      </c>
      <c r="S18">
        <f t="shared" si="1"/>
        <v>59964.250711289307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24873.913450480635</v>
      </c>
      <c r="AC18">
        <f t="shared" si="2"/>
        <v>20305.630008541179</v>
      </c>
      <c r="AE18">
        <f t="shared" si="3"/>
        <v>10284.690070430606</v>
      </c>
      <c r="AF18">
        <f t="shared" si="4"/>
        <v>-514.23450352153031</v>
      </c>
      <c r="AG18">
        <f t="shared" si="5"/>
        <v>-4.2328616149785168</v>
      </c>
      <c r="AH18">
        <f t="shared" si="6"/>
        <v>-21833.543316241779</v>
      </c>
      <c r="AI18">
        <f t="shared" si="7"/>
        <v>-12067.320610947681</v>
      </c>
      <c r="AJ18">
        <f t="shared" si="8"/>
        <v>4568.2834419394567</v>
      </c>
      <c r="AK18">
        <f t="shared" si="32"/>
        <v>2428.5702681190187</v>
      </c>
      <c r="AL18">
        <f t="shared" si="9"/>
        <v>-5070.466900889206</v>
      </c>
      <c r="AN18">
        <f t="shared" si="10"/>
        <v>3960.0124765304049</v>
      </c>
      <c r="AO18">
        <f t="shared" si="11"/>
        <v>-198.00062382652024</v>
      </c>
      <c r="AP18">
        <f t="shared" si="12"/>
        <v>-1.6298191478744048</v>
      </c>
      <c r="AQ18">
        <f t="shared" si="13"/>
        <v>-8406.7777781430468</v>
      </c>
      <c r="AR18">
        <f t="shared" si="14"/>
        <v>-4646.3957445870374</v>
      </c>
      <c r="AS18">
        <f t="shared" si="15"/>
        <v>1758.9698184896383</v>
      </c>
      <c r="AT18">
        <f t="shared" si="16"/>
        <v>935.09561260696762</v>
      </c>
      <c r="AU18">
        <f t="shared" si="17"/>
        <v>-1952.3303134904313</v>
      </c>
      <c r="AW18">
        <v>15</v>
      </c>
      <c r="AX18">
        <f>(R18*SUMPRODUCT(K19:$K$23, X19:$X$23)-$AZ$3*SUMPRODUCT(K18:$K$22, W19:$W$23))/Z18</f>
        <v>59964.250711289307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0.12539</v>
      </c>
      <c r="O19">
        <f t="shared" si="29"/>
        <v>30371.56363096341</v>
      </c>
      <c r="P19">
        <f t="shared" si="30"/>
        <v>1518.5781815481705</v>
      </c>
      <c r="Q19" s="5">
        <f t="shared" si="31"/>
        <v>12.5</v>
      </c>
      <c r="R19">
        <f t="shared" si="0"/>
        <v>500000</v>
      </c>
      <c r="S19">
        <f t="shared" si="1"/>
        <v>54086.787584035548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20305.630008541179</v>
      </c>
      <c r="AC19">
        <f t="shared" si="2"/>
        <v>15835.63559642797</v>
      </c>
      <c r="AE19">
        <f t="shared" si="3"/>
        <v>8892.2458817950046</v>
      </c>
      <c r="AF19">
        <f t="shared" si="4"/>
        <v>-444.61229408975026</v>
      </c>
      <c r="AG19">
        <f t="shared" si="5"/>
        <v>-3.6597744809265755</v>
      </c>
      <c r="AH19">
        <f t="shared" si="6"/>
        <v>-21230.340716086248</v>
      </c>
      <c r="AI19">
        <f t="shared" si="7"/>
        <v>-12786.366902861919</v>
      </c>
      <c r="AJ19">
        <f t="shared" si="8"/>
        <v>4469.9944121132085</v>
      </c>
      <c r="AK19">
        <f t="shared" si="32"/>
        <v>2110.4895479644883</v>
      </c>
      <c r="AL19">
        <f t="shared" si="9"/>
        <v>-6205.882942784222</v>
      </c>
      <c r="AN19">
        <f t="shared" si="10"/>
        <v>3189.7395074836522</v>
      </c>
      <c r="AO19">
        <f t="shared" si="11"/>
        <v>-159.48697537418263</v>
      </c>
      <c r="AP19">
        <f t="shared" si="12"/>
        <v>-1.3127985219337519</v>
      </c>
      <c r="AQ19">
        <f t="shared" si="13"/>
        <v>-7615.5402627900739</v>
      </c>
      <c r="AR19">
        <f t="shared" si="14"/>
        <v>-4586.6005292025375</v>
      </c>
      <c r="AS19">
        <f t="shared" si="15"/>
        <v>1603.4326945163705</v>
      </c>
      <c r="AT19">
        <f t="shared" si="16"/>
        <v>757.05417739918903</v>
      </c>
      <c r="AU19">
        <f t="shared" si="17"/>
        <v>-2226.1136572869777</v>
      </c>
      <c r="AW19">
        <v>16</v>
      </c>
      <c r="AX19">
        <f>(R19*SUMPRODUCT(K20:$K$23, X20:$X$23)-$AZ$3*SUMPRODUCT(K19:$K$22, W20:$W$23))/Z19</f>
        <v>54086.787584035548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0.13947699999999999</v>
      </c>
      <c r="O20">
        <f t="shared" si="29"/>
        <v>30371.56363096341</v>
      </c>
      <c r="P20">
        <f t="shared" si="30"/>
        <v>1518.5781815481705</v>
      </c>
      <c r="Q20" s="5">
        <f t="shared" si="31"/>
        <v>12.5</v>
      </c>
      <c r="R20">
        <f t="shared" si="0"/>
        <v>500000</v>
      </c>
      <c r="S20">
        <f t="shared" si="1"/>
        <v>45869.598481861285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15835.63559642797</v>
      </c>
      <c r="AC20">
        <f t="shared" si="2"/>
        <v>11422.346026879137</v>
      </c>
      <c r="AE20">
        <f t="shared" si="3"/>
        <v>7563.0596441219341</v>
      </c>
      <c r="AF20">
        <f t="shared" si="4"/>
        <v>-378.15298220609668</v>
      </c>
      <c r="AG20">
        <f t="shared" si="5"/>
        <v>-3.1127223708411136</v>
      </c>
      <c r="AH20">
        <f t="shared" si="6"/>
        <v>-20418.174611047834</v>
      </c>
      <c r="AI20">
        <f t="shared" si="7"/>
        <v>-13236.380671502837</v>
      </c>
      <c r="AJ20">
        <f t="shared" si="8"/>
        <v>4413.2895695488332</v>
      </c>
      <c r="AK20">
        <f t="shared" si="32"/>
        <v>1250.0154446280687</v>
      </c>
      <c r="AL20">
        <f t="shared" si="9"/>
        <v>-7573.075657325935</v>
      </c>
      <c r="AN20">
        <f t="shared" si="10"/>
        <v>2573.2209192103942</v>
      </c>
      <c r="AO20">
        <f t="shared" si="11"/>
        <v>-128.66104596051971</v>
      </c>
      <c r="AP20">
        <f t="shared" si="12"/>
        <v>-1.0590584627436785</v>
      </c>
      <c r="AQ20">
        <f t="shared" si="13"/>
        <v>-6946.9866050935734</v>
      </c>
      <c r="AR20">
        <f t="shared" si="14"/>
        <v>-4503.4857903064421</v>
      </c>
      <c r="AS20">
        <f t="shared" si="15"/>
        <v>1501.5575147185766</v>
      </c>
      <c r="AT20">
        <f t="shared" si="16"/>
        <v>425.29955372664125</v>
      </c>
      <c r="AU20">
        <f t="shared" si="17"/>
        <v>-2576.6287218612242</v>
      </c>
      <c r="AW20">
        <v>17</v>
      </c>
      <c r="AX20">
        <f>(R20*SUMPRODUCT(K21:$K$23, X21:$X$23)-$AZ$3*SUMPRODUCT(K20:$K$22, W21:$W$23))/Z20</f>
        <v>45869.598481861285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0.15573300000000001</v>
      </c>
      <c r="O21">
        <f t="shared" si="29"/>
        <v>30371.56363096341</v>
      </c>
      <c r="P21">
        <f t="shared" si="30"/>
        <v>1518.5781815481705</v>
      </c>
      <c r="Q21" s="5">
        <f t="shared" si="31"/>
        <v>12.5</v>
      </c>
      <c r="R21">
        <f t="shared" si="0"/>
        <v>500000</v>
      </c>
      <c r="S21">
        <f t="shared" si="1"/>
        <v>34614.327583617189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11422.346026879137</v>
      </c>
      <c r="AC21">
        <f t="shared" si="2"/>
        <v>7191.0339390602849</v>
      </c>
      <c r="AE21">
        <f t="shared" si="3"/>
        <v>6309.6110801226732</v>
      </c>
      <c r="AF21">
        <f t="shared" si="4"/>
        <v>-315.48055400613367</v>
      </c>
      <c r="AG21">
        <f t="shared" si="5"/>
        <v>-2.5968415541545036</v>
      </c>
      <c r="AH21">
        <f t="shared" si="6"/>
        <v>-19390.143719127969</v>
      </c>
      <c r="AI21">
        <f t="shared" si="7"/>
        <v>-13398.610034565583</v>
      </c>
      <c r="AJ21">
        <f t="shared" si="8"/>
        <v>4231.312087818852</v>
      </c>
      <c r="AK21">
        <f t="shared" si="32"/>
        <v>893.46524716867816</v>
      </c>
      <c r="AL21">
        <f t="shared" si="9"/>
        <v>-8273.8326995780517</v>
      </c>
      <c r="AN21">
        <f t="shared" si="10"/>
        <v>2041.9987602082169</v>
      </c>
      <c r="AO21">
        <f t="shared" si="11"/>
        <v>-102.09993801041085</v>
      </c>
      <c r="AP21">
        <f t="shared" si="12"/>
        <v>-0.84042378630056191</v>
      </c>
      <c r="AQ21">
        <f t="shared" si="13"/>
        <v>-6275.2916038604153</v>
      </c>
      <c r="AR21">
        <f t="shared" si="14"/>
        <v>-4336.2332054489088</v>
      </c>
      <c r="AS21">
        <f t="shared" si="15"/>
        <v>1369.3924914960289</v>
      </c>
      <c r="AT21">
        <f t="shared" si="16"/>
        <v>289.15489462657933</v>
      </c>
      <c r="AU21">
        <f t="shared" si="17"/>
        <v>-2677.6858193263006</v>
      </c>
      <c r="AW21">
        <v>18</v>
      </c>
      <c r="AX21">
        <f>(R21*SUMPRODUCT(K22:$K$23, X22:$X$23)-$AZ$3*SUMPRODUCT(K21:$K$22, W22:$W$23))/Z21</f>
        <v>34614.327583617189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0.17447299999999999</v>
      </c>
      <c r="O22">
        <f t="shared" si="29"/>
        <v>30371.56363096341</v>
      </c>
      <c r="P22">
        <f t="shared" si="30"/>
        <v>1518.5781815481705</v>
      </c>
      <c r="Q22" s="5">
        <f t="shared" si="31"/>
        <v>12.5</v>
      </c>
      <c r="R22">
        <f t="shared" si="0"/>
        <v>500000</v>
      </c>
      <c r="S22">
        <f t="shared" si="1"/>
        <v>19663.776193738217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7191.0339390602849</v>
      </c>
      <c r="AC22">
        <f t="shared" si="2"/>
        <v>3331.5068118346785</v>
      </c>
      <c r="AE22">
        <f t="shared" si="3"/>
        <v>5145.6581953392033</v>
      </c>
      <c r="AF22">
        <f t="shared" si="4"/>
        <v>-257.28290976696013</v>
      </c>
      <c r="AG22">
        <f t="shared" si="5"/>
        <v>-2.1177944021349595</v>
      </c>
      <c r="AH22">
        <f t="shared" si="6"/>
        <v>-18123.149459119948</v>
      </c>
      <c r="AI22">
        <f t="shared" si="7"/>
        <v>-13236.891967949839</v>
      </c>
      <c r="AJ22">
        <f t="shared" si="8"/>
        <v>3859.5271272256064</v>
      </c>
      <c r="AK22">
        <f t="shared" si="32"/>
        <v>845.55864572427697</v>
      </c>
      <c r="AL22">
        <f t="shared" si="9"/>
        <v>-8531.8061949999556</v>
      </c>
      <c r="AN22">
        <f t="shared" si="10"/>
        <v>1556.3599279591836</v>
      </c>
      <c r="AO22">
        <f t="shared" si="11"/>
        <v>-77.817996397959163</v>
      </c>
      <c r="AP22">
        <f t="shared" si="12"/>
        <v>-0.64054980296293296</v>
      </c>
      <c r="AQ22">
        <f t="shared" si="13"/>
        <v>-5481.5424025128204</v>
      </c>
      <c r="AR22">
        <f t="shared" si="14"/>
        <v>-4003.6410207545587</v>
      </c>
      <c r="AS22">
        <f t="shared" si="15"/>
        <v>1167.3556877769624</v>
      </c>
      <c r="AT22">
        <f t="shared" si="16"/>
        <v>255.74834996554796</v>
      </c>
      <c r="AU22">
        <f t="shared" si="17"/>
        <v>-2580.536983012048</v>
      </c>
      <c r="AW22">
        <v>19</v>
      </c>
      <c r="AX22">
        <f>(R22*SUMPRODUCT(K23:$K$23, X23:$X$23)-$AZ$3*SUMPRODUCT(K22:$K$22, W23:$W$23))/Z22</f>
        <v>19663.776193738217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0.196798</v>
      </c>
      <c r="O23">
        <f t="shared" si="29"/>
        <v>30371.56363096341</v>
      </c>
      <c r="P23">
        <f t="shared" si="30"/>
        <v>1518.5781815481705</v>
      </c>
      <c r="Q23" s="5">
        <f t="shared" si="31"/>
        <v>12.5</v>
      </c>
      <c r="R23">
        <f t="shared" si="0"/>
        <v>500000</v>
      </c>
      <c r="S23">
        <f t="shared" si="1"/>
        <v>24790.376466194255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3331.5068118346785</v>
      </c>
      <c r="AC23">
        <f t="shared" si="2"/>
        <v>3331.506811834678</v>
      </c>
      <c r="AE23">
        <f t="shared" si="3"/>
        <v>4081.5463718594465</v>
      </c>
      <c r="AF23">
        <f t="shared" si="4"/>
        <v>-204.07731859297232</v>
      </c>
      <c r="AG23">
        <f t="shared" si="5"/>
        <v>-1.6798387553622542</v>
      </c>
      <c r="AH23">
        <f t="shared" si="6"/>
        <v>-16671.108110054229</v>
      </c>
      <c r="AI23">
        <f t="shared" si="7"/>
        <v>-12795.318895543118</v>
      </c>
      <c r="AJ23">
        <f t="shared" si="8"/>
        <v>0</v>
      </c>
      <c r="AK23">
        <f t="shared" si="32"/>
        <v>749.01259238400974</v>
      </c>
      <c r="AL23">
        <f t="shared" si="9"/>
        <v>-12046.306303159108</v>
      </c>
      <c r="AN23">
        <f t="shared" si="10"/>
        <v>1118.3148904584475</v>
      </c>
      <c r="AO23">
        <f t="shared" si="11"/>
        <v>-55.915744522922374</v>
      </c>
      <c r="AP23">
        <f t="shared" si="12"/>
        <v>-0.46026395942549542</v>
      </c>
      <c r="AQ23">
        <f t="shared" si="13"/>
        <v>-4567.765925301178</v>
      </c>
      <c r="AR23">
        <f t="shared" si="14"/>
        <v>-3505.8270433250786</v>
      </c>
      <c r="AS23">
        <f t="shared" si="15"/>
        <v>0</v>
      </c>
      <c r="AT23">
        <f t="shared" si="16"/>
        <v>205.22416233686408</v>
      </c>
      <c r="AU23">
        <f t="shared" si="17"/>
        <v>-3300.602880988215</v>
      </c>
      <c r="AW23">
        <v>20</v>
      </c>
      <c r="AX23">
        <f>(R23*SUMPRODUCT(K$23:$K24, X$23:$X24)-$AZ$3*SUMPRODUCT(K$22:$K23, W$23:$W24))/Z23</f>
        <v>24790.376466194255</v>
      </c>
    </row>
    <row r="25" spans="5:50" x14ac:dyDescent="0.25">
      <c r="AN25" s="6">
        <f t="shared" ref="AN25:AU25" si="33">SUM(AN3:AN23)</f>
        <v>209357.14597090127</v>
      </c>
      <c r="AO25" s="6">
        <f t="shared" si="33"/>
        <v>-33246.530021767627</v>
      </c>
      <c r="AP25" s="6">
        <f t="shared" si="33"/>
        <v>-173.66495207274428</v>
      </c>
      <c r="AQ25" s="6">
        <f t="shared" si="33"/>
        <v>-187322.369076014</v>
      </c>
      <c r="AR25" s="6">
        <f t="shared" si="33"/>
        <v>-11385.418078953051</v>
      </c>
      <c r="AS25" s="6">
        <f t="shared" si="33"/>
        <v>-20601.652975222696</v>
      </c>
      <c r="AT25" s="6">
        <f t="shared" si="33"/>
        <v>31987.071054175769</v>
      </c>
      <c r="AU25" s="7">
        <f t="shared" si="33"/>
        <v>5.9117155615240335E-12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D241-D116-4860-9012-9BE00859AD0D}">
  <sheetPr codeName="Sheet1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1783.2329017315442</v>
      </c>
      <c r="K3">
        <v>1</v>
      </c>
      <c r="L3" s="2">
        <v>0</v>
      </c>
      <c r="O3">
        <f>$C$3</f>
        <v>1783.2329017315442</v>
      </c>
      <c r="P3">
        <f>O3*B5</f>
        <v>1426.5863213852354</v>
      </c>
      <c r="Q3" s="5">
        <f>B8</f>
        <v>100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1783.2329017315442</v>
      </c>
      <c r="AF3">
        <f t="shared" ref="AF3:AF23" si="4">-$Z3*P3</f>
        <v>-1426.5863213852354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256.64658034630884</v>
      </c>
      <c r="AJ3">
        <f t="shared" ref="AJ3:AJ23" si="8">AB3-AC3</f>
        <v>0</v>
      </c>
      <c r="AL3">
        <f t="shared" ref="AL3:AL23" si="9">SUM(AI3:AK3)</f>
        <v>256.64658034630884</v>
      </c>
      <c r="AN3">
        <f t="shared" ref="AN3:AN23" si="10">AE3*$K3</f>
        <v>1783.2329017315442</v>
      </c>
      <c r="AO3">
        <f t="shared" ref="AO3:AO23" si="11">AF3*$K3</f>
        <v>-1426.5863213852354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256.64658034630884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256.64658034630884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1409.8544343102828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1.221972E-3</v>
      </c>
      <c r="R4">
        <f t="shared" si="0"/>
        <v>1000000</v>
      </c>
      <c r="S4">
        <f t="shared" si="1"/>
        <v>266.42146721016906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263.43169296493761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-1221.972</v>
      </c>
      <c r="AI4">
        <f t="shared" si="7"/>
        <v>-1221.972</v>
      </c>
      <c r="AJ4">
        <f t="shared" si="8"/>
        <v>-263.43169296493761</v>
      </c>
      <c r="AK4">
        <f>G4*MAX(0, SUM(AB4, AE4:AF4))</f>
        <v>0</v>
      </c>
      <c r="AL4">
        <f t="shared" si="9"/>
        <v>-1485.4036929649376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-1146.4227413453418</v>
      </c>
      <c r="AR4">
        <f t="shared" si="14"/>
        <v>-1146.4227413453418</v>
      </c>
      <c r="AS4">
        <f t="shared" si="15"/>
        <v>-247.14484751377952</v>
      </c>
      <c r="AT4">
        <f t="shared" si="16"/>
        <v>0</v>
      </c>
      <c r="AU4">
        <f t="shared" si="17"/>
        <v>-1393.5675888591213</v>
      </c>
      <c r="AW4">
        <v>1</v>
      </c>
      <c r="AX4">
        <f>(R4*SUMPRODUCT(K5:$K$23, X5:$X$23)-$AZ$3*SUMPRODUCT(K4:$K$22, W5:$W$23))/Z4</f>
        <v>266.42146721016906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1.2339639999999999E-3</v>
      </c>
      <c r="O5">
        <f t="shared" ref="O5:O23" si="29">$C$3</f>
        <v>1783.2329017315442</v>
      </c>
      <c r="P5">
        <f t="shared" ref="P5:P23" si="30">O5*$C$5</f>
        <v>89.161645086577209</v>
      </c>
      <c r="Q5" s="5">
        <f t="shared" ref="Q5:Q23" si="31">$C$8</f>
        <v>12.5</v>
      </c>
      <c r="R5">
        <f t="shared" si="0"/>
        <v>1000000</v>
      </c>
      <c r="S5">
        <f t="shared" si="1"/>
        <v>529.45349244901877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263.43169296493761</v>
      </c>
      <c r="AC5">
        <f t="shared" si="2"/>
        <v>517.63086544252656</v>
      </c>
      <c r="AE5">
        <f t="shared" si="3"/>
        <v>1743.4135450485642</v>
      </c>
      <c r="AF5">
        <f t="shared" si="4"/>
        <v>-87.170677252428206</v>
      </c>
      <c r="AG5">
        <f t="shared" si="5"/>
        <v>-12.220876640368212</v>
      </c>
      <c r="AH5">
        <f t="shared" si="6"/>
        <v>-1220.1164905429919</v>
      </c>
      <c r="AI5">
        <f t="shared" si="7"/>
        <v>423.90550061277577</v>
      </c>
      <c r="AJ5">
        <f t="shared" si="8"/>
        <v>-254.19917247758895</v>
      </c>
      <c r="AK5">
        <f>G5*SUM(AB5, AE5:AF5)</f>
        <v>78.706656991204014</v>
      </c>
      <c r="AL5">
        <f t="shared" si="9"/>
        <v>248.41298512639082</v>
      </c>
      <c r="AN5">
        <f t="shared" si="10"/>
        <v>1505.5465800166005</v>
      </c>
      <c r="AO5">
        <f t="shared" si="11"/>
        <v>-75.277329000830022</v>
      </c>
      <c r="AP5">
        <f t="shared" si="12"/>
        <v>-10.553490927592055</v>
      </c>
      <c r="AQ5">
        <f t="shared" si="13"/>
        <v>-1053.646861225739</v>
      </c>
      <c r="AR5">
        <f t="shared" si="14"/>
        <v>366.0688988624392</v>
      </c>
      <c r="AS5">
        <f t="shared" si="15"/>
        <v>-219.51687587469289</v>
      </c>
      <c r="AT5">
        <f t="shared" si="16"/>
        <v>67.968118404372063</v>
      </c>
      <c r="AU5">
        <f t="shared" si="17"/>
        <v>214.52014139211838</v>
      </c>
      <c r="AW5">
        <v>2</v>
      </c>
      <c r="AX5">
        <f>(R5*SUMPRODUCT(K6:$K$23, X6:$X$23)-$AZ$3*SUMPRODUCT(K5:$K$22, W6:$W$23))/Z5</f>
        <v>529.45349244901877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1.248954E-3</v>
      </c>
      <c r="O6">
        <f t="shared" si="29"/>
        <v>1783.2329017315442</v>
      </c>
      <c r="P6">
        <f t="shared" si="30"/>
        <v>89.161645086577209</v>
      </c>
      <c r="Q6" s="5">
        <f t="shared" si="31"/>
        <v>12.5</v>
      </c>
      <c r="R6">
        <f t="shared" si="0"/>
        <v>1000000</v>
      </c>
      <c r="S6">
        <f t="shared" si="1"/>
        <v>783.04120174493971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517.63086544252656</v>
      </c>
      <c r="AC6">
        <f t="shared" si="2"/>
        <v>756.94429030185165</v>
      </c>
      <c r="AE6">
        <f t="shared" si="3"/>
        <v>1723.8019662773361</v>
      </c>
      <c r="AF6">
        <f t="shared" si="4"/>
        <v>-86.190098313866798</v>
      </c>
      <c r="AG6">
        <f t="shared" si="5"/>
        <v>-12.083404561201036</v>
      </c>
      <c r="AH6">
        <f t="shared" si="6"/>
        <v>-1221.0650210795554</v>
      </c>
      <c r="AI6">
        <f t="shared" si="7"/>
        <v>404.46344232271281</v>
      </c>
      <c r="AJ6">
        <f t="shared" si="8"/>
        <v>-239.3134248593251</v>
      </c>
      <c r="AK6">
        <f>G6*SUM(AB6, AE6:AF6)</f>
        <v>126.08169990425075</v>
      </c>
      <c r="AL6">
        <f t="shared" si="9"/>
        <v>291.23171736763845</v>
      </c>
      <c r="AN6">
        <f t="shared" si="10"/>
        <v>1342.5421679231029</v>
      </c>
      <c r="AO6">
        <f t="shared" si="11"/>
        <v>-67.127108396155137</v>
      </c>
      <c r="AP6">
        <f t="shared" si="12"/>
        <v>-9.4108722886076421</v>
      </c>
      <c r="AQ6">
        <f t="shared" si="13"/>
        <v>-950.99745367819685</v>
      </c>
      <c r="AR6">
        <f t="shared" si="14"/>
        <v>315.00673356014318</v>
      </c>
      <c r="AS6">
        <f t="shared" si="15"/>
        <v>-186.38356987002646</v>
      </c>
      <c r="AT6">
        <f t="shared" si="16"/>
        <v>98.195733637798654</v>
      </c>
      <c r="AU6">
        <f t="shared" si="17"/>
        <v>226.81889732791535</v>
      </c>
      <c r="AW6">
        <v>3</v>
      </c>
      <c r="AX6">
        <f>(R6*SUMPRODUCT(K7:$K$23, X7:$X$23)-$AZ$3*SUMPRODUCT(K6:$K$22, W7:$W$23))/Z6</f>
        <v>783.04120174493971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1.2649429999999999E-3</v>
      </c>
      <c r="O7">
        <f t="shared" si="29"/>
        <v>1783.2329017315442</v>
      </c>
      <c r="P7">
        <f t="shared" si="30"/>
        <v>89.161645086577209</v>
      </c>
      <c r="Q7" s="5">
        <f t="shared" si="31"/>
        <v>12.5</v>
      </c>
      <c r="R7">
        <f t="shared" si="0"/>
        <v>1000000</v>
      </c>
      <c r="S7">
        <f t="shared" si="1"/>
        <v>1000.5444979688872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756.94429030185165</v>
      </c>
      <c r="AC7">
        <f t="shared" si="2"/>
        <v>956.30327762953675</v>
      </c>
      <c r="AE7">
        <f t="shared" si="3"/>
        <v>1704.3834353839338</v>
      </c>
      <c r="AF7">
        <f t="shared" si="4"/>
        <v>-85.219171769196691</v>
      </c>
      <c r="AG7">
        <f t="shared" si="5"/>
        <v>-11.947285697573166</v>
      </c>
      <c r="AH7">
        <f t="shared" si="6"/>
        <v>-1222.7854412687457</v>
      </c>
      <c r="AI7">
        <f t="shared" si="7"/>
        <v>384.43153664841839</v>
      </c>
      <c r="AJ7">
        <f t="shared" si="8"/>
        <v>-199.3589873276851</v>
      </c>
      <c r="AK7">
        <f>G7*SUM(AB7, AE7:AF7)</f>
        <v>116.66692999730451</v>
      </c>
      <c r="AL7">
        <f t="shared" si="9"/>
        <v>301.73947931803781</v>
      </c>
      <c r="AN7">
        <f t="shared" si="10"/>
        <v>1201.6099456199445</v>
      </c>
      <c r="AO7">
        <f t="shared" si="11"/>
        <v>-60.080497280997221</v>
      </c>
      <c r="AP7">
        <f t="shared" si="12"/>
        <v>-8.4229739736545657</v>
      </c>
      <c r="AQ7">
        <f t="shared" si="13"/>
        <v>-862.07781481801146</v>
      </c>
      <c r="AR7">
        <f t="shared" si="14"/>
        <v>271.02865954728117</v>
      </c>
      <c r="AS7">
        <f t="shared" si="15"/>
        <v>-140.55038141561428</v>
      </c>
      <c r="AT7">
        <f t="shared" si="16"/>
        <v>82.251528910293459</v>
      </c>
      <c r="AU7">
        <f t="shared" si="17"/>
        <v>212.72980704196036</v>
      </c>
      <c r="AW7">
        <v>4</v>
      </c>
      <c r="AX7">
        <f>(R7*SUMPRODUCT(K8:$K$23, X8:$X$23)-$AZ$3*SUMPRODUCT(K7:$K$22, W8:$W$23))/Z7</f>
        <v>1000.5444979688872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1.2849300000000001E-3</v>
      </c>
      <c r="O8">
        <f t="shared" si="29"/>
        <v>1783.2329017315442</v>
      </c>
      <c r="P8">
        <f t="shared" si="30"/>
        <v>89.161645086577209</v>
      </c>
      <c r="Q8" s="5">
        <f t="shared" si="31"/>
        <v>12.5</v>
      </c>
      <c r="R8">
        <f t="shared" si="0"/>
        <v>1000000</v>
      </c>
      <c r="S8">
        <f t="shared" si="1"/>
        <v>1162.9791501721352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956.30327762953675</v>
      </c>
      <c r="AC8">
        <f t="shared" si="2"/>
        <v>1099.0117070087217</v>
      </c>
      <c r="AE8">
        <f t="shared" si="3"/>
        <v>1685.1495876224667</v>
      </c>
      <c r="AF8">
        <f t="shared" si="4"/>
        <v>-84.257479381123332</v>
      </c>
      <c r="AG8">
        <f t="shared" si="5"/>
        <v>-11.812461414786052</v>
      </c>
      <c r="AH8">
        <f t="shared" si="6"/>
        <v>-1228.1140649106153</v>
      </c>
      <c r="AI8">
        <f t="shared" si="7"/>
        <v>360.96558191594204</v>
      </c>
      <c r="AJ8">
        <f t="shared" si="8"/>
        <v>-142.70842937918496</v>
      </c>
      <c r="AK8">
        <f t="shared" ref="AK8:AK23" si="32">G8*SUM(AB8:AB8, AE8:AF8)</f>
        <v>54.46826171904975</v>
      </c>
      <c r="AL8">
        <f t="shared" si="9"/>
        <v>272.72541425580681</v>
      </c>
      <c r="AN8">
        <f t="shared" si="10"/>
        <v>1107.7387985979669</v>
      </c>
      <c r="AO8">
        <f t="shared" si="11"/>
        <v>-55.38693992989834</v>
      </c>
      <c r="AP8">
        <f t="shared" si="12"/>
        <v>-7.7649615869184618</v>
      </c>
      <c r="AQ8">
        <f t="shared" si="13"/>
        <v>-807.30494716777332</v>
      </c>
      <c r="AR8">
        <f t="shared" si="14"/>
        <v>237.28194991337674</v>
      </c>
      <c r="AS8">
        <f t="shared" si="15"/>
        <v>-93.809870216529106</v>
      </c>
      <c r="AT8">
        <f t="shared" si="16"/>
        <v>35.804896634432986</v>
      </c>
      <c r="AU8">
        <f t="shared" si="17"/>
        <v>179.27697633128062</v>
      </c>
      <c r="AW8">
        <v>5</v>
      </c>
      <c r="AX8">
        <f>(R8*SUMPRODUCT(K9:$K$23, X9:$X$23)-$AZ$3*SUMPRODUCT(K8:$K$22, W9:$W$23))/Z8</f>
        <v>1162.9791501721352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1.3159090000000001E-3</v>
      </c>
      <c r="O9">
        <f t="shared" si="29"/>
        <v>1783.2329017315442</v>
      </c>
      <c r="P9">
        <f t="shared" si="30"/>
        <v>89.161645086577209</v>
      </c>
      <c r="Q9" s="5">
        <f t="shared" si="31"/>
        <v>12.5</v>
      </c>
      <c r="R9">
        <f t="shared" si="0"/>
        <v>1000000</v>
      </c>
      <c r="S9">
        <f t="shared" si="1"/>
        <v>1282.1570727697213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1099.0117070087217</v>
      </c>
      <c r="AC9">
        <f t="shared" si="2"/>
        <v>1197.923730511503</v>
      </c>
      <c r="AE9">
        <f t="shared" si="3"/>
        <v>1666.0805882375432</v>
      </c>
      <c r="AF9">
        <f t="shared" si="4"/>
        <v>-83.304029411877167</v>
      </c>
      <c r="AG9">
        <f t="shared" si="5"/>
        <v>-11.678792676350321</v>
      </c>
      <c r="AH9">
        <f t="shared" si="6"/>
        <v>-1243.5299430295761</v>
      </c>
      <c r="AI9">
        <f t="shared" si="7"/>
        <v>327.56782311973984</v>
      </c>
      <c r="AJ9">
        <f t="shared" si="8"/>
        <v>-98.912023502781267</v>
      </c>
      <c r="AK9">
        <f t="shared" si="32"/>
        <v>15.822550768422888</v>
      </c>
      <c r="AL9">
        <f t="shared" si="9"/>
        <v>244.47835038538148</v>
      </c>
      <c r="AN9">
        <f t="shared" si="10"/>
        <v>1040.8702976214247</v>
      </c>
      <c r="AO9">
        <f t="shared" si="11"/>
        <v>-52.043514881071232</v>
      </c>
      <c r="AP9">
        <f t="shared" si="12"/>
        <v>-7.2962307434065741</v>
      </c>
      <c r="AQ9">
        <f t="shared" si="13"/>
        <v>-776.88521854250439</v>
      </c>
      <c r="AR9">
        <f t="shared" si="14"/>
        <v>204.64533345444252</v>
      </c>
      <c r="AS9">
        <f t="shared" si="15"/>
        <v>-61.794482252858721</v>
      </c>
      <c r="AT9">
        <f t="shared" si="16"/>
        <v>9.885009911123408</v>
      </c>
      <c r="AU9">
        <f t="shared" si="17"/>
        <v>152.73586111270723</v>
      </c>
      <c r="AW9">
        <v>6</v>
      </c>
      <c r="AX9">
        <f>(R9*SUMPRODUCT(K10:$K$23, X10:$X$23)-$AZ$3*SUMPRODUCT(K9:$K$22, W10:$W$23))/Z9</f>
        <v>1282.1570727697213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1.3528839999999999E-3</v>
      </c>
      <c r="O10">
        <f t="shared" si="29"/>
        <v>1783.2329017315442</v>
      </c>
      <c r="P10">
        <f t="shared" si="30"/>
        <v>89.161645086577209</v>
      </c>
      <c r="Q10" s="5">
        <f t="shared" si="31"/>
        <v>12.5</v>
      </c>
      <c r="R10">
        <f t="shared" si="0"/>
        <v>1000000</v>
      </c>
      <c r="S10">
        <f t="shared" si="1"/>
        <v>1375.5248456660331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1197.923730511503</v>
      </c>
      <c r="AC10">
        <f t="shared" si="2"/>
        <v>1270.5673148015067</v>
      </c>
      <c r="AE10">
        <f t="shared" si="3"/>
        <v>1647.1657685846308</v>
      </c>
      <c r="AF10">
        <f t="shared" si="4"/>
        <v>-82.358288429231536</v>
      </c>
      <c r="AG10">
        <f t="shared" si="5"/>
        <v>-11.546204697835668</v>
      </c>
      <c r="AH10">
        <f t="shared" si="6"/>
        <v>-1264.0041400921223</v>
      </c>
      <c r="AI10">
        <f t="shared" si="7"/>
        <v>289.25713536544117</v>
      </c>
      <c r="AJ10">
        <f t="shared" si="8"/>
        <v>-72.643584290003673</v>
      </c>
      <c r="AK10">
        <f t="shared" si="32"/>
        <v>11.327197963734301</v>
      </c>
      <c r="AL10">
        <f t="shared" si="9"/>
        <v>227.94074903917181</v>
      </c>
      <c r="AN10">
        <f t="shared" si="10"/>
        <v>977.72296235010276</v>
      </c>
      <c r="AO10">
        <f t="shared" si="11"/>
        <v>-48.886148117505137</v>
      </c>
      <c r="AP10">
        <f t="shared" si="12"/>
        <v>-6.8535843060707329</v>
      </c>
      <c r="AQ10">
        <f t="shared" si="13"/>
        <v>-750.28627709741454</v>
      </c>
      <c r="AR10">
        <f t="shared" si="14"/>
        <v>171.69695282911226</v>
      </c>
      <c r="AS10">
        <f t="shared" si="15"/>
        <v>-43.119704028807057</v>
      </c>
      <c r="AT10">
        <f t="shared" si="16"/>
        <v>6.7235865141519486</v>
      </c>
      <c r="AU10">
        <f t="shared" si="17"/>
        <v>135.30083531445717</v>
      </c>
      <c r="AW10">
        <v>7</v>
      </c>
      <c r="AX10">
        <f>(R10*SUMPRODUCT(K11:$K$23, X11:$X$23)-$AZ$3*SUMPRODUCT(K10:$K$22, W11:$W$23))/Z10</f>
        <v>1375.5248456660331</v>
      </c>
    </row>
    <row r="11" spans="1:52" x14ac:dyDescent="0.25">
      <c r="A11" t="s">
        <v>33</v>
      </c>
      <c r="C11" s="24">
        <f>AU25</f>
        <v>7.1054273576010019E-13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1.38886E-3</v>
      </c>
      <c r="O11">
        <f t="shared" si="29"/>
        <v>1783.2329017315442</v>
      </c>
      <c r="P11">
        <f t="shared" si="30"/>
        <v>89.161645086577209</v>
      </c>
      <c r="Q11" s="5">
        <f t="shared" si="31"/>
        <v>12.5</v>
      </c>
      <c r="R11">
        <f t="shared" si="0"/>
        <v>1000000</v>
      </c>
      <c r="S11">
        <f t="shared" si="1"/>
        <v>1444.8186192806907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1270.5673148015067</v>
      </c>
      <c r="AC11">
        <f t="shared" si="2"/>
        <v>1319.3744490731324</v>
      </c>
      <c r="AE11">
        <f t="shared" si="3"/>
        <v>1628.406428249428</v>
      </c>
      <c r="AF11">
        <f t="shared" si="4"/>
        <v>-81.420321412471395</v>
      </c>
      <c r="AG11">
        <f t="shared" si="5"/>
        <v>-11.414706589000675</v>
      </c>
      <c r="AH11">
        <f t="shared" si="6"/>
        <v>-1282.8849485308835</v>
      </c>
      <c r="AI11">
        <f t="shared" si="7"/>
        <v>252.68645171707249</v>
      </c>
      <c r="AJ11">
        <f t="shared" si="8"/>
        <v>-48.807134271625728</v>
      </c>
      <c r="AK11">
        <f t="shared" si="32"/>
        <v>6.7621282119323123</v>
      </c>
      <c r="AL11">
        <f t="shared" si="9"/>
        <v>210.64144565737908</v>
      </c>
      <c r="AN11">
        <f t="shared" si="10"/>
        <v>919.24661190024926</v>
      </c>
      <c r="AO11">
        <f t="shared" si="11"/>
        <v>-45.96233059501246</v>
      </c>
      <c r="AP11">
        <f t="shared" si="12"/>
        <v>-6.443680260495193</v>
      </c>
      <c r="AQ11">
        <f t="shared" si="13"/>
        <v>-724.19736371502779</v>
      </c>
      <c r="AR11">
        <f t="shared" si="14"/>
        <v>142.64323732971386</v>
      </c>
      <c r="AS11">
        <f t="shared" si="15"/>
        <v>-27.551962481494368</v>
      </c>
      <c r="AT11">
        <f t="shared" si="16"/>
        <v>3.8172678148515238</v>
      </c>
      <c r="AU11">
        <f t="shared" si="17"/>
        <v>118.908542663071</v>
      </c>
      <c r="AW11">
        <v>8</v>
      </c>
      <c r="AX11">
        <f>(R11*SUMPRODUCT(K12:$K$23, X12:$X$23)-$AZ$3*SUMPRODUCT(K11:$K$22, W12:$W$23))/Z11</f>
        <v>1444.8186192806907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1.43483E-3</v>
      </c>
      <c r="O12">
        <f t="shared" si="29"/>
        <v>1783.2329017315442</v>
      </c>
      <c r="P12">
        <f t="shared" si="30"/>
        <v>89.161645086577209</v>
      </c>
      <c r="Q12" s="5">
        <f t="shared" si="31"/>
        <v>12.5</v>
      </c>
      <c r="R12">
        <f t="shared" si="0"/>
        <v>1000000</v>
      </c>
      <c r="S12">
        <f t="shared" si="1"/>
        <v>1487.694690703544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1319.3744490731324</v>
      </c>
      <c r="AC12">
        <f t="shared" si="2"/>
        <v>1342.9933358156395</v>
      </c>
      <c r="AE12">
        <f t="shared" si="3"/>
        <v>1609.7858775714885</v>
      </c>
      <c r="AF12">
        <f t="shared" si="4"/>
        <v>-80.489293878574429</v>
      </c>
      <c r="AG12">
        <f t="shared" si="5"/>
        <v>-11.284181359655571</v>
      </c>
      <c r="AH12">
        <f t="shared" si="6"/>
        <v>-1310.2530764076671</v>
      </c>
      <c r="AI12">
        <f t="shared" si="7"/>
        <v>207.75932592559138</v>
      </c>
      <c r="AJ12">
        <f t="shared" si="8"/>
        <v>-23.618886742507129</v>
      </c>
      <c r="AK12">
        <f t="shared" si="32"/>
        <v>6.5519433753619074</v>
      </c>
      <c r="AL12">
        <f t="shared" si="9"/>
        <v>190.69238255844616</v>
      </c>
      <c r="AN12">
        <f t="shared" si="10"/>
        <v>863.89883369625807</v>
      </c>
      <c r="AO12">
        <f t="shared" si="11"/>
        <v>-43.194941684812903</v>
      </c>
      <c r="AP12">
        <f t="shared" si="12"/>
        <v>-6.0557066946877782</v>
      </c>
      <c r="AQ12">
        <f t="shared" si="13"/>
        <v>-703.15320834043678</v>
      </c>
      <c r="AR12">
        <f t="shared" si="14"/>
        <v>111.49497697632059</v>
      </c>
      <c r="AS12">
        <f t="shared" si="15"/>
        <v>-12.675181832777502</v>
      </c>
      <c r="AT12">
        <f t="shared" si="16"/>
        <v>3.5161298898696005</v>
      </c>
      <c r="AU12">
        <f t="shared" si="17"/>
        <v>102.33592503341268</v>
      </c>
      <c r="AW12">
        <v>9</v>
      </c>
      <c r="AX12">
        <f>(R12*SUMPRODUCT(K13:$K$23, X13:$X$23)-$AZ$3*SUMPRODUCT(K12:$K$22, W13:$W$23))/Z12</f>
        <v>1487.694690703544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1.482798E-3</v>
      </c>
      <c r="O13">
        <f t="shared" si="29"/>
        <v>1783.2329017315442</v>
      </c>
      <c r="P13">
        <f t="shared" si="30"/>
        <v>89.161645086577209</v>
      </c>
      <c r="Q13" s="5">
        <f t="shared" si="31"/>
        <v>12.5</v>
      </c>
      <c r="R13">
        <f t="shared" si="0"/>
        <v>1000000</v>
      </c>
      <c r="S13">
        <f t="shared" si="1"/>
        <v>1504.9481043674209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1342.9933358156395</v>
      </c>
      <c r="AC13">
        <f t="shared" si="2"/>
        <v>1342.9684190621656</v>
      </c>
      <c r="AE13">
        <f t="shared" si="3"/>
        <v>1591.3010315160825</v>
      </c>
      <c r="AF13">
        <f t="shared" si="4"/>
        <v>-79.565051575804134</v>
      </c>
      <c r="AG13">
        <f t="shared" si="5"/>
        <v>-11.154607384507283</v>
      </c>
      <c r="AH13">
        <f t="shared" si="6"/>
        <v>-1338.5729241387651</v>
      </c>
      <c r="AI13">
        <f t="shared" si="7"/>
        <v>162.00844841700609</v>
      </c>
      <c r="AJ13">
        <f t="shared" si="8"/>
        <v>2.4916753473917197E-2</v>
      </c>
      <c r="AK13">
        <f t="shared" si="32"/>
        <v>5.7094586315118363</v>
      </c>
      <c r="AL13">
        <f t="shared" si="9"/>
        <v>167.74282380199185</v>
      </c>
      <c r="AN13">
        <f t="shared" si="10"/>
        <v>811.99853370399194</v>
      </c>
      <c r="AO13">
        <f t="shared" si="11"/>
        <v>-40.599926685199598</v>
      </c>
      <c r="AP13">
        <f t="shared" si="12"/>
        <v>-5.6918990567323684</v>
      </c>
      <c r="AQ13">
        <f t="shared" si="13"/>
        <v>-683.03811166451635</v>
      </c>
      <c r="AR13">
        <f t="shared" si="14"/>
        <v>82.668596297543615</v>
      </c>
      <c r="AS13">
        <f t="shared" si="15"/>
        <v>1.2714355665444771E-2</v>
      </c>
      <c r="AT13">
        <f t="shared" si="16"/>
        <v>2.9133846740577298</v>
      </c>
      <c r="AU13">
        <f t="shared" si="17"/>
        <v>85.594695327266791</v>
      </c>
      <c r="AW13">
        <v>10</v>
      </c>
      <c r="AX13">
        <f>(R13*SUMPRODUCT(K14:$K$23, X14:$X$23)-$AZ$3*SUMPRODUCT(K13:$K$22, W14:$W$23))/Z13</f>
        <v>1504.9481043674209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1.5387599999999999E-3</v>
      </c>
      <c r="O14">
        <f t="shared" si="29"/>
        <v>1783.2329017315442</v>
      </c>
      <c r="P14">
        <f t="shared" si="30"/>
        <v>89.161645086577209</v>
      </c>
      <c r="Q14" s="5">
        <f t="shared" si="31"/>
        <v>12.5</v>
      </c>
      <c r="R14">
        <f t="shared" si="0"/>
        <v>1000000</v>
      </c>
      <c r="S14">
        <f t="shared" si="1"/>
        <v>1494.8048753707078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1342.9684190621656</v>
      </c>
      <c r="AC14">
        <f t="shared" si="2"/>
        <v>1318.5251728956728</v>
      </c>
      <c r="AE14">
        <f t="shared" si="3"/>
        <v>1572.9393908256659</v>
      </c>
      <c r="AF14">
        <f t="shared" si="4"/>
        <v>-78.646969541283298</v>
      </c>
      <c r="AG14">
        <f t="shared" si="5"/>
        <v>-11.025897047003225</v>
      </c>
      <c r="AH14">
        <f t="shared" si="6"/>
        <v>-1373.141092718754</v>
      </c>
      <c r="AI14">
        <f t="shared" si="7"/>
        <v>110.12543151862542</v>
      </c>
      <c r="AJ14">
        <f t="shared" si="8"/>
        <v>24.443246166492827</v>
      </c>
      <c r="AK14">
        <f t="shared" si="32"/>
        <v>5.1070695126237871</v>
      </c>
      <c r="AL14">
        <f t="shared" si="9"/>
        <v>139.67574719774203</v>
      </c>
      <c r="AN14">
        <f t="shared" si="10"/>
        <v>763.39079085336641</v>
      </c>
      <c r="AO14">
        <f t="shared" si="11"/>
        <v>-38.169539542668318</v>
      </c>
      <c r="AP14">
        <f t="shared" si="12"/>
        <v>-5.3511713901203208</v>
      </c>
      <c r="AQ14">
        <f t="shared" si="13"/>
        <v>-666.42317614894387</v>
      </c>
      <c r="AR14">
        <f t="shared" si="14"/>
        <v>53.446903771633828</v>
      </c>
      <c r="AS14">
        <f t="shared" si="15"/>
        <v>11.862980309920026</v>
      </c>
      <c r="AT14">
        <f t="shared" si="16"/>
        <v>2.4786014368541514</v>
      </c>
      <c r="AU14">
        <f t="shared" si="17"/>
        <v>67.78848551840801</v>
      </c>
      <c r="AW14">
        <v>11</v>
      </c>
      <c r="AX14">
        <f>(R14*SUMPRODUCT(K15:$K$23, X15:$X$23)-$AZ$3*SUMPRODUCT(K14:$K$22, W15:$W$23))/Z14</f>
        <v>1494.8048753707078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1.6157089999999999E-3</v>
      </c>
      <c r="O15">
        <f t="shared" si="29"/>
        <v>1783.2329017315442</v>
      </c>
      <c r="P15">
        <f t="shared" si="30"/>
        <v>89.161645086577209</v>
      </c>
      <c r="Q15" s="5">
        <f t="shared" si="31"/>
        <v>12.5</v>
      </c>
      <c r="R15">
        <f t="shared" si="0"/>
        <v>1000000</v>
      </c>
      <c r="S15">
        <f t="shared" si="1"/>
        <v>1450.4351288052749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1318.5251728956728</v>
      </c>
      <c r="AC15">
        <f t="shared" si="2"/>
        <v>1264.5268750625128</v>
      </c>
      <c r="AE15">
        <f t="shared" si="3"/>
        <v>1554.6685845871978</v>
      </c>
      <c r="AF15">
        <f t="shared" si="4"/>
        <v>-77.733429229359885</v>
      </c>
      <c r="AG15">
        <f t="shared" si="5"/>
        <v>-10.897823435441275</v>
      </c>
      <c r="AH15">
        <f t="shared" si="6"/>
        <v>-1425.1712873533227</v>
      </c>
      <c r="AI15">
        <f t="shared" si="7"/>
        <v>40.866044569073892</v>
      </c>
      <c r="AJ15">
        <f t="shared" si="8"/>
        <v>53.998297833159995</v>
      </c>
      <c r="AK15">
        <f t="shared" si="32"/>
        <v>11.461387345839395</v>
      </c>
      <c r="AL15">
        <f t="shared" si="9"/>
        <v>106.32572974807329</v>
      </c>
      <c r="AN15">
        <f t="shared" si="10"/>
        <v>717.29581288481211</v>
      </c>
      <c r="AO15">
        <f t="shared" si="11"/>
        <v>-35.864790644240607</v>
      </c>
      <c r="AP15">
        <f t="shared" si="12"/>
        <v>-5.0280575534210064</v>
      </c>
      <c r="AQ15">
        <f t="shared" si="13"/>
        <v>-657.5481148823967</v>
      </c>
      <c r="AR15">
        <f t="shared" si="14"/>
        <v>18.854849804753815</v>
      </c>
      <c r="AS15">
        <f t="shared" si="15"/>
        <v>24.913832647436671</v>
      </c>
      <c r="AT15">
        <f t="shared" si="16"/>
        <v>5.2880756931256165</v>
      </c>
      <c r="AU15">
        <f t="shared" si="17"/>
        <v>49.056758145316103</v>
      </c>
      <c r="AW15">
        <v>12</v>
      </c>
      <c r="AX15">
        <f>(R15*SUMPRODUCT(K16:$K$23, X16:$X$23)-$AZ$3*SUMPRODUCT(K15:$K$22, W16:$W$23))/Z15</f>
        <v>1450.4351288052749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1.70465E-3</v>
      </c>
      <c r="O16">
        <f t="shared" si="29"/>
        <v>1783.2329017315442</v>
      </c>
      <c r="P16">
        <f t="shared" si="30"/>
        <v>89.161645086577209</v>
      </c>
      <c r="Q16" s="5">
        <f t="shared" si="31"/>
        <v>12.5</v>
      </c>
      <c r="R16">
        <f t="shared" si="0"/>
        <v>1000000</v>
      </c>
      <c r="S16">
        <f t="shared" si="1"/>
        <v>1371.2619922257304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1264.5268750625128</v>
      </c>
      <c r="AC16">
        <f t="shared" si="2"/>
        <v>1181.5087571915496</v>
      </c>
      <c r="AE16">
        <f t="shared" si="3"/>
        <v>1536.4717329386092</v>
      </c>
      <c r="AF16">
        <f t="shared" si="4"/>
        <v>-76.823586646930465</v>
      </c>
      <c r="AG16">
        <f t="shared" si="5"/>
        <v>-10.770268226367637</v>
      </c>
      <c r="AH16">
        <f t="shared" si="6"/>
        <v>-1486.1579775379978</v>
      </c>
      <c r="AI16">
        <f t="shared" si="7"/>
        <v>-37.280099472686516</v>
      </c>
      <c r="AJ16">
        <f t="shared" si="8"/>
        <v>83.018117870963124</v>
      </c>
      <c r="AK16">
        <f t="shared" si="32"/>
        <v>19.341642651614762</v>
      </c>
      <c r="AL16">
        <f t="shared" si="9"/>
        <v>65.079661049891371</v>
      </c>
      <c r="AN16">
        <f t="shared" si="10"/>
        <v>672.13436659574279</v>
      </c>
      <c r="AO16">
        <f t="shared" si="11"/>
        <v>-33.606718329787142</v>
      </c>
      <c r="AP16">
        <f t="shared" si="12"/>
        <v>-4.7114875315998459</v>
      </c>
      <c r="AQ16">
        <f t="shared" si="13"/>
        <v>-650.12445688359696</v>
      </c>
      <c r="AR16">
        <f t="shared" si="14"/>
        <v>-16.308296149241045</v>
      </c>
      <c r="AS16">
        <f t="shared" si="15"/>
        <v>36.31653539401627</v>
      </c>
      <c r="AT16">
        <f t="shared" si="16"/>
        <v>8.461062090417073</v>
      </c>
      <c r="AU16">
        <f t="shared" si="17"/>
        <v>28.469301335192299</v>
      </c>
      <c r="AW16">
        <v>13</v>
      </c>
      <c r="AX16">
        <f>(R16*SUMPRODUCT(K17:$K$23, X17:$X$23)-$AZ$3*SUMPRODUCT(K16:$K$22, W17:$W$23))/Z16</f>
        <v>1371.2619922257304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1.795589E-3</v>
      </c>
      <c r="O17">
        <f t="shared" si="29"/>
        <v>1783.2329017315442</v>
      </c>
      <c r="P17">
        <f t="shared" si="30"/>
        <v>89.161645086577209</v>
      </c>
      <c r="Q17" s="5">
        <f t="shared" si="31"/>
        <v>12.5</v>
      </c>
      <c r="R17">
        <f t="shared" si="0"/>
        <v>1000000</v>
      </c>
      <c r="S17">
        <f t="shared" si="1"/>
        <v>1263.0678345358651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1181.5087571915496</v>
      </c>
      <c r="AC17">
        <f t="shared" si="2"/>
        <v>1075.4493707934253</v>
      </c>
      <c r="AE17">
        <f t="shared" si="3"/>
        <v>1518.3481438667477</v>
      </c>
      <c r="AF17">
        <f t="shared" si="4"/>
        <v>-75.917407193337382</v>
      </c>
      <c r="AG17">
        <f t="shared" si="5"/>
        <v>-10.643226568949647</v>
      </c>
      <c r="AH17">
        <f t="shared" si="6"/>
        <v>-1547.1180123452193</v>
      </c>
      <c r="AI17">
        <f t="shared" si="7"/>
        <v>-115.33050224075851</v>
      </c>
      <c r="AJ17">
        <f t="shared" si="8"/>
        <v>106.05938639812439</v>
      </c>
      <c r="AK17">
        <f t="shared" si="32"/>
        <v>36.210365015336443</v>
      </c>
      <c r="AL17">
        <f t="shared" si="9"/>
        <v>26.939249172702326</v>
      </c>
      <c r="AN17">
        <f t="shared" si="10"/>
        <v>625.60624079740433</v>
      </c>
      <c r="AO17">
        <f t="shared" si="11"/>
        <v>-31.280312039870214</v>
      </c>
      <c r="AP17">
        <f t="shared" si="12"/>
        <v>-4.3853374409894226</v>
      </c>
      <c r="AQ17">
        <f t="shared" si="13"/>
        <v>-637.46031348801637</v>
      </c>
      <c r="AR17">
        <f t="shared" si="14"/>
        <v>-47.519722171471663</v>
      </c>
      <c r="AS17">
        <f t="shared" si="15"/>
        <v>43.699736647244876</v>
      </c>
      <c r="AT17">
        <f t="shared" si="16"/>
        <v>14.919786629076665</v>
      </c>
      <c r="AU17">
        <f t="shared" si="17"/>
        <v>11.099801104849876</v>
      </c>
      <c r="AW17">
        <v>14</v>
      </c>
      <c r="AX17">
        <f>(R17*SUMPRODUCT(K18:$K$23, X18:$X$23)-$AZ$3*SUMPRODUCT(K17:$K$22, W18:$W$23))/Z17</f>
        <v>1263.0678345358651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1.891525E-3</v>
      </c>
      <c r="O18">
        <f t="shared" si="29"/>
        <v>1783.2329017315442</v>
      </c>
      <c r="P18">
        <f t="shared" si="30"/>
        <v>89.161645086577209</v>
      </c>
      <c r="Q18" s="5">
        <f t="shared" si="31"/>
        <v>12.5</v>
      </c>
      <c r="R18">
        <f t="shared" si="0"/>
        <v>1000000</v>
      </c>
      <c r="S18">
        <f t="shared" si="1"/>
        <v>1129.0859339575354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1075.4493707934253</v>
      </c>
      <c r="AC18">
        <f t="shared" si="2"/>
        <v>949.93724470433813</v>
      </c>
      <c r="AE18">
        <f t="shared" si="3"/>
        <v>1500.2926689552526</v>
      </c>
      <c r="AF18">
        <f t="shared" si="4"/>
        <v>-75.014633447762634</v>
      </c>
      <c r="AG18">
        <f t="shared" si="5"/>
        <v>-10.516662374124317</v>
      </c>
      <c r="AH18">
        <f t="shared" si="6"/>
        <v>-1610.5543308665985</v>
      </c>
      <c r="AI18">
        <f t="shared" si="7"/>
        <v>-195.79295773323292</v>
      </c>
      <c r="AJ18">
        <f t="shared" si="8"/>
        <v>125.51212608908713</v>
      </c>
      <c r="AK18">
        <f t="shared" si="32"/>
        <v>54.015711976099766</v>
      </c>
      <c r="AL18">
        <f t="shared" si="9"/>
        <v>-16.265119668046026</v>
      </c>
      <c r="AN18">
        <f t="shared" si="10"/>
        <v>577.67201994655261</v>
      </c>
      <c r="AO18">
        <f t="shared" si="11"/>
        <v>-28.88360099732763</v>
      </c>
      <c r="AP18">
        <f t="shared" si="12"/>
        <v>-4.0493309888575473</v>
      </c>
      <c r="AQ18">
        <f t="shared" si="13"/>
        <v>-620.12712105915477</v>
      </c>
      <c r="AR18">
        <f t="shared" si="14"/>
        <v>-75.388033098787389</v>
      </c>
      <c r="AS18">
        <f t="shared" si="15"/>
        <v>48.327133036088895</v>
      </c>
      <c r="AT18">
        <f t="shared" si="16"/>
        <v>20.79818564188119</v>
      </c>
      <c r="AU18">
        <f t="shared" si="17"/>
        <v>-6.262714420817308</v>
      </c>
      <c r="AW18">
        <v>15</v>
      </c>
      <c r="AX18">
        <f>(R18*SUMPRODUCT(K19:$K$23, X19:$X$23)-$AZ$3*SUMPRODUCT(K18:$K$22, W19:$W$23))/Z18</f>
        <v>1129.0859339575354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2.0024510000000001E-3</v>
      </c>
      <c r="O19">
        <f t="shared" si="29"/>
        <v>1783.2329017315442</v>
      </c>
      <c r="P19">
        <f t="shared" si="30"/>
        <v>89.161645086577209</v>
      </c>
      <c r="Q19" s="5">
        <f t="shared" si="31"/>
        <v>12.5</v>
      </c>
      <c r="R19">
        <f t="shared" si="0"/>
        <v>1000000</v>
      </c>
      <c r="S19">
        <f t="shared" si="1"/>
        <v>965.22102876995439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949.93724470433813</v>
      </c>
      <c r="AC19">
        <f t="shared" si="2"/>
        <v>802.32543616015141</v>
      </c>
      <c r="AE19">
        <f t="shared" si="3"/>
        <v>1482.285479710458</v>
      </c>
      <c r="AF19">
        <f t="shared" si="4"/>
        <v>-74.1142739855229</v>
      </c>
      <c r="AG19">
        <f t="shared" si="5"/>
        <v>-10.390436649295347</v>
      </c>
      <c r="AH19">
        <f t="shared" si="6"/>
        <v>-1684.7280870182092</v>
      </c>
      <c r="AI19">
        <f t="shared" si="7"/>
        <v>-286.9473179425695</v>
      </c>
      <c r="AJ19">
        <f t="shared" si="8"/>
        <v>147.61180854418672</v>
      </c>
      <c r="AK19">
        <f t="shared" si="32"/>
        <v>52.585818444572801</v>
      </c>
      <c r="AL19">
        <f t="shared" si="9"/>
        <v>-86.749690953809989</v>
      </c>
      <c r="AN19">
        <f t="shared" si="10"/>
        <v>531.7109556857398</v>
      </c>
      <c r="AO19">
        <f t="shared" si="11"/>
        <v>-26.585547784286987</v>
      </c>
      <c r="AP19">
        <f t="shared" si="12"/>
        <v>-3.7271558525069901</v>
      </c>
      <c r="AQ19">
        <f t="shared" si="13"/>
        <v>-604.32918859465508</v>
      </c>
      <c r="AR19">
        <f t="shared" si="14"/>
        <v>-102.93093654570932</v>
      </c>
      <c r="AS19">
        <f t="shared" si="15"/>
        <v>52.949864830937408</v>
      </c>
      <c r="AT19">
        <f t="shared" si="16"/>
        <v>18.863070686047777</v>
      </c>
      <c r="AU19">
        <f t="shared" si="17"/>
        <v>-31.118001028724137</v>
      </c>
      <c r="AW19">
        <v>16</v>
      </c>
      <c r="AX19">
        <f>(R19*SUMPRODUCT(K20:$K$23, X20:$X$23)-$AZ$3*SUMPRODUCT(K19:$K$22, W20:$W$23))/Z19</f>
        <v>965.22102876995439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2.1123779999999998E-3</v>
      </c>
      <c r="O20">
        <f t="shared" si="29"/>
        <v>1783.2329017315442</v>
      </c>
      <c r="P20">
        <f t="shared" si="30"/>
        <v>89.161645086577209</v>
      </c>
      <c r="Q20" s="5">
        <f t="shared" si="31"/>
        <v>12.5</v>
      </c>
      <c r="R20">
        <f t="shared" si="0"/>
        <v>1000000</v>
      </c>
      <c r="S20">
        <f t="shared" si="1"/>
        <v>761.46755438095533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802.32543616015141</v>
      </c>
      <c r="AC20">
        <f t="shared" si="2"/>
        <v>625.29179897168638</v>
      </c>
      <c r="AE20">
        <f t="shared" si="3"/>
        <v>1464.3314776762936</v>
      </c>
      <c r="AF20">
        <f t="shared" si="4"/>
        <v>-73.216573883814675</v>
      </c>
      <c r="AG20">
        <f t="shared" si="5"/>
        <v>-10.264583753014028</v>
      </c>
      <c r="AH20">
        <f t="shared" si="6"/>
        <v>-1755.8823830692163</v>
      </c>
      <c r="AI20">
        <f t="shared" si="7"/>
        <v>-375.03206302975127</v>
      </c>
      <c r="AJ20">
        <f t="shared" si="8"/>
        <v>177.03363718846504</v>
      </c>
      <c r="AK20">
        <f t="shared" si="32"/>
        <v>9.4317934617963086</v>
      </c>
      <c r="AL20">
        <f t="shared" si="9"/>
        <v>-188.56663237948993</v>
      </c>
      <c r="AN20">
        <f t="shared" si="10"/>
        <v>498.2174633441457</v>
      </c>
      <c r="AO20">
        <f t="shared" si="11"/>
        <v>-24.910873167207285</v>
      </c>
      <c r="AP20">
        <f t="shared" si="12"/>
        <v>-3.4923751607289319</v>
      </c>
      <c r="AQ20">
        <f t="shared" si="13"/>
        <v>-597.4134136702653</v>
      </c>
      <c r="AR20">
        <f t="shared" si="14"/>
        <v>-127.59919865405578</v>
      </c>
      <c r="AS20">
        <f t="shared" si="15"/>
        <v>60.233117290211467</v>
      </c>
      <c r="AT20">
        <f t="shared" si="16"/>
        <v>3.2090303902903869</v>
      </c>
      <c r="AU20">
        <f t="shared" si="17"/>
        <v>-64.157050973553936</v>
      </c>
      <c r="AW20">
        <v>17</v>
      </c>
      <c r="AX20">
        <f>(R20*SUMPRODUCT(K21:$K$23, X21:$X$23)-$AZ$3*SUMPRODUCT(K20:$K$22, W21:$W$23))/Z20</f>
        <v>761.46755438095533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2.238294E-3</v>
      </c>
      <c r="O21">
        <f t="shared" si="29"/>
        <v>1783.2329017315442</v>
      </c>
      <c r="P21">
        <f t="shared" si="30"/>
        <v>89.161645086577209</v>
      </c>
      <c r="Q21" s="5">
        <f t="shared" si="31"/>
        <v>12.5</v>
      </c>
      <c r="R21">
        <f t="shared" si="0"/>
        <v>1000000</v>
      </c>
      <c r="S21">
        <f t="shared" si="1"/>
        <v>523.16672198965068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625.29179897168638</v>
      </c>
      <c r="AC21">
        <f t="shared" si="2"/>
        <v>424.34943289085106</v>
      </c>
      <c r="AE21">
        <f t="shared" si="3"/>
        <v>1446.4105585390366</v>
      </c>
      <c r="AF21">
        <f t="shared" si="4"/>
        <v>-72.320527926951826</v>
      </c>
      <c r="AG21">
        <f t="shared" si="5"/>
        <v>-10.138962759257018</v>
      </c>
      <c r="AH21">
        <f t="shared" si="6"/>
        <v>-1838.0124981495026</v>
      </c>
      <c r="AI21">
        <f t="shared" si="7"/>
        <v>-474.06143029667487</v>
      </c>
      <c r="AJ21">
        <f t="shared" si="8"/>
        <v>200.94236608083531</v>
      </c>
      <c r="AK21">
        <f t="shared" si="32"/>
        <v>3.1990109273340344</v>
      </c>
      <c r="AL21">
        <f t="shared" si="9"/>
        <v>-269.92005328850553</v>
      </c>
      <c r="AN21">
        <f t="shared" si="10"/>
        <v>468.10627941767899</v>
      </c>
      <c r="AO21">
        <f t="shared" si="11"/>
        <v>-23.405313970883945</v>
      </c>
      <c r="AP21">
        <f t="shared" si="12"/>
        <v>-3.2813035734363494</v>
      </c>
      <c r="AQ21">
        <f t="shared" si="13"/>
        <v>-594.84161461113706</v>
      </c>
      <c r="AR21">
        <f t="shared" si="14"/>
        <v>-153.42195273777847</v>
      </c>
      <c r="AS21">
        <f t="shared" si="15"/>
        <v>65.031593421506685</v>
      </c>
      <c r="AT21">
        <f t="shared" si="16"/>
        <v>1.0353057049883385</v>
      </c>
      <c r="AU21">
        <f t="shared" si="17"/>
        <v>-87.355053611283438</v>
      </c>
      <c r="AW21">
        <v>18</v>
      </c>
      <c r="AX21">
        <f>(R21*SUMPRODUCT(K22:$K$23, X22:$X$23)-$AZ$3*SUMPRODUCT(K21:$K$22, W22:$W$23))/Z21</f>
        <v>523.16672198965068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2.3742030000000001E-3</v>
      </c>
      <c r="O22">
        <f t="shared" si="29"/>
        <v>1783.2329017315442</v>
      </c>
      <c r="P22">
        <f t="shared" si="30"/>
        <v>89.161645086577209</v>
      </c>
      <c r="Q22" s="5">
        <f t="shared" si="31"/>
        <v>12.5</v>
      </c>
      <c r="R22">
        <f t="shared" si="0"/>
        <v>1000000</v>
      </c>
      <c r="S22">
        <f t="shared" si="1"/>
        <v>264.61325480529985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424.34943289085106</v>
      </c>
      <c r="AC22">
        <f t="shared" si="2"/>
        <v>211.97641105137689</v>
      </c>
      <c r="AE22">
        <f t="shared" si="3"/>
        <v>1428.5123806663312</v>
      </c>
      <c r="AF22">
        <f t="shared" si="4"/>
        <v>-71.425619033316565</v>
      </c>
      <c r="AG22">
        <f t="shared" si="5"/>
        <v>-10.013501175864532</v>
      </c>
      <c r="AH22">
        <f t="shared" si="6"/>
        <v>-1925.7564639933032</v>
      </c>
      <c r="AI22">
        <f t="shared" si="7"/>
        <v>-578.68320353615309</v>
      </c>
      <c r="AJ22">
        <f t="shared" si="8"/>
        <v>212.37302183947418</v>
      </c>
      <c r="AK22">
        <f t="shared" si="32"/>
        <v>37.410160085001188</v>
      </c>
      <c r="AL22">
        <f t="shared" si="9"/>
        <v>-328.90002161167774</v>
      </c>
      <c r="AN22">
        <f t="shared" si="10"/>
        <v>432.06900681363538</v>
      </c>
      <c r="AO22">
        <f t="shared" si="11"/>
        <v>-21.603450340681771</v>
      </c>
      <c r="AP22">
        <f t="shared" si="12"/>
        <v>-3.0286916419757222</v>
      </c>
      <c r="AQ22">
        <f t="shared" si="13"/>
        <v>-582.46585330566734</v>
      </c>
      <c r="AR22">
        <f t="shared" si="14"/>
        <v>-175.02898847468947</v>
      </c>
      <c r="AS22">
        <f t="shared" si="15"/>
        <v>64.234515473636037</v>
      </c>
      <c r="AT22">
        <f t="shared" si="16"/>
        <v>11.315107192228856</v>
      </c>
      <c r="AU22">
        <f t="shared" si="17"/>
        <v>-99.479365808824568</v>
      </c>
      <c r="AW22">
        <v>19</v>
      </c>
      <c r="AX22">
        <f>(R22*SUMPRODUCT(K23:$K$23, X23:$X$23)-$AZ$3*SUMPRODUCT(K22:$K$22, W23:$W$23))/Z22</f>
        <v>264.61325480529985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2.5221050000000002E-3</v>
      </c>
      <c r="O23">
        <f t="shared" si="29"/>
        <v>1783.2329017315442</v>
      </c>
      <c r="P23">
        <f t="shared" si="30"/>
        <v>89.161645086577209</v>
      </c>
      <c r="Q23" s="5">
        <f t="shared" si="31"/>
        <v>12.5</v>
      </c>
      <c r="R23">
        <f t="shared" si="0"/>
        <v>1000000</v>
      </c>
      <c r="S23">
        <f t="shared" si="1"/>
        <v>267.9687881066946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211.97641105137689</v>
      </c>
      <c r="AC23">
        <f t="shared" si="2"/>
        <v>211.97641105137689</v>
      </c>
      <c r="AE23">
        <f t="shared" si="3"/>
        <v>1410.6243986418274</v>
      </c>
      <c r="AF23">
        <f t="shared" si="4"/>
        <v>-70.531219932091375</v>
      </c>
      <c r="AG23">
        <f t="shared" si="5"/>
        <v>-9.888111062722734</v>
      </c>
      <c r="AH23">
        <f t="shared" si="6"/>
        <v>-2020.4081106523054</v>
      </c>
      <c r="AI23">
        <f t="shared" si="7"/>
        <v>-690.2030430052921</v>
      </c>
      <c r="AJ23">
        <f t="shared" si="8"/>
        <v>0</v>
      </c>
      <c r="AK23">
        <f t="shared" si="32"/>
        <v>108.64487128327791</v>
      </c>
      <c r="AL23">
        <f t="shared" si="9"/>
        <v>-581.55817172201421</v>
      </c>
      <c r="AN23">
        <f t="shared" si="10"/>
        <v>386.5011263185699</v>
      </c>
      <c r="AO23">
        <f t="shared" si="11"/>
        <v>-19.325056315928496</v>
      </c>
      <c r="AP23">
        <f t="shared" si="12"/>
        <v>-2.7092726218156358</v>
      </c>
      <c r="AQ23">
        <f t="shared" si="13"/>
        <v>-553.577558379214</v>
      </c>
      <c r="AR23">
        <f t="shared" si="14"/>
        <v>-189.11076099838823</v>
      </c>
      <c r="AS23">
        <f t="shared" si="15"/>
        <v>0</v>
      </c>
      <c r="AT23">
        <f t="shared" si="16"/>
        <v>29.767927706448965</v>
      </c>
      <c r="AU23">
        <f t="shared" si="17"/>
        <v>-159.34283329193929</v>
      </c>
      <c r="AW23">
        <v>20</v>
      </c>
      <c r="AX23">
        <f>(R23*SUMPRODUCT(K$23:$K24, X$23:$X24)-$AZ$3*SUMPRODUCT(K$22:$K23, W$23:$W24))/Z23</f>
        <v>267.9687881066946</v>
      </c>
    </row>
    <row r="25" spans="5:50" x14ac:dyDescent="0.25">
      <c r="AN25" s="6">
        <f t="shared" ref="AN25:AU25" si="33">SUM(AN3:AN23)</f>
        <v>17227.111695818832</v>
      </c>
      <c r="AO25" s="6">
        <f t="shared" si="33"/>
        <v>-2198.7802610895992</v>
      </c>
      <c r="AP25" s="6">
        <f t="shared" si="33"/>
        <v>-208.2575835936172</v>
      </c>
      <c r="AQ25" s="6">
        <f t="shared" si="33"/>
        <v>-14622.320808618013</v>
      </c>
      <c r="AR25" s="6">
        <f t="shared" si="33"/>
        <v>197.75304251760633</v>
      </c>
      <c r="AS25" s="6">
        <f t="shared" si="33"/>
        <v>-624.96485207991623</v>
      </c>
      <c r="AT25" s="6">
        <f t="shared" si="33"/>
        <v>427.21180956231041</v>
      </c>
      <c r="AU25" s="7">
        <f t="shared" si="33"/>
        <v>7.1054273576010019E-13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AA39-D9A7-4617-9D8F-5B158208C0A5}">
  <sheetPr codeName="Sheet1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4897.7963461337085</v>
      </c>
      <c r="K3">
        <v>1</v>
      </c>
      <c r="L3" s="2">
        <v>0</v>
      </c>
      <c r="O3">
        <f>$C$3</f>
        <v>4897.7963461337085</v>
      </c>
      <c r="P3">
        <f>O3*B5</f>
        <v>3918.2370769069671</v>
      </c>
      <c r="Q3" s="5">
        <f>B8</f>
        <v>100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4897.7963461337085</v>
      </c>
      <c r="AF3">
        <f t="shared" ref="AF3:AF23" si="4">-$Z3*P3</f>
        <v>-3918.2370769069671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879.55926922674143</v>
      </c>
      <c r="AJ3">
        <f t="shared" ref="AJ3:AJ23" si="8">AB3-AC3</f>
        <v>0</v>
      </c>
      <c r="AL3">
        <f t="shared" ref="AL3:AL23" si="9">SUM(AI3:AK3)</f>
        <v>879.55926922674143</v>
      </c>
      <c r="AN3">
        <f t="shared" ref="AN3:AN23" si="10">AE3*$K3</f>
        <v>4897.7963461337085</v>
      </c>
      <c r="AO3">
        <f t="shared" ref="AO3:AO23" si="11">AF3*$K3</f>
        <v>-3918.2370769069671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879.55926922674143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879.55926922674143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3537.8626955560189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1.482798E-3</v>
      </c>
      <c r="R4">
        <f t="shared" si="0"/>
        <v>1000000</v>
      </c>
      <c r="S4">
        <f t="shared" si="1"/>
        <v>2171.6766249087632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2146.739700903614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-1482.798</v>
      </c>
      <c r="AI4">
        <f t="shared" si="7"/>
        <v>-1482.798</v>
      </c>
      <c r="AJ4">
        <f t="shared" si="8"/>
        <v>-2146.739700903614</v>
      </c>
      <c r="AK4">
        <f>G4*MAX(0, SUM(AB4, AE4:AF4))</f>
        <v>0</v>
      </c>
      <c r="AL4">
        <f t="shared" si="9"/>
        <v>-3629.5377009036138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-1391.1229946524063</v>
      </c>
      <c r="AR4">
        <f t="shared" si="14"/>
        <v>-1391.1229946524063</v>
      </c>
      <c r="AS4">
        <f t="shared" si="15"/>
        <v>-2014.0160436284959</v>
      </c>
      <c r="AT4">
        <f t="shared" si="16"/>
        <v>0</v>
      </c>
      <c r="AU4">
        <f t="shared" si="17"/>
        <v>-3405.1390382809018</v>
      </c>
      <c r="AW4">
        <v>1</v>
      </c>
      <c r="AX4">
        <f>(R4*SUMPRODUCT(K5:$K$23, X5:$X$23)-$AZ$3*SUMPRODUCT(K4:$K$22, W5:$W$23))/Z4</f>
        <v>2171.6766249087632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1.5387599999999999E-3</v>
      </c>
      <c r="O5">
        <f t="shared" ref="O5:O23" si="29">$C$3</f>
        <v>4897.7963461337085</v>
      </c>
      <c r="P5">
        <f t="shared" ref="P5:P23" si="30">O5*$C$5</f>
        <v>244.88981730668544</v>
      </c>
      <c r="Q5" s="5">
        <f t="shared" ref="Q5:Q23" si="31">$C$8</f>
        <v>12.5</v>
      </c>
      <c r="R5">
        <f t="shared" si="0"/>
        <v>1000000</v>
      </c>
      <c r="S5">
        <f t="shared" si="1"/>
        <v>4210.5779255807265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2146.739700903614</v>
      </c>
      <c r="AC5">
        <f t="shared" si="2"/>
        <v>4114.2017516505548</v>
      </c>
      <c r="AE5">
        <f t="shared" si="3"/>
        <v>4785.6903880271529</v>
      </c>
      <c r="AF5">
        <f t="shared" si="4"/>
        <v>-239.28451940135767</v>
      </c>
      <c r="AG5">
        <f t="shared" si="5"/>
        <v>-12.213886740628132</v>
      </c>
      <c r="AH5">
        <f t="shared" si="6"/>
        <v>-1521.0907297495201</v>
      </c>
      <c r="AI5">
        <f t="shared" si="7"/>
        <v>3013.1012521356465</v>
      </c>
      <c r="AJ5">
        <f t="shared" si="8"/>
        <v>-1967.4620507469408</v>
      </c>
      <c r="AK5">
        <f>G5*SUM(AB5, AE5:AF5)</f>
        <v>274.41896835070577</v>
      </c>
      <c r="AL5">
        <f t="shared" si="9"/>
        <v>1320.0581697394114</v>
      </c>
      <c r="AN5">
        <f t="shared" si="10"/>
        <v>4132.7428120399818</v>
      </c>
      <c r="AO5">
        <f t="shared" si="11"/>
        <v>-206.63714060199914</v>
      </c>
      <c r="AP5">
        <f t="shared" si="12"/>
        <v>-10.547454712215487</v>
      </c>
      <c r="AQ5">
        <f t="shared" si="13"/>
        <v>-1313.5569312131006</v>
      </c>
      <c r="AR5">
        <f t="shared" si="14"/>
        <v>2602.0012855126665</v>
      </c>
      <c r="AS5">
        <f t="shared" si="15"/>
        <v>-1699.0264703558857</v>
      </c>
      <c r="AT5">
        <f t="shared" si="16"/>
        <v>236.97793358636557</v>
      </c>
      <c r="AU5">
        <f t="shared" si="17"/>
        <v>1139.9527487431462</v>
      </c>
      <c r="AW5">
        <v>2</v>
      </c>
      <c r="AX5">
        <f>(R5*SUMPRODUCT(K6:$K$23, X6:$X$23)-$AZ$3*SUMPRODUCT(K5:$K$22, W6:$W$23))/Z5</f>
        <v>4210.5779255807265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1.6157089999999999E-3</v>
      </c>
      <c r="O6">
        <f t="shared" si="29"/>
        <v>4897.7963461337085</v>
      </c>
      <c r="P6">
        <f t="shared" si="30"/>
        <v>244.88981730668544</v>
      </c>
      <c r="Q6" s="5">
        <f t="shared" si="31"/>
        <v>12.5</v>
      </c>
      <c r="R6">
        <f t="shared" si="0"/>
        <v>1000000</v>
      </c>
      <c r="S6">
        <f t="shared" si="1"/>
        <v>6077.9871192538521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4114.2017516505548</v>
      </c>
      <c r="AC6">
        <f t="shared" si="2"/>
        <v>5869.8835438193091</v>
      </c>
      <c r="AE6">
        <f t="shared" si="3"/>
        <v>4730.1012011157327</v>
      </c>
      <c r="AF6">
        <f t="shared" si="4"/>
        <v>-236.50506005578663</v>
      </c>
      <c r="AG6">
        <f t="shared" si="5"/>
        <v>-12.072013786490036</v>
      </c>
      <c r="AH6">
        <f t="shared" si="6"/>
        <v>-1578.7269385450829</v>
      </c>
      <c r="AI6">
        <f t="shared" si="7"/>
        <v>2902.7971887283729</v>
      </c>
      <c r="AJ6">
        <f t="shared" si="8"/>
        <v>-1755.6817921687543</v>
      </c>
      <c r="AK6">
        <f>G6*SUM(AB6, AE6:AF6)</f>
        <v>503.55617672356436</v>
      </c>
      <c r="AL6">
        <f t="shared" si="9"/>
        <v>1650.6715732831831</v>
      </c>
      <c r="AN6">
        <f t="shared" si="10"/>
        <v>3683.9268345630271</v>
      </c>
      <c r="AO6">
        <f t="shared" si="11"/>
        <v>-184.19634172815134</v>
      </c>
      <c r="AP6">
        <f t="shared" si="12"/>
        <v>-9.4020008546065235</v>
      </c>
      <c r="AQ6">
        <f t="shared" si="13"/>
        <v>-1229.5539325843413</v>
      </c>
      <c r="AR6">
        <f t="shared" si="14"/>
        <v>2260.7745593959276</v>
      </c>
      <c r="AS6">
        <f t="shared" si="15"/>
        <v>-1367.3710121886104</v>
      </c>
      <c r="AT6">
        <f t="shared" si="16"/>
        <v>392.18275323672344</v>
      </c>
      <c r="AU6">
        <f t="shared" si="17"/>
        <v>1285.5863004440407</v>
      </c>
      <c r="AW6">
        <v>3</v>
      </c>
      <c r="AX6">
        <f>(R6*SUMPRODUCT(K7:$K$23, X7:$X$23)-$AZ$3*SUMPRODUCT(K6:$K$22, W7:$W$23))/Z6</f>
        <v>6077.9871192538521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1.70465E-3</v>
      </c>
      <c r="O7">
        <f t="shared" si="29"/>
        <v>4897.7963461337085</v>
      </c>
      <c r="P7">
        <f t="shared" si="30"/>
        <v>244.88981730668544</v>
      </c>
      <c r="Q7" s="5">
        <f t="shared" si="31"/>
        <v>12.5</v>
      </c>
      <c r="R7">
        <f t="shared" si="0"/>
        <v>1000000</v>
      </c>
      <c r="S7">
        <f t="shared" si="1"/>
        <v>7721.9522175109532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5869.8835438193091</v>
      </c>
      <c r="AC7">
        <f t="shared" si="2"/>
        <v>7370.272947857502</v>
      </c>
      <c r="AE7">
        <f t="shared" si="3"/>
        <v>4674.737022092093</v>
      </c>
      <c r="AF7">
        <f t="shared" si="4"/>
        <v>-233.73685110460468</v>
      </c>
      <c r="AG7">
        <f t="shared" si="5"/>
        <v>-11.930715090323996</v>
      </c>
      <c r="AH7">
        <f t="shared" si="6"/>
        <v>-1646.2846640912194</v>
      </c>
      <c r="AI7">
        <f t="shared" si="7"/>
        <v>2782.7847918059451</v>
      </c>
      <c r="AJ7">
        <f t="shared" si="8"/>
        <v>-1500.3894040381929</v>
      </c>
      <c r="AK7">
        <f>G7*SUM(AB7, AE7:AF7)</f>
        <v>506.26439039701376</v>
      </c>
      <c r="AL7">
        <f t="shared" si="9"/>
        <v>1788.6597781647661</v>
      </c>
      <c r="AN7">
        <f t="shared" si="10"/>
        <v>3295.7434238606484</v>
      </c>
      <c r="AO7">
        <f t="shared" si="11"/>
        <v>-164.78717119303246</v>
      </c>
      <c r="AP7">
        <f t="shared" si="12"/>
        <v>-8.4112915047557291</v>
      </c>
      <c r="AQ7">
        <f t="shared" si="13"/>
        <v>-1160.6496429296649</v>
      </c>
      <c r="AR7">
        <f t="shared" si="14"/>
        <v>1961.8953182331957</v>
      </c>
      <c r="AS7">
        <f t="shared" si="15"/>
        <v>-1057.7918048053264</v>
      </c>
      <c r="AT7">
        <f t="shared" si="16"/>
        <v>356.92222418087249</v>
      </c>
      <c r="AU7">
        <f t="shared" si="17"/>
        <v>1261.0257376087418</v>
      </c>
      <c r="AW7">
        <v>4</v>
      </c>
      <c r="AX7">
        <f>(R7*SUMPRODUCT(K8:$K$23, X8:$X$23)-$AZ$3*SUMPRODUCT(K7:$K$22, W8:$W$23))/Z7</f>
        <v>7721.9522175109532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1.795589E-3</v>
      </c>
      <c r="O8">
        <f t="shared" si="29"/>
        <v>4897.7963461337085</v>
      </c>
      <c r="P8">
        <f t="shared" si="30"/>
        <v>244.88981730668544</v>
      </c>
      <c r="Q8" s="5">
        <f t="shared" si="31"/>
        <v>12.5</v>
      </c>
      <c r="R8">
        <f t="shared" si="0"/>
        <v>1000000</v>
      </c>
      <c r="S8">
        <f t="shared" si="1"/>
        <v>9143.7050168971946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7370.272947857502</v>
      </c>
      <c r="AC8">
        <f t="shared" si="2"/>
        <v>8624.3318033173528</v>
      </c>
      <c r="AE8">
        <f t="shared" si="3"/>
        <v>4619.5957454964109</v>
      </c>
      <c r="AF8">
        <f t="shared" si="4"/>
        <v>-230.97978727482055</v>
      </c>
      <c r="AG8">
        <f t="shared" si="5"/>
        <v>-11.789985278642435</v>
      </c>
      <c r="AH8">
        <f t="shared" si="6"/>
        <v>-1713.8128622655818</v>
      </c>
      <c r="AI8">
        <f t="shared" si="7"/>
        <v>2663.0131106773665</v>
      </c>
      <c r="AJ8">
        <f t="shared" si="8"/>
        <v>-1254.0588554598507</v>
      </c>
      <c r="AK8">
        <f t="shared" ref="AK8:AK23" si="32">G8*SUM(AB8:AB8, AE8:AF8)</f>
        <v>250.46433369948468</v>
      </c>
      <c r="AL8">
        <f t="shared" si="9"/>
        <v>1659.4185889170005</v>
      </c>
      <c r="AN8">
        <f t="shared" si="10"/>
        <v>3036.7069361149979</v>
      </c>
      <c r="AO8">
        <f t="shared" si="11"/>
        <v>-151.83534680574991</v>
      </c>
      <c r="AP8">
        <f t="shared" si="12"/>
        <v>-7.7501868225701038</v>
      </c>
      <c r="AQ8">
        <f t="shared" si="13"/>
        <v>-1126.5806994299548</v>
      </c>
      <c r="AR8">
        <f t="shared" si="14"/>
        <v>1750.5407030567235</v>
      </c>
      <c r="AS8">
        <f t="shared" si="15"/>
        <v>-824.35984325770119</v>
      </c>
      <c r="AT8">
        <f t="shared" si="16"/>
        <v>164.6435795028458</v>
      </c>
      <c r="AU8">
        <f t="shared" si="17"/>
        <v>1090.8244393018681</v>
      </c>
      <c r="AW8">
        <v>5</v>
      </c>
      <c r="AX8">
        <f>(R8*SUMPRODUCT(K9:$K$23, X9:$X$23)-$AZ$3*SUMPRODUCT(K8:$K$22, W9:$W$23))/Z8</f>
        <v>9143.7050168971946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1.891525E-3</v>
      </c>
      <c r="O9">
        <f t="shared" si="29"/>
        <v>4897.7963461337085</v>
      </c>
      <c r="P9">
        <f t="shared" si="30"/>
        <v>244.88981730668544</v>
      </c>
      <c r="Q9" s="5">
        <f t="shared" si="31"/>
        <v>12.5</v>
      </c>
      <c r="R9">
        <f t="shared" si="0"/>
        <v>1000000</v>
      </c>
      <c r="S9">
        <f t="shared" si="1"/>
        <v>10411.423909991943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8624.3318033173528</v>
      </c>
      <c r="AC9">
        <f t="shared" si="2"/>
        <v>9703.2674861770065</v>
      </c>
      <c r="AE9">
        <f t="shared" si="3"/>
        <v>4564.6617071989467</v>
      </c>
      <c r="AF9">
        <f t="shared" si="4"/>
        <v>-228.23308535994735</v>
      </c>
      <c r="AG9">
        <f t="shared" si="5"/>
        <v>-11.649784373951826</v>
      </c>
      <c r="AH9">
        <f t="shared" si="6"/>
        <v>-1784.0841523347306</v>
      </c>
      <c r="AI9">
        <f t="shared" si="7"/>
        <v>2540.6946851303173</v>
      </c>
      <c r="AJ9">
        <f t="shared" si="8"/>
        <v>-1078.9356828596538</v>
      </c>
      <c r="AK9">
        <f t="shared" si="32"/>
        <v>76.468486508422473</v>
      </c>
      <c r="AL9">
        <f t="shared" si="9"/>
        <v>1538.2274887790861</v>
      </c>
      <c r="AN9">
        <f t="shared" si="10"/>
        <v>2851.7352781472282</v>
      </c>
      <c r="AO9">
        <f t="shared" si="11"/>
        <v>-142.58676390736142</v>
      </c>
      <c r="AP9">
        <f t="shared" si="12"/>
        <v>-7.2781080424014846</v>
      </c>
      <c r="AQ9">
        <f t="shared" si="13"/>
        <v>-1114.592064593189</v>
      </c>
      <c r="AR9">
        <f t="shared" si="14"/>
        <v>1587.2783416042764</v>
      </c>
      <c r="AS9">
        <f t="shared" si="15"/>
        <v>-674.05629311154621</v>
      </c>
      <c r="AT9">
        <f t="shared" si="16"/>
        <v>47.773065044158251</v>
      </c>
      <c r="AU9">
        <f t="shared" si="17"/>
        <v>960.99511353688854</v>
      </c>
      <c r="AW9">
        <v>6</v>
      </c>
      <c r="AX9">
        <f>(R9*SUMPRODUCT(K10:$K$23, X10:$X$23)-$AZ$3*SUMPRODUCT(K9:$K$22, W10:$W$23))/Z9</f>
        <v>10411.423909991943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2.0024510000000001E-3</v>
      </c>
      <c r="O10">
        <f t="shared" si="29"/>
        <v>4897.7963461337085</v>
      </c>
      <c r="P10">
        <f t="shared" si="30"/>
        <v>244.88981730668544</v>
      </c>
      <c r="Q10" s="5">
        <f t="shared" si="31"/>
        <v>12.5</v>
      </c>
      <c r="R10">
        <f t="shared" si="0"/>
        <v>1000000</v>
      </c>
      <c r="S10">
        <f t="shared" si="1"/>
        <v>11571.953861040851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9703.2674861770065</v>
      </c>
      <c r="AC10">
        <f t="shared" si="2"/>
        <v>10655.416611044584</v>
      </c>
      <c r="AE10">
        <f t="shared" si="3"/>
        <v>4509.8745787267144</v>
      </c>
      <c r="AF10">
        <f t="shared" si="4"/>
        <v>-225.49372893633577</v>
      </c>
      <c r="AG10">
        <f t="shared" si="5"/>
        <v>-11.509958407842905</v>
      </c>
      <c r="AH10">
        <f t="shared" si="6"/>
        <v>-1866.2497895523368</v>
      </c>
      <c r="AI10">
        <f t="shared" si="7"/>
        <v>2406.6211018301992</v>
      </c>
      <c r="AJ10">
        <f t="shared" si="8"/>
        <v>-952.14912486757748</v>
      </c>
      <c r="AK10">
        <f t="shared" si="32"/>
        <v>57.349358177466286</v>
      </c>
      <c r="AL10">
        <f t="shared" si="9"/>
        <v>1511.821335140088</v>
      </c>
      <c r="AN10">
        <f t="shared" si="10"/>
        <v>2676.9667127850776</v>
      </c>
      <c r="AO10">
        <f t="shared" si="11"/>
        <v>-133.84833563925392</v>
      </c>
      <c r="AP10">
        <f t="shared" si="12"/>
        <v>-6.8320692705461807</v>
      </c>
      <c r="AQ10">
        <f t="shared" si="13"/>
        <v>-1107.766630127498</v>
      </c>
      <c r="AR10">
        <f t="shared" si="14"/>
        <v>1428.5196777477797</v>
      </c>
      <c r="AS10">
        <f t="shared" si="15"/>
        <v>-565.17569798971601</v>
      </c>
      <c r="AT10">
        <f t="shared" si="16"/>
        <v>34.041373027276144</v>
      </c>
      <c r="AU10">
        <f t="shared" si="17"/>
        <v>897.38535278533982</v>
      </c>
      <c r="AW10">
        <v>7</v>
      </c>
      <c r="AX10">
        <f>(R10*SUMPRODUCT(K11:$K$23, X11:$X$23)-$AZ$3*SUMPRODUCT(K10:$K$22, W11:$W$23))/Z10</f>
        <v>11571.953861040851</v>
      </c>
    </row>
    <row r="11" spans="1:52" x14ac:dyDescent="0.25">
      <c r="A11" t="s">
        <v>33</v>
      </c>
      <c r="C11" s="24">
        <f>AU25</f>
        <v>0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2.1123779999999998E-3</v>
      </c>
      <c r="O11">
        <f t="shared" si="29"/>
        <v>4897.7963461337085</v>
      </c>
      <c r="P11">
        <f t="shared" si="30"/>
        <v>244.88981730668544</v>
      </c>
      <c r="Q11" s="5">
        <f t="shared" si="31"/>
        <v>12.5</v>
      </c>
      <c r="R11">
        <f t="shared" si="0"/>
        <v>1000000</v>
      </c>
      <c r="S11">
        <f t="shared" si="1"/>
        <v>12632.512640539288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10655.416611044584</v>
      </c>
      <c r="AC11">
        <f t="shared" si="2"/>
        <v>11491.084720901876</v>
      </c>
      <c r="AE11">
        <f t="shared" si="3"/>
        <v>4455.249273096586</v>
      </c>
      <c r="AF11">
        <f t="shared" si="4"/>
        <v>-222.76246365482933</v>
      </c>
      <c r="AG11">
        <f t="shared" si="5"/>
        <v>-11.370545440842832</v>
      </c>
      <c r="AH11">
        <f t="shared" si="6"/>
        <v>-1945.0706337313902</v>
      </c>
      <c r="AI11">
        <f t="shared" si="7"/>
        <v>2276.0456302695238</v>
      </c>
      <c r="AJ11">
        <f t="shared" si="8"/>
        <v>-835.66810985729171</v>
      </c>
      <c r="AK11">
        <f t="shared" si="32"/>
        <v>35.730968209167216</v>
      </c>
      <c r="AL11">
        <f t="shared" si="9"/>
        <v>1476.1084886213994</v>
      </c>
      <c r="AN11">
        <f t="shared" si="10"/>
        <v>2515.0188112852184</v>
      </c>
      <c r="AO11">
        <f t="shared" si="11"/>
        <v>-125.75094056426094</v>
      </c>
      <c r="AP11">
        <f t="shared" si="12"/>
        <v>-6.4187509890814454</v>
      </c>
      <c r="AQ11">
        <f t="shared" si="13"/>
        <v>-1098.005730600308</v>
      </c>
      <c r="AR11">
        <f t="shared" si="14"/>
        <v>1284.8433891315683</v>
      </c>
      <c r="AS11">
        <f t="shared" si="15"/>
        <v>-471.74038700228925</v>
      </c>
      <c r="AT11">
        <f t="shared" si="16"/>
        <v>20.170376938085521</v>
      </c>
      <c r="AU11">
        <f t="shared" si="17"/>
        <v>833.27337906736466</v>
      </c>
      <c r="AW11">
        <v>8</v>
      </c>
      <c r="AX11">
        <f>(R11*SUMPRODUCT(K12:$K$23, X12:$X$23)-$AZ$3*SUMPRODUCT(K11:$K$22, W12:$W$23))/Z11</f>
        <v>12632.512640539288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2.238294E-3</v>
      </c>
      <c r="O12">
        <f t="shared" si="29"/>
        <v>4897.7963461337085</v>
      </c>
      <c r="P12">
        <f t="shared" si="30"/>
        <v>244.88981730668544</v>
      </c>
      <c r="Q12" s="5">
        <f t="shared" si="31"/>
        <v>12.5</v>
      </c>
      <c r="R12">
        <f t="shared" si="0"/>
        <v>1000000</v>
      </c>
      <c r="S12">
        <f t="shared" si="1"/>
        <v>13594.847625452054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11491.084720901876</v>
      </c>
      <c r="AC12">
        <f t="shared" si="2"/>
        <v>12215.122160748337</v>
      </c>
      <c r="AE12">
        <f t="shared" si="3"/>
        <v>4400.7246226491434</v>
      </c>
      <c r="AF12">
        <f t="shared" si="4"/>
        <v>-220.03623113245717</v>
      </c>
      <c r="AG12">
        <f t="shared" si="5"/>
        <v>-11.231389362797438</v>
      </c>
      <c r="AH12">
        <f t="shared" si="6"/>
        <v>-2036.0498909572696</v>
      </c>
      <c r="AI12">
        <f t="shared" si="7"/>
        <v>2133.4071111966196</v>
      </c>
      <c r="AJ12">
        <f t="shared" si="8"/>
        <v>-724.03743984646098</v>
      </c>
      <c r="AK12">
        <f t="shared" si="32"/>
        <v>36.045078158562696</v>
      </c>
      <c r="AL12">
        <f t="shared" si="9"/>
        <v>1445.4147495087213</v>
      </c>
      <c r="AN12">
        <f t="shared" si="10"/>
        <v>2361.6686677984403</v>
      </c>
      <c r="AO12">
        <f t="shared" si="11"/>
        <v>-118.08343338992202</v>
      </c>
      <c r="AP12">
        <f t="shared" si="12"/>
        <v>-6.0273756320603438</v>
      </c>
      <c r="AQ12">
        <f t="shared" si="13"/>
        <v>-1092.6553342602958</v>
      </c>
      <c r="AR12">
        <f t="shared" si="14"/>
        <v>1144.9025245161622</v>
      </c>
      <c r="AS12">
        <f t="shared" si="15"/>
        <v>-388.55794956991406</v>
      </c>
      <c r="AT12">
        <f t="shared" si="16"/>
        <v>19.343753362185847</v>
      </c>
      <c r="AU12">
        <f t="shared" si="17"/>
        <v>775.68832830843405</v>
      </c>
      <c r="AW12">
        <v>9</v>
      </c>
      <c r="AX12">
        <f>(R12*SUMPRODUCT(K13:$K$23, X13:$X$23)-$AZ$3*SUMPRODUCT(K12:$K$22, W13:$W$23))/Z12</f>
        <v>13594.847625452054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2.3742030000000001E-3</v>
      </c>
      <c r="O13">
        <f t="shared" si="29"/>
        <v>4897.7963461337085</v>
      </c>
      <c r="P13">
        <f t="shared" si="30"/>
        <v>244.88981730668544</v>
      </c>
      <c r="Q13" s="5">
        <f t="shared" si="31"/>
        <v>12.5</v>
      </c>
      <c r="R13">
        <f t="shared" si="0"/>
        <v>1000000</v>
      </c>
      <c r="S13">
        <f t="shared" si="1"/>
        <v>14460.907202888337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12215.122160748337</v>
      </c>
      <c r="AC13">
        <f t="shared" si="2"/>
        <v>12832.50478390132</v>
      </c>
      <c r="AE13">
        <f t="shared" si="3"/>
        <v>4346.2691628213843</v>
      </c>
      <c r="AF13">
        <f t="shared" si="4"/>
        <v>-217.31345814106925</v>
      </c>
      <c r="AG13">
        <f t="shared" si="5"/>
        <v>-11.092409870850142</v>
      </c>
      <c r="AH13">
        <f t="shared" si="6"/>
        <v>-2133.2478655457412</v>
      </c>
      <c r="AI13">
        <f t="shared" si="7"/>
        <v>1984.6154292637234</v>
      </c>
      <c r="AJ13">
        <f t="shared" si="8"/>
        <v>-617.3826231529838</v>
      </c>
      <c r="AK13">
        <f t="shared" si="32"/>
        <v>32.688155730857304</v>
      </c>
      <c r="AL13">
        <f t="shared" si="9"/>
        <v>1399.9209618415969</v>
      </c>
      <c r="AN13">
        <f t="shared" si="10"/>
        <v>2217.7853953450244</v>
      </c>
      <c r="AO13">
        <f t="shared" si="11"/>
        <v>-110.88926976725125</v>
      </c>
      <c r="AP13">
        <f t="shared" si="12"/>
        <v>-5.6601613220804179</v>
      </c>
      <c r="AQ13">
        <f t="shared" si="13"/>
        <v>-1088.5395689085908</v>
      </c>
      <c r="AR13">
        <f t="shared" si="14"/>
        <v>1012.696395347102</v>
      </c>
      <c r="AS13">
        <f t="shared" si="15"/>
        <v>-315.03390923898894</v>
      </c>
      <c r="AT13">
        <f t="shared" si="16"/>
        <v>16.679895253794797</v>
      </c>
      <c r="AU13">
        <f t="shared" si="17"/>
        <v>714.34238136190777</v>
      </c>
      <c r="AW13">
        <v>10</v>
      </c>
      <c r="AX13">
        <f>(R13*SUMPRODUCT(K14:$K$23, X14:$X$23)-$AZ$3*SUMPRODUCT(K13:$K$22, W14:$W$23))/Z13</f>
        <v>14460.907202888337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2.5221050000000002E-3</v>
      </c>
      <c r="O14">
        <f t="shared" si="29"/>
        <v>4897.7963461337085</v>
      </c>
      <c r="P14">
        <f t="shared" si="30"/>
        <v>244.88981730668544</v>
      </c>
      <c r="Q14" s="5">
        <f t="shared" si="31"/>
        <v>12.5</v>
      </c>
      <c r="R14">
        <f t="shared" si="0"/>
        <v>1000000</v>
      </c>
      <c r="S14">
        <f t="shared" si="1"/>
        <v>15232.885103388024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12832.50478390132</v>
      </c>
      <c r="AC14">
        <f t="shared" si="2"/>
        <v>13348.284196009497</v>
      </c>
      <c r="AE14">
        <f t="shared" si="3"/>
        <v>4291.8447240062733</v>
      </c>
      <c r="AF14">
        <f t="shared" si="4"/>
        <v>-214.59223620031369</v>
      </c>
      <c r="AG14">
        <f t="shared" si="5"/>
        <v>-10.953509549744322</v>
      </c>
      <c r="AH14">
        <f t="shared" si="6"/>
        <v>-2238.0977917856403</v>
      </c>
      <c r="AI14">
        <f t="shared" si="7"/>
        <v>1828.2011864705746</v>
      </c>
      <c r="AJ14">
        <f t="shared" si="8"/>
        <v>-515.77941210817698</v>
      </c>
      <c r="AK14">
        <f t="shared" si="32"/>
        <v>30.437563089073102</v>
      </c>
      <c r="AL14">
        <f t="shared" si="9"/>
        <v>1342.8593374514708</v>
      </c>
      <c r="AN14">
        <f t="shared" si="10"/>
        <v>2082.9504030407529</v>
      </c>
      <c r="AO14">
        <f t="shared" si="11"/>
        <v>-104.14752015203766</v>
      </c>
      <c r="AP14">
        <f t="shared" si="12"/>
        <v>-5.3160397448053898</v>
      </c>
      <c r="AQ14">
        <f t="shared" si="13"/>
        <v>-1086.210475269213</v>
      </c>
      <c r="AR14">
        <f t="shared" si="14"/>
        <v>887.27636787469658</v>
      </c>
      <c r="AS14">
        <f t="shared" si="15"/>
        <v>-250.32194858345005</v>
      </c>
      <c r="AT14">
        <f t="shared" si="16"/>
        <v>14.772187341573192</v>
      </c>
      <c r="AU14">
        <f t="shared" si="17"/>
        <v>651.72660663281977</v>
      </c>
      <c r="AW14">
        <v>11</v>
      </c>
      <c r="AX14">
        <f>(R14*SUMPRODUCT(K15:$K$23, X15:$X$23)-$AZ$3*SUMPRODUCT(K14:$K$22, W15:$W$23))/Z14</f>
        <v>15232.885103388024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2.679E-3</v>
      </c>
      <c r="O15">
        <f t="shared" si="29"/>
        <v>4897.7963461337085</v>
      </c>
      <c r="P15">
        <f t="shared" si="30"/>
        <v>244.88981730668544</v>
      </c>
      <c r="Q15" s="5">
        <f t="shared" si="31"/>
        <v>12.5</v>
      </c>
      <c r="R15">
        <f t="shared" si="0"/>
        <v>1000000</v>
      </c>
      <c r="S15">
        <f t="shared" si="1"/>
        <v>15915.660042165911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13348.284196009497</v>
      </c>
      <c r="AC15">
        <f t="shared" si="2"/>
        <v>13769.757967698888</v>
      </c>
      <c r="AE15">
        <f t="shared" si="3"/>
        <v>4237.4284247505975</v>
      </c>
      <c r="AF15">
        <f t="shared" si="4"/>
        <v>-211.87142123752992</v>
      </c>
      <c r="AG15">
        <f t="shared" si="5"/>
        <v>-10.814630002163113</v>
      </c>
      <c r="AH15">
        <f t="shared" si="6"/>
        <v>-2347.556166701203</v>
      </c>
      <c r="AI15">
        <f t="shared" si="7"/>
        <v>1667.1862068097016</v>
      </c>
      <c r="AJ15">
        <f t="shared" si="8"/>
        <v>-421.47377168939056</v>
      </c>
      <c r="AK15">
        <f t="shared" si="32"/>
        <v>71.232748918042518</v>
      </c>
      <c r="AL15">
        <f t="shared" si="9"/>
        <v>1316.9451840383535</v>
      </c>
      <c r="AN15">
        <f t="shared" si="10"/>
        <v>1955.0724164660128</v>
      </c>
      <c r="AO15">
        <f t="shared" si="11"/>
        <v>-97.753620823300665</v>
      </c>
      <c r="AP15">
        <f t="shared" si="12"/>
        <v>-4.9896736162002115</v>
      </c>
      <c r="AQ15">
        <f t="shared" si="13"/>
        <v>-1083.1197244098214</v>
      </c>
      <c r="AR15">
        <f t="shared" si="14"/>
        <v>769.20939761669058</v>
      </c>
      <c r="AS15">
        <f t="shared" si="15"/>
        <v>-194.46033364972303</v>
      </c>
      <c r="AT15">
        <f t="shared" si="16"/>
        <v>32.865494965124014</v>
      </c>
      <c r="AU15">
        <f t="shared" si="17"/>
        <v>607.61455893209154</v>
      </c>
      <c r="AW15">
        <v>12</v>
      </c>
      <c r="AX15">
        <f>(R15*SUMPRODUCT(K16:$K$23, X16:$X$23)-$AZ$3*SUMPRODUCT(K15:$K$22, W16:$W$23))/Z15</f>
        <v>15915.660042165911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4.0439999999999999E-3</v>
      </c>
      <c r="O16">
        <f t="shared" si="29"/>
        <v>4897.7963461337085</v>
      </c>
      <c r="P16">
        <f t="shared" si="30"/>
        <v>244.88981730668544</v>
      </c>
      <c r="Q16" s="5">
        <f t="shared" si="31"/>
        <v>12.5</v>
      </c>
      <c r="R16">
        <f t="shared" si="0"/>
        <v>1000000</v>
      </c>
      <c r="S16">
        <f t="shared" si="1"/>
        <v>16003.660509050143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13769.757967698888</v>
      </c>
      <c r="AC16">
        <f t="shared" si="2"/>
        <v>13651.441640404511</v>
      </c>
      <c r="AE16">
        <f t="shared" si="3"/>
        <v>4177.9179799534004</v>
      </c>
      <c r="AF16">
        <f t="shared" si="4"/>
        <v>-208.89589899767003</v>
      </c>
      <c r="AG16">
        <f t="shared" si="5"/>
        <v>-10.662749338412732</v>
      </c>
      <c r="AH16">
        <f t="shared" si="6"/>
        <v>-3498.7490982998097</v>
      </c>
      <c r="AI16">
        <f t="shared" si="7"/>
        <v>459.61023331750812</v>
      </c>
      <c r="AJ16">
        <f t="shared" si="8"/>
        <v>118.31632729437661</v>
      </c>
      <c r="AK16">
        <f t="shared" si="32"/>
        <v>125.94533834544779</v>
      </c>
      <c r="AL16">
        <f t="shared" si="9"/>
        <v>703.87189895733252</v>
      </c>
      <c r="AN16">
        <f t="shared" si="10"/>
        <v>1827.6432914090874</v>
      </c>
      <c r="AO16">
        <f t="shared" si="11"/>
        <v>-91.382164570454378</v>
      </c>
      <c r="AP16">
        <f t="shared" si="12"/>
        <v>-4.6644530576792409</v>
      </c>
      <c r="AQ16">
        <f t="shared" si="13"/>
        <v>-1530.5387392747627</v>
      </c>
      <c r="AR16">
        <f t="shared" si="14"/>
        <v>201.05793450619115</v>
      </c>
      <c r="AS16">
        <f t="shared" si="15"/>
        <v>51.757847540640611</v>
      </c>
      <c r="AT16">
        <f t="shared" si="16"/>
        <v>55.095182293136538</v>
      </c>
      <c r="AU16">
        <f t="shared" si="17"/>
        <v>307.9109643399683</v>
      </c>
      <c r="AW16">
        <v>13</v>
      </c>
      <c r="AX16">
        <f>(R16*SUMPRODUCT(K17:$K$23, X17:$X$23)-$AZ$3*SUMPRODUCT(K16:$K$22, W17:$W$23))/Z16</f>
        <v>16003.660509050143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5.607E-3</v>
      </c>
      <c r="O17">
        <f t="shared" si="29"/>
        <v>4897.7963461337085</v>
      </c>
      <c r="P17">
        <f t="shared" si="30"/>
        <v>244.88981730668544</v>
      </c>
      <c r="Q17" s="5">
        <f t="shared" si="31"/>
        <v>12.5</v>
      </c>
      <c r="R17">
        <f t="shared" si="0"/>
        <v>1000000</v>
      </c>
      <c r="S17">
        <f t="shared" si="1"/>
        <v>15482.69112947788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13651.441640404511</v>
      </c>
      <c r="AC17">
        <f t="shared" si="2"/>
        <v>13000.922026366625</v>
      </c>
      <c r="AE17">
        <f t="shared" si="3"/>
        <v>4112.7132140402673</v>
      </c>
      <c r="AF17">
        <f t="shared" si="4"/>
        <v>-205.63566070201338</v>
      </c>
      <c r="AG17">
        <f t="shared" si="5"/>
        <v>-10.496335809488125</v>
      </c>
      <c r="AH17">
        <f t="shared" si="6"/>
        <v>-4782.8828432384153</v>
      </c>
      <c r="AI17">
        <f t="shared" si="7"/>
        <v>-886.30162570964967</v>
      </c>
      <c r="AJ17">
        <f t="shared" si="8"/>
        <v>650.51961403788664</v>
      </c>
      <c r="AK17">
        <f t="shared" si="32"/>
        <v>242.30756487365016</v>
      </c>
      <c r="AL17">
        <f t="shared" si="9"/>
        <v>6.5255532018871349</v>
      </c>
      <c r="AN17">
        <f t="shared" si="10"/>
        <v>1694.5646251860842</v>
      </c>
      <c r="AO17">
        <f t="shared" si="11"/>
        <v>-84.728231259304209</v>
      </c>
      <c r="AP17">
        <f t="shared" si="12"/>
        <v>-4.3248139199472924</v>
      </c>
      <c r="AQ17">
        <f t="shared" si="13"/>
        <v>-1970.6951714727327</v>
      </c>
      <c r="AR17">
        <f t="shared" si="14"/>
        <v>-365.18359146590001</v>
      </c>
      <c r="AS17">
        <f t="shared" si="15"/>
        <v>268.03413429728982</v>
      </c>
      <c r="AT17">
        <f t="shared" si="16"/>
        <v>99.838186248463657</v>
      </c>
      <c r="AU17">
        <f t="shared" si="17"/>
        <v>2.6887290798534771</v>
      </c>
      <c r="AW17">
        <v>14</v>
      </c>
      <c r="AX17">
        <f>(R17*SUMPRODUCT(K18:$K$23, X18:$X$23)-$AZ$3*SUMPRODUCT(K17:$K$22, W18:$W$23))/Z17</f>
        <v>15482.69112947788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7.2589999999999998E-3</v>
      </c>
      <c r="O18">
        <f t="shared" si="29"/>
        <v>4897.7963461337085</v>
      </c>
      <c r="P18">
        <f t="shared" si="30"/>
        <v>244.88981730668544</v>
      </c>
      <c r="Q18" s="5">
        <f t="shared" si="31"/>
        <v>12.5</v>
      </c>
      <c r="R18">
        <f t="shared" si="0"/>
        <v>1000000</v>
      </c>
      <c r="S18">
        <f t="shared" si="1"/>
        <v>14393.820445803058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13000.922026366625</v>
      </c>
      <c r="AC18">
        <f t="shared" si="2"/>
        <v>11877.987384428188</v>
      </c>
      <c r="AE18">
        <f t="shared" si="3"/>
        <v>4041.7318966791463</v>
      </c>
      <c r="AF18">
        <f t="shared" si="4"/>
        <v>-202.08659483395732</v>
      </c>
      <c r="AG18">
        <f t="shared" si="5"/>
        <v>-10.31517954975217</v>
      </c>
      <c r="AH18">
        <f t="shared" si="6"/>
        <v>-6095.4321312859438</v>
      </c>
      <c r="AI18">
        <f t="shared" si="7"/>
        <v>-2266.1020089905069</v>
      </c>
      <c r="AJ18">
        <f t="shared" si="8"/>
        <v>1122.9346419384365</v>
      </c>
      <c r="AK18">
        <f t="shared" si="32"/>
        <v>363.75625428937525</v>
      </c>
      <c r="AL18">
        <f t="shared" si="9"/>
        <v>-779.41111276269521</v>
      </c>
      <c r="AN18">
        <f t="shared" si="10"/>
        <v>1556.2266464068757</v>
      </c>
      <c r="AO18">
        <f t="shared" si="11"/>
        <v>-77.81133232034378</v>
      </c>
      <c r="AP18">
        <f t="shared" si="12"/>
        <v>-3.9717521320464657</v>
      </c>
      <c r="AQ18">
        <f t="shared" si="13"/>
        <v>-2346.9824685466701</v>
      </c>
      <c r="AR18">
        <f t="shared" si="14"/>
        <v>-872.53890659218496</v>
      </c>
      <c r="AS18">
        <f t="shared" si="15"/>
        <v>432.37425357030986</v>
      </c>
      <c r="AT18">
        <f t="shared" si="16"/>
        <v>140.06054587326827</v>
      </c>
      <c r="AU18">
        <f t="shared" si="17"/>
        <v>-300.10410714860683</v>
      </c>
      <c r="AW18">
        <v>15</v>
      </c>
      <c r="AX18">
        <f>(R18*SUMPRODUCT(K19:$K$23, X19:$X$23)-$AZ$3*SUMPRODUCT(K18:$K$22, W19:$W$23))/Z18</f>
        <v>14393.820445803058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9.0740000000000005E-3</v>
      </c>
      <c r="O19">
        <f t="shared" si="29"/>
        <v>4897.7963461337085</v>
      </c>
      <c r="P19">
        <f t="shared" si="30"/>
        <v>244.88981730668544</v>
      </c>
      <c r="Q19" s="5">
        <f t="shared" si="31"/>
        <v>12.5</v>
      </c>
      <c r="R19">
        <f t="shared" si="0"/>
        <v>1000000</v>
      </c>
      <c r="S19">
        <f t="shared" si="1"/>
        <v>12744.183508186812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11877.987384428188</v>
      </c>
      <c r="AC19">
        <f t="shared" si="2"/>
        <v>10316.088071116728</v>
      </c>
      <c r="AE19">
        <f t="shared" si="3"/>
        <v>3964.6399024818884</v>
      </c>
      <c r="AF19">
        <f t="shared" si="4"/>
        <v>-198.23199512409442</v>
      </c>
      <c r="AG19">
        <f t="shared" si="5"/>
        <v>-10.118427815020196</v>
      </c>
      <c r="AH19">
        <f t="shared" si="6"/>
        <v>-7487.995138756095</v>
      </c>
      <c r="AI19">
        <f t="shared" si="7"/>
        <v>-3731.7056592133213</v>
      </c>
      <c r="AJ19">
        <f t="shared" si="8"/>
        <v>1561.89931331146</v>
      </c>
      <c r="AK19">
        <f t="shared" si="32"/>
        <v>348.87001500682737</v>
      </c>
      <c r="AL19">
        <f t="shared" si="9"/>
        <v>-1820.936330895034</v>
      </c>
      <c r="AN19">
        <f t="shared" si="10"/>
        <v>1422.1568654306977</v>
      </c>
      <c r="AO19">
        <f t="shared" si="11"/>
        <v>-71.10784327153489</v>
      </c>
      <c r="AP19">
        <f t="shared" si="12"/>
        <v>-3.629583502776049</v>
      </c>
      <c r="AQ19">
        <f t="shared" si="13"/>
        <v>-2686.0204096284424</v>
      </c>
      <c r="AR19">
        <f t="shared" si="14"/>
        <v>-1338.6009709720558</v>
      </c>
      <c r="AS19">
        <f t="shared" si="15"/>
        <v>560.26925172872814</v>
      </c>
      <c r="AT19">
        <f t="shared" si="16"/>
        <v>125.14324104801511</v>
      </c>
      <c r="AU19">
        <f t="shared" si="17"/>
        <v>-653.18847819531265</v>
      </c>
      <c r="AW19">
        <v>16</v>
      </c>
      <c r="AX19">
        <f>(R19*SUMPRODUCT(K20:$K$23, X20:$X$23)-$AZ$3*SUMPRODUCT(K19:$K$22, W20:$W$23))/Z19</f>
        <v>12744.183508186812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1.1021E-2</v>
      </c>
      <c r="O20">
        <f t="shared" si="29"/>
        <v>4897.7963461337085</v>
      </c>
      <c r="P20">
        <f t="shared" si="30"/>
        <v>244.88981730668544</v>
      </c>
      <c r="Q20" s="5">
        <f t="shared" si="31"/>
        <v>12.5</v>
      </c>
      <c r="R20">
        <f t="shared" si="0"/>
        <v>1000000</v>
      </c>
      <c r="S20">
        <f t="shared" si="1"/>
        <v>10483.898277343795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10316.088071116728</v>
      </c>
      <c r="AC20">
        <f t="shared" si="2"/>
        <v>8308.0518656532295</v>
      </c>
      <c r="AE20">
        <f t="shared" si="3"/>
        <v>3881.2992070918162</v>
      </c>
      <c r="AF20">
        <f t="shared" si="4"/>
        <v>-194.06496035459082</v>
      </c>
      <c r="AG20">
        <f t="shared" si="5"/>
        <v>-9.9057283439206572</v>
      </c>
      <c r="AH20">
        <f t="shared" si="6"/>
        <v>-8921.215435947006</v>
      </c>
      <c r="AI20">
        <f t="shared" si="7"/>
        <v>-5243.8869175537011</v>
      </c>
      <c r="AJ20">
        <f t="shared" si="8"/>
        <v>2008.0362054634988</v>
      </c>
      <c r="AK20">
        <f t="shared" si="32"/>
        <v>60.214285966772003</v>
      </c>
      <c r="AL20">
        <f t="shared" si="9"/>
        <v>-3175.6364261234303</v>
      </c>
      <c r="AN20">
        <f t="shared" si="10"/>
        <v>1320.5555401332438</v>
      </c>
      <c r="AO20">
        <f t="shared" si="11"/>
        <v>-66.027777006662191</v>
      </c>
      <c r="AP20">
        <f t="shared" si="12"/>
        <v>-3.3702798330306303</v>
      </c>
      <c r="AQ20">
        <f t="shared" si="13"/>
        <v>-3035.3136514536532</v>
      </c>
      <c r="AR20">
        <f t="shared" si="14"/>
        <v>-1784.1561681601022</v>
      </c>
      <c r="AS20">
        <f t="shared" si="15"/>
        <v>683.20508016176518</v>
      </c>
      <c r="AT20">
        <f t="shared" si="16"/>
        <v>20.487034028012559</v>
      </c>
      <c r="AU20">
        <f t="shared" si="17"/>
        <v>-1080.4640539703246</v>
      </c>
      <c r="AW20">
        <v>17</v>
      </c>
      <c r="AX20">
        <f>(R20*SUMPRODUCT(K21:$K$23, X21:$X$23)-$AZ$3*SUMPRODUCT(K20:$K$22, W21:$W$23))/Z20</f>
        <v>10483.898277343795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1.3263E-2</v>
      </c>
      <c r="O21">
        <f t="shared" si="29"/>
        <v>4897.7963461337085</v>
      </c>
      <c r="P21">
        <f t="shared" si="30"/>
        <v>244.88981730668544</v>
      </c>
      <c r="Q21" s="5">
        <f t="shared" si="31"/>
        <v>12.5</v>
      </c>
      <c r="R21">
        <f t="shared" si="0"/>
        <v>1000000</v>
      </c>
      <c r="S21">
        <f t="shared" si="1"/>
        <v>7571.3925351158814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8308.0518656532295</v>
      </c>
      <c r="AC21">
        <f t="shared" si="2"/>
        <v>5860.4343176730226</v>
      </c>
      <c r="AE21">
        <f t="shared" si="3"/>
        <v>3791.0085436372397</v>
      </c>
      <c r="AF21">
        <f t="shared" si="4"/>
        <v>-189.55042718186198</v>
      </c>
      <c r="AG21">
        <f t="shared" si="5"/>
        <v>-9.6752913854560312</v>
      </c>
      <c r="AH21">
        <f t="shared" si="6"/>
        <v>-10510.374002033574</v>
      </c>
      <c r="AI21">
        <f t="shared" si="7"/>
        <v>-6918.5911769636514</v>
      </c>
      <c r="AJ21">
        <f t="shared" si="8"/>
        <v>2447.6175479802068</v>
      </c>
      <c r="AK21">
        <f t="shared" si="32"/>
        <v>19.055215971373769</v>
      </c>
      <c r="AL21">
        <f t="shared" si="9"/>
        <v>-4451.9184130120711</v>
      </c>
      <c r="AN21">
        <f t="shared" si="10"/>
        <v>1226.8957068421234</v>
      </c>
      <c r="AO21">
        <f t="shared" si="11"/>
        <v>-61.344785342106171</v>
      </c>
      <c r="AP21">
        <f t="shared" si="12"/>
        <v>-3.1312441865070291</v>
      </c>
      <c r="AQ21">
        <f t="shared" si="13"/>
        <v>-3401.5045315693146</v>
      </c>
      <c r="AR21">
        <f t="shared" si="14"/>
        <v>-2239.0848542558042</v>
      </c>
      <c r="AS21">
        <f t="shared" si="15"/>
        <v>792.12996410902156</v>
      </c>
      <c r="AT21">
        <f t="shared" si="16"/>
        <v>6.1668979109705342</v>
      </c>
      <c r="AU21">
        <f t="shared" si="17"/>
        <v>-1440.7879922358122</v>
      </c>
      <c r="AW21">
        <v>18</v>
      </c>
      <c r="AX21">
        <f>(R21*SUMPRODUCT(K22:$K$23, X22:$X$23)-$AZ$3*SUMPRODUCT(K21:$K$22, W22:$W$23))/Z21</f>
        <v>7571.3925351158814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1.5814999999999999E-2</v>
      </c>
      <c r="O22">
        <f t="shared" si="29"/>
        <v>4897.7963461337085</v>
      </c>
      <c r="P22">
        <f t="shared" si="30"/>
        <v>244.88981730668544</v>
      </c>
      <c r="Q22" s="5">
        <f t="shared" si="31"/>
        <v>12.5</v>
      </c>
      <c r="R22">
        <f t="shared" si="0"/>
        <v>1000000</v>
      </c>
      <c r="S22">
        <f t="shared" si="1"/>
        <v>4037.1635985698658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5860.4343176730226</v>
      </c>
      <c r="AC22">
        <f t="shared" si="2"/>
        <v>3044.1905067107491</v>
      </c>
      <c r="AE22">
        <f t="shared" si="3"/>
        <v>3693.1436580832446</v>
      </c>
      <c r="AF22">
        <f t="shared" si="4"/>
        <v>-184.65718290416223</v>
      </c>
      <c r="AG22">
        <f t="shared" si="5"/>
        <v>-9.425523738340484</v>
      </c>
      <c r="AH22">
        <f t="shared" si="6"/>
        <v>-12241.17866087897</v>
      </c>
      <c r="AI22">
        <f t="shared" si="7"/>
        <v>-8742.1177094382274</v>
      </c>
      <c r="AJ22">
        <f t="shared" si="8"/>
        <v>2816.2438109622735</v>
      </c>
      <c r="AK22">
        <f t="shared" si="32"/>
        <v>196.74733664989421</v>
      </c>
      <c r="AL22">
        <f t="shared" si="9"/>
        <v>-5729.1265618260595</v>
      </c>
      <c r="AN22">
        <f t="shared" si="10"/>
        <v>1117.0312095046675</v>
      </c>
      <c r="AO22">
        <f t="shared" si="11"/>
        <v>-55.85156047523337</v>
      </c>
      <c r="AP22">
        <f t="shared" si="12"/>
        <v>-2.8508515119928504</v>
      </c>
      <c r="AQ22">
        <f t="shared" si="13"/>
        <v>-3702.4767708118625</v>
      </c>
      <c r="AR22">
        <f t="shared" si="14"/>
        <v>-2644.1479732944213</v>
      </c>
      <c r="AS22">
        <f t="shared" si="15"/>
        <v>851.80337448663477</v>
      </c>
      <c r="AT22">
        <f t="shared" si="16"/>
        <v>59.508358128401717</v>
      </c>
      <c r="AU22">
        <f t="shared" si="17"/>
        <v>-1732.8362406793844</v>
      </c>
      <c r="AW22">
        <v>19</v>
      </c>
      <c r="AX22">
        <f>(R22*SUMPRODUCT(K23:$K$23, X23:$X$23)-$AZ$3*SUMPRODUCT(K22:$K$22, W23:$W$23))/Z22</f>
        <v>4037.1635985698658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1.864E-2</v>
      </c>
      <c r="O23">
        <f t="shared" si="29"/>
        <v>4897.7963461337085</v>
      </c>
      <c r="P23">
        <f t="shared" si="30"/>
        <v>244.88981730668544</v>
      </c>
      <c r="Q23" s="5">
        <f t="shared" si="31"/>
        <v>12.5</v>
      </c>
      <c r="R23">
        <f t="shared" si="0"/>
        <v>1000000</v>
      </c>
      <c r="S23">
        <f t="shared" si="1"/>
        <v>4156.1970830277814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3044.1905067107491</v>
      </c>
      <c r="AC23">
        <f t="shared" si="2"/>
        <v>3044.1905067107487</v>
      </c>
      <c r="AE23">
        <f t="shared" si="3"/>
        <v>3587.3720237157404</v>
      </c>
      <c r="AF23">
        <f t="shared" si="4"/>
        <v>-179.36860118578701</v>
      </c>
      <c r="AG23">
        <f t="shared" si="5"/>
        <v>-9.1555767384744122</v>
      </c>
      <c r="AH23">
        <f t="shared" si="6"/>
        <v>-14055.34099861333</v>
      </c>
      <c r="AI23">
        <f t="shared" si="7"/>
        <v>-10656.493152821851</v>
      </c>
      <c r="AJ23">
        <f t="shared" si="8"/>
        <v>0</v>
      </c>
      <c r="AK23">
        <f t="shared" si="32"/>
        <v>451.6535750468492</v>
      </c>
      <c r="AL23">
        <f t="shared" si="9"/>
        <v>-10204.839577775003</v>
      </c>
      <c r="AN23">
        <f t="shared" si="10"/>
        <v>982.91460790330075</v>
      </c>
      <c r="AO23">
        <f t="shared" si="11"/>
        <v>-49.145730395165039</v>
      </c>
      <c r="AP23">
        <f t="shared" si="12"/>
        <v>-2.5085633886125329</v>
      </c>
      <c r="AQ23">
        <f t="shared" si="13"/>
        <v>-3851.0642038986675</v>
      </c>
      <c r="AR23">
        <f t="shared" si="14"/>
        <v>-2919.8038897791444</v>
      </c>
      <c r="AS23">
        <f t="shared" si="15"/>
        <v>0</v>
      </c>
      <c r="AT23">
        <f t="shared" si="16"/>
        <v>123.74989092028301</v>
      </c>
      <c r="AU23">
        <f t="shared" si="17"/>
        <v>-2796.0539988588612</v>
      </c>
      <c r="AW23">
        <v>20</v>
      </c>
      <c r="AX23">
        <f>(R23*SUMPRODUCT(K$23:$K24, X$23:$X24)-$AZ$3*SUMPRODUCT(K$22:$K23, W$23:$W24))/Z23</f>
        <v>4156.1970830277814</v>
      </c>
    </row>
    <row r="25" spans="5:50" x14ac:dyDescent="0.25">
      <c r="AN25" s="6">
        <f t="shared" ref="AN25:AU25" si="33">SUM(AN3:AN23)</f>
        <v>46856.102530396194</v>
      </c>
      <c r="AO25" s="6">
        <f t="shared" si="33"/>
        <v>-6016.1523861200922</v>
      </c>
      <c r="AP25" s="6">
        <f t="shared" si="33"/>
        <v>-207.08465404391546</v>
      </c>
      <c r="AQ25" s="6">
        <f t="shared" si="33"/>
        <v>-36416.949675634489</v>
      </c>
      <c r="AR25" s="6">
        <f t="shared" si="33"/>
        <v>4215.9158145977017</v>
      </c>
      <c r="AS25" s="6">
        <f t="shared" si="33"/>
        <v>-6182.3377874872604</v>
      </c>
      <c r="AT25" s="6">
        <f t="shared" si="33"/>
        <v>1966.4219728895571</v>
      </c>
      <c r="AU25" s="7">
        <f t="shared" si="33"/>
        <v>0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F89E-1F28-4AB5-A053-D448AF9B8582}">
  <sheetPr codeName="Sheet1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18522.738444166931</v>
      </c>
      <c r="K3">
        <v>1</v>
      </c>
      <c r="L3" s="2">
        <v>0</v>
      </c>
      <c r="O3">
        <f>$C$3</f>
        <v>18522.738444166931</v>
      </c>
      <c r="P3">
        <f>O3*B5</f>
        <v>14818.190755333546</v>
      </c>
      <c r="Q3" s="5">
        <f>B8</f>
        <v>100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18522.738444166931</v>
      </c>
      <c r="AF3">
        <f t="shared" ref="AF3:AF23" si="4">-$Z3*P3</f>
        <v>-14818.190755333546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3604.5476888333851</v>
      </c>
      <c r="AJ3">
        <f t="shared" ref="AJ3:AJ23" si="8">AB3-AC3</f>
        <v>0</v>
      </c>
      <c r="AL3">
        <f t="shared" ref="AL3:AL23" si="9">SUM(AI3:AK3)</f>
        <v>3604.5476888333851</v>
      </c>
      <c r="AN3">
        <f t="shared" ref="AN3:AN23" si="10">AE3*$K3</f>
        <v>18522.738444166931</v>
      </c>
      <c r="AO3">
        <f t="shared" ref="AO3:AO23" si="11">AF3*$K3</f>
        <v>-14818.190755333546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3604.5476888333851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3604.5476888333851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15490.028991735066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2.5221050000000002E-3</v>
      </c>
      <c r="R4">
        <f t="shared" si="0"/>
        <v>1000000</v>
      </c>
      <c r="S4">
        <f t="shared" si="1"/>
        <v>13290.277112058908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13123.854866582609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-2522.105</v>
      </c>
      <c r="AI4">
        <f t="shared" si="7"/>
        <v>-2522.105</v>
      </c>
      <c r="AJ4">
        <f t="shared" si="8"/>
        <v>-13123.854866582609</v>
      </c>
      <c r="AK4">
        <f>H4*SUM(AB4, AE4:AF4)</f>
        <v>0</v>
      </c>
      <c r="AL4">
        <f t="shared" si="9"/>
        <v>-15645.959866582609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-2366.1741251524531</v>
      </c>
      <c r="AR4">
        <f t="shared" si="14"/>
        <v>-2366.1741251524531</v>
      </c>
      <c r="AS4">
        <f t="shared" si="15"/>
        <v>-12312.46352057661</v>
      </c>
      <c r="AT4">
        <f t="shared" si="16"/>
        <v>0</v>
      </c>
      <c r="AU4">
        <f t="shared" si="17"/>
        <v>-14678.637645729063</v>
      </c>
      <c r="AW4">
        <v>1</v>
      </c>
      <c r="AX4">
        <f>(R4*SUMPRODUCT(K5:$K$23, X5:$X$23)-$AZ$3*SUMPRODUCT(K4:$K$22, W5:$W$23))/Z4</f>
        <v>13290.277112058908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2.679E-3</v>
      </c>
      <c r="O5">
        <f t="shared" ref="O5:O23" si="29">$C$3</f>
        <v>18522.738444166931</v>
      </c>
      <c r="P5">
        <f t="shared" ref="P5:P23" si="30">O5*$C$5</f>
        <v>926.13692220834662</v>
      </c>
      <c r="Q5" s="5">
        <f t="shared" ref="Q5:Q23" si="31">$C$8</f>
        <v>12.5</v>
      </c>
      <c r="R5">
        <f t="shared" si="0"/>
        <v>1000000</v>
      </c>
      <c r="S5">
        <f t="shared" si="1"/>
        <v>25836.724274478885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13123.854866582609</v>
      </c>
      <c r="AC5">
        <f t="shared" si="2"/>
        <v>25189.712312260643</v>
      </c>
      <c r="AE5">
        <f t="shared" si="3"/>
        <v>18058.885781611956</v>
      </c>
      <c r="AF5">
        <f t="shared" si="4"/>
        <v>-902.94428908059797</v>
      </c>
      <c r="AG5">
        <f t="shared" si="5"/>
        <v>-12.186970784616188</v>
      </c>
      <c r="AH5">
        <f t="shared" si="6"/>
        <v>-2645.453280705</v>
      </c>
      <c r="AI5">
        <f t="shared" si="7"/>
        <v>14498.301241041741</v>
      </c>
      <c r="AJ5">
        <f t="shared" si="8"/>
        <v>-12065.857445678033</v>
      </c>
      <c r="AK5">
        <f>H5*SUM(AB5, AE5:AF5)</f>
        <v>2616.1744054274468</v>
      </c>
      <c r="AL5">
        <f t="shared" si="9"/>
        <v>5048.6182007911548</v>
      </c>
      <c r="AN5">
        <f t="shared" si="10"/>
        <v>15594.976765342806</v>
      </c>
      <c r="AO5">
        <f t="shared" si="11"/>
        <v>-779.7488382671404</v>
      </c>
      <c r="AP5">
        <f t="shared" si="12"/>
        <v>-10.524211101635112</v>
      </c>
      <c r="AQ5">
        <f t="shared" si="13"/>
        <v>-2284.5142798567408</v>
      </c>
      <c r="AR5">
        <f t="shared" si="14"/>
        <v>12520.189436117289</v>
      </c>
      <c r="AS5">
        <f t="shared" si="15"/>
        <v>-10419.622162452786</v>
      </c>
      <c r="AT5">
        <f t="shared" si="16"/>
        <v>2259.2301407802461</v>
      </c>
      <c r="AU5">
        <f t="shared" si="17"/>
        <v>4359.7974144447498</v>
      </c>
      <c r="AW5">
        <v>2</v>
      </c>
      <c r="AX5">
        <f>(R5*SUMPRODUCT(K6:$K$23, X6:$X$23)-$AZ$3*SUMPRODUCT(K5:$K$22, W6:$W$23))/Z5</f>
        <v>25836.724274478885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4.0439999999999999E-3</v>
      </c>
      <c r="O6">
        <f t="shared" si="29"/>
        <v>18522.738444166931</v>
      </c>
      <c r="P6">
        <f t="shared" si="30"/>
        <v>926.13692220834662</v>
      </c>
      <c r="Q6" s="5">
        <f t="shared" si="31"/>
        <v>12.5</v>
      </c>
      <c r="R6">
        <f t="shared" si="0"/>
        <v>1000000</v>
      </c>
      <c r="S6">
        <f t="shared" si="1"/>
        <v>36577.453139713289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25189.712312260643</v>
      </c>
      <c r="AC6">
        <f t="shared" si="2"/>
        <v>35160.638563422384</v>
      </c>
      <c r="AE6">
        <f t="shared" si="3"/>
        <v>17805.266789695001</v>
      </c>
      <c r="AF6">
        <f t="shared" si="4"/>
        <v>-890.26333948475008</v>
      </c>
      <c r="AG6">
        <f t="shared" si="5"/>
        <v>-12.015816966917038</v>
      </c>
      <c r="AH6">
        <f t="shared" si="6"/>
        <v>-3942.7287882390292</v>
      </c>
      <c r="AI6">
        <f t="shared" si="7"/>
        <v>12960.258845004304</v>
      </c>
      <c r="AJ6">
        <f t="shared" si="8"/>
        <v>-9970.9262511617417</v>
      </c>
      <c r="AK6">
        <f>H6*SUM(AB6, AE6:AF6)</f>
        <v>4580.9930749568339</v>
      </c>
      <c r="AL6">
        <f t="shared" si="9"/>
        <v>7570.3256687993962</v>
      </c>
      <c r="AN6">
        <f t="shared" si="10"/>
        <v>13867.20861440326</v>
      </c>
      <c r="AO6">
        <f t="shared" si="11"/>
        <v>-693.36043072016298</v>
      </c>
      <c r="AP6">
        <f t="shared" si="12"/>
        <v>-9.3582332980914043</v>
      </c>
      <c r="AQ6">
        <f t="shared" si="13"/>
        <v>-3070.7005551956995</v>
      </c>
      <c r="AR6">
        <f t="shared" si="14"/>
        <v>10093.789395189306</v>
      </c>
      <c r="AS6">
        <f t="shared" si="15"/>
        <v>-7765.6187934074878</v>
      </c>
      <c r="AT6">
        <f t="shared" si="16"/>
        <v>3567.7975164252653</v>
      </c>
      <c r="AU6">
        <f t="shared" si="17"/>
        <v>5895.9681182070826</v>
      </c>
      <c r="AW6">
        <v>3</v>
      </c>
      <c r="AX6">
        <f>(R6*SUMPRODUCT(K7:$K$23, X7:$X$23)-$AZ$3*SUMPRODUCT(K6:$K$22, W7:$W$23))/Z6</f>
        <v>36577.453139713289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5.607E-3</v>
      </c>
      <c r="O7">
        <f t="shared" si="29"/>
        <v>18522.738444166931</v>
      </c>
      <c r="P7">
        <f t="shared" si="30"/>
        <v>926.13692220834662</v>
      </c>
      <c r="Q7" s="5">
        <f t="shared" si="31"/>
        <v>12.5</v>
      </c>
      <c r="R7">
        <f t="shared" si="0"/>
        <v>1000000</v>
      </c>
      <c r="S7">
        <f t="shared" si="1"/>
        <v>45397.005359151532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35160.638563422384</v>
      </c>
      <c r="AC7">
        <f t="shared" si="2"/>
        <v>42957.501439519619</v>
      </c>
      <c r="AE7">
        <f t="shared" si="3"/>
        <v>17527.379990908234</v>
      </c>
      <c r="AF7">
        <f t="shared" si="4"/>
        <v>-876.36899954541173</v>
      </c>
      <c r="AG7">
        <f t="shared" si="5"/>
        <v>-11.828286111514364</v>
      </c>
      <c r="AH7">
        <f t="shared" si="6"/>
        <v>-5389.8148586803063</v>
      </c>
      <c r="AI7">
        <f t="shared" si="7"/>
        <v>11249.367846571</v>
      </c>
      <c r="AJ7">
        <f t="shared" si="8"/>
        <v>-7796.8628760972351</v>
      </c>
      <c r="AK7">
        <f>H7*SUM(AB7, AE7:AF7)</f>
        <v>5424.679708386011</v>
      </c>
      <c r="AL7">
        <f t="shared" si="9"/>
        <v>8877.1846788597759</v>
      </c>
      <c r="AN7">
        <f t="shared" si="10"/>
        <v>12357.00469770822</v>
      </c>
      <c r="AO7">
        <f t="shared" si="11"/>
        <v>-617.85023488541106</v>
      </c>
      <c r="AP7">
        <f t="shared" si="12"/>
        <v>-8.3390778953635305</v>
      </c>
      <c r="AQ7">
        <f t="shared" si="13"/>
        <v>-3799.8815318112429</v>
      </c>
      <c r="AR7">
        <f t="shared" si="14"/>
        <v>7930.9338531162011</v>
      </c>
      <c r="AS7">
        <f t="shared" si="15"/>
        <v>-5496.8780979984849</v>
      </c>
      <c r="AT7">
        <f t="shared" si="16"/>
        <v>3824.46165227544</v>
      </c>
      <c r="AU7">
        <f t="shared" si="17"/>
        <v>6258.5174073931566</v>
      </c>
      <c r="AW7">
        <v>4</v>
      </c>
      <c r="AX7">
        <f>(R7*SUMPRODUCT(K8:$K$23, X8:$X$23)-$AZ$3*SUMPRODUCT(K7:$K$22, W8:$W$23))/Z7</f>
        <v>45397.005359151532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7.2589999999999998E-3</v>
      </c>
      <c r="O8">
        <f t="shared" si="29"/>
        <v>18522.738444166931</v>
      </c>
      <c r="P8">
        <f t="shared" si="30"/>
        <v>926.13692220834662</v>
      </c>
      <c r="Q8" s="5">
        <f t="shared" si="31"/>
        <v>12.5</v>
      </c>
      <c r="R8">
        <f t="shared" si="0"/>
        <v>1000000</v>
      </c>
      <c r="S8">
        <f t="shared" si="1"/>
        <v>52451.180797003319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42957.501439519619</v>
      </c>
      <c r="AC8">
        <f t="shared" si="2"/>
        <v>48775.996723616918</v>
      </c>
      <c r="AE8">
        <f t="shared" si="3"/>
        <v>17224.874939645149</v>
      </c>
      <c r="AF8">
        <f t="shared" si="4"/>
        <v>-861.24374698225745</v>
      </c>
      <c r="AG8">
        <f t="shared" si="5"/>
        <v>-11.624141721515739</v>
      </c>
      <c r="AH8">
        <f t="shared" si="6"/>
        <v>-6868.9223106786221</v>
      </c>
      <c r="AI8">
        <f t="shared" si="7"/>
        <v>9483.0847402627551</v>
      </c>
      <c r="AJ8">
        <f t="shared" si="8"/>
        <v>-5818.4952840972983</v>
      </c>
      <c r="AK8">
        <f t="shared" ref="AK8:AK23" si="32">H8*SUM(AB8:AB8, AE8:AF8)</f>
        <v>4300.7821158332326</v>
      </c>
      <c r="AL8">
        <f t="shared" si="9"/>
        <v>7965.3715719986894</v>
      </c>
      <c r="AN8">
        <f t="shared" si="10"/>
        <v>11322.829980075032</v>
      </c>
      <c r="AO8">
        <f t="shared" si="11"/>
        <v>-566.14149900375162</v>
      </c>
      <c r="AP8">
        <f t="shared" si="12"/>
        <v>-7.6411689976386494</v>
      </c>
      <c r="AQ8">
        <f t="shared" si="13"/>
        <v>-4515.309384984158</v>
      </c>
      <c r="AR8">
        <f t="shared" si="14"/>
        <v>6233.7379270894853</v>
      </c>
      <c r="AS8">
        <f t="shared" si="15"/>
        <v>-3824.8076152975145</v>
      </c>
      <c r="AT8">
        <f t="shared" si="16"/>
        <v>2827.1337150230866</v>
      </c>
      <c r="AU8">
        <f t="shared" si="17"/>
        <v>5236.0640268150573</v>
      </c>
      <c r="AW8">
        <v>5</v>
      </c>
      <c r="AX8">
        <f>(R8*SUMPRODUCT(K9:$K$23, X9:$X$23)-$AZ$3*SUMPRODUCT(K8:$K$22, W9:$W$23))/Z8</f>
        <v>52451.180797003319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9.0740000000000005E-3</v>
      </c>
      <c r="O9">
        <f t="shared" si="29"/>
        <v>18522.738444166931</v>
      </c>
      <c r="P9">
        <f t="shared" si="30"/>
        <v>926.13692220834662</v>
      </c>
      <c r="Q9" s="5">
        <f t="shared" si="31"/>
        <v>12.5</v>
      </c>
      <c r="R9">
        <f t="shared" si="0"/>
        <v>1000000</v>
      </c>
      <c r="S9">
        <f t="shared" si="1"/>
        <v>58072.3685623161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48775.996723616918</v>
      </c>
      <c r="AC9">
        <f t="shared" si="2"/>
        <v>52973.256144204221</v>
      </c>
      <c r="AE9">
        <f t="shared" si="3"/>
        <v>16896.327675046356</v>
      </c>
      <c r="AF9">
        <f t="shared" si="4"/>
        <v>-844.81638375231796</v>
      </c>
      <c r="AG9">
        <f t="shared" si="5"/>
        <v>-11.402422842319549</v>
      </c>
      <c r="AH9">
        <f t="shared" si="6"/>
        <v>-8438.1969584827075</v>
      </c>
      <c r="AI9">
        <f t="shared" si="7"/>
        <v>7601.9119099690106</v>
      </c>
      <c r="AJ9">
        <f t="shared" si="8"/>
        <v>-4197.2594205873029</v>
      </c>
      <c r="AK9">
        <f t="shared" si="32"/>
        <v>3383.9959183783521</v>
      </c>
      <c r="AL9">
        <f t="shared" si="9"/>
        <v>6788.6484077600599</v>
      </c>
      <c r="AN9">
        <f t="shared" si="10"/>
        <v>10555.843300736629</v>
      </c>
      <c r="AO9">
        <f t="shared" si="11"/>
        <v>-527.79216503683153</v>
      </c>
      <c r="AP9">
        <f t="shared" si="12"/>
        <v>-7.1235709372530804</v>
      </c>
      <c r="AQ9">
        <f t="shared" si="13"/>
        <v>-5271.6949237462941</v>
      </c>
      <c r="AR9">
        <f t="shared" si="14"/>
        <v>4749.2326410162514</v>
      </c>
      <c r="AS9">
        <f t="shared" si="15"/>
        <v>-2622.2036875914596</v>
      </c>
      <c r="AT9">
        <f t="shared" si="16"/>
        <v>2114.123928685955</v>
      </c>
      <c r="AU9">
        <f t="shared" si="17"/>
        <v>4241.1528821107458</v>
      </c>
      <c r="AW9">
        <v>6</v>
      </c>
      <c r="AX9">
        <f>(R9*SUMPRODUCT(K10:$K$23, X10:$X$23)-$AZ$3*SUMPRODUCT(K9:$K$22, W10:$W$23))/Z9</f>
        <v>58072.3685623161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1.1021E-2</v>
      </c>
      <c r="O10">
        <f t="shared" si="29"/>
        <v>18522.738444166931</v>
      </c>
      <c r="P10">
        <f t="shared" si="30"/>
        <v>926.13692220834662</v>
      </c>
      <c r="Q10" s="5">
        <f t="shared" si="31"/>
        <v>12.5</v>
      </c>
      <c r="R10">
        <f t="shared" si="0"/>
        <v>1000000</v>
      </c>
      <c r="S10">
        <f t="shared" si="1"/>
        <v>62522.081021078935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52973.256144204221</v>
      </c>
      <c r="AC10">
        <f t="shared" si="2"/>
        <v>55833.381321306981</v>
      </c>
      <c r="AE10">
        <f t="shared" si="3"/>
        <v>16541.149970989209</v>
      </c>
      <c r="AF10">
        <f t="shared" si="4"/>
        <v>-827.05749854946043</v>
      </c>
      <c r="AG10">
        <f t="shared" si="5"/>
        <v>-11.162732511751148</v>
      </c>
      <c r="AH10">
        <f t="shared" si="6"/>
        <v>-10053.288171616299</v>
      </c>
      <c r="AI10">
        <f t="shared" si="7"/>
        <v>5649.6415683116975</v>
      </c>
      <c r="AJ10">
        <f t="shared" si="8"/>
        <v>-2860.1251771027601</v>
      </c>
      <c r="AK10">
        <f t="shared" si="32"/>
        <v>3606.0858023738087</v>
      </c>
      <c r="AL10">
        <f t="shared" si="9"/>
        <v>6395.6021935827466</v>
      </c>
      <c r="AN10">
        <f t="shared" si="10"/>
        <v>9818.4787826240808</v>
      </c>
      <c r="AO10">
        <f t="shared" si="11"/>
        <v>-490.92393913120407</v>
      </c>
      <c r="AP10">
        <f t="shared" si="12"/>
        <v>-6.6259632803620736</v>
      </c>
      <c r="AQ10">
        <f t="shared" si="13"/>
        <v>-5967.4204503157198</v>
      </c>
      <c r="AR10">
        <f t="shared" si="14"/>
        <v>3353.5084298967954</v>
      </c>
      <c r="AS10">
        <f t="shared" si="15"/>
        <v>-1697.7101601934755</v>
      </c>
      <c r="AT10">
        <f t="shared" si="16"/>
        <v>2140.4967007146834</v>
      </c>
      <c r="AU10">
        <f t="shared" si="17"/>
        <v>3796.2949704180032</v>
      </c>
      <c r="AW10">
        <v>7</v>
      </c>
      <c r="AX10">
        <f>(R10*SUMPRODUCT(K11:$K$23, X11:$X$23)-$AZ$3*SUMPRODUCT(K10:$K$22, W11:$W$23))/Z10</f>
        <v>62522.081021078935</v>
      </c>
    </row>
    <row r="11" spans="1:52" x14ac:dyDescent="0.25">
      <c r="A11" t="s">
        <v>33</v>
      </c>
      <c r="C11" s="24">
        <f>AU25</f>
        <v>-7.2759576141834259E-12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1.3263E-2</v>
      </c>
      <c r="O11">
        <f t="shared" si="29"/>
        <v>18522.738444166931</v>
      </c>
      <c r="P11">
        <f t="shared" si="30"/>
        <v>926.13692220834662</v>
      </c>
      <c r="Q11" s="5">
        <f t="shared" si="31"/>
        <v>12.5</v>
      </c>
      <c r="R11">
        <f t="shared" si="0"/>
        <v>1000000</v>
      </c>
      <c r="S11">
        <f t="shared" si="1"/>
        <v>65759.341470595595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55833.381321306981</v>
      </c>
      <c r="AC11">
        <f t="shared" si="2"/>
        <v>57358.211376204097</v>
      </c>
      <c r="AE11">
        <f t="shared" si="3"/>
        <v>16156.353199214087</v>
      </c>
      <c r="AF11">
        <f t="shared" si="4"/>
        <v>-807.81765996070442</v>
      </c>
      <c r="AG11">
        <f t="shared" si="5"/>
        <v>-10.903053865330282</v>
      </c>
      <c r="AH11">
        <f t="shared" si="6"/>
        <v>-11844.105704268439</v>
      </c>
      <c r="AI11">
        <f t="shared" si="7"/>
        <v>3493.5267811196136</v>
      </c>
      <c r="AJ11">
        <f t="shared" si="8"/>
        <v>-1524.8300548971165</v>
      </c>
      <c r="AK11">
        <f t="shared" si="32"/>
        <v>3665.868718318859</v>
      </c>
      <c r="AL11">
        <f t="shared" si="9"/>
        <v>5634.5654445413566</v>
      </c>
      <c r="AN11">
        <f t="shared" si="10"/>
        <v>9120.3723354292888</v>
      </c>
      <c r="AO11">
        <f t="shared" si="11"/>
        <v>-456.01861677146445</v>
      </c>
      <c r="AP11">
        <f t="shared" si="12"/>
        <v>-6.1548487841854591</v>
      </c>
      <c r="AQ11">
        <f t="shared" si="13"/>
        <v>-6686.0790099813357</v>
      </c>
      <c r="AR11">
        <f t="shared" si="14"/>
        <v>1972.1198598923036</v>
      </c>
      <c r="AS11">
        <f t="shared" si="15"/>
        <v>-860.77703782752667</v>
      </c>
      <c r="AT11">
        <f t="shared" si="16"/>
        <v>2069.4080670071835</v>
      </c>
      <c r="AU11">
        <f t="shared" si="17"/>
        <v>3180.7508890719605</v>
      </c>
      <c r="AW11">
        <v>8</v>
      </c>
      <c r="AX11">
        <f>(R11*SUMPRODUCT(K12:$K$23, X12:$X$23)-$AZ$3*SUMPRODUCT(K11:$K$22, W12:$W$23))/Z11</f>
        <v>65759.341470595595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1.5814999999999999E-2</v>
      </c>
      <c r="O12">
        <f t="shared" si="29"/>
        <v>18522.738444166931</v>
      </c>
      <c r="P12">
        <f t="shared" si="30"/>
        <v>926.13692220834662</v>
      </c>
      <c r="Q12" s="5">
        <f t="shared" si="31"/>
        <v>12.5</v>
      </c>
      <c r="R12">
        <f t="shared" si="0"/>
        <v>1000000</v>
      </c>
      <c r="S12">
        <f t="shared" si="1"/>
        <v>67765.751179201892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57358.211376204097</v>
      </c>
      <c r="AC12">
        <f t="shared" si="2"/>
        <v>57582.410298826166</v>
      </c>
      <c r="AE12">
        <f t="shared" si="3"/>
        <v>15739.276941376374</v>
      </c>
      <c r="AF12">
        <f t="shared" si="4"/>
        <v>-786.96384706881884</v>
      </c>
      <c r="AG12">
        <f t="shared" si="5"/>
        <v>-10.621591529796781</v>
      </c>
      <c r="AH12">
        <f t="shared" si="6"/>
        <v>-13794.543750415873</v>
      </c>
      <c r="AI12">
        <f t="shared" si="7"/>
        <v>1147.1477523618869</v>
      </c>
      <c r="AJ12">
        <f t="shared" si="8"/>
        <v>-224.19892262206849</v>
      </c>
      <c r="AK12">
        <f t="shared" si="32"/>
        <v>3752.9162200195547</v>
      </c>
      <c r="AL12">
        <f t="shared" si="9"/>
        <v>4675.8650497593735</v>
      </c>
      <c r="AN12">
        <f t="shared" si="10"/>
        <v>8446.5537822893639</v>
      </c>
      <c r="AO12">
        <f t="shared" si="11"/>
        <v>-422.32768911446823</v>
      </c>
      <c r="AP12">
        <f t="shared" si="12"/>
        <v>-5.7001248814732497</v>
      </c>
      <c r="AQ12">
        <f t="shared" si="13"/>
        <v>-7402.9039659201853</v>
      </c>
      <c r="AR12">
        <f t="shared" si="14"/>
        <v>615.6220023732368</v>
      </c>
      <c r="AS12">
        <f t="shared" si="15"/>
        <v>-120.31736050595417</v>
      </c>
      <c r="AT12">
        <f t="shared" si="16"/>
        <v>2014.0193740087545</v>
      </c>
      <c r="AU12">
        <f t="shared" si="17"/>
        <v>2509.3240158760373</v>
      </c>
      <c r="AW12">
        <v>9</v>
      </c>
      <c r="AX12">
        <f>(R12*SUMPRODUCT(K13:$K$23, X13:$X$23)-$AZ$3*SUMPRODUCT(K12:$K$22, W13:$W$23))/Z12</f>
        <v>67765.751179201892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1.864E-2</v>
      </c>
      <c r="O13">
        <f t="shared" si="29"/>
        <v>18522.738444166931</v>
      </c>
      <c r="P13">
        <f t="shared" si="30"/>
        <v>926.13692220834662</v>
      </c>
      <c r="Q13" s="5">
        <f t="shared" si="31"/>
        <v>12.5</v>
      </c>
      <c r="R13">
        <f t="shared" si="0"/>
        <v>1000000</v>
      </c>
      <c r="S13">
        <f t="shared" si="1"/>
        <v>68529.741172492271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57582.410298826166</v>
      </c>
      <c r="AC13">
        <f t="shared" si="2"/>
        <v>56563.840633167601</v>
      </c>
      <c r="AE13">
        <f t="shared" si="3"/>
        <v>15288.504049775356</v>
      </c>
      <c r="AF13">
        <f t="shared" si="4"/>
        <v>-764.42520248876781</v>
      </c>
      <c r="AG13">
        <f t="shared" si="5"/>
        <v>-10.317389148383402</v>
      </c>
      <c r="AH13">
        <f t="shared" si="6"/>
        <v>-15838.917289232961</v>
      </c>
      <c r="AI13">
        <f t="shared" si="7"/>
        <v>-1325.1558310947566</v>
      </c>
      <c r="AJ13">
        <f t="shared" si="8"/>
        <v>1018.5696656585642</v>
      </c>
      <c r="AK13">
        <f t="shared" si="32"/>
        <v>3727.9054888540295</v>
      </c>
      <c r="AL13">
        <f t="shared" si="9"/>
        <v>3421.319323417837</v>
      </c>
      <c r="AN13">
        <f t="shared" si="10"/>
        <v>7801.3164229006325</v>
      </c>
      <c r="AO13">
        <f t="shared" si="11"/>
        <v>-390.06582114503163</v>
      </c>
      <c r="AP13">
        <f t="shared" si="12"/>
        <v>-5.2646888892914854</v>
      </c>
      <c r="AQ13">
        <f t="shared" si="13"/>
        <v>-8082.177639301045</v>
      </c>
      <c r="AR13">
        <f t="shared" si="14"/>
        <v>-676.19172643473667</v>
      </c>
      <c r="AS13">
        <f t="shared" si="15"/>
        <v>519.74897182221832</v>
      </c>
      <c r="AT13">
        <f t="shared" si="16"/>
        <v>1902.2508820047492</v>
      </c>
      <c r="AU13">
        <f t="shared" si="17"/>
        <v>1745.8081273922307</v>
      </c>
      <c r="AW13">
        <v>10</v>
      </c>
      <c r="AX13">
        <f>(R13*SUMPRODUCT(K14:$K$23, X14:$X$23)-$AZ$3*SUMPRODUCT(K13:$K$22, W14:$W$23))/Z13</f>
        <v>68529.741172492271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2.1847999999999999E-2</v>
      </c>
      <c r="O14">
        <f t="shared" si="29"/>
        <v>18522.738444166931</v>
      </c>
      <c r="P14">
        <f t="shared" si="30"/>
        <v>926.13692220834662</v>
      </c>
      <c r="Q14" s="5">
        <f t="shared" si="31"/>
        <v>12.5</v>
      </c>
      <c r="R14">
        <f t="shared" si="0"/>
        <v>1000000</v>
      </c>
      <c r="S14">
        <f t="shared" si="1"/>
        <v>67995.990825909175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56563.840633167601</v>
      </c>
      <c r="AC14">
        <f t="shared" si="2"/>
        <v>54335.873359640362</v>
      </c>
      <c r="AE14">
        <f t="shared" si="3"/>
        <v>14801.595772798109</v>
      </c>
      <c r="AF14">
        <f t="shared" si="4"/>
        <v>-740.07978863990559</v>
      </c>
      <c r="AG14">
        <f t="shared" si="5"/>
        <v>-9.9888009387856869</v>
      </c>
      <c r="AH14">
        <f t="shared" si="6"/>
        <v>-18033.145449110445</v>
      </c>
      <c r="AI14">
        <f t="shared" si="7"/>
        <v>-3981.6182658910257</v>
      </c>
      <c r="AJ14">
        <f t="shared" si="8"/>
        <v>2227.9672735272397</v>
      </c>
      <c r="AK14">
        <f t="shared" si="32"/>
        <v>3630.143330130546</v>
      </c>
      <c r="AL14">
        <f t="shared" si="9"/>
        <v>1876.4923377667601</v>
      </c>
      <c r="AN14">
        <f t="shared" si="10"/>
        <v>7183.6219302492782</v>
      </c>
      <c r="AO14">
        <f t="shared" si="11"/>
        <v>-359.18109651246397</v>
      </c>
      <c r="AP14">
        <f t="shared" si="12"/>
        <v>-4.8478400965810629</v>
      </c>
      <c r="AQ14">
        <f t="shared" si="13"/>
        <v>-8751.9819557344763</v>
      </c>
      <c r="AR14">
        <f t="shared" si="14"/>
        <v>-1932.388962094243</v>
      </c>
      <c r="AS14">
        <f t="shared" si="15"/>
        <v>1081.293855855813</v>
      </c>
      <c r="AT14">
        <f t="shared" si="16"/>
        <v>1761.8084993375144</v>
      </c>
      <c r="AU14">
        <f t="shared" si="17"/>
        <v>910.71339309908456</v>
      </c>
      <c r="AW14">
        <v>11</v>
      </c>
      <c r="AX14">
        <f>(R14*SUMPRODUCT(K15:$K$23, X15:$X$23)-$AZ$3*SUMPRODUCT(K14:$K$22, W15:$W$23))/Z14</f>
        <v>67995.990825909175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2.5484E-2</v>
      </c>
      <c r="O15">
        <f t="shared" si="29"/>
        <v>18522.738444166931</v>
      </c>
      <c r="P15">
        <f t="shared" si="30"/>
        <v>926.13692220834662</v>
      </c>
      <c r="Q15" s="5">
        <f t="shared" si="31"/>
        <v>12.5</v>
      </c>
      <c r="R15">
        <f t="shared" si="0"/>
        <v>1000000</v>
      </c>
      <c r="S15">
        <f t="shared" si="1"/>
        <v>66101.416859377248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54335.873359640362</v>
      </c>
      <c r="AC15">
        <f t="shared" si="2"/>
        <v>50947.578871811005</v>
      </c>
      <c r="AE15">
        <f t="shared" si="3"/>
        <v>14276.375948396142</v>
      </c>
      <c r="AF15">
        <f t="shared" si="4"/>
        <v>-713.8187974198072</v>
      </c>
      <c r="AG15">
        <f t="shared" si="5"/>
        <v>-9.6343583262738157</v>
      </c>
      <c r="AH15">
        <f t="shared" si="6"/>
        <v>-20364.368249921157</v>
      </c>
      <c r="AI15">
        <f t="shared" si="7"/>
        <v>-6811.4454572710947</v>
      </c>
      <c r="AJ15">
        <f t="shared" si="8"/>
        <v>3388.2944878293565</v>
      </c>
      <c r="AK15">
        <f t="shared" si="32"/>
        <v>3523.928543501007</v>
      </c>
      <c r="AL15">
        <f t="shared" si="9"/>
        <v>100.77757405926877</v>
      </c>
      <c r="AN15">
        <f t="shared" si="10"/>
        <v>6586.8602430614246</v>
      </c>
      <c r="AO15">
        <f t="shared" si="11"/>
        <v>-329.3430121530713</v>
      </c>
      <c r="AP15">
        <f t="shared" si="12"/>
        <v>-4.4451177284855792</v>
      </c>
      <c r="AQ15">
        <f t="shared" si="13"/>
        <v>-9395.7491792962683</v>
      </c>
      <c r="AR15">
        <f t="shared" si="14"/>
        <v>-3142.6770661163996</v>
      </c>
      <c r="AS15">
        <f t="shared" si="15"/>
        <v>1563.2974596872164</v>
      </c>
      <c r="AT15">
        <f t="shared" si="16"/>
        <v>1625.8765464343078</v>
      </c>
      <c r="AU15">
        <f t="shared" si="17"/>
        <v>46.496940005124365</v>
      </c>
      <c r="AW15">
        <v>12</v>
      </c>
      <c r="AX15">
        <f>(R15*SUMPRODUCT(K16:$K$23, X16:$X$23)-$AZ$3*SUMPRODUCT(K15:$K$22, W16:$W$23))/Z15</f>
        <v>66101.416859377248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2.9274999999999999E-2</v>
      </c>
      <c r="O16">
        <f t="shared" si="29"/>
        <v>18522.738444166931</v>
      </c>
      <c r="P16">
        <f t="shared" si="30"/>
        <v>926.13692220834662</v>
      </c>
      <c r="Q16" s="5">
        <f t="shared" si="31"/>
        <v>12.5</v>
      </c>
      <c r="R16">
        <f t="shared" si="0"/>
        <v>1000000</v>
      </c>
      <c r="S16">
        <f t="shared" si="1"/>
        <v>62912.69011004256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50947.578871811005</v>
      </c>
      <c r="AC16">
        <f t="shared" si="2"/>
        <v>46585.432261057736</v>
      </c>
      <c r="AE16">
        <f t="shared" si="3"/>
        <v>13715.671283022884</v>
      </c>
      <c r="AF16">
        <f t="shared" si="4"/>
        <v>-685.78356415114422</v>
      </c>
      <c r="AG16">
        <f t="shared" si="5"/>
        <v>-9.2559689030094123</v>
      </c>
      <c r="AH16">
        <f t="shared" si="6"/>
        <v>-22563.667200133277</v>
      </c>
      <c r="AI16">
        <f t="shared" si="7"/>
        <v>-9543.035450164547</v>
      </c>
      <c r="AJ16">
        <f t="shared" si="8"/>
        <v>4362.1466107532688</v>
      </c>
      <c r="AK16">
        <f t="shared" si="32"/>
        <v>3499.5674225103467</v>
      </c>
      <c r="AL16">
        <f t="shared" si="9"/>
        <v>-1681.3214169009316</v>
      </c>
      <c r="AN16">
        <f t="shared" si="10"/>
        <v>5999.9633137529045</v>
      </c>
      <c r="AO16">
        <f t="shared" si="11"/>
        <v>-299.99816568764521</v>
      </c>
      <c r="AP16">
        <f t="shared" si="12"/>
        <v>-4.0490525549438781</v>
      </c>
      <c r="AQ16">
        <f t="shared" si="13"/>
        <v>-9870.5468096266486</v>
      </c>
      <c r="AR16">
        <f t="shared" si="14"/>
        <v>-4174.6307141163334</v>
      </c>
      <c r="AS16">
        <f t="shared" si="15"/>
        <v>1908.2346823321368</v>
      </c>
      <c r="AT16">
        <f t="shared" si="16"/>
        <v>1530.8967177608799</v>
      </c>
      <c r="AU16">
        <f t="shared" si="17"/>
        <v>-735.4993140233172</v>
      </c>
      <c r="AW16">
        <v>13</v>
      </c>
      <c r="AX16">
        <f>(R16*SUMPRODUCT(K17:$K$23, X17:$X$23)-$AZ$3*SUMPRODUCT(K16:$K$22, W17:$W$23))/Z16</f>
        <v>62912.69011004256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3.3331E-2</v>
      </c>
      <c r="O17">
        <f t="shared" si="29"/>
        <v>18522.738444166931</v>
      </c>
      <c r="P17">
        <f t="shared" si="30"/>
        <v>926.13692220834662</v>
      </c>
      <c r="Q17" s="5">
        <f t="shared" si="31"/>
        <v>12.5</v>
      </c>
      <c r="R17">
        <f t="shared" si="0"/>
        <v>1000000</v>
      </c>
      <c r="S17">
        <f t="shared" si="1"/>
        <v>58489.877139373079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46585.432261057736</v>
      </c>
      <c r="AC17">
        <f t="shared" si="2"/>
        <v>41433.754095451957</v>
      </c>
      <c r="AE17">
        <f t="shared" si="3"/>
        <v>13121.357530658219</v>
      </c>
      <c r="AF17">
        <f t="shared" si="4"/>
        <v>-656.06787653291099</v>
      </c>
      <c r="AG17">
        <f t="shared" si="5"/>
        <v>-8.8548985144731116</v>
      </c>
      <c r="AH17">
        <f t="shared" si="6"/>
        <v>-24680.855960496538</v>
      </c>
      <c r="AI17">
        <f t="shared" si="7"/>
        <v>-12224.421204885703</v>
      </c>
      <c r="AJ17">
        <f t="shared" si="8"/>
        <v>5151.6781656057792</v>
      </c>
      <c r="AK17">
        <f t="shared" si="32"/>
        <v>3643.4295421667939</v>
      </c>
      <c r="AL17">
        <f t="shared" si="9"/>
        <v>-3429.3134971131294</v>
      </c>
      <c r="AN17">
        <f t="shared" si="10"/>
        <v>5406.4037895871497</v>
      </c>
      <c r="AO17">
        <f t="shared" si="11"/>
        <v>-270.32018947935751</v>
      </c>
      <c r="AP17">
        <f t="shared" si="12"/>
        <v>-3.6484911544556891</v>
      </c>
      <c r="AQ17">
        <f t="shared" si="13"/>
        <v>-10169.273482816947</v>
      </c>
      <c r="AR17">
        <f t="shared" si="14"/>
        <v>-5036.8383738636094</v>
      </c>
      <c r="AS17">
        <f t="shared" si="15"/>
        <v>2122.6502129972287</v>
      </c>
      <c r="AT17">
        <f t="shared" si="16"/>
        <v>1501.2052859500284</v>
      </c>
      <c r="AU17">
        <f t="shared" si="17"/>
        <v>-1412.9828749163526</v>
      </c>
      <c r="AW17">
        <v>14</v>
      </c>
      <c r="AX17">
        <f>(R17*SUMPRODUCT(K18:$K$23, X18:$X$23)-$AZ$3*SUMPRODUCT(K17:$K$22, W18:$W$23))/Z17</f>
        <v>58489.877139373079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3.7801000000000001E-2</v>
      </c>
      <c r="O18">
        <f t="shared" si="29"/>
        <v>18522.738444166931</v>
      </c>
      <c r="P18">
        <f t="shared" si="30"/>
        <v>926.13692220834662</v>
      </c>
      <c r="Q18" s="5">
        <f t="shared" si="31"/>
        <v>12.5</v>
      </c>
      <c r="R18">
        <f t="shared" si="0"/>
        <v>1000000</v>
      </c>
      <c r="S18">
        <f t="shared" si="1"/>
        <v>52843.330451669637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41433.754095451957</v>
      </c>
      <c r="AC18">
        <f t="shared" si="2"/>
        <v>35644.413848036296</v>
      </c>
      <c r="AE18">
        <f t="shared" si="3"/>
        <v>12494.143519335226</v>
      </c>
      <c r="AF18">
        <f t="shared" si="4"/>
        <v>-624.70717596676138</v>
      </c>
      <c r="AG18">
        <f t="shared" si="5"/>
        <v>-8.4316255105827818</v>
      </c>
      <c r="AH18">
        <f t="shared" si="6"/>
        <v>-26777.921499647848</v>
      </c>
      <c r="AI18">
        <f t="shared" si="7"/>
        <v>-14916.916781789965</v>
      </c>
      <c r="AJ18">
        <f t="shared" si="8"/>
        <v>5789.340247415661</v>
      </c>
      <c r="AK18">
        <f t="shared" si="32"/>
        <v>3736.5536497613116</v>
      </c>
      <c r="AL18">
        <f t="shared" si="9"/>
        <v>-5391.0228846129921</v>
      </c>
      <c r="AN18">
        <f t="shared" si="10"/>
        <v>4810.7394468190778</v>
      </c>
      <c r="AO18">
        <f t="shared" si="11"/>
        <v>-240.53697234095392</v>
      </c>
      <c r="AP18">
        <f t="shared" si="12"/>
        <v>-3.2465093250925636</v>
      </c>
      <c r="AQ18">
        <f t="shared" si="13"/>
        <v>-10310.558948104252</v>
      </c>
      <c r="AR18">
        <f t="shared" si="14"/>
        <v>-5743.6029829512208</v>
      </c>
      <c r="AS18">
        <f t="shared" si="15"/>
        <v>2229.12498613444</v>
      </c>
      <c r="AT18">
        <f t="shared" si="16"/>
        <v>1438.7209503592258</v>
      </c>
      <c r="AU18">
        <f t="shared" si="17"/>
        <v>-2075.7570464575551</v>
      </c>
      <c r="AW18">
        <v>15</v>
      </c>
      <c r="AX18">
        <f>(R18*SUMPRODUCT(K19:$K$23, X19:$X$23)-$AZ$3*SUMPRODUCT(K18:$K$22, W19:$W$23))/Z18</f>
        <v>52843.330451669637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4.3147999999999999E-2</v>
      </c>
      <c r="O19">
        <f t="shared" si="29"/>
        <v>18522.738444166931</v>
      </c>
      <c r="P19">
        <f t="shared" si="30"/>
        <v>926.13692220834662</v>
      </c>
      <c r="Q19" s="5">
        <f t="shared" si="31"/>
        <v>12.5</v>
      </c>
      <c r="R19">
        <f t="shared" si="0"/>
        <v>1000000</v>
      </c>
      <c r="S19">
        <f t="shared" si="1"/>
        <v>45762.141899278759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35644.413848036296</v>
      </c>
      <c r="AC19">
        <f t="shared" si="2"/>
        <v>29227.370198950528</v>
      </c>
      <c r="AE19">
        <f t="shared" si="3"/>
        <v>11830.104779569599</v>
      </c>
      <c r="AF19">
        <f t="shared" si="4"/>
        <v>-591.50523897847995</v>
      </c>
      <c r="AG19">
        <f t="shared" si="5"/>
        <v>-7.9835014779463291</v>
      </c>
      <c r="AH19">
        <f t="shared" si="6"/>
        <v>-29104.622202450071</v>
      </c>
      <c r="AI19">
        <f t="shared" si="7"/>
        <v>-17874.006163336897</v>
      </c>
      <c r="AJ19">
        <f t="shared" si="8"/>
        <v>6417.0436490857683</v>
      </c>
      <c r="AK19">
        <f t="shared" si="32"/>
        <v>3441.2131827252524</v>
      </c>
      <c r="AL19">
        <f t="shared" si="9"/>
        <v>-8015.7493315258762</v>
      </c>
      <c r="AN19">
        <f t="shared" si="10"/>
        <v>4243.5795292524108</v>
      </c>
      <c r="AO19">
        <f t="shared" si="11"/>
        <v>-212.17897646262054</v>
      </c>
      <c r="AP19">
        <f t="shared" si="12"/>
        <v>-2.86376359929434</v>
      </c>
      <c r="AQ19">
        <f t="shared" si="13"/>
        <v>-10440.125534495543</v>
      </c>
      <c r="AR19">
        <f t="shared" si="14"/>
        <v>-6411.5887453050464</v>
      </c>
      <c r="AS19">
        <f t="shared" si="15"/>
        <v>2301.859161434264</v>
      </c>
      <c r="AT19">
        <f t="shared" si="16"/>
        <v>1234.3983498122241</v>
      </c>
      <c r="AU19">
        <f t="shared" si="17"/>
        <v>-2875.3312340585585</v>
      </c>
      <c r="AW19">
        <v>16</v>
      </c>
      <c r="AX19">
        <f>(R19*SUMPRODUCT(K20:$K$23, X20:$X$23)-$AZ$3*SUMPRODUCT(K19:$K$22, W20:$W$23))/Z19</f>
        <v>45762.141899278759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4.8848999999999997E-2</v>
      </c>
      <c r="O20">
        <f t="shared" si="29"/>
        <v>18522.738444166931</v>
      </c>
      <c r="P20">
        <f t="shared" si="30"/>
        <v>926.13692220834662</v>
      </c>
      <c r="Q20" s="5">
        <f t="shared" si="31"/>
        <v>12.5</v>
      </c>
      <c r="R20">
        <f t="shared" si="0"/>
        <v>1000000</v>
      </c>
      <c r="S20">
        <f t="shared" si="1"/>
        <v>36868.061229665131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29227.370198950528</v>
      </c>
      <c r="AC20">
        <f t="shared" si="2"/>
        <v>22161.186322225545</v>
      </c>
      <c r="AE20">
        <f t="shared" si="3"/>
        <v>11133.914943396709</v>
      </c>
      <c r="AF20">
        <f t="shared" si="4"/>
        <v>-556.6957471698355</v>
      </c>
      <c r="AG20">
        <f t="shared" si="5"/>
        <v>-7.5136803994706662</v>
      </c>
      <c r="AH20">
        <f t="shared" si="6"/>
        <v>-31198.885095696016</v>
      </c>
      <c r="AI20">
        <f t="shared" si="7"/>
        <v>-20629.179579868614</v>
      </c>
      <c r="AJ20">
        <f t="shared" si="8"/>
        <v>7066.1838767249828</v>
      </c>
      <c r="AK20">
        <f t="shared" si="32"/>
        <v>2161.389204158133</v>
      </c>
      <c r="AL20">
        <f t="shared" si="9"/>
        <v>-11401.606498985499</v>
      </c>
      <c r="AN20">
        <f t="shared" si="10"/>
        <v>3788.1524400411986</v>
      </c>
      <c r="AO20">
        <f t="shared" si="11"/>
        <v>-189.40762200205995</v>
      </c>
      <c r="AP20">
        <f t="shared" si="12"/>
        <v>-2.5564203502223917</v>
      </c>
      <c r="AQ20">
        <f t="shared" si="13"/>
        <v>-10614.96637100857</v>
      </c>
      <c r="AR20">
        <f t="shared" si="14"/>
        <v>-7018.7779733196539</v>
      </c>
      <c r="AS20">
        <f t="shared" si="15"/>
        <v>2404.1661742953165</v>
      </c>
      <c r="AT20">
        <f t="shared" si="16"/>
        <v>735.38120501506728</v>
      </c>
      <c r="AU20">
        <f t="shared" si="17"/>
        <v>-3879.2305940092701</v>
      </c>
      <c r="AW20">
        <v>17</v>
      </c>
      <c r="AX20">
        <f>(R20*SUMPRODUCT(K21:$K$23, X21:$X$23)-$AZ$3*SUMPRODUCT(K20:$K$22, W21:$W$23))/Z20</f>
        <v>36868.061229665131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5.4528E-2</v>
      </c>
      <c r="O21">
        <f t="shared" si="29"/>
        <v>18522.738444166931</v>
      </c>
      <c r="P21">
        <f t="shared" si="30"/>
        <v>926.13692220834662</v>
      </c>
      <c r="Q21" s="5">
        <f t="shared" si="31"/>
        <v>12.5</v>
      </c>
      <c r="R21">
        <f t="shared" si="0"/>
        <v>1000000</v>
      </c>
      <c r="S21">
        <f t="shared" si="1"/>
        <v>26180.63863644571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22161.186322225545</v>
      </c>
      <c r="AC21">
        <f t="shared" si="2"/>
        <v>14721.556643391503</v>
      </c>
      <c r="AE21">
        <f t="shared" si="3"/>
        <v>10415.465679929206</v>
      </c>
      <c r="AF21">
        <f t="shared" si="4"/>
        <v>-520.77328399646035</v>
      </c>
      <c r="AG21">
        <f t="shared" si="5"/>
        <v>-7.0288376306536238</v>
      </c>
      <c r="AH21">
        <f t="shared" si="6"/>
        <v>-32776.47718578692</v>
      </c>
      <c r="AI21">
        <f t="shared" si="7"/>
        <v>-22888.813627484829</v>
      </c>
      <c r="AJ21">
        <f t="shared" si="8"/>
        <v>7439.6296788340424</v>
      </c>
      <c r="AK21">
        <f t="shared" si="32"/>
        <v>1644.4665782415207</v>
      </c>
      <c r="AL21">
        <f t="shared" si="9"/>
        <v>-13804.717370409266</v>
      </c>
      <c r="AN21">
        <f t="shared" si="10"/>
        <v>3370.7890605823468</v>
      </c>
      <c r="AO21">
        <f t="shared" si="11"/>
        <v>-168.53945302911734</v>
      </c>
      <c r="AP21">
        <f t="shared" si="12"/>
        <v>-2.2747642517485418</v>
      </c>
      <c r="AQ21">
        <f t="shared" si="13"/>
        <v>-10607.551706034556</v>
      </c>
      <c r="AR21">
        <f t="shared" si="14"/>
        <v>-7407.5768627330744</v>
      </c>
      <c r="AS21">
        <f t="shared" si="15"/>
        <v>2407.7101405578246</v>
      </c>
      <c r="AT21">
        <f t="shared" si="16"/>
        <v>532.20375571987654</v>
      </c>
      <c r="AU21">
        <f t="shared" si="17"/>
        <v>-4467.6629664553739</v>
      </c>
      <c r="AW21">
        <v>18</v>
      </c>
      <c r="AX21">
        <f>(R21*SUMPRODUCT(K22:$K$23, X22:$X$23)-$AZ$3*SUMPRODUCT(K21:$K$22, W22:$W$23))/Z21</f>
        <v>26180.63863644571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6.0775000000000003E-2</v>
      </c>
      <c r="O22">
        <f t="shared" si="29"/>
        <v>18522.738444166931</v>
      </c>
      <c r="P22">
        <f t="shared" si="30"/>
        <v>926.13692220834662</v>
      </c>
      <c r="Q22" s="5">
        <f t="shared" si="31"/>
        <v>12.5</v>
      </c>
      <c r="R22">
        <f t="shared" si="0"/>
        <v>1000000</v>
      </c>
      <c r="S22">
        <f t="shared" si="1"/>
        <v>13787.477357308371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14721.556643391503</v>
      </c>
      <c r="AC22">
        <f t="shared" si="2"/>
        <v>7204.0910959938283</v>
      </c>
      <c r="AE22">
        <f t="shared" si="3"/>
        <v>9678.3110964322186</v>
      </c>
      <c r="AF22">
        <f t="shared" si="4"/>
        <v>-483.9155548216109</v>
      </c>
      <c r="AG22">
        <f t="shared" si="5"/>
        <v>-6.5313716473441144</v>
      </c>
      <c r="AH22">
        <f t="shared" si="6"/>
        <v>-34174.208560237923</v>
      </c>
      <c r="AI22">
        <f t="shared" si="7"/>
        <v>-24986.344390274659</v>
      </c>
      <c r="AJ22">
        <f t="shared" si="8"/>
        <v>7517.4655473976745</v>
      </c>
      <c r="AK22">
        <f t="shared" si="32"/>
        <v>1674.1166529501477</v>
      </c>
      <c r="AL22">
        <f t="shared" si="9"/>
        <v>-15794.762189926836</v>
      </c>
      <c r="AN22">
        <f t="shared" si="10"/>
        <v>2927.3097802052635</v>
      </c>
      <c r="AO22">
        <f t="shared" si="11"/>
        <v>-146.36548901026316</v>
      </c>
      <c r="AP22">
        <f t="shared" si="12"/>
        <v>-1.9754839362906904</v>
      </c>
      <c r="AQ22">
        <f t="shared" si="13"/>
        <v>-10336.358684113467</v>
      </c>
      <c r="AR22">
        <f t="shared" si="14"/>
        <v>-7557.3898768547579</v>
      </c>
      <c r="AS22">
        <f t="shared" si="15"/>
        <v>2273.7386926284616</v>
      </c>
      <c r="AT22">
        <f t="shared" si="16"/>
        <v>506.35467309911445</v>
      </c>
      <c r="AU22">
        <f t="shared" si="17"/>
        <v>-4777.2965111271824</v>
      </c>
      <c r="AW22">
        <v>19</v>
      </c>
      <c r="AX22">
        <f>(R22*SUMPRODUCT(K23:$K$23, X23:$X$23)-$AZ$3*SUMPRODUCT(K22:$K$22, W23:$W$23))/Z22</f>
        <v>13787.477357308371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6.7419999999999994E-2</v>
      </c>
      <c r="O23">
        <f t="shared" si="29"/>
        <v>18522.738444166931</v>
      </c>
      <c r="P23">
        <f t="shared" si="30"/>
        <v>926.13692220834662</v>
      </c>
      <c r="Q23" s="5">
        <f t="shared" si="31"/>
        <v>12.5</v>
      </c>
      <c r="R23">
        <f t="shared" si="0"/>
        <v>1000000</v>
      </c>
      <c r="S23">
        <f t="shared" si="1"/>
        <v>14944.478914899924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7204.0910959938283</v>
      </c>
      <c r="AC23">
        <f t="shared" si="2"/>
        <v>7204.0910959938283</v>
      </c>
      <c r="AE23">
        <f t="shared" si="3"/>
        <v>8929.0162513464347</v>
      </c>
      <c r="AF23">
        <f t="shared" si="4"/>
        <v>-446.4508125673218</v>
      </c>
      <c r="AG23">
        <f t="shared" si="5"/>
        <v>-6.0257128544067324</v>
      </c>
      <c r="AH23">
        <f t="shared" si="6"/>
        <v>-35227.606117115211</v>
      </c>
      <c r="AI23">
        <f t="shared" si="7"/>
        <v>-26751.066391190507</v>
      </c>
      <c r="AJ23">
        <f t="shared" si="8"/>
        <v>0</v>
      </c>
      <c r="AK23">
        <f t="shared" si="32"/>
        <v>1629.8436139629086</v>
      </c>
      <c r="AL23">
        <f t="shared" si="9"/>
        <v>-25121.222777227598</v>
      </c>
      <c r="AN23">
        <f t="shared" si="10"/>
        <v>2446.4874146406119</v>
      </c>
      <c r="AO23">
        <f t="shared" si="11"/>
        <v>-122.3243707320306</v>
      </c>
      <c r="AP23">
        <f t="shared" si="12"/>
        <v>-1.6510027809974319</v>
      </c>
      <c r="AQ23">
        <f t="shared" si="13"/>
        <v>-9652.1153716618046</v>
      </c>
      <c r="AR23">
        <f t="shared" si="14"/>
        <v>-7329.6033305342226</v>
      </c>
      <c r="AS23">
        <f t="shared" si="15"/>
        <v>0</v>
      </c>
      <c r="AT23">
        <f t="shared" si="16"/>
        <v>446.56564364426555</v>
      </c>
      <c r="AU23">
        <f t="shared" si="17"/>
        <v>-6883.0376868899566</v>
      </c>
      <c r="AW23">
        <v>20</v>
      </c>
      <c r="AX23">
        <f>(R23*SUMPRODUCT(K$23:$K24, X$23:$X24)-$AZ$3*SUMPRODUCT(K$22:$K23, W$23:$W24))/Z23</f>
        <v>14944.478914899924</v>
      </c>
    </row>
    <row r="25" spans="5:50" x14ac:dyDescent="0.25">
      <c r="AN25" s="6">
        <f t="shared" ref="AN25:AU25" si="33">SUM(AN3:AN23)</f>
        <v>164171.23007386789</v>
      </c>
      <c r="AO25" s="6">
        <f t="shared" si="33"/>
        <v>-22100.615336818588</v>
      </c>
      <c r="AP25" s="6">
        <f t="shared" si="33"/>
        <v>-198.29033384340616</v>
      </c>
      <c r="AQ25" s="6">
        <f t="shared" si="33"/>
        <v>-149596.08390915743</v>
      </c>
      <c r="AR25" s="6">
        <f t="shared" si="33"/>
        <v>-7723.7595059514961</v>
      </c>
      <c r="AS25" s="6">
        <f t="shared" si="33"/>
        <v>-26308.574098106372</v>
      </c>
      <c r="AT25" s="6">
        <f t="shared" si="33"/>
        <v>34032.333604057872</v>
      </c>
      <c r="AU25" s="7">
        <f t="shared" si="33"/>
        <v>-7.2759576141834259E-12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A0CA-CC6C-4F9E-8BD1-D5639EE2069B}">
  <sheetPr codeName="Sheet20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60715.132418118628</v>
      </c>
      <c r="K3">
        <v>1</v>
      </c>
      <c r="L3" s="2">
        <v>0</v>
      </c>
      <c r="O3">
        <f>$C$3</f>
        <v>60715.132418118628</v>
      </c>
      <c r="P3">
        <f>O3*B5</f>
        <v>48572.105934494903</v>
      </c>
      <c r="Q3" s="5">
        <f>B8</f>
        <v>100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60715.132418118628</v>
      </c>
      <c r="AF3">
        <f t="shared" ref="AF3:AF23" si="4">-$Z3*P3</f>
        <v>-48572.105934494903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12043.026483623726</v>
      </c>
      <c r="AJ3">
        <f t="shared" ref="AJ3:AJ23" si="8">AB3-AC3</f>
        <v>0</v>
      </c>
      <c r="AL3">
        <f t="shared" ref="AL3:AL23" si="9">SUM(AI3:AK3)</f>
        <v>12043.026483623726</v>
      </c>
      <c r="AN3">
        <f t="shared" ref="AN3:AN23" si="10">AE3*$K3</f>
        <v>60715.132418118628</v>
      </c>
      <c r="AO3">
        <f t="shared" ref="AO3:AO23" si="11">AF3*$K3</f>
        <v>-48572.105934494903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12043.026483623726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12043.026483623726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48249.921698049409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2.1847999999999999E-2</v>
      </c>
      <c r="R4">
        <f t="shared" si="0"/>
        <v>1000000</v>
      </c>
      <c r="S4">
        <f t="shared" si="1"/>
        <v>28665.632372057407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27752.689312272123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-21848</v>
      </c>
      <c r="AI4">
        <f t="shared" si="7"/>
        <v>-21848</v>
      </c>
      <c r="AJ4">
        <f t="shared" si="8"/>
        <v>-27752.689312272123</v>
      </c>
      <c r="AK4">
        <f>H4*SUM(AB4, AE4:AF4)</f>
        <v>0</v>
      </c>
      <c r="AL4">
        <f t="shared" si="9"/>
        <v>-49600.689312272123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-20497.232385777275</v>
      </c>
      <c r="AR4">
        <f t="shared" si="14"/>
        <v>-20497.232385777275</v>
      </c>
      <c r="AS4">
        <f t="shared" si="15"/>
        <v>-26036.860223540782</v>
      </c>
      <c r="AT4">
        <f t="shared" si="16"/>
        <v>0</v>
      </c>
      <c r="AU4">
        <f t="shared" si="17"/>
        <v>-46534.092609318061</v>
      </c>
      <c r="AW4">
        <v>1</v>
      </c>
      <c r="AX4">
        <f>(R4*SUMPRODUCT(K5:$K$23, X5:$X$23)-$AZ$3*SUMPRODUCT(K4:$K$22, W5:$W$23))/Z4</f>
        <v>28665.632372057407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2.5484E-2</v>
      </c>
      <c r="O5">
        <f t="shared" ref="O5:O23" si="29">$C$3</f>
        <v>60715.132418118628</v>
      </c>
      <c r="P5">
        <f t="shared" ref="P5:P23" si="30">O5*$C$5</f>
        <v>3035.7566209059314</v>
      </c>
      <c r="Q5" s="5">
        <f t="shared" ref="Q5:Q23" si="31">$C$8</f>
        <v>12.5</v>
      </c>
      <c r="R5">
        <f t="shared" si="0"/>
        <v>1000000</v>
      </c>
      <c r="S5">
        <f t="shared" si="1"/>
        <v>53835.750213797386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27752.689312272123</v>
      </c>
      <c r="AC5">
        <f t="shared" si="2"/>
        <v>50271.720961961139</v>
      </c>
      <c r="AE5">
        <f t="shared" si="3"/>
        <v>56695.674955225724</v>
      </c>
      <c r="AF5">
        <f t="shared" si="4"/>
        <v>-2834.7837477612861</v>
      </c>
      <c r="AG5">
        <f t="shared" si="5"/>
        <v>-11.6724761804</v>
      </c>
      <c r="AH5">
        <f t="shared" si="6"/>
        <v>-24672.385567999998</v>
      </c>
      <c r="AI5">
        <f t="shared" si="7"/>
        <v>29176.833163284042</v>
      </c>
      <c r="AJ5">
        <f t="shared" si="8"/>
        <v>-22519.031649689015</v>
      </c>
      <c r="AK5">
        <f>H5*SUM(AB5, AE5:AF5)</f>
        <v>7051.4133569052392</v>
      </c>
      <c r="AL5">
        <f t="shared" si="9"/>
        <v>13709.214870500266</v>
      </c>
      <c r="AN5">
        <f t="shared" si="10"/>
        <v>48960.259470850448</v>
      </c>
      <c r="AO5">
        <f t="shared" si="11"/>
        <v>-2448.0129735425221</v>
      </c>
      <c r="AP5">
        <f t="shared" si="12"/>
        <v>-10.079912848925886</v>
      </c>
      <c r="AQ5">
        <f t="shared" si="13"/>
        <v>-21306.147252468782</v>
      </c>
      <c r="AR5">
        <f t="shared" si="14"/>
        <v>25196.019331990217</v>
      </c>
      <c r="AS5">
        <f t="shared" si="15"/>
        <v>-19446.59153404161</v>
      </c>
      <c r="AT5">
        <f t="shared" si="16"/>
        <v>6089.3362300201325</v>
      </c>
      <c r="AU5">
        <f t="shared" si="17"/>
        <v>11838.764027968738</v>
      </c>
      <c r="AW5">
        <v>2</v>
      </c>
      <c r="AX5">
        <f>(R5*SUMPRODUCT(K6:$K$23, X6:$X$23)-$AZ$3*SUMPRODUCT(K5:$K$22, W6:$W$23))/Z5</f>
        <v>53835.750213797386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2.9274999999999999E-2</v>
      </c>
      <c r="O6">
        <f t="shared" si="29"/>
        <v>60715.132418118628</v>
      </c>
      <c r="P6">
        <f t="shared" si="30"/>
        <v>3035.7566209059314</v>
      </c>
      <c r="Q6" s="5">
        <f t="shared" si="31"/>
        <v>12.5</v>
      </c>
      <c r="R6">
        <f t="shared" si="0"/>
        <v>1000000</v>
      </c>
      <c r="S6">
        <f t="shared" si="1"/>
        <v>75674.554344982462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50271.720961961139</v>
      </c>
      <c r="AC6">
        <f t="shared" si="2"/>
        <v>67889.396405679174</v>
      </c>
      <c r="AE6">
        <f t="shared" si="3"/>
        <v>54468.952321359233</v>
      </c>
      <c r="AF6">
        <f t="shared" si="4"/>
        <v>-2723.4476160679619</v>
      </c>
      <c r="AG6">
        <f t="shared" si="5"/>
        <v>-11.214039678414791</v>
      </c>
      <c r="AH6">
        <f t="shared" si="6"/>
        <v>-27336.939214496801</v>
      </c>
      <c r="AI6">
        <f t="shared" si="7"/>
        <v>24397.351451116054</v>
      </c>
      <c r="AJ6">
        <f t="shared" si="8"/>
        <v>-17617.675443718035</v>
      </c>
      <c r="AK6">
        <f>H6*SUM(AB6, AE6:AF6)</f>
        <v>11099.474152597062</v>
      </c>
      <c r="AL6">
        <f t="shared" si="9"/>
        <v>17879.150159995079</v>
      </c>
      <c r="AN6">
        <f t="shared" si="10"/>
        <v>42421.848196367959</v>
      </c>
      <c r="AO6">
        <f t="shared" si="11"/>
        <v>-2121.0924098183982</v>
      </c>
      <c r="AP6">
        <f t="shared" si="12"/>
        <v>-8.7337881239036097</v>
      </c>
      <c r="AQ6">
        <f t="shared" si="13"/>
        <v>-21290.725010988837</v>
      </c>
      <c r="AR6">
        <f t="shared" si="14"/>
        <v>19001.296987436817</v>
      </c>
      <c r="AS6">
        <f t="shared" si="15"/>
        <v>-13721.107555674678</v>
      </c>
      <c r="AT6">
        <f t="shared" si="16"/>
        <v>8644.5614885884497</v>
      </c>
      <c r="AU6">
        <f t="shared" si="17"/>
        <v>13924.750920350585</v>
      </c>
      <c r="AW6">
        <v>3</v>
      </c>
      <c r="AX6">
        <f>(R6*SUMPRODUCT(K7:$K$23, X7:$X$23)-$AZ$3*SUMPRODUCT(K6:$K$22, W7:$W$23))/Z6</f>
        <v>75674.554344982462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3.3331E-2</v>
      </c>
      <c r="O7">
        <f t="shared" si="29"/>
        <v>60715.132418118628</v>
      </c>
      <c r="P7">
        <f t="shared" si="30"/>
        <v>3035.7566209059314</v>
      </c>
      <c r="Q7" s="5">
        <f t="shared" si="31"/>
        <v>12.5</v>
      </c>
      <c r="R7">
        <f t="shared" si="0"/>
        <v>1000000</v>
      </c>
      <c r="S7">
        <f t="shared" si="1"/>
        <v>93819.408460902385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67889.396405679174</v>
      </c>
      <c r="AC7">
        <f t="shared" si="2"/>
        <v>80520.500745031983</v>
      </c>
      <c r="AE7">
        <f t="shared" si="3"/>
        <v>52108.75814832242</v>
      </c>
      <c r="AF7">
        <f t="shared" si="4"/>
        <v>-2605.4379074161211</v>
      </c>
      <c r="AG7">
        <f t="shared" si="5"/>
        <v>-10.7281241251094</v>
      </c>
      <c r="AH7">
        <f t="shared" si="6"/>
        <v>-29902.012521699471</v>
      </c>
      <c r="AI7">
        <f t="shared" si="7"/>
        <v>19590.579595081719</v>
      </c>
      <c r="AJ7">
        <f t="shared" si="8"/>
        <v>-12631.104339352809</v>
      </c>
      <c r="AK7">
        <f>H7*SUM(AB7, AE7:AF7)</f>
        <v>12291.017432897499</v>
      </c>
      <c r="AL7">
        <f t="shared" si="9"/>
        <v>19250.492688626407</v>
      </c>
      <c r="AN7">
        <f t="shared" si="10"/>
        <v>36737.274456568426</v>
      </c>
      <c r="AO7">
        <f t="shared" si="11"/>
        <v>-1836.8637228284215</v>
      </c>
      <c r="AP7">
        <f t="shared" si="12"/>
        <v>-7.5634510280680205</v>
      </c>
      <c r="AQ7">
        <f t="shared" si="13"/>
        <v>-21081.263109103373</v>
      </c>
      <c r="AR7">
        <f t="shared" si="14"/>
        <v>13811.584173608566</v>
      </c>
      <c r="AS7">
        <f t="shared" si="15"/>
        <v>-8905.0739893576902</v>
      </c>
      <c r="AT7">
        <f t="shared" si="16"/>
        <v>8665.3088046650992</v>
      </c>
      <c r="AU7">
        <f t="shared" si="17"/>
        <v>13571.818988915973</v>
      </c>
      <c r="AW7">
        <v>4</v>
      </c>
      <c r="AX7">
        <f>(R7*SUMPRODUCT(K8:$K$23, X8:$X$23)-$AZ$3*SUMPRODUCT(K7:$K$22, W8:$W$23))/Z7</f>
        <v>93819.408460902385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3.7801000000000001E-2</v>
      </c>
      <c r="O8">
        <f t="shared" si="29"/>
        <v>60715.132418118628</v>
      </c>
      <c r="P8">
        <f t="shared" si="30"/>
        <v>3035.7566209059314</v>
      </c>
      <c r="Q8" s="5">
        <f t="shared" si="31"/>
        <v>12.5</v>
      </c>
      <c r="R8">
        <f t="shared" si="0"/>
        <v>1000000</v>
      </c>
      <c r="S8">
        <f t="shared" si="1"/>
        <v>108157.58386011356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80520.500745031983</v>
      </c>
      <c r="AC8">
        <f t="shared" si="2"/>
        <v>88389.051738037786</v>
      </c>
      <c r="AE8">
        <f t="shared" si="3"/>
        <v>49617.907400074459</v>
      </c>
      <c r="AF8">
        <f t="shared" si="4"/>
        <v>-2480.8953700037227</v>
      </c>
      <c r="AG8">
        <f t="shared" si="5"/>
        <v>-10.215309063805044</v>
      </c>
      <c r="AH8">
        <f t="shared" si="6"/>
        <v>-32442.705604260831</v>
      </c>
      <c r="AI8">
        <f t="shared" si="7"/>
        <v>14684.091116746102</v>
      </c>
      <c r="AJ8">
        <f t="shared" si="8"/>
        <v>-7868.5509930058033</v>
      </c>
      <c r="AK8">
        <f t="shared" ref="AK8:AK23" si="32">H8*SUM(AB8:AB8, AE8:AF8)</f>
        <v>9255.1696761949479</v>
      </c>
      <c r="AL8">
        <f t="shared" si="9"/>
        <v>16070.709799935246</v>
      </c>
      <c r="AN8">
        <f t="shared" si="10"/>
        <v>32616.499767151512</v>
      </c>
      <c r="AO8">
        <f t="shared" si="11"/>
        <v>-1630.8249883575754</v>
      </c>
      <c r="AP8">
        <f t="shared" si="12"/>
        <v>-6.7150680703732775</v>
      </c>
      <c r="AQ8">
        <f t="shared" si="13"/>
        <v>-21326.32259669924</v>
      </c>
      <c r="AR8">
        <f t="shared" si="14"/>
        <v>9652.6371140243227</v>
      </c>
      <c r="AS8">
        <f t="shared" si="15"/>
        <v>-5172.4186907327821</v>
      </c>
      <c r="AT8">
        <f t="shared" si="16"/>
        <v>6083.9171864814925</v>
      </c>
      <c r="AU8">
        <f t="shared" si="17"/>
        <v>10564.135609773033</v>
      </c>
      <c r="AW8">
        <v>5</v>
      </c>
      <c r="AX8">
        <f>(R8*SUMPRODUCT(K9:$K$23, X9:$X$23)-$AZ$3*SUMPRODUCT(K8:$K$22, W9:$W$23))/Z8</f>
        <v>108157.58386011356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4.3147999999999999E-2</v>
      </c>
      <c r="O9">
        <f t="shared" si="29"/>
        <v>60715.132418118628</v>
      </c>
      <c r="P9">
        <f t="shared" si="30"/>
        <v>3035.7566209059314</v>
      </c>
      <c r="Q9" s="5">
        <f t="shared" si="31"/>
        <v>12.5</v>
      </c>
      <c r="R9">
        <f t="shared" si="0"/>
        <v>1000000</v>
      </c>
      <c r="S9">
        <f t="shared" si="1"/>
        <v>119256.72808256297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88389.051738037786</v>
      </c>
      <c r="AC9">
        <f t="shared" si="2"/>
        <v>92279.766829514643</v>
      </c>
      <c r="AE9">
        <f t="shared" si="3"/>
        <v>46980.8148575753</v>
      </c>
      <c r="AF9">
        <f t="shared" si="4"/>
        <v>-2349.0407428787653</v>
      </c>
      <c r="AG9">
        <f t="shared" si="5"/>
        <v>-9.6723858176819348</v>
      </c>
      <c r="AH9">
        <f t="shared" si="6"/>
        <v>-35261.612438804805</v>
      </c>
      <c r="AI9">
        <f t="shared" si="7"/>
        <v>9360.4892900740451</v>
      </c>
      <c r="AJ9">
        <f t="shared" si="8"/>
        <v>-3890.7150914768572</v>
      </c>
      <c r="AK9">
        <f t="shared" si="32"/>
        <v>6943.6871095127308</v>
      </c>
      <c r="AL9">
        <f t="shared" si="9"/>
        <v>12413.46130810992</v>
      </c>
      <c r="AN9">
        <f t="shared" si="10"/>
        <v>29350.881997269476</v>
      </c>
      <c r="AO9">
        <f t="shared" si="11"/>
        <v>-1467.544099863474</v>
      </c>
      <c r="AP9">
        <f t="shared" si="12"/>
        <v>-6.0427443761348405</v>
      </c>
      <c r="AQ9">
        <f t="shared" si="13"/>
        <v>-22029.405595929762</v>
      </c>
      <c r="AR9">
        <f t="shared" si="14"/>
        <v>5847.8895571001049</v>
      </c>
      <c r="AS9">
        <f t="shared" si="15"/>
        <v>-2430.6926110397067</v>
      </c>
      <c r="AT9">
        <f t="shared" si="16"/>
        <v>4338.0120501338561</v>
      </c>
      <c r="AU9">
        <f t="shared" si="17"/>
        <v>7755.2089961942547</v>
      </c>
      <c r="AW9">
        <v>6</v>
      </c>
      <c r="AX9">
        <f>(R9*SUMPRODUCT(K10:$K$23, X10:$X$23)-$AZ$3*SUMPRODUCT(K9:$K$22, W10:$W$23))/Z9</f>
        <v>119256.72808256297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4.8848999999999997E-2</v>
      </c>
      <c r="O10">
        <f t="shared" si="29"/>
        <v>60715.132418118628</v>
      </c>
      <c r="P10">
        <f t="shared" si="30"/>
        <v>3035.7566209059314</v>
      </c>
      <c r="Q10" s="5">
        <f t="shared" si="31"/>
        <v>12.5</v>
      </c>
      <c r="R10">
        <f t="shared" si="0"/>
        <v>1000000</v>
      </c>
      <c r="S10">
        <f t="shared" si="1"/>
        <v>127933.49323516912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92279.766829514643</v>
      </c>
      <c r="AC10">
        <f t="shared" si="2"/>
        <v>93168.084166672983</v>
      </c>
      <c r="AE10">
        <f t="shared" si="3"/>
        <v>44216.040884021852</v>
      </c>
      <c r="AF10">
        <f t="shared" si="4"/>
        <v>-2210.8020442010929</v>
      </c>
      <c r="AG10">
        <f t="shared" si="5"/>
        <v>-9.1031755846971709</v>
      </c>
      <c r="AH10">
        <f t="shared" si="6"/>
        <v>-37798.909984635589</v>
      </c>
      <c r="AI10">
        <f t="shared" si="7"/>
        <v>4197.2256796004658</v>
      </c>
      <c r="AJ10">
        <f t="shared" si="8"/>
        <v>-888.3173371583398</v>
      </c>
      <c r="AK10">
        <f t="shared" si="32"/>
        <v>7049.9627976401089</v>
      </c>
      <c r="AL10">
        <f t="shared" si="9"/>
        <v>10358.871140082236</v>
      </c>
      <c r="AN10">
        <f t="shared" si="10"/>
        <v>26245.712059488993</v>
      </c>
      <c r="AO10">
        <f t="shared" si="11"/>
        <v>-1312.2856029744498</v>
      </c>
      <c r="AP10">
        <f t="shared" si="12"/>
        <v>-5.4034535984263004</v>
      </c>
      <c r="AQ10">
        <f t="shared" si="13"/>
        <v>-22436.638102028377</v>
      </c>
      <c r="AR10">
        <f t="shared" si="14"/>
        <v>2491.3849008877351</v>
      </c>
      <c r="AS10">
        <f t="shared" si="15"/>
        <v>-527.28649110994581</v>
      </c>
      <c r="AT10">
        <f t="shared" si="16"/>
        <v>4184.7096645831916</v>
      </c>
      <c r="AU10">
        <f t="shared" si="17"/>
        <v>6148.8080743609817</v>
      </c>
      <c r="AW10">
        <v>7</v>
      </c>
      <c r="AX10">
        <f>(R10*SUMPRODUCT(K11:$K$23, X11:$X$23)-$AZ$3*SUMPRODUCT(K10:$K$22, W11:$W$23))/Z10</f>
        <v>127933.49323516912</v>
      </c>
    </row>
    <row r="11" spans="1:52" x14ac:dyDescent="0.25">
      <c r="A11" t="s">
        <v>33</v>
      </c>
      <c r="C11" s="24">
        <f>AU25</f>
        <v>-1.3642420526593924E-11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5.4528E-2</v>
      </c>
      <c r="O11">
        <f t="shared" si="29"/>
        <v>60715.132418118628</v>
      </c>
      <c r="P11">
        <f t="shared" si="30"/>
        <v>3035.7566209059314</v>
      </c>
      <c r="Q11" s="5">
        <f t="shared" si="31"/>
        <v>12.5</v>
      </c>
      <c r="R11">
        <f t="shared" si="0"/>
        <v>1000000</v>
      </c>
      <c r="S11">
        <f t="shared" si="1"/>
        <v>134469.23226437942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93168.084166672983</v>
      </c>
      <c r="AC11">
        <f t="shared" si="2"/>
        <v>91608.679900676856</v>
      </c>
      <c r="AE11">
        <f t="shared" si="3"/>
        <v>41362.868197857686</v>
      </c>
      <c r="AF11">
        <f t="shared" si="4"/>
        <v>-2068.1434098928844</v>
      </c>
      <c r="AG11">
        <f t="shared" si="5"/>
        <v>-8.5157658705678312</v>
      </c>
      <c r="AH11">
        <f t="shared" si="6"/>
        <v>-39710.236662589392</v>
      </c>
      <c r="AI11">
        <f t="shared" si="7"/>
        <v>-424.02764049515827</v>
      </c>
      <c r="AJ11">
        <f t="shared" si="8"/>
        <v>1559.4042659961269</v>
      </c>
      <c r="AK11">
        <f t="shared" si="32"/>
        <v>6821.8346611638462</v>
      </c>
      <c r="AL11">
        <f t="shared" si="9"/>
        <v>7957.2112866648149</v>
      </c>
      <c r="AN11">
        <f t="shared" si="10"/>
        <v>23349.623159024522</v>
      </c>
      <c r="AO11">
        <f t="shared" si="11"/>
        <v>-1167.4811579512261</v>
      </c>
      <c r="AP11">
        <f t="shared" si="12"/>
        <v>-4.807208316335756</v>
      </c>
      <c r="AQ11">
        <f t="shared" si="13"/>
        <v>-22416.701307845124</v>
      </c>
      <c r="AR11">
        <f t="shared" si="14"/>
        <v>-239.36651508816473</v>
      </c>
      <c r="AS11">
        <f t="shared" si="15"/>
        <v>880.29441743284781</v>
      </c>
      <c r="AT11">
        <f t="shared" si="16"/>
        <v>3850.972515479416</v>
      </c>
      <c r="AU11">
        <f t="shared" si="17"/>
        <v>4491.9004178240984</v>
      </c>
      <c r="AW11">
        <v>8</v>
      </c>
      <c r="AX11">
        <f>(R11*SUMPRODUCT(K12:$K$23, X12:$X$23)-$AZ$3*SUMPRODUCT(K11:$K$22, W12:$W$23))/Z11</f>
        <v>134469.23226437942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6.0775000000000003E-2</v>
      </c>
      <c r="O12">
        <f t="shared" si="29"/>
        <v>60715.132418118628</v>
      </c>
      <c r="P12">
        <f t="shared" si="30"/>
        <v>3035.7566209059314</v>
      </c>
      <c r="Q12" s="5">
        <f t="shared" si="31"/>
        <v>12.5</v>
      </c>
      <c r="R12">
        <f t="shared" si="0"/>
        <v>1000000</v>
      </c>
      <c r="S12">
        <f t="shared" si="1"/>
        <v>138923.79912508576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91608.679900676856</v>
      </c>
      <c r="AC12">
        <f t="shared" si="2"/>
        <v>87945.016873681219</v>
      </c>
      <c r="AE12">
        <f t="shared" si="3"/>
        <v>38435.411201154304</v>
      </c>
      <c r="AF12">
        <f t="shared" si="4"/>
        <v>-1921.7705600577153</v>
      </c>
      <c r="AG12">
        <f t="shared" si="5"/>
        <v>-7.9130625410783919</v>
      </c>
      <c r="AH12">
        <f t="shared" si="6"/>
        <v>-41403.653662700795</v>
      </c>
      <c r="AI12">
        <f t="shared" si="7"/>
        <v>-4897.9260841452851</v>
      </c>
      <c r="AJ12">
        <f t="shared" si="8"/>
        <v>3663.6630269956368</v>
      </c>
      <c r="AK12">
        <f t="shared" si="32"/>
        <v>6649.5484361180415</v>
      </c>
      <c r="AL12">
        <f t="shared" si="9"/>
        <v>5415.2853789683932</v>
      </c>
      <c r="AN12">
        <f t="shared" si="10"/>
        <v>20626.536343706204</v>
      </c>
      <c r="AO12">
        <f t="shared" si="11"/>
        <v>-1031.3268171853103</v>
      </c>
      <c r="AP12">
        <f t="shared" si="12"/>
        <v>-4.2465806138863886</v>
      </c>
      <c r="AQ12">
        <f t="shared" si="13"/>
        <v>-22219.457014948614</v>
      </c>
      <c r="AR12">
        <f t="shared" si="14"/>
        <v>-2628.4940690416047</v>
      </c>
      <c r="AS12">
        <f t="shared" si="15"/>
        <v>1966.121246418425</v>
      </c>
      <c r="AT12">
        <f t="shared" si="16"/>
        <v>3568.5100848538445</v>
      </c>
      <c r="AU12">
        <f t="shared" si="17"/>
        <v>2906.1372622306649</v>
      </c>
      <c r="AW12">
        <v>9</v>
      </c>
      <c r="AX12">
        <f>(R12*SUMPRODUCT(K13:$K$23, X13:$X$23)-$AZ$3*SUMPRODUCT(K12:$K$22, W13:$W$23))/Z12</f>
        <v>138923.79912508576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6.7419999999999994E-2</v>
      </c>
      <c r="O13">
        <f t="shared" si="29"/>
        <v>60715.132418118628</v>
      </c>
      <c r="P13">
        <f t="shared" si="30"/>
        <v>3035.7566209059314</v>
      </c>
      <c r="Q13" s="5">
        <f t="shared" si="31"/>
        <v>12.5</v>
      </c>
      <c r="R13">
        <f t="shared" si="0"/>
        <v>1000000</v>
      </c>
      <c r="S13">
        <f t="shared" si="1"/>
        <v>141358.69663958345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87945.016873681219</v>
      </c>
      <c r="AC13">
        <f t="shared" si="2"/>
        <v>82558.378207221467</v>
      </c>
      <c r="AE13">
        <f t="shared" si="3"/>
        <v>35459.741665960944</v>
      </c>
      <c r="AF13">
        <f t="shared" si="4"/>
        <v>-1772.9870832980471</v>
      </c>
      <c r="AG13">
        <f t="shared" si="5"/>
        <v>-7.300433239148103</v>
      </c>
      <c r="AH13">
        <f t="shared" si="6"/>
        <v>-42679.894121560414</v>
      </c>
      <c r="AI13">
        <f t="shared" si="7"/>
        <v>-9000.4399721366644</v>
      </c>
      <c r="AJ13">
        <f t="shared" si="8"/>
        <v>5386.6386664597521</v>
      </c>
      <c r="AK13">
        <f t="shared" si="32"/>
        <v>6288.3625842929905</v>
      </c>
      <c r="AL13">
        <f t="shared" si="9"/>
        <v>2674.5612786160782</v>
      </c>
      <c r="AN13">
        <f t="shared" si="10"/>
        <v>18094.161738115879</v>
      </c>
      <c r="AO13">
        <f t="shared" si="11"/>
        <v>-904.70808690579395</v>
      </c>
      <c r="AP13">
        <f t="shared" si="12"/>
        <v>-3.7252166423498188</v>
      </c>
      <c r="AQ13">
        <f t="shared" si="13"/>
        <v>-21778.413234817555</v>
      </c>
      <c r="AR13">
        <f t="shared" si="14"/>
        <v>-4592.6848002498182</v>
      </c>
      <c r="AS13">
        <f t="shared" si="15"/>
        <v>2748.6582438719042</v>
      </c>
      <c r="AT13">
        <f t="shared" si="16"/>
        <v>3208.7839426460828</v>
      </c>
      <c r="AU13">
        <f t="shared" si="17"/>
        <v>1364.7573862681686</v>
      </c>
      <c r="AW13">
        <v>10</v>
      </c>
      <c r="AX13">
        <f>(R13*SUMPRODUCT(K14:$K$23, X14:$X$23)-$AZ$3*SUMPRODUCT(K13:$K$22, W14:$W$23))/Z13</f>
        <v>141358.69663958345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7.4817999999999996E-2</v>
      </c>
      <c r="O14">
        <f t="shared" si="29"/>
        <v>60715.132418118628</v>
      </c>
      <c r="P14">
        <f t="shared" si="30"/>
        <v>3035.7566209059314</v>
      </c>
      <c r="Q14" s="5">
        <f t="shared" si="31"/>
        <v>12.5</v>
      </c>
      <c r="R14">
        <f t="shared" si="0"/>
        <v>1000000</v>
      </c>
      <c r="S14">
        <f t="shared" si="1"/>
        <v>141685.60066248756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82558.378207221467</v>
      </c>
      <c r="AC14">
        <f t="shared" si="2"/>
        <v>75730.671233299101</v>
      </c>
      <c r="AE14">
        <f t="shared" si="3"/>
        <v>32452.117297337471</v>
      </c>
      <c r="AF14">
        <f t="shared" si="4"/>
        <v>-1622.6058648668736</v>
      </c>
      <c r="AG14">
        <f t="shared" si="5"/>
        <v>-6.6812250926700401</v>
      </c>
      <c r="AH14">
        <f t="shared" si="6"/>
        <v>-43696.305126926622</v>
      </c>
      <c r="AI14">
        <f t="shared" si="7"/>
        <v>-12873.474919548695</v>
      </c>
      <c r="AJ14">
        <f t="shared" si="8"/>
        <v>6827.7069739223662</v>
      </c>
      <c r="AK14">
        <f t="shared" si="32"/>
        <v>5828.1375274801721</v>
      </c>
      <c r="AL14">
        <f t="shared" si="9"/>
        <v>-217.63041814615644</v>
      </c>
      <c r="AN14">
        <f t="shared" si="10"/>
        <v>15749.905961396582</v>
      </c>
      <c r="AO14">
        <f t="shared" si="11"/>
        <v>-787.49529806982912</v>
      </c>
      <c r="AP14">
        <f t="shared" si="12"/>
        <v>-3.2425824778190901</v>
      </c>
      <c r="AQ14">
        <f t="shared" si="13"/>
        <v>-21207.019878054303</v>
      </c>
      <c r="AR14">
        <f t="shared" si="14"/>
        <v>-6247.8517972053696</v>
      </c>
      <c r="AS14">
        <f t="shared" si="15"/>
        <v>3313.6741675733942</v>
      </c>
      <c r="AT14">
        <f t="shared" si="16"/>
        <v>2828.5555961376426</v>
      </c>
      <c r="AU14">
        <f t="shared" si="17"/>
        <v>-105.62203349433234</v>
      </c>
      <c r="AW14">
        <v>11</v>
      </c>
      <c r="AX14">
        <f>(R14*SUMPRODUCT(K15:$K$23, X15:$X$23)-$AZ$3*SUMPRODUCT(K14:$K$22, W15:$W$23))/Z14</f>
        <v>141685.60066248756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8.3350999999999995E-2</v>
      </c>
      <c r="O15">
        <f t="shared" si="29"/>
        <v>60715.132418118628</v>
      </c>
      <c r="P15">
        <f t="shared" si="30"/>
        <v>3035.7566209059314</v>
      </c>
      <c r="Q15" s="5">
        <f t="shared" si="31"/>
        <v>12.5</v>
      </c>
      <c r="R15">
        <f t="shared" si="0"/>
        <v>1000000</v>
      </c>
      <c r="S15">
        <f t="shared" si="1"/>
        <v>139685.7884219258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75730.671233299101</v>
      </c>
      <c r="AC15">
        <f t="shared" si="2"/>
        <v>67692.024163767375</v>
      </c>
      <c r="AE15">
        <f t="shared" si="3"/>
        <v>29422.679695513722</v>
      </c>
      <c r="AF15">
        <f t="shared" si="4"/>
        <v>-1471.133984775686</v>
      </c>
      <c r="AG15">
        <f t="shared" si="5"/>
        <v>-6.0575260490441991</v>
      </c>
      <c r="AH15">
        <f t="shared" si="6"/>
        <v>-44550.943415931237</v>
      </c>
      <c r="AI15">
        <f t="shared" si="7"/>
        <v>-16605.455231242246</v>
      </c>
      <c r="AJ15">
        <f t="shared" si="8"/>
        <v>8038.6470695317257</v>
      </c>
      <c r="AK15">
        <f t="shared" si="32"/>
        <v>5381.1070593955274</v>
      </c>
      <c r="AL15">
        <f t="shared" si="9"/>
        <v>-3185.7011023149926</v>
      </c>
      <c r="AN15">
        <f t="shared" si="10"/>
        <v>13575.08935259459</v>
      </c>
      <c r="AO15">
        <f t="shared" si="11"/>
        <v>-678.75446762972945</v>
      </c>
      <c r="AP15">
        <f t="shared" si="12"/>
        <v>-2.7948323613767472</v>
      </c>
      <c r="AQ15">
        <f t="shared" si="13"/>
        <v>-20554.995121870819</v>
      </c>
      <c r="AR15">
        <f t="shared" si="14"/>
        <v>-7661.4550692673374</v>
      </c>
      <c r="AS15">
        <f t="shared" si="15"/>
        <v>3708.8855730399337</v>
      </c>
      <c r="AT15">
        <f t="shared" si="16"/>
        <v>2482.7449404042586</v>
      </c>
      <c r="AU15">
        <f t="shared" si="17"/>
        <v>-1469.8245558231445</v>
      </c>
      <c r="AW15">
        <v>12</v>
      </c>
      <c r="AX15">
        <f>(R15*SUMPRODUCT(K16:$K$23, X16:$X$23)-$AZ$3*SUMPRODUCT(K15:$K$22, W16:$W$23))/Z15</f>
        <v>139685.7884219258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9.2474000000000001E-2</v>
      </c>
      <c r="O16">
        <f t="shared" si="29"/>
        <v>60715.132418118628</v>
      </c>
      <c r="P16">
        <f t="shared" si="30"/>
        <v>3035.7566209059314</v>
      </c>
      <c r="Q16" s="5">
        <f t="shared" si="31"/>
        <v>12.5</v>
      </c>
      <c r="R16">
        <f t="shared" si="0"/>
        <v>1000000</v>
      </c>
      <c r="S16">
        <f t="shared" si="1"/>
        <v>135365.86599292757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67692.024163767375</v>
      </c>
      <c r="AC16">
        <f t="shared" si="2"/>
        <v>58876.431788276976</v>
      </c>
      <c r="AE16">
        <f t="shared" si="3"/>
        <v>26407.620016395649</v>
      </c>
      <c r="AF16">
        <f t="shared" si="4"/>
        <v>-1320.3810008197825</v>
      </c>
      <c r="AG16">
        <f t="shared" si="5"/>
        <v>-5.4367871246944439</v>
      </c>
      <c r="AH16">
        <f t="shared" si="6"/>
        <v>-44813.093108745059</v>
      </c>
      <c r="AI16">
        <f t="shared" si="7"/>
        <v>-19731.290880293887</v>
      </c>
      <c r="AJ16">
        <f t="shared" si="8"/>
        <v>8815.5923754903997</v>
      </c>
      <c r="AK16">
        <f t="shared" si="32"/>
        <v>5075.0256959100761</v>
      </c>
      <c r="AL16">
        <f t="shared" si="9"/>
        <v>-5840.6728088934115</v>
      </c>
      <c r="AN16">
        <f t="shared" si="10"/>
        <v>11552.095995332145</v>
      </c>
      <c r="AO16">
        <f t="shared" si="11"/>
        <v>-577.60479976660724</v>
      </c>
      <c r="AP16">
        <f t="shared" si="12"/>
        <v>-2.3783395372874052</v>
      </c>
      <c r="AQ16">
        <f t="shared" si="13"/>
        <v>-19603.627783138585</v>
      </c>
      <c r="AR16">
        <f t="shared" si="14"/>
        <v>-8631.5149271103346</v>
      </c>
      <c r="AS16">
        <f t="shared" si="15"/>
        <v>3856.4084652140145</v>
      </c>
      <c r="AT16">
        <f t="shared" si="16"/>
        <v>2220.0858684550435</v>
      </c>
      <c r="AU16">
        <f t="shared" si="17"/>
        <v>-2555.0205934412761</v>
      </c>
      <c r="AW16">
        <v>13</v>
      </c>
      <c r="AX16">
        <f>(R16*SUMPRODUCT(K17:$K$23, X17:$X$23)-$AZ$3*SUMPRODUCT(K16:$K$22, W17:$W$23))/Z16</f>
        <v>135365.86599292757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0.10216500000000001</v>
      </c>
      <c r="O17">
        <f t="shared" si="29"/>
        <v>60715.132418118628</v>
      </c>
      <c r="P17">
        <f t="shared" si="30"/>
        <v>3035.7566209059314</v>
      </c>
      <c r="Q17" s="5">
        <f t="shared" si="31"/>
        <v>12.5</v>
      </c>
      <c r="R17">
        <f t="shared" si="0"/>
        <v>1000000</v>
      </c>
      <c r="S17">
        <f t="shared" si="1"/>
        <v>128827.78421042672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58876.431788276976</v>
      </c>
      <c r="AC17">
        <f t="shared" si="2"/>
        <v>49747.82690096127</v>
      </c>
      <c r="AE17">
        <f t="shared" si="3"/>
        <v>23445.609317256632</v>
      </c>
      <c r="AF17">
        <f t="shared" si="4"/>
        <v>-1172.2804658628315</v>
      </c>
      <c r="AG17">
        <f t="shared" si="5"/>
        <v>-4.8269698968530923</v>
      </c>
      <c r="AH17">
        <f t="shared" si="6"/>
        <v>-44435.948527552639</v>
      </c>
      <c r="AI17">
        <f t="shared" si="7"/>
        <v>-22167.446646055691</v>
      </c>
      <c r="AJ17">
        <f t="shared" si="8"/>
        <v>9128.6048873157051</v>
      </c>
      <c r="AK17">
        <f t="shared" si="32"/>
        <v>5006.9402314676872</v>
      </c>
      <c r="AL17">
        <f t="shared" si="9"/>
        <v>-8031.9015272722982</v>
      </c>
      <c r="AN17">
        <f t="shared" si="10"/>
        <v>9660.3137873370215</v>
      </c>
      <c r="AO17">
        <f t="shared" si="11"/>
        <v>-483.01568936685101</v>
      </c>
      <c r="AP17">
        <f t="shared" si="12"/>
        <v>-1.9888603966163358</v>
      </c>
      <c r="AQ17">
        <f t="shared" si="13"/>
        <v>-18308.980602955096</v>
      </c>
      <c r="AR17">
        <f t="shared" si="14"/>
        <v>-9133.6713653815423</v>
      </c>
      <c r="AS17">
        <f t="shared" si="15"/>
        <v>3761.2666175061286</v>
      </c>
      <c r="AT17">
        <f t="shared" si="16"/>
        <v>2063.0137223526558</v>
      </c>
      <c r="AU17">
        <f t="shared" si="17"/>
        <v>-3309.3910255227584</v>
      </c>
      <c r="AW17">
        <v>14</v>
      </c>
      <c r="AX17">
        <f>(R17*SUMPRODUCT(K18:$K$23, X18:$X$23)-$AZ$3*SUMPRODUCT(K17:$K$22, W18:$W$23))/Z17</f>
        <v>128827.78421042672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0.113081</v>
      </c>
      <c r="O18">
        <f t="shared" si="29"/>
        <v>60715.132418118628</v>
      </c>
      <c r="P18">
        <f t="shared" si="30"/>
        <v>3035.7566209059314</v>
      </c>
      <c r="Q18" s="5">
        <f t="shared" si="31"/>
        <v>12.5</v>
      </c>
      <c r="R18">
        <f t="shared" si="0"/>
        <v>1000000</v>
      </c>
      <c r="S18">
        <f t="shared" si="1"/>
        <v>119928.50142257861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49747.82690096127</v>
      </c>
      <c r="AC18">
        <f t="shared" si="2"/>
        <v>40611.260017082357</v>
      </c>
      <c r="AE18">
        <f t="shared" si="3"/>
        <v>20559.900276879369</v>
      </c>
      <c r="AF18">
        <f t="shared" si="4"/>
        <v>-1027.9950138439685</v>
      </c>
      <c r="AG18">
        <f t="shared" si="5"/>
        <v>-4.2328616149785168</v>
      </c>
      <c r="AH18">
        <f t="shared" si="6"/>
        <v>-43667.086632483559</v>
      </c>
      <c r="AI18">
        <f t="shared" si="7"/>
        <v>-24139.414231063136</v>
      </c>
      <c r="AJ18">
        <f t="shared" si="8"/>
        <v>9136.5668838789134</v>
      </c>
      <c r="AK18">
        <f t="shared" si="32"/>
        <v>4856.5092246961658</v>
      </c>
      <c r="AL18">
        <f t="shared" si="9"/>
        <v>-10146.338122488058</v>
      </c>
      <c r="AN18">
        <f t="shared" si="10"/>
        <v>7916.3748304623805</v>
      </c>
      <c r="AO18">
        <f t="shared" si="11"/>
        <v>-395.81874152311906</v>
      </c>
      <c r="AP18">
        <f t="shared" si="12"/>
        <v>-1.6298191478744048</v>
      </c>
      <c r="AQ18">
        <f t="shared" si="13"/>
        <v>-16813.555556286094</v>
      </c>
      <c r="AR18">
        <f t="shared" si="14"/>
        <v>-9294.6292864947063</v>
      </c>
      <c r="AS18">
        <f t="shared" si="15"/>
        <v>3517.9396369792767</v>
      </c>
      <c r="AT18">
        <f t="shared" si="16"/>
        <v>1869.9481452994926</v>
      </c>
      <c r="AU18">
        <f t="shared" si="17"/>
        <v>-3906.7415042159382</v>
      </c>
      <c r="AW18">
        <v>15</v>
      </c>
      <c r="AX18">
        <f>(R18*SUMPRODUCT(K19:$K$23, X19:$X$23)-$AZ$3*SUMPRODUCT(K18:$K$22, W19:$W$23))/Z18</f>
        <v>119928.50142257861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0.12539</v>
      </c>
      <c r="O19">
        <f t="shared" si="29"/>
        <v>60715.132418118628</v>
      </c>
      <c r="P19">
        <f t="shared" si="30"/>
        <v>3035.7566209059314</v>
      </c>
      <c r="Q19" s="5">
        <f t="shared" si="31"/>
        <v>12.5</v>
      </c>
      <c r="R19">
        <f t="shared" si="0"/>
        <v>1000000</v>
      </c>
      <c r="S19">
        <f t="shared" si="1"/>
        <v>108173.5751680711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40611.260017082357</v>
      </c>
      <c r="AC19">
        <f t="shared" si="2"/>
        <v>31671.27119285594</v>
      </c>
      <c r="AE19">
        <f t="shared" si="3"/>
        <v>17776.295378392671</v>
      </c>
      <c r="AF19">
        <f t="shared" si="4"/>
        <v>-888.81476891963359</v>
      </c>
      <c r="AG19">
        <f t="shared" si="5"/>
        <v>-3.6597744809265755</v>
      </c>
      <c r="AH19">
        <f t="shared" si="6"/>
        <v>-42460.681432172496</v>
      </c>
      <c r="AI19">
        <f t="shared" si="7"/>
        <v>-25576.860597180385</v>
      </c>
      <c r="AJ19">
        <f t="shared" si="8"/>
        <v>8939.9888242264169</v>
      </c>
      <c r="AK19">
        <f t="shared" si="32"/>
        <v>4220.4075619891664</v>
      </c>
      <c r="AL19">
        <f t="shared" si="9"/>
        <v>-12416.464210964801</v>
      </c>
      <c r="AN19">
        <f t="shared" si="10"/>
        <v>6376.5388878014528</v>
      </c>
      <c r="AO19">
        <f t="shared" si="11"/>
        <v>-318.82694439007264</v>
      </c>
      <c r="AP19">
        <f t="shared" si="12"/>
        <v>-1.3127985219337519</v>
      </c>
      <c r="AQ19">
        <f t="shared" si="13"/>
        <v>-15231.080525580148</v>
      </c>
      <c r="AR19">
        <f t="shared" si="14"/>
        <v>-9174.6813806907012</v>
      </c>
      <c r="AS19">
        <f t="shared" si="15"/>
        <v>3206.8653890327409</v>
      </c>
      <c r="AT19">
        <f t="shared" si="16"/>
        <v>1513.9033397311032</v>
      </c>
      <c r="AU19">
        <f t="shared" si="17"/>
        <v>-4453.9126519268566</v>
      </c>
      <c r="AW19">
        <v>16</v>
      </c>
      <c r="AX19">
        <f>(R19*SUMPRODUCT(K20:$K$23, X20:$X$23)-$AZ$3*SUMPRODUCT(K19:$K$22, W20:$W$23))/Z19</f>
        <v>108173.5751680711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0.13947699999999999</v>
      </c>
      <c r="O20">
        <f t="shared" si="29"/>
        <v>60715.132418118628</v>
      </c>
      <c r="P20">
        <f t="shared" si="30"/>
        <v>3035.7566209059314</v>
      </c>
      <c r="Q20" s="5">
        <f t="shared" si="31"/>
        <v>12.5</v>
      </c>
      <c r="R20">
        <f t="shared" si="0"/>
        <v>1000000</v>
      </c>
      <c r="S20">
        <f t="shared" si="1"/>
        <v>91739.19696372257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31671.27119285594</v>
      </c>
      <c r="AC20">
        <f t="shared" si="2"/>
        <v>22844.692053758274</v>
      </c>
      <c r="AE20">
        <f t="shared" si="3"/>
        <v>15119.148074116671</v>
      </c>
      <c r="AF20">
        <f t="shared" si="4"/>
        <v>-755.95740370583349</v>
      </c>
      <c r="AG20">
        <f t="shared" si="5"/>
        <v>-3.1127223708411136</v>
      </c>
      <c r="AH20">
        <f t="shared" si="6"/>
        <v>-40836.349222095669</v>
      </c>
      <c r="AI20">
        <f t="shared" si="7"/>
        <v>-26476.271274055674</v>
      </c>
      <c r="AJ20">
        <f t="shared" si="8"/>
        <v>8826.5791390976665</v>
      </c>
      <c r="AK20">
        <f t="shared" si="32"/>
        <v>2499.6712791753862</v>
      </c>
      <c r="AL20">
        <f t="shared" si="9"/>
        <v>-15150.020855782623</v>
      </c>
      <c r="AN20">
        <f t="shared" si="10"/>
        <v>5144.0699843209286</v>
      </c>
      <c r="AO20">
        <f t="shared" si="11"/>
        <v>-257.2034992160464</v>
      </c>
      <c r="AP20">
        <f t="shared" si="12"/>
        <v>-1.0590584627436785</v>
      </c>
      <c r="AQ20">
        <f t="shared" si="13"/>
        <v>-13893.973210187147</v>
      </c>
      <c r="AR20">
        <f t="shared" si="14"/>
        <v>-9008.1657835450096</v>
      </c>
      <c r="AS20">
        <f t="shared" si="15"/>
        <v>3003.1150294371532</v>
      </c>
      <c r="AT20">
        <f t="shared" si="16"/>
        <v>850.47675535954124</v>
      </c>
      <c r="AU20">
        <f t="shared" si="17"/>
        <v>-5154.5739987483148</v>
      </c>
      <c r="AW20">
        <v>17</v>
      </c>
      <c r="AX20">
        <f>(R20*SUMPRODUCT(K21:$K$23, X21:$X$23)-$AZ$3*SUMPRODUCT(K20:$K$22, W21:$W$23))/Z20</f>
        <v>91739.19696372257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0.15573300000000001</v>
      </c>
      <c r="O21">
        <f t="shared" si="29"/>
        <v>60715.132418118628</v>
      </c>
      <c r="P21">
        <f t="shared" si="30"/>
        <v>3035.7566209059314</v>
      </c>
      <c r="Q21" s="5">
        <f t="shared" si="31"/>
        <v>12.5</v>
      </c>
      <c r="R21">
        <f t="shared" si="0"/>
        <v>1000000</v>
      </c>
      <c r="S21">
        <f t="shared" si="1"/>
        <v>69228.655167234378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22844.692053758274</v>
      </c>
      <c r="AC21">
        <f t="shared" si="2"/>
        <v>14382.06787812057</v>
      </c>
      <c r="AE21">
        <f t="shared" si="3"/>
        <v>12613.406306349094</v>
      </c>
      <c r="AF21">
        <f t="shared" si="4"/>
        <v>-630.67031531745465</v>
      </c>
      <c r="AG21">
        <f t="shared" si="5"/>
        <v>-2.5968415541545036</v>
      </c>
      <c r="AH21">
        <f t="shared" si="6"/>
        <v>-38780.287438255938</v>
      </c>
      <c r="AI21">
        <f t="shared" si="7"/>
        <v>-26800.148288778451</v>
      </c>
      <c r="AJ21">
        <f t="shared" si="8"/>
        <v>8462.624175637704</v>
      </c>
      <c r="AK21">
        <f t="shared" si="32"/>
        <v>1786.6470586977227</v>
      </c>
      <c r="AL21">
        <f t="shared" si="9"/>
        <v>-16550.877054443023</v>
      </c>
      <c r="AN21">
        <f t="shared" si="10"/>
        <v>4082.1153178060204</v>
      </c>
      <c r="AO21">
        <f t="shared" si="11"/>
        <v>-204.105765890301</v>
      </c>
      <c r="AP21">
        <f t="shared" si="12"/>
        <v>-0.84042378630056191</v>
      </c>
      <c r="AQ21">
        <f t="shared" si="13"/>
        <v>-12550.583207720831</v>
      </c>
      <c r="AR21">
        <f t="shared" si="14"/>
        <v>-8673.41407959141</v>
      </c>
      <c r="AS21">
        <f t="shared" si="15"/>
        <v>2738.7849829920578</v>
      </c>
      <c r="AT21">
        <f t="shared" si="16"/>
        <v>578.21806010894022</v>
      </c>
      <c r="AU21">
        <f t="shared" si="17"/>
        <v>-5356.4110364904118</v>
      </c>
      <c r="AW21">
        <v>18</v>
      </c>
      <c r="AX21">
        <f>(R21*SUMPRODUCT(K22:$K$23, X22:$X$23)-$AZ$3*SUMPRODUCT(K21:$K$22, W22:$W$23))/Z21</f>
        <v>69228.655167234378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0.17447299999999999</v>
      </c>
      <c r="O22">
        <f t="shared" si="29"/>
        <v>60715.132418118628</v>
      </c>
      <c r="P22">
        <f t="shared" si="30"/>
        <v>3035.7566209059314</v>
      </c>
      <c r="Q22" s="5">
        <f t="shared" si="31"/>
        <v>12.5</v>
      </c>
      <c r="R22">
        <f t="shared" si="0"/>
        <v>1000000</v>
      </c>
      <c r="S22">
        <f t="shared" si="1"/>
        <v>39327.552387476433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14382.06787812057</v>
      </c>
      <c r="AC22">
        <f t="shared" si="2"/>
        <v>6663.013623669357</v>
      </c>
      <c r="AE22">
        <f t="shared" si="3"/>
        <v>10286.573404797955</v>
      </c>
      <c r="AF22">
        <f t="shared" si="4"/>
        <v>-514.32867023989775</v>
      </c>
      <c r="AG22">
        <f t="shared" si="5"/>
        <v>-2.1177944021349595</v>
      </c>
      <c r="AH22">
        <f t="shared" si="6"/>
        <v>-36246.298918239896</v>
      </c>
      <c r="AI22">
        <f t="shared" si="7"/>
        <v>-26476.171978083974</v>
      </c>
      <c r="AJ22">
        <f t="shared" si="8"/>
        <v>7719.0542544512127</v>
      </c>
      <c r="AK22">
        <f t="shared" si="32"/>
        <v>1690.801882887504</v>
      </c>
      <c r="AL22">
        <f t="shared" si="9"/>
        <v>-17066.315840745257</v>
      </c>
      <c r="AN22">
        <f t="shared" si="10"/>
        <v>3111.2852885835414</v>
      </c>
      <c r="AO22">
        <f t="shared" si="11"/>
        <v>-155.56426442917709</v>
      </c>
      <c r="AP22">
        <f t="shared" si="12"/>
        <v>-0.64054980296293296</v>
      </c>
      <c r="AQ22">
        <f t="shared" si="13"/>
        <v>-10963.084805025641</v>
      </c>
      <c r="AR22">
        <f t="shared" si="14"/>
        <v>-8008.0043306742391</v>
      </c>
      <c r="AS22">
        <f t="shared" si="15"/>
        <v>2334.7113755539249</v>
      </c>
      <c r="AT22">
        <f t="shared" si="16"/>
        <v>511.40130120333004</v>
      </c>
      <c r="AU22">
        <f t="shared" si="17"/>
        <v>-5161.8916539169841</v>
      </c>
      <c r="AW22">
        <v>19</v>
      </c>
      <c r="AX22">
        <f>(R22*SUMPRODUCT(K23:$K$23, X23:$X$23)-$AZ$3*SUMPRODUCT(K22:$K$22, W23:$W$23))/Z22</f>
        <v>39327.552387476433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0.196798</v>
      </c>
      <c r="O23">
        <f t="shared" si="29"/>
        <v>60715.132418118628</v>
      </c>
      <c r="P23">
        <f t="shared" si="30"/>
        <v>3035.7566209059314</v>
      </c>
      <c r="Q23" s="5">
        <f t="shared" si="31"/>
        <v>12.5</v>
      </c>
      <c r="R23">
        <f t="shared" si="0"/>
        <v>1000000</v>
      </c>
      <c r="S23">
        <f t="shared" si="1"/>
        <v>49580.75293238851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6663.013623669357</v>
      </c>
      <c r="AC23">
        <f t="shared" si="2"/>
        <v>6663.0136236693561</v>
      </c>
      <c r="AE23">
        <f t="shared" si="3"/>
        <v>8159.3305978325479</v>
      </c>
      <c r="AF23">
        <f t="shared" si="4"/>
        <v>-407.96652989162737</v>
      </c>
      <c r="AG23">
        <f t="shared" si="5"/>
        <v>-1.6798387553622542</v>
      </c>
      <c r="AH23">
        <f t="shared" si="6"/>
        <v>-33342.216220108457</v>
      </c>
      <c r="AI23">
        <f t="shared" si="7"/>
        <v>-25592.5319909229</v>
      </c>
      <c r="AJ23">
        <f t="shared" si="8"/>
        <v>0</v>
      </c>
      <c r="AK23">
        <f t="shared" si="32"/>
        <v>1497.653842158308</v>
      </c>
      <c r="AL23">
        <f t="shared" si="9"/>
        <v>-24094.878148764594</v>
      </c>
      <c r="AN23">
        <f t="shared" si="10"/>
        <v>2235.5989795045225</v>
      </c>
      <c r="AO23">
        <f t="shared" si="11"/>
        <v>-111.77994897522612</v>
      </c>
      <c r="AP23">
        <f t="shared" si="12"/>
        <v>-0.46026395942549542</v>
      </c>
      <c r="AQ23">
        <f t="shared" si="13"/>
        <v>-9135.5318506023559</v>
      </c>
      <c r="AR23">
        <f t="shared" si="14"/>
        <v>-7012.1730840324863</v>
      </c>
      <c r="AS23">
        <f t="shared" si="15"/>
        <v>0</v>
      </c>
      <c r="AT23">
        <f t="shared" si="16"/>
        <v>410.34657942031998</v>
      </c>
      <c r="AU23">
        <f t="shared" si="17"/>
        <v>-6601.826504612166</v>
      </c>
      <c r="AW23">
        <v>20</v>
      </c>
      <c r="AX23">
        <f>(R23*SUMPRODUCT(K$23:$K24, X$23:$X24)-$AZ$3*SUMPRODUCT(K$22:$K23, W$23:$W24))/Z23</f>
        <v>49580.75293238851</v>
      </c>
    </row>
    <row r="25" spans="5:50" x14ac:dyDescent="0.25">
      <c r="AN25" s="6">
        <f t="shared" ref="AN25:AU25" si="33">SUM(AN3:AN23)</f>
        <v>418521.3179918013</v>
      </c>
      <c r="AO25" s="6">
        <f t="shared" si="33"/>
        <v>-66462.415213179047</v>
      </c>
      <c r="AP25" s="6">
        <f t="shared" si="33"/>
        <v>-173.66495207274428</v>
      </c>
      <c r="AQ25" s="6">
        <f t="shared" si="33"/>
        <v>-374644.738152028</v>
      </c>
      <c r="AR25" s="6">
        <f t="shared" si="33"/>
        <v>-22759.500325478515</v>
      </c>
      <c r="AS25" s="6">
        <f t="shared" si="33"/>
        <v>-41203.305950445392</v>
      </c>
      <c r="AT25" s="6">
        <f t="shared" si="33"/>
        <v>63962.806275923896</v>
      </c>
      <c r="AU25" s="7">
        <f t="shared" si="33"/>
        <v>-1.3642420526593924E-11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3DECF-5F95-4B49-9405-C3E6A9A72A12}">
  <sheetPr codeName="Sheet21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3542.2441756581611</v>
      </c>
      <c r="K3">
        <v>1</v>
      </c>
      <c r="L3" s="2">
        <v>0</v>
      </c>
      <c r="O3">
        <f>$C$3</f>
        <v>3542.2441756581611</v>
      </c>
      <c r="P3">
        <f>O3*B5</f>
        <v>2833.7953405265289</v>
      </c>
      <c r="Q3" s="5">
        <f>B8</f>
        <v>100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3542.2441756581611</v>
      </c>
      <c r="AF3">
        <f t="shared" ref="AF3:AF23" si="4">-$Z3*P3</f>
        <v>-2833.7953405265289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608.44883513163222</v>
      </c>
      <c r="AJ3">
        <f t="shared" ref="AJ3:AJ23" si="8">AB3-AC3</f>
        <v>0</v>
      </c>
      <c r="AL3">
        <f t="shared" ref="AL3:AL23" si="9">SUM(AI3:AK3)</f>
        <v>608.44883513163222</v>
      </c>
      <c r="AN3">
        <f t="shared" ref="AN3:AN23" si="10">AE3*$K3</f>
        <v>3542.2441756581611</v>
      </c>
      <c r="AO3">
        <f t="shared" ref="AO3:AO23" si="11">AF3*$K3</f>
        <v>-2833.7953405265289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608.44883513163222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608.44883513163222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2819.7088686205657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1.221972E-3</v>
      </c>
      <c r="R4">
        <f t="shared" si="0"/>
        <v>2000000</v>
      </c>
      <c r="S4">
        <f t="shared" si="1"/>
        <v>532.84293442033811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526.86338592987522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-2443.944</v>
      </c>
      <c r="AI4">
        <f t="shared" si="7"/>
        <v>-2443.944</v>
      </c>
      <c r="AJ4">
        <f t="shared" si="8"/>
        <v>-526.86338592987522</v>
      </c>
      <c r="AK4">
        <f>G4*MAX(0, SUM(AB4, AE4:AF4))</f>
        <v>0</v>
      </c>
      <c r="AL4">
        <f t="shared" si="9"/>
        <v>-2970.8073859298752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-2292.8454826906836</v>
      </c>
      <c r="AR4">
        <f t="shared" si="14"/>
        <v>-2292.8454826906836</v>
      </c>
      <c r="AS4">
        <f t="shared" si="15"/>
        <v>-494.28969502755905</v>
      </c>
      <c r="AT4">
        <f t="shared" si="16"/>
        <v>0</v>
      </c>
      <c r="AU4">
        <f t="shared" si="17"/>
        <v>-2787.1351777182426</v>
      </c>
      <c r="AW4">
        <v>1</v>
      </c>
      <c r="AX4">
        <f>(R4*SUMPRODUCT(K5:$K$23, X5:$X$23)-$AZ$3*SUMPRODUCT(K4:$K$22, W5:$W$23))/Z4</f>
        <v>532.84293442033811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1.2339639999999999E-3</v>
      </c>
      <c r="O5">
        <f t="shared" ref="O5:O23" si="29">$C$3</f>
        <v>3542.2441756581611</v>
      </c>
      <c r="P5">
        <f t="shared" ref="P5:P23" si="30">O5*$C$5</f>
        <v>177.11220878290806</v>
      </c>
      <c r="Q5" s="5">
        <f t="shared" ref="Q5:Q23" si="31">$C$8</f>
        <v>12.5</v>
      </c>
      <c r="R5">
        <f t="shared" si="0"/>
        <v>2000000</v>
      </c>
      <c r="S5">
        <f t="shared" si="1"/>
        <v>1058.9069848980375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526.86338592987522</v>
      </c>
      <c r="AC5">
        <f t="shared" si="2"/>
        <v>1035.2617308850531</v>
      </c>
      <c r="AE5">
        <f t="shared" si="3"/>
        <v>3463.1463280624939</v>
      </c>
      <c r="AF5">
        <f t="shared" si="4"/>
        <v>-173.1573164031247</v>
      </c>
      <c r="AG5">
        <f t="shared" si="5"/>
        <v>-12.220876640368212</v>
      </c>
      <c r="AH5">
        <f t="shared" si="6"/>
        <v>-2440.2329810859837</v>
      </c>
      <c r="AI5">
        <f t="shared" si="7"/>
        <v>837.53515393301723</v>
      </c>
      <c r="AJ5">
        <f t="shared" si="8"/>
        <v>-508.39834495517789</v>
      </c>
      <c r="AK5">
        <f>G5*SUM(AB5, AE5:AF5)</f>
        <v>156.49094830115902</v>
      </c>
      <c r="AL5">
        <f t="shared" si="9"/>
        <v>485.62775727899839</v>
      </c>
      <c r="AN5">
        <f t="shared" si="10"/>
        <v>2990.6433416899358</v>
      </c>
      <c r="AO5">
        <f t="shared" si="11"/>
        <v>-149.53216708449679</v>
      </c>
      <c r="AP5">
        <f t="shared" si="12"/>
        <v>-10.553490927592055</v>
      </c>
      <c r="AQ5">
        <f t="shared" si="13"/>
        <v>-2107.2937224514781</v>
      </c>
      <c r="AR5">
        <f t="shared" si="14"/>
        <v>723.26396122636891</v>
      </c>
      <c r="AS5">
        <f t="shared" si="15"/>
        <v>-439.03375174938577</v>
      </c>
      <c r="AT5">
        <f t="shared" si="16"/>
        <v>135.13971638427395</v>
      </c>
      <c r="AU5">
        <f t="shared" si="17"/>
        <v>419.36992586125706</v>
      </c>
      <c r="AW5">
        <v>2</v>
      </c>
      <c r="AX5">
        <f>(R5*SUMPRODUCT(K6:$K$23, X6:$X$23)-$AZ$3*SUMPRODUCT(K5:$K$22, W6:$W$23))/Z5</f>
        <v>1058.9069848980375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1.248954E-3</v>
      </c>
      <c r="O6">
        <f t="shared" si="29"/>
        <v>3542.2441756581611</v>
      </c>
      <c r="P6">
        <f t="shared" si="30"/>
        <v>177.11220878290806</v>
      </c>
      <c r="Q6" s="5">
        <f t="shared" si="31"/>
        <v>12.5</v>
      </c>
      <c r="R6">
        <f t="shared" si="0"/>
        <v>2000000</v>
      </c>
      <c r="S6">
        <f t="shared" si="1"/>
        <v>1566.0824034898794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1035.2617308850531</v>
      </c>
      <c r="AC6">
        <f t="shared" si="2"/>
        <v>1513.8885806037033</v>
      </c>
      <c r="AE6">
        <f t="shared" si="3"/>
        <v>3424.1895543228502</v>
      </c>
      <c r="AF6">
        <f t="shared" si="4"/>
        <v>-171.20947771614252</v>
      </c>
      <c r="AG6">
        <f t="shared" si="5"/>
        <v>-12.083404561201036</v>
      </c>
      <c r="AH6">
        <f t="shared" si="6"/>
        <v>-2442.1300421591109</v>
      </c>
      <c r="AI6">
        <f t="shared" si="7"/>
        <v>798.766629886396</v>
      </c>
      <c r="AJ6">
        <f t="shared" si="8"/>
        <v>-478.62684971865019</v>
      </c>
      <c r="AK6">
        <f>G6*SUM(AB6, AE6:AF6)</f>
        <v>250.862145738268</v>
      </c>
      <c r="AL6">
        <f t="shared" si="9"/>
        <v>571.00192590601387</v>
      </c>
      <c r="AN6">
        <f t="shared" si="10"/>
        <v>2666.8486041746569</v>
      </c>
      <c r="AO6">
        <f t="shared" si="11"/>
        <v>-133.34243020873285</v>
      </c>
      <c r="AP6">
        <f t="shared" si="12"/>
        <v>-9.4108722886076421</v>
      </c>
      <c r="AQ6">
        <f t="shared" si="13"/>
        <v>-1901.9949073563937</v>
      </c>
      <c r="AR6">
        <f t="shared" si="14"/>
        <v>622.10039432092276</v>
      </c>
      <c r="AS6">
        <f t="shared" si="15"/>
        <v>-372.76713974005293</v>
      </c>
      <c r="AT6">
        <f t="shared" si="16"/>
        <v>195.37801648795099</v>
      </c>
      <c r="AU6">
        <f t="shared" si="17"/>
        <v>444.71127106882085</v>
      </c>
      <c r="AW6">
        <v>3</v>
      </c>
      <c r="AX6">
        <f>(R6*SUMPRODUCT(K7:$K$23, X7:$X$23)-$AZ$3*SUMPRODUCT(K6:$K$22, W7:$W$23))/Z6</f>
        <v>1566.0824034898794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1.2649429999999999E-3</v>
      </c>
      <c r="O7">
        <f t="shared" si="29"/>
        <v>3542.2441756581611</v>
      </c>
      <c r="P7">
        <f t="shared" si="30"/>
        <v>177.11220878290806</v>
      </c>
      <c r="Q7" s="5">
        <f t="shared" si="31"/>
        <v>12.5</v>
      </c>
      <c r="R7">
        <f t="shared" si="0"/>
        <v>2000000</v>
      </c>
      <c r="S7">
        <f t="shared" si="1"/>
        <v>2001.0889959377744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1513.8885806037033</v>
      </c>
      <c r="AC7">
        <f t="shared" si="2"/>
        <v>1912.6065552590735</v>
      </c>
      <c r="AE7">
        <f t="shared" si="3"/>
        <v>3385.6162541722078</v>
      </c>
      <c r="AF7">
        <f t="shared" si="4"/>
        <v>-169.2808127086104</v>
      </c>
      <c r="AG7">
        <f t="shared" si="5"/>
        <v>-11.947285697573166</v>
      </c>
      <c r="AH7">
        <f t="shared" si="6"/>
        <v>-2445.5708825374913</v>
      </c>
      <c r="AI7">
        <f t="shared" si="7"/>
        <v>758.81727322853294</v>
      </c>
      <c r="AJ7">
        <f t="shared" si="8"/>
        <v>-398.7179746553702</v>
      </c>
      <c r="AK7">
        <f>G7*SUM(AB7, AE7:AF7)</f>
        <v>232.25399948350449</v>
      </c>
      <c r="AL7">
        <f t="shared" si="9"/>
        <v>592.3532980566672</v>
      </c>
      <c r="AN7">
        <f t="shared" si="10"/>
        <v>2386.8984399918527</v>
      </c>
      <c r="AO7">
        <f t="shared" si="11"/>
        <v>-119.34492199959264</v>
      </c>
      <c r="AP7">
        <f t="shared" si="12"/>
        <v>-8.4229739736545657</v>
      </c>
      <c r="AQ7">
        <f t="shared" si="13"/>
        <v>-1724.1556296360229</v>
      </c>
      <c r="AR7">
        <f t="shared" si="14"/>
        <v>534.9749143825826</v>
      </c>
      <c r="AS7">
        <f t="shared" si="15"/>
        <v>-281.10076283122856</v>
      </c>
      <c r="AT7">
        <f t="shared" si="16"/>
        <v>163.7417437271223</v>
      </c>
      <c r="AU7">
        <f t="shared" si="17"/>
        <v>417.61589527847627</v>
      </c>
      <c r="AW7">
        <v>4</v>
      </c>
      <c r="AX7">
        <f>(R7*SUMPRODUCT(K8:$K$23, X8:$X$23)-$AZ$3*SUMPRODUCT(K7:$K$22, W8:$W$23))/Z7</f>
        <v>2001.0889959377744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1.2849300000000001E-3</v>
      </c>
      <c r="O8">
        <f t="shared" si="29"/>
        <v>3542.2441756581611</v>
      </c>
      <c r="P8">
        <f t="shared" si="30"/>
        <v>177.11220878290806</v>
      </c>
      <c r="Q8" s="5">
        <f t="shared" si="31"/>
        <v>12.5</v>
      </c>
      <c r="R8">
        <f t="shared" si="0"/>
        <v>2000000</v>
      </c>
      <c r="S8">
        <f t="shared" si="1"/>
        <v>2325.9583003442704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1912.6065552590735</v>
      </c>
      <c r="AC8">
        <f t="shared" si="2"/>
        <v>2198.0234140174434</v>
      </c>
      <c r="AE8">
        <f t="shared" si="3"/>
        <v>3347.4098117370122</v>
      </c>
      <c r="AF8">
        <f t="shared" si="4"/>
        <v>-167.37049058685062</v>
      </c>
      <c r="AG8">
        <f t="shared" si="5"/>
        <v>-11.812461414786052</v>
      </c>
      <c r="AH8">
        <f t="shared" si="6"/>
        <v>-2456.2281298212306</v>
      </c>
      <c r="AI8">
        <f t="shared" si="7"/>
        <v>711.99872991414486</v>
      </c>
      <c r="AJ8">
        <f t="shared" si="8"/>
        <v>-285.41685875836993</v>
      </c>
      <c r="AK8">
        <f t="shared" ref="AK8:AK23" si="32">G8*SUM(AB8:AB8, AE8:AF8)</f>
        <v>108.4733571675167</v>
      </c>
      <c r="AL8">
        <f t="shared" si="9"/>
        <v>535.05522832329166</v>
      </c>
      <c r="AN8">
        <f t="shared" si="10"/>
        <v>2200.4311964377016</v>
      </c>
      <c r="AO8">
        <f t="shared" si="11"/>
        <v>-110.02155982188511</v>
      </c>
      <c r="AP8">
        <f t="shared" si="12"/>
        <v>-7.7649615869184618</v>
      </c>
      <c r="AQ8">
        <f t="shared" si="13"/>
        <v>-1614.6098943355466</v>
      </c>
      <c r="AR8">
        <f t="shared" si="14"/>
        <v>468.03478069335159</v>
      </c>
      <c r="AS8">
        <f t="shared" si="15"/>
        <v>-187.61974043305821</v>
      </c>
      <c r="AT8">
        <f t="shared" si="16"/>
        <v>71.305329349523149</v>
      </c>
      <c r="AU8">
        <f t="shared" si="17"/>
        <v>351.72036960981654</v>
      </c>
      <c r="AW8">
        <v>5</v>
      </c>
      <c r="AX8">
        <f>(R8*SUMPRODUCT(K9:$K$23, X9:$X$23)-$AZ$3*SUMPRODUCT(K8:$K$22, W9:$W$23))/Z8</f>
        <v>2325.9583003442704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1.3159090000000001E-3</v>
      </c>
      <c r="O9">
        <f t="shared" si="29"/>
        <v>3542.2441756581611</v>
      </c>
      <c r="P9">
        <f t="shared" si="30"/>
        <v>177.11220878290806</v>
      </c>
      <c r="Q9" s="5">
        <f t="shared" si="31"/>
        <v>12.5</v>
      </c>
      <c r="R9">
        <f t="shared" si="0"/>
        <v>2000000</v>
      </c>
      <c r="S9">
        <f t="shared" si="1"/>
        <v>2564.3141455394425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2198.0234140174434</v>
      </c>
      <c r="AC9">
        <f t="shared" si="2"/>
        <v>2395.847461023006</v>
      </c>
      <c r="AE9">
        <f t="shared" si="3"/>
        <v>3309.5308269216894</v>
      </c>
      <c r="AF9">
        <f t="shared" si="4"/>
        <v>-165.47654134608447</v>
      </c>
      <c r="AG9">
        <f t="shared" si="5"/>
        <v>-11.678792676350321</v>
      </c>
      <c r="AH9">
        <f t="shared" si="6"/>
        <v>-2487.0598860591522</v>
      </c>
      <c r="AI9">
        <f t="shared" si="7"/>
        <v>645.31560684010219</v>
      </c>
      <c r="AJ9">
        <f t="shared" si="8"/>
        <v>-197.82404700556253</v>
      </c>
      <c r="AK9">
        <f t="shared" si="32"/>
        <v>31.518258427598983</v>
      </c>
      <c r="AL9">
        <f t="shared" si="9"/>
        <v>479.00981826213865</v>
      </c>
      <c r="AN9">
        <f t="shared" si="10"/>
        <v>2067.6024684071963</v>
      </c>
      <c r="AO9">
        <f t="shared" si="11"/>
        <v>-103.38012342035982</v>
      </c>
      <c r="AP9">
        <f t="shared" si="12"/>
        <v>-7.2962307434065741</v>
      </c>
      <c r="AQ9">
        <f t="shared" si="13"/>
        <v>-1553.7704370850088</v>
      </c>
      <c r="AR9">
        <f t="shared" si="14"/>
        <v>403.15567715842116</v>
      </c>
      <c r="AS9">
        <f t="shared" si="15"/>
        <v>-123.58896450571744</v>
      </c>
      <c r="AT9">
        <f t="shared" si="16"/>
        <v>19.690775621332982</v>
      </c>
      <c r="AU9">
        <f t="shared" si="17"/>
        <v>299.25748827403669</v>
      </c>
      <c r="AW9">
        <v>6</v>
      </c>
      <c r="AX9">
        <f>(R9*SUMPRODUCT(K10:$K$23, X10:$X$23)-$AZ$3*SUMPRODUCT(K9:$K$22, W10:$W$23))/Z9</f>
        <v>2564.3141455394425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1.3528839999999999E-3</v>
      </c>
      <c r="O10">
        <f t="shared" si="29"/>
        <v>3542.2441756581611</v>
      </c>
      <c r="P10">
        <f t="shared" si="30"/>
        <v>177.11220878290806</v>
      </c>
      <c r="Q10" s="5">
        <f t="shared" si="31"/>
        <v>12.5</v>
      </c>
      <c r="R10">
        <f t="shared" si="0"/>
        <v>2000000</v>
      </c>
      <c r="S10">
        <f t="shared" si="1"/>
        <v>2751.0496913320662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2395.847461023006</v>
      </c>
      <c r="AC10">
        <f t="shared" si="2"/>
        <v>2541.1346296030133</v>
      </c>
      <c r="AE10">
        <f t="shared" si="3"/>
        <v>3271.9581073492232</v>
      </c>
      <c r="AF10">
        <f t="shared" si="4"/>
        <v>-163.59790536746115</v>
      </c>
      <c r="AG10">
        <f t="shared" si="5"/>
        <v>-11.546204697835668</v>
      </c>
      <c r="AH10">
        <f t="shared" si="6"/>
        <v>-2528.0082801842445</v>
      </c>
      <c r="AI10">
        <f t="shared" si="7"/>
        <v>568.80571709968217</v>
      </c>
      <c r="AJ10">
        <f t="shared" si="8"/>
        <v>-145.28716858000735</v>
      </c>
      <c r="AK10">
        <f t="shared" si="32"/>
        <v>22.56725141831955</v>
      </c>
      <c r="AL10">
        <f t="shared" si="9"/>
        <v>446.08579993799435</v>
      </c>
      <c r="AN10">
        <f t="shared" si="10"/>
        <v>1942.1655272448986</v>
      </c>
      <c r="AO10">
        <f t="shared" si="11"/>
        <v>-97.108276362244922</v>
      </c>
      <c r="AP10">
        <f t="shared" si="12"/>
        <v>-6.8535843060707329</v>
      </c>
      <c r="AQ10">
        <f t="shared" si="13"/>
        <v>-1500.5725541948291</v>
      </c>
      <c r="AR10">
        <f t="shared" si="14"/>
        <v>337.63111238175406</v>
      </c>
      <c r="AS10">
        <f t="shared" si="15"/>
        <v>-86.239408057614114</v>
      </c>
      <c r="AT10">
        <f t="shared" si="16"/>
        <v>13.395445880215474</v>
      </c>
      <c r="AU10">
        <f t="shared" si="17"/>
        <v>264.78715020435538</v>
      </c>
      <c r="AW10">
        <v>7</v>
      </c>
      <c r="AX10">
        <f>(R10*SUMPRODUCT(K11:$K$23, X11:$X$23)-$AZ$3*SUMPRODUCT(K10:$K$22, W11:$W$23))/Z10</f>
        <v>2751.0496913320662</v>
      </c>
    </row>
    <row r="11" spans="1:52" x14ac:dyDescent="0.25">
      <c r="A11" t="s">
        <v>33</v>
      </c>
      <c r="C11" s="24">
        <f>AU25</f>
        <v>0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1.38886E-3</v>
      </c>
      <c r="O11">
        <f t="shared" si="29"/>
        <v>3542.2441756581611</v>
      </c>
      <c r="P11">
        <f t="shared" si="30"/>
        <v>177.11220878290806</v>
      </c>
      <c r="Q11" s="5">
        <f t="shared" si="31"/>
        <v>12.5</v>
      </c>
      <c r="R11">
        <f t="shared" si="0"/>
        <v>2000000</v>
      </c>
      <c r="S11">
        <f t="shared" si="1"/>
        <v>2889.6372385613813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2541.1346296030133</v>
      </c>
      <c r="AC11">
        <f t="shared" si="2"/>
        <v>2638.7488981462648</v>
      </c>
      <c r="AE11">
        <f t="shared" si="3"/>
        <v>3234.6942345387579</v>
      </c>
      <c r="AF11">
        <f t="shared" si="4"/>
        <v>-161.73471172693789</v>
      </c>
      <c r="AG11">
        <f t="shared" si="5"/>
        <v>-11.414706589000675</v>
      </c>
      <c r="AH11">
        <f t="shared" si="6"/>
        <v>-2565.7698970617671</v>
      </c>
      <c r="AI11">
        <f t="shared" si="7"/>
        <v>495.77491916105237</v>
      </c>
      <c r="AJ11">
        <f t="shared" si="8"/>
        <v>-97.614268543251455</v>
      </c>
      <c r="AK11">
        <f t="shared" si="32"/>
        <v>13.473825965795598</v>
      </c>
      <c r="AL11">
        <f t="shared" si="9"/>
        <v>411.63447658359649</v>
      </c>
      <c r="AN11">
        <f t="shared" si="10"/>
        <v>1826.0071098034048</v>
      </c>
      <c r="AO11">
        <f t="shared" si="11"/>
        <v>-91.300355490170233</v>
      </c>
      <c r="AP11">
        <f t="shared" si="12"/>
        <v>-6.443680260495193</v>
      </c>
      <c r="AQ11">
        <f t="shared" si="13"/>
        <v>-1448.3947274300556</v>
      </c>
      <c r="AR11">
        <f t="shared" si="14"/>
        <v>279.86834662268376</v>
      </c>
      <c r="AS11">
        <f t="shared" si="15"/>
        <v>-55.103924962988735</v>
      </c>
      <c r="AT11">
        <f t="shared" si="16"/>
        <v>7.6060672897896717</v>
      </c>
      <c r="AU11">
        <f t="shared" si="17"/>
        <v>232.3704889494847</v>
      </c>
      <c r="AW11">
        <v>8</v>
      </c>
      <c r="AX11">
        <f>(R11*SUMPRODUCT(K12:$K$23, X12:$X$23)-$AZ$3*SUMPRODUCT(K11:$K$22, W12:$W$23))/Z11</f>
        <v>2889.6372385613813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1.43483E-3</v>
      </c>
      <c r="O12">
        <f t="shared" si="29"/>
        <v>3542.2441756581611</v>
      </c>
      <c r="P12">
        <f t="shared" si="30"/>
        <v>177.11220878290806</v>
      </c>
      <c r="Q12" s="5">
        <f t="shared" si="31"/>
        <v>12.5</v>
      </c>
      <c r="R12">
        <f t="shared" si="0"/>
        <v>2000000</v>
      </c>
      <c r="S12">
        <f t="shared" si="1"/>
        <v>2975.389381407088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2638.7488981462648</v>
      </c>
      <c r="AC12">
        <f t="shared" si="2"/>
        <v>2685.986671631279</v>
      </c>
      <c r="AE12">
        <f t="shared" si="3"/>
        <v>3197.7060558648272</v>
      </c>
      <c r="AF12">
        <f t="shared" si="4"/>
        <v>-159.88530279324135</v>
      </c>
      <c r="AG12">
        <f t="shared" si="5"/>
        <v>-11.284181359655571</v>
      </c>
      <c r="AH12">
        <f t="shared" si="6"/>
        <v>-2620.5061528153342</v>
      </c>
      <c r="AI12">
        <f t="shared" si="7"/>
        <v>406.03041889659607</v>
      </c>
      <c r="AJ12">
        <f t="shared" si="8"/>
        <v>-47.237773485014259</v>
      </c>
      <c r="AK12">
        <f t="shared" si="32"/>
        <v>13.056110197801058</v>
      </c>
      <c r="AL12">
        <f t="shared" si="9"/>
        <v>371.84875560938286</v>
      </c>
      <c r="AN12">
        <f t="shared" si="10"/>
        <v>1716.0633415001537</v>
      </c>
      <c r="AO12">
        <f t="shared" si="11"/>
        <v>-85.803167075007678</v>
      </c>
      <c r="AP12">
        <f t="shared" si="12"/>
        <v>-6.0557066946877782</v>
      </c>
      <c r="AQ12">
        <f t="shared" si="13"/>
        <v>-1406.3064166808736</v>
      </c>
      <c r="AR12">
        <f t="shared" si="14"/>
        <v>217.89805104958455</v>
      </c>
      <c r="AS12">
        <f t="shared" si="15"/>
        <v>-25.350363665555005</v>
      </c>
      <c r="AT12">
        <f t="shared" si="16"/>
        <v>7.0066202776643891</v>
      </c>
      <c r="AU12">
        <f t="shared" si="17"/>
        <v>199.55430766169391</v>
      </c>
      <c r="AW12">
        <v>9</v>
      </c>
      <c r="AX12">
        <f>(R12*SUMPRODUCT(K13:$K$23, X13:$X$23)-$AZ$3*SUMPRODUCT(K12:$K$22, W13:$W$23))/Z12</f>
        <v>2975.389381407088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1.482798E-3</v>
      </c>
      <c r="O13">
        <f t="shared" si="29"/>
        <v>3542.2441756581611</v>
      </c>
      <c r="P13">
        <f t="shared" si="30"/>
        <v>177.11220878290806</v>
      </c>
      <c r="Q13" s="5">
        <f t="shared" si="31"/>
        <v>12.5</v>
      </c>
      <c r="R13">
        <f t="shared" si="0"/>
        <v>2000000</v>
      </c>
      <c r="S13">
        <f t="shared" si="1"/>
        <v>3009.8962087348418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2685.986671631279</v>
      </c>
      <c r="AC13">
        <f t="shared" si="2"/>
        <v>2685.9368381243312</v>
      </c>
      <c r="AE13">
        <f t="shared" si="3"/>
        <v>3160.9874431619551</v>
      </c>
      <c r="AF13">
        <f t="shared" si="4"/>
        <v>-158.04937215809775</v>
      </c>
      <c r="AG13">
        <f t="shared" si="5"/>
        <v>-11.154607384507283</v>
      </c>
      <c r="AH13">
        <f t="shared" si="6"/>
        <v>-2677.1458482775301</v>
      </c>
      <c r="AI13">
        <f t="shared" si="7"/>
        <v>314.63761534181958</v>
      </c>
      <c r="AJ13">
        <f t="shared" si="8"/>
        <v>4.9833506947834394E-2</v>
      </c>
      <c r="AK13">
        <f t="shared" si="32"/>
        <v>11.377849485270273</v>
      </c>
      <c r="AL13">
        <f t="shared" si="9"/>
        <v>326.06529833403766</v>
      </c>
      <c r="AN13">
        <f t="shared" si="10"/>
        <v>1612.967702571553</v>
      </c>
      <c r="AO13">
        <f t="shared" si="11"/>
        <v>-80.648385128577644</v>
      </c>
      <c r="AP13">
        <f t="shared" si="12"/>
        <v>-5.6918990567323684</v>
      </c>
      <c r="AQ13">
        <f t="shared" si="13"/>
        <v>-1366.0762233290327</v>
      </c>
      <c r="AR13">
        <f t="shared" si="14"/>
        <v>160.55119505721007</v>
      </c>
      <c r="AS13">
        <f t="shared" si="15"/>
        <v>2.5428711330889541E-2</v>
      </c>
      <c r="AT13">
        <f t="shared" si="16"/>
        <v>5.8058135549262406</v>
      </c>
      <c r="AU13">
        <f t="shared" si="17"/>
        <v>166.38243732346717</v>
      </c>
      <c r="AW13">
        <v>10</v>
      </c>
      <c r="AX13">
        <f>(R13*SUMPRODUCT(K14:$K$23, X14:$X$23)-$AZ$3*SUMPRODUCT(K13:$K$22, W14:$W$23))/Z13</f>
        <v>3009.8962087348418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1.5387599999999999E-3</v>
      </c>
      <c r="O14">
        <f t="shared" si="29"/>
        <v>3542.2441756581611</v>
      </c>
      <c r="P14">
        <f t="shared" si="30"/>
        <v>177.11220878290806</v>
      </c>
      <c r="Q14" s="5">
        <f t="shared" si="31"/>
        <v>12.5</v>
      </c>
      <c r="R14">
        <f t="shared" si="0"/>
        <v>2000000</v>
      </c>
      <c r="S14">
        <f t="shared" si="1"/>
        <v>2989.6097507414156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2685.9368381243312</v>
      </c>
      <c r="AC14">
        <f t="shared" si="2"/>
        <v>2637.0503457913455</v>
      </c>
      <c r="AE14">
        <f t="shared" si="3"/>
        <v>3124.5135676922951</v>
      </c>
      <c r="AF14">
        <f t="shared" si="4"/>
        <v>-156.22567838461475</v>
      </c>
      <c r="AG14">
        <f t="shared" si="5"/>
        <v>-11.025897047003225</v>
      </c>
      <c r="AH14">
        <f t="shared" si="6"/>
        <v>-2746.2821854375079</v>
      </c>
      <c r="AI14">
        <f t="shared" si="7"/>
        <v>210.97980682316938</v>
      </c>
      <c r="AJ14">
        <f t="shared" si="8"/>
        <v>48.886492332985654</v>
      </c>
      <c r="AK14">
        <f t="shared" si="32"/>
        <v>10.17760450937762</v>
      </c>
      <c r="AL14">
        <f t="shared" si="9"/>
        <v>270.04390366553264</v>
      </c>
      <c r="AN14">
        <f t="shared" si="10"/>
        <v>1516.4124551681832</v>
      </c>
      <c r="AO14">
        <f t="shared" si="11"/>
        <v>-75.820622758409158</v>
      </c>
      <c r="AP14">
        <f t="shared" si="12"/>
        <v>-5.3511713901203208</v>
      </c>
      <c r="AQ14">
        <f t="shared" si="13"/>
        <v>-1332.8463522978877</v>
      </c>
      <c r="AR14">
        <f t="shared" si="14"/>
        <v>102.39430872176598</v>
      </c>
      <c r="AS14">
        <f t="shared" si="15"/>
        <v>23.725960619840052</v>
      </c>
      <c r="AT14">
        <f t="shared" si="16"/>
        <v>4.939471667327382</v>
      </c>
      <c r="AU14">
        <f t="shared" si="17"/>
        <v>131.0597410089334</v>
      </c>
      <c r="AW14">
        <v>11</v>
      </c>
      <c r="AX14">
        <f>(R14*SUMPRODUCT(K15:$K$23, X15:$X$23)-$AZ$3*SUMPRODUCT(K14:$K$22, W15:$W$23))/Z14</f>
        <v>2989.6097507414156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1.6157089999999999E-3</v>
      </c>
      <c r="O15">
        <f t="shared" si="29"/>
        <v>3542.2441756581611</v>
      </c>
      <c r="P15">
        <f t="shared" si="30"/>
        <v>177.11220878290806</v>
      </c>
      <c r="Q15" s="5">
        <f t="shared" si="31"/>
        <v>12.5</v>
      </c>
      <c r="R15">
        <f t="shared" si="0"/>
        <v>2000000</v>
      </c>
      <c r="S15">
        <f t="shared" si="1"/>
        <v>2900.8702576105497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2637.0503457913455</v>
      </c>
      <c r="AC15">
        <f t="shared" si="2"/>
        <v>2529.0537501250255</v>
      </c>
      <c r="AE15">
        <f t="shared" si="3"/>
        <v>3088.2201273234296</v>
      </c>
      <c r="AF15">
        <f t="shared" si="4"/>
        <v>-154.41100636617148</v>
      </c>
      <c r="AG15">
        <f t="shared" si="5"/>
        <v>-10.897823435441275</v>
      </c>
      <c r="AH15">
        <f t="shared" si="6"/>
        <v>-2850.3425747066453</v>
      </c>
      <c r="AI15">
        <f t="shared" si="7"/>
        <v>72.568722815171441</v>
      </c>
      <c r="AJ15">
        <f t="shared" si="8"/>
        <v>107.99659566631999</v>
      </c>
      <c r="AK15">
        <f t="shared" si="32"/>
        <v>22.840523813669275</v>
      </c>
      <c r="AL15">
        <f t="shared" si="9"/>
        <v>203.40584229516071</v>
      </c>
      <c r="AN15">
        <f t="shared" si="10"/>
        <v>1424.8486066783667</v>
      </c>
      <c r="AO15">
        <f t="shared" si="11"/>
        <v>-71.242430333918335</v>
      </c>
      <c r="AP15">
        <f t="shared" si="12"/>
        <v>-5.0280575534210064</v>
      </c>
      <c r="AQ15">
        <f t="shared" si="13"/>
        <v>-1315.0962297647934</v>
      </c>
      <c r="AR15">
        <f t="shared" si="14"/>
        <v>33.481889026234107</v>
      </c>
      <c r="AS15">
        <f t="shared" si="15"/>
        <v>49.827665294873341</v>
      </c>
      <c r="AT15">
        <f t="shared" si="16"/>
        <v>10.538202326890785</v>
      </c>
      <c r="AU15">
        <f t="shared" si="17"/>
        <v>93.847756647998239</v>
      </c>
      <c r="AW15">
        <v>12</v>
      </c>
      <c r="AX15">
        <f>(R15*SUMPRODUCT(K16:$K$23, X16:$X$23)-$AZ$3*SUMPRODUCT(K15:$K$22, W16:$W$23))/Z15</f>
        <v>2900.8702576105497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1.70465E-3</v>
      </c>
      <c r="O16">
        <f t="shared" si="29"/>
        <v>3542.2441756581611</v>
      </c>
      <c r="P16">
        <f t="shared" si="30"/>
        <v>177.11220878290806</v>
      </c>
      <c r="Q16" s="5">
        <f t="shared" si="31"/>
        <v>12.5</v>
      </c>
      <c r="R16">
        <f t="shared" si="0"/>
        <v>2000000</v>
      </c>
      <c r="S16">
        <f t="shared" si="1"/>
        <v>2742.5239844514608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2529.0537501250255</v>
      </c>
      <c r="AC16">
        <f t="shared" si="2"/>
        <v>2363.0175143830993</v>
      </c>
      <c r="AE16">
        <f t="shared" si="3"/>
        <v>3052.0735916101535</v>
      </c>
      <c r="AF16">
        <f t="shared" si="4"/>
        <v>-152.60367958050767</v>
      </c>
      <c r="AG16">
        <f t="shared" si="5"/>
        <v>-10.770268226367637</v>
      </c>
      <c r="AH16">
        <f t="shared" si="6"/>
        <v>-2972.3159550759956</v>
      </c>
      <c r="AI16">
        <f t="shared" si="7"/>
        <v>-83.616311272717212</v>
      </c>
      <c r="AJ16">
        <f t="shared" si="8"/>
        <v>166.03623574192625</v>
      </c>
      <c r="AK16">
        <f t="shared" si="32"/>
        <v>38.54251800129817</v>
      </c>
      <c r="AL16">
        <f t="shared" si="9"/>
        <v>120.9624424705072</v>
      </c>
      <c r="AN16">
        <f t="shared" si="10"/>
        <v>1335.1391413996482</v>
      </c>
      <c r="AO16">
        <f t="shared" si="11"/>
        <v>-66.756957069982406</v>
      </c>
      <c r="AP16">
        <f t="shared" si="12"/>
        <v>-4.7114875315998459</v>
      </c>
      <c r="AQ16">
        <f t="shared" si="13"/>
        <v>-1300.2489137671939</v>
      </c>
      <c r="AR16">
        <f t="shared" si="14"/>
        <v>-36.578216969127816</v>
      </c>
      <c r="AS16">
        <f t="shared" si="15"/>
        <v>72.633070788032541</v>
      </c>
      <c r="AT16">
        <f t="shared" si="16"/>
        <v>16.860545084198201</v>
      </c>
      <c r="AU16">
        <f t="shared" si="17"/>
        <v>52.915398903102925</v>
      </c>
      <c r="AW16">
        <v>13</v>
      </c>
      <c r="AX16">
        <f>(R16*SUMPRODUCT(K17:$K$23, X17:$X$23)-$AZ$3*SUMPRODUCT(K16:$K$22, W17:$W$23))/Z16</f>
        <v>2742.5239844514608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1.795589E-3</v>
      </c>
      <c r="O17">
        <f t="shared" si="29"/>
        <v>3542.2441756581611</v>
      </c>
      <c r="P17">
        <f t="shared" si="30"/>
        <v>177.11220878290806</v>
      </c>
      <c r="Q17" s="5">
        <f t="shared" si="31"/>
        <v>12.5</v>
      </c>
      <c r="R17">
        <f t="shared" si="0"/>
        <v>2000000</v>
      </c>
      <c r="S17">
        <f t="shared" si="1"/>
        <v>2526.1356690717303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2363.0175143830993</v>
      </c>
      <c r="AC17">
        <f t="shared" si="2"/>
        <v>2150.8987415868505</v>
      </c>
      <c r="AE17">
        <f t="shared" si="3"/>
        <v>3016.0725859257664</v>
      </c>
      <c r="AF17">
        <f t="shared" si="4"/>
        <v>-150.80362929628834</v>
      </c>
      <c r="AG17">
        <f t="shared" si="5"/>
        <v>-10.643226568949647</v>
      </c>
      <c r="AH17">
        <f t="shared" si="6"/>
        <v>-3094.2360246904386</v>
      </c>
      <c r="AI17">
        <f t="shared" si="7"/>
        <v>-239.61029462991019</v>
      </c>
      <c r="AJ17">
        <f t="shared" si="8"/>
        <v>212.11877279624878</v>
      </c>
      <c r="AK17">
        <f t="shared" si="32"/>
        <v>72.150353299973574</v>
      </c>
      <c r="AL17">
        <f t="shared" si="9"/>
        <v>44.658831466312165</v>
      </c>
      <c r="AN17">
        <f t="shared" si="10"/>
        <v>1242.7148806912357</v>
      </c>
      <c r="AO17">
        <f t="shared" si="11"/>
        <v>-62.135744034561803</v>
      </c>
      <c r="AP17">
        <f t="shared" si="12"/>
        <v>-4.3853374409894226</v>
      </c>
      <c r="AQ17">
        <f t="shared" si="13"/>
        <v>-1274.9206269760327</v>
      </c>
      <c r="AR17">
        <f t="shared" si="14"/>
        <v>-98.726827760348058</v>
      </c>
      <c r="AS17">
        <f t="shared" si="15"/>
        <v>87.399473294489752</v>
      </c>
      <c r="AT17">
        <f t="shared" si="16"/>
        <v>29.728169710307498</v>
      </c>
      <c r="AU17">
        <f t="shared" si="17"/>
        <v>18.400815244449191</v>
      </c>
      <c r="AW17">
        <v>14</v>
      </c>
      <c r="AX17">
        <f>(R17*SUMPRODUCT(K18:$K$23, X18:$X$23)-$AZ$3*SUMPRODUCT(K17:$K$22, W18:$W$23))/Z17</f>
        <v>2526.1356690717303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1.891525E-3</v>
      </c>
      <c r="O18">
        <f t="shared" si="29"/>
        <v>3542.2441756581611</v>
      </c>
      <c r="P18">
        <f t="shared" si="30"/>
        <v>177.11220878290806</v>
      </c>
      <c r="Q18" s="5">
        <f t="shared" si="31"/>
        <v>12.5</v>
      </c>
      <c r="R18">
        <f t="shared" si="0"/>
        <v>2000000</v>
      </c>
      <c r="S18">
        <f t="shared" si="1"/>
        <v>2258.1718679150708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2150.8987415868505</v>
      </c>
      <c r="AC18">
        <f t="shared" si="2"/>
        <v>1899.8744894086763</v>
      </c>
      <c r="AE18">
        <f t="shared" si="3"/>
        <v>2980.2068833684157</v>
      </c>
      <c r="AF18">
        <f t="shared" si="4"/>
        <v>-149.01034416842077</v>
      </c>
      <c r="AG18">
        <f t="shared" si="5"/>
        <v>-10.516662374124317</v>
      </c>
      <c r="AH18">
        <f t="shared" si="6"/>
        <v>-3221.1086617331971</v>
      </c>
      <c r="AI18">
        <f t="shared" si="7"/>
        <v>-400.42878490732664</v>
      </c>
      <c r="AJ18">
        <f t="shared" si="8"/>
        <v>251.02425217817427</v>
      </c>
      <c r="AK18">
        <f t="shared" si="32"/>
        <v>107.61325806499586</v>
      </c>
      <c r="AL18">
        <f t="shared" si="9"/>
        <v>-41.791274664156518</v>
      </c>
      <c r="AN18">
        <f t="shared" si="10"/>
        <v>1147.49752884742</v>
      </c>
      <c r="AO18">
        <f t="shared" si="11"/>
        <v>-57.374876442370997</v>
      </c>
      <c r="AP18">
        <f t="shared" si="12"/>
        <v>-4.0493309888575473</v>
      </c>
      <c r="AQ18">
        <f t="shared" si="13"/>
        <v>-1240.2542421183095</v>
      </c>
      <c r="AR18">
        <f t="shared" si="14"/>
        <v>-154.18092070211816</v>
      </c>
      <c r="AS18">
        <f t="shared" si="15"/>
        <v>96.654266072177791</v>
      </c>
      <c r="AT18">
        <f t="shared" si="16"/>
        <v>41.43536087710492</v>
      </c>
      <c r="AU18">
        <f t="shared" si="17"/>
        <v>-16.091293752835451</v>
      </c>
      <c r="AW18">
        <v>15</v>
      </c>
      <c r="AX18">
        <f>(R18*SUMPRODUCT(K19:$K$23, X19:$X$23)-$AZ$3*SUMPRODUCT(K18:$K$22, W19:$W$23))/Z18</f>
        <v>2258.1718679150708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2.0024510000000001E-3</v>
      </c>
      <c r="O19">
        <f t="shared" si="29"/>
        <v>3542.2441756581611</v>
      </c>
      <c r="P19">
        <f t="shared" si="30"/>
        <v>177.11220878290806</v>
      </c>
      <c r="Q19" s="5">
        <f t="shared" si="31"/>
        <v>12.5</v>
      </c>
      <c r="R19">
        <f t="shared" si="0"/>
        <v>2000000</v>
      </c>
      <c r="S19">
        <f t="shared" si="1"/>
        <v>1930.4420575399088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1899.8744894086763</v>
      </c>
      <c r="AC19">
        <f t="shared" si="2"/>
        <v>1604.6508723203028</v>
      </c>
      <c r="AE19">
        <f t="shared" si="3"/>
        <v>2944.4370962809235</v>
      </c>
      <c r="AF19">
        <f t="shared" si="4"/>
        <v>-147.22185481404617</v>
      </c>
      <c r="AG19">
        <f t="shared" si="5"/>
        <v>-10.390436649295347</v>
      </c>
      <c r="AH19">
        <f t="shared" si="6"/>
        <v>-3369.4561740364184</v>
      </c>
      <c r="AI19">
        <f t="shared" si="7"/>
        <v>-582.63136921883643</v>
      </c>
      <c r="AJ19">
        <f t="shared" si="8"/>
        <v>295.22361708837343</v>
      </c>
      <c r="AK19">
        <f t="shared" si="32"/>
        <v>104.74510099852485</v>
      </c>
      <c r="AL19">
        <f t="shared" si="9"/>
        <v>-182.66265113193816</v>
      </c>
      <c r="AN19">
        <f t="shared" si="10"/>
        <v>1056.1996888250492</v>
      </c>
      <c r="AO19">
        <f t="shared" si="11"/>
        <v>-52.809984441252453</v>
      </c>
      <c r="AP19">
        <f t="shared" si="12"/>
        <v>-3.7271558525069901</v>
      </c>
      <c r="AQ19">
        <f t="shared" si="13"/>
        <v>-1208.6583771893102</v>
      </c>
      <c r="AR19">
        <f t="shared" si="14"/>
        <v>-208.99582865802051</v>
      </c>
      <c r="AS19">
        <f t="shared" si="15"/>
        <v>105.89972966187482</v>
      </c>
      <c r="AT19">
        <f t="shared" si="16"/>
        <v>37.573138587449421</v>
      </c>
      <c r="AU19">
        <f t="shared" si="17"/>
        <v>-65.522960408696278</v>
      </c>
      <c r="AW19">
        <v>16</v>
      </c>
      <c r="AX19">
        <f>(R19*SUMPRODUCT(K20:$K$23, X20:$X$23)-$AZ$3*SUMPRODUCT(K19:$K$22, W20:$W$23))/Z19</f>
        <v>1930.4420575399088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2.1123779999999998E-3</v>
      </c>
      <c r="O20">
        <f t="shared" si="29"/>
        <v>3542.2441756581611</v>
      </c>
      <c r="P20">
        <f t="shared" si="30"/>
        <v>177.11220878290806</v>
      </c>
      <c r="Q20" s="5">
        <f t="shared" si="31"/>
        <v>12.5</v>
      </c>
      <c r="R20">
        <f t="shared" si="0"/>
        <v>2000000</v>
      </c>
      <c r="S20">
        <f t="shared" si="1"/>
        <v>1522.9351087619107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1604.6508723203028</v>
      </c>
      <c r="AC20">
        <f t="shared" si="2"/>
        <v>1250.5835979433728</v>
      </c>
      <c r="AE20">
        <f t="shared" si="3"/>
        <v>2908.7729611735463</v>
      </c>
      <c r="AF20">
        <f t="shared" si="4"/>
        <v>-145.43864805867733</v>
      </c>
      <c r="AG20">
        <f t="shared" si="5"/>
        <v>-10.264583753014028</v>
      </c>
      <c r="AH20">
        <f t="shared" si="6"/>
        <v>-3511.7647661384326</v>
      </c>
      <c r="AI20">
        <f t="shared" si="7"/>
        <v>-758.69503677657758</v>
      </c>
      <c r="AJ20">
        <f t="shared" si="8"/>
        <v>354.06727437693007</v>
      </c>
      <c r="AK20">
        <f t="shared" si="32"/>
        <v>18.782336297371238</v>
      </c>
      <c r="AL20">
        <f t="shared" si="9"/>
        <v>-385.84542610227629</v>
      </c>
      <c r="AN20">
        <f t="shared" si="10"/>
        <v>989.66764578442337</v>
      </c>
      <c r="AO20">
        <f t="shared" si="11"/>
        <v>-49.483382289221176</v>
      </c>
      <c r="AP20">
        <f t="shared" si="12"/>
        <v>-3.4923751607289319</v>
      </c>
      <c r="AQ20">
        <f t="shared" si="13"/>
        <v>-1194.8268273405306</v>
      </c>
      <c r="AR20">
        <f t="shared" si="14"/>
        <v>-258.13493900605732</v>
      </c>
      <c r="AS20">
        <f t="shared" si="15"/>
        <v>120.46623458042293</v>
      </c>
      <c r="AT20">
        <f t="shared" si="16"/>
        <v>6.390416438088474</v>
      </c>
      <c r="AU20">
        <f t="shared" si="17"/>
        <v>-131.27828798754589</v>
      </c>
      <c r="AW20">
        <v>17</v>
      </c>
      <c r="AX20">
        <f>(R20*SUMPRODUCT(K21:$K$23, X21:$X$23)-$AZ$3*SUMPRODUCT(K20:$K$22, W21:$W$23))/Z20</f>
        <v>1522.9351087619107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2.238294E-3</v>
      </c>
      <c r="O21">
        <f t="shared" si="29"/>
        <v>3542.2441756581611</v>
      </c>
      <c r="P21">
        <f t="shared" si="30"/>
        <v>177.11220878290806</v>
      </c>
      <c r="Q21" s="5">
        <f t="shared" si="31"/>
        <v>12.5</v>
      </c>
      <c r="R21">
        <f t="shared" si="0"/>
        <v>2000000</v>
      </c>
      <c r="S21">
        <f t="shared" si="1"/>
        <v>1046.3334439793014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1250.5835979433728</v>
      </c>
      <c r="AC21">
        <f t="shared" si="2"/>
        <v>848.69886578170212</v>
      </c>
      <c r="AE21">
        <f t="shared" si="3"/>
        <v>2873.1745424954538</v>
      </c>
      <c r="AF21">
        <f t="shared" si="4"/>
        <v>-143.6587271247727</v>
      </c>
      <c r="AG21">
        <f t="shared" si="5"/>
        <v>-10.138962759257018</v>
      </c>
      <c r="AH21">
        <f t="shared" si="6"/>
        <v>-3676.0249962990051</v>
      </c>
      <c r="AI21">
        <f t="shared" si="7"/>
        <v>-956.64814368758107</v>
      </c>
      <c r="AJ21">
        <f t="shared" si="8"/>
        <v>401.88473216167063</v>
      </c>
      <c r="AK21">
        <f t="shared" si="32"/>
        <v>6.3681590613024861</v>
      </c>
      <c r="AL21">
        <f t="shared" si="9"/>
        <v>-548.39525246460801</v>
      </c>
      <c r="AN21">
        <f t="shared" si="10"/>
        <v>929.85427772569767</v>
      </c>
      <c r="AO21">
        <f t="shared" si="11"/>
        <v>-46.492713886284882</v>
      </c>
      <c r="AP21">
        <f t="shared" si="12"/>
        <v>-3.2813035734363494</v>
      </c>
      <c r="AQ21">
        <f t="shared" si="13"/>
        <v>-1189.6832292222741</v>
      </c>
      <c r="AR21">
        <f t="shared" si="14"/>
        <v>-309.60296895629779</v>
      </c>
      <c r="AS21">
        <f t="shared" si="15"/>
        <v>130.06318684301337</v>
      </c>
      <c r="AT21">
        <f t="shared" si="16"/>
        <v>2.060946822689993</v>
      </c>
      <c r="AU21">
        <f t="shared" si="17"/>
        <v>-177.47883529059445</v>
      </c>
      <c r="AW21">
        <v>18</v>
      </c>
      <c r="AX21">
        <f>(R21*SUMPRODUCT(K22:$K$23, X22:$X$23)-$AZ$3*SUMPRODUCT(K21:$K$22, W22:$W$23))/Z21</f>
        <v>1046.3334439793014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2.3742030000000001E-3</v>
      </c>
      <c r="O22">
        <f t="shared" si="29"/>
        <v>3542.2441756581611</v>
      </c>
      <c r="P22">
        <f t="shared" si="30"/>
        <v>177.11220878290806</v>
      </c>
      <c r="Q22" s="5">
        <f t="shared" si="31"/>
        <v>12.5</v>
      </c>
      <c r="R22">
        <f t="shared" si="0"/>
        <v>2000000</v>
      </c>
      <c r="S22">
        <f t="shared" si="1"/>
        <v>529.22650961059969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848.69886578170212</v>
      </c>
      <c r="AC22">
        <f t="shared" si="2"/>
        <v>423.95282210275377</v>
      </c>
      <c r="AE22">
        <f t="shared" si="3"/>
        <v>2837.6212974521832</v>
      </c>
      <c r="AF22">
        <f t="shared" si="4"/>
        <v>-141.88106487260916</v>
      </c>
      <c r="AG22">
        <f t="shared" si="5"/>
        <v>-10.013501175864532</v>
      </c>
      <c r="AH22">
        <f t="shared" si="6"/>
        <v>-3851.5129279866064</v>
      </c>
      <c r="AI22">
        <f t="shared" si="7"/>
        <v>-1165.786196582897</v>
      </c>
      <c r="AJ22">
        <f t="shared" si="8"/>
        <v>424.74604367894835</v>
      </c>
      <c r="AK22">
        <f t="shared" si="32"/>
        <v>74.433221065586793</v>
      </c>
      <c r="AL22">
        <f t="shared" si="9"/>
        <v>-666.60693183836179</v>
      </c>
      <c r="AN22">
        <f t="shared" si="10"/>
        <v>858.26922629224441</v>
      </c>
      <c r="AO22">
        <f t="shared" si="11"/>
        <v>-42.913461314612221</v>
      </c>
      <c r="AP22">
        <f t="shared" si="12"/>
        <v>-3.0286916419757222</v>
      </c>
      <c r="AQ22">
        <f t="shared" si="13"/>
        <v>-1164.9317066113347</v>
      </c>
      <c r="AR22">
        <f t="shared" si="14"/>
        <v>-352.60463327567828</v>
      </c>
      <c r="AS22">
        <f t="shared" si="15"/>
        <v>128.46903094727207</v>
      </c>
      <c r="AT22">
        <f t="shared" si="16"/>
        <v>22.513132077123927</v>
      </c>
      <c r="AU22">
        <f t="shared" si="17"/>
        <v>-201.62247025128224</v>
      </c>
      <c r="AW22">
        <v>19</v>
      </c>
      <c r="AX22">
        <f>(R22*SUMPRODUCT(K23:$K$23, X23:$X$23)-$AZ$3*SUMPRODUCT(K22:$K$22, W23:$W$23))/Z22</f>
        <v>529.22650961059969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2.5221050000000002E-3</v>
      </c>
      <c r="O23">
        <f t="shared" si="29"/>
        <v>3542.2441756581611</v>
      </c>
      <c r="P23">
        <f t="shared" si="30"/>
        <v>177.11220878290806</v>
      </c>
      <c r="Q23" s="5">
        <f t="shared" si="31"/>
        <v>12.5</v>
      </c>
      <c r="R23">
        <f t="shared" si="0"/>
        <v>2000000</v>
      </c>
      <c r="S23">
        <f t="shared" si="1"/>
        <v>535.93757621338921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423.95282210275377</v>
      </c>
      <c r="AC23">
        <f t="shared" si="2"/>
        <v>423.95282210275377</v>
      </c>
      <c r="AE23">
        <f t="shared" si="3"/>
        <v>2802.0883056152506</v>
      </c>
      <c r="AF23">
        <f t="shared" si="4"/>
        <v>-140.10441528076254</v>
      </c>
      <c r="AG23">
        <f t="shared" si="5"/>
        <v>-9.888111062722734</v>
      </c>
      <c r="AH23">
        <f t="shared" si="6"/>
        <v>-4040.8162213046107</v>
      </c>
      <c r="AI23">
        <f t="shared" si="7"/>
        <v>-1388.7204420328453</v>
      </c>
      <c r="AJ23">
        <f t="shared" si="8"/>
        <v>0</v>
      </c>
      <c r="AK23">
        <f t="shared" si="32"/>
        <v>216.01556987060695</v>
      </c>
      <c r="AL23">
        <f t="shared" si="9"/>
        <v>-1172.7048721622384</v>
      </c>
      <c r="AN23">
        <f t="shared" si="10"/>
        <v>767.75241319172403</v>
      </c>
      <c r="AO23">
        <f t="shared" si="11"/>
        <v>-38.387620659586204</v>
      </c>
      <c r="AP23">
        <f t="shared" si="12"/>
        <v>-2.7092726218156358</v>
      </c>
      <c r="AQ23">
        <f t="shared" si="13"/>
        <v>-1107.155116758428</v>
      </c>
      <c r="AR23">
        <f t="shared" si="14"/>
        <v>-380.4995968481058</v>
      </c>
      <c r="AS23">
        <f t="shared" si="15"/>
        <v>0</v>
      </c>
      <c r="AT23">
        <f t="shared" si="16"/>
        <v>59.186741089777783</v>
      </c>
      <c r="AU23">
        <f t="shared" si="17"/>
        <v>-321.312855758328</v>
      </c>
      <c r="AW23">
        <v>20</v>
      </c>
      <c r="AX23">
        <f>(R23*SUMPRODUCT(K$23:$K24, X$23:$X24)-$AZ$3*SUMPRODUCT(K$22:$K23, W$23:$W24))/Z23</f>
        <v>535.93757621338921</v>
      </c>
    </row>
    <row r="25" spans="5:50" x14ac:dyDescent="0.25">
      <c r="AN25" s="6">
        <f t="shared" ref="AN25:AU25" si="33">SUM(AN3:AN23)</f>
        <v>34220.227772083512</v>
      </c>
      <c r="AO25" s="6">
        <f t="shared" si="33"/>
        <v>-4367.6945203477972</v>
      </c>
      <c r="AP25" s="6">
        <f t="shared" si="33"/>
        <v>-208.2575835936172</v>
      </c>
      <c r="AQ25" s="6">
        <f t="shared" si="33"/>
        <v>-29244.641617236026</v>
      </c>
      <c r="AR25" s="6">
        <f t="shared" si="33"/>
        <v>399.63405090607415</v>
      </c>
      <c r="AS25" s="6">
        <f t="shared" si="33"/>
        <v>-1249.9297041598325</v>
      </c>
      <c r="AT25" s="6">
        <f t="shared" si="33"/>
        <v>850.29565325375734</v>
      </c>
      <c r="AU25" s="7">
        <f t="shared" si="33"/>
        <v>0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1852-F488-4D15-A9A3-00528D772895}">
  <sheetPr codeName="Sheet2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9771.2495397756647</v>
      </c>
      <c r="K3">
        <v>1</v>
      </c>
      <c r="L3" s="2">
        <v>0</v>
      </c>
      <c r="O3">
        <f>$C$3</f>
        <v>9771.2495397756647</v>
      </c>
      <c r="P3">
        <f>O3*B5</f>
        <v>7816.9996318205322</v>
      </c>
      <c r="Q3" s="5">
        <f>B8</f>
        <v>100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9771.2495397756647</v>
      </c>
      <c r="AF3">
        <f t="shared" ref="AF3:AF23" si="4">-$Z3*P3</f>
        <v>-7816.9996318205322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1854.2499079551326</v>
      </c>
      <c r="AJ3">
        <f t="shared" ref="AJ3:AJ23" si="8">AB3-AC3</f>
        <v>0</v>
      </c>
      <c r="AL3">
        <f t="shared" ref="AL3:AL23" si="9">SUM(AI3:AK3)</f>
        <v>1854.2499079551326</v>
      </c>
      <c r="AN3">
        <f t="shared" ref="AN3:AN23" si="10">AE3*$K3</f>
        <v>9771.2495397756647</v>
      </c>
      <c r="AO3">
        <f t="shared" ref="AO3:AO23" si="11">AF3*$K3</f>
        <v>-7816.9996318205322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1854.2499079551326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1854.2499079551326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7075.7253911120379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1.482798E-3</v>
      </c>
      <c r="R4">
        <f t="shared" si="0"/>
        <v>2000000</v>
      </c>
      <c r="S4">
        <f t="shared" si="1"/>
        <v>4343.3532498175264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4293.479401807228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-2965.596</v>
      </c>
      <c r="AI4">
        <f t="shared" si="7"/>
        <v>-2965.596</v>
      </c>
      <c r="AJ4">
        <f t="shared" si="8"/>
        <v>-4293.479401807228</v>
      </c>
      <c r="AK4">
        <f>G4*MAX(0, SUM(AB4, AE4:AF4))</f>
        <v>0</v>
      </c>
      <c r="AL4">
        <f t="shared" si="9"/>
        <v>-7259.0754018072275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-2782.2459893048126</v>
      </c>
      <c r="AR4">
        <f t="shared" si="14"/>
        <v>-2782.2459893048126</v>
      </c>
      <c r="AS4">
        <f t="shared" si="15"/>
        <v>-4028.0320872569919</v>
      </c>
      <c r="AT4">
        <f t="shared" si="16"/>
        <v>0</v>
      </c>
      <c r="AU4">
        <f t="shared" si="17"/>
        <v>-6810.2780765618036</v>
      </c>
      <c r="AW4">
        <v>1</v>
      </c>
      <c r="AX4">
        <f>(R4*SUMPRODUCT(K5:$K$23, X5:$X$23)-$AZ$3*SUMPRODUCT(K4:$K$22, W5:$W$23))/Z4</f>
        <v>4343.3532498175264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1.5387599999999999E-3</v>
      </c>
      <c r="O5">
        <f t="shared" ref="O5:O23" si="29">$C$3</f>
        <v>9771.2495397756647</v>
      </c>
      <c r="P5">
        <f t="shared" ref="P5:P23" si="30">O5*$C$5</f>
        <v>488.56247698878326</v>
      </c>
      <c r="Q5" s="5">
        <f t="shared" ref="Q5:Q23" si="31">$C$8</f>
        <v>12.5</v>
      </c>
      <c r="R5">
        <f t="shared" si="0"/>
        <v>2000000</v>
      </c>
      <c r="S5">
        <f t="shared" si="1"/>
        <v>8421.155851161453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4293.479401807228</v>
      </c>
      <c r="AC5">
        <f t="shared" si="2"/>
        <v>8228.4035033011096</v>
      </c>
      <c r="AE5">
        <f t="shared" si="3"/>
        <v>9547.5948154587768</v>
      </c>
      <c r="AF5">
        <f t="shared" si="4"/>
        <v>-477.37974077293893</v>
      </c>
      <c r="AG5">
        <f t="shared" si="5"/>
        <v>-12.213886740628132</v>
      </c>
      <c r="AH5">
        <f t="shared" si="6"/>
        <v>-3042.1814594990401</v>
      </c>
      <c r="AI5">
        <f t="shared" si="7"/>
        <v>6015.8197284461703</v>
      </c>
      <c r="AJ5">
        <f t="shared" si="8"/>
        <v>-3934.9241014938816</v>
      </c>
      <c r="AK5">
        <f>G5*SUM(AB5, AE5:AF5)</f>
        <v>547.91147353621579</v>
      </c>
      <c r="AL5">
        <f t="shared" si="9"/>
        <v>2628.8071004885046</v>
      </c>
      <c r="AN5">
        <f t="shared" si="10"/>
        <v>8244.9449602032182</v>
      </c>
      <c r="AO5">
        <f t="shared" si="11"/>
        <v>-412.247248010161</v>
      </c>
      <c r="AP5">
        <f t="shared" si="12"/>
        <v>-10.547454712215487</v>
      </c>
      <c r="AQ5">
        <f t="shared" si="13"/>
        <v>-2627.1138624262012</v>
      </c>
      <c r="AR5">
        <f t="shared" si="14"/>
        <v>5195.0363950546416</v>
      </c>
      <c r="AS5">
        <f t="shared" si="15"/>
        <v>-3398.0529407117715</v>
      </c>
      <c r="AT5">
        <f t="shared" si="16"/>
        <v>473.15580831473198</v>
      </c>
      <c r="AU5">
        <f t="shared" si="17"/>
        <v>2270.1392626576021</v>
      </c>
      <c r="AW5">
        <v>2</v>
      </c>
      <c r="AX5">
        <f>(R5*SUMPRODUCT(K6:$K$23, X6:$X$23)-$AZ$3*SUMPRODUCT(K5:$K$22, W6:$W$23))/Z5</f>
        <v>8421.155851161453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1.6157089999999999E-3</v>
      </c>
      <c r="O6">
        <f t="shared" si="29"/>
        <v>9771.2495397756647</v>
      </c>
      <c r="P6">
        <f t="shared" si="30"/>
        <v>488.56247698878326</v>
      </c>
      <c r="Q6" s="5">
        <f t="shared" si="31"/>
        <v>12.5</v>
      </c>
      <c r="R6">
        <f t="shared" si="0"/>
        <v>2000000</v>
      </c>
      <c r="S6">
        <f t="shared" si="1"/>
        <v>12155.974238507704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8228.4035033011096</v>
      </c>
      <c r="AC6">
        <f t="shared" si="2"/>
        <v>11739.767087638618</v>
      </c>
      <c r="AE6">
        <f t="shared" si="3"/>
        <v>9436.6927324325006</v>
      </c>
      <c r="AF6">
        <f t="shared" si="4"/>
        <v>-471.83463662162501</v>
      </c>
      <c r="AG6">
        <f t="shared" si="5"/>
        <v>-12.072013786490036</v>
      </c>
      <c r="AH6">
        <f t="shared" si="6"/>
        <v>-3157.4538770901659</v>
      </c>
      <c r="AI6">
        <f t="shared" si="7"/>
        <v>5795.3322049342205</v>
      </c>
      <c r="AJ6">
        <f t="shared" si="8"/>
        <v>-3511.3635843375087</v>
      </c>
      <c r="AK6">
        <f>G6*SUM(AB6, AE6:AF6)</f>
        <v>1005.8058035480512</v>
      </c>
      <c r="AL6">
        <f t="shared" si="9"/>
        <v>3289.7744241447631</v>
      </c>
      <c r="AN6">
        <f t="shared" si="10"/>
        <v>7349.5437218835523</v>
      </c>
      <c r="AO6">
        <f t="shared" si="11"/>
        <v>-367.47718609417763</v>
      </c>
      <c r="AP6">
        <f t="shared" si="12"/>
        <v>-9.4020008546065235</v>
      </c>
      <c r="AQ6">
        <f t="shared" si="13"/>
        <v>-2459.1078651686826</v>
      </c>
      <c r="AR6">
        <f t="shared" si="14"/>
        <v>4513.5566697660861</v>
      </c>
      <c r="AS6">
        <f t="shared" si="15"/>
        <v>-2734.7420243772208</v>
      </c>
      <c r="AT6">
        <f t="shared" si="16"/>
        <v>783.34793115544494</v>
      </c>
      <c r="AU6">
        <f t="shared" si="17"/>
        <v>2562.16257654431</v>
      </c>
      <c r="AW6">
        <v>3</v>
      </c>
      <c r="AX6">
        <f>(R6*SUMPRODUCT(K7:$K$23, X7:$X$23)-$AZ$3*SUMPRODUCT(K6:$K$22, W7:$W$23))/Z6</f>
        <v>12155.974238507704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1.70465E-3</v>
      </c>
      <c r="O7">
        <f t="shared" si="29"/>
        <v>9771.2495397756647</v>
      </c>
      <c r="P7">
        <f t="shared" si="30"/>
        <v>488.56247698878326</v>
      </c>
      <c r="Q7" s="5">
        <f t="shared" si="31"/>
        <v>12.5</v>
      </c>
      <c r="R7">
        <f t="shared" si="0"/>
        <v>2000000</v>
      </c>
      <c r="S7">
        <f t="shared" si="1"/>
        <v>15443.904435021906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11739.767087638618</v>
      </c>
      <c r="AC7">
        <f t="shared" si="2"/>
        <v>14740.545895715004</v>
      </c>
      <c r="AE7">
        <f t="shared" si="3"/>
        <v>9326.2395468418345</v>
      </c>
      <c r="AF7">
        <f t="shared" si="4"/>
        <v>-466.31197734209172</v>
      </c>
      <c r="AG7">
        <f t="shared" si="5"/>
        <v>-11.930715090323996</v>
      </c>
      <c r="AH7">
        <f t="shared" si="6"/>
        <v>-3292.5693281824388</v>
      </c>
      <c r="AI7">
        <f t="shared" si="7"/>
        <v>5555.4275262269803</v>
      </c>
      <c r="AJ7">
        <f t="shared" si="8"/>
        <v>-3000.7788080763858</v>
      </c>
      <c r="AK7">
        <f>G7*SUM(AB7, AE7:AF7)</f>
        <v>1011.4450076654934</v>
      </c>
      <c r="AL7">
        <f t="shared" si="9"/>
        <v>3566.093725816088</v>
      </c>
      <c r="AN7">
        <f t="shared" si="10"/>
        <v>6575.1062595810699</v>
      </c>
      <c r="AO7">
        <f t="shared" si="11"/>
        <v>-328.75531297905349</v>
      </c>
      <c r="AP7">
        <f t="shared" si="12"/>
        <v>-8.4112915047557291</v>
      </c>
      <c r="AQ7">
        <f t="shared" si="13"/>
        <v>-2321.2992858593298</v>
      </c>
      <c r="AR7">
        <f t="shared" si="14"/>
        <v>3916.6403692379308</v>
      </c>
      <c r="AS7">
        <f t="shared" si="15"/>
        <v>-2115.5836096106527</v>
      </c>
      <c r="AT7">
        <f t="shared" si="16"/>
        <v>713.08037582794395</v>
      </c>
      <c r="AU7">
        <f t="shared" si="17"/>
        <v>2514.1371354552221</v>
      </c>
      <c r="AW7">
        <v>4</v>
      </c>
      <c r="AX7">
        <f>(R7*SUMPRODUCT(K8:$K$23, X8:$X$23)-$AZ$3*SUMPRODUCT(K7:$K$22, W8:$W$23))/Z7</f>
        <v>15443.904435021906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1.795589E-3</v>
      </c>
      <c r="O8">
        <f t="shared" si="29"/>
        <v>9771.2495397756647</v>
      </c>
      <c r="P8">
        <f t="shared" si="30"/>
        <v>488.56247698878326</v>
      </c>
      <c r="Q8" s="5">
        <f t="shared" si="31"/>
        <v>12.5</v>
      </c>
      <c r="R8">
        <f t="shared" si="0"/>
        <v>2000000</v>
      </c>
      <c r="S8">
        <f t="shared" si="1"/>
        <v>18287.410033794389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14740.545895715004</v>
      </c>
      <c r="AC8">
        <f t="shared" si="2"/>
        <v>17248.663606634706</v>
      </c>
      <c r="AE8">
        <f t="shared" si="3"/>
        <v>9216.2310582317405</v>
      </c>
      <c r="AF8">
        <f t="shared" si="4"/>
        <v>-460.81155291158706</v>
      </c>
      <c r="AG8">
        <f t="shared" si="5"/>
        <v>-11.789985278642435</v>
      </c>
      <c r="AH8">
        <f t="shared" si="6"/>
        <v>-3427.6257245311635</v>
      </c>
      <c r="AI8">
        <f t="shared" si="7"/>
        <v>5316.0037955103462</v>
      </c>
      <c r="AJ8">
        <f t="shared" si="8"/>
        <v>-2508.1177109197015</v>
      </c>
      <c r="AK8">
        <f t="shared" ref="AK8:AK23" si="32">G8*SUM(AB8:AB8, AE8:AF8)</f>
        <v>500.46406304204885</v>
      </c>
      <c r="AL8">
        <f t="shared" si="9"/>
        <v>3308.3501476326937</v>
      </c>
      <c r="AN8">
        <f t="shared" si="10"/>
        <v>6058.3207538570841</v>
      </c>
      <c r="AO8">
        <f t="shared" si="11"/>
        <v>-302.91603769285422</v>
      </c>
      <c r="AP8">
        <f t="shared" si="12"/>
        <v>-7.7501868225701038</v>
      </c>
      <c r="AQ8">
        <f t="shared" si="13"/>
        <v>-2253.1613988599097</v>
      </c>
      <c r="AR8">
        <f t="shared" si="14"/>
        <v>3494.4931304817492</v>
      </c>
      <c r="AS8">
        <f t="shared" si="15"/>
        <v>-1648.7196865154024</v>
      </c>
      <c r="AT8">
        <f t="shared" si="16"/>
        <v>328.98174975541571</v>
      </c>
      <c r="AU8">
        <f t="shared" si="17"/>
        <v>2174.7551937217627</v>
      </c>
      <c r="AW8">
        <v>5</v>
      </c>
      <c r="AX8">
        <f>(R8*SUMPRODUCT(K9:$K$23, X9:$X$23)-$AZ$3*SUMPRODUCT(K8:$K$22, W9:$W$23))/Z8</f>
        <v>18287.410033794389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1.891525E-3</v>
      </c>
      <c r="O9">
        <f t="shared" si="29"/>
        <v>9771.2495397756647</v>
      </c>
      <c r="P9">
        <f t="shared" si="30"/>
        <v>488.56247698878326</v>
      </c>
      <c r="Q9" s="5">
        <f t="shared" si="31"/>
        <v>12.5</v>
      </c>
      <c r="R9">
        <f t="shared" si="0"/>
        <v>2000000</v>
      </c>
      <c r="S9">
        <f t="shared" si="1"/>
        <v>20822.847819983886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17248.663606634706</v>
      </c>
      <c r="AC9">
        <f t="shared" si="2"/>
        <v>19406.534972354013</v>
      </c>
      <c r="AE9">
        <f t="shared" si="3"/>
        <v>9106.6360161970024</v>
      </c>
      <c r="AF9">
        <f t="shared" si="4"/>
        <v>-455.33180080985011</v>
      </c>
      <c r="AG9">
        <f t="shared" si="5"/>
        <v>-11.649784373951826</v>
      </c>
      <c r="AH9">
        <f t="shared" si="6"/>
        <v>-3568.1683046694611</v>
      </c>
      <c r="AI9">
        <f t="shared" si="7"/>
        <v>5071.4861263437379</v>
      </c>
      <c r="AJ9">
        <f t="shared" si="8"/>
        <v>-2157.8713657193075</v>
      </c>
      <c r="AK9">
        <f t="shared" si="32"/>
        <v>152.80981014992895</v>
      </c>
      <c r="AL9">
        <f t="shared" si="9"/>
        <v>3066.4245707743594</v>
      </c>
      <c r="AN9">
        <f t="shared" si="10"/>
        <v>5689.2967887802461</v>
      </c>
      <c r="AO9">
        <f t="shared" si="11"/>
        <v>-284.46483943901228</v>
      </c>
      <c r="AP9">
        <f t="shared" si="12"/>
        <v>-7.2781080424014846</v>
      </c>
      <c r="AQ9">
        <f t="shared" si="13"/>
        <v>-2229.184129186378</v>
      </c>
      <c r="AR9">
        <f t="shared" si="14"/>
        <v>3168.3697121124537</v>
      </c>
      <c r="AS9">
        <f t="shared" si="15"/>
        <v>-1348.1125862230924</v>
      </c>
      <c r="AT9">
        <f t="shared" si="16"/>
        <v>95.466686121399349</v>
      </c>
      <c r="AU9">
        <f t="shared" si="17"/>
        <v>1915.7238120107606</v>
      </c>
      <c r="AW9">
        <v>6</v>
      </c>
      <c r="AX9">
        <f>(R9*SUMPRODUCT(K10:$K$23, X10:$X$23)-$AZ$3*SUMPRODUCT(K9:$K$22, W10:$W$23))/Z9</f>
        <v>20822.847819983886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2.0024510000000001E-3</v>
      </c>
      <c r="O10">
        <f t="shared" si="29"/>
        <v>9771.2495397756647</v>
      </c>
      <c r="P10">
        <f t="shared" si="30"/>
        <v>488.56247698878326</v>
      </c>
      <c r="Q10" s="5">
        <f t="shared" si="31"/>
        <v>12.5</v>
      </c>
      <c r="R10">
        <f t="shared" si="0"/>
        <v>2000000</v>
      </c>
      <c r="S10">
        <f t="shared" si="1"/>
        <v>23143.907722081702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19406.534972354013</v>
      </c>
      <c r="AC10">
        <f t="shared" si="2"/>
        <v>21310.833222089168</v>
      </c>
      <c r="AE10">
        <f t="shared" si="3"/>
        <v>8997.3340636377616</v>
      </c>
      <c r="AF10">
        <f t="shared" si="4"/>
        <v>-449.86670318188811</v>
      </c>
      <c r="AG10">
        <f t="shared" si="5"/>
        <v>-11.509958407842905</v>
      </c>
      <c r="AH10">
        <f t="shared" si="6"/>
        <v>-3732.4995791046736</v>
      </c>
      <c r="AI10">
        <f t="shared" si="7"/>
        <v>4803.4578229433573</v>
      </c>
      <c r="AJ10">
        <f t="shared" si="8"/>
        <v>-1904.298249735155</v>
      </c>
      <c r="AK10">
        <f t="shared" si="32"/>
        <v>114.61140956452054</v>
      </c>
      <c r="AL10">
        <f t="shared" si="9"/>
        <v>3013.7709827727231</v>
      </c>
      <c r="AN10">
        <f t="shared" si="10"/>
        <v>5340.6282972431854</v>
      </c>
      <c r="AO10">
        <f t="shared" si="11"/>
        <v>-267.03141486215929</v>
      </c>
      <c r="AP10">
        <f t="shared" si="12"/>
        <v>-6.8320692705461807</v>
      </c>
      <c r="AQ10">
        <f t="shared" si="13"/>
        <v>-2215.5332602549961</v>
      </c>
      <c r="AR10">
        <f t="shared" si="14"/>
        <v>2851.2315528554846</v>
      </c>
      <c r="AS10">
        <f t="shared" si="15"/>
        <v>-1130.351395979432</v>
      </c>
      <c r="AT10">
        <f t="shared" si="16"/>
        <v>68.030922579718734</v>
      </c>
      <c r="AU10">
        <f t="shared" si="17"/>
        <v>1788.9110794557714</v>
      </c>
      <c r="AW10">
        <v>7</v>
      </c>
      <c r="AX10">
        <f>(R10*SUMPRODUCT(K11:$K$23, X11:$X$23)-$AZ$3*SUMPRODUCT(K10:$K$22, W11:$W$23))/Z10</f>
        <v>23143.907722081702</v>
      </c>
    </row>
    <row r="11" spans="1:52" x14ac:dyDescent="0.25">
      <c r="A11" t="s">
        <v>33</v>
      </c>
      <c r="C11" s="24">
        <f>AU25</f>
        <v>0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2.1123779999999998E-3</v>
      </c>
      <c r="O11">
        <f t="shared" si="29"/>
        <v>9771.2495397756647</v>
      </c>
      <c r="P11">
        <f t="shared" si="30"/>
        <v>488.56247698878326</v>
      </c>
      <c r="Q11" s="5">
        <f t="shared" si="31"/>
        <v>12.5</v>
      </c>
      <c r="R11">
        <f t="shared" si="0"/>
        <v>2000000</v>
      </c>
      <c r="S11">
        <f t="shared" si="1"/>
        <v>25265.025281078575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21310.833222089168</v>
      </c>
      <c r="AC11">
        <f t="shared" si="2"/>
        <v>22982.169441803751</v>
      </c>
      <c r="AE11">
        <f t="shared" si="3"/>
        <v>8888.3549524667051</v>
      </c>
      <c r="AF11">
        <f t="shared" si="4"/>
        <v>-444.41774762333529</v>
      </c>
      <c r="AG11">
        <f t="shared" si="5"/>
        <v>-11.370545440842832</v>
      </c>
      <c r="AH11">
        <f t="shared" si="6"/>
        <v>-3890.1412674627804</v>
      </c>
      <c r="AI11">
        <f t="shared" si="7"/>
        <v>4542.425391939747</v>
      </c>
      <c r="AJ11">
        <f t="shared" si="8"/>
        <v>-1671.3362197145834</v>
      </c>
      <c r="AK11">
        <f t="shared" si="32"/>
        <v>71.411449024638088</v>
      </c>
      <c r="AL11">
        <f t="shared" si="9"/>
        <v>2942.5006212498015</v>
      </c>
      <c r="AN11">
        <f t="shared" si="10"/>
        <v>5017.5374118397331</v>
      </c>
      <c r="AO11">
        <f t="shared" si="11"/>
        <v>-250.87687059198669</v>
      </c>
      <c r="AP11">
        <f t="shared" si="12"/>
        <v>-6.4187509890814454</v>
      </c>
      <c r="AQ11">
        <f t="shared" si="13"/>
        <v>-2196.0114612006159</v>
      </c>
      <c r="AR11">
        <f t="shared" si="14"/>
        <v>2564.2303290580498</v>
      </c>
      <c r="AS11">
        <f t="shared" si="15"/>
        <v>-943.48077400457851</v>
      </c>
      <c r="AT11">
        <f t="shared" si="16"/>
        <v>40.312253395705042</v>
      </c>
      <c r="AU11">
        <f t="shared" si="17"/>
        <v>1661.0618084491762</v>
      </c>
      <c r="AW11">
        <v>8</v>
      </c>
      <c r="AX11">
        <f>(R11*SUMPRODUCT(K12:$K$23, X12:$X$23)-$AZ$3*SUMPRODUCT(K11:$K$22, W12:$W$23))/Z11</f>
        <v>25265.025281078575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2.238294E-3</v>
      </c>
      <c r="O12">
        <f t="shared" si="29"/>
        <v>9771.2495397756647</v>
      </c>
      <c r="P12">
        <f t="shared" si="30"/>
        <v>488.56247698878326</v>
      </c>
      <c r="Q12" s="5">
        <f t="shared" si="31"/>
        <v>12.5</v>
      </c>
      <c r="R12">
        <f t="shared" si="0"/>
        <v>2000000</v>
      </c>
      <c r="S12">
        <f t="shared" si="1"/>
        <v>27189.695250904108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22982.169441803751</v>
      </c>
      <c r="AC12">
        <f t="shared" si="2"/>
        <v>24430.244321496673</v>
      </c>
      <c r="AE12">
        <f t="shared" si="3"/>
        <v>8779.5766513820618</v>
      </c>
      <c r="AF12">
        <f t="shared" si="4"/>
        <v>-438.97883256910308</v>
      </c>
      <c r="AG12">
        <f t="shared" si="5"/>
        <v>-11.231389362797438</v>
      </c>
      <c r="AH12">
        <f t="shared" si="6"/>
        <v>-4072.0997819145391</v>
      </c>
      <c r="AI12">
        <f t="shared" si="7"/>
        <v>4257.2666475356218</v>
      </c>
      <c r="AJ12">
        <f t="shared" si="8"/>
        <v>-1448.074879692922</v>
      </c>
      <c r="AK12">
        <f t="shared" si="32"/>
        <v>72.042364699418428</v>
      </c>
      <c r="AL12">
        <f t="shared" si="9"/>
        <v>2881.2341325421185</v>
      </c>
      <c r="AN12">
        <f t="shared" si="10"/>
        <v>4711.5993096659759</v>
      </c>
      <c r="AO12">
        <f t="shared" si="11"/>
        <v>-235.57996548329876</v>
      </c>
      <c r="AP12">
        <f t="shared" si="12"/>
        <v>-6.0273756320603438</v>
      </c>
      <c r="AQ12">
        <f t="shared" si="13"/>
        <v>-2185.3106685205917</v>
      </c>
      <c r="AR12">
        <f t="shared" si="14"/>
        <v>2284.6813000300244</v>
      </c>
      <c r="AS12">
        <f t="shared" si="15"/>
        <v>-777.11589913982812</v>
      </c>
      <c r="AT12">
        <f t="shared" si="16"/>
        <v>38.661859137712668</v>
      </c>
      <c r="AU12">
        <f t="shared" si="17"/>
        <v>1546.2272600279091</v>
      </c>
      <c r="AW12">
        <v>9</v>
      </c>
      <c r="AX12">
        <f>(R12*SUMPRODUCT(K13:$K$23, X13:$X$23)-$AZ$3*SUMPRODUCT(K12:$K$22, W13:$W$23))/Z12</f>
        <v>27189.695250904108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2.3742030000000001E-3</v>
      </c>
      <c r="O13">
        <f t="shared" si="29"/>
        <v>9771.2495397756647</v>
      </c>
      <c r="P13">
        <f t="shared" si="30"/>
        <v>488.56247698878326</v>
      </c>
      <c r="Q13" s="5">
        <f t="shared" si="31"/>
        <v>12.5</v>
      </c>
      <c r="R13">
        <f t="shared" si="0"/>
        <v>2000000</v>
      </c>
      <c r="S13">
        <f t="shared" si="1"/>
        <v>28921.814405776673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24430.244321496673</v>
      </c>
      <c r="AC13">
        <f t="shared" si="2"/>
        <v>25665.009567802641</v>
      </c>
      <c r="AE13">
        <f t="shared" si="3"/>
        <v>8670.9363876438001</v>
      </c>
      <c r="AF13">
        <f t="shared" si="4"/>
        <v>-433.54681938218999</v>
      </c>
      <c r="AG13">
        <f t="shared" si="5"/>
        <v>-11.092409870850142</v>
      </c>
      <c r="AH13">
        <f t="shared" si="6"/>
        <v>-4266.4957310914824</v>
      </c>
      <c r="AI13">
        <f t="shared" si="7"/>
        <v>3959.8014272992759</v>
      </c>
      <c r="AJ13">
        <f t="shared" si="8"/>
        <v>-1234.7652463059676</v>
      </c>
      <c r="AK13">
        <f t="shared" si="32"/>
        <v>65.33526777951657</v>
      </c>
      <c r="AL13">
        <f t="shared" si="9"/>
        <v>2790.3714487728248</v>
      </c>
      <c r="AN13">
        <f t="shared" si="10"/>
        <v>4424.5478970747445</v>
      </c>
      <c r="AO13">
        <f t="shared" si="11"/>
        <v>-221.2273948537372</v>
      </c>
      <c r="AP13">
        <f t="shared" si="12"/>
        <v>-5.6601613220804179</v>
      </c>
      <c r="AQ13">
        <f t="shared" si="13"/>
        <v>-2177.0791378171816</v>
      </c>
      <c r="AR13">
        <f t="shared" si="14"/>
        <v>2020.581203081744</v>
      </c>
      <c r="AS13">
        <f t="shared" si="15"/>
        <v>-630.06781847797788</v>
      </c>
      <c r="AT13">
        <f t="shared" si="16"/>
        <v>33.338847009720517</v>
      </c>
      <c r="AU13">
        <f t="shared" si="17"/>
        <v>1423.8522316134865</v>
      </c>
      <c r="AW13">
        <v>10</v>
      </c>
      <c r="AX13">
        <f>(R13*SUMPRODUCT(K14:$K$23, X14:$X$23)-$AZ$3*SUMPRODUCT(K13:$K$22, W14:$W$23))/Z13</f>
        <v>28921.814405776673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2.5221050000000002E-3</v>
      </c>
      <c r="O14">
        <f t="shared" si="29"/>
        <v>9771.2495397756647</v>
      </c>
      <c r="P14">
        <f t="shared" si="30"/>
        <v>488.56247698878326</v>
      </c>
      <c r="Q14" s="5">
        <f t="shared" si="31"/>
        <v>12.5</v>
      </c>
      <c r="R14">
        <f t="shared" si="0"/>
        <v>2000000</v>
      </c>
      <c r="S14">
        <f t="shared" si="1"/>
        <v>30465.770206776047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25665.009567802641</v>
      </c>
      <c r="AC14">
        <f t="shared" si="2"/>
        <v>26696.568392018995</v>
      </c>
      <c r="AE14">
        <f t="shared" si="3"/>
        <v>8562.3580117494039</v>
      </c>
      <c r="AF14">
        <f t="shared" si="4"/>
        <v>-428.11790058747022</v>
      </c>
      <c r="AG14">
        <f t="shared" si="5"/>
        <v>-10.953509549744322</v>
      </c>
      <c r="AH14">
        <f t="shared" si="6"/>
        <v>-4476.1955835712806</v>
      </c>
      <c r="AI14">
        <f t="shared" si="7"/>
        <v>3647.0910180409091</v>
      </c>
      <c r="AJ14">
        <f t="shared" si="8"/>
        <v>-1031.558824216354</v>
      </c>
      <c r="AK14">
        <f t="shared" si="32"/>
        <v>60.838649422136228</v>
      </c>
      <c r="AL14">
        <f t="shared" si="9"/>
        <v>2676.3708432466915</v>
      </c>
      <c r="AN14">
        <f t="shared" si="10"/>
        <v>4155.5480727887052</v>
      </c>
      <c r="AO14">
        <f t="shared" si="11"/>
        <v>-207.77740363943525</v>
      </c>
      <c r="AP14">
        <f t="shared" si="12"/>
        <v>-5.3160397448053898</v>
      </c>
      <c r="AQ14">
        <f t="shared" si="13"/>
        <v>-2172.420950538426</v>
      </c>
      <c r="AR14">
        <f t="shared" si="14"/>
        <v>1770.0336788660384</v>
      </c>
      <c r="AS14">
        <f t="shared" si="15"/>
        <v>-500.6438971669001</v>
      </c>
      <c r="AT14">
        <f t="shared" si="16"/>
        <v>29.526671509215692</v>
      </c>
      <c r="AU14">
        <f t="shared" si="17"/>
        <v>1298.9164532083539</v>
      </c>
      <c r="AW14">
        <v>11</v>
      </c>
      <c r="AX14">
        <f>(R14*SUMPRODUCT(K15:$K$23, X15:$X$23)-$AZ$3*SUMPRODUCT(K14:$K$22, W15:$W$23))/Z14</f>
        <v>30465.770206776047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2.679E-3</v>
      </c>
      <c r="O15">
        <f t="shared" si="29"/>
        <v>9771.2495397756647</v>
      </c>
      <c r="P15">
        <f t="shared" si="30"/>
        <v>488.56247698878326</v>
      </c>
      <c r="Q15" s="5">
        <f t="shared" si="31"/>
        <v>12.5</v>
      </c>
      <c r="R15">
        <f t="shared" si="0"/>
        <v>2000000</v>
      </c>
      <c r="S15">
        <f t="shared" si="1"/>
        <v>31831.320084331823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26696.568392018995</v>
      </c>
      <c r="AC15">
        <f t="shared" si="2"/>
        <v>27539.515935397776</v>
      </c>
      <c r="AE15">
        <f t="shared" si="3"/>
        <v>8453.7958745184333</v>
      </c>
      <c r="AF15">
        <f t="shared" si="4"/>
        <v>-422.68979372592167</v>
      </c>
      <c r="AG15">
        <f t="shared" si="5"/>
        <v>-10.814630002163113</v>
      </c>
      <c r="AH15">
        <f t="shared" si="6"/>
        <v>-4695.112333402406</v>
      </c>
      <c r="AI15">
        <f t="shared" si="7"/>
        <v>3325.1791173879419</v>
      </c>
      <c r="AJ15">
        <f t="shared" si="8"/>
        <v>-842.94754337878112</v>
      </c>
      <c r="AK15">
        <f t="shared" si="32"/>
        <v>142.3834653385272</v>
      </c>
      <c r="AL15">
        <f t="shared" si="9"/>
        <v>2624.6150393476878</v>
      </c>
      <c r="AN15">
        <f t="shared" si="10"/>
        <v>3900.4276820741675</v>
      </c>
      <c r="AO15">
        <f t="shared" si="11"/>
        <v>-195.02138410370839</v>
      </c>
      <c r="AP15">
        <f t="shared" si="12"/>
        <v>-4.9896736162002115</v>
      </c>
      <c r="AQ15">
        <f t="shared" si="13"/>
        <v>-2166.2394488196428</v>
      </c>
      <c r="AR15">
        <f t="shared" si="14"/>
        <v>1534.1771755346158</v>
      </c>
      <c r="AS15">
        <f t="shared" si="15"/>
        <v>-388.92066729944605</v>
      </c>
      <c r="AT15">
        <f t="shared" si="16"/>
        <v>65.693141627656686</v>
      </c>
      <c r="AU15">
        <f t="shared" si="17"/>
        <v>1210.9496498628262</v>
      </c>
      <c r="AW15">
        <v>12</v>
      </c>
      <c r="AX15">
        <f>(R15*SUMPRODUCT(K16:$K$23, X16:$X$23)-$AZ$3*SUMPRODUCT(K15:$K$22, W16:$W$23))/Z15</f>
        <v>31831.320084331823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4.0439999999999999E-3</v>
      </c>
      <c r="O16">
        <f t="shared" si="29"/>
        <v>9771.2495397756647</v>
      </c>
      <c r="P16">
        <f t="shared" si="30"/>
        <v>488.56247698878326</v>
      </c>
      <c r="Q16" s="5">
        <f t="shared" si="31"/>
        <v>12.5</v>
      </c>
      <c r="R16">
        <f t="shared" si="0"/>
        <v>2000000</v>
      </c>
      <c r="S16">
        <f t="shared" si="1"/>
        <v>32007.321018100287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27539.515935397776</v>
      </c>
      <c r="AC16">
        <f t="shared" si="2"/>
        <v>27302.883280809023</v>
      </c>
      <c r="AE16">
        <f t="shared" si="3"/>
        <v>8335.0707652566962</v>
      </c>
      <c r="AF16">
        <f t="shared" si="4"/>
        <v>-416.75353826283481</v>
      </c>
      <c r="AG16">
        <f t="shared" si="5"/>
        <v>-10.662749338412732</v>
      </c>
      <c r="AH16">
        <f t="shared" si="6"/>
        <v>-6997.4981965996194</v>
      </c>
      <c r="AI16">
        <f t="shared" si="7"/>
        <v>910.15628105582891</v>
      </c>
      <c r="AJ16">
        <f t="shared" si="8"/>
        <v>236.63265458875321</v>
      </c>
      <c r="AK16">
        <f t="shared" si="32"/>
        <v>251.75061545298064</v>
      </c>
      <c r="AL16">
        <f t="shared" si="9"/>
        <v>1398.5395510975627</v>
      </c>
      <c r="AN16">
        <f t="shared" si="10"/>
        <v>3646.2027834522783</v>
      </c>
      <c r="AO16">
        <f t="shared" si="11"/>
        <v>-182.31013917261393</v>
      </c>
      <c r="AP16">
        <f t="shared" si="12"/>
        <v>-4.6644530576792409</v>
      </c>
      <c r="AQ16">
        <f t="shared" si="13"/>
        <v>-3061.0774785495255</v>
      </c>
      <c r="AR16">
        <f t="shared" si="14"/>
        <v>398.15071267245969</v>
      </c>
      <c r="AS16">
        <f t="shared" si="15"/>
        <v>103.51569508128122</v>
      </c>
      <c r="AT16">
        <f t="shared" si="16"/>
        <v>110.12909435955011</v>
      </c>
      <c r="AU16">
        <f t="shared" si="17"/>
        <v>611.79550211329104</v>
      </c>
      <c r="AW16">
        <v>13</v>
      </c>
      <c r="AX16">
        <f>(R16*SUMPRODUCT(K17:$K$23, X17:$X$23)-$AZ$3*SUMPRODUCT(K16:$K$22, W17:$W$23))/Z16</f>
        <v>32007.321018100287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5.607E-3</v>
      </c>
      <c r="O17">
        <f t="shared" si="29"/>
        <v>9771.2495397756647</v>
      </c>
      <c r="P17">
        <f t="shared" si="30"/>
        <v>488.56247698878326</v>
      </c>
      <c r="Q17" s="5">
        <f t="shared" si="31"/>
        <v>12.5</v>
      </c>
      <c r="R17">
        <f t="shared" si="0"/>
        <v>2000000</v>
      </c>
      <c r="S17">
        <f t="shared" si="1"/>
        <v>30965.38225895576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27302.883280809023</v>
      </c>
      <c r="AC17">
        <f t="shared" si="2"/>
        <v>26001.84405273325</v>
      </c>
      <c r="AE17">
        <f t="shared" si="3"/>
        <v>8204.9853158233327</v>
      </c>
      <c r="AF17">
        <f t="shared" si="4"/>
        <v>-410.24926579116669</v>
      </c>
      <c r="AG17">
        <f t="shared" si="5"/>
        <v>-10.496335809488125</v>
      </c>
      <c r="AH17">
        <f t="shared" si="6"/>
        <v>-9565.7656864768305</v>
      </c>
      <c r="AI17">
        <f t="shared" si="7"/>
        <v>-1781.5259722541532</v>
      </c>
      <c r="AJ17">
        <f t="shared" si="8"/>
        <v>1301.0392280757733</v>
      </c>
      <c r="AK17">
        <f t="shared" si="32"/>
        <v>484.34714676560839</v>
      </c>
      <c r="AL17">
        <f t="shared" si="9"/>
        <v>3.8604025872284637</v>
      </c>
      <c r="AN17">
        <f t="shared" si="10"/>
        <v>3380.7068819920296</v>
      </c>
      <c r="AO17">
        <f t="shared" si="11"/>
        <v>-169.0353440996015</v>
      </c>
      <c r="AP17">
        <f t="shared" si="12"/>
        <v>-4.3248139199472924</v>
      </c>
      <c r="AQ17">
        <f t="shared" si="13"/>
        <v>-3941.3903429454654</v>
      </c>
      <c r="AR17">
        <f t="shared" si="14"/>
        <v>-734.04361897298475</v>
      </c>
      <c r="AS17">
        <f t="shared" si="15"/>
        <v>536.06826859457965</v>
      </c>
      <c r="AT17">
        <f t="shared" si="16"/>
        <v>199.56595524746368</v>
      </c>
      <c r="AU17">
        <f t="shared" si="17"/>
        <v>1.5906048690586239</v>
      </c>
      <c r="AW17">
        <v>14</v>
      </c>
      <c r="AX17">
        <f>(R17*SUMPRODUCT(K18:$K$23, X18:$X$23)-$AZ$3*SUMPRODUCT(K17:$K$22, W18:$W$23))/Z17</f>
        <v>30965.38225895576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7.2589999999999998E-3</v>
      </c>
      <c r="O18">
        <f t="shared" si="29"/>
        <v>9771.2495397756647</v>
      </c>
      <c r="P18">
        <f t="shared" si="30"/>
        <v>488.56247698878326</v>
      </c>
      <c r="Q18" s="5">
        <f t="shared" si="31"/>
        <v>12.5</v>
      </c>
      <c r="R18">
        <f t="shared" si="0"/>
        <v>2000000</v>
      </c>
      <c r="S18">
        <f t="shared" si="1"/>
        <v>28787.640891606115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26001.84405273325</v>
      </c>
      <c r="AC18">
        <f t="shared" si="2"/>
        <v>23755.974768856377</v>
      </c>
      <c r="AE18">
        <f t="shared" si="3"/>
        <v>8063.3754742575384</v>
      </c>
      <c r="AF18">
        <f t="shared" si="4"/>
        <v>-403.16877371287694</v>
      </c>
      <c r="AG18">
        <f t="shared" si="5"/>
        <v>-10.31517954975217</v>
      </c>
      <c r="AH18">
        <f t="shared" si="6"/>
        <v>-12190.864262571888</v>
      </c>
      <c r="AI18">
        <f t="shared" si="7"/>
        <v>-4540.9727415769785</v>
      </c>
      <c r="AJ18">
        <f t="shared" si="8"/>
        <v>2245.8692838768729</v>
      </c>
      <c r="AK18">
        <f t="shared" si="32"/>
        <v>727.10029627080303</v>
      </c>
      <c r="AL18">
        <f t="shared" si="9"/>
        <v>-1568.0031614293025</v>
      </c>
      <c r="AN18">
        <f t="shared" si="10"/>
        <v>3104.7184953889632</v>
      </c>
      <c r="AO18">
        <f t="shared" si="11"/>
        <v>-155.23592476944816</v>
      </c>
      <c r="AP18">
        <f t="shared" si="12"/>
        <v>-3.9717521320464657</v>
      </c>
      <c r="AQ18">
        <f t="shared" si="13"/>
        <v>-4693.9649370933403</v>
      </c>
      <c r="AR18">
        <f t="shared" si="14"/>
        <v>-1748.4541186058723</v>
      </c>
      <c r="AS18">
        <f t="shared" si="15"/>
        <v>864.74850714061972</v>
      </c>
      <c r="AT18">
        <f t="shared" si="16"/>
        <v>279.96237370337985</v>
      </c>
      <c r="AU18">
        <f t="shared" si="17"/>
        <v>-603.74323776187259</v>
      </c>
      <c r="AW18">
        <v>15</v>
      </c>
      <c r="AX18">
        <f>(R18*SUMPRODUCT(K19:$K$23, X19:$X$23)-$AZ$3*SUMPRODUCT(K18:$K$22, W19:$W$23))/Z18</f>
        <v>28787.640891606115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9.0740000000000005E-3</v>
      </c>
      <c r="O19">
        <f t="shared" si="29"/>
        <v>9771.2495397756647</v>
      </c>
      <c r="P19">
        <f t="shared" si="30"/>
        <v>488.56247698878326</v>
      </c>
      <c r="Q19" s="5">
        <f t="shared" si="31"/>
        <v>12.5</v>
      </c>
      <c r="R19">
        <f t="shared" si="0"/>
        <v>2000000</v>
      </c>
      <c r="S19">
        <f t="shared" si="1"/>
        <v>25488.367016373624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23755.974768856377</v>
      </c>
      <c r="AC19">
        <f t="shared" si="2"/>
        <v>20632.176142233457</v>
      </c>
      <c r="AE19">
        <f t="shared" si="3"/>
        <v>7909.5746504615499</v>
      </c>
      <c r="AF19">
        <f t="shared" si="4"/>
        <v>-395.47873252307755</v>
      </c>
      <c r="AG19">
        <f t="shared" si="5"/>
        <v>-10.118427815020196</v>
      </c>
      <c r="AH19">
        <f t="shared" si="6"/>
        <v>-14975.99027751219</v>
      </c>
      <c r="AI19">
        <f t="shared" si="7"/>
        <v>-7472.0127873887377</v>
      </c>
      <c r="AJ19">
        <f t="shared" si="8"/>
        <v>3123.79862662292</v>
      </c>
      <c r="AK19">
        <f t="shared" si="32"/>
        <v>697.32257631552511</v>
      </c>
      <c r="AL19">
        <f t="shared" si="9"/>
        <v>-3650.8915844502926</v>
      </c>
      <c r="AN19">
        <f t="shared" si="10"/>
        <v>2837.2452904862253</v>
      </c>
      <c r="AO19">
        <f t="shared" si="11"/>
        <v>-141.86226452431129</v>
      </c>
      <c r="AP19">
        <f t="shared" si="12"/>
        <v>-3.629583502776049</v>
      </c>
      <c r="AQ19">
        <f t="shared" si="13"/>
        <v>-5372.0408192568848</v>
      </c>
      <c r="AR19">
        <f t="shared" si="14"/>
        <v>-2680.2873767977476</v>
      </c>
      <c r="AS19">
        <f t="shared" si="15"/>
        <v>1120.5385034574563</v>
      </c>
      <c r="AT19">
        <f t="shared" si="16"/>
        <v>250.13673718668227</v>
      </c>
      <c r="AU19">
        <f t="shared" si="17"/>
        <v>-1309.6121361536088</v>
      </c>
      <c r="AW19">
        <v>16</v>
      </c>
      <c r="AX19">
        <f>(R19*SUMPRODUCT(K20:$K$23, X20:$X$23)-$AZ$3*SUMPRODUCT(K19:$K$22, W20:$W$23))/Z19</f>
        <v>25488.367016373624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1.1021E-2</v>
      </c>
      <c r="O20">
        <f t="shared" si="29"/>
        <v>9771.2495397756647</v>
      </c>
      <c r="P20">
        <f t="shared" si="30"/>
        <v>488.56247698878326</v>
      </c>
      <c r="Q20" s="5">
        <f t="shared" si="31"/>
        <v>12.5</v>
      </c>
      <c r="R20">
        <f t="shared" si="0"/>
        <v>2000000</v>
      </c>
      <c r="S20">
        <f t="shared" si="1"/>
        <v>20967.796554687589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20632.176142233457</v>
      </c>
      <c r="AC20">
        <f t="shared" si="2"/>
        <v>16616.103731306459</v>
      </c>
      <c r="AE20">
        <f t="shared" si="3"/>
        <v>7743.3074817341985</v>
      </c>
      <c r="AF20">
        <f t="shared" si="4"/>
        <v>-387.1653740867099</v>
      </c>
      <c r="AG20">
        <f t="shared" si="5"/>
        <v>-9.9057283439206572</v>
      </c>
      <c r="AH20">
        <f t="shared" si="6"/>
        <v>-17842.430871894012</v>
      </c>
      <c r="AI20">
        <f t="shared" si="7"/>
        <v>-10496.194492590443</v>
      </c>
      <c r="AJ20">
        <f t="shared" si="8"/>
        <v>4016.0724109269977</v>
      </c>
      <c r="AK20">
        <f t="shared" si="32"/>
        <v>120.34976847448806</v>
      </c>
      <c r="AL20">
        <f t="shared" si="9"/>
        <v>-6359.772313188957</v>
      </c>
      <c r="AN20">
        <f t="shared" si="10"/>
        <v>2634.5476213932602</v>
      </c>
      <c r="AO20">
        <f t="shared" si="11"/>
        <v>-131.72738106966301</v>
      </c>
      <c r="AP20">
        <f t="shared" si="12"/>
        <v>-3.3702798330306303</v>
      </c>
      <c r="AQ20">
        <f t="shared" si="13"/>
        <v>-6070.6273029073063</v>
      </c>
      <c r="AR20">
        <f t="shared" si="14"/>
        <v>-3571.1773424167391</v>
      </c>
      <c r="AS20">
        <f t="shared" si="15"/>
        <v>1366.4101603235304</v>
      </c>
      <c r="AT20">
        <f t="shared" si="16"/>
        <v>40.947256326527977</v>
      </c>
      <c r="AU20">
        <f t="shared" si="17"/>
        <v>-2163.8199257666811</v>
      </c>
      <c r="AW20">
        <v>17</v>
      </c>
      <c r="AX20">
        <f>(R20*SUMPRODUCT(K21:$K$23, X21:$X$23)-$AZ$3*SUMPRODUCT(K20:$K$22, W21:$W$23))/Z20</f>
        <v>20967.796554687589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1.3263E-2</v>
      </c>
      <c r="O21">
        <f t="shared" si="29"/>
        <v>9771.2495397756647</v>
      </c>
      <c r="P21">
        <f t="shared" si="30"/>
        <v>488.56247698878326</v>
      </c>
      <c r="Q21" s="5">
        <f t="shared" si="31"/>
        <v>12.5</v>
      </c>
      <c r="R21">
        <f t="shared" si="0"/>
        <v>2000000</v>
      </c>
      <c r="S21">
        <f t="shared" si="1"/>
        <v>15142.785070231763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16616.103731306459</v>
      </c>
      <c r="AC21">
        <f t="shared" si="2"/>
        <v>11720.868635346045</v>
      </c>
      <c r="AE21">
        <f t="shared" si="3"/>
        <v>7563.1749197866156</v>
      </c>
      <c r="AF21">
        <f t="shared" si="4"/>
        <v>-378.15874598933078</v>
      </c>
      <c r="AG21">
        <f t="shared" si="5"/>
        <v>-9.6752913854560312</v>
      </c>
      <c r="AH21">
        <f t="shared" si="6"/>
        <v>-21020.748004067147</v>
      </c>
      <c r="AI21">
        <f t="shared" si="7"/>
        <v>-13845.407121655318</v>
      </c>
      <c r="AJ21">
        <f t="shared" si="8"/>
        <v>4895.2350959604137</v>
      </c>
      <c r="AK21">
        <f t="shared" si="32"/>
        <v>38.081791848165992</v>
      </c>
      <c r="AL21">
        <f t="shared" si="9"/>
        <v>-8912.0902338467386</v>
      </c>
      <c r="AN21">
        <f t="shared" si="10"/>
        <v>2447.6934653065623</v>
      </c>
      <c r="AO21">
        <f t="shared" si="11"/>
        <v>-122.38467326532813</v>
      </c>
      <c r="AP21">
        <f t="shared" si="12"/>
        <v>-3.1312441865070291</v>
      </c>
      <c r="AQ21">
        <f t="shared" si="13"/>
        <v>-6803.0090631386292</v>
      </c>
      <c r="AR21">
        <f t="shared" si="14"/>
        <v>-4480.8315152839023</v>
      </c>
      <c r="AS21">
        <f t="shared" si="15"/>
        <v>1584.2599282180431</v>
      </c>
      <c r="AT21">
        <f t="shared" si="16"/>
        <v>12.32452694040699</v>
      </c>
      <c r="AU21">
        <f t="shared" si="17"/>
        <v>-2884.2470601254518</v>
      </c>
      <c r="AW21">
        <v>18</v>
      </c>
      <c r="AX21">
        <f>(R21*SUMPRODUCT(K22:$K$23, X22:$X$23)-$AZ$3*SUMPRODUCT(K21:$K$22, W22:$W$23))/Z21</f>
        <v>15142.785070231763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1.5814999999999999E-2</v>
      </c>
      <c r="O22">
        <f t="shared" si="29"/>
        <v>9771.2495397756647</v>
      </c>
      <c r="P22">
        <f t="shared" si="30"/>
        <v>488.56247698878326</v>
      </c>
      <c r="Q22" s="5">
        <f t="shared" si="31"/>
        <v>12.5</v>
      </c>
      <c r="R22">
        <f t="shared" si="0"/>
        <v>2000000</v>
      </c>
      <c r="S22">
        <f t="shared" si="1"/>
        <v>8074.3271971397317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11720.868635346045</v>
      </c>
      <c r="AC22">
        <f t="shared" si="2"/>
        <v>6088.3810134214982</v>
      </c>
      <c r="AE22">
        <f t="shared" si="3"/>
        <v>7367.9315592323246</v>
      </c>
      <c r="AF22">
        <f t="shared" si="4"/>
        <v>-368.39657796161623</v>
      </c>
      <c r="AG22">
        <f t="shared" si="5"/>
        <v>-9.425523738340484</v>
      </c>
      <c r="AH22">
        <f t="shared" si="6"/>
        <v>-24482.35732175794</v>
      </c>
      <c r="AI22">
        <f t="shared" si="7"/>
        <v>-17492.247864225574</v>
      </c>
      <c r="AJ22">
        <f t="shared" si="8"/>
        <v>5632.4876219245471</v>
      </c>
      <c r="AK22">
        <f t="shared" si="32"/>
        <v>393.12847594895186</v>
      </c>
      <c r="AL22">
        <f t="shared" si="9"/>
        <v>-11466.631766352075</v>
      </c>
      <c r="AN22">
        <f t="shared" si="10"/>
        <v>2228.5105219623119</v>
      </c>
      <c r="AO22">
        <f t="shared" si="11"/>
        <v>-111.4255260981156</v>
      </c>
      <c r="AP22">
        <f t="shared" si="12"/>
        <v>-2.8508515119928504</v>
      </c>
      <c r="AQ22">
        <f t="shared" si="13"/>
        <v>-7404.953541623725</v>
      </c>
      <c r="AR22">
        <f t="shared" si="14"/>
        <v>-5290.7193972715222</v>
      </c>
      <c r="AS22">
        <f t="shared" si="15"/>
        <v>1703.6067489732695</v>
      </c>
      <c r="AT22">
        <f t="shared" si="16"/>
        <v>118.90595591071533</v>
      </c>
      <c r="AU22">
        <f t="shared" si="17"/>
        <v>-3468.2066923875368</v>
      </c>
      <c r="AW22">
        <v>19</v>
      </c>
      <c r="AX22">
        <f>(R22*SUMPRODUCT(K23:$K$23, X23:$X$23)-$AZ$3*SUMPRODUCT(K22:$K$22, W23:$W$23))/Z22</f>
        <v>8074.3271971397317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1.864E-2</v>
      </c>
      <c r="O23">
        <f t="shared" si="29"/>
        <v>9771.2495397756647</v>
      </c>
      <c r="P23">
        <f t="shared" si="30"/>
        <v>488.56247698878326</v>
      </c>
      <c r="Q23" s="5">
        <f t="shared" si="31"/>
        <v>12.5</v>
      </c>
      <c r="R23">
        <f t="shared" si="0"/>
        <v>2000000</v>
      </c>
      <c r="S23">
        <f t="shared" si="1"/>
        <v>8312.3941660555629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6088.3810134214982</v>
      </c>
      <c r="AC23">
        <f t="shared" si="2"/>
        <v>6088.3810134214973</v>
      </c>
      <c r="AE23">
        <f t="shared" si="3"/>
        <v>7156.9139993759109</v>
      </c>
      <c r="AF23">
        <f t="shared" si="4"/>
        <v>-357.84569996879554</v>
      </c>
      <c r="AG23">
        <f t="shared" si="5"/>
        <v>-9.1555767384744122</v>
      </c>
      <c r="AH23">
        <f t="shared" si="6"/>
        <v>-28110.68199722666</v>
      </c>
      <c r="AI23">
        <f t="shared" si="7"/>
        <v>-21320.769274558021</v>
      </c>
      <c r="AJ23">
        <f t="shared" si="8"/>
        <v>0</v>
      </c>
      <c r="AK23">
        <f t="shared" si="32"/>
        <v>902.1214518980031</v>
      </c>
      <c r="AL23">
        <f t="shared" si="9"/>
        <v>-20418.647822660019</v>
      </c>
      <c r="AN23">
        <f t="shared" si="10"/>
        <v>1960.9439085182637</v>
      </c>
      <c r="AO23">
        <f t="shared" si="11"/>
        <v>-98.047195425913188</v>
      </c>
      <c r="AP23">
        <f t="shared" si="12"/>
        <v>-2.5085633886125329</v>
      </c>
      <c r="AQ23">
        <f t="shared" si="13"/>
        <v>-7702.1284077973351</v>
      </c>
      <c r="AR23">
        <f t="shared" si="14"/>
        <v>-5841.7402580935968</v>
      </c>
      <c r="AS23">
        <f t="shared" si="15"/>
        <v>0</v>
      </c>
      <c r="AT23">
        <f t="shared" si="16"/>
        <v>247.17490890589158</v>
      </c>
      <c r="AU23">
        <f t="shared" si="17"/>
        <v>-5594.5653491877056</v>
      </c>
      <c r="AW23">
        <v>20</v>
      </c>
      <c r="AX23">
        <f>(R23*SUMPRODUCT(K$23:$K24, X$23:$X24)-$AZ$3*SUMPRODUCT(K$22:$K23, W$23:$W24))/Z23</f>
        <v>8312.3941660555629</v>
      </c>
    </row>
    <row r="25" spans="5:50" x14ac:dyDescent="0.25">
      <c r="AN25" s="6">
        <f t="shared" ref="AN25:AU25" si="33">SUM(AN3:AN23)</f>
        <v>93479.319663267233</v>
      </c>
      <c r="AO25" s="6">
        <f t="shared" si="33"/>
        <v>-12002.40313799511</v>
      </c>
      <c r="AP25" s="6">
        <f t="shared" si="33"/>
        <v>-207.08465404391546</v>
      </c>
      <c r="AQ25" s="6">
        <f t="shared" si="33"/>
        <v>-72833.899351268978</v>
      </c>
      <c r="AR25" s="6">
        <f t="shared" si="33"/>
        <v>8435.9325199592386</v>
      </c>
      <c r="AS25" s="6">
        <f t="shared" si="33"/>
        <v>-12364.675574974521</v>
      </c>
      <c r="AT25" s="6">
        <f t="shared" si="33"/>
        <v>3928.7430550152831</v>
      </c>
      <c r="AU25" s="7">
        <f t="shared" si="33"/>
        <v>0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23A7-C816-41FC-91B7-FC3D00E9BF5B}">
  <sheetPr codeName="Sheet23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37021.27630536152</v>
      </c>
      <c r="K3">
        <v>1</v>
      </c>
      <c r="L3" s="2">
        <v>0</v>
      </c>
      <c r="O3">
        <f>$C$3</f>
        <v>37021.27630536152</v>
      </c>
      <c r="P3">
        <f>O3*B5</f>
        <v>29617.021044289217</v>
      </c>
      <c r="Q3" s="5">
        <f>B8</f>
        <v>100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37021.27630536152</v>
      </c>
      <c r="AF3">
        <f t="shared" ref="AF3:AF23" si="4">-$Z3*P3</f>
        <v>-29617.021044289217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7304.2552610723033</v>
      </c>
      <c r="AJ3">
        <f t="shared" ref="AJ3:AJ23" si="8">AB3-AC3</f>
        <v>0</v>
      </c>
      <c r="AL3">
        <f t="shared" ref="AL3:AL23" si="9">SUM(AI3:AK3)</f>
        <v>7304.2552610723033</v>
      </c>
      <c r="AN3">
        <f t="shared" ref="AN3:AN23" si="10">AE3*$K3</f>
        <v>37021.27630536152</v>
      </c>
      <c r="AO3">
        <f t="shared" ref="AO3:AO23" si="11">AF3*$K3</f>
        <v>-29617.021044289217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7304.2552610723033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7304.2552610723033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30980.057983470131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2.5221050000000002E-3</v>
      </c>
      <c r="R4">
        <f t="shared" si="0"/>
        <v>2000000</v>
      </c>
      <c r="S4">
        <f t="shared" si="1"/>
        <v>26580.554224117815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26247.709733165218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-5044.21</v>
      </c>
      <c r="AI4">
        <f t="shared" si="7"/>
        <v>-5044.21</v>
      </c>
      <c r="AJ4">
        <f t="shared" si="8"/>
        <v>-26247.709733165218</v>
      </c>
      <c r="AK4">
        <f>H4*SUM(AB4, AE4:AF4)</f>
        <v>0</v>
      </c>
      <c r="AL4">
        <f t="shared" si="9"/>
        <v>-31291.919733165218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-4732.3482503049063</v>
      </c>
      <c r="AR4">
        <f t="shared" si="14"/>
        <v>-4732.3482503049063</v>
      </c>
      <c r="AS4">
        <f t="shared" si="15"/>
        <v>-24624.92704115322</v>
      </c>
      <c r="AT4">
        <f t="shared" si="16"/>
        <v>0</v>
      </c>
      <c r="AU4">
        <f t="shared" si="17"/>
        <v>-29357.275291458125</v>
      </c>
      <c r="AW4">
        <v>1</v>
      </c>
      <c r="AX4">
        <f>(R4*SUMPRODUCT(K5:$K$23, X5:$X$23)-$AZ$3*SUMPRODUCT(K4:$K$22, W5:$W$23))/Z4</f>
        <v>26580.554224117815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2.679E-3</v>
      </c>
      <c r="O5">
        <f t="shared" ref="O5:O23" si="29">$C$3</f>
        <v>37021.27630536152</v>
      </c>
      <c r="P5">
        <f t="shared" ref="P5:P23" si="30">O5*$C$5</f>
        <v>1851.063815268076</v>
      </c>
      <c r="Q5" s="5">
        <f t="shared" ref="Q5:Q23" si="31">$C$8</f>
        <v>12.5</v>
      </c>
      <c r="R5">
        <f t="shared" si="0"/>
        <v>2000000</v>
      </c>
      <c r="S5">
        <f t="shared" si="1"/>
        <v>51673.448548957771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26247.709733165218</v>
      </c>
      <c r="AC5">
        <f t="shared" si="2"/>
        <v>50379.424624521285</v>
      </c>
      <c r="AE5">
        <f t="shared" si="3"/>
        <v>36094.177019411545</v>
      </c>
      <c r="AF5">
        <f t="shared" si="4"/>
        <v>-1804.7088509705775</v>
      </c>
      <c r="AG5">
        <f t="shared" si="5"/>
        <v>-12.186970784616188</v>
      </c>
      <c r="AH5">
        <f t="shared" si="6"/>
        <v>-5290.90656141</v>
      </c>
      <c r="AI5">
        <f t="shared" si="7"/>
        <v>28986.374636246353</v>
      </c>
      <c r="AJ5">
        <f t="shared" si="8"/>
        <v>-24131.714891356067</v>
      </c>
      <c r="AK5">
        <f>H5*SUM(AB5, AE5:AF5)</f>
        <v>5230.4121706987744</v>
      </c>
      <c r="AL5">
        <f t="shared" si="9"/>
        <v>10085.071915589062</v>
      </c>
      <c r="AN5">
        <f t="shared" si="10"/>
        <v>31169.578167166928</v>
      </c>
      <c r="AO5">
        <f t="shared" si="11"/>
        <v>-1558.4789083583466</v>
      </c>
      <c r="AP5">
        <f t="shared" si="12"/>
        <v>-10.524211101635112</v>
      </c>
      <c r="AQ5">
        <f t="shared" si="13"/>
        <v>-4569.0285597134816</v>
      </c>
      <c r="AR5">
        <f t="shared" si="14"/>
        <v>25031.546487993466</v>
      </c>
      <c r="AS5">
        <f t="shared" si="15"/>
        <v>-20839.244324905572</v>
      </c>
      <c r="AT5">
        <f t="shared" si="16"/>
        <v>4516.7878717228787</v>
      </c>
      <c r="AU5">
        <f t="shared" si="17"/>
        <v>8709.0900348107753</v>
      </c>
      <c r="AW5">
        <v>2</v>
      </c>
      <c r="AX5">
        <f>(R5*SUMPRODUCT(K6:$K$23, X6:$X$23)-$AZ$3*SUMPRODUCT(K5:$K$22, W6:$W$23))/Z5</f>
        <v>51673.448548957771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4.0439999999999999E-3</v>
      </c>
      <c r="O6">
        <f t="shared" si="29"/>
        <v>37021.27630536152</v>
      </c>
      <c r="P6">
        <f t="shared" si="30"/>
        <v>1851.063815268076</v>
      </c>
      <c r="Q6" s="5">
        <f t="shared" si="31"/>
        <v>12.5</v>
      </c>
      <c r="R6">
        <f t="shared" si="0"/>
        <v>2000000</v>
      </c>
      <c r="S6">
        <f t="shared" si="1"/>
        <v>73154.906279426577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50379.424624521285</v>
      </c>
      <c r="AC6">
        <f t="shared" si="2"/>
        <v>70321.277126844769</v>
      </c>
      <c r="AE6">
        <f t="shared" si="3"/>
        <v>35587.270397350934</v>
      </c>
      <c r="AF6">
        <f t="shared" si="4"/>
        <v>-1779.3635198675468</v>
      </c>
      <c r="AG6">
        <f t="shared" si="5"/>
        <v>-12.015816966917038</v>
      </c>
      <c r="AH6">
        <f t="shared" si="6"/>
        <v>-7885.4575764780584</v>
      </c>
      <c r="AI6">
        <f t="shared" si="7"/>
        <v>25910.433484038411</v>
      </c>
      <c r="AJ6">
        <f t="shared" si="8"/>
        <v>-19941.852502323483</v>
      </c>
      <c r="AK6">
        <f>H6*SUM(AB6, AE6:AF6)</f>
        <v>9159.5816674181096</v>
      </c>
      <c r="AL6">
        <f t="shared" si="9"/>
        <v>15128.162649133037</v>
      </c>
      <c r="AN6">
        <f t="shared" si="10"/>
        <v>27716.29925269412</v>
      </c>
      <c r="AO6">
        <f t="shared" si="11"/>
        <v>-1385.814962634706</v>
      </c>
      <c r="AP6">
        <f t="shared" si="12"/>
        <v>-9.3582332980914043</v>
      </c>
      <c r="AQ6">
        <f t="shared" si="13"/>
        <v>-6141.401110391399</v>
      </c>
      <c r="AR6">
        <f t="shared" si="14"/>
        <v>20179.724946369923</v>
      </c>
      <c r="AS6">
        <f t="shared" si="15"/>
        <v>-15531.237586814976</v>
      </c>
      <c r="AT6">
        <f t="shared" si="16"/>
        <v>7133.7223588395536</v>
      </c>
      <c r="AU6">
        <f t="shared" si="17"/>
        <v>11782.209718394501</v>
      </c>
      <c r="AW6">
        <v>3</v>
      </c>
      <c r="AX6">
        <f>(R6*SUMPRODUCT(K7:$K$23, X7:$X$23)-$AZ$3*SUMPRODUCT(K6:$K$22, W7:$W$23))/Z6</f>
        <v>73154.906279426577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5.607E-3</v>
      </c>
      <c r="O7">
        <f t="shared" si="29"/>
        <v>37021.27630536152</v>
      </c>
      <c r="P7">
        <f t="shared" si="30"/>
        <v>1851.063815268076</v>
      </c>
      <c r="Q7" s="5">
        <f t="shared" si="31"/>
        <v>12.5</v>
      </c>
      <c r="R7">
        <f t="shared" si="0"/>
        <v>2000000</v>
      </c>
      <c r="S7">
        <f t="shared" si="1"/>
        <v>90794.010718303063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70321.277126844769</v>
      </c>
      <c r="AC7">
        <f t="shared" si="2"/>
        <v>85915.002879039239</v>
      </c>
      <c r="AE7">
        <f t="shared" si="3"/>
        <v>35031.859868259482</v>
      </c>
      <c r="AF7">
        <f t="shared" si="4"/>
        <v>-1751.592993412974</v>
      </c>
      <c r="AG7">
        <f t="shared" si="5"/>
        <v>-11.828286111514364</v>
      </c>
      <c r="AH7">
        <f t="shared" si="6"/>
        <v>-10779.629717360613</v>
      </c>
      <c r="AI7">
        <f t="shared" si="7"/>
        <v>22488.808871374378</v>
      </c>
      <c r="AJ7">
        <f t="shared" si="8"/>
        <v>-15593.72575219447</v>
      </c>
      <c r="AK7">
        <f>H7*SUM(AB7, AE7:AF7)</f>
        <v>10847.081656977078</v>
      </c>
      <c r="AL7">
        <f t="shared" si="9"/>
        <v>17742.164776156984</v>
      </c>
      <c r="AN7">
        <f t="shared" si="10"/>
        <v>24697.864551694875</v>
      </c>
      <c r="AO7">
        <f t="shared" si="11"/>
        <v>-1234.8932275847435</v>
      </c>
      <c r="AP7">
        <f t="shared" si="12"/>
        <v>-8.3390778953635305</v>
      </c>
      <c r="AQ7">
        <f t="shared" si="13"/>
        <v>-7599.7630636224858</v>
      </c>
      <c r="AR7">
        <f t="shared" si="14"/>
        <v>15854.869182592278</v>
      </c>
      <c r="AS7">
        <f t="shared" si="15"/>
        <v>-10993.75619599697</v>
      </c>
      <c r="AT7">
        <f t="shared" si="16"/>
        <v>7647.3174576701158</v>
      </c>
      <c r="AU7">
        <f t="shared" si="17"/>
        <v>12508.430444265423</v>
      </c>
      <c r="AW7">
        <v>4</v>
      </c>
      <c r="AX7">
        <f>(R7*SUMPRODUCT(K8:$K$23, X8:$X$23)-$AZ$3*SUMPRODUCT(K7:$K$22, W8:$W$23))/Z7</f>
        <v>90794.010718303063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7.2589999999999998E-3</v>
      </c>
      <c r="O8">
        <f t="shared" si="29"/>
        <v>37021.27630536152</v>
      </c>
      <c r="P8">
        <f t="shared" si="30"/>
        <v>1851.063815268076</v>
      </c>
      <c r="Q8" s="5">
        <f t="shared" si="31"/>
        <v>12.5</v>
      </c>
      <c r="R8">
        <f t="shared" si="0"/>
        <v>2000000</v>
      </c>
      <c r="S8">
        <f t="shared" si="1"/>
        <v>104902.36159400664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85915.002879039239</v>
      </c>
      <c r="AC8">
        <f t="shared" si="2"/>
        <v>97551.993447233835</v>
      </c>
      <c r="AE8">
        <f t="shared" si="3"/>
        <v>34427.24499879319</v>
      </c>
      <c r="AF8">
        <f t="shared" si="4"/>
        <v>-1721.3622499396597</v>
      </c>
      <c r="AG8">
        <f t="shared" si="5"/>
        <v>-11.624141721515739</v>
      </c>
      <c r="AH8">
        <f t="shared" si="6"/>
        <v>-13737.844621357244</v>
      </c>
      <c r="AI8">
        <f t="shared" si="7"/>
        <v>18956.413985774772</v>
      </c>
      <c r="AJ8">
        <f t="shared" si="8"/>
        <v>-11636.990568194597</v>
      </c>
      <c r="AK8">
        <f t="shared" ref="AK8:AK23" si="32">H8*SUM(AB8:AB8, AE8:AF8)</f>
        <v>8600.0142080222267</v>
      </c>
      <c r="AL8">
        <f t="shared" si="9"/>
        <v>15919.437625602402</v>
      </c>
      <c r="AN8">
        <f t="shared" si="10"/>
        <v>22630.866300603418</v>
      </c>
      <c r="AO8">
        <f t="shared" si="11"/>
        <v>-1131.543315030171</v>
      </c>
      <c r="AP8">
        <f t="shared" si="12"/>
        <v>-7.6411689976386494</v>
      </c>
      <c r="AQ8">
        <f t="shared" si="13"/>
        <v>-9030.618769968316</v>
      </c>
      <c r="AR8">
        <f t="shared" si="14"/>
        <v>12461.063046607296</v>
      </c>
      <c r="AS8">
        <f t="shared" si="15"/>
        <v>-7649.6152305950291</v>
      </c>
      <c r="AT8">
        <f t="shared" si="16"/>
        <v>5653.2485167448986</v>
      </c>
      <c r="AU8">
        <f t="shared" si="17"/>
        <v>10464.696332757165</v>
      </c>
      <c r="AW8">
        <v>5</v>
      </c>
      <c r="AX8">
        <f>(R8*SUMPRODUCT(K9:$K$23, X9:$X$23)-$AZ$3*SUMPRODUCT(K8:$K$22, W9:$W$23))/Z8</f>
        <v>104902.36159400664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9.0740000000000005E-3</v>
      </c>
      <c r="O9">
        <f t="shared" si="29"/>
        <v>37021.27630536152</v>
      </c>
      <c r="P9">
        <f t="shared" si="30"/>
        <v>1851.063815268076</v>
      </c>
      <c r="Q9" s="5">
        <f t="shared" si="31"/>
        <v>12.5</v>
      </c>
      <c r="R9">
        <f t="shared" si="0"/>
        <v>2000000</v>
      </c>
      <c r="S9">
        <f t="shared" si="1"/>
        <v>116144.7371246322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97551.993447233835</v>
      </c>
      <c r="AC9">
        <f t="shared" si="2"/>
        <v>105946.51228840844</v>
      </c>
      <c r="AE9">
        <f t="shared" si="3"/>
        <v>33770.579727686214</v>
      </c>
      <c r="AF9">
        <f t="shared" si="4"/>
        <v>-1688.5289863843107</v>
      </c>
      <c r="AG9">
        <f t="shared" si="5"/>
        <v>-11.402422842319549</v>
      </c>
      <c r="AH9">
        <f t="shared" si="6"/>
        <v>-16876.393916965415</v>
      </c>
      <c r="AI9">
        <f t="shared" si="7"/>
        <v>15194.25440149417</v>
      </c>
      <c r="AJ9">
        <f t="shared" si="8"/>
        <v>-8394.5188411746058</v>
      </c>
      <c r="AK9">
        <f t="shared" si="32"/>
        <v>6766.8971066415661</v>
      </c>
      <c r="AL9">
        <f t="shared" si="9"/>
        <v>13566.63266696113</v>
      </c>
      <c r="AN9">
        <f t="shared" si="10"/>
        <v>21097.895035911155</v>
      </c>
      <c r="AO9">
        <f t="shared" si="11"/>
        <v>-1054.8947517955576</v>
      </c>
      <c r="AP9">
        <f t="shared" si="12"/>
        <v>-7.1235709372530804</v>
      </c>
      <c r="AQ9">
        <f t="shared" si="13"/>
        <v>-10543.389847492588</v>
      </c>
      <c r="AR9">
        <f t="shared" si="14"/>
        <v>9492.4868656857561</v>
      </c>
      <c r="AS9">
        <f t="shared" si="15"/>
        <v>-5244.4073751829192</v>
      </c>
      <c r="AT9">
        <f t="shared" si="16"/>
        <v>4227.5639336356844</v>
      </c>
      <c r="AU9">
        <f t="shared" si="17"/>
        <v>8475.6434241385214</v>
      </c>
      <c r="AW9">
        <v>6</v>
      </c>
      <c r="AX9">
        <f>(R9*SUMPRODUCT(K10:$K$23, X10:$X$23)-$AZ$3*SUMPRODUCT(K9:$K$22, W10:$W$23))/Z9</f>
        <v>116144.7371246322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1.1021E-2</v>
      </c>
      <c r="O10">
        <f t="shared" si="29"/>
        <v>37021.27630536152</v>
      </c>
      <c r="P10">
        <f t="shared" si="30"/>
        <v>1851.063815268076</v>
      </c>
      <c r="Q10" s="5">
        <f t="shared" si="31"/>
        <v>12.5</v>
      </c>
      <c r="R10">
        <f t="shared" si="0"/>
        <v>2000000</v>
      </c>
      <c r="S10">
        <f t="shared" si="1"/>
        <v>125044.16204215787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105946.51228840844</v>
      </c>
      <c r="AC10">
        <f t="shared" si="2"/>
        <v>111666.76264261396</v>
      </c>
      <c r="AE10">
        <f t="shared" si="3"/>
        <v>33060.688371230521</v>
      </c>
      <c r="AF10">
        <f t="shared" si="4"/>
        <v>-1653.0344185615261</v>
      </c>
      <c r="AG10">
        <f t="shared" si="5"/>
        <v>-11.162732511751148</v>
      </c>
      <c r="AH10">
        <f t="shared" si="6"/>
        <v>-20106.576343232598</v>
      </c>
      <c r="AI10">
        <f t="shared" si="7"/>
        <v>11289.914876924646</v>
      </c>
      <c r="AJ10">
        <f t="shared" si="8"/>
        <v>-5720.2503542055201</v>
      </c>
      <c r="AK10">
        <f t="shared" si="32"/>
        <v>7211.0937276565664</v>
      </c>
      <c r="AL10">
        <f t="shared" si="9"/>
        <v>12780.758250375693</v>
      </c>
      <c r="AN10">
        <f t="shared" si="10"/>
        <v>19624.129391317114</v>
      </c>
      <c r="AO10">
        <f t="shared" si="11"/>
        <v>-981.20646956585574</v>
      </c>
      <c r="AP10">
        <f t="shared" si="12"/>
        <v>-6.6259632803620736</v>
      </c>
      <c r="AQ10">
        <f t="shared" si="13"/>
        <v>-11934.84090063144</v>
      </c>
      <c r="AR10">
        <f t="shared" si="14"/>
        <v>6701.4560578394576</v>
      </c>
      <c r="AS10">
        <f t="shared" si="15"/>
        <v>-3395.4203203869511</v>
      </c>
      <c r="AT10">
        <f t="shared" si="16"/>
        <v>4280.3535962545557</v>
      </c>
      <c r="AU10">
        <f t="shared" si="17"/>
        <v>7586.3893337070622</v>
      </c>
      <c r="AW10">
        <v>7</v>
      </c>
      <c r="AX10">
        <f>(R10*SUMPRODUCT(K11:$K$23, X11:$X$23)-$AZ$3*SUMPRODUCT(K10:$K$22, W11:$W$23))/Z10</f>
        <v>125044.16204215787</v>
      </c>
    </row>
    <row r="11" spans="1:52" x14ac:dyDescent="0.25">
      <c r="A11" t="s">
        <v>33</v>
      </c>
      <c r="C11" s="24">
        <f>AU25</f>
        <v>0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1.3263E-2</v>
      </c>
      <c r="O11">
        <f t="shared" si="29"/>
        <v>37021.27630536152</v>
      </c>
      <c r="P11">
        <f t="shared" si="30"/>
        <v>1851.063815268076</v>
      </c>
      <c r="Q11" s="5">
        <f t="shared" si="31"/>
        <v>12.5</v>
      </c>
      <c r="R11">
        <f t="shared" si="0"/>
        <v>2000000</v>
      </c>
      <c r="S11">
        <f t="shared" si="1"/>
        <v>131518.68294119119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111666.76264261396</v>
      </c>
      <c r="AC11">
        <f t="shared" si="2"/>
        <v>114716.42275240819</v>
      </c>
      <c r="AE11">
        <f t="shared" si="3"/>
        <v>32291.597577650584</v>
      </c>
      <c r="AF11">
        <f t="shared" si="4"/>
        <v>-1614.5798788825293</v>
      </c>
      <c r="AG11">
        <f t="shared" si="5"/>
        <v>-10.903053865330282</v>
      </c>
      <c r="AH11">
        <f t="shared" si="6"/>
        <v>-23688.211408536878</v>
      </c>
      <c r="AI11">
        <f t="shared" si="7"/>
        <v>6977.9032363658444</v>
      </c>
      <c r="AJ11">
        <f t="shared" si="8"/>
        <v>-3049.660109794233</v>
      </c>
      <c r="AK11">
        <f t="shared" si="32"/>
        <v>7330.7046875811748</v>
      </c>
      <c r="AL11">
        <f t="shared" si="9"/>
        <v>11258.947814152787</v>
      </c>
      <c r="AN11">
        <f t="shared" si="10"/>
        <v>18228.828596563864</v>
      </c>
      <c r="AO11">
        <f t="shared" si="11"/>
        <v>-911.44142982819324</v>
      </c>
      <c r="AP11">
        <f t="shared" si="12"/>
        <v>-6.1548487841854591</v>
      </c>
      <c r="AQ11">
        <f t="shared" si="13"/>
        <v>-13372.158019962671</v>
      </c>
      <c r="AR11">
        <f t="shared" si="14"/>
        <v>3939.0742979888132</v>
      </c>
      <c r="AS11">
        <f t="shared" si="15"/>
        <v>-1721.5540756550533</v>
      </c>
      <c r="AT11">
        <f t="shared" si="16"/>
        <v>4138.2331400794983</v>
      </c>
      <c r="AU11">
        <f t="shared" si="17"/>
        <v>6355.7533624132584</v>
      </c>
      <c r="AW11">
        <v>8</v>
      </c>
      <c r="AX11">
        <f>(R11*SUMPRODUCT(K12:$K$23, X12:$X$23)-$AZ$3*SUMPRODUCT(K11:$K$22, W12:$W$23))/Z11</f>
        <v>131518.68294119119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1.5814999999999999E-2</v>
      </c>
      <c r="O12">
        <f t="shared" si="29"/>
        <v>37021.27630536152</v>
      </c>
      <c r="P12">
        <f t="shared" si="30"/>
        <v>1851.063815268076</v>
      </c>
      <c r="Q12" s="5">
        <f t="shared" si="31"/>
        <v>12.5</v>
      </c>
      <c r="R12">
        <f t="shared" si="0"/>
        <v>2000000</v>
      </c>
      <c r="S12">
        <f t="shared" si="1"/>
        <v>135531.50235840378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114716.42275240819</v>
      </c>
      <c r="AC12">
        <f t="shared" si="2"/>
        <v>115164.82059765233</v>
      </c>
      <c r="AE12">
        <f t="shared" si="3"/>
        <v>31457.989986183537</v>
      </c>
      <c r="AF12">
        <f t="shared" si="4"/>
        <v>-1572.8994993091767</v>
      </c>
      <c r="AG12">
        <f t="shared" si="5"/>
        <v>-10.621591529796781</v>
      </c>
      <c r="AH12">
        <f t="shared" si="6"/>
        <v>-27589.087500831745</v>
      </c>
      <c r="AI12">
        <f t="shared" si="7"/>
        <v>2285.3813945128168</v>
      </c>
      <c r="AJ12">
        <f t="shared" si="8"/>
        <v>-448.39784524413699</v>
      </c>
      <c r="AK12">
        <f t="shared" si="32"/>
        <v>7504.8185371187637</v>
      </c>
      <c r="AL12">
        <f t="shared" si="9"/>
        <v>9341.8020863874444</v>
      </c>
      <c r="AN12">
        <f t="shared" si="10"/>
        <v>16882.071856966981</v>
      </c>
      <c r="AO12">
        <f t="shared" si="11"/>
        <v>-844.10359284834908</v>
      </c>
      <c r="AP12">
        <f t="shared" si="12"/>
        <v>-5.7001248814732497</v>
      </c>
      <c r="AQ12">
        <f t="shared" si="13"/>
        <v>-14805.807931840371</v>
      </c>
      <c r="AR12">
        <f t="shared" si="14"/>
        <v>1226.4602073967892</v>
      </c>
      <c r="AS12">
        <f t="shared" si="15"/>
        <v>-240.63472101190834</v>
      </c>
      <c r="AT12">
        <f t="shared" si="16"/>
        <v>4027.4946324537113</v>
      </c>
      <c r="AU12">
        <f t="shared" si="17"/>
        <v>5013.3201188385929</v>
      </c>
      <c r="AW12">
        <v>9</v>
      </c>
      <c r="AX12">
        <f>(R12*SUMPRODUCT(K13:$K$23, X13:$X$23)-$AZ$3*SUMPRODUCT(K12:$K$22, W13:$W$23))/Z12</f>
        <v>135531.50235840378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1.864E-2</v>
      </c>
      <c r="O13">
        <f t="shared" si="29"/>
        <v>37021.27630536152</v>
      </c>
      <c r="P13">
        <f t="shared" si="30"/>
        <v>1851.063815268076</v>
      </c>
      <c r="Q13" s="5">
        <f t="shared" si="31"/>
        <v>12.5</v>
      </c>
      <c r="R13">
        <f t="shared" si="0"/>
        <v>2000000</v>
      </c>
      <c r="S13">
        <f t="shared" si="1"/>
        <v>137059.48234498454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115164.82059765233</v>
      </c>
      <c r="AC13">
        <f t="shared" si="2"/>
        <v>113127.6812663352</v>
      </c>
      <c r="AE13">
        <f t="shared" si="3"/>
        <v>30557.033152979242</v>
      </c>
      <c r="AF13">
        <f t="shared" si="4"/>
        <v>-1527.8516576489621</v>
      </c>
      <c r="AG13">
        <f t="shared" si="5"/>
        <v>-10.317389148383402</v>
      </c>
      <c r="AH13">
        <f t="shared" si="6"/>
        <v>-31677.834578465921</v>
      </c>
      <c r="AI13">
        <f t="shared" si="7"/>
        <v>-2658.9704722840252</v>
      </c>
      <c r="AJ13">
        <f t="shared" si="8"/>
        <v>2037.1393313171284</v>
      </c>
      <c r="AK13">
        <f t="shared" si="32"/>
        <v>7454.8299082072017</v>
      </c>
      <c r="AL13">
        <f t="shared" si="9"/>
        <v>6832.9987672403049</v>
      </c>
      <c r="AN13">
        <f t="shared" si="10"/>
        <v>15592.440162578156</v>
      </c>
      <c r="AO13">
        <f t="shared" si="11"/>
        <v>-779.62200812890785</v>
      </c>
      <c r="AP13">
        <f t="shared" si="12"/>
        <v>-5.2646888892914854</v>
      </c>
      <c r="AQ13">
        <f t="shared" si="13"/>
        <v>-16164.35527860209</v>
      </c>
      <c r="AR13">
        <f t="shared" si="14"/>
        <v>-1356.8018130421344</v>
      </c>
      <c r="AS13">
        <f t="shared" si="15"/>
        <v>1039.4979436444366</v>
      </c>
      <c r="AT13">
        <f t="shared" si="16"/>
        <v>3804.0011503729957</v>
      </c>
      <c r="AU13">
        <f t="shared" si="17"/>
        <v>3486.6972809752979</v>
      </c>
      <c r="AW13">
        <v>10</v>
      </c>
      <c r="AX13">
        <f>(R13*SUMPRODUCT(K14:$K$23, X14:$X$23)-$AZ$3*SUMPRODUCT(K13:$K$22, W14:$W$23))/Z13</f>
        <v>137059.48234498454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2.1847999999999999E-2</v>
      </c>
      <c r="O14">
        <f t="shared" si="29"/>
        <v>37021.27630536152</v>
      </c>
      <c r="P14">
        <f t="shared" si="30"/>
        <v>1851.063815268076</v>
      </c>
      <c r="Q14" s="5">
        <f t="shared" si="31"/>
        <v>12.5</v>
      </c>
      <c r="R14">
        <f t="shared" si="0"/>
        <v>2000000</v>
      </c>
      <c r="S14">
        <f t="shared" si="1"/>
        <v>135991.98165181835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113127.6812663352</v>
      </c>
      <c r="AC14">
        <f t="shared" si="2"/>
        <v>108671.74671928072</v>
      </c>
      <c r="AE14">
        <f t="shared" si="3"/>
        <v>29583.852761123158</v>
      </c>
      <c r="AF14">
        <f t="shared" si="4"/>
        <v>-1479.1926380561579</v>
      </c>
      <c r="AG14">
        <f t="shared" si="5"/>
        <v>-9.9888009387856869</v>
      </c>
      <c r="AH14">
        <f t="shared" si="6"/>
        <v>-36066.29089822089</v>
      </c>
      <c r="AI14">
        <f t="shared" si="7"/>
        <v>-7971.6195760926748</v>
      </c>
      <c r="AJ14">
        <f t="shared" si="8"/>
        <v>4455.9345470544795</v>
      </c>
      <c r="AK14">
        <f t="shared" si="32"/>
        <v>7259.3423474152742</v>
      </c>
      <c r="AL14">
        <f t="shared" si="9"/>
        <v>3743.6573183770788</v>
      </c>
      <c r="AN14">
        <f t="shared" si="10"/>
        <v>14357.85821597904</v>
      </c>
      <c r="AO14">
        <f t="shared" si="11"/>
        <v>-717.89291079895202</v>
      </c>
      <c r="AP14">
        <f t="shared" si="12"/>
        <v>-4.8478400965810629</v>
      </c>
      <c r="AQ14">
        <f t="shared" si="13"/>
        <v>-17503.963911468953</v>
      </c>
      <c r="AR14">
        <f t="shared" si="14"/>
        <v>-3868.8464463854452</v>
      </c>
      <c r="AS14">
        <f t="shared" si="15"/>
        <v>2162.5877117116261</v>
      </c>
      <c r="AT14">
        <f t="shared" si="16"/>
        <v>3523.1586976531416</v>
      </c>
      <c r="AU14">
        <f t="shared" si="17"/>
        <v>1816.8999629793229</v>
      </c>
      <c r="AW14">
        <v>11</v>
      </c>
      <c r="AX14">
        <f>(R14*SUMPRODUCT(K15:$K$23, X15:$X$23)-$AZ$3*SUMPRODUCT(K14:$K$22, W15:$W$23))/Z14</f>
        <v>135991.98165181835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2.5484E-2</v>
      </c>
      <c r="O15">
        <f t="shared" si="29"/>
        <v>37021.27630536152</v>
      </c>
      <c r="P15">
        <f t="shared" si="30"/>
        <v>1851.063815268076</v>
      </c>
      <c r="Q15" s="5">
        <f t="shared" si="31"/>
        <v>12.5</v>
      </c>
      <c r="R15">
        <f t="shared" si="0"/>
        <v>2000000</v>
      </c>
      <c r="S15">
        <f t="shared" si="1"/>
        <v>132202.8337187545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108671.74671928072</v>
      </c>
      <c r="AC15">
        <f t="shared" si="2"/>
        <v>101895.15774362201</v>
      </c>
      <c r="AE15">
        <f t="shared" si="3"/>
        <v>28534.099329747463</v>
      </c>
      <c r="AF15">
        <f t="shared" si="4"/>
        <v>-1426.7049664873732</v>
      </c>
      <c r="AG15">
        <f t="shared" si="5"/>
        <v>-9.6343583262738157</v>
      </c>
      <c r="AH15">
        <f t="shared" si="6"/>
        <v>-40728.736499842315</v>
      </c>
      <c r="AI15">
        <f t="shared" si="7"/>
        <v>-13630.9764949085</v>
      </c>
      <c r="AJ15">
        <f t="shared" si="8"/>
        <v>6776.588975658713</v>
      </c>
      <c r="AK15">
        <f t="shared" si="32"/>
        <v>7046.9374221838689</v>
      </c>
      <c r="AL15">
        <f t="shared" si="9"/>
        <v>192.54990293408173</v>
      </c>
      <c r="AN15">
        <f t="shared" si="10"/>
        <v>13165.114530890047</v>
      </c>
      <c r="AO15">
        <f t="shared" si="11"/>
        <v>-658.25572654450229</v>
      </c>
      <c r="AP15">
        <f t="shared" si="12"/>
        <v>-4.4451177284855792</v>
      </c>
      <c r="AQ15">
        <f t="shared" si="13"/>
        <v>-18791.498358592537</v>
      </c>
      <c r="AR15">
        <f t="shared" si="14"/>
        <v>-6289.0846719754791</v>
      </c>
      <c r="AS15">
        <f t="shared" si="15"/>
        <v>3126.5949193744327</v>
      </c>
      <c r="AT15">
        <f t="shared" si="16"/>
        <v>3251.3287762458622</v>
      </c>
      <c r="AU15">
        <f t="shared" si="17"/>
        <v>88.839023644815441</v>
      </c>
      <c r="AW15">
        <v>12</v>
      </c>
      <c r="AX15">
        <f>(R15*SUMPRODUCT(K16:$K$23, X16:$X$23)-$AZ$3*SUMPRODUCT(K15:$K$22, W16:$W$23))/Z15</f>
        <v>132202.8337187545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2.9274999999999999E-2</v>
      </c>
      <c r="O16">
        <f t="shared" si="29"/>
        <v>37021.27630536152</v>
      </c>
      <c r="P16">
        <f t="shared" si="30"/>
        <v>1851.063815268076</v>
      </c>
      <c r="Q16" s="5">
        <f t="shared" si="31"/>
        <v>12.5</v>
      </c>
      <c r="R16">
        <f t="shared" si="0"/>
        <v>2000000</v>
      </c>
      <c r="S16">
        <f t="shared" si="1"/>
        <v>125825.38022008512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101895.15774362201</v>
      </c>
      <c r="AC16">
        <f t="shared" si="2"/>
        <v>93170.864522115473</v>
      </c>
      <c r="AE16">
        <f t="shared" si="3"/>
        <v>27413.422578571633</v>
      </c>
      <c r="AF16">
        <f t="shared" si="4"/>
        <v>-1370.6711289285818</v>
      </c>
      <c r="AG16">
        <f t="shared" si="5"/>
        <v>-9.2559689030094123</v>
      </c>
      <c r="AH16">
        <f t="shared" si="6"/>
        <v>-45127.334400266554</v>
      </c>
      <c r="AI16">
        <f t="shared" si="7"/>
        <v>-19093.838919526512</v>
      </c>
      <c r="AJ16">
        <f t="shared" si="8"/>
        <v>8724.2932215065375</v>
      </c>
      <c r="AK16">
        <f t="shared" si="32"/>
        <v>6998.2036328715994</v>
      </c>
      <c r="AL16">
        <f t="shared" si="9"/>
        <v>-3371.3420651483748</v>
      </c>
      <c r="AN16">
        <f t="shared" si="10"/>
        <v>11992.087472920586</v>
      </c>
      <c r="AO16">
        <f t="shared" si="11"/>
        <v>-599.60437364602933</v>
      </c>
      <c r="AP16">
        <f t="shared" si="12"/>
        <v>-4.0490525549438781</v>
      </c>
      <c r="AQ16">
        <f t="shared" si="13"/>
        <v>-19741.093619253297</v>
      </c>
      <c r="AR16">
        <f t="shared" si="14"/>
        <v>-8352.6595725336847</v>
      </c>
      <c r="AS16">
        <f t="shared" si="15"/>
        <v>3816.4693646642736</v>
      </c>
      <c r="AT16">
        <f t="shared" si="16"/>
        <v>3061.3860738537387</v>
      </c>
      <c r="AU16">
        <f t="shared" si="17"/>
        <v>-1474.8041340156733</v>
      </c>
      <c r="AW16">
        <v>13</v>
      </c>
      <c r="AX16">
        <f>(R16*SUMPRODUCT(K17:$K$23, X17:$X$23)-$AZ$3*SUMPRODUCT(K16:$K$22, W17:$W$23))/Z16</f>
        <v>125825.38022008512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3.3331E-2</v>
      </c>
      <c r="O17">
        <f t="shared" si="29"/>
        <v>37021.27630536152</v>
      </c>
      <c r="P17">
        <f t="shared" si="30"/>
        <v>1851.063815268076</v>
      </c>
      <c r="Q17" s="5">
        <f t="shared" si="31"/>
        <v>12.5</v>
      </c>
      <c r="R17">
        <f t="shared" si="0"/>
        <v>2000000</v>
      </c>
      <c r="S17">
        <f t="shared" si="1"/>
        <v>116979.75427874616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93170.864522115473</v>
      </c>
      <c r="AC17">
        <f t="shared" si="2"/>
        <v>82867.508190903915</v>
      </c>
      <c r="AE17">
        <f t="shared" si="3"/>
        <v>26225.571564819544</v>
      </c>
      <c r="AF17">
        <f t="shared" si="4"/>
        <v>-1311.2785782409774</v>
      </c>
      <c r="AG17">
        <f t="shared" si="5"/>
        <v>-8.8548985144731116</v>
      </c>
      <c r="AH17">
        <f t="shared" si="6"/>
        <v>-49361.711920993075</v>
      </c>
      <c r="AI17">
        <f t="shared" si="7"/>
        <v>-24456.273832928982</v>
      </c>
      <c r="AJ17">
        <f t="shared" si="8"/>
        <v>10303.356331211558</v>
      </c>
      <c r="AK17">
        <f t="shared" si="32"/>
        <v>7285.854218286423</v>
      </c>
      <c r="AL17">
        <f t="shared" si="9"/>
        <v>-6867.0632834310009</v>
      </c>
      <c r="AN17">
        <f t="shared" si="10"/>
        <v>10805.743930141718</v>
      </c>
      <c r="AO17">
        <f t="shared" si="11"/>
        <v>-540.28719650708604</v>
      </c>
      <c r="AP17">
        <f t="shared" si="12"/>
        <v>-3.6484911544556891</v>
      </c>
      <c r="AQ17">
        <f t="shared" si="13"/>
        <v>-20338.546965633894</v>
      </c>
      <c r="AR17">
        <f t="shared" si="14"/>
        <v>-10076.738723153716</v>
      </c>
      <c r="AS17">
        <f t="shared" si="15"/>
        <v>4245.3004259944573</v>
      </c>
      <c r="AT17">
        <f t="shared" si="16"/>
        <v>3001.9965361120121</v>
      </c>
      <c r="AU17">
        <f t="shared" si="17"/>
        <v>-2829.4417610472465</v>
      </c>
      <c r="AW17">
        <v>14</v>
      </c>
      <c r="AX17">
        <f>(R17*SUMPRODUCT(K18:$K$23, X18:$X$23)-$AZ$3*SUMPRODUCT(K17:$K$22, W18:$W$23))/Z17</f>
        <v>116979.75427874616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3.7801000000000001E-2</v>
      </c>
      <c r="O18">
        <f t="shared" si="29"/>
        <v>37021.27630536152</v>
      </c>
      <c r="P18">
        <f t="shared" si="30"/>
        <v>1851.063815268076</v>
      </c>
      <c r="Q18" s="5">
        <f t="shared" si="31"/>
        <v>12.5</v>
      </c>
      <c r="R18">
        <f t="shared" si="0"/>
        <v>2000000</v>
      </c>
      <c r="S18">
        <f t="shared" si="1"/>
        <v>105686.66090333927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82867.508190903915</v>
      </c>
      <c r="AC18">
        <f t="shared" si="2"/>
        <v>71288.827696072593</v>
      </c>
      <c r="AE18">
        <f t="shared" si="3"/>
        <v>24971.963018449609</v>
      </c>
      <c r="AF18">
        <f t="shared" si="4"/>
        <v>-1248.5981509224805</v>
      </c>
      <c r="AG18">
        <f t="shared" si="5"/>
        <v>-8.4316255105827818</v>
      </c>
      <c r="AH18">
        <f t="shared" si="6"/>
        <v>-53555.842999295695</v>
      </c>
      <c r="AI18">
        <f t="shared" si="7"/>
        <v>-29840.909757279151</v>
      </c>
      <c r="AJ18">
        <f t="shared" si="8"/>
        <v>11578.680494831322</v>
      </c>
      <c r="AK18">
        <f t="shared" si="32"/>
        <v>7472.0202013960152</v>
      </c>
      <c r="AL18">
        <f t="shared" si="9"/>
        <v>-10790.209061051813</v>
      </c>
      <c r="AN18">
        <f t="shared" si="10"/>
        <v>9615.1935001747661</v>
      </c>
      <c r="AO18">
        <f t="shared" si="11"/>
        <v>-480.75967500873827</v>
      </c>
      <c r="AP18">
        <f t="shared" si="12"/>
        <v>-3.2465093250925636</v>
      </c>
      <c r="AQ18">
        <f t="shared" si="13"/>
        <v>-20621.117896208503</v>
      </c>
      <c r="AR18">
        <f t="shared" si="14"/>
        <v>-11489.930580367571</v>
      </c>
      <c r="AS18">
        <f t="shared" si="15"/>
        <v>4458.2499722688799</v>
      </c>
      <c r="AT18">
        <f t="shared" si="16"/>
        <v>2877.0233249407565</v>
      </c>
      <c r="AU18">
        <f t="shared" si="17"/>
        <v>-4154.6572831579342</v>
      </c>
      <c r="AW18">
        <v>15</v>
      </c>
      <c r="AX18">
        <f>(R18*SUMPRODUCT(K19:$K$23, X19:$X$23)-$AZ$3*SUMPRODUCT(K18:$K$22, W19:$W$23))/Z18</f>
        <v>105686.66090333927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4.3147999999999999E-2</v>
      </c>
      <c r="O19">
        <f t="shared" si="29"/>
        <v>37021.27630536152</v>
      </c>
      <c r="P19">
        <f t="shared" si="30"/>
        <v>1851.063815268076</v>
      </c>
      <c r="Q19" s="5">
        <f t="shared" si="31"/>
        <v>12.5</v>
      </c>
      <c r="R19">
        <f t="shared" si="0"/>
        <v>2000000</v>
      </c>
      <c r="S19">
        <f t="shared" si="1"/>
        <v>91524.283798557517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71288.827696072593</v>
      </c>
      <c r="AC19">
        <f t="shared" si="2"/>
        <v>58454.740397901056</v>
      </c>
      <c r="AE19">
        <f t="shared" si="3"/>
        <v>23644.753127945049</v>
      </c>
      <c r="AF19">
        <f t="shared" si="4"/>
        <v>-1182.2376563972525</v>
      </c>
      <c r="AG19">
        <f t="shared" si="5"/>
        <v>-7.9835014779463291</v>
      </c>
      <c r="AH19">
        <f t="shared" si="6"/>
        <v>-58209.244404900142</v>
      </c>
      <c r="AI19">
        <f t="shared" si="7"/>
        <v>-35754.71243483029</v>
      </c>
      <c r="AJ19">
        <f t="shared" si="8"/>
        <v>12834.087298171537</v>
      </c>
      <c r="AK19">
        <f t="shared" si="32"/>
        <v>6881.3485885033369</v>
      </c>
      <c r="AL19">
        <f t="shared" si="9"/>
        <v>-16039.276548155416</v>
      </c>
      <c r="AN19">
        <f t="shared" si="10"/>
        <v>8481.6146786169902</v>
      </c>
      <c r="AO19">
        <f t="shared" si="11"/>
        <v>-424.08073393084953</v>
      </c>
      <c r="AP19">
        <f t="shared" si="12"/>
        <v>-2.86376359929434</v>
      </c>
      <c r="AQ19">
        <f t="shared" si="13"/>
        <v>-20880.251068991085</v>
      </c>
      <c r="AR19">
        <f t="shared" si="14"/>
        <v>-12825.58088790424</v>
      </c>
      <c r="AS19">
        <f t="shared" si="15"/>
        <v>4603.718322868528</v>
      </c>
      <c r="AT19">
        <f t="shared" si="16"/>
        <v>2468.4100900148696</v>
      </c>
      <c r="AU19">
        <f t="shared" si="17"/>
        <v>-5753.4524750208411</v>
      </c>
      <c r="AW19">
        <v>16</v>
      </c>
      <c r="AX19">
        <f>(R19*SUMPRODUCT(K20:$K$23, X20:$X$23)-$AZ$3*SUMPRODUCT(K19:$K$22, W20:$W$23))/Z19</f>
        <v>91524.283798557517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4.8848999999999997E-2</v>
      </c>
      <c r="O20">
        <f t="shared" si="29"/>
        <v>37021.27630536152</v>
      </c>
      <c r="P20">
        <f t="shared" si="30"/>
        <v>1851.063815268076</v>
      </c>
      <c r="Q20" s="5">
        <f t="shared" si="31"/>
        <v>12.5</v>
      </c>
      <c r="R20">
        <f t="shared" si="0"/>
        <v>2000000</v>
      </c>
      <c r="S20">
        <f t="shared" si="1"/>
        <v>73736.122459330261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58454.740397901056</v>
      </c>
      <c r="AC20">
        <f t="shared" si="2"/>
        <v>44322.37264445109</v>
      </c>
      <c r="AE20">
        <f t="shared" si="3"/>
        <v>22253.283051118615</v>
      </c>
      <c r="AF20">
        <f t="shared" si="4"/>
        <v>-1112.6641525559307</v>
      </c>
      <c r="AG20">
        <f t="shared" si="5"/>
        <v>-7.5136803994706662</v>
      </c>
      <c r="AH20">
        <f t="shared" si="6"/>
        <v>-62397.770191392032</v>
      </c>
      <c r="AI20">
        <f t="shared" si="7"/>
        <v>-41264.664973228821</v>
      </c>
      <c r="AJ20">
        <f t="shared" si="8"/>
        <v>14132.367753449966</v>
      </c>
      <c r="AK20">
        <f t="shared" si="32"/>
        <v>4322.0280097979821</v>
      </c>
      <c r="AL20">
        <f t="shared" si="9"/>
        <v>-22810.269209980874</v>
      </c>
      <c r="AN20">
        <f t="shared" si="10"/>
        <v>7571.3555310585789</v>
      </c>
      <c r="AO20">
        <f t="shared" si="11"/>
        <v>-378.56777655292893</v>
      </c>
      <c r="AP20">
        <f t="shared" si="12"/>
        <v>-2.5564203502223917</v>
      </c>
      <c r="AQ20">
        <f t="shared" si="13"/>
        <v>-21229.932742017139</v>
      </c>
      <c r="AR20">
        <f t="shared" si="14"/>
        <v>-14039.701407861714</v>
      </c>
      <c r="AS20">
        <f t="shared" si="15"/>
        <v>4808.332348590633</v>
      </c>
      <c r="AT20">
        <f t="shared" si="16"/>
        <v>1470.5070978607412</v>
      </c>
      <c r="AU20">
        <f t="shared" si="17"/>
        <v>-7760.86196141034</v>
      </c>
      <c r="AW20">
        <v>17</v>
      </c>
      <c r="AX20">
        <f>(R20*SUMPRODUCT(K21:$K$23, X21:$X$23)-$AZ$3*SUMPRODUCT(K20:$K$22, W21:$W$23))/Z20</f>
        <v>73736.122459330261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5.4528E-2</v>
      </c>
      <c r="O21">
        <f t="shared" si="29"/>
        <v>37021.27630536152</v>
      </c>
      <c r="P21">
        <f t="shared" si="30"/>
        <v>1851.063815268076</v>
      </c>
      <c r="Q21" s="5">
        <f t="shared" si="31"/>
        <v>12.5</v>
      </c>
      <c r="R21">
        <f t="shared" si="0"/>
        <v>2000000</v>
      </c>
      <c r="S21">
        <f t="shared" si="1"/>
        <v>52361.277272891421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44322.37264445109</v>
      </c>
      <c r="AC21">
        <f t="shared" si="2"/>
        <v>29443.113286783006</v>
      </c>
      <c r="AE21">
        <f t="shared" si="3"/>
        <v>20817.323202396034</v>
      </c>
      <c r="AF21">
        <f t="shared" si="4"/>
        <v>-1040.8661601198016</v>
      </c>
      <c r="AG21">
        <f t="shared" si="5"/>
        <v>-7.0288376306536238</v>
      </c>
      <c r="AH21">
        <f t="shared" si="6"/>
        <v>-65552.95437157384</v>
      </c>
      <c r="AI21">
        <f t="shared" si="7"/>
        <v>-45783.526166928263</v>
      </c>
      <c r="AJ21">
        <f t="shared" si="8"/>
        <v>14879.259357668085</v>
      </c>
      <c r="AK21">
        <f t="shared" si="32"/>
        <v>3288.2699629291119</v>
      </c>
      <c r="AL21">
        <f t="shared" si="9"/>
        <v>-27615.996846331065</v>
      </c>
      <c r="AN21">
        <f t="shared" si="10"/>
        <v>6737.1740714833368</v>
      </c>
      <c r="AO21">
        <f t="shared" si="11"/>
        <v>-336.85870357416684</v>
      </c>
      <c r="AP21">
        <f t="shared" si="12"/>
        <v>-2.2747642517485418</v>
      </c>
      <c r="AQ21">
        <f t="shared" si="13"/>
        <v>-21215.103412069111</v>
      </c>
      <c r="AR21">
        <f t="shared" si="14"/>
        <v>-14817.062808411689</v>
      </c>
      <c r="AS21">
        <f t="shared" si="15"/>
        <v>4815.4202811156492</v>
      </c>
      <c r="AT21">
        <f t="shared" si="16"/>
        <v>1064.1928800785322</v>
      </c>
      <c r="AU21">
        <f t="shared" si="17"/>
        <v>-8937.4496472175069</v>
      </c>
      <c r="AW21">
        <v>18</v>
      </c>
      <c r="AX21">
        <f>(R21*SUMPRODUCT(K22:$K$23, X22:$X$23)-$AZ$3*SUMPRODUCT(K21:$K$22, W22:$W$23))/Z21</f>
        <v>52361.277272891421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6.0775000000000003E-2</v>
      </c>
      <c r="O22">
        <f t="shared" si="29"/>
        <v>37021.27630536152</v>
      </c>
      <c r="P22">
        <f t="shared" si="30"/>
        <v>1851.063815268076</v>
      </c>
      <c r="Q22" s="5">
        <f t="shared" si="31"/>
        <v>12.5</v>
      </c>
      <c r="R22">
        <f t="shared" si="0"/>
        <v>2000000</v>
      </c>
      <c r="S22">
        <f t="shared" si="1"/>
        <v>27574.954714616742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29443.113286783006</v>
      </c>
      <c r="AC22">
        <f t="shared" si="2"/>
        <v>14408.182191987657</v>
      </c>
      <c r="AE22">
        <f t="shared" si="3"/>
        <v>19343.977152746455</v>
      </c>
      <c r="AF22">
        <f t="shared" si="4"/>
        <v>-967.19885763732282</v>
      </c>
      <c r="AG22">
        <f t="shared" si="5"/>
        <v>-6.5313716473441144</v>
      </c>
      <c r="AH22">
        <f t="shared" si="6"/>
        <v>-68348.417120475846</v>
      </c>
      <c r="AI22">
        <f t="shared" si="7"/>
        <v>-49978.170197014057</v>
      </c>
      <c r="AJ22">
        <f t="shared" si="8"/>
        <v>15034.931094795349</v>
      </c>
      <c r="AK22">
        <f t="shared" si="32"/>
        <v>3347.3924107324501</v>
      </c>
      <c r="AL22">
        <f t="shared" si="9"/>
        <v>-31595.846691486258</v>
      </c>
      <c r="AN22">
        <f t="shared" si="10"/>
        <v>5850.7949313776671</v>
      </c>
      <c r="AO22">
        <f t="shared" si="11"/>
        <v>-292.5397465688834</v>
      </c>
      <c r="AP22">
        <f t="shared" si="12"/>
        <v>-1.9754839362906904</v>
      </c>
      <c r="AQ22">
        <f t="shared" si="13"/>
        <v>-20672.717368226935</v>
      </c>
      <c r="AR22">
        <f t="shared" si="14"/>
        <v>-15116.437667354441</v>
      </c>
      <c r="AS22">
        <f t="shared" si="15"/>
        <v>4547.4773852569233</v>
      </c>
      <c r="AT22">
        <f t="shared" si="16"/>
        <v>1012.4550083675439</v>
      </c>
      <c r="AU22">
        <f t="shared" si="17"/>
        <v>-9556.5052737299757</v>
      </c>
      <c r="AW22">
        <v>19</v>
      </c>
      <c r="AX22">
        <f>(R22*SUMPRODUCT(K23:$K$23, X23:$X$23)-$AZ$3*SUMPRODUCT(K22:$K$22, W23:$W$23))/Z22</f>
        <v>27574.954714616742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6.7419999999999994E-2</v>
      </c>
      <c r="O23">
        <f t="shared" si="29"/>
        <v>37021.27630536152</v>
      </c>
      <c r="P23">
        <f t="shared" si="30"/>
        <v>1851.063815268076</v>
      </c>
      <c r="Q23" s="5">
        <f t="shared" si="31"/>
        <v>12.5</v>
      </c>
      <c r="R23">
        <f t="shared" si="0"/>
        <v>2000000</v>
      </c>
      <c r="S23">
        <f t="shared" si="1"/>
        <v>29888.957829799849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14408.182191987657</v>
      </c>
      <c r="AC23">
        <f t="shared" si="2"/>
        <v>14408.182191987657</v>
      </c>
      <c r="AE23">
        <f t="shared" si="3"/>
        <v>17846.366441580823</v>
      </c>
      <c r="AF23">
        <f t="shared" si="4"/>
        <v>-892.3183220790412</v>
      </c>
      <c r="AG23">
        <f t="shared" si="5"/>
        <v>-6.0257128544067324</v>
      </c>
      <c r="AH23">
        <f t="shared" si="6"/>
        <v>-70455.212234230421</v>
      </c>
      <c r="AI23">
        <f t="shared" si="7"/>
        <v>-53507.189827583046</v>
      </c>
      <c r="AJ23">
        <f t="shared" si="8"/>
        <v>0</v>
      </c>
      <c r="AK23">
        <f t="shared" si="32"/>
        <v>3258.535729363753</v>
      </c>
      <c r="AL23">
        <f t="shared" si="9"/>
        <v>-50248.654098219296</v>
      </c>
      <c r="AN23">
        <f t="shared" si="10"/>
        <v>4889.7784108980959</v>
      </c>
      <c r="AO23">
        <f t="shared" si="11"/>
        <v>-244.4889205449048</v>
      </c>
      <c r="AP23">
        <f t="shared" si="12"/>
        <v>-1.6510027809974319</v>
      </c>
      <c r="AQ23">
        <f t="shared" si="13"/>
        <v>-19304.230743323609</v>
      </c>
      <c r="AR23">
        <f t="shared" si="14"/>
        <v>-14660.592255751417</v>
      </c>
      <c r="AS23">
        <f t="shared" si="15"/>
        <v>0</v>
      </c>
      <c r="AT23">
        <f t="shared" si="16"/>
        <v>892.8157848120245</v>
      </c>
      <c r="AU23">
        <f t="shared" si="17"/>
        <v>-13767.776470939394</v>
      </c>
      <c r="AW23">
        <v>20</v>
      </c>
      <c r="AX23">
        <f>(R23*SUMPRODUCT(K$23:$K24, X$23:$X24)-$AZ$3*SUMPRODUCT(K$22:$K23, W$23:$W24))/Z23</f>
        <v>29888.957829799849</v>
      </c>
    </row>
    <row r="25" spans="5:50" x14ac:dyDescent="0.25">
      <c r="AN25" s="6">
        <f t="shared" ref="AN25:AU25" si="33">SUM(AN3:AN23)</f>
        <v>328127.96489439899</v>
      </c>
      <c r="AO25" s="6">
        <f t="shared" si="33"/>
        <v>-44172.355473741081</v>
      </c>
      <c r="AP25" s="6">
        <f t="shared" si="33"/>
        <v>-198.29033384340616</v>
      </c>
      <c r="AQ25" s="6">
        <f t="shared" si="33"/>
        <v>-299192.16781831486</v>
      </c>
      <c r="AR25" s="6">
        <f t="shared" si="33"/>
        <v>-15434.84873150034</v>
      </c>
      <c r="AS25" s="6">
        <f t="shared" si="33"/>
        <v>-52617.148196212744</v>
      </c>
      <c r="AT25" s="6">
        <f t="shared" si="33"/>
        <v>68051.996927713102</v>
      </c>
      <c r="AU25" s="7">
        <f t="shared" si="33"/>
        <v>0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8BB1-49A9-4489-8BD4-F27BBE15F529}">
  <sheetPr codeName="Sheet24"/>
  <dimension ref="A1:AZ29"/>
  <sheetViews>
    <sheetView workbookViewId="0">
      <selection activeCell="F4" sqref="F4:G2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121402.26999242908</v>
      </c>
      <c r="K3">
        <v>1</v>
      </c>
      <c r="L3" s="2">
        <v>0</v>
      </c>
      <c r="O3">
        <f>$C$3</f>
        <v>121402.26999242908</v>
      </c>
      <c r="P3">
        <f>O3*B5</f>
        <v>97121.815993943266</v>
      </c>
      <c r="Q3" s="5">
        <f>B8</f>
        <v>100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121402.26999242908</v>
      </c>
      <c r="AF3">
        <f t="shared" ref="AF3:AF23" si="4">-$Z3*P3</f>
        <v>-97121.815993943266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24180.453998485813</v>
      </c>
      <c r="AJ3">
        <f t="shared" ref="AJ3:AJ23" si="8">AB3-AC3</f>
        <v>0</v>
      </c>
      <c r="AL3">
        <f t="shared" ref="AL3:AL23" si="9">SUM(AI3:AK3)</f>
        <v>24180.453998485813</v>
      </c>
      <c r="AN3">
        <f t="shared" ref="AN3:AN23" si="10">AE3*$K3</f>
        <v>121402.26999242908</v>
      </c>
      <c r="AO3">
        <f t="shared" ref="AO3:AO23" si="11">AF3*$K3</f>
        <v>-97121.815993943266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24180.453998485813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24180.453998485813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96499.843396098819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2.1847999999999999E-2</v>
      </c>
      <c r="R4">
        <f t="shared" si="0"/>
        <v>2000000</v>
      </c>
      <c r="S4">
        <f t="shared" si="1"/>
        <v>57331.264744114815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55505.378624544246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-43696</v>
      </c>
      <c r="AI4">
        <f t="shared" si="7"/>
        <v>-43696</v>
      </c>
      <c r="AJ4">
        <f t="shared" si="8"/>
        <v>-55505.378624544246</v>
      </c>
      <c r="AK4">
        <f>H4*SUM(AB4, AE4:AF4)</f>
        <v>0</v>
      </c>
      <c r="AL4">
        <f t="shared" si="9"/>
        <v>-99201.378624544246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-40994.464771554551</v>
      </c>
      <c r="AR4">
        <f t="shared" si="14"/>
        <v>-40994.464771554551</v>
      </c>
      <c r="AS4">
        <f t="shared" si="15"/>
        <v>-52073.720447081563</v>
      </c>
      <c r="AT4">
        <f t="shared" si="16"/>
        <v>0</v>
      </c>
      <c r="AU4">
        <f t="shared" si="17"/>
        <v>-93068.185218636121</v>
      </c>
      <c r="AW4">
        <v>1</v>
      </c>
      <c r="AX4">
        <f>(R4*SUMPRODUCT(K5:$K$23, X5:$X$23)-$AZ$3*SUMPRODUCT(K4:$K$22, W5:$W$23))/Z4</f>
        <v>57331.264744114815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2.5484E-2</v>
      </c>
      <c r="O5">
        <f t="shared" ref="O5:O23" si="29">$C$3</f>
        <v>121402.26999242908</v>
      </c>
      <c r="P5">
        <f t="shared" ref="P5:P23" si="30">O5*$C$5</f>
        <v>6070.1134996214541</v>
      </c>
      <c r="Q5" s="5">
        <f t="shared" ref="Q5:Q23" si="31">$C$8</f>
        <v>12.5</v>
      </c>
      <c r="R5">
        <f t="shared" si="0"/>
        <v>2000000</v>
      </c>
      <c r="S5">
        <f t="shared" si="1"/>
        <v>107671.50042759477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55505.378624544246</v>
      </c>
      <c r="AC5">
        <f t="shared" si="2"/>
        <v>100543.44192392228</v>
      </c>
      <c r="AE5">
        <f t="shared" si="3"/>
        <v>113365.20837864945</v>
      </c>
      <c r="AF5">
        <f t="shared" si="4"/>
        <v>-5668.2604189324729</v>
      </c>
      <c r="AG5">
        <f t="shared" si="5"/>
        <v>-11.6724761804</v>
      </c>
      <c r="AH5">
        <f t="shared" si="6"/>
        <v>-49344.771135999996</v>
      </c>
      <c r="AI5">
        <f t="shared" si="7"/>
        <v>58340.504347536567</v>
      </c>
      <c r="AJ5">
        <f t="shared" si="8"/>
        <v>-45038.063299378031</v>
      </c>
      <c r="AK5">
        <f>H5*SUM(AB5, AE5:AF5)</f>
        <v>14100.681016880169</v>
      </c>
      <c r="AL5">
        <f t="shared" si="9"/>
        <v>27403.122065038704</v>
      </c>
      <c r="AN5">
        <f t="shared" si="10"/>
        <v>97897.944094836435</v>
      </c>
      <c r="AO5">
        <f t="shared" si="11"/>
        <v>-4894.897204741822</v>
      </c>
      <c r="AP5">
        <f t="shared" si="12"/>
        <v>-10.079912848925886</v>
      </c>
      <c r="AQ5">
        <f t="shared" si="13"/>
        <v>-42612.294504937563</v>
      </c>
      <c r="AR5">
        <f t="shared" si="14"/>
        <v>50380.672472308106</v>
      </c>
      <c r="AS5">
        <f t="shared" si="15"/>
        <v>-38893.183068083221</v>
      </c>
      <c r="AT5">
        <f t="shared" si="16"/>
        <v>12176.81951660963</v>
      </c>
      <c r="AU5">
        <f t="shared" si="17"/>
        <v>23664.308920834512</v>
      </c>
      <c r="AW5">
        <v>2</v>
      </c>
      <c r="AX5">
        <f>(R5*SUMPRODUCT(K6:$K$23, X6:$X$23)-$AZ$3*SUMPRODUCT(K5:$K$22, W6:$W$23))/Z5</f>
        <v>107671.50042759477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2.9274999999999999E-2</v>
      </c>
      <c r="O6">
        <f t="shared" si="29"/>
        <v>121402.26999242908</v>
      </c>
      <c r="P6">
        <f t="shared" si="30"/>
        <v>6070.1134996214541</v>
      </c>
      <c r="Q6" s="5">
        <f t="shared" si="31"/>
        <v>12.5</v>
      </c>
      <c r="R6">
        <f t="shared" si="0"/>
        <v>2000000</v>
      </c>
      <c r="S6">
        <f t="shared" si="1"/>
        <v>151349.10868996492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100543.44192392228</v>
      </c>
      <c r="AC6">
        <f t="shared" si="2"/>
        <v>135778.79281135835</v>
      </c>
      <c r="AE6">
        <f t="shared" si="3"/>
        <v>108912.789819578</v>
      </c>
      <c r="AF6">
        <f t="shared" si="4"/>
        <v>-5445.6394909788996</v>
      </c>
      <c r="AG6">
        <f t="shared" si="5"/>
        <v>-11.214039678414791</v>
      </c>
      <c r="AH6">
        <f t="shared" si="6"/>
        <v>-54673.878428993601</v>
      </c>
      <c r="AI6">
        <f t="shared" si="7"/>
        <v>48782.057859927096</v>
      </c>
      <c r="AJ6">
        <f t="shared" si="8"/>
        <v>-35235.35088743607</v>
      </c>
      <c r="AK6">
        <f>H6*SUM(AB6, AE6:AF6)</f>
        <v>22196.352437074325</v>
      </c>
      <c r="AL6">
        <f t="shared" si="9"/>
        <v>35743.059409565351</v>
      </c>
      <c r="AN6">
        <f t="shared" si="10"/>
        <v>84824.136309985333</v>
      </c>
      <c r="AO6">
        <f t="shared" si="11"/>
        <v>-4241.2068154992667</v>
      </c>
      <c r="AP6">
        <f t="shared" si="12"/>
        <v>-8.7337881239036097</v>
      </c>
      <c r="AQ6">
        <f t="shared" si="13"/>
        <v>-42581.450021977675</v>
      </c>
      <c r="AR6">
        <f t="shared" si="14"/>
        <v>37992.745684384492</v>
      </c>
      <c r="AS6">
        <f t="shared" si="15"/>
        <v>-27442.215111349356</v>
      </c>
      <c r="AT6">
        <f t="shared" si="16"/>
        <v>17287.101247023798</v>
      </c>
      <c r="AU6">
        <f t="shared" si="17"/>
        <v>27837.631820058934</v>
      </c>
      <c r="AW6">
        <v>3</v>
      </c>
      <c r="AX6">
        <f>(R6*SUMPRODUCT(K7:$K$23, X7:$X$23)-$AZ$3*SUMPRODUCT(K6:$K$22, W7:$W$23))/Z6</f>
        <v>151349.10868996492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3.3331E-2</v>
      </c>
      <c r="O7">
        <f t="shared" si="29"/>
        <v>121402.26999242908</v>
      </c>
      <c r="P7">
        <f t="shared" si="30"/>
        <v>6070.1134996214541</v>
      </c>
      <c r="Q7" s="5">
        <f t="shared" si="31"/>
        <v>12.5</v>
      </c>
      <c r="R7">
        <f t="shared" si="0"/>
        <v>2000000</v>
      </c>
      <c r="S7">
        <f t="shared" si="1"/>
        <v>187638.81692180477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135778.79281135835</v>
      </c>
      <c r="AC7">
        <f t="shared" si="2"/>
        <v>161041.00149006397</v>
      </c>
      <c r="AE7">
        <f t="shared" si="3"/>
        <v>104193.48972390586</v>
      </c>
      <c r="AF7">
        <f t="shared" si="4"/>
        <v>-5209.674486195293</v>
      </c>
      <c r="AG7">
        <f t="shared" si="5"/>
        <v>-10.7281241251094</v>
      </c>
      <c r="AH7">
        <f t="shared" si="6"/>
        <v>-59804.025043398942</v>
      </c>
      <c r="AI7">
        <f t="shared" si="7"/>
        <v>39169.062070186526</v>
      </c>
      <c r="AJ7">
        <f t="shared" si="8"/>
        <v>-25262.208678705618</v>
      </c>
      <c r="AK7">
        <f>H7*SUM(AB7, AE7:AF7)</f>
        <v>24579.645062737516</v>
      </c>
      <c r="AL7">
        <f t="shared" si="9"/>
        <v>38486.498454218425</v>
      </c>
      <c r="AN7">
        <f t="shared" si="10"/>
        <v>73457.609902722324</v>
      </c>
      <c r="AO7">
        <f t="shared" si="11"/>
        <v>-3672.8804951361162</v>
      </c>
      <c r="AP7">
        <f t="shared" si="12"/>
        <v>-7.5634510280680205</v>
      </c>
      <c r="AQ7">
        <f t="shared" si="13"/>
        <v>-42162.526218206745</v>
      </c>
      <c r="AR7">
        <f t="shared" si="14"/>
        <v>27614.639738351401</v>
      </c>
      <c r="AS7">
        <f t="shared" si="15"/>
        <v>-17810.14797871538</v>
      </c>
      <c r="AT7">
        <f t="shared" si="16"/>
        <v>17328.932770659318</v>
      </c>
      <c r="AU7">
        <f t="shared" si="17"/>
        <v>27133.424530295342</v>
      </c>
      <c r="AW7">
        <v>4</v>
      </c>
      <c r="AX7">
        <f>(R7*SUMPRODUCT(K8:$K$23, X8:$X$23)-$AZ$3*SUMPRODUCT(K7:$K$22, W8:$W$23))/Z7</f>
        <v>187638.81692180477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3.7801000000000001E-2</v>
      </c>
      <c r="O8">
        <f t="shared" si="29"/>
        <v>121402.26999242908</v>
      </c>
      <c r="P8">
        <f t="shared" si="30"/>
        <v>6070.1134996214541</v>
      </c>
      <c r="Q8" s="5">
        <f t="shared" si="31"/>
        <v>12.5</v>
      </c>
      <c r="R8">
        <f t="shared" si="0"/>
        <v>2000000</v>
      </c>
      <c r="S8">
        <f t="shared" si="1"/>
        <v>216315.16772022712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161041.00149006397</v>
      </c>
      <c r="AC8">
        <f t="shared" si="2"/>
        <v>176778.10347607557</v>
      </c>
      <c r="AE8">
        <f t="shared" si="3"/>
        <v>99212.936721613441</v>
      </c>
      <c r="AF8">
        <f t="shared" si="4"/>
        <v>-4960.6468360806721</v>
      </c>
      <c r="AG8">
        <f t="shared" si="5"/>
        <v>-10.215309063805044</v>
      </c>
      <c r="AH8">
        <f t="shared" si="6"/>
        <v>-64885.411208521662</v>
      </c>
      <c r="AI8">
        <f t="shared" si="7"/>
        <v>29356.663367947302</v>
      </c>
      <c r="AJ8">
        <f t="shared" si="8"/>
        <v>-15737.101986011607</v>
      </c>
      <c r="AK8">
        <f t="shared" ref="AK8:AK23" si="32">H8*SUM(AB8:AB8, AE8:AF8)</f>
        <v>18508.763624730767</v>
      </c>
      <c r="AL8">
        <f t="shared" si="9"/>
        <v>32128.325006666462</v>
      </c>
      <c r="AN8">
        <f t="shared" si="10"/>
        <v>65217.960551759716</v>
      </c>
      <c r="AO8">
        <f t="shared" si="11"/>
        <v>-3260.8980275879858</v>
      </c>
      <c r="AP8">
        <f t="shared" si="12"/>
        <v>-6.7150680703732775</v>
      </c>
      <c r="AQ8">
        <f t="shared" si="13"/>
        <v>-42652.645193398479</v>
      </c>
      <c r="AR8">
        <f t="shared" si="14"/>
        <v>19297.702262702871</v>
      </c>
      <c r="AS8">
        <f t="shared" si="15"/>
        <v>-10344.837381465564</v>
      </c>
      <c r="AT8">
        <f t="shared" si="16"/>
        <v>12166.798563040316</v>
      </c>
      <c r="AU8">
        <f t="shared" si="17"/>
        <v>21119.663444277623</v>
      </c>
      <c r="AW8">
        <v>5</v>
      </c>
      <c r="AX8">
        <f>(R8*SUMPRODUCT(K9:$K$23, X9:$X$23)-$AZ$3*SUMPRODUCT(K8:$K$22, W9:$W$23))/Z8</f>
        <v>216315.16772022712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4.3147999999999999E-2</v>
      </c>
      <c r="O9">
        <f t="shared" si="29"/>
        <v>121402.26999242908</v>
      </c>
      <c r="P9">
        <f t="shared" si="30"/>
        <v>6070.1134996214541</v>
      </c>
      <c r="Q9" s="5">
        <f t="shared" si="31"/>
        <v>12.5</v>
      </c>
      <c r="R9">
        <f t="shared" si="0"/>
        <v>2000000</v>
      </c>
      <c r="S9">
        <f t="shared" si="1"/>
        <v>238513.45616512594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176778.10347607557</v>
      </c>
      <c r="AC9">
        <f t="shared" si="2"/>
        <v>184559.53365902929</v>
      </c>
      <c r="AE9">
        <f t="shared" si="3"/>
        <v>93939.96756073313</v>
      </c>
      <c r="AF9">
        <f t="shared" si="4"/>
        <v>-4696.9983780366565</v>
      </c>
      <c r="AG9">
        <f t="shared" si="5"/>
        <v>-9.6723858176819348</v>
      </c>
      <c r="AH9">
        <f t="shared" si="6"/>
        <v>-70523.224877609609</v>
      </c>
      <c r="AI9">
        <f t="shared" si="7"/>
        <v>18710.071919269176</v>
      </c>
      <c r="AJ9">
        <f t="shared" si="8"/>
        <v>-7781.4301829537144</v>
      </c>
      <c r="AK9">
        <f t="shared" si="32"/>
        <v>13886.299992787903</v>
      </c>
      <c r="AL9">
        <f t="shared" si="9"/>
        <v>24814.941729103364</v>
      </c>
      <c r="AN9">
        <f t="shared" si="10"/>
        <v>58688.230739740349</v>
      </c>
      <c r="AO9">
        <f t="shared" si="11"/>
        <v>-2934.4115369870174</v>
      </c>
      <c r="AP9">
        <f t="shared" si="12"/>
        <v>-6.0427443761348405</v>
      </c>
      <c r="AQ9">
        <f t="shared" si="13"/>
        <v>-44058.811191859524</v>
      </c>
      <c r="AR9">
        <f t="shared" si="14"/>
        <v>11688.965266517667</v>
      </c>
      <c r="AS9">
        <f t="shared" si="15"/>
        <v>-4861.3852220794133</v>
      </c>
      <c r="AT9">
        <f t="shared" si="16"/>
        <v>8675.3529861622519</v>
      </c>
      <c r="AU9">
        <f t="shared" si="17"/>
        <v>15502.933030600505</v>
      </c>
      <c r="AW9">
        <v>6</v>
      </c>
      <c r="AX9">
        <f>(R9*SUMPRODUCT(K10:$K$23, X10:$X$23)-$AZ$3*SUMPRODUCT(K9:$K$22, W10:$W$23))/Z9</f>
        <v>238513.45616512594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4.8848999999999997E-2</v>
      </c>
      <c r="O10">
        <f t="shared" si="29"/>
        <v>121402.26999242908</v>
      </c>
      <c r="P10">
        <f t="shared" si="30"/>
        <v>6070.1134996214541</v>
      </c>
      <c r="Q10" s="5">
        <f t="shared" si="31"/>
        <v>12.5</v>
      </c>
      <c r="R10">
        <f t="shared" si="0"/>
        <v>2000000</v>
      </c>
      <c r="S10">
        <f t="shared" si="1"/>
        <v>255866.98647033825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184559.53365902929</v>
      </c>
      <c r="AC10">
        <f t="shared" si="2"/>
        <v>186336.16833334597</v>
      </c>
      <c r="AE10">
        <f t="shared" si="3"/>
        <v>88411.694409751552</v>
      </c>
      <c r="AF10">
        <f t="shared" si="4"/>
        <v>-4420.5847204875772</v>
      </c>
      <c r="AG10">
        <f t="shared" si="5"/>
        <v>-9.1031755846971709</v>
      </c>
      <c r="AH10">
        <f t="shared" si="6"/>
        <v>-75597.819969271179</v>
      </c>
      <c r="AI10">
        <f t="shared" si="7"/>
        <v>8384.186544408105</v>
      </c>
      <c r="AJ10">
        <f t="shared" si="8"/>
        <v>-1776.6346743166796</v>
      </c>
      <c r="AK10">
        <f t="shared" si="32"/>
        <v>14098.908775785398</v>
      </c>
      <c r="AL10">
        <f t="shared" si="9"/>
        <v>20706.460645876825</v>
      </c>
      <c r="AN10">
        <f t="shared" si="10"/>
        <v>52479.322611816977</v>
      </c>
      <c r="AO10">
        <f t="shared" si="11"/>
        <v>-2623.9661305908485</v>
      </c>
      <c r="AP10">
        <f t="shared" si="12"/>
        <v>-5.4034535984263004</v>
      </c>
      <c r="AQ10">
        <f t="shared" si="13"/>
        <v>-44873.276204056754</v>
      </c>
      <c r="AR10">
        <f t="shared" si="14"/>
        <v>4976.6768235709505</v>
      </c>
      <c r="AS10">
        <f t="shared" si="15"/>
        <v>-1054.5729822198916</v>
      </c>
      <c r="AT10">
        <f t="shared" si="16"/>
        <v>8368.8157664967275</v>
      </c>
      <c r="AU10">
        <f t="shared" si="17"/>
        <v>12290.919607847789</v>
      </c>
      <c r="AW10">
        <v>7</v>
      </c>
      <c r="AX10">
        <f>(R10*SUMPRODUCT(K11:$K$23, X11:$X$23)-$AZ$3*SUMPRODUCT(K10:$K$22, W11:$W$23))/Z10</f>
        <v>255866.98647033825</v>
      </c>
    </row>
    <row r="11" spans="1:52" x14ac:dyDescent="0.25">
      <c r="A11" t="s">
        <v>33</v>
      </c>
      <c r="C11" s="24">
        <f>AU25</f>
        <v>6.9121597334742546E-11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5.4528E-2</v>
      </c>
      <c r="O11">
        <f t="shared" si="29"/>
        <v>121402.26999242908</v>
      </c>
      <c r="P11">
        <f t="shared" si="30"/>
        <v>6070.1134996214541</v>
      </c>
      <c r="Q11" s="5">
        <f t="shared" si="31"/>
        <v>12.5</v>
      </c>
      <c r="R11">
        <f t="shared" si="0"/>
        <v>2000000</v>
      </c>
      <c r="S11">
        <f t="shared" si="1"/>
        <v>268938.46452875884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186336.16833334597</v>
      </c>
      <c r="AC11">
        <f t="shared" si="2"/>
        <v>183217.35980135371</v>
      </c>
      <c r="AE11">
        <f t="shared" si="3"/>
        <v>82706.664592879082</v>
      </c>
      <c r="AF11">
        <f t="shared" si="4"/>
        <v>-4135.3332296439548</v>
      </c>
      <c r="AG11">
        <f t="shared" si="5"/>
        <v>-8.5157658705678312</v>
      </c>
      <c r="AH11">
        <f t="shared" si="6"/>
        <v>-79420.473325178784</v>
      </c>
      <c r="AI11">
        <f t="shared" si="7"/>
        <v>-857.65772781422129</v>
      </c>
      <c r="AJ11">
        <f t="shared" si="8"/>
        <v>3118.8085319922538</v>
      </c>
      <c r="AK11">
        <f t="shared" si="32"/>
        <v>13642.736234373928</v>
      </c>
      <c r="AL11">
        <f t="shared" si="9"/>
        <v>15903.88703855196</v>
      </c>
      <c r="AN11">
        <f t="shared" si="10"/>
        <v>46688.480154371508</v>
      </c>
      <c r="AO11">
        <f t="shared" si="11"/>
        <v>-2334.4240077185755</v>
      </c>
      <c r="AP11">
        <f t="shared" si="12"/>
        <v>-4.807208316335756</v>
      </c>
      <c r="AQ11">
        <f t="shared" si="13"/>
        <v>-44833.402615690247</v>
      </c>
      <c r="AR11">
        <f t="shared" si="14"/>
        <v>-484.15367735365362</v>
      </c>
      <c r="AS11">
        <f t="shared" si="15"/>
        <v>1760.5888348656956</v>
      </c>
      <c r="AT11">
        <f t="shared" si="16"/>
        <v>7701.4182964009087</v>
      </c>
      <c r="AU11">
        <f t="shared" si="17"/>
        <v>8977.8534539129505</v>
      </c>
      <c r="AW11">
        <v>8</v>
      </c>
      <c r="AX11">
        <f>(R11*SUMPRODUCT(K12:$K$23, X12:$X$23)-$AZ$3*SUMPRODUCT(K11:$K$22, W12:$W$23))/Z11</f>
        <v>268938.46452875884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6.0775000000000003E-2</v>
      </c>
      <c r="O12">
        <f t="shared" si="29"/>
        <v>121402.26999242908</v>
      </c>
      <c r="P12">
        <f t="shared" si="30"/>
        <v>6070.1134996214541</v>
      </c>
      <c r="Q12" s="5">
        <f t="shared" si="31"/>
        <v>12.5</v>
      </c>
      <c r="R12">
        <f t="shared" si="0"/>
        <v>2000000</v>
      </c>
      <c r="S12">
        <f t="shared" si="1"/>
        <v>277847.59825017152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183217.35980135371</v>
      </c>
      <c r="AC12">
        <f t="shared" si="2"/>
        <v>175890.03374736244</v>
      </c>
      <c r="AE12">
        <f t="shared" si="3"/>
        <v>76853.100406318074</v>
      </c>
      <c r="AF12">
        <f t="shared" si="4"/>
        <v>-3842.6550203159036</v>
      </c>
      <c r="AG12">
        <f t="shared" si="5"/>
        <v>-7.9130625410783919</v>
      </c>
      <c r="AH12">
        <f t="shared" si="6"/>
        <v>-82807.307325401591</v>
      </c>
      <c r="AI12">
        <f t="shared" si="7"/>
        <v>-9804.7750019404921</v>
      </c>
      <c r="AJ12">
        <f t="shared" si="8"/>
        <v>7327.3260539912735</v>
      </c>
      <c r="AK12">
        <f t="shared" si="32"/>
        <v>13298.223089223771</v>
      </c>
      <c r="AL12">
        <f t="shared" si="9"/>
        <v>10820.774141274553</v>
      </c>
      <c r="AN12">
        <f t="shared" si="10"/>
        <v>41243.562098532049</v>
      </c>
      <c r="AO12">
        <f t="shared" si="11"/>
        <v>-2062.1781049266024</v>
      </c>
      <c r="AP12">
        <f t="shared" si="12"/>
        <v>-4.2465806138863886</v>
      </c>
      <c r="AQ12">
        <f t="shared" si="13"/>
        <v>-44438.914029897227</v>
      </c>
      <c r="AR12">
        <f t="shared" si="14"/>
        <v>-5261.7766169056613</v>
      </c>
      <c r="AS12">
        <f t="shared" si="15"/>
        <v>3932.24249283685</v>
      </c>
      <c r="AT12">
        <f t="shared" si="16"/>
        <v>7136.5512501229432</v>
      </c>
      <c r="AU12">
        <f t="shared" si="17"/>
        <v>5807.0171260541319</v>
      </c>
      <c r="AW12">
        <v>9</v>
      </c>
      <c r="AX12">
        <f>(R12*SUMPRODUCT(K13:$K$23, X13:$X$23)-$AZ$3*SUMPRODUCT(K12:$K$22, W13:$W$23))/Z12</f>
        <v>277847.59825017152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6.7419999999999994E-2</v>
      </c>
      <c r="O13">
        <f t="shared" si="29"/>
        <v>121402.26999242908</v>
      </c>
      <c r="P13">
        <f t="shared" si="30"/>
        <v>6070.1134996214541</v>
      </c>
      <c r="Q13" s="5">
        <f t="shared" si="31"/>
        <v>12.5</v>
      </c>
      <c r="R13">
        <f t="shared" si="0"/>
        <v>2000000</v>
      </c>
      <c r="S13">
        <f t="shared" si="1"/>
        <v>282717.39327916689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175890.03374736244</v>
      </c>
      <c r="AC13">
        <f t="shared" si="2"/>
        <v>165116.75641444293</v>
      </c>
      <c r="AE13">
        <f t="shared" si="3"/>
        <v>70903.133372860932</v>
      </c>
      <c r="AF13">
        <f t="shared" si="4"/>
        <v>-3545.1566686430465</v>
      </c>
      <c r="AG13">
        <f t="shared" si="5"/>
        <v>-7.300433239148103</v>
      </c>
      <c r="AH13">
        <f t="shared" si="6"/>
        <v>-85359.788243120827</v>
      </c>
      <c r="AI13">
        <f t="shared" si="7"/>
        <v>-18009.111972142084</v>
      </c>
      <c r="AJ13">
        <f t="shared" si="8"/>
        <v>10773.277332919504</v>
      </c>
      <c r="AK13">
        <f t="shared" si="32"/>
        <v>12575.922140346704</v>
      </c>
      <c r="AL13">
        <f t="shared" si="9"/>
        <v>5340.0875011241242</v>
      </c>
      <c r="AN13">
        <f t="shared" si="10"/>
        <v>36179.980527587424</v>
      </c>
      <c r="AO13">
        <f t="shared" si="11"/>
        <v>-1808.9990263793713</v>
      </c>
      <c r="AP13">
        <f t="shared" si="12"/>
        <v>-3.7252166423498188</v>
      </c>
      <c r="AQ13">
        <f t="shared" si="13"/>
        <v>-43556.826469635111</v>
      </c>
      <c r="AR13">
        <f t="shared" si="14"/>
        <v>-9189.5701850694022</v>
      </c>
      <c r="AS13">
        <f t="shared" si="15"/>
        <v>5497.3164877438085</v>
      </c>
      <c r="AT13">
        <f t="shared" si="16"/>
        <v>6417.1581213694999</v>
      </c>
      <c r="AU13">
        <f t="shared" si="17"/>
        <v>2724.9044240439052</v>
      </c>
      <c r="AW13">
        <v>10</v>
      </c>
      <c r="AX13">
        <f>(R13*SUMPRODUCT(K14:$K$23, X14:$X$23)-$AZ$3*SUMPRODUCT(K13:$K$22, W14:$W$23))/Z13</f>
        <v>282717.39327916689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7.4817999999999996E-2</v>
      </c>
      <c r="O14">
        <f t="shared" si="29"/>
        <v>121402.26999242908</v>
      </c>
      <c r="P14">
        <f t="shared" si="30"/>
        <v>6070.1134996214541</v>
      </c>
      <c r="Q14" s="5">
        <f t="shared" si="31"/>
        <v>12.5</v>
      </c>
      <c r="R14">
        <f t="shared" si="0"/>
        <v>2000000</v>
      </c>
      <c r="S14">
        <f t="shared" si="1"/>
        <v>283371.20132497512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165116.75641444293</v>
      </c>
      <c r="AC14">
        <f t="shared" si="2"/>
        <v>151461.3424665982</v>
      </c>
      <c r="AE14">
        <f t="shared" si="3"/>
        <v>64889.271406441614</v>
      </c>
      <c r="AF14">
        <f t="shared" si="4"/>
        <v>-3244.4635703220811</v>
      </c>
      <c r="AG14">
        <f t="shared" si="5"/>
        <v>-6.6812250926700401</v>
      </c>
      <c r="AH14">
        <f t="shared" si="6"/>
        <v>-87392.610253853243</v>
      </c>
      <c r="AI14">
        <f t="shared" si="7"/>
        <v>-25754.483642826373</v>
      </c>
      <c r="AJ14">
        <f t="shared" si="8"/>
        <v>13655.413947844732</v>
      </c>
      <c r="AK14">
        <f t="shared" si="32"/>
        <v>11655.54440247891</v>
      </c>
      <c r="AL14">
        <f t="shared" si="9"/>
        <v>-443.52529250273074</v>
      </c>
      <c r="AN14">
        <f t="shared" si="10"/>
        <v>31492.549875593028</v>
      </c>
      <c r="AO14">
        <f t="shared" si="11"/>
        <v>-1574.6274937796516</v>
      </c>
      <c r="AP14">
        <f t="shared" si="12"/>
        <v>-3.2425824778190901</v>
      </c>
      <c r="AQ14">
        <f t="shared" si="13"/>
        <v>-42414.039756108607</v>
      </c>
      <c r="AR14">
        <f t="shared" si="14"/>
        <v>-12499.359956773043</v>
      </c>
      <c r="AS14">
        <f t="shared" si="15"/>
        <v>6627.3483351467885</v>
      </c>
      <c r="AT14">
        <f t="shared" si="16"/>
        <v>5656.7565865105025</v>
      </c>
      <c r="AU14">
        <f t="shared" si="17"/>
        <v>-215.25503511575326</v>
      </c>
      <c r="AW14">
        <v>11</v>
      </c>
      <c r="AX14">
        <f>(R14*SUMPRODUCT(K15:$K$23, X15:$X$23)-$AZ$3*SUMPRODUCT(K14:$K$22, W15:$W$23))/Z14</f>
        <v>283371.20132497512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8.3350999999999995E-2</v>
      </c>
      <c r="O15">
        <f t="shared" si="29"/>
        <v>121402.26999242908</v>
      </c>
      <c r="P15">
        <f t="shared" si="30"/>
        <v>6070.1134996214541</v>
      </c>
      <c r="Q15" s="5">
        <f t="shared" si="31"/>
        <v>12.5</v>
      </c>
      <c r="R15">
        <f t="shared" si="0"/>
        <v>2000000</v>
      </c>
      <c r="S15">
        <f t="shared" si="1"/>
        <v>279371.5768438516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151461.3424665982</v>
      </c>
      <c r="AC15">
        <f t="shared" si="2"/>
        <v>135384.04832753475</v>
      </c>
      <c r="AE15">
        <f t="shared" si="3"/>
        <v>58831.793031378882</v>
      </c>
      <c r="AF15">
        <f t="shared" si="4"/>
        <v>-2941.5896515689442</v>
      </c>
      <c r="AG15">
        <f t="shared" si="5"/>
        <v>-6.0575260490441991</v>
      </c>
      <c r="AH15">
        <f t="shared" si="6"/>
        <v>-89101.886831862474</v>
      </c>
      <c r="AI15">
        <f t="shared" si="7"/>
        <v>-33217.740978101581</v>
      </c>
      <c r="AJ15">
        <f t="shared" si="8"/>
        <v>16077.294139063451</v>
      </c>
      <c r="AK15">
        <f t="shared" si="32"/>
        <v>10761.545229428582</v>
      </c>
      <c r="AL15">
        <f t="shared" si="9"/>
        <v>-6378.9016096095474</v>
      </c>
      <c r="AN15">
        <f t="shared" si="10"/>
        <v>27143.919433555035</v>
      </c>
      <c r="AO15">
        <f t="shared" si="11"/>
        <v>-1357.1959716777519</v>
      </c>
      <c r="AP15">
        <f t="shared" si="12"/>
        <v>-2.7948323613767472</v>
      </c>
      <c r="AQ15">
        <f t="shared" si="13"/>
        <v>-41109.990243741639</v>
      </c>
      <c r="AR15">
        <f t="shared" si="14"/>
        <v>-15326.061614225735</v>
      </c>
      <c r="AS15">
        <f t="shared" si="15"/>
        <v>7417.7711460798673</v>
      </c>
      <c r="AT15">
        <f t="shared" si="16"/>
        <v>4965.1812674205958</v>
      </c>
      <c r="AU15">
        <f t="shared" si="17"/>
        <v>-2943.1092007252714</v>
      </c>
      <c r="AW15">
        <v>12</v>
      </c>
      <c r="AX15">
        <f>(R15*SUMPRODUCT(K16:$K$23, X16:$X$23)-$AZ$3*SUMPRODUCT(K15:$K$22, W16:$W$23))/Z15</f>
        <v>279371.5768438516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9.2474000000000001E-2</v>
      </c>
      <c r="O16">
        <f t="shared" si="29"/>
        <v>121402.26999242908</v>
      </c>
      <c r="P16">
        <f t="shared" si="30"/>
        <v>6070.1134996214541</v>
      </c>
      <c r="Q16" s="5">
        <f t="shared" si="31"/>
        <v>12.5</v>
      </c>
      <c r="R16">
        <f t="shared" si="0"/>
        <v>2000000</v>
      </c>
      <c r="S16">
        <f t="shared" si="1"/>
        <v>270731.73198585515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135384.04832753475</v>
      </c>
      <c r="AC16">
        <f t="shared" si="2"/>
        <v>117752.86357655395</v>
      </c>
      <c r="AE16">
        <f t="shared" si="3"/>
        <v>52803.063872281367</v>
      </c>
      <c r="AF16">
        <f t="shared" si="4"/>
        <v>-2640.1531936140686</v>
      </c>
      <c r="AG16">
        <f t="shared" si="5"/>
        <v>-5.4367871246944439</v>
      </c>
      <c r="AH16">
        <f t="shared" si="6"/>
        <v>-89626.186217490118</v>
      </c>
      <c r="AI16">
        <f t="shared" si="7"/>
        <v>-39468.712325947512</v>
      </c>
      <c r="AJ16">
        <f t="shared" si="8"/>
        <v>17631.184750980799</v>
      </c>
      <c r="AK16">
        <f t="shared" si="32"/>
        <v>10149.418657639253</v>
      </c>
      <c r="AL16">
        <f t="shared" si="9"/>
        <v>-11688.108917327459</v>
      </c>
      <c r="AN16">
        <f t="shared" si="10"/>
        <v>23098.865491154756</v>
      </c>
      <c r="AO16">
        <f t="shared" si="11"/>
        <v>-1154.9432745577378</v>
      </c>
      <c r="AP16">
        <f t="shared" si="12"/>
        <v>-2.3783395372874052</v>
      </c>
      <c r="AQ16">
        <f t="shared" si="13"/>
        <v>-39207.25556627717</v>
      </c>
      <c r="AR16">
        <f t="shared" si="14"/>
        <v>-17265.711689217438</v>
      </c>
      <c r="AS16">
        <f t="shared" si="15"/>
        <v>7712.8169304280291</v>
      </c>
      <c r="AT16">
        <f t="shared" si="16"/>
        <v>4439.8949453630739</v>
      </c>
      <c r="AU16">
        <f t="shared" si="17"/>
        <v>-5112.9998134263342</v>
      </c>
      <c r="AW16">
        <v>13</v>
      </c>
      <c r="AX16">
        <f>(R16*SUMPRODUCT(K17:$K$23, X17:$X$23)-$AZ$3*SUMPRODUCT(K16:$K$22, W17:$W$23))/Z16</f>
        <v>270731.73198585515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0.10216500000000001</v>
      </c>
      <c r="O17">
        <f t="shared" si="29"/>
        <v>121402.26999242908</v>
      </c>
      <c r="P17">
        <f t="shared" si="30"/>
        <v>6070.1134996214541</v>
      </c>
      <c r="Q17" s="5">
        <f t="shared" si="31"/>
        <v>12.5</v>
      </c>
      <c r="R17">
        <f t="shared" si="0"/>
        <v>2000000</v>
      </c>
      <c r="S17">
        <f t="shared" si="1"/>
        <v>257655.56842085344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117752.86357655395</v>
      </c>
      <c r="AC17">
        <f t="shared" si="2"/>
        <v>99495.653801922541</v>
      </c>
      <c r="AE17">
        <f t="shared" si="3"/>
        <v>46880.408213046932</v>
      </c>
      <c r="AF17">
        <f t="shared" si="4"/>
        <v>-2344.0204106523465</v>
      </c>
      <c r="AG17">
        <f t="shared" si="5"/>
        <v>-4.8269698968530923</v>
      </c>
      <c r="AH17">
        <f t="shared" si="6"/>
        <v>-88871.897055105277</v>
      </c>
      <c r="AI17">
        <f t="shared" si="7"/>
        <v>-44340.336222607541</v>
      </c>
      <c r="AJ17">
        <f t="shared" si="8"/>
        <v>18257.20977463141</v>
      </c>
      <c r="AK17">
        <f t="shared" si="32"/>
        <v>10013.246810081126</v>
      </c>
      <c r="AL17">
        <f t="shared" si="9"/>
        <v>-16069.879637895005</v>
      </c>
      <c r="AN17">
        <f t="shared" si="10"/>
        <v>19316.173347781281</v>
      </c>
      <c r="AO17">
        <f t="shared" si="11"/>
        <v>-965.808667389064</v>
      </c>
      <c r="AP17">
        <f t="shared" si="12"/>
        <v>-1.9888603966163358</v>
      </c>
      <c r="AQ17">
        <f t="shared" si="13"/>
        <v>-36617.961205910193</v>
      </c>
      <c r="AR17">
        <f t="shared" si="14"/>
        <v>-18269.585385914594</v>
      </c>
      <c r="AS17">
        <f t="shared" si="15"/>
        <v>7522.5332350122571</v>
      </c>
      <c r="AT17">
        <f t="shared" si="16"/>
        <v>4125.766360195993</v>
      </c>
      <c r="AU17">
        <f t="shared" si="17"/>
        <v>-6621.2857907063426</v>
      </c>
      <c r="AW17">
        <v>14</v>
      </c>
      <c r="AX17">
        <f>(R17*SUMPRODUCT(K18:$K$23, X18:$X$23)-$AZ$3*SUMPRODUCT(K17:$K$22, W18:$W$23))/Z17</f>
        <v>257655.56842085344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0.113081</v>
      </c>
      <c r="O18">
        <f t="shared" si="29"/>
        <v>121402.26999242908</v>
      </c>
      <c r="P18">
        <f t="shared" si="30"/>
        <v>6070.1134996214541</v>
      </c>
      <c r="Q18" s="5">
        <f t="shared" si="31"/>
        <v>12.5</v>
      </c>
      <c r="R18">
        <f t="shared" si="0"/>
        <v>2000000</v>
      </c>
      <c r="S18">
        <f t="shared" si="1"/>
        <v>239857.00284515723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99495.653801922541</v>
      </c>
      <c r="AC18">
        <f t="shared" si="2"/>
        <v>81222.520034164714</v>
      </c>
      <c r="AE18">
        <f t="shared" si="3"/>
        <v>41110.320689776905</v>
      </c>
      <c r="AF18">
        <f t="shared" si="4"/>
        <v>-2055.5160344888454</v>
      </c>
      <c r="AG18">
        <f t="shared" si="5"/>
        <v>-4.2328616149785168</v>
      </c>
      <c r="AH18">
        <f t="shared" si="6"/>
        <v>-87334.173264967118</v>
      </c>
      <c r="AI18">
        <f t="shared" si="7"/>
        <v>-48283.60147129403</v>
      </c>
      <c r="AJ18">
        <f t="shared" si="8"/>
        <v>18273.133767757827</v>
      </c>
      <c r="AK18">
        <f t="shared" si="32"/>
        <v>9712.3871378504628</v>
      </c>
      <c r="AL18">
        <f t="shared" si="9"/>
        <v>-20298.080565685741</v>
      </c>
      <c r="AN18">
        <f t="shared" si="10"/>
        <v>15829.099538326338</v>
      </c>
      <c r="AO18">
        <f t="shared" si="11"/>
        <v>-791.45497691631692</v>
      </c>
      <c r="AP18">
        <f t="shared" si="12"/>
        <v>-1.6298191478744048</v>
      </c>
      <c r="AQ18">
        <f t="shared" si="13"/>
        <v>-33627.111112572187</v>
      </c>
      <c r="AR18">
        <f t="shared" si="14"/>
        <v>-18591.096370310042</v>
      </c>
      <c r="AS18">
        <f t="shared" si="15"/>
        <v>7035.8792739585533</v>
      </c>
      <c r="AT18">
        <f t="shared" si="16"/>
        <v>3739.6532106845434</v>
      </c>
      <c r="AU18">
        <f t="shared" si="17"/>
        <v>-7815.5638856669448</v>
      </c>
      <c r="AW18">
        <v>15</v>
      </c>
      <c r="AX18">
        <f>(R18*SUMPRODUCT(K19:$K$23, X19:$X$23)-$AZ$3*SUMPRODUCT(K18:$K$22, W19:$W$23))/Z18</f>
        <v>239857.00284515723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0.12539</v>
      </c>
      <c r="O19">
        <f t="shared" si="29"/>
        <v>121402.26999242908</v>
      </c>
      <c r="P19">
        <f t="shared" si="30"/>
        <v>6070.1134996214541</v>
      </c>
      <c r="Q19" s="5">
        <f t="shared" si="31"/>
        <v>12.5</v>
      </c>
      <c r="R19">
        <f t="shared" si="0"/>
        <v>2000000</v>
      </c>
      <c r="S19">
        <f t="shared" si="1"/>
        <v>216347.15033614219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81222.520034164714</v>
      </c>
      <c r="AC19">
        <f t="shared" si="2"/>
        <v>63342.54238571188</v>
      </c>
      <c r="AE19">
        <f t="shared" si="3"/>
        <v>35544.394371588009</v>
      </c>
      <c r="AF19">
        <f t="shared" si="4"/>
        <v>-1777.2197185794005</v>
      </c>
      <c r="AG19">
        <f t="shared" si="5"/>
        <v>-3.6597744809265755</v>
      </c>
      <c r="AH19">
        <f t="shared" si="6"/>
        <v>-84921.362864344992</v>
      </c>
      <c r="AI19">
        <f t="shared" si="7"/>
        <v>-51157.847985817309</v>
      </c>
      <c r="AJ19">
        <f t="shared" si="8"/>
        <v>17879.977648452834</v>
      </c>
      <c r="AK19">
        <f t="shared" si="32"/>
        <v>8440.2435900385226</v>
      </c>
      <c r="AL19">
        <f t="shared" si="9"/>
        <v>-24837.62674732595</v>
      </c>
      <c r="AN19">
        <f t="shared" si="10"/>
        <v>12750.137648437054</v>
      </c>
      <c r="AO19">
        <f t="shared" si="11"/>
        <v>-637.50688242185277</v>
      </c>
      <c r="AP19">
        <f t="shared" si="12"/>
        <v>-1.3127985219337519</v>
      </c>
      <c r="AQ19">
        <f t="shared" si="13"/>
        <v>-30462.161051160296</v>
      </c>
      <c r="AR19">
        <f t="shared" si="14"/>
        <v>-18350.843083667027</v>
      </c>
      <c r="AS19">
        <f t="shared" si="15"/>
        <v>6413.7307780654819</v>
      </c>
      <c r="AT19">
        <f t="shared" si="16"/>
        <v>3027.6016643949315</v>
      </c>
      <c r="AU19">
        <f t="shared" si="17"/>
        <v>-8909.5106412066125</v>
      </c>
      <c r="AW19">
        <v>16</v>
      </c>
      <c r="AX19">
        <f>(R19*SUMPRODUCT(K20:$K$23, X20:$X$23)-$AZ$3*SUMPRODUCT(K19:$K$22, W20:$W$23))/Z19</f>
        <v>216347.15033614219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0.13947699999999999</v>
      </c>
      <c r="O20">
        <f t="shared" si="29"/>
        <v>121402.26999242908</v>
      </c>
      <c r="P20">
        <f t="shared" si="30"/>
        <v>6070.1134996214541</v>
      </c>
      <c r="Q20" s="5">
        <f t="shared" si="31"/>
        <v>12.5</v>
      </c>
      <c r="R20">
        <f t="shared" si="0"/>
        <v>2000000</v>
      </c>
      <c r="S20">
        <f t="shared" si="1"/>
        <v>183478.39392744514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63342.54238571188</v>
      </c>
      <c r="AC20">
        <f t="shared" si="2"/>
        <v>45689.384107516547</v>
      </c>
      <c r="AE20">
        <f t="shared" si="3"/>
        <v>30231.324934106149</v>
      </c>
      <c r="AF20">
        <f t="shared" si="4"/>
        <v>-1511.5662467053073</v>
      </c>
      <c r="AG20">
        <f t="shared" si="5"/>
        <v>-3.1127223708411136</v>
      </c>
      <c r="AH20">
        <f t="shared" si="6"/>
        <v>-81672.698444191337</v>
      </c>
      <c r="AI20">
        <f t="shared" si="7"/>
        <v>-52956.052479161342</v>
      </c>
      <c r="AJ20">
        <f t="shared" si="8"/>
        <v>17653.158278195333</v>
      </c>
      <c r="AK20">
        <f t="shared" si="32"/>
        <v>4998.9829482700216</v>
      </c>
      <c r="AL20">
        <f t="shared" si="9"/>
        <v>-30303.911252695987</v>
      </c>
      <c r="AN20">
        <f t="shared" si="10"/>
        <v>10285.768114541997</v>
      </c>
      <c r="AO20">
        <f t="shared" si="11"/>
        <v>-514.28840572709987</v>
      </c>
      <c r="AP20">
        <f t="shared" si="12"/>
        <v>-1.0590584627436785</v>
      </c>
      <c r="AQ20">
        <f t="shared" si="13"/>
        <v>-27787.946420374294</v>
      </c>
      <c r="AR20">
        <f t="shared" si="14"/>
        <v>-18017.525770022141</v>
      </c>
      <c r="AS20">
        <f t="shared" si="15"/>
        <v>6006.2300588743065</v>
      </c>
      <c r="AT20">
        <f t="shared" si="16"/>
        <v>1700.8311586253415</v>
      </c>
      <c r="AU20">
        <f t="shared" si="17"/>
        <v>-10310.464552522493</v>
      </c>
      <c r="AW20">
        <v>17</v>
      </c>
      <c r="AX20">
        <f>(R20*SUMPRODUCT(K21:$K$23, X21:$X$23)-$AZ$3*SUMPRODUCT(K20:$K$22, W21:$W$23))/Z20</f>
        <v>183478.39392744514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0.15573300000000001</v>
      </c>
      <c r="O21">
        <f t="shared" si="29"/>
        <v>121402.26999242908</v>
      </c>
      <c r="P21">
        <f t="shared" si="30"/>
        <v>6070.1134996214541</v>
      </c>
      <c r="Q21" s="5">
        <f t="shared" si="31"/>
        <v>12.5</v>
      </c>
      <c r="R21">
        <f t="shared" si="0"/>
        <v>2000000</v>
      </c>
      <c r="S21">
        <f t="shared" si="1"/>
        <v>138457.31033446876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45689.384107516547</v>
      </c>
      <c r="AC21">
        <f t="shared" si="2"/>
        <v>28764.135756241139</v>
      </c>
      <c r="AE21">
        <f t="shared" si="3"/>
        <v>25220.996758801935</v>
      </c>
      <c r="AF21">
        <f t="shared" si="4"/>
        <v>-1261.0498379400967</v>
      </c>
      <c r="AG21">
        <f t="shared" si="5"/>
        <v>-2.5968415541545036</v>
      </c>
      <c r="AH21">
        <f t="shared" si="6"/>
        <v>-77560.574876511877</v>
      </c>
      <c r="AI21">
        <f t="shared" si="7"/>
        <v>-53603.224797204195</v>
      </c>
      <c r="AJ21">
        <f t="shared" si="8"/>
        <v>16925.248351275408</v>
      </c>
      <c r="AK21">
        <f t="shared" si="32"/>
        <v>3573.0106817558112</v>
      </c>
      <c r="AL21">
        <f t="shared" si="9"/>
        <v>-33104.965764172972</v>
      </c>
      <c r="AN21">
        <f t="shared" si="10"/>
        <v>8162.3484330016272</v>
      </c>
      <c r="AO21">
        <f t="shared" si="11"/>
        <v>-408.11742165008133</v>
      </c>
      <c r="AP21">
        <f t="shared" si="12"/>
        <v>-0.84042378630056191</v>
      </c>
      <c r="AQ21">
        <f t="shared" si="13"/>
        <v>-25101.166415441661</v>
      </c>
      <c r="AR21">
        <f t="shared" si="14"/>
        <v>-17347.775827876416</v>
      </c>
      <c r="AS21">
        <f t="shared" si="15"/>
        <v>5477.5699659841157</v>
      </c>
      <c r="AT21">
        <f t="shared" si="16"/>
        <v>1156.3443910736619</v>
      </c>
      <c r="AU21">
        <f t="shared" si="17"/>
        <v>-10713.861470818638</v>
      </c>
      <c r="AW21">
        <v>18</v>
      </c>
      <c r="AX21">
        <f>(R21*SUMPRODUCT(K22:$K$23, X22:$X$23)-$AZ$3*SUMPRODUCT(K21:$K$22, W22:$W$23))/Z21</f>
        <v>138457.31033446876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0.17447299999999999</v>
      </c>
      <c r="O22">
        <f t="shared" si="29"/>
        <v>121402.26999242908</v>
      </c>
      <c r="P22">
        <f t="shared" si="30"/>
        <v>6070.1134996214541</v>
      </c>
      <c r="Q22" s="5">
        <f t="shared" si="31"/>
        <v>12.5</v>
      </c>
      <c r="R22">
        <f t="shared" si="0"/>
        <v>2000000</v>
      </c>
      <c r="S22">
        <f t="shared" si="1"/>
        <v>78655.104774952866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28764.135756241139</v>
      </c>
      <c r="AC22">
        <f t="shared" si="2"/>
        <v>13326.027247338714</v>
      </c>
      <c r="AE22">
        <f t="shared" si="3"/>
        <v>20568.403823715464</v>
      </c>
      <c r="AF22">
        <f t="shared" si="4"/>
        <v>-1028.4201911857731</v>
      </c>
      <c r="AG22">
        <f t="shared" si="5"/>
        <v>-2.1177944021349595</v>
      </c>
      <c r="AH22">
        <f t="shared" si="6"/>
        <v>-72492.597836479792</v>
      </c>
      <c r="AI22">
        <f t="shared" si="7"/>
        <v>-52954.731998352239</v>
      </c>
      <c r="AJ22">
        <f t="shared" si="8"/>
        <v>15438.108508902425</v>
      </c>
      <c r="AK22">
        <f t="shared" si="32"/>
        <v>3381.2883572139585</v>
      </c>
      <c r="AL22">
        <f t="shared" si="9"/>
        <v>-34135.33513223585</v>
      </c>
      <c r="AN22">
        <f t="shared" si="10"/>
        <v>6221.1360098322593</v>
      </c>
      <c r="AO22">
        <f t="shared" si="11"/>
        <v>-311.05680049161293</v>
      </c>
      <c r="AP22">
        <f t="shared" si="12"/>
        <v>-0.64054980296293296</v>
      </c>
      <c r="AQ22">
        <f t="shared" si="13"/>
        <v>-21926.169610051282</v>
      </c>
      <c r="AR22">
        <f t="shared" si="14"/>
        <v>-16016.730950513598</v>
      </c>
      <c r="AS22">
        <f t="shared" si="15"/>
        <v>4669.4227511078498</v>
      </c>
      <c r="AT22">
        <f t="shared" si="16"/>
        <v>1022.7072036788944</v>
      </c>
      <c r="AU22">
        <f t="shared" si="17"/>
        <v>-10324.600995726852</v>
      </c>
      <c r="AW22">
        <v>19</v>
      </c>
      <c r="AX22">
        <f>(R22*SUMPRODUCT(K23:$K$23, X23:$X$23)-$AZ$3*SUMPRODUCT(K22:$K$22, W23:$W$23))/Z22</f>
        <v>78655.104774952866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0.196798</v>
      </c>
      <c r="O23">
        <f t="shared" si="29"/>
        <v>121402.26999242908</v>
      </c>
      <c r="P23">
        <f t="shared" si="30"/>
        <v>6070.1134996214541</v>
      </c>
      <c r="Q23" s="5">
        <f t="shared" si="31"/>
        <v>12.5</v>
      </c>
      <c r="R23">
        <f t="shared" si="0"/>
        <v>2000000</v>
      </c>
      <c r="S23">
        <f t="shared" si="1"/>
        <v>99161.50586477702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13326.027247338714</v>
      </c>
      <c r="AC23">
        <f t="shared" si="2"/>
        <v>13326.027247338712</v>
      </c>
      <c r="AE23">
        <f t="shared" si="3"/>
        <v>16314.899049778753</v>
      </c>
      <c r="AF23">
        <f t="shared" si="4"/>
        <v>-815.74495248893766</v>
      </c>
      <c r="AG23">
        <f t="shared" si="5"/>
        <v>-1.6798387553622542</v>
      </c>
      <c r="AH23">
        <f t="shared" si="6"/>
        <v>-66684.432440216915</v>
      </c>
      <c r="AI23">
        <f t="shared" si="7"/>
        <v>-51186.958181682465</v>
      </c>
      <c r="AJ23">
        <f t="shared" si="8"/>
        <v>0</v>
      </c>
      <c r="AK23">
        <f t="shared" si="32"/>
        <v>2994.9363417069044</v>
      </c>
      <c r="AL23">
        <f t="shared" si="9"/>
        <v>-48192.021839975561</v>
      </c>
      <c r="AN23">
        <f t="shared" si="10"/>
        <v>4470.167157596673</v>
      </c>
      <c r="AO23">
        <f t="shared" si="11"/>
        <v>-223.50835787983365</v>
      </c>
      <c r="AP23">
        <f t="shared" si="12"/>
        <v>-0.46026395942549542</v>
      </c>
      <c r="AQ23">
        <f t="shared" si="13"/>
        <v>-18271.063701204712</v>
      </c>
      <c r="AR23">
        <f t="shared" si="14"/>
        <v>-14024.8651654473</v>
      </c>
      <c r="AS23">
        <f t="shared" si="15"/>
        <v>0</v>
      </c>
      <c r="AT23">
        <f t="shared" si="16"/>
        <v>820.59141358723184</v>
      </c>
      <c r="AU23">
        <f t="shared" si="17"/>
        <v>-13204.273751860068</v>
      </c>
      <c r="AW23">
        <v>20</v>
      </c>
      <c r="AX23">
        <f>(R23*SUMPRODUCT(K$23:$K24, X$23:$X24)-$AZ$3*SUMPRODUCT(K$22:$K23, W$23:$W24))/Z23</f>
        <v>99161.50586477702</v>
      </c>
    </row>
    <row r="25" spans="5:50" x14ac:dyDescent="0.25">
      <c r="AN25" s="6">
        <f t="shared" ref="AN25:AU25" si="33">SUM(AN3:AN23)</f>
        <v>836849.66203360131</v>
      </c>
      <c r="AO25" s="6">
        <f t="shared" si="33"/>
        <v>-132894.18559600186</v>
      </c>
      <c r="AP25" s="6">
        <f t="shared" si="33"/>
        <v>-173.66495207274428</v>
      </c>
      <c r="AQ25" s="6">
        <f t="shared" si="33"/>
        <v>-749289.47630405601</v>
      </c>
      <c r="AR25" s="6">
        <f t="shared" si="33"/>
        <v>-45507.664818529309</v>
      </c>
      <c r="AS25" s="6">
        <f t="shared" si="33"/>
        <v>-82406.611900890784</v>
      </c>
      <c r="AT25" s="6">
        <f t="shared" si="33"/>
        <v>127914.27671942016</v>
      </c>
      <c r="AU25" s="7">
        <f t="shared" si="33"/>
        <v>6.9121597334742546E-11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187E-68B0-456C-B618-011106366BC3}">
  <sheetPr codeName="Sheet2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2791.1890322415479</v>
      </c>
      <c r="K3">
        <v>1</v>
      </c>
      <c r="L3" s="2">
        <v>0</v>
      </c>
      <c r="O3">
        <f>$C$3</f>
        <v>2791.1890322415479</v>
      </c>
      <c r="P3">
        <f>O3*C5</f>
        <v>279.11890322415479</v>
      </c>
      <c r="Q3" s="5">
        <f>B8</f>
        <v>100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2791.1890322415479</v>
      </c>
      <c r="AF3">
        <f t="shared" ref="AF3:AF34" si="3">-$Z3*P3</f>
        <v>-279.11890322415479</v>
      </c>
      <c r="AG3">
        <f t="shared" ref="AG3:AG34" si="4">-$Z3*Q3</f>
        <v>-100</v>
      </c>
      <c r="AH3">
        <f t="shared" ref="AH3:AH34" si="5">-X3*R3</f>
        <v>0</v>
      </c>
      <c r="AI3">
        <f t="shared" ref="AI3:AI34" si="6">SUM(AE3:AH3)</f>
        <v>2412.0701290173929</v>
      </c>
      <c r="AJ3">
        <f t="shared" ref="AJ3:AJ34" si="7">AB3-AC3</f>
        <v>0</v>
      </c>
      <c r="AL3">
        <f t="shared" ref="AL3:AL23" si="8">SUM(AI3:AK3)</f>
        <v>2412.0701290173929</v>
      </c>
      <c r="AN3">
        <f t="shared" ref="AN3:AN34" si="9">AE3*$K3</f>
        <v>2791.1890322415479</v>
      </c>
      <c r="AO3">
        <f t="shared" ref="AO3:AO34" si="10">AF3*$K3</f>
        <v>-279.11890322415479</v>
      </c>
      <c r="AP3">
        <f t="shared" ref="AP3:AP34" si="11">AG3*$K3</f>
        <v>-100</v>
      </c>
      <c r="AQ3">
        <f t="shared" ref="AQ3:AQ34" si="12">AH3*$K3</f>
        <v>0</v>
      </c>
      <c r="AR3">
        <f t="shared" ref="AR3:AR34" si="13">AI3*$K3</f>
        <v>2412.0701290173929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2412.0701290173929</v>
      </c>
      <c r="AW3">
        <v>0</v>
      </c>
      <c r="AX3">
        <f>IF(Z3&gt;0, (R3*SUMPRODUCT(K3:$K$98, X3:$X$98)-K3*$AZ$3)/Z3, 0)</f>
        <v>0</v>
      </c>
      <c r="AZ3">
        <f>C6*SUMPRODUCT(X4:X98, K4:K98)/1</f>
        <v>1978.5373544701567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1.221972E-3</v>
      </c>
      <c r="R4">
        <f t="shared" si="0"/>
        <v>50000</v>
      </c>
      <c r="S4">
        <f t="shared" si="1"/>
        <v>134.22087519017074</v>
      </c>
      <c r="U4">
        <f t="shared" ref="U4:U23" si="20">M4</f>
        <v>1.221972E-3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1.221972E-3</v>
      </c>
      <c r="Y4">
        <f t="shared" ref="Y4:Y23" si="24">V4*W4</f>
        <v>0.01</v>
      </c>
      <c r="Z4">
        <f t="shared" ref="Z4:Z23" si="25">MAX(0, W4-X4-Y4)</f>
        <v>0.98877802800000003</v>
      </c>
      <c r="AB4">
        <f t="shared" ref="AB4:AB35" si="26">AC3</f>
        <v>0</v>
      </c>
      <c r="AC4">
        <f t="shared" ref="AC4:AC67" si="27">S4*Z4</f>
        <v>132.71465228697116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-61.098599999999998</v>
      </c>
      <c r="AI4">
        <f t="shared" si="6"/>
        <v>-61.098599999999998</v>
      </c>
      <c r="AJ4">
        <f t="shared" si="7"/>
        <v>-132.71465228697116</v>
      </c>
      <c r="AK4">
        <f t="shared" ref="AK4:AK35" si="28">G4*SUM(AB4:AB4, AE4:AF4)</f>
        <v>0</v>
      </c>
      <c r="AL4">
        <f t="shared" si="8"/>
        <v>-193.81325228697116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-57.000279876854179</v>
      </c>
      <c r="AR4">
        <f t="shared" si="13"/>
        <v>-57.000279876854179</v>
      </c>
      <c r="AS4">
        <f t="shared" si="14"/>
        <v>-123.81253128740661</v>
      </c>
      <c r="AT4">
        <f t="shared" si="15"/>
        <v>0</v>
      </c>
      <c r="AU4">
        <f t="shared" si="16"/>
        <v>-180.81281116426081</v>
      </c>
      <c r="AW4">
        <v>1</v>
      </c>
      <c r="AX4">
        <f>IF(Z4&gt;0, (R4*SUMPRODUCT(K4:$K$98, X4:$X$98)-K4*$AZ$3)/Z4, 0)</f>
        <v>134.22087519017074</v>
      </c>
    </row>
    <row r="5" spans="1:52" x14ac:dyDescent="0.25">
      <c r="C5" s="2"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1.2339639999999999E-3</v>
      </c>
      <c r="Q5" s="5">
        <f t="shared" ref="Q5:Q36" si="30">$C$8</f>
        <v>12.5</v>
      </c>
      <c r="R5">
        <f t="shared" si="0"/>
        <v>50000</v>
      </c>
      <c r="S5">
        <f t="shared" si="1"/>
        <v>234.91964435163263</v>
      </c>
      <c r="U5">
        <f t="shared" si="20"/>
        <v>1.2339639999999999E-3</v>
      </c>
      <c r="V5">
        <f t="shared" si="21"/>
        <v>0.01</v>
      </c>
      <c r="W5">
        <f t="shared" si="22"/>
        <v>0.98877802800000003</v>
      </c>
      <c r="X5">
        <f t="shared" si="23"/>
        <v>1.2201164905429919E-3</v>
      </c>
      <c r="Y5">
        <f t="shared" si="24"/>
        <v>9.8877802800000011E-3</v>
      </c>
      <c r="Z5">
        <f t="shared" si="25"/>
        <v>0.97767013122945701</v>
      </c>
      <c r="AB5">
        <f t="shared" si="26"/>
        <v>132.71465228697116</v>
      </c>
      <c r="AC5">
        <f t="shared" si="27"/>
        <v>229.67391952163803</v>
      </c>
      <c r="AE5">
        <f t="shared" si="2"/>
        <v>0</v>
      </c>
      <c r="AF5">
        <f t="shared" si="3"/>
        <v>0</v>
      </c>
      <c r="AG5">
        <f t="shared" si="4"/>
        <v>-12.220876640368212</v>
      </c>
      <c r="AH5">
        <f t="shared" si="5"/>
        <v>-61.005824527149592</v>
      </c>
      <c r="AI5">
        <f t="shared" si="6"/>
        <v>-73.226701167517803</v>
      </c>
      <c r="AJ5">
        <f t="shared" si="7"/>
        <v>-96.959267234666868</v>
      </c>
      <c r="AK5">
        <f t="shared" si="28"/>
        <v>5.4413007437658178</v>
      </c>
      <c r="AL5">
        <f t="shared" si="8"/>
        <v>-164.74466765841885</v>
      </c>
      <c r="AN5">
        <f t="shared" si="9"/>
        <v>0</v>
      </c>
      <c r="AO5">
        <f t="shared" si="10"/>
        <v>0</v>
      </c>
      <c r="AP5">
        <f t="shared" si="11"/>
        <v>-10.450169598163548</v>
      </c>
      <c r="AQ5">
        <f t="shared" si="12"/>
        <v>-52.166569677877902</v>
      </c>
      <c r="AR5">
        <f t="shared" si="13"/>
        <v>-62.616739276041443</v>
      </c>
      <c r="AS5">
        <f t="shared" si="14"/>
        <v>-82.910646799999284</v>
      </c>
      <c r="AT5">
        <f t="shared" si="15"/>
        <v>4.6528998925606526</v>
      </c>
      <c r="AU5">
        <f t="shared" si="16"/>
        <v>-140.87448618348006</v>
      </c>
      <c r="AW5">
        <v>2</v>
      </c>
      <c r="AX5">
        <f>IF(Z5&gt;0, (R5*SUMPRODUCT(K5:$K$98, X5:$X$98)-K5*$AZ$3)/Z5, 0)</f>
        <v>234.91964435163263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1.248954E-3</v>
      </c>
      <c r="Q6" s="5">
        <f t="shared" si="30"/>
        <v>12.5</v>
      </c>
      <c r="R6">
        <f t="shared" si="0"/>
        <v>50000</v>
      </c>
      <c r="S6">
        <f t="shared" si="1"/>
        <v>354.93612773789118</v>
      </c>
      <c r="U6">
        <f t="shared" si="20"/>
        <v>1.248954E-3</v>
      </c>
      <c r="V6">
        <f t="shared" si="21"/>
        <v>0.01</v>
      </c>
      <c r="W6">
        <f t="shared" si="22"/>
        <v>0.97767013122945701</v>
      </c>
      <c r="X6">
        <f t="shared" si="23"/>
        <v>1.2210650210795553E-3</v>
      </c>
      <c r="Y6">
        <f t="shared" si="24"/>
        <v>9.7767013122945709E-3</v>
      </c>
      <c r="Z6">
        <f t="shared" si="25"/>
        <v>0.96667236489608288</v>
      </c>
      <c r="AB6">
        <f t="shared" si="26"/>
        <v>229.67391952163803</v>
      </c>
      <c r="AC6">
        <f t="shared" si="27"/>
        <v>343.10694598744544</v>
      </c>
      <c r="AE6">
        <f t="shared" si="2"/>
        <v>0</v>
      </c>
      <c r="AF6">
        <f t="shared" si="3"/>
        <v>0</v>
      </c>
      <c r="AG6">
        <f t="shared" si="4"/>
        <v>-12.083404561201036</v>
      </c>
      <c r="AH6">
        <f t="shared" si="5"/>
        <v>-61.053251053977768</v>
      </c>
      <c r="AI6">
        <f t="shared" si="6"/>
        <v>-73.136655615178796</v>
      </c>
      <c r="AJ6">
        <f t="shared" si="7"/>
        <v>-113.43302646580742</v>
      </c>
      <c r="AK6">
        <f t="shared" si="28"/>
        <v>13.435924292015825</v>
      </c>
      <c r="AL6">
        <f t="shared" si="8"/>
        <v>-173.1337577889704</v>
      </c>
      <c r="AN6">
        <f t="shared" si="9"/>
        <v>0</v>
      </c>
      <c r="AO6">
        <f t="shared" si="10"/>
        <v>0</v>
      </c>
      <c r="AP6">
        <f t="shared" si="11"/>
        <v>-9.3212594687069075</v>
      </c>
      <c r="AQ6">
        <f t="shared" si="12"/>
        <v>-47.0970901950555</v>
      </c>
      <c r="AR6">
        <f t="shared" si="13"/>
        <v>-56.418349663762399</v>
      </c>
      <c r="AS6">
        <f t="shared" si="14"/>
        <v>-87.503374289356231</v>
      </c>
      <c r="AT6">
        <f t="shared" si="15"/>
        <v>10.36460675411942</v>
      </c>
      <c r="AU6">
        <f t="shared" si="16"/>
        <v>-133.55711719899924</v>
      </c>
      <c r="AW6">
        <v>3</v>
      </c>
      <c r="AX6">
        <f>IF(Z6&gt;0, (R6*SUMPRODUCT(K6:$K$98, X6:$X$98)-K6*$AZ$3)/Z6, 0)</f>
        <v>354.93612773789118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1.2649429999999999E-3</v>
      </c>
      <c r="Q7" s="5">
        <f t="shared" si="30"/>
        <v>12.5</v>
      </c>
      <c r="R7">
        <f t="shared" si="0"/>
        <v>50000</v>
      </c>
      <c r="S7">
        <f t="shared" si="1"/>
        <v>453.68560320909108</v>
      </c>
      <c r="U7">
        <f t="shared" si="20"/>
        <v>1.2649429999999999E-3</v>
      </c>
      <c r="V7">
        <f t="shared" si="21"/>
        <v>0.01</v>
      </c>
      <c r="W7">
        <f t="shared" si="22"/>
        <v>0.96667236489608288</v>
      </c>
      <c r="X7">
        <f t="shared" si="23"/>
        <v>1.2227854412687456E-3</v>
      </c>
      <c r="Y7">
        <f t="shared" si="24"/>
        <v>9.6667236489608298E-3</v>
      </c>
      <c r="Z7">
        <f t="shared" si="25"/>
        <v>0.95578285580585332</v>
      </c>
      <c r="AB7">
        <f t="shared" si="26"/>
        <v>343.10694598744544</v>
      </c>
      <c r="AC7">
        <f t="shared" si="27"/>
        <v>433.6249214731863</v>
      </c>
      <c r="AE7">
        <f t="shared" si="2"/>
        <v>0</v>
      </c>
      <c r="AF7">
        <f t="shared" si="3"/>
        <v>0</v>
      </c>
      <c r="AG7">
        <f t="shared" si="4"/>
        <v>-11.947285697573166</v>
      </c>
      <c r="AH7">
        <f t="shared" si="5"/>
        <v>-61.139272063437282</v>
      </c>
      <c r="AI7">
        <f t="shared" si="6"/>
        <v>-73.086557761010454</v>
      </c>
      <c r="AJ7">
        <f t="shared" si="7"/>
        <v>-90.517975485740862</v>
      </c>
      <c r="AK7">
        <f t="shared" si="28"/>
        <v>16.846551047983571</v>
      </c>
      <c r="AL7">
        <f t="shared" si="8"/>
        <v>-146.75798219876773</v>
      </c>
      <c r="AN7">
        <f t="shared" si="9"/>
        <v>0</v>
      </c>
      <c r="AO7">
        <f t="shared" si="10"/>
        <v>0</v>
      </c>
      <c r="AP7">
        <f t="shared" si="11"/>
        <v>-8.3852752361966285</v>
      </c>
      <c r="AQ7">
        <f t="shared" si="12"/>
        <v>-42.910970489034739</v>
      </c>
      <c r="AR7">
        <f t="shared" si="13"/>
        <v>-51.296245725231373</v>
      </c>
      <c r="AS7">
        <f t="shared" si="14"/>
        <v>-63.530592427819357</v>
      </c>
      <c r="AT7">
        <f t="shared" si="15"/>
        <v>11.82385446316677</v>
      </c>
      <c r="AU7">
        <f t="shared" si="16"/>
        <v>-103.00298368988396</v>
      </c>
      <c r="AW7">
        <v>4</v>
      </c>
      <c r="AX7">
        <f>IF(Z7&gt;0, (R7*SUMPRODUCT(K7:$K$98, X7:$X$98)-K7*$AZ$3)/Z7, 0)</f>
        <v>453.68560320909108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1.2849300000000001E-3</v>
      </c>
      <c r="Q8" s="5">
        <f t="shared" si="30"/>
        <v>12.5</v>
      </c>
      <c r="R8">
        <f t="shared" si="0"/>
        <v>50000</v>
      </c>
      <c r="S8">
        <f t="shared" si="1"/>
        <v>511.25560640874806</v>
      </c>
      <c r="U8">
        <f t="shared" si="20"/>
        <v>1.2849300000000001E-3</v>
      </c>
      <c r="V8">
        <f t="shared" si="21"/>
        <v>0.01</v>
      </c>
      <c r="W8">
        <f t="shared" si="22"/>
        <v>0.95578285580585332</v>
      </c>
      <c r="X8">
        <f t="shared" si="23"/>
        <v>1.2281140649106153E-3</v>
      </c>
      <c r="Y8">
        <f t="shared" si="24"/>
        <v>9.5578285580585325E-3</v>
      </c>
      <c r="Z8">
        <f t="shared" si="25"/>
        <v>0.94499691318288415</v>
      </c>
      <c r="AB8">
        <f t="shared" si="26"/>
        <v>433.6249214731863</v>
      </c>
      <c r="AC8">
        <f t="shared" si="27"/>
        <v>483.1349699037105</v>
      </c>
      <c r="AE8">
        <f t="shared" si="2"/>
        <v>0</v>
      </c>
      <c r="AF8">
        <f t="shared" si="3"/>
        <v>0</v>
      </c>
      <c r="AG8">
        <f t="shared" si="4"/>
        <v>-11.812461414786052</v>
      </c>
      <c r="AH8">
        <f t="shared" si="5"/>
        <v>-61.405703245530766</v>
      </c>
      <c r="AI8">
        <f t="shared" si="6"/>
        <v>-73.218164660316816</v>
      </c>
      <c r="AJ8">
        <f t="shared" si="7"/>
        <v>-49.510048430524193</v>
      </c>
      <c r="AK8">
        <f t="shared" si="28"/>
        <v>9.2362108273788674</v>
      </c>
      <c r="AL8">
        <f t="shared" si="8"/>
        <v>-113.49200226346214</v>
      </c>
      <c r="AN8">
        <f t="shared" si="9"/>
        <v>0</v>
      </c>
      <c r="AO8">
        <f t="shared" si="10"/>
        <v>0</v>
      </c>
      <c r="AP8">
        <f t="shared" si="11"/>
        <v>-7.7388667899985215</v>
      </c>
      <c r="AQ8">
        <f t="shared" si="12"/>
        <v>-40.229596599444179</v>
      </c>
      <c r="AR8">
        <f t="shared" si="13"/>
        <v>-47.968463389442697</v>
      </c>
      <c r="AS8">
        <f t="shared" si="14"/>
        <v>-32.436226127316566</v>
      </c>
      <c r="AT8">
        <f t="shared" si="15"/>
        <v>6.0510508968059726</v>
      </c>
      <c r="AU8">
        <f t="shared" si="16"/>
        <v>-74.353638619953287</v>
      </c>
      <c r="AW8">
        <v>5</v>
      </c>
      <c r="AX8">
        <f>IF(Z8&gt;0, (R8*SUMPRODUCT(K8:$K$98, X8:$X$98)-K8*$AZ$3)/Z8, 0)</f>
        <v>511.25560640874806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1.3159090000000001E-3</v>
      </c>
      <c r="Q9" s="5">
        <f t="shared" si="30"/>
        <v>12.5</v>
      </c>
      <c r="R9">
        <f t="shared" si="0"/>
        <v>50000</v>
      </c>
      <c r="S9">
        <f t="shared" si="1"/>
        <v>547.49715234295081</v>
      </c>
      <c r="U9">
        <f t="shared" si="20"/>
        <v>1.3159090000000001E-3</v>
      </c>
      <c r="V9">
        <f t="shared" si="21"/>
        <v>0.01</v>
      </c>
      <c r="W9">
        <f t="shared" si="22"/>
        <v>0.94499691318288415</v>
      </c>
      <c r="X9">
        <f t="shared" si="23"/>
        <v>1.243529943029576E-3</v>
      </c>
      <c r="Y9">
        <f t="shared" si="24"/>
        <v>9.449969131828842E-3</v>
      </c>
      <c r="Z9">
        <f t="shared" si="25"/>
        <v>0.93430341410802575</v>
      </c>
      <c r="AB9">
        <f t="shared" si="26"/>
        <v>483.1349699037105</v>
      </c>
      <c r="AC9">
        <f t="shared" si="27"/>
        <v>511.52845864844085</v>
      </c>
      <c r="AE9">
        <f t="shared" si="2"/>
        <v>0</v>
      </c>
      <c r="AF9">
        <f t="shared" si="3"/>
        <v>0</v>
      </c>
      <c r="AG9">
        <f t="shared" si="4"/>
        <v>-11.678792676350321</v>
      </c>
      <c r="AH9">
        <f t="shared" si="5"/>
        <v>-62.176497151478799</v>
      </c>
      <c r="AI9">
        <f t="shared" si="6"/>
        <v>-73.855289827829125</v>
      </c>
      <c r="AJ9">
        <f t="shared" si="7"/>
        <v>-28.393488744730348</v>
      </c>
      <c r="AK9">
        <f t="shared" si="28"/>
        <v>2.850496322431892</v>
      </c>
      <c r="AL9">
        <f t="shared" si="8"/>
        <v>-99.398282250127579</v>
      </c>
      <c r="AN9">
        <f t="shared" si="9"/>
        <v>0</v>
      </c>
      <c r="AO9">
        <f t="shared" si="10"/>
        <v>0</v>
      </c>
      <c r="AP9">
        <f t="shared" si="11"/>
        <v>-7.246230208958969</v>
      </c>
      <c r="AQ9">
        <f t="shared" si="12"/>
        <v>-38.578064054399718</v>
      </c>
      <c r="AR9">
        <f t="shared" si="13"/>
        <v>-45.824294263358688</v>
      </c>
      <c r="AS9">
        <f t="shared" si="14"/>
        <v>-17.617039841493106</v>
      </c>
      <c r="AT9">
        <f t="shared" si="15"/>
        <v>1.7686205359188993</v>
      </c>
      <c r="AU9">
        <f t="shared" si="16"/>
        <v>-61.672713568932892</v>
      </c>
      <c r="AW9">
        <v>6</v>
      </c>
      <c r="AX9">
        <f>IF(Z9&gt;0, (R9*SUMPRODUCT(K9:$K$98, X9:$X$98)-K9*$AZ$3)/Z9, 0)</f>
        <v>547.49715234295081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1.3528839999999999E-3</v>
      </c>
      <c r="Q10" s="5">
        <f t="shared" si="30"/>
        <v>12.5</v>
      </c>
      <c r="R10">
        <f t="shared" si="0"/>
        <v>50000</v>
      </c>
      <c r="S10">
        <f t="shared" si="1"/>
        <v>580.22878994204575</v>
      </c>
      <c r="U10">
        <f t="shared" si="20"/>
        <v>1.3528839999999999E-3</v>
      </c>
      <c r="V10">
        <f t="shared" si="21"/>
        <v>0.01</v>
      </c>
      <c r="W10">
        <f t="shared" si="22"/>
        <v>0.93430341410802575</v>
      </c>
      <c r="X10">
        <f t="shared" si="23"/>
        <v>1.2640041400921224E-3</v>
      </c>
      <c r="Y10">
        <f t="shared" si="24"/>
        <v>9.3430341410802569E-3</v>
      </c>
      <c r="Z10">
        <f t="shared" si="25"/>
        <v>0.92369637582685338</v>
      </c>
      <c r="AB10">
        <f t="shared" si="26"/>
        <v>511.52845864844085</v>
      </c>
      <c r="AC10">
        <f t="shared" si="27"/>
        <v>535.95523041986826</v>
      </c>
      <c r="AE10">
        <f t="shared" si="2"/>
        <v>0</v>
      </c>
      <c r="AF10">
        <f t="shared" si="3"/>
        <v>0</v>
      </c>
      <c r="AG10">
        <f t="shared" si="4"/>
        <v>-11.546204697835668</v>
      </c>
      <c r="AH10">
        <f t="shared" si="5"/>
        <v>-63.200207004606121</v>
      </c>
      <c r="AI10">
        <f t="shared" si="6"/>
        <v>-74.74641170244179</v>
      </c>
      <c r="AJ10">
        <f t="shared" si="7"/>
        <v>-24.426771771427411</v>
      </c>
      <c r="AK10">
        <f t="shared" si="28"/>
        <v>2.0972666804586075</v>
      </c>
      <c r="AL10">
        <f t="shared" si="8"/>
        <v>-97.075916793410599</v>
      </c>
      <c r="AN10">
        <f t="shared" si="9"/>
        <v>0</v>
      </c>
      <c r="AO10">
        <f t="shared" si="10"/>
        <v>0</v>
      </c>
      <c r="AP10">
        <f t="shared" si="11"/>
        <v>-6.7962855497195358</v>
      </c>
      <c r="AQ10">
        <f t="shared" si="12"/>
        <v>-37.200678910984713</v>
      </c>
      <c r="AR10">
        <f t="shared" si="13"/>
        <v>-43.996964460704255</v>
      </c>
      <c r="AS10">
        <f t="shared" si="14"/>
        <v>-14.377998689696534</v>
      </c>
      <c r="AT10">
        <f t="shared" si="15"/>
        <v>1.2344855826937602</v>
      </c>
      <c r="AU10">
        <f t="shared" si="16"/>
        <v>-57.14047756770703</v>
      </c>
      <c r="AW10">
        <v>7</v>
      </c>
      <c r="AX10">
        <f>IF(Z10&gt;0, (R10*SUMPRODUCT(K10:$K$98, X10:$X$98)-K10*$AZ$3)/Z10, 0)</f>
        <v>580.22878994204575</v>
      </c>
    </row>
    <row r="11" spans="1:52" x14ac:dyDescent="0.25">
      <c r="A11" t="s">
        <v>33</v>
      </c>
      <c r="C11" s="25">
        <f>AU100</f>
        <v>-2.9430078352484434E-13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1.38886E-3</v>
      </c>
      <c r="Q11" s="5">
        <f t="shared" si="30"/>
        <v>12.5</v>
      </c>
      <c r="R11">
        <f t="shared" si="0"/>
        <v>50000</v>
      </c>
      <c r="S11">
        <f t="shared" si="1"/>
        <v>609.6751917790923</v>
      </c>
      <c r="U11">
        <f t="shared" si="20"/>
        <v>1.38886E-3</v>
      </c>
      <c r="V11">
        <f t="shared" si="21"/>
        <v>0.01</v>
      </c>
      <c r="W11">
        <f t="shared" si="22"/>
        <v>0.92369637582685338</v>
      </c>
      <c r="X11">
        <f t="shared" si="23"/>
        <v>1.2828849485308836E-3</v>
      </c>
      <c r="Y11">
        <f t="shared" si="24"/>
        <v>9.2369637582685338E-3</v>
      </c>
      <c r="Z11">
        <f t="shared" si="25"/>
        <v>0.91317652712005393</v>
      </c>
      <c r="AB11">
        <f t="shared" si="26"/>
        <v>535.95523041986826</v>
      </c>
      <c r="AC11">
        <f t="shared" si="27"/>
        <v>556.74107430008439</v>
      </c>
      <c r="AE11">
        <f t="shared" si="2"/>
        <v>0</v>
      </c>
      <c r="AF11">
        <f t="shared" si="3"/>
        <v>0</v>
      </c>
      <c r="AG11">
        <f t="shared" si="4"/>
        <v>-11.414706589000675</v>
      </c>
      <c r="AH11">
        <f t="shared" si="5"/>
        <v>-64.144247426544183</v>
      </c>
      <c r="AI11">
        <f t="shared" si="6"/>
        <v>-75.558954015544856</v>
      </c>
      <c r="AJ11">
        <f t="shared" si="7"/>
        <v>-20.785843880216134</v>
      </c>
      <c r="AK11">
        <f t="shared" si="28"/>
        <v>1.2862925530076836</v>
      </c>
      <c r="AL11">
        <f t="shared" si="8"/>
        <v>-95.058505342753307</v>
      </c>
      <c r="AN11">
        <f t="shared" si="9"/>
        <v>0</v>
      </c>
      <c r="AO11">
        <f t="shared" si="10"/>
        <v>0</v>
      </c>
      <c r="AP11">
        <f t="shared" si="11"/>
        <v>-6.3843439804957791</v>
      </c>
      <c r="AQ11">
        <f t="shared" si="12"/>
        <v>-35.876431579564709</v>
      </c>
      <c r="AR11">
        <f t="shared" si="13"/>
        <v>-42.260775560060488</v>
      </c>
      <c r="AS11">
        <f t="shared" si="14"/>
        <v>-11.625702003068373</v>
      </c>
      <c r="AT11">
        <f t="shared" si="15"/>
        <v>0.71943453420558767</v>
      </c>
      <c r="AU11">
        <f t="shared" si="16"/>
        <v>-53.167043028923274</v>
      </c>
      <c r="AW11">
        <v>8</v>
      </c>
      <c r="AX11">
        <f>IF(Z11&gt;0, (R11*SUMPRODUCT(K11:$K$98, X11:$X$98)-K11*$AZ$3)/Z11, 0)</f>
        <v>609.6751917790923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1.43483E-3</v>
      </c>
      <c r="Q12" s="5">
        <f t="shared" si="30"/>
        <v>12.5</v>
      </c>
      <c r="R12">
        <f t="shared" si="0"/>
        <v>50000</v>
      </c>
      <c r="S12">
        <f t="shared" si="1"/>
        <v>637.91073715151356</v>
      </c>
      <c r="U12">
        <f t="shared" si="20"/>
        <v>1.43483E-3</v>
      </c>
      <c r="V12">
        <f t="shared" si="21"/>
        <v>0.01</v>
      </c>
      <c r="W12">
        <f t="shared" si="22"/>
        <v>0.91317652712005393</v>
      </c>
      <c r="X12">
        <f t="shared" si="23"/>
        <v>1.310253076407667E-3</v>
      </c>
      <c r="Y12">
        <f t="shared" si="24"/>
        <v>9.1317652712005395E-3</v>
      </c>
      <c r="Z12">
        <f t="shared" si="25"/>
        <v>0.90273450877244577</v>
      </c>
      <c r="AB12">
        <f t="shared" si="26"/>
        <v>556.74107430008439</v>
      </c>
      <c r="AC12">
        <f t="shared" si="27"/>
        <v>575.86403594314038</v>
      </c>
      <c r="AE12">
        <f t="shared" si="2"/>
        <v>0</v>
      </c>
      <c r="AF12">
        <f t="shared" si="3"/>
        <v>0</v>
      </c>
      <c r="AG12">
        <f t="shared" si="4"/>
        <v>-11.284181359655571</v>
      </c>
      <c r="AH12">
        <f t="shared" si="5"/>
        <v>-65.512653820383349</v>
      </c>
      <c r="AI12">
        <f t="shared" si="6"/>
        <v>-76.796835180038926</v>
      </c>
      <c r="AJ12">
        <f t="shared" si="7"/>
        <v>-19.122961643055987</v>
      </c>
      <c r="AK12">
        <f t="shared" si="28"/>
        <v>1.280504470890194</v>
      </c>
      <c r="AL12">
        <f t="shared" si="8"/>
        <v>-94.63929235220472</v>
      </c>
      <c r="AN12">
        <f t="shared" si="9"/>
        <v>0</v>
      </c>
      <c r="AO12">
        <f t="shared" si="10"/>
        <v>0</v>
      </c>
      <c r="AP12">
        <f t="shared" si="11"/>
        <v>-5.9976623514371239</v>
      </c>
      <c r="AQ12">
        <f t="shared" si="12"/>
        <v>-34.820671951096671</v>
      </c>
      <c r="AR12">
        <f t="shared" si="13"/>
        <v>-40.818334302533799</v>
      </c>
      <c r="AS12">
        <f t="shared" si="14"/>
        <v>-10.164057403809212</v>
      </c>
      <c r="AT12">
        <f t="shared" si="15"/>
        <v>0.68060173894080789</v>
      </c>
      <c r="AU12">
        <f t="shared" si="16"/>
        <v>-50.3017899674022</v>
      </c>
      <c r="AW12">
        <v>9</v>
      </c>
      <c r="AX12">
        <f>IF(Z12&gt;0, (R12*SUMPRODUCT(K12:$K$98, X12:$X$98)-K12*$AZ$3)/Z12, 0)</f>
        <v>637.91073715151356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1.482798E-3</v>
      </c>
      <c r="Q13" s="5">
        <f t="shared" si="30"/>
        <v>12.5</v>
      </c>
      <c r="R13">
        <f t="shared" si="0"/>
        <v>50000</v>
      </c>
      <c r="S13">
        <f t="shared" si="1"/>
        <v>664.55080596553853</v>
      </c>
      <c r="U13">
        <f t="shared" si="20"/>
        <v>1.482798E-3</v>
      </c>
      <c r="V13">
        <f t="shared" si="21"/>
        <v>0.01</v>
      </c>
      <c r="W13">
        <f t="shared" si="22"/>
        <v>0.90273450877244577</v>
      </c>
      <c r="X13">
        <f t="shared" si="23"/>
        <v>1.338572924138765E-3</v>
      </c>
      <c r="Y13">
        <f t="shared" si="24"/>
        <v>9.027345087724457E-3</v>
      </c>
      <c r="Z13">
        <f t="shared" si="25"/>
        <v>0.89236859076058261</v>
      </c>
      <c r="AB13">
        <f t="shared" si="26"/>
        <v>575.86403594314038</v>
      </c>
      <c r="AC13">
        <f t="shared" si="27"/>
        <v>593.02426620827703</v>
      </c>
      <c r="AE13">
        <f t="shared" si="2"/>
        <v>0</v>
      </c>
      <c r="AF13">
        <f t="shared" si="3"/>
        <v>0</v>
      </c>
      <c r="AG13">
        <f t="shared" si="4"/>
        <v>-11.154607384507283</v>
      </c>
      <c r="AH13">
        <f t="shared" si="5"/>
        <v>-66.928646206938254</v>
      </c>
      <c r="AI13">
        <f t="shared" si="6"/>
        <v>-78.083253591445541</v>
      </c>
      <c r="AJ13">
        <f t="shared" si="7"/>
        <v>-17.160230265136647</v>
      </c>
      <c r="AK13">
        <f t="shared" si="28"/>
        <v>1.1517280718862808</v>
      </c>
      <c r="AL13">
        <f t="shared" si="8"/>
        <v>-94.091755784695906</v>
      </c>
      <c r="AN13">
        <f t="shared" si="9"/>
        <v>0</v>
      </c>
      <c r="AO13">
        <f t="shared" si="10"/>
        <v>0</v>
      </c>
      <c r="AP13">
        <f t="shared" si="11"/>
        <v>-5.6357342264100447</v>
      </c>
      <c r="AQ13">
        <f t="shared" si="12"/>
        <v>-33.814911556601764</v>
      </c>
      <c r="AR13">
        <f t="shared" si="13"/>
        <v>-39.450645783011808</v>
      </c>
      <c r="AS13">
        <f t="shared" si="14"/>
        <v>-8.6700045734133173</v>
      </c>
      <c r="AT13">
        <f t="shared" si="15"/>
        <v>0.58189706643211192</v>
      </c>
      <c r="AU13">
        <f t="shared" si="16"/>
        <v>-47.538753289993018</v>
      </c>
      <c r="AW13">
        <v>10</v>
      </c>
      <c r="AX13">
        <f>IF(Z13&gt;0, (R13*SUMPRODUCT(K13:$K$98, X13:$X$98)-K13*$AZ$3)/Z13, 0)</f>
        <v>664.55080596553853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1.5387599999999999E-3</v>
      </c>
      <c r="Q14" s="5">
        <f t="shared" si="30"/>
        <v>12.5</v>
      </c>
      <c r="R14">
        <f t="shared" si="0"/>
        <v>50000</v>
      </c>
      <c r="S14">
        <f t="shared" si="1"/>
        <v>689.78534273774312</v>
      </c>
      <c r="U14">
        <f t="shared" si="20"/>
        <v>1.5387599999999999E-3</v>
      </c>
      <c r="V14">
        <f t="shared" si="21"/>
        <v>0.01</v>
      </c>
      <c r="W14">
        <f t="shared" si="22"/>
        <v>0.89236859076058261</v>
      </c>
      <c r="X14">
        <f t="shared" si="23"/>
        <v>1.3731410927187539E-3</v>
      </c>
      <c r="Y14">
        <f t="shared" si="24"/>
        <v>8.9236859076058262E-3</v>
      </c>
      <c r="Z14">
        <f t="shared" si="25"/>
        <v>0.88207176376025798</v>
      </c>
      <c r="AB14">
        <f t="shared" si="26"/>
        <v>593.02426620827703</v>
      </c>
      <c r="AC14">
        <f t="shared" si="27"/>
        <v>608.44017388465511</v>
      </c>
      <c r="AE14">
        <f t="shared" si="2"/>
        <v>0</v>
      </c>
      <c r="AF14">
        <f t="shared" si="3"/>
        <v>0</v>
      </c>
      <c r="AG14">
        <f t="shared" si="4"/>
        <v>-11.025897047003225</v>
      </c>
      <c r="AH14">
        <f t="shared" si="5"/>
        <v>-68.657054635937698</v>
      </c>
      <c r="AI14">
        <f t="shared" si="6"/>
        <v>-79.682951682940924</v>
      </c>
      <c r="AJ14">
        <f t="shared" si="7"/>
        <v>-15.415907676378083</v>
      </c>
      <c r="AK14">
        <f t="shared" si="28"/>
        <v>1.0674436791748987</v>
      </c>
      <c r="AL14">
        <f t="shared" si="8"/>
        <v>-94.031415680144107</v>
      </c>
      <c r="AN14">
        <f t="shared" si="9"/>
        <v>0</v>
      </c>
      <c r="AO14">
        <f t="shared" si="10"/>
        <v>0</v>
      </c>
      <c r="AP14">
        <f t="shared" si="11"/>
        <v>-5.2963537190984145</v>
      </c>
      <c r="AQ14">
        <f t="shared" si="12"/>
        <v>-32.979815167258863</v>
      </c>
      <c r="AR14">
        <f t="shared" si="13"/>
        <v>-38.276168886357283</v>
      </c>
      <c r="AS14">
        <f t="shared" si="14"/>
        <v>-7.4051208357014673</v>
      </c>
      <c r="AT14">
        <f t="shared" si="15"/>
        <v>0.51275277431169863</v>
      </c>
      <c r="AU14">
        <f t="shared" si="16"/>
        <v>-45.16853694774705</v>
      </c>
      <c r="AW14">
        <v>11</v>
      </c>
      <c r="AX14">
        <f>IF(Z14&gt;0, (R14*SUMPRODUCT(K14:$K$98, X14:$X$98)-K14*$AZ$3)/Z14, 0)</f>
        <v>689.78534273774312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1.6157089999999999E-3</v>
      </c>
      <c r="Q15" s="5">
        <f t="shared" si="30"/>
        <v>12.5</v>
      </c>
      <c r="R15">
        <f t="shared" si="0"/>
        <v>50000</v>
      </c>
      <c r="S15">
        <f t="shared" si="1"/>
        <v>716.01249524267143</v>
      </c>
      <c r="U15">
        <f t="shared" si="20"/>
        <v>1.6157089999999999E-3</v>
      </c>
      <c r="V15">
        <f t="shared" si="21"/>
        <v>0.01</v>
      </c>
      <c r="W15">
        <f t="shared" si="22"/>
        <v>0.88207176376025798</v>
      </c>
      <c r="X15">
        <f t="shared" si="23"/>
        <v>1.4251712873533226E-3</v>
      </c>
      <c r="Y15">
        <f t="shared" si="24"/>
        <v>8.8207176376025806E-3</v>
      </c>
      <c r="Z15">
        <f t="shared" si="25"/>
        <v>0.87182587483530205</v>
      </c>
      <c r="AB15">
        <f t="shared" si="26"/>
        <v>608.44017388465511</v>
      </c>
      <c r="AC15">
        <f t="shared" si="27"/>
        <v>624.23822005794955</v>
      </c>
      <c r="AE15">
        <f t="shared" si="2"/>
        <v>0</v>
      </c>
      <c r="AF15">
        <f t="shared" si="3"/>
        <v>0</v>
      </c>
      <c r="AG15">
        <f t="shared" si="4"/>
        <v>-10.897823435441275</v>
      </c>
      <c r="AH15">
        <f t="shared" si="5"/>
        <v>-71.258564367666125</v>
      </c>
      <c r="AI15">
        <f t="shared" si="6"/>
        <v>-82.156387803107407</v>
      </c>
      <c r="AJ15">
        <f t="shared" si="7"/>
        <v>-15.798046173294438</v>
      </c>
      <c r="AK15">
        <f t="shared" si="28"/>
        <v>2.4946047129270861</v>
      </c>
      <c r="AL15">
        <f t="shared" si="8"/>
        <v>-95.459829263474759</v>
      </c>
      <c r="AN15">
        <f t="shared" si="9"/>
        <v>0</v>
      </c>
      <c r="AO15">
        <f t="shared" si="10"/>
        <v>0</v>
      </c>
      <c r="AP15">
        <f t="shared" si="11"/>
        <v>-4.9661633768487796</v>
      </c>
      <c r="AQ15">
        <f t="shared" si="12"/>
        <v>-32.472692803835614</v>
      </c>
      <c r="AR15">
        <f t="shared" si="13"/>
        <v>-37.438856180684397</v>
      </c>
      <c r="AS15">
        <f t="shared" si="14"/>
        <v>-7.1992062264866403</v>
      </c>
      <c r="AT15">
        <f t="shared" si="15"/>
        <v>1.1367971447182121</v>
      </c>
      <c r="AU15">
        <f t="shared" si="16"/>
        <v>-43.501265262452819</v>
      </c>
      <c r="AW15">
        <v>12</v>
      </c>
      <c r="AX15">
        <f>IF(Z15&gt;0, (R15*SUMPRODUCT(K15:$K$98, X15:$X$98)-K15*$AZ$3)/Z15, 0)</f>
        <v>716.01249524267143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1.70465E-3</v>
      </c>
      <c r="Q16" s="5">
        <f t="shared" si="30"/>
        <v>12.5</v>
      </c>
      <c r="R16">
        <f t="shared" si="0"/>
        <v>50000</v>
      </c>
      <c r="S16">
        <f t="shared" si="1"/>
        <v>743.32803421937547</v>
      </c>
      <c r="U16">
        <f t="shared" si="20"/>
        <v>1.70465E-3</v>
      </c>
      <c r="V16">
        <f t="shared" si="21"/>
        <v>0.01</v>
      </c>
      <c r="W16">
        <f t="shared" si="22"/>
        <v>0.87182587483530205</v>
      </c>
      <c r="X16">
        <f t="shared" si="23"/>
        <v>1.4861579775379977E-3</v>
      </c>
      <c r="Y16">
        <f t="shared" si="24"/>
        <v>8.7182587483530215E-3</v>
      </c>
      <c r="Z16">
        <f t="shared" si="25"/>
        <v>0.86162145810941104</v>
      </c>
      <c r="AB16">
        <f t="shared" si="26"/>
        <v>624.23822005794955</v>
      </c>
      <c r="AC16">
        <f t="shared" si="27"/>
        <v>640.46738469770048</v>
      </c>
      <c r="AE16">
        <f t="shared" si="2"/>
        <v>0</v>
      </c>
      <c r="AF16">
        <f t="shared" si="3"/>
        <v>0</v>
      </c>
      <c r="AG16">
        <f t="shared" si="4"/>
        <v>-10.770268226367637</v>
      </c>
      <c r="AH16">
        <f t="shared" si="5"/>
        <v>-74.307898876899884</v>
      </c>
      <c r="AI16">
        <f t="shared" si="6"/>
        <v>-85.078167103267518</v>
      </c>
      <c r="AJ16">
        <f t="shared" si="7"/>
        <v>-16.229164639750934</v>
      </c>
      <c r="AK16">
        <f t="shared" si="28"/>
        <v>4.432091362411442</v>
      </c>
      <c r="AL16">
        <f t="shared" si="8"/>
        <v>-96.875240380607011</v>
      </c>
      <c r="AN16">
        <f t="shared" si="9"/>
        <v>0</v>
      </c>
      <c r="AO16">
        <f t="shared" si="10"/>
        <v>0</v>
      </c>
      <c r="AP16">
        <f t="shared" si="11"/>
        <v>-4.6429251467977934</v>
      </c>
      <c r="AQ16">
        <f t="shared" si="12"/>
        <v>-32.033186644008225</v>
      </c>
      <c r="AR16">
        <f t="shared" si="13"/>
        <v>-36.676111790806019</v>
      </c>
      <c r="AS16">
        <f t="shared" si="14"/>
        <v>-6.9961857062155861</v>
      </c>
      <c r="AT16">
        <f t="shared" si="15"/>
        <v>1.9106180094073137</v>
      </c>
      <c r="AU16">
        <f t="shared" si="16"/>
        <v>-41.761679487614295</v>
      </c>
      <c r="AW16">
        <v>13</v>
      </c>
      <c r="AX16">
        <f>IF(Z16&gt;0, (R16*SUMPRODUCT(K16:$K$98, X16:$X$98)-K16*$AZ$3)/Z16, 0)</f>
        <v>743.32803421937547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1.795589E-3</v>
      </c>
      <c r="Q17" s="5">
        <f t="shared" si="30"/>
        <v>12.5</v>
      </c>
      <c r="R17">
        <f t="shared" si="0"/>
        <v>50000</v>
      </c>
      <c r="S17">
        <f t="shared" si="1"/>
        <v>774.6559232467348</v>
      </c>
      <c r="U17">
        <f t="shared" si="20"/>
        <v>1.795589E-3</v>
      </c>
      <c r="V17">
        <f t="shared" si="21"/>
        <v>0.01</v>
      </c>
      <c r="W17">
        <f t="shared" si="22"/>
        <v>0.86162145810941104</v>
      </c>
      <c r="X17">
        <f t="shared" si="23"/>
        <v>1.5471180123452194E-3</v>
      </c>
      <c r="Y17">
        <f t="shared" si="24"/>
        <v>8.6162145810941108E-3</v>
      </c>
      <c r="Z17">
        <f t="shared" si="25"/>
        <v>0.85145812551597178</v>
      </c>
      <c r="AB17">
        <f t="shared" si="26"/>
        <v>640.46738469770048</v>
      </c>
      <c r="AC17">
        <f t="shared" si="27"/>
        <v>659.58708032750928</v>
      </c>
      <c r="AE17">
        <f t="shared" si="2"/>
        <v>0</v>
      </c>
      <c r="AF17">
        <f t="shared" si="3"/>
        <v>0</v>
      </c>
      <c r="AG17">
        <f t="shared" si="4"/>
        <v>-10.643226568949647</v>
      </c>
      <c r="AH17">
        <f t="shared" si="5"/>
        <v>-77.355900617260971</v>
      </c>
      <c r="AI17">
        <f t="shared" si="6"/>
        <v>-87.999127186210615</v>
      </c>
      <c r="AJ17">
        <f t="shared" si="7"/>
        <v>-19.119695629808803</v>
      </c>
      <c r="AK17">
        <f t="shared" si="28"/>
        <v>8.8384499088282666</v>
      </c>
      <c r="AL17">
        <f t="shared" si="8"/>
        <v>-98.28037290719115</v>
      </c>
      <c r="AN17">
        <f t="shared" si="9"/>
        <v>0</v>
      </c>
      <c r="AO17">
        <f t="shared" si="10"/>
        <v>0</v>
      </c>
      <c r="AP17">
        <f t="shared" si="11"/>
        <v>-4.312990327137058</v>
      </c>
      <c r="AQ17">
        <f t="shared" si="12"/>
        <v>-31.347190529849609</v>
      </c>
      <c r="AR17">
        <f t="shared" si="13"/>
        <v>-35.660180856986663</v>
      </c>
      <c r="AS17">
        <f t="shared" si="14"/>
        <v>-7.7479382567826054</v>
      </c>
      <c r="AT17">
        <f t="shared" si="15"/>
        <v>3.581634640276544</v>
      </c>
      <c r="AU17">
        <f t="shared" si="16"/>
        <v>-39.826484473492727</v>
      </c>
      <c r="AW17">
        <v>14</v>
      </c>
      <c r="AX17">
        <f>IF(Z17&gt;0, (R17*SUMPRODUCT(K17:$K$98, X17:$X$98)-K17*$AZ$3)/Z17, 0)</f>
        <v>774.6559232467348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1.891525E-3</v>
      </c>
      <c r="Q18" s="5">
        <f t="shared" si="30"/>
        <v>12.5</v>
      </c>
      <c r="R18">
        <f t="shared" si="0"/>
        <v>50000</v>
      </c>
      <c r="S18">
        <f t="shared" si="1"/>
        <v>810.39362218200404</v>
      </c>
      <c r="U18">
        <f t="shared" si="20"/>
        <v>1.891525E-3</v>
      </c>
      <c r="V18">
        <f t="shared" si="21"/>
        <v>0.01</v>
      </c>
      <c r="W18">
        <f t="shared" si="22"/>
        <v>0.85145812551597178</v>
      </c>
      <c r="X18">
        <f t="shared" si="23"/>
        <v>1.6105543308665986E-3</v>
      </c>
      <c r="Y18">
        <f t="shared" si="24"/>
        <v>8.5145812551597182E-3</v>
      </c>
      <c r="Z18">
        <f t="shared" si="25"/>
        <v>0.84133298992994543</v>
      </c>
      <c r="AB18">
        <f t="shared" si="26"/>
        <v>659.58708032750928</v>
      </c>
      <c r="AC18">
        <f t="shared" si="27"/>
        <v>681.81088917054399</v>
      </c>
      <c r="AE18">
        <f t="shared" si="2"/>
        <v>0</v>
      </c>
      <c r="AF18">
        <f t="shared" si="3"/>
        <v>0</v>
      </c>
      <c r="AG18">
        <f t="shared" si="4"/>
        <v>-10.516662374124317</v>
      </c>
      <c r="AH18">
        <f t="shared" si="5"/>
        <v>-80.52771654332993</v>
      </c>
      <c r="AI18">
        <f t="shared" si="6"/>
        <v>-91.044378917454253</v>
      </c>
      <c r="AJ18">
        <f t="shared" si="7"/>
        <v>-22.223808843034703</v>
      </c>
      <c r="AK18">
        <f t="shared" si="28"/>
        <v>14.247080935074202</v>
      </c>
      <c r="AL18">
        <f t="shared" si="8"/>
        <v>-99.021106825414762</v>
      </c>
      <c r="AN18">
        <f t="shared" si="9"/>
        <v>0</v>
      </c>
      <c r="AO18">
        <f t="shared" si="10"/>
        <v>0</v>
      </c>
      <c r="AP18">
        <f t="shared" si="11"/>
        <v>-3.976952496115294</v>
      </c>
      <c r="AQ18">
        <f t="shared" si="12"/>
        <v>-30.452142697043389</v>
      </c>
      <c r="AR18">
        <f t="shared" si="13"/>
        <v>-34.42909519315868</v>
      </c>
      <c r="AS18">
        <f t="shared" si="14"/>
        <v>-8.4040952259680513</v>
      </c>
      <c r="AT18">
        <f t="shared" si="15"/>
        <v>5.3876374529726041</v>
      </c>
      <c r="AU18">
        <f t="shared" si="16"/>
        <v>-37.445552966154132</v>
      </c>
      <c r="AW18">
        <v>15</v>
      </c>
      <c r="AX18">
        <f>IF(Z18&gt;0, (R18*SUMPRODUCT(K18:$K$98, X18:$X$98)-K18*$AZ$3)/Z18, 0)</f>
        <v>810.39362218200404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2.0024510000000001E-3</v>
      </c>
      <c r="Q19" s="5">
        <f t="shared" si="30"/>
        <v>12.5</v>
      </c>
      <c r="R19">
        <f t="shared" si="0"/>
        <v>50000</v>
      </c>
      <c r="S19">
        <f t="shared" si="1"/>
        <v>844.29336553650467</v>
      </c>
      <c r="U19">
        <f t="shared" si="20"/>
        <v>2.0024510000000001E-3</v>
      </c>
      <c r="V19">
        <f t="shared" si="21"/>
        <v>0.01</v>
      </c>
      <c r="W19">
        <f t="shared" si="22"/>
        <v>0.84133298992994543</v>
      </c>
      <c r="X19">
        <f t="shared" si="23"/>
        <v>1.6847280870182092E-3</v>
      </c>
      <c r="Y19">
        <f t="shared" si="24"/>
        <v>8.413329899299455E-3</v>
      </c>
      <c r="Z19">
        <f t="shared" si="25"/>
        <v>0.83123493194362774</v>
      </c>
      <c r="AB19">
        <f t="shared" si="26"/>
        <v>681.81088917054399</v>
      </c>
      <c r="AC19">
        <f t="shared" si="27"/>
        <v>701.8061382421929</v>
      </c>
      <c r="AE19">
        <f t="shared" si="2"/>
        <v>0</v>
      </c>
      <c r="AF19">
        <f t="shared" si="3"/>
        <v>0</v>
      </c>
      <c r="AG19">
        <f t="shared" si="4"/>
        <v>-10.390436649295347</v>
      </c>
      <c r="AH19">
        <f t="shared" si="5"/>
        <v>-84.236404350910462</v>
      </c>
      <c r="AI19">
        <f t="shared" si="6"/>
        <v>-94.626841000205815</v>
      </c>
      <c r="AJ19">
        <f t="shared" si="7"/>
        <v>-19.995249071648914</v>
      </c>
      <c r="AK19">
        <f t="shared" si="28"/>
        <v>15.204382828503132</v>
      </c>
      <c r="AL19">
        <f t="shared" si="8"/>
        <v>-99.4177072433516</v>
      </c>
      <c r="AN19">
        <f t="shared" si="9"/>
        <v>0</v>
      </c>
      <c r="AO19">
        <f t="shared" si="10"/>
        <v>0</v>
      </c>
      <c r="AP19">
        <f t="shared" si="11"/>
        <v>-3.6642910740010657</v>
      </c>
      <c r="AQ19">
        <f t="shared" si="12"/>
        <v>-29.706807806765148</v>
      </c>
      <c r="AR19">
        <f t="shared" si="13"/>
        <v>-33.371098880766219</v>
      </c>
      <c r="AS19">
        <f t="shared" si="14"/>
        <v>-7.0515239319263916</v>
      </c>
      <c r="AT19">
        <f t="shared" si="15"/>
        <v>5.3619771877399813</v>
      </c>
      <c r="AU19">
        <f t="shared" si="16"/>
        <v>-35.060645624952627</v>
      </c>
      <c r="AW19">
        <v>16</v>
      </c>
      <c r="AX19">
        <f>IF(Z19&gt;0, (R19*SUMPRODUCT(K19:$K$98, X19:$X$98)-K19*$AZ$3)/Z19, 0)</f>
        <v>844.29336553650467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2.1123779999999998E-3</v>
      </c>
      <c r="Q20" s="5">
        <f t="shared" si="30"/>
        <v>12.5</v>
      </c>
      <c r="R20">
        <f t="shared" si="0"/>
        <v>50000</v>
      </c>
      <c r="S20">
        <f t="shared" si="1"/>
        <v>862.23156909388194</v>
      </c>
      <c r="U20">
        <f t="shared" si="20"/>
        <v>2.1123779999999998E-3</v>
      </c>
      <c r="V20">
        <f t="shared" si="21"/>
        <v>0.01</v>
      </c>
      <c r="W20">
        <f t="shared" si="22"/>
        <v>0.83123493194362774</v>
      </c>
      <c r="X20">
        <f t="shared" si="23"/>
        <v>1.7558823830692164E-3</v>
      </c>
      <c r="Y20">
        <f t="shared" si="24"/>
        <v>8.3123493194362779E-3</v>
      </c>
      <c r="Z20">
        <f t="shared" si="25"/>
        <v>0.82116670024112226</v>
      </c>
      <c r="AB20">
        <f t="shared" si="26"/>
        <v>701.8061382421929</v>
      </c>
      <c r="AC20">
        <f t="shared" si="27"/>
        <v>708.03585243654823</v>
      </c>
      <c r="AE20">
        <f t="shared" si="2"/>
        <v>0</v>
      </c>
      <c r="AF20">
        <f t="shared" si="3"/>
        <v>0</v>
      </c>
      <c r="AG20">
        <f t="shared" si="4"/>
        <v>-10.264583753014028</v>
      </c>
      <c r="AH20">
        <f t="shared" si="5"/>
        <v>-87.794119153460812</v>
      </c>
      <c r="AI20">
        <f t="shared" si="6"/>
        <v>-98.058702906474835</v>
      </c>
      <c r="AJ20">
        <f t="shared" si="7"/>
        <v>-6.2297141943553243</v>
      </c>
      <c r="AK20">
        <f t="shared" si="28"/>
        <v>3.0177663944414297</v>
      </c>
      <c r="AL20">
        <f t="shared" si="8"/>
        <v>-101.27065070638874</v>
      </c>
      <c r="AN20">
        <f t="shared" si="9"/>
        <v>0</v>
      </c>
      <c r="AO20">
        <f t="shared" si="10"/>
        <v>0</v>
      </c>
      <c r="AP20">
        <f t="shared" si="11"/>
        <v>-3.4334703551273247</v>
      </c>
      <c r="AQ20">
        <f t="shared" si="12"/>
        <v>-29.366851371777376</v>
      </c>
      <c r="AR20">
        <f t="shared" si="13"/>
        <v>-32.800321726904698</v>
      </c>
      <c r="AS20">
        <f t="shared" si="14"/>
        <v>-2.0838194243341062</v>
      </c>
      <c r="AT20">
        <f t="shared" si="15"/>
        <v>1.0094331833934973</v>
      </c>
      <c r="AU20">
        <f t="shared" si="16"/>
        <v>-33.87470796784531</v>
      </c>
      <c r="AW20">
        <v>17</v>
      </c>
      <c r="AX20">
        <f>IF(Z20&gt;0, (R20*SUMPRODUCT(K20:$K$98, X20:$X$98)-K20*$AZ$3)/Z20, 0)</f>
        <v>862.23156909388194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2.238294E-3</v>
      </c>
      <c r="Q21" s="5">
        <f t="shared" si="30"/>
        <v>12.5</v>
      </c>
      <c r="R21">
        <f t="shared" si="0"/>
        <v>50000</v>
      </c>
      <c r="S21">
        <f t="shared" si="1"/>
        <v>876.74521595396845</v>
      </c>
      <c r="U21">
        <f t="shared" si="20"/>
        <v>2.238294E-3</v>
      </c>
      <c r="V21">
        <f t="shared" si="21"/>
        <v>0.01</v>
      </c>
      <c r="W21">
        <f t="shared" si="22"/>
        <v>0.82116670024112226</v>
      </c>
      <c r="X21">
        <f t="shared" si="23"/>
        <v>1.8380124981495025E-3</v>
      </c>
      <c r="Y21">
        <f t="shared" si="24"/>
        <v>8.2116670024112229E-3</v>
      </c>
      <c r="Z21">
        <f t="shared" si="25"/>
        <v>0.81111702074056147</v>
      </c>
      <c r="AB21">
        <f t="shared" si="26"/>
        <v>708.03585243654823</v>
      </c>
      <c r="AC21">
        <f t="shared" si="27"/>
        <v>711.14296751312304</v>
      </c>
      <c r="AE21">
        <f t="shared" si="2"/>
        <v>0</v>
      </c>
      <c r="AF21">
        <f t="shared" si="3"/>
        <v>0</v>
      </c>
      <c r="AG21">
        <f t="shared" si="4"/>
        <v>-10.138962759257018</v>
      </c>
      <c r="AH21">
        <f t="shared" si="5"/>
        <v>-91.90062490747512</v>
      </c>
      <c r="AI21">
        <f t="shared" si="6"/>
        <v>-102.03958766673213</v>
      </c>
      <c r="AJ21">
        <f t="shared" si="7"/>
        <v>-3.1071150765748143</v>
      </c>
      <c r="AK21">
        <f t="shared" si="28"/>
        <v>1.1328573638984771</v>
      </c>
      <c r="AL21">
        <f t="shared" si="8"/>
        <v>-104.01384537940847</v>
      </c>
      <c r="AN21">
        <f t="shared" si="9"/>
        <v>0</v>
      </c>
      <c r="AO21">
        <f t="shared" si="10"/>
        <v>0</v>
      </c>
      <c r="AP21">
        <f t="shared" si="11"/>
        <v>-3.2250385464824953</v>
      </c>
      <c r="AQ21">
        <f t="shared" si="12"/>
        <v>-29.232088608061471</v>
      </c>
      <c r="AR21">
        <f t="shared" si="13"/>
        <v>-32.457127154543961</v>
      </c>
      <c r="AS21">
        <f t="shared" si="14"/>
        <v>-0.98832258567689935</v>
      </c>
      <c r="AT21">
        <f t="shared" si="15"/>
        <v>0.36034343482556241</v>
      </c>
      <c r="AU21">
        <f t="shared" si="16"/>
        <v>-33.0851063053953</v>
      </c>
      <c r="AW21">
        <v>18</v>
      </c>
      <c r="AX21">
        <f>IF(Z21&gt;0, (R21*SUMPRODUCT(K21:$K$98, X21:$X$98)-K21*$AZ$3)/Z21, 0)</f>
        <v>876.74521595396845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2.3742030000000001E-3</v>
      </c>
      <c r="Q22" s="5">
        <f t="shared" si="30"/>
        <v>12.5</v>
      </c>
      <c r="R22">
        <f t="shared" si="0"/>
        <v>50000</v>
      </c>
      <c r="S22">
        <f t="shared" si="1"/>
        <v>903.32023662055292</v>
      </c>
      <c r="U22">
        <f t="shared" si="20"/>
        <v>2.3742030000000001E-3</v>
      </c>
      <c r="V22">
        <f t="shared" si="21"/>
        <v>0.01</v>
      </c>
      <c r="W22">
        <f t="shared" si="22"/>
        <v>0.81111702074056147</v>
      </c>
      <c r="X22">
        <f t="shared" si="23"/>
        <v>1.9257564639933032E-3</v>
      </c>
      <c r="Y22">
        <f t="shared" si="24"/>
        <v>8.1111702074056144E-3</v>
      </c>
      <c r="Z22">
        <f t="shared" si="25"/>
        <v>0.80108009406916258</v>
      </c>
      <c r="AB22">
        <f t="shared" si="26"/>
        <v>711.14296751312304</v>
      </c>
      <c r="AC22">
        <f t="shared" si="27"/>
        <v>723.6318601265707</v>
      </c>
      <c r="AE22">
        <f t="shared" si="2"/>
        <v>0</v>
      </c>
      <c r="AF22">
        <f t="shared" si="3"/>
        <v>0</v>
      </c>
      <c r="AG22">
        <f t="shared" si="4"/>
        <v>-10.013501175864532</v>
      </c>
      <c r="AH22">
        <f t="shared" si="5"/>
        <v>-96.287823199665155</v>
      </c>
      <c r="AI22">
        <f t="shared" si="6"/>
        <v>-106.30132437552969</v>
      </c>
      <c r="AJ22">
        <f t="shared" si="7"/>
        <v>-12.488892613447661</v>
      </c>
      <c r="AK22">
        <f t="shared" si="28"/>
        <v>14.934002317775585</v>
      </c>
      <c r="AL22">
        <f t="shared" si="8"/>
        <v>-103.85621467120177</v>
      </c>
      <c r="AN22">
        <f t="shared" si="9"/>
        <v>0</v>
      </c>
      <c r="AO22">
        <f t="shared" si="10"/>
        <v>0</v>
      </c>
      <c r="AP22">
        <f t="shared" si="11"/>
        <v>-2.9739787720126012</v>
      </c>
      <c r="AQ22">
        <f t="shared" si="12"/>
        <v>-28.597184657980875</v>
      </c>
      <c r="AR22">
        <f t="shared" si="13"/>
        <v>-31.571163429993476</v>
      </c>
      <c r="AS22">
        <f t="shared" si="14"/>
        <v>-3.7091623465187871</v>
      </c>
      <c r="AT22">
        <f t="shared" si="15"/>
        <v>4.4353523402284987</v>
      </c>
      <c r="AU22">
        <f t="shared" si="16"/>
        <v>-30.844973436283766</v>
      </c>
      <c r="AW22">
        <v>19</v>
      </c>
      <c r="AX22">
        <f>IF(Z22&gt;0, (R22*SUMPRODUCT(K22:$K$98, X22:$X$98)-K22*$AZ$3)/Z22, 0)</f>
        <v>903.32023662055292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2.5221050000000002E-3</v>
      </c>
      <c r="Q23" s="5">
        <f t="shared" si="30"/>
        <v>12.5</v>
      </c>
      <c r="R23">
        <f t="shared" si="0"/>
        <v>50000</v>
      </c>
      <c r="S23">
        <f t="shared" si="1"/>
        <v>958.21372992258489</v>
      </c>
      <c r="U23">
        <f t="shared" si="20"/>
        <v>2.5221050000000002E-3</v>
      </c>
      <c r="V23">
        <f t="shared" si="21"/>
        <v>0.01</v>
      </c>
      <c r="W23">
        <f t="shared" si="22"/>
        <v>0.80108009406916258</v>
      </c>
      <c r="X23">
        <f t="shared" si="23"/>
        <v>2.0204081106523055E-3</v>
      </c>
      <c r="Y23">
        <f t="shared" si="24"/>
        <v>8.0108009406916255E-3</v>
      </c>
      <c r="Z23">
        <f t="shared" si="25"/>
        <v>0.79104888501781867</v>
      </c>
      <c r="AB23">
        <f t="shared" si="26"/>
        <v>723.6318601265707</v>
      </c>
      <c r="AC23">
        <f t="shared" si="27"/>
        <v>757.993902664026</v>
      </c>
      <c r="AE23">
        <f t="shared" si="2"/>
        <v>0</v>
      </c>
      <c r="AF23">
        <f t="shared" si="3"/>
        <v>0</v>
      </c>
      <c r="AG23">
        <f t="shared" si="4"/>
        <v>-9.888111062722734</v>
      </c>
      <c r="AH23">
        <f t="shared" si="5"/>
        <v>-101.02040553261527</v>
      </c>
      <c r="AI23">
        <f t="shared" si="6"/>
        <v>-110.908516595338</v>
      </c>
      <c r="AJ23">
        <f t="shared" si="7"/>
        <v>-34.362042537455295</v>
      </c>
      <c r="AK23">
        <f t="shared" si="28"/>
        <v>50.654230208859957</v>
      </c>
      <c r="AL23">
        <f t="shared" si="8"/>
        <v>-94.616328923933338</v>
      </c>
      <c r="AN23">
        <f t="shared" si="9"/>
        <v>0</v>
      </c>
      <c r="AO23">
        <f t="shared" si="10"/>
        <v>0</v>
      </c>
      <c r="AP23">
        <f t="shared" si="11"/>
        <v>-2.6220877656800794</v>
      </c>
      <c r="AQ23">
        <f t="shared" si="12"/>
        <v>-26.788166895667295</v>
      </c>
      <c r="AR23">
        <f t="shared" si="13"/>
        <v>-29.410254661347373</v>
      </c>
      <c r="AS23">
        <f t="shared" si="14"/>
        <v>-9.1119821338688016</v>
      </c>
      <c r="AT23">
        <f t="shared" si="15"/>
        <v>13.432276040194624</v>
      </c>
      <c r="AU23">
        <f t="shared" si="16"/>
        <v>-25.089960755021551</v>
      </c>
      <c r="AW23">
        <v>20</v>
      </c>
      <c r="AX23">
        <f>IF(Z23&gt;0, (R23*SUMPRODUCT(K23:$K$98, X23:$X$98)-K23*$AZ$3)/Z23, 0)</f>
        <v>958.21372992258489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2.679E-3</v>
      </c>
      <c r="Q24" s="5">
        <f t="shared" si="30"/>
        <v>12.5</v>
      </c>
      <c r="R24">
        <f t="shared" si="0"/>
        <v>50000</v>
      </c>
      <c r="S24">
        <f t="shared" si="1"/>
        <v>1008.1946198875592</v>
      </c>
      <c r="U24">
        <f t="shared" ref="U24:U69" si="34">M24</f>
        <v>2.679E-3</v>
      </c>
      <c r="V24">
        <f t="shared" si="21"/>
        <v>0.01</v>
      </c>
      <c r="W24">
        <f t="shared" ref="W24:W69" si="35">Z23</f>
        <v>0.79104888501781867</v>
      </c>
      <c r="X24">
        <f t="shared" ref="X24:X69" si="36">U24*W24</f>
        <v>2.1192199629627363E-3</v>
      </c>
      <c r="Y24">
        <f t="shared" ref="Y24:Y69" si="37">V24*W24</f>
        <v>7.9104888501781868E-3</v>
      </c>
      <c r="Z24">
        <f t="shared" ref="Z24:Z69" si="38">MAX(0, W24-X24-Y24)</f>
        <v>0.78101917620467776</v>
      </c>
      <c r="AB24">
        <f t="shared" si="26"/>
        <v>757.993902664026</v>
      </c>
      <c r="AC24">
        <f t="shared" si="27"/>
        <v>787.41933147856969</v>
      </c>
      <c r="AE24">
        <f t="shared" si="2"/>
        <v>0</v>
      </c>
      <c r="AF24">
        <f t="shared" si="3"/>
        <v>0</v>
      </c>
      <c r="AG24">
        <f t="shared" si="4"/>
        <v>-9.7627397025584717</v>
      </c>
      <c r="AH24">
        <f t="shared" si="5"/>
        <v>-105.96099814813682</v>
      </c>
      <c r="AI24">
        <f t="shared" si="6"/>
        <v>-115.7237378506953</v>
      </c>
      <c r="AJ24">
        <f t="shared" si="7"/>
        <v>-29.425428814543693</v>
      </c>
      <c r="AK24">
        <f t="shared" si="28"/>
        <v>53.059573186481828</v>
      </c>
      <c r="AL24">
        <f t="shared" ref="AL24:AL69" si="39">SUM(AI24:AK24)</f>
        <v>-92.089593478757166</v>
      </c>
      <c r="AN24">
        <f t="shared" si="9"/>
        <v>0</v>
      </c>
      <c r="AO24">
        <f t="shared" si="10"/>
        <v>0</v>
      </c>
      <c r="AP24">
        <f t="shared" si="11"/>
        <v>-2.3114663525884116</v>
      </c>
      <c r="AQ24">
        <f t="shared" si="12"/>
        <v>-25.087761158060474</v>
      </c>
      <c r="AR24">
        <f t="shared" si="13"/>
        <v>-27.399227510648885</v>
      </c>
      <c r="AS24">
        <f t="shared" si="14"/>
        <v>-6.9668853915544506</v>
      </c>
      <c r="AT24">
        <f t="shared" si="15"/>
        <v>12.562602490683428</v>
      </c>
      <c r="AU24">
        <f t="shared" si="16"/>
        <v>-21.803510411519909</v>
      </c>
      <c r="AW24">
        <v>21</v>
      </c>
      <c r="AX24">
        <f>IF(Z24&gt;0, (R24*SUMPRODUCT(K24:$K$98, X24:$X$98)-K24*$AZ$3)/Z24, 0)</f>
        <v>1008.1946198875592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4.0439999999999999E-3</v>
      </c>
      <c r="Q25" s="5">
        <f t="shared" si="30"/>
        <v>12.5</v>
      </c>
      <c r="R25">
        <f t="shared" si="0"/>
        <v>50000</v>
      </c>
      <c r="S25">
        <f t="shared" si="1"/>
        <v>1055.1544807985915</v>
      </c>
      <c r="U25">
        <f t="shared" si="34"/>
        <v>4.0439999999999999E-3</v>
      </c>
      <c r="V25">
        <f t="shared" si="21"/>
        <v>0.01</v>
      </c>
      <c r="W25">
        <f t="shared" si="35"/>
        <v>0.78101917620467776</v>
      </c>
      <c r="X25">
        <f t="shared" si="36"/>
        <v>3.1584415485717168E-3</v>
      </c>
      <c r="Y25">
        <f t="shared" si="37"/>
        <v>7.8101917620467774E-3</v>
      </c>
      <c r="Z25">
        <f t="shared" si="38"/>
        <v>0.77005054289405928</v>
      </c>
      <c r="AB25">
        <f t="shared" si="26"/>
        <v>787.41933147856969</v>
      </c>
      <c r="AC25">
        <f t="shared" si="27"/>
        <v>812.52228077605469</v>
      </c>
      <c r="AE25">
        <f t="shared" si="2"/>
        <v>0</v>
      </c>
      <c r="AF25">
        <f t="shared" si="3"/>
        <v>0</v>
      </c>
      <c r="AG25">
        <f t="shared" si="4"/>
        <v>-9.6256317861757417</v>
      </c>
      <c r="AH25">
        <f t="shared" si="5"/>
        <v>-157.92207742858585</v>
      </c>
      <c r="AI25">
        <f t="shared" si="6"/>
        <v>-167.5477092147616</v>
      </c>
      <c r="AJ25">
        <f t="shared" si="7"/>
        <v>-25.102949297484997</v>
      </c>
      <c r="AK25">
        <f t="shared" si="28"/>
        <v>55.119353203499884</v>
      </c>
      <c r="AL25">
        <f t="shared" si="39"/>
        <v>-137.53130530874671</v>
      </c>
      <c r="AN25">
        <f t="shared" si="9"/>
        <v>0</v>
      </c>
      <c r="AO25">
        <f t="shared" si="10"/>
        <v>0</v>
      </c>
      <c r="AP25">
        <f t="shared" si="11"/>
        <v>-2.0348251063684466</v>
      </c>
      <c r="AQ25">
        <f t="shared" si="12"/>
        <v>-33.384178320955492</v>
      </c>
      <c r="AR25">
        <f t="shared" si="13"/>
        <v>-35.419003427323936</v>
      </c>
      <c r="AS25">
        <f t="shared" si="14"/>
        <v>-5.3066762378940666</v>
      </c>
      <c r="AT25">
        <f t="shared" si="15"/>
        <v>11.652039703653784</v>
      </c>
      <c r="AU25">
        <f t="shared" si="16"/>
        <v>-29.073639961564222</v>
      </c>
      <c r="AW25">
        <v>22</v>
      </c>
      <c r="AX25">
        <f>IF(Z25&gt;0, (R25*SUMPRODUCT(K25:$K$98, X25:$X$98)-K25*$AZ$3)/Z25, 0)</f>
        <v>1055.1544807985915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5.607E-3</v>
      </c>
      <c r="Q26" s="5">
        <f t="shared" si="30"/>
        <v>12.5</v>
      </c>
      <c r="R26">
        <f t="shared" si="0"/>
        <v>50000</v>
      </c>
      <c r="S26">
        <f t="shared" si="1"/>
        <v>1086.960499107545</v>
      </c>
      <c r="U26">
        <f t="shared" si="34"/>
        <v>5.607E-3</v>
      </c>
      <c r="V26">
        <f t="shared" si="21"/>
        <v>0.01</v>
      </c>
      <c r="W26">
        <f t="shared" si="35"/>
        <v>0.77005054289405928</v>
      </c>
      <c r="X26">
        <f t="shared" si="36"/>
        <v>4.3176733940069904E-3</v>
      </c>
      <c r="Y26">
        <f t="shared" si="37"/>
        <v>7.700505428940593E-3</v>
      </c>
      <c r="Z26">
        <f t="shared" si="38"/>
        <v>0.75803236407111163</v>
      </c>
      <c r="AB26">
        <f t="shared" si="26"/>
        <v>812.52228077605469</v>
      </c>
      <c r="AC26">
        <f t="shared" si="27"/>
        <v>823.95123679040785</v>
      </c>
      <c r="AE26">
        <f t="shared" si="2"/>
        <v>0</v>
      </c>
      <c r="AF26">
        <f t="shared" si="3"/>
        <v>0</v>
      </c>
      <c r="AG26">
        <f t="shared" si="4"/>
        <v>-9.4754045508888947</v>
      </c>
      <c r="AH26">
        <f t="shared" si="5"/>
        <v>-215.88366970034951</v>
      </c>
      <c r="AI26">
        <f t="shared" si="6"/>
        <v>-225.35907425123841</v>
      </c>
      <c r="AJ26">
        <f t="shared" si="7"/>
        <v>-11.428956014353162</v>
      </c>
      <c r="AK26">
        <f t="shared" si="28"/>
        <v>56.876559654323835</v>
      </c>
      <c r="AL26">
        <f t="shared" si="39"/>
        <v>-179.91147061126773</v>
      </c>
      <c r="AN26">
        <f t="shared" si="9"/>
        <v>0</v>
      </c>
      <c r="AO26">
        <f t="shared" si="10"/>
        <v>0</v>
      </c>
      <c r="AP26">
        <f t="shared" si="11"/>
        <v>-1.7884532061904945</v>
      </c>
      <c r="AQ26">
        <f t="shared" si="12"/>
        <v>-40.747372755028138</v>
      </c>
      <c r="AR26">
        <f t="shared" si="13"/>
        <v>-42.535825961218634</v>
      </c>
      <c r="AS26">
        <f t="shared" si="14"/>
        <v>-2.1571799829235303</v>
      </c>
      <c r="AT26">
        <f t="shared" si="15"/>
        <v>10.735274143130686</v>
      </c>
      <c r="AU26">
        <f t="shared" si="16"/>
        <v>-33.957731801011477</v>
      </c>
      <c r="AW26">
        <v>23</v>
      </c>
      <c r="AX26">
        <f>IF(Z26&gt;0, (R26*SUMPRODUCT(K26:$K$98, X26:$X$98)-K26*$AZ$3)/Z26, 0)</f>
        <v>1086.960499107545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7.2589999999999998E-3</v>
      </c>
      <c r="Q27" s="5">
        <f t="shared" si="30"/>
        <v>12.5</v>
      </c>
      <c r="R27">
        <f t="shared" si="0"/>
        <v>50000</v>
      </c>
      <c r="S27">
        <f t="shared" si="1"/>
        <v>1105.0623020143476</v>
      </c>
      <c r="U27">
        <f t="shared" si="34"/>
        <v>7.2589999999999998E-3</v>
      </c>
      <c r="V27">
        <f t="shared" si="21"/>
        <v>0.01</v>
      </c>
      <c r="W27">
        <f t="shared" si="35"/>
        <v>0.75803236407111163</v>
      </c>
      <c r="X27">
        <f t="shared" si="36"/>
        <v>5.502556930792199E-3</v>
      </c>
      <c r="Y27">
        <f t="shared" si="37"/>
        <v>7.5803236407111169E-3</v>
      </c>
      <c r="Z27">
        <f t="shared" si="38"/>
        <v>0.74494948349960832</v>
      </c>
      <c r="AB27">
        <f t="shared" si="26"/>
        <v>823.95123679040785</v>
      </c>
      <c r="AC27">
        <f t="shared" si="27"/>
        <v>823.21559112047635</v>
      </c>
      <c r="AE27">
        <f t="shared" si="2"/>
        <v>0</v>
      </c>
      <c r="AF27">
        <f t="shared" si="3"/>
        <v>0</v>
      </c>
      <c r="AG27">
        <f t="shared" si="4"/>
        <v>-9.3118685437451045</v>
      </c>
      <c r="AH27">
        <f t="shared" si="5"/>
        <v>-275.12784653960995</v>
      </c>
      <c r="AI27">
        <f t="shared" si="6"/>
        <v>-284.43971508335505</v>
      </c>
      <c r="AJ27">
        <f t="shared" si="7"/>
        <v>0.73564566993150038</v>
      </c>
      <c r="AK27">
        <f t="shared" si="28"/>
        <v>57.676586575328557</v>
      </c>
      <c r="AL27">
        <f t="shared" si="39"/>
        <v>-226.02748283809501</v>
      </c>
      <c r="AN27">
        <f t="shared" si="9"/>
        <v>0</v>
      </c>
      <c r="AO27">
        <f t="shared" si="10"/>
        <v>0</v>
      </c>
      <c r="AP27">
        <f t="shared" si="11"/>
        <v>-1.56927347527219</v>
      </c>
      <c r="AQ27">
        <f t="shared" si="12"/>
        <v>-46.365649370488562</v>
      </c>
      <c r="AR27">
        <f t="shared" si="13"/>
        <v>-47.934922845760752</v>
      </c>
      <c r="AS27">
        <f t="shared" si="14"/>
        <v>0.12397396200333909</v>
      </c>
      <c r="AT27">
        <f t="shared" si="15"/>
        <v>9.7198899481565473</v>
      </c>
      <c r="AU27">
        <f t="shared" si="16"/>
        <v>-38.09105893560087</v>
      </c>
      <c r="AW27">
        <v>24</v>
      </c>
      <c r="AX27">
        <f>IF(Z27&gt;0, (R27*SUMPRODUCT(K27:$K$98, X27:$X$98)-K27*$AZ$3)/Z27, 0)</f>
        <v>1105.0623020143476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9.0740000000000005E-3</v>
      </c>
      <c r="Q28" s="5">
        <f t="shared" si="30"/>
        <v>12.5</v>
      </c>
      <c r="R28">
        <f t="shared" si="0"/>
        <v>50000</v>
      </c>
      <c r="S28">
        <f t="shared" si="1"/>
        <v>1111.9883207687874</v>
      </c>
      <c r="U28">
        <f t="shared" si="34"/>
        <v>9.0740000000000005E-3</v>
      </c>
      <c r="V28">
        <f t="shared" si="21"/>
        <v>0.01</v>
      </c>
      <c r="W28">
        <f t="shared" si="35"/>
        <v>0.74494948349960832</v>
      </c>
      <c r="X28">
        <f t="shared" si="36"/>
        <v>6.7596716132754461E-3</v>
      </c>
      <c r="Y28">
        <f t="shared" si="37"/>
        <v>7.4494948349960836E-3</v>
      </c>
      <c r="Z28">
        <f t="shared" si="38"/>
        <v>0.7307403170513368</v>
      </c>
      <c r="AB28">
        <f t="shared" si="26"/>
        <v>823.21559112047635</v>
      </c>
      <c r="AC28">
        <f t="shared" si="27"/>
        <v>812.57469807596726</v>
      </c>
      <c r="AE28">
        <f t="shared" si="2"/>
        <v>0</v>
      </c>
      <c r="AF28">
        <f t="shared" si="3"/>
        <v>0</v>
      </c>
      <c r="AG28">
        <f t="shared" si="4"/>
        <v>-9.1342539631417097</v>
      </c>
      <c r="AH28">
        <f t="shared" si="5"/>
        <v>-337.98358066377233</v>
      </c>
      <c r="AI28">
        <f t="shared" si="6"/>
        <v>-347.11783462691403</v>
      </c>
      <c r="AJ28">
        <f t="shared" si="7"/>
        <v>10.640893044509085</v>
      </c>
      <c r="AK28">
        <f t="shared" si="28"/>
        <v>57.625091378433346</v>
      </c>
      <c r="AL28">
        <f t="shared" si="39"/>
        <v>-278.85185020397159</v>
      </c>
      <c r="AN28">
        <f t="shared" si="9"/>
        <v>0</v>
      </c>
      <c r="AO28">
        <f t="shared" si="10"/>
        <v>0</v>
      </c>
      <c r="AP28">
        <f t="shared" si="11"/>
        <v>-1.3744117437543286</v>
      </c>
      <c r="AQ28">
        <f t="shared" si="12"/>
        <v>-50.855669695070901</v>
      </c>
      <c r="AR28">
        <f t="shared" si="13"/>
        <v>-52.230081438825231</v>
      </c>
      <c r="AS28">
        <f t="shared" si="14"/>
        <v>1.6011125181565247</v>
      </c>
      <c r="AT28">
        <f t="shared" si="15"/>
        <v>8.6707247953717079</v>
      </c>
      <c r="AU28">
        <f t="shared" si="16"/>
        <v>-41.958244125297</v>
      </c>
      <c r="AW28">
        <v>25</v>
      </c>
      <c r="AX28">
        <f>IF(Z28&gt;0, (R28*SUMPRODUCT(K28:$K$98, X28:$X$98)-K28*$AZ$3)/Z28, 0)</f>
        <v>1111.9883207687874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1.1021E-2</v>
      </c>
      <c r="Q29" s="5">
        <f t="shared" si="30"/>
        <v>12.5</v>
      </c>
      <c r="R29">
        <f t="shared" si="0"/>
        <v>50000</v>
      </c>
      <c r="S29">
        <f t="shared" si="1"/>
        <v>1109.3639328717816</v>
      </c>
      <c r="U29">
        <f t="shared" si="34"/>
        <v>1.1021E-2</v>
      </c>
      <c r="V29">
        <f t="shared" si="21"/>
        <v>0.01</v>
      </c>
      <c r="W29">
        <f t="shared" si="35"/>
        <v>0.7307403170513368</v>
      </c>
      <c r="X29">
        <f t="shared" si="36"/>
        <v>8.0534890342227831E-3</v>
      </c>
      <c r="Y29">
        <f t="shared" si="37"/>
        <v>7.3074031705133678E-3</v>
      </c>
      <c r="Z29">
        <f t="shared" si="38"/>
        <v>0.71537942484660066</v>
      </c>
      <c r="AB29">
        <f t="shared" si="26"/>
        <v>812.57469807596726</v>
      </c>
      <c r="AC29">
        <f t="shared" si="27"/>
        <v>793.61613224337805</v>
      </c>
      <c r="AE29">
        <f t="shared" si="2"/>
        <v>0</v>
      </c>
      <c r="AF29">
        <f t="shared" si="3"/>
        <v>0</v>
      </c>
      <c r="AG29">
        <f t="shared" si="4"/>
        <v>-8.942242810582508</v>
      </c>
      <c r="AH29">
        <f t="shared" si="5"/>
        <v>-402.67445171113917</v>
      </c>
      <c r="AI29">
        <f t="shared" si="6"/>
        <v>-411.61669452172168</v>
      </c>
      <c r="AJ29">
        <f t="shared" si="7"/>
        <v>18.958565832589215</v>
      </c>
      <c r="AK29">
        <f t="shared" si="28"/>
        <v>56.880228865317711</v>
      </c>
      <c r="AL29">
        <f t="shared" si="39"/>
        <v>-335.77789982381478</v>
      </c>
      <c r="AN29">
        <f t="shared" si="9"/>
        <v>0</v>
      </c>
      <c r="AO29">
        <f t="shared" si="10"/>
        <v>0</v>
      </c>
      <c r="AP29">
        <f t="shared" si="11"/>
        <v>-1.2013573522222045</v>
      </c>
      <c r="AQ29">
        <f t="shared" si="12"/>
        <v>-54.09782795684449</v>
      </c>
      <c r="AR29">
        <f t="shared" si="13"/>
        <v>-55.299185309066701</v>
      </c>
      <c r="AS29">
        <f t="shared" si="14"/>
        <v>2.5470134207959485</v>
      </c>
      <c r="AT29">
        <f t="shared" si="15"/>
        <v>7.6416490349113841</v>
      </c>
      <c r="AU29">
        <f t="shared" si="16"/>
        <v>-45.11052285335937</v>
      </c>
      <c r="AW29">
        <v>26</v>
      </c>
      <c r="AX29">
        <f>IF(Z29&gt;0, (R29*SUMPRODUCT(K29:$K$98, X29:$X$98)-K29*$AZ$3)/Z29, 0)</f>
        <v>1109.3639328717816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1.3263E-2</v>
      </c>
      <c r="Q30" s="5">
        <f t="shared" si="30"/>
        <v>12.5</v>
      </c>
      <c r="R30">
        <f t="shared" si="0"/>
        <v>50000</v>
      </c>
      <c r="S30">
        <f t="shared" si="1"/>
        <v>1099.1220633476159</v>
      </c>
      <c r="U30">
        <f t="shared" si="34"/>
        <v>1.3263E-2</v>
      </c>
      <c r="V30">
        <f t="shared" si="21"/>
        <v>0.01</v>
      </c>
      <c r="W30">
        <f t="shared" si="35"/>
        <v>0.71537942484660066</v>
      </c>
      <c r="X30">
        <f t="shared" si="36"/>
        <v>9.4880773117404643E-3</v>
      </c>
      <c r="Y30">
        <f t="shared" si="37"/>
        <v>7.1537942484660071E-3</v>
      </c>
      <c r="Z30">
        <f t="shared" si="38"/>
        <v>0.6987375532863942</v>
      </c>
      <c r="AB30">
        <f t="shared" si="26"/>
        <v>793.61613224337805</v>
      </c>
      <c r="AC30">
        <f t="shared" si="27"/>
        <v>767.9978613066063</v>
      </c>
      <c r="AE30">
        <f t="shared" si="2"/>
        <v>0</v>
      </c>
      <c r="AF30">
        <f t="shared" si="3"/>
        <v>0</v>
      </c>
      <c r="AG30">
        <f t="shared" si="4"/>
        <v>-8.7342194160799274</v>
      </c>
      <c r="AH30">
        <f t="shared" si="5"/>
        <v>-474.40386558702323</v>
      </c>
      <c r="AI30">
        <f t="shared" si="6"/>
        <v>-483.13808500310319</v>
      </c>
      <c r="AJ30">
        <f t="shared" si="7"/>
        <v>25.618270936771751</v>
      </c>
      <c r="AK30">
        <f t="shared" si="28"/>
        <v>55.553129257036467</v>
      </c>
      <c r="AL30">
        <f t="shared" si="39"/>
        <v>-401.96668480929497</v>
      </c>
      <c r="AN30">
        <f t="shared" si="9"/>
        <v>0</v>
      </c>
      <c r="AO30">
        <f t="shared" si="10"/>
        <v>0</v>
      </c>
      <c r="AP30">
        <f t="shared" si="11"/>
        <v>-1.0476876572655887</v>
      </c>
      <c r="AQ30">
        <f t="shared" si="12"/>
        <v>-56.905723437582495</v>
      </c>
      <c r="AR30">
        <f t="shared" si="13"/>
        <v>-57.953411094848086</v>
      </c>
      <c r="AS30">
        <f t="shared" si="14"/>
        <v>3.0729645068829465</v>
      </c>
      <c r="AT30">
        <f t="shared" si="15"/>
        <v>6.663712585228275</v>
      </c>
      <c r="AU30">
        <f t="shared" si="16"/>
        <v>-48.216734002736864</v>
      </c>
      <c r="AW30">
        <v>27</v>
      </c>
      <c r="AX30">
        <f>IF(Z30&gt;0, (R30*SUMPRODUCT(K30:$K$98, X30:$X$98)-K30*$AZ$3)/Z30, 0)</f>
        <v>1099.1220633476159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1.5814999999999999E-2</v>
      </c>
      <c r="Q31" s="5">
        <f t="shared" si="30"/>
        <v>12.5</v>
      </c>
      <c r="R31">
        <f t="shared" si="0"/>
        <v>50000</v>
      </c>
      <c r="S31">
        <f t="shared" si="1"/>
        <v>1082.0048474785738</v>
      </c>
      <c r="U31">
        <f t="shared" si="34"/>
        <v>1.5814999999999999E-2</v>
      </c>
      <c r="V31">
        <f t="shared" si="21"/>
        <v>0.01</v>
      </c>
      <c r="W31">
        <f t="shared" si="35"/>
        <v>0.6987375532863942</v>
      </c>
      <c r="X31">
        <f t="shared" si="36"/>
        <v>1.1050534405224324E-2</v>
      </c>
      <c r="Y31">
        <f t="shared" si="37"/>
        <v>6.9873755328639419E-3</v>
      </c>
      <c r="Z31">
        <f t="shared" si="38"/>
        <v>0.68069964334830591</v>
      </c>
      <c r="AB31">
        <f t="shared" si="26"/>
        <v>767.9978613066063</v>
      </c>
      <c r="AC31">
        <f t="shared" si="27"/>
        <v>736.52031377980325</v>
      </c>
      <c r="AE31">
        <f t="shared" si="2"/>
        <v>0</v>
      </c>
      <c r="AF31">
        <f t="shared" si="3"/>
        <v>0</v>
      </c>
      <c r="AG31">
        <f t="shared" si="4"/>
        <v>-8.5087455418538234</v>
      </c>
      <c r="AH31">
        <f t="shared" si="5"/>
        <v>-552.52672026121616</v>
      </c>
      <c r="AI31">
        <f t="shared" si="6"/>
        <v>-561.03546580307</v>
      </c>
      <c r="AJ31">
        <f t="shared" si="7"/>
        <v>31.47754752680305</v>
      </c>
      <c r="AK31">
        <f t="shared" si="28"/>
        <v>53.759850291462449</v>
      </c>
      <c r="AL31">
        <f t="shared" si="39"/>
        <v>-475.7980679848045</v>
      </c>
      <c r="AN31">
        <f t="shared" si="9"/>
        <v>0</v>
      </c>
      <c r="AO31">
        <f t="shared" si="10"/>
        <v>0</v>
      </c>
      <c r="AP31">
        <f t="shared" si="11"/>
        <v>-0.9112871432082833</v>
      </c>
      <c r="AQ31">
        <f t="shared" si="12"/>
        <v>-59.175643927340289</v>
      </c>
      <c r="AR31">
        <f t="shared" si="13"/>
        <v>-60.086931070548573</v>
      </c>
      <c r="AS31">
        <f t="shared" si="14"/>
        <v>3.3712471738405774</v>
      </c>
      <c r="AT31">
        <f t="shared" si="15"/>
        <v>5.7576830979879183</v>
      </c>
      <c r="AU31">
        <f t="shared" si="16"/>
        <v>-50.958000798720079</v>
      </c>
      <c r="AW31">
        <v>28</v>
      </c>
      <c r="AX31">
        <f>IF(Z31&gt;0, (R31*SUMPRODUCT(K31:$K$98, X31:$X$98)-K31*$AZ$3)/Z31, 0)</f>
        <v>1082.0048474785738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1.864E-2</v>
      </c>
      <c r="Q32" s="5">
        <f t="shared" si="30"/>
        <v>12.5</v>
      </c>
      <c r="R32">
        <f t="shared" si="0"/>
        <v>50000</v>
      </c>
      <c r="S32">
        <f t="shared" si="1"/>
        <v>1058.7473290477487</v>
      </c>
      <c r="U32">
        <f t="shared" si="34"/>
        <v>1.864E-2</v>
      </c>
      <c r="V32">
        <f t="shared" si="21"/>
        <v>0.01</v>
      </c>
      <c r="W32">
        <f t="shared" si="35"/>
        <v>0.68069964334830591</v>
      </c>
      <c r="X32">
        <f t="shared" si="36"/>
        <v>1.2688241352012422E-2</v>
      </c>
      <c r="Y32">
        <f t="shared" si="37"/>
        <v>6.8069964334830594E-3</v>
      </c>
      <c r="Z32">
        <f t="shared" si="38"/>
        <v>0.66120440556281046</v>
      </c>
      <c r="AB32">
        <f t="shared" si="26"/>
        <v>736.52031377980325</v>
      </c>
      <c r="AC32">
        <f t="shared" si="27"/>
        <v>700.04839834423001</v>
      </c>
      <c r="AE32">
        <f t="shared" si="2"/>
        <v>0</v>
      </c>
      <c r="AF32">
        <f t="shared" si="3"/>
        <v>0</v>
      </c>
      <c r="AG32">
        <f t="shared" si="4"/>
        <v>-8.2650550695351299</v>
      </c>
      <c r="AH32">
        <f t="shared" si="5"/>
        <v>-634.41206760062107</v>
      </c>
      <c r="AI32">
        <f t="shared" si="6"/>
        <v>-642.67712267015622</v>
      </c>
      <c r="AJ32">
        <f t="shared" si="7"/>
        <v>36.471915435573237</v>
      </c>
      <c r="AK32">
        <f t="shared" si="28"/>
        <v>51.556421964586235</v>
      </c>
      <c r="AL32">
        <f t="shared" si="39"/>
        <v>-554.64878526999678</v>
      </c>
      <c r="AN32">
        <f t="shared" si="9"/>
        <v>0</v>
      </c>
      <c r="AO32">
        <f t="shared" si="10"/>
        <v>0</v>
      </c>
      <c r="AP32">
        <f t="shared" si="11"/>
        <v>-0.79034632091678392</v>
      </c>
      <c r="AQ32">
        <f t="shared" si="12"/>
        <v>-60.665686962151426</v>
      </c>
      <c r="AR32">
        <f t="shared" si="13"/>
        <v>-61.456033283068209</v>
      </c>
      <c r="AS32">
        <f t="shared" si="14"/>
        <v>3.4876288105500381</v>
      </c>
      <c r="AT32">
        <f t="shared" si="15"/>
        <v>4.9300855319813186</v>
      </c>
      <c r="AU32">
        <f t="shared" si="16"/>
        <v>-53.038318940536854</v>
      </c>
      <c r="AW32">
        <v>29</v>
      </c>
      <c r="AX32">
        <f>IF(Z32&gt;0, (R32*SUMPRODUCT(K32:$K$98, X32:$X$98)-K32*$AZ$3)/Z32, 0)</f>
        <v>1058.7473290477487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2.1847999999999999E-2</v>
      </c>
      <c r="Q33" s="5">
        <f t="shared" si="30"/>
        <v>12.5</v>
      </c>
      <c r="R33">
        <f t="shared" si="0"/>
        <v>50000</v>
      </c>
      <c r="S33">
        <f t="shared" si="1"/>
        <v>1030.4735461555042</v>
      </c>
      <c r="U33">
        <f t="shared" si="34"/>
        <v>2.1847999999999999E-2</v>
      </c>
      <c r="V33">
        <f t="shared" si="21"/>
        <v>0.01</v>
      </c>
      <c r="W33">
        <f t="shared" si="35"/>
        <v>0.66120440556281046</v>
      </c>
      <c r="X33">
        <f t="shared" si="36"/>
        <v>1.4445993852736283E-2</v>
      </c>
      <c r="Y33">
        <f t="shared" si="37"/>
        <v>6.6120440556281046E-3</v>
      </c>
      <c r="Z33">
        <f t="shared" si="38"/>
        <v>0.6401463676544461</v>
      </c>
      <c r="AB33">
        <f t="shared" si="26"/>
        <v>700.04839834423001</v>
      </c>
      <c r="AC33">
        <f t="shared" si="27"/>
        <v>659.65389753544218</v>
      </c>
      <c r="AE33">
        <f t="shared" si="2"/>
        <v>0</v>
      </c>
      <c r="AF33">
        <f t="shared" si="3"/>
        <v>0</v>
      </c>
      <c r="AG33">
        <f t="shared" si="4"/>
        <v>-8.0018295956805758</v>
      </c>
      <c r="AH33">
        <f t="shared" si="5"/>
        <v>-722.29969263681414</v>
      </c>
      <c r="AI33">
        <f t="shared" si="6"/>
        <v>-730.30152223249468</v>
      </c>
      <c r="AJ33">
        <f t="shared" si="7"/>
        <v>40.394500808787825</v>
      </c>
      <c r="AK33">
        <f t="shared" si="28"/>
        <v>49.003387884096107</v>
      </c>
      <c r="AL33">
        <f t="shared" si="39"/>
        <v>-640.90363353961072</v>
      </c>
      <c r="AN33">
        <f t="shared" si="9"/>
        <v>0</v>
      </c>
      <c r="AO33">
        <f t="shared" si="10"/>
        <v>0</v>
      </c>
      <c r="AP33">
        <f t="shared" si="11"/>
        <v>-0.68319229579305907</v>
      </c>
      <c r="AQ33">
        <f t="shared" si="12"/>
        <v>-61.669594354963905</v>
      </c>
      <c r="AR33">
        <f t="shared" si="13"/>
        <v>-62.352786650756961</v>
      </c>
      <c r="AS33">
        <f t="shared" si="14"/>
        <v>3.4488627150804905</v>
      </c>
      <c r="AT33">
        <f t="shared" si="15"/>
        <v>4.1838852814667993</v>
      </c>
      <c r="AU33">
        <f t="shared" si="16"/>
        <v>-54.720038654209674</v>
      </c>
      <c r="AW33">
        <v>30</v>
      </c>
      <c r="AX33">
        <f>IF(Z33&gt;0, (R33*SUMPRODUCT(K33:$K$98, X33:$X$98)-K33*$AZ$3)/Z33, 0)</f>
        <v>1030.4735461555042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2.5484E-2</v>
      </c>
      <c r="Q34" s="5">
        <f t="shared" si="30"/>
        <v>12.5</v>
      </c>
      <c r="R34">
        <f t="shared" si="0"/>
        <v>50000</v>
      </c>
      <c r="S34">
        <f t="shared" si="1"/>
        <v>997.81702488331621</v>
      </c>
      <c r="U34">
        <f t="shared" si="34"/>
        <v>2.5484E-2</v>
      </c>
      <c r="V34">
        <f t="shared" si="21"/>
        <v>0.01</v>
      </c>
      <c r="W34">
        <f t="shared" si="35"/>
        <v>0.6401463676544461</v>
      </c>
      <c r="X34">
        <f t="shared" si="36"/>
        <v>1.6313490033305903E-2</v>
      </c>
      <c r="Y34">
        <f t="shared" si="37"/>
        <v>6.4014636765444615E-3</v>
      </c>
      <c r="Z34">
        <f t="shared" si="38"/>
        <v>0.61743141394459566</v>
      </c>
      <c r="AB34">
        <f t="shared" si="26"/>
        <v>659.65389753544218</v>
      </c>
      <c r="AC34">
        <f t="shared" si="27"/>
        <v>616.08357653169571</v>
      </c>
      <c r="AE34">
        <f t="shared" si="2"/>
        <v>0</v>
      </c>
      <c r="AF34">
        <f t="shared" si="3"/>
        <v>0</v>
      </c>
      <c r="AG34">
        <f t="shared" si="4"/>
        <v>-7.7178926743074454</v>
      </c>
      <c r="AH34">
        <f t="shared" si="5"/>
        <v>-815.67450166529511</v>
      </c>
      <c r="AI34">
        <f t="shared" si="6"/>
        <v>-823.39239433960256</v>
      </c>
      <c r="AJ34">
        <f t="shared" si="7"/>
        <v>43.570321003746471</v>
      </c>
      <c r="AK34">
        <f t="shared" si="28"/>
        <v>46.175772827480955</v>
      </c>
      <c r="AL34">
        <f t="shared" si="39"/>
        <v>-733.64630050837513</v>
      </c>
      <c r="AN34">
        <f t="shared" si="9"/>
        <v>0</v>
      </c>
      <c r="AO34">
        <f t="shared" si="10"/>
        <v>0</v>
      </c>
      <c r="AP34">
        <f t="shared" si="11"/>
        <v>-0.58834812532958758</v>
      </c>
      <c r="AQ34">
        <f t="shared" si="12"/>
        <v>-62.180258807108267</v>
      </c>
      <c r="AR34">
        <f t="shared" si="13"/>
        <v>-62.768606932437855</v>
      </c>
      <c r="AS34">
        <f t="shared" si="14"/>
        <v>3.321439901321622</v>
      </c>
      <c r="AT34">
        <f t="shared" si="15"/>
        <v>3.5200579387599689</v>
      </c>
      <c r="AU34">
        <f t="shared" si="16"/>
        <v>-55.927109092356268</v>
      </c>
      <c r="AW34">
        <v>31</v>
      </c>
      <c r="AX34">
        <f>IF(Z34&gt;0, (R34*SUMPRODUCT(K34:$K$98, X34:$X$98)-K34*$AZ$3)/Z34, 0)</f>
        <v>997.81702488331621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2.9274999999999999E-2</v>
      </c>
      <c r="Q35" s="5">
        <f t="shared" si="30"/>
        <v>12.5</v>
      </c>
      <c r="R35">
        <f t="shared" ref="R35:R66" si="40">$C$6</f>
        <v>50000</v>
      </c>
      <c r="S35">
        <f t="shared" ref="S35:S66" si="41">AX35</f>
        <v>961.02643045735226</v>
      </c>
      <c r="U35">
        <f t="shared" si="34"/>
        <v>2.9274999999999999E-2</v>
      </c>
      <c r="V35">
        <f t="shared" si="21"/>
        <v>0.01</v>
      </c>
      <c r="W35">
        <f t="shared" si="35"/>
        <v>0.61743141394459566</v>
      </c>
      <c r="X35">
        <f t="shared" si="36"/>
        <v>1.8075304643228037E-2</v>
      </c>
      <c r="Y35">
        <f t="shared" si="37"/>
        <v>6.1743141394459567E-3</v>
      </c>
      <c r="Z35">
        <f t="shared" si="38"/>
        <v>0.59318179516192171</v>
      </c>
      <c r="AB35">
        <f t="shared" si="26"/>
        <v>616.08357653169571</v>
      </c>
      <c r="AC35">
        <f t="shared" si="27"/>
        <v>570.06338321674593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-7.4147724395240218</v>
      </c>
      <c r="AH35">
        <f t="shared" ref="AH35:AH66" si="45">-X35*R35</f>
        <v>-903.76523216140185</v>
      </c>
      <c r="AI35">
        <f t="shared" ref="AI35:AI66" si="46">SUM(AE35:AH35)</f>
        <v>-911.18000460092583</v>
      </c>
      <c r="AJ35">
        <f t="shared" ref="AJ35:AJ66" si="47">AB35-AC35</f>
        <v>46.020193314949779</v>
      </c>
      <c r="AK35">
        <f t="shared" si="28"/>
        <v>43.125850357218702</v>
      </c>
      <c r="AL35">
        <f t="shared" si="39"/>
        <v>-822.03396092875732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-0.50467924348863225</v>
      </c>
      <c r="AQ35">
        <f t="shared" ref="AQ35:AQ66" si="51">AH35*$K35</f>
        <v>-61.51389774651313</v>
      </c>
      <c r="AR35">
        <f t="shared" ref="AR35:AR66" si="52">AI35*$K35</f>
        <v>-62.018576990001755</v>
      </c>
      <c r="AS35">
        <f t="shared" ref="AS35:AS66" si="53">AJ35*$K35</f>
        <v>3.13231950633948</v>
      </c>
      <c r="AT35">
        <f t="shared" ref="AT35:AT66" si="54">AK35*$K35</f>
        <v>2.9353188800602279</v>
      </c>
      <c r="AU35">
        <f t="shared" ref="AU35:AU66" si="55">AL35*$K35</f>
        <v>-55.950938603602047</v>
      </c>
      <c r="AW35">
        <v>32</v>
      </c>
      <c r="AX35">
        <f>IF(Z35&gt;0, (R35*SUMPRODUCT(K35:$K$98, X35:$X$98)-K35*$AZ$3)/Z35, 0)</f>
        <v>961.02643045735226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3.3331E-2</v>
      </c>
      <c r="Q36" s="5">
        <f t="shared" si="30"/>
        <v>12.5</v>
      </c>
      <c r="R36">
        <f t="shared" si="40"/>
        <v>50000</v>
      </c>
      <c r="S36">
        <f t="shared" si="41"/>
        <v>921.58203552838461</v>
      </c>
      <c r="U36">
        <f t="shared" si="34"/>
        <v>3.3331E-2</v>
      </c>
      <c r="V36">
        <f t="shared" ref="V36:V67" si="57">$C$10</f>
        <v>0.01</v>
      </c>
      <c r="W36">
        <f t="shared" si="35"/>
        <v>0.59318179516192171</v>
      </c>
      <c r="X36">
        <f t="shared" si="36"/>
        <v>1.9771342414542013E-2</v>
      </c>
      <c r="Y36">
        <f t="shared" si="37"/>
        <v>5.9318179516192173E-3</v>
      </c>
      <c r="Z36">
        <f t="shared" si="38"/>
        <v>0.56747863479576044</v>
      </c>
      <c r="AB36">
        <f t="shared" ref="AB36:AB67" si="58">AC35</f>
        <v>570.06338321674593</v>
      </c>
      <c r="AC36">
        <f t="shared" si="27"/>
        <v>522.97811537394568</v>
      </c>
      <c r="AE36">
        <f t="shared" si="42"/>
        <v>0</v>
      </c>
      <c r="AF36">
        <f t="shared" si="43"/>
        <v>0</v>
      </c>
      <c r="AG36">
        <f t="shared" si="44"/>
        <v>-7.0934829349470059</v>
      </c>
      <c r="AH36">
        <f t="shared" si="45"/>
        <v>-988.56712072710059</v>
      </c>
      <c r="AI36">
        <f t="shared" si="46"/>
        <v>-995.66060366204761</v>
      </c>
      <c r="AJ36">
        <f t="shared" si="47"/>
        <v>47.085267842800249</v>
      </c>
      <c r="AK36">
        <f t="shared" ref="AK36:AK67" si="59">G36*SUM(AB36:AB36, AE36:AF36)</f>
        <v>39.904436825172219</v>
      </c>
      <c r="AL36">
        <f t="shared" si="39"/>
        <v>-908.67089899407517</v>
      </c>
      <c r="AN36">
        <f t="shared" si="48"/>
        <v>0</v>
      </c>
      <c r="AO36">
        <f t="shared" si="49"/>
        <v>0</v>
      </c>
      <c r="AP36">
        <f t="shared" si="50"/>
        <v>-0.43108123856163055</v>
      </c>
      <c r="AQ36">
        <f t="shared" si="51"/>
        <v>-60.076656659712846</v>
      </c>
      <c r="AR36">
        <f t="shared" si="52"/>
        <v>-60.507737898274478</v>
      </c>
      <c r="AS36">
        <f t="shared" si="53"/>
        <v>2.8614399676189657</v>
      </c>
      <c r="AT36">
        <f t="shared" si="54"/>
        <v>2.4250504594789857</v>
      </c>
      <c r="AU36">
        <f t="shared" si="55"/>
        <v>-55.221247471176532</v>
      </c>
      <c r="AW36">
        <v>33</v>
      </c>
      <c r="AX36">
        <f>IF(Z36&gt;0, (R36*SUMPRODUCT(K36:$K$98, X36:$X$98)-K36*$AZ$3)/Z36, 0)</f>
        <v>921.58203552838461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3.7801000000000001E-2</v>
      </c>
      <c r="Q37" s="5">
        <f t="shared" ref="Q37:Q68" si="60">$C$8</f>
        <v>12.5</v>
      </c>
      <c r="R37">
        <f t="shared" si="40"/>
        <v>50000</v>
      </c>
      <c r="S37">
        <f t="shared" si="41"/>
        <v>880.50686541746052</v>
      </c>
      <c r="U37">
        <f t="shared" si="34"/>
        <v>3.7801000000000001E-2</v>
      </c>
      <c r="V37">
        <f t="shared" si="57"/>
        <v>0.01</v>
      </c>
      <c r="W37">
        <f t="shared" si="35"/>
        <v>0.56747863479576044</v>
      </c>
      <c r="X37">
        <f t="shared" si="36"/>
        <v>2.1451259873914542E-2</v>
      </c>
      <c r="Y37">
        <f t="shared" si="37"/>
        <v>5.6747863479576048E-3</v>
      </c>
      <c r="Z37">
        <f t="shared" si="38"/>
        <v>0.54035258857388835</v>
      </c>
      <c r="AB37">
        <f t="shared" si="58"/>
        <v>522.97811537394568</v>
      </c>
      <c r="AC37">
        <f t="shared" si="27"/>
        <v>475.78416398540514</v>
      </c>
      <c r="AE37">
        <f t="shared" si="42"/>
        <v>0</v>
      </c>
      <c r="AF37">
        <f t="shared" si="43"/>
        <v>0</v>
      </c>
      <c r="AG37">
        <f t="shared" si="44"/>
        <v>-6.7544073571736041</v>
      </c>
      <c r="AH37">
        <f t="shared" si="45"/>
        <v>-1072.5629936957271</v>
      </c>
      <c r="AI37">
        <f t="shared" si="46"/>
        <v>-1079.3174010529008</v>
      </c>
      <c r="AJ37">
        <f t="shared" si="47"/>
        <v>47.19395138854054</v>
      </c>
      <c r="AK37">
        <f t="shared" si="59"/>
        <v>36.608468076176202</v>
      </c>
      <c r="AL37">
        <f t="shared" si="39"/>
        <v>-995.5149815881839</v>
      </c>
      <c r="AN37">
        <f t="shared" si="48"/>
        <v>0</v>
      </c>
      <c r="AO37">
        <f t="shared" si="49"/>
        <v>0</v>
      </c>
      <c r="AP37">
        <f t="shared" si="50"/>
        <v>-0.36649564667602325</v>
      </c>
      <c r="AQ37">
        <f t="shared" si="51"/>
        <v>-58.197506781672125</v>
      </c>
      <c r="AR37">
        <f t="shared" si="52"/>
        <v>-58.564002428348154</v>
      </c>
      <c r="AS37">
        <f t="shared" si="53"/>
        <v>2.5607543073294408</v>
      </c>
      <c r="AT37">
        <f t="shared" si="54"/>
        <v>1.9863836265586232</v>
      </c>
      <c r="AU37">
        <f t="shared" si="55"/>
        <v>-54.016864494460087</v>
      </c>
      <c r="AW37">
        <v>34</v>
      </c>
      <c r="AX37">
        <f>IF(Z37&gt;0, (R37*SUMPRODUCT(K37:$K$98, X37:$X$98)-K37*$AZ$3)/Z37, 0)</f>
        <v>880.50686541746052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4.3147999999999999E-2</v>
      </c>
      <c r="Q38" s="5">
        <f t="shared" si="60"/>
        <v>12.5</v>
      </c>
      <c r="R38">
        <f t="shared" si="40"/>
        <v>50000</v>
      </c>
      <c r="S38">
        <f t="shared" si="41"/>
        <v>838.66422482653536</v>
      </c>
      <c r="U38">
        <f t="shared" si="34"/>
        <v>4.3147999999999999E-2</v>
      </c>
      <c r="V38">
        <f t="shared" si="57"/>
        <v>0.01</v>
      </c>
      <c r="W38">
        <f t="shared" si="35"/>
        <v>0.54035258857388835</v>
      </c>
      <c r="X38">
        <f t="shared" si="36"/>
        <v>2.3315133491786134E-2</v>
      </c>
      <c r="Y38">
        <f t="shared" si="37"/>
        <v>5.4035258857388834E-3</v>
      </c>
      <c r="Z38">
        <f t="shared" si="38"/>
        <v>0.5116339291963633</v>
      </c>
      <c r="AB38">
        <f t="shared" si="58"/>
        <v>475.78416398540514</v>
      </c>
      <c r="AC38">
        <f t="shared" si="27"/>
        <v>429.0890726244225</v>
      </c>
      <c r="AE38">
        <f t="shared" si="42"/>
        <v>0</v>
      </c>
      <c r="AF38">
        <f t="shared" si="43"/>
        <v>0</v>
      </c>
      <c r="AG38">
        <f t="shared" si="44"/>
        <v>-6.3954241149545412</v>
      </c>
      <c r="AH38">
        <f t="shared" si="45"/>
        <v>-1165.7566745893066</v>
      </c>
      <c r="AI38">
        <f t="shared" si="46"/>
        <v>-1172.1520987042611</v>
      </c>
      <c r="AJ38">
        <f t="shared" si="47"/>
        <v>46.695091360982644</v>
      </c>
      <c r="AK38">
        <f t="shared" si="59"/>
        <v>33.304891478978362</v>
      </c>
      <c r="AL38">
        <f t="shared" si="39"/>
        <v>-1092.1521158643002</v>
      </c>
      <c r="AN38">
        <f t="shared" si="48"/>
        <v>0</v>
      </c>
      <c r="AO38">
        <f t="shared" si="49"/>
        <v>0</v>
      </c>
      <c r="AP38">
        <f t="shared" si="50"/>
        <v>-0.30983672861293388</v>
      </c>
      <c r="AQ38">
        <f t="shared" si="51"/>
        <v>-56.476979152775179</v>
      </c>
      <c r="AR38">
        <f t="shared" si="52"/>
        <v>-56.786815881388108</v>
      </c>
      <c r="AS38">
        <f t="shared" si="53"/>
        <v>2.2622196885642776</v>
      </c>
      <c r="AT38">
        <f t="shared" si="54"/>
        <v>1.613509665219252</v>
      </c>
      <c r="AU38">
        <f t="shared" si="55"/>
        <v>-52.911086527604581</v>
      </c>
      <c r="AW38">
        <v>35</v>
      </c>
      <c r="AX38">
        <f>IF(Z38&gt;0, (R38*SUMPRODUCT(K38:$K$98, X38:$X$98)-K38*$AZ$3)/Z38, 0)</f>
        <v>838.66422482653536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4.8848999999999997E-2</v>
      </c>
      <c r="Q39" s="5">
        <f t="shared" si="60"/>
        <v>12.5</v>
      </c>
      <c r="R39">
        <f t="shared" si="40"/>
        <v>50000</v>
      </c>
      <c r="S39">
        <f t="shared" si="41"/>
        <v>795.1451719314249</v>
      </c>
      <c r="U39">
        <f t="shared" si="34"/>
        <v>4.8848999999999997E-2</v>
      </c>
      <c r="V39">
        <f t="shared" si="57"/>
        <v>0.01</v>
      </c>
      <c r="W39">
        <f t="shared" si="35"/>
        <v>0.5116339291963633</v>
      </c>
      <c r="X39">
        <f t="shared" si="36"/>
        <v>2.499280580731315E-2</v>
      </c>
      <c r="Y39">
        <f t="shared" si="37"/>
        <v>5.1163392919636331E-3</v>
      </c>
      <c r="Z39">
        <f t="shared" si="38"/>
        <v>0.48152478409708649</v>
      </c>
      <c r="AB39">
        <f t="shared" si="58"/>
        <v>429.0890726244225</v>
      </c>
      <c r="AC39">
        <f t="shared" si="27"/>
        <v>382.88210724012009</v>
      </c>
      <c r="AE39">
        <f t="shared" si="42"/>
        <v>0</v>
      </c>
      <c r="AF39">
        <f t="shared" si="43"/>
        <v>0</v>
      </c>
      <c r="AG39">
        <f t="shared" si="44"/>
        <v>-6.0190598012135812</v>
      </c>
      <c r="AH39">
        <f t="shared" si="45"/>
        <v>-1249.6402903656576</v>
      </c>
      <c r="AI39">
        <f t="shared" si="46"/>
        <v>-1255.6593501668713</v>
      </c>
      <c r="AJ39">
        <f t="shared" si="47"/>
        <v>46.206965384302407</v>
      </c>
      <c r="AK39">
        <f t="shared" si="59"/>
        <v>30.036235083709578</v>
      </c>
      <c r="AL39">
        <f t="shared" si="39"/>
        <v>-1179.4161496988595</v>
      </c>
      <c r="AN39">
        <f t="shared" si="48"/>
        <v>0</v>
      </c>
      <c r="AO39">
        <f t="shared" si="49"/>
        <v>0</v>
      </c>
      <c r="AP39">
        <f t="shared" si="50"/>
        <v>-0.26035995265249223</v>
      </c>
      <c r="AQ39">
        <f t="shared" si="51"/>
        <v>-54.054336985761452</v>
      </c>
      <c r="AR39">
        <f t="shared" si="52"/>
        <v>-54.314696938413945</v>
      </c>
      <c r="AS39">
        <f t="shared" si="53"/>
        <v>1.9987246707943835</v>
      </c>
      <c r="AT39">
        <f t="shared" si="54"/>
        <v>1.2992448991247789</v>
      </c>
      <c r="AU39">
        <f t="shared" si="55"/>
        <v>-51.016727368494792</v>
      </c>
      <c r="AW39">
        <v>36</v>
      </c>
      <c r="AX39">
        <f>IF(Z39&gt;0, (R39*SUMPRODUCT(K39:$K$98, X39:$X$98)-K39*$AZ$3)/Z39, 0)</f>
        <v>795.1451719314249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5.4528E-2</v>
      </c>
      <c r="Q40" s="5">
        <f t="shared" si="60"/>
        <v>12.5</v>
      </c>
      <c r="R40">
        <f t="shared" si="40"/>
        <v>50000</v>
      </c>
      <c r="S40">
        <f t="shared" si="41"/>
        <v>750.35011599355312</v>
      </c>
      <c r="U40">
        <f t="shared" si="34"/>
        <v>5.4528E-2</v>
      </c>
      <c r="V40">
        <f t="shared" si="57"/>
        <v>0.01</v>
      </c>
      <c r="W40">
        <f t="shared" si="35"/>
        <v>0.48152478409708649</v>
      </c>
      <c r="X40">
        <f t="shared" si="36"/>
        <v>2.6256583427245933E-2</v>
      </c>
      <c r="Y40">
        <f t="shared" si="37"/>
        <v>4.8152478409708649E-3</v>
      </c>
      <c r="Z40">
        <f t="shared" si="38"/>
        <v>0.45045295282886966</v>
      </c>
      <c r="AB40">
        <f t="shared" si="58"/>
        <v>382.88210724012009</v>
      </c>
      <c r="AC40">
        <f t="shared" si="27"/>
        <v>337.99742540478087</v>
      </c>
      <c r="AE40">
        <f t="shared" si="42"/>
        <v>0</v>
      </c>
      <c r="AF40">
        <f t="shared" si="43"/>
        <v>0</v>
      </c>
      <c r="AG40">
        <f t="shared" si="44"/>
        <v>-5.630661910360871</v>
      </c>
      <c r="AH40">
        <f t="shared" si="45"/>
        <v>-1312.8291713622966</v>
      </c>
      <c r="AI40">
        <f t="shared" si="46"/>
        <v>-1318.4598332726575</v>
      </c>
      <c r="AJ40">
        <f t="shared" si="47"/>
        <v>44.884681835339222</v>
      </c>
      <c r="AK40">
        <f t="shared" si="59"/>
        <v>26.801747506808407</v>
      </c>
      <c r="AL40">
        <f t="shared" si="39"/>
        <v>-1246.7734039305099</v>
      </c>
      <c r="AN40">
        <f t="shared" si="48"/>
        <v>0</v>
      </c>
      <c r="AO40">
        <f t="shared" si="49"/>
        <v>0</v>
      </c>
      <c r="AP40">
        <f t="shared" si="50"/>
        <v>-0.21746379073904659</v>
      </c>
      <c r="AQ40">
        <f t="shared" si="51"/>
        <v>-50.70324106512534</v>
      </c>
      <c r="AR40">
        <f t="shared" si="52"/>
        <v>-50.920704855864386</v>
      </c>
      <c r="AS40">
        <f t="shared" si="53"/>
        <v>1.7335072169878021</v>
      </c>
      <c r="AT40">
        <f t="shared" si="54"/>
        <v>1.0351197965796177</v>
      </c>
      <c r="AU40">
        <f t="shared" si="55"/>
        <v>-48.152077842296968</v>
      </c>
      <c r="AW40">
        <v>37</v>
      </c>
      <c r="AX40">
        <f>IF(Z40&gt;0, (R40*SUMPRODUCT(K40:$K$98, X40:$X$98)-K40*$AZ$3)/Z40, 0)</f>
        <v>750.35011599355312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6.0775000000000003E-2</v>
      </c>
      <c r="Q41" s="5">
        <f t="shared" si="60"/>
        <v>12.5</v>
      </c>
      <c r="R41">
        <f t="shared" si="40"/>
        <v>50000</v>
      </c>
      <c r="S41">
        <f t="shared" si="41"/>
        <v>705.9269946714071</v>
      </c>
      <c r="U41">
        <f t="shared" si="34"/>
        <v>6.0775000000000003E-2</v>
      </c>
      <c r="V41">
        <f t="shared" si="57"/>
        <v>0.01</v>
      </c>
      <c r="W41">
        <f t="shared" si="35"/>
        <v>0.45045295282886966</v>
      </c>
      <c r="X41">
        <f t="shared" si="36"/>
        <v>2.7376278208174554E-2</v>
      </c>
      <c r="Y41">
        <f t="shared" si="37"/>
        <v>4.5045295282886968E-3</v>
      </c>
      <c r="Z41">
        <f t="shared" si="38"/>
        <v>0.41857214509240642</v>
      </c>
      <c r="AB41">
        <f t="shared" si="58"/>
        <v>337.99742540478087</v>
      </c>
      <c r="AC41">
        <f t="shared" si="27"/>
        <v>295.48137643824663</v>
      </c>
      <c r="AE41">
        <f t="shared" si="42"/>
        <v>0</v>
      </c>
      <c r="AF41">
        <f t="shared" si="43"/>
        <v>0</v>
      </c>
      <c r="AG41">
        <f t="shared" si="44"/>
        <v>-5.2321518136550802</v>
      </c>
      <c r="AH41">
        <f t="shared" si="45"/>
        <v>-1368.8139104087277</v>
      </c>
      <c r="AI41">
        <f t="shared" si="46"/>
        <v>-1374.0460622223827</v>
      </c>
      <c r="AJ41">
        <f t="shared" si="47"/>
        <v>42.516048966534242</v>
      </c>
      <c r="AK41">
        <f t="shared" si="59"/>
        <v>23.659819778334665</v>
      </c>
      <c r="AL41">
        <f t="shared" si="39"/>
        <v>-1307.8701934775138</v>
      </c>
      <c r="AN41">
        <f t="shared" si="48"/>
        <v>0</v>
      </c>
      <c r="AO41">
        <f t="shared" si="49"/>
        <v>0</v>
      </c>
      <c r="AP41">
        <f t="shared" si="50"/>
        <v>-0.18042213477633084</v>
      </c>
      <c r="AQ41">
        <f t="shared" si="51"/>
        <v>-47.20129243630555</v>
      </c>
      <c r="AR41">
        <f t="shared" si="52"/>
        <v>-47.381714571081879</v>
      </c>
      <c r="AS41">
        <f t="shared" si="53"/>
        <v>1.4660958989717128</v>
      </c>
      <c r="AT41">
        <f t="shared" si="54"/>
        <v>0.81586990302720686</v>
      </c>
      <c r="AU41">
        <f t="shared" si="55"/>
        <v>-45.099748769082957</v>
      </c>
      <c r="AW41">
        <v>38</v>
      </c>
      <c r="AX41">
        <f>IF(Z41&gt;0, (R41*SUMPRODUCT(K41:$K$98, X41:$X$98)-K41*$AZ$3)/Z41, 0)</f>
        <v>705.9269946714071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6.7419999999999994E-2</v>
      </c>
      <c r="Q42" s="5">
        <f t="shared" si="60"/>
        <v>12.5</v>
      </c>
      <c r="R42">
        <f t="shared" si="40"/>
        <v>50000</v>
      </c>
      <c r="S42">
        <f t="shared" si="41"/>
        <v>661.86532542508905</v>
      </c>
      <c r="U42">
        <f t="shared" si="34"/>
        <v>6.7419999999999994E-2</v>
      </c>
      <c r="V42">
        <f t="shared" si="57"/>
        <v>0.01</v>
      </c>
      <c r="W42">
        <f t="shared" si="35"/>
        <v>0.41857214509240642</v>
      </c>
      <c r="X42">
        <f t="shared" si="36"/>
        <v>2.8220134022130038E-2</v>
      </c>
      <c r="Y42">
        <f t="shared" si="37"/>
        <v>4.1857214509240645E-3</v>
      </c>
      <c r="Z42">
        <f t="shared" si="38"/>
        <v>0.38616628961935234</v>
      </c>
      <c r="AB42">
        <f t="shared" si="58"/>
        <v>295.48137643824663</v>
      </c>
      <c r="AC42">
        <f t="shared" si="27"/>
        <v>255.59007694711184</v>
      </c>
      <c r="AE42">
        <f t="shared" si="42"/>
        <v>0</v>
      </c>
      <c r="AF42">
        <f t="shared" si="43"/>
        <v>0</v>
      </c>
      <c r="AG42">
        <f t="shared" si="44"/>
        <v>-4.8270786202419043</v>
      </c>
      <c r="AH42">
        <f t="shared" si="45"/>
        <v>-1411.0067011065019</v>
      </c>
      <c r="AI42">
        <f t="shared" si="46"/>
        <v>-1415.8337797267438</v>
      </c>
      <c r="AJ42">
        <f t="shared" si="47"/>
        <v>39.891299491134788</v>
      </c>
      <c r="AK42">
        <f t="shared" si="59"/>
        <v>20.683696350677266</v>
      </c>
      <c r="AL42">
        <f t="shared" si="39"/>
        <v>-1355.2587838849317</v>
      </c>
      <c r="AN42">
        <f t="shared" si="48"/>
        <v>0</v>
      </c>
      <c r="AO42">
        <f t="shared" si="49"/>
        <v>0</v>
      </c>
      <c r="AP42">
        <f t="shared" si="50"/>
        <v>-0.14861951169816723</v>
      </c>
      <c r="AQ42">
        <f t="shared" si="51"/>
        <v>-43.443072595072223</v>
      </c>
      <c r="AR42">
        <f t="shared" si="52"/>
        <v>-43.591692106770395</v>
      </c>
      <c r="AS42">
        <f t="shared" si="53"/>
        <v>1.2282015516624611</v>
      </c>
      <c r="AT42">
        <f t="shared" si="54"/>
        <v>0.63682427687427401</v>
      </c>
      <c r="AU42">
        <f t="shared" si="55"/>
        <v>-41.726666278233658</v>
      </c>
      <c r="AW42">
        <v>39</v>
      </c>
      <c r="AX42">
        <f>IF(Z42&gt;0, (R42*SUMPRODUCT(K42:$K$98, X42:$X$98)-K42*$AZ$3)/Z42, 0)</f>
        <v>661.86532542508905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7.4817999999999996E-2</v>
      </c>
      <c r="Q43" s="5">
        <f t="shared" si="60"/>
        <v>12.5</v>
      </c>
      <c r="R43">
        <f t="shared" si="40"/>
        <v>50000</v>
      </c>
      <c r="S43">
        <f t="shared" si="41"/>
        <v>618.74954220279585</v>
      </c>
      <c r="U43">
        <f t="shared" si="34"/>
        <v>7.4817999999999996E-2</v>
      </c>
      <c r="V43">
        <f t="shared" si="57"/>
        <v>0.01</v>
      </c>
      <c r="W43">
        <f t="shared" si="35"/>
        <v>0.38616628961935234</v>
      </c>
      <c r="X43">
        <f t="shared" si="36"/>
        <v>2.8892189456740703E-2</v>
      </c>
      <c r="Y43">
        <f t="shared" si="37"/>
        <v>3.8616628961935236E-3</v>
      </c>
      <c r="Z43">
        <f t="shared" si="38"/>
        <v>0.35341243726641813</v>
      </c>
      <c r="AB43">
        <f t="shared" si="58"/>
        <v>255.59007694711184</v>
      </c>
      <c r="AC43">
        <f t="shared" si="27"/>
        <v>218.67378376737054</v>
      </c>
      <c r="AE43">
        <f t="shared" si="42"/>
        <v>0</v>
      </c>
      <c r="AF43">
        <f t="shared" si="43"/>
        <v>0</v>
      </c>
      <c r="AG43">
        <f t="shared" si="44"/>
        <v>-4.4176554658302267</v>
      </c>
      <c r="AH43">
        <f t="shared" si="45"/>
        <v>-1444.6094728370351</v>
      </c>
      <c r="AI43">
        <f t="shared" si="46"/>
        <v>-1449.0271283028653</v>
      </c>
      <c r="AJ43">
        <f t="shared" si="47"/>
        <v>36.916293179741302</v>
      </c>
      <c r="AK43">
        <f t="shared" si="59"/>
        <v>17.89130538629783</v>
      </c>
      <c r="AL43">
        <f t="shared" si="39"/>
        <v>-1394.2195297368262</v>
      </c>
      <c r="AN43">
        <f t="shared" si="48"/>
        <v>0</v>
      </c>
      <c r="AO43">
        <f t="shared" si="49"/>
        <v>0</v>
      </c>
      <c r="AP43">
        <f t="shared" si="50"/>
        <v>-0.12144098388835008</v>
      </c>
      <c r="AQ43">
        <f t="shared" si="51"/>
        <v>-39.71219509369098</v>
      </c>
      <c r="AR43">
        <f t="shared" si="52"/>
        <v>-39.833636077579335</v>
      </c>
      <c r="AS43">
        <f t="shared" si="53"/>
        <v>1.01482585048448</v>
      </c>
      <c r="AT43">
        <f t="shared" si="54"/>
        <v>0.49183050737312645</v>
      </c>
      <c r="AU43">
        <f t="shared" si="55"/>
        <v>-38.326979719721727</v>
      </c>
      <c r="AW43">
        <v>40</v>
      </c>
      <c r="AX43">
        <f>IF(Z43&gt;0, (R43*SUMPRODUCT(K43:$K$98, X43:$X$98)-K43*$AZ$3)/Z43, 0)</f>
        <v>618.74954220279585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8.3350999999999995E-2</v>
      </c>
      <c r="Q44" s="5">
        <f t="shared" si="60"/>
        <v>12.5</v>
      </c>
      <c r="R44">
        <f t="shared" si="40"/>
        <v>50000</v>
      </c>
      <c r="S44">
        <f t="shared" si="41"/>
        <v>576.70705527490998</v>
      </c>
      <c r="U44">
        <f t="shared" si="34"/>
        <v>8.3350999999999995E-2</v>
      </c>
      <c r="V44">
        <f t="shared" si="57"/>
        <v>0.01</v>
      </c>
      <c r="W44">
        <f t="shared" si="35"/>
        <v>0.35341243726641813</v>
      </c>
      <c r="X44">
        <f t="shared" si="36"/>
        <v>2.9457280058593216E-2</v>
      </c>
      <c r="Y44">
        <f t="shared" si="37"/>
        <v>3.5341243726641812E-3</v>
      </c>
      <c r="Z44">
        <f t="shared" si="38"/>
        <v>0.32042103283516071</v>
      </c>
      <c r="AB44">
        <f t="shared" si="58"/>
        <v>218.67378376737054</v>
      </c>
      <c r="AC44">
        <f t="shared" si="27"/>
        <v>184.78907029451076</v>
      </c>
      <c r="AE44">
        <f t="shared" si="42"/>
        <v>0</v>
      </c>
      <c r="AF44">
        <f t="shared" si="43"/>
        <v>0</v>
      </c>
      <c r="AG44">
        <f t="shared" si="44"/>
        <v>-4.0052629104395088</v>
      </c>
      <c r="AH44">
        <f t="shared" si="45"/>
        <v>-1472.8640029296607</v>
      </c>
      <c r="AI44">
        <f t="shared" si="46"/>
        <v>-1476.8692658401003</v>
      </c>
      <c r="AJ44">
        <f t="shared" si="47"/>
        <v>33.884713472859772</v>
      </c>
      <c r="AK44">
        <f t="shared" si="59"/>
        <v>15.30716486371594</v>
      </c>
      <c r="AL44">
        <f t="shared" si="39"/>
        <v>-1427.6773875035244</v>
      </c>
      <c r="AN44">
        <f t="shared" si="48"/>
        <v>0</v>
      </c>
      <c r="AO44">
        <f t="shared" si="49"/>
        <v>0</v>
      </c>
      <c r="AP44">
        <f t="shared" si="50"/>
        <v>-9.8307452322668479E-2</v>
      </c>
      <c r="AQ44">
        <f t="shared" si="51"/>
        <v>-36.150812314563808</v>
      </c>
      <c r="AR44">
        <f t="shared" si="52"/>
        <v>-36.249119766886473</v>
      </c>
      <c r="AS44">
        <f t="shared" si="53"/>
        <v>0.83168569172277163</v>
      </c>
      <c r="AT44">
        <f t="shared" si="54"/>
        <v>0.37570776592786864</v>
      </c>
      <c r="AU44">
        <f t="shared" si="55"/>
        <v>-35.041726309235834</v>
      </c>
      <c r="AW44">
        <v>41</v>
      </c>
      <c r="AX44">
        <f>IF(Z44&gt;0, (R44*SUMPRODUCT(K44:$K$98, X44:$X$98)-K44*$AZ$3)/Z44, 0)</f>
        <v>576.70705527490998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9.2474000000000001E-2</v>
      </c>
      <c r="Q45" s="5">
        <f t="shared" si="60"/>
        <v>12.5</v>
      </c>
      <c r="R45">
        <f t="shared" si="40"/>
        <v>50000</v>
      </c>
      <c r="S45">
        <f t="shared" si="41"/>
        <v>534.94000176354166</v>
      </c>
      <c r="U45">
        <f t="shared" si="34"/>
        <v>9.2474000000000001E-2</v>
      </c>
      <c r="V45">
        <f t="shared" si="57"/>
        <v>0.01</v>
      </c>
      <c r="W45">
        <f t="shared" si="35"/>
        <v>0.32042103283516071</v>
      </c>
      <c r="X45">
        <f t="shared" si="36"/>
        <v>2.9630614590398653E-2</v>
      </c>
      <c r="Y45">
        <f t="shared" si="37"/>
        <v>3.2042103283516071E-3</v>
      </c>
      <c r="Z45">
        <f t="shared" si="38"/>
        <v>0.28758620791641043</v>
      </c>
      <c r="AB45">
        <f t="shared" si="58"/>
        <v>184.78907029451076</v>
      </c>
      <c r="AC45">
        <f t="shared" si="27"/>
        <v>153.84136656997487</v>
      </c>
      <c r="AE45">
        <f t="shared" si="42"/>
        <v>0</v>
      </c>
      <c r="AF45">
        <f t="shared" si="43"/>
        <v>0</v>
      </c>
      <c r="AG45">
        <f t="shared" si="44"/>
        <v>-3.5948275989551304</v>
      </c>
      <c r="AH45">
        <f t="shared" si="45"/>
        <v>-1481.5307295199327</v>
      </c>
      <c r="AI45">
        <f t="shared" si="46"/>
        <v>-1485.1255571188879</v>
      </c>
      <c r="AJ45">
        <f t="shared" si="47"/>
        <v>30.947703724535899</v>
      </c>
      <c r="AK45">
        <f t="shared" si="59"/>
        <v>12.935234920615756</v>
      </c>
      <c r="AL45">
        <f t="shared" si="39"/>
        <v>-1441.2426184737362</v>
      </c>
      <c r="AN45">
        <f t="shared" si="48"/>
        <v>0</v>
      </c>
      <c r="AO45">
        <f t="shared" si="49"/>
        <v>0</v>
      </c>
      <c r="AP45">
        <f t="shared" si="50"/>
        <v>-7.877990576192441E-2</v>
      </c>
      <c r="AQ45">
        <f t="shared" si="51"/>
        <v>-32.467440521737302</v>
      </c>
      <c r="AR45">
        <f t="shared" si="52"/>
        <v>-32.546220427499229</v>
      </c>
      <c r="AS45">
        <f t="shared" si="53"/>
        <v>0.67821254729309932</v>
      </c>
      <c r="AT45">
        <f t="shared" si="54"/>
        <v>0.28347300670292375</v>
      </c>
      <c r="AU45">
        <f t="shared" si="55"/>
        <v>-31.584534873503205</v>
      </c>
      <c r="AW45">
        <v>42</v>
      </c>
      <c r="AX45">
        <f>IF(Z45&gt;0, (R45*SUMPRODUCT(K45:$K$98, X45:$X$98)-K45*$AZ$3)/Z45, 0)</f>
        <v>534.94000176354166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0.10216500000000001</v>
      </c>
      <c r="Q46" s="5">
        <f t="shared" si="60"/>
        <v>12.5</v>
      </c>
      <c r="R46">
        <f t="shared" si="40"/>
        <v>50000</v>
      </c>
      <c r="S46">
        <f t="shared" si="41"/>
        <v>493.55736682973389</v>
      </c>
      <c r="U46">
        <f t="shared" si="34"/>
        <v>0.10216500000000001</v>
      </c>
      <c r="V46">
        <f t="shared" si="57"/>
        <v>0.01</v>
      </c>
      <c r="W46">
        <f t="shared" si="35"/>
        <v>0.28758620791641043</v>
      </c>
      <c r="X46">
        <f t="shared" si="36"/>
        <v>2.9381244931780074E-2</v>
      </c>
      <c r="Y46">
        <f t="shared" si="37"/>
        <v>2.8758620791641044E-3</v>
      </c>
      <c r="Z46">
        <f t="shared" si="38"/>
        <v>0.25532910090546623</v>
      </c>
      <c r="AB46">
        <f t="shared" si="58"/>
        <v>153.84136656997487</v>
      </c>
      <c r="AC46">
        <f t="shared" si="27"/>
        <v>126.01955871790534</v>
      </c>
      <c r="AE46">
        <f t="shared" si="42"/>
        <v>0</v>
      </c>
      <c r="AF46">
        <f t="shared" si="43"/>
        <v>0</v>
      </c>
      <c r="AG46">
        <f t="shared" si="44"/>
        <v>-3.1916137613183277</v>
      </c>
      <c r="AH46">
        <f t="shared" si="45"/>
        <v>-1469.0622465890037</v>
      </c>
      <c r="AI46">
        <f t="shared" si="46"/>
        <v>-1472.2538603503222</v>
      </c>
      <c r="AJ46">
        <f t="shared" si="47"/>
        <v>27.821807852069526</v>
      </c>
      <c r="AK46">
        <f t="shared" si="59"/>
        <v>10.768895659898241</v>
      </c>
      <c r="AL46">
        <f t="shared" si="39"/>
        <v>-1433.6631568383546</v>
      </c>
      <c r="AN46">
        <f t="shared" si="48"/>
        <v>0</v>
      </c>
      <c r="AO46">
        <f t="shared" si="49"/>
        <v>0</v>
      </c>
      <c r="AP46">
        <f t="shared" si="50"/>
        <v>-6.244960502869476E-2</v>
      </c>
      <c r="AQ46">
        <f t="shared" si="51"/>
        <v>-28.744818114882165</v>
      </c>
      <c r="AR46">
        <f t="shared" si="52"/>
        <v>-28.807267719910861</v>
      </c>
      <c r="AS46">
        <f t="shared" si="53"/>
        <v>0.5443831996852605</v>
      </c>
      <c r="AT46">
        <f t="shared" si="54"/>
        <v>0.21071261463607743</v>
      </c>
      <c r="AU46">
        <f t="shared" si="55"/>
        <v>-28.052171905589528</v>
      </c>
      <c r="AW46">
        <v>43</v>
      </c>
      <c r="AX46">
        <f>IF(Z46&gt;0, (R46*SUMPRODUCT(K46:$K$98, X46:$X$98)-K46*$AZ$3)/Z46, 0)</f>
        <v>493.55736682973389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0.113081</v>
      </c>
      <c r="Q47" s="5">
        <f t="shared" si="60"/>
        <v>12.5</v>
      </c>
      <c r="R47">
        <f t="shared" si="40"/>
        <v>50000</v>
      </c>
      <c r="S47">
        <f t="shared" si="41"/>
        <v>452.97586083102601</v>
      </c>
      <c r="U47">
        <f t="shared" si="34"/>
        <v>0.113081</v>
      </c>
      <c r="V47">
        <f t="shared" si="57"/>
        <v>0.01</v>
      </c>
      <c r="W47">
        <f t="shared" si="35"/>
        <v>0.25532910090546623</v>
      </c>
      <c r="X47">
        <f t="shared" si="36"/>
        <v>2.8872870059491029E-2</v>
      </c>
      <c r="Y47">
        <f t="shared" si="37"/>
        <v>2.5532910090546625E-3</v>
      </c>
      <c r="Z47">
        <f t="shared" si="38"/>
        <v>0.22390293983692056</v>
      </c>
      <c r="AB47">
        <f t="shared" si="58"/>
        <v>126.01955871790534</v>
      </c>
      <c r="AC47">
        <f t="shared" si="27"/>
        <v>101.42262691522652</v>
      </c>
      <c r="AE47">
        <f t="shared" si="42"/>
        <v>0</v>
      </c>
      <c r="AF47">
        <f t="shared" si="43"/>
        <v>0</v>
      </c>
      <c r="AG47">
        <f t="shared" si="44"/>
        <v>-2.7987867479615067</v>
      </c>
      <c r="AH47">
        <f t="shared" si="45"/>
        <v>-1443.6435029745514</v>
      </c>
      <c r="AI47">
        <f t="shared" si="46"/>
        <v>-1446.4422897225129</v>
      </c>
      <c r="AJ47">
        <f t="shared" si="47"/>
        <v>24.596931802678824</v>
      </c>
      <c r="AK47">
        <f t="shared" si="59"/>
        <v>8.8213691102533751</v>
      </c>
      <c r="AL47">
        <f t="shared" si="39"/>
        <v>-1413.0239888095807</v>
      </c>
      <c r="AN47">
        <f t="shared" si="48"/>
        <v>0</v>
      </c>
      <c r="AO47">
        <f t="shared" si="49"/>
        <v>0</v>
      </c>
      <c r="AP47">
        <f t="shared" si="50"/>
        <v>-4.889575463585534E-2</v>
      </c>
      <c r="AQ47">
        <f t="shared" si="51"/>
        <v>-25.2209420937494</v>
      </c>
      <c r="AR47">
        <f t="shared" si="52"/>
        <v>-25.269837848385258</v>
      </c>
      <c r="AS47">
        <f t="shared" si="53"/>
        <v>0.42971674890722755</v>
      </c>
      <c r="AT47">
        <f t="shared" si="54"/>
        <v>0.15411231308759749</v>
      </c>
      <c r="AU47">
        <f t="shared" si="55"/>
        <v>-24.686008786390431</v>
      </c>
      <c r="AW47">
        <v>44</v>
      </c>
      <c r="AX47">
        <f>IF(Z47&gt;0, (R47*SUMPRODUCT(K47:$K$98, X47:$X$98)-K47*$AZ$3)/Z47, 0)</f>
        <v>452.97586083102601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0.12539</v>
      </c>
      <c r="Q48" s="5">
        <f t="shared" si="60"/>
        <v>12.5</v>
      </c>
      <c r="R48">
        <f t="shared" si="40"/>
        <v>50000</v>
      </c>
      <c r="S48">
        <f t="shared" si="41"/>
        <v>412.75728465875113</v>
      </c>
      <c r="U48">
        <f t="shared" si="34"/>
        <v>0.12539</v>
      </c>
      <c r="V48">
        <f t="shared" si="57"/>
        <v>0.01</v>
      </c>
      <c r="W48">
        <f t="shared" si="35"/>
        <v>0.22390293983692056</v>
      </c>
      <c r="X48">
        <f t="shared" si="36"/>
        <v>2.8075189626151468E-2</v>
      </c>
      <c r="Y48">
        <f t="shared" si="37"/>
        <v>2.2390293983692057E-3</v>
      </c>
      <c r="Z48">
        <f t="shared" si="38"/>
        <v>0.19358872081239989</v>
      </c>
      <c r="AB48">
        <f t="shared" si="58"/>
        <v>101.42262691522652</v>
      </c>
      <c r="AC48">
        <f t="shared" si="27"/>
        <v>79.905154743087238</v>
      </c>
      <c r="AE48">
        <f t="shared" si="42"/>
        <v>0</v>
      </c>
      <c r="AF48">
        <f t="shared" si="43"/>
        <v>0</v>
      </c>
      <c r="AG48">
        <f t="shared" si="44"/>
        <v>-2.4198590101549988</v>
      </c>
      <c r="AH48">
        <f t="shared" si="45"/>
        <v>-1403.7594813075734</v>
      </c>
      <c r="AI48">
        <f t="shared" si="46"/>
        <v>-1406.1793403177285</v>
      </c>
      <c r="AJ48">
        <f t="shared" si="47"/>
        <v>21.517472172139279</v>
      </c>
      <c r="AK48">
        <f t="shared" si="59"/>
        <v>7.0995838840658569</v>
      </c>
      <c r="AL48">
        <f t="shared" si="39"/>
        <v>-1377.5622842615232</v>
      </c>
      <c r="AN48">
        <f t="shared" si="48"/>
        <v>0</v>
      </c>
      <c r="AO48">
        <f t="shared" si="49"/>
        <v>0</v>
      </c>
      <c r="AP48">
        <f t="shared" si="50"/>
        <v>-3.7746212871166869E-2</v>
      </c>
      <c r="AQ48">
        <f t="shared" si="51"/>
        <v>-21.896566692106791</v>
      </c>
      <c r="AR48">
        <f t="shared" si="52"/>
        <v>-21.934312904977958</v>
      </c>
      <c r="AS48">
        <f t="shared" si="53"/>
        <v>0.33564066404304876</v>
      </c>
      <c r="AT48">
        <f t="shared" si="54"/>
        <v>0.11074298273579603</v>
      </c>
      <c r="AU48">
        <f t="shared" si="55"/>
        <v>-21.487929258199113</v>
      </c>
      <c r="AW48">
        <v>45</v>
      </c>
      <c r="AX48">
        <f>IF(Z48&gt;0, (R48*SUMPRODUCT(K48:$K$98, X48:$X$98)-K48*$AZ$3)/Z48, 0)</f>
        <v>412.75728465875113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0.13947699999999999</v>
      </c>
      <c r="Q49" s="5">
        <f t="shared" si="60"/>
        <v>12.5</v>
      </c>
      <c r="R49">
        <f t="shared" si="40"/>
        <v>50000</v>
      </c>
      <c r="S49">
        <f t="shared" si="41"/>
        <v>372.39380262525287</v>
      </c>
      <c r="U49">
        <f t="shared" si="34"/>
        <v>0.13947699999999999</v>
      </c>
      <c r="V49">
        <f t="shared" si="57"/>
        <v>0.01</v>
      </c>
      <c r="W49">
        <f t="shared" si="35"/>
        <v>0.19358872081239989</v>
      </c>
      <c r="X49">
        <f t="shared" si="36"/>
        <v>2.7001174012751098E-2</v>
      </c>
      <c r="Y49">
        <f t="shared" si="37"/>
        <v>1.935887208123999E-3</v>
      </c>
      <c r="Z49">
        <f t="shared" si="38"/>
        <v>0.16465165959152481</v>
      </c>
      <c r="AB49">
        <f t="shared" si="58"/>
        <v>79.905154743087238</v>
      </c>
      <c r="AC49">
        <f t="shared" si="27"/>
        <v>61.315257623846612</v>
      </c>
      <c r="AE49">
        <f t="shared" si="42"/>
        <v>0</v>
      </c>
      <c r="AF49">
        <f t="shared" si="43"/>
        <v>0</v>
      </c>
      <c r="AG49">
        <f t="shared" si="44"/>
        <v>-2.0581457448940599</v>
      </c>
      <c r="AH49">
        <f t="shared" si="45"/>
        <v>-1350.0587006375549</v>
      </c>
      <c r="AI49">
        <f t="shared" si="46"/>
        <v>-1352.116846382449</v>
      </c>
      <c r="AJ49">
        <f t="shared" si="47"/>
        <v>18.589897119240625</v>
      </c>
      <c r="AK49">
        <f t="shared" si="59"/>
        <v>5.5933608320161072</v>
      </c>
      <c r="AL49">
        <f t="shared" si="39"/>
        <v>-1327.9335884311922</v>
      </c>
      <c r="AN49">
        <f t="shared" si="48"/>
        <v>0</v>
      </c>
      <c r="AO49">
        <f t="shared" si="49"/>
        <v>0</v>
      </c>
      <c r="AP49">
        <f t="shared" si="50"/>
        <v>-2.8664305544485225E-2</v>
      </c>
      <c r="AQ49">
        <f t="shared" si="51"/>
        <v>-18.802601902256214</v>
      </c>
      <c r="AR49">
        <f t="shared" si="52"/>
        <v>-18.831266207800699</v>
      </c>
      <c r="AS49">
        <f t="shared" si="53"/>
        <v>0.25890610146945037</v>
      </c>
      <c r="AT49">
        <f t="shared" si="54"/>
        <v>7.7900121654270182E-2</v>
      </c>
      <c r="AU49">
        <f t="shared" si="55"/>
        <v>-18.494459984676979</v>
      </c>
      <c r="AW49">
        <v>46</v>
      </c>
      <c r="AX49">
        <f>IF(Z49&gt;0, (R49*SUMPRODUCT(K49:$K$98, X49:$X$98)-K49*$AZ$3)/Z49, 0)</f>
        <v>372.39380262525287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0.15573300000000001</v>
      </c>
      <c r="Q50" s="5">
        <f t="shared" si="60"/>
        <v>12.5</v>
      </c>
      <c r="R50">
        <f t="shared" si="40"/>
        <v>50000</v>
      </c>
      <c r="S50">
        <f t="shared" si="41"/>
        <v>330.98353719369698</v>
      </c>
      <c r="U50">
        <f t="shared" si="34"/>
        <v>0.15573300000000001</v>
      </c>
      <c r="V50">
        <f t="shared" si="57"/>
        <v>0.01</v>
      </c>
      <c r="W50">
        <f t="shared" si="35"/>
        <v>0.16465165959152481</v>
      </c>
      <c r="X50">
        <f t="shared" si="36"/>
        <v>2.5641696903166936E-2</v>
      </c>
      <c r="Y50">
        <f t="shared" si="37"/>
        <v>1.6465165959152481E-3</v>
      </c>
      <c r="Z50">
        <f t="shared" si="38"/>
        <v>0.13736344609244261</v>
      </c>
      <c r="AB50">
        <f t="shared" si="58"/>
        <v>61.315257623846612</v>
      </c>
      <c r="AC50">
        <f t="shared" si="27"/>
        <v>45.465039268792367</v>
      </c>
      <c r="AE50">
        <f t="shared" si="42"/>
        <v>0</v>
      </c>
      <c r="AF50">
        <f t="shared" si="43"/>
        <v>0</v>
      </c>
      <c r="AG50">
        <f t="shared" si="44"/>
        <v>-1.7170430761555326</v>
      </c>
      <c r="AH50">
        <f t="shared" si="45"/>
        <v>-1282.0848451583468</v>
      </c>
      <c r="AI50">
        <f t="shared" si="46"/>
        <v>-1283.8018882345023</v>
      </c>
      <c r="AJ50">
        <f t="shared" si="47"/>
        <v>15.850218355054245</v>
      </c>
      <c r="AK50">
        <f t="shared" si="59"/>
        <v>4.2920680336692634</v>
      </c>
      <c r="AL50">
        <f t="shared" si="39"/>
        <v>-1263.6596018457788</v>
      </c>
      <c r="AN50">
        <f t="shared" si="48"/>
        <v>0</v>
      </c>
      <c r="AO50">
        <f t="shared" si="49"/>
        <v>0</v>
      </c>
      <c r="AP50">
        <f t="shared" si="50"/>
        <v>-2.1351503744358083E-2</v>
      </c>
      <c r="AQ50">
        <f t="shared" si="51"/>
        <v>-15.942779626283277</v>
      </c>
      <c r="AR50">
        <f t="shared" si="52"/>
        <v>-15.964131130027635</v>
      </c>
      <c r="AS50">
        <f t="shared" si="53"/>
        <v>0.19709813996895831</v>
      </c>
      <c r="AT50">
        <f t="shared" si="54"/>
        <v>5.3372048706614869E-2</v>
      </c>
      <c r="AU50">
        <f t="shared" si="55"/>
        <v>-15.713660941352062</v>
      </c>
      <c r="AW50">
        <v>47</v>
      </c>
      <c r="AX50">
        <f>IF(Z50&gt;0, (R50*SUMPRODUCT(K50:$K$98, X50:$X$98)-K50*$AZ$3)/Z50, 0)</f>
        <v>330.98353719369698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0.17447299999999999</v>
      </c>
      <c r="Q51" s="5">
        <f t="shared" si="60"/>
        <v>12.5</v>
      </c>
      <c r="R51">
        <f t="shared" si="40"/>
        <v>50000</v>
      </c>
      <c r="S51">
        <f t="shared" si="41"/>
        <v>287.06733794514685</v>
      </c>
      <c r="U51">
        <f t="shared" si="34"/>
        <v>0.17447299999999999</v>
      </c>
      <c r="V51">
        <f t="shared" si="57"/>
        <v>0.01</v>
      </c>
      <c r="W51">
        <f t="shared" si="35"/>
        <v>0.13736344609244261</v>
      </c>
      <c r="X51">
        <f t="shared" si="36"/>
        <v>2.3966212530086739E-2</v>
      </c>
      <c r="Y51">
        <f t="shared" si="37"/>
        <v>1.3736344609244261E-3</v>
      </c>
      <c r="Z51">
        <f t="shared" si="38"/>
        <v>0.11202359910143145</v>
      </c>
      <c r="AB51">
        <f t="shared" si="58"/>
        <v>45.465039268792367</v>
      </c>
      <c r="AC51">
        <f t="shared" si="27"/>
        <v>32.158316381082273</v>
      </c>
      <c r="AE51">
        <f t="shared" si="42"/>
        <v>0</v>
      </c>
      <c r="AF51">
        <f t="shared" si="43"/>
        <v>0</v>
      </c>
      <c r="AG51">
        <f t="shared" si="44"/>
        <v>-1.400294988767893</v>
      </c>
      <c r="AH51">
        <f t="shared" si="45"/>
        <v>-1198.3106265043371</v>
      </c>
      <c r="AI51">
        <f t="shared" si="46"/>
        <v>-1199.7109214931049</v>
      </c>
      <c r="AJ51">
        <f t="shared" si="47"/>
        <v>13.306722887710094</v>
      </c>
      <c r="AK51">
        <f t="shared" si="59"/>
        <v>3.1825527488154659</v>
      </c>
      <c r="AL51">
        <f t="shared" si="39"/>
        <v>-1183.2216458565795</v>
      </c>
      <c r="AN51">
        <f t="shared" si="48"/>
        <v>0</v>
      </c>
      <c r="AO51">
        <f t="shared" si="49"/>
        <v>0</v>
      </c>
      <c r="AP51">
        <f t="shared" si="50"/>
        <v>-1.5547078387611707E-2</v>
      </c>
      <c r="AQ51">
        <f t="shared" si="51"/>
        <v>-13.304503259962098</v>
      </c>
      <c r="AR51">
        <f t="shared" si="52"/>
        <v>-13.320050338349709</v>
      </c>
      <c r="AS51">
        <f t="shared" si="53"/>
        <v>0.14774077282065265</v>
      </c>
      <c r="AT51">
        <f t="shared" si="54"/>
        <v>3.5334981168560514E-2</v>
      </c>
      <c r="AU51">
        <f t="shared" si="55"/>
        <v>-13.136974584360498</v>
      </c>
      <c r="AW51">
        <v>48</v>
      </c>
      <c r="AX51">
        <f>IF(Z51&gt;0, (R51*SUMPRODUCT(K51:$K$98, X51:$X$98)-K51*$AZ$3)/Z51, 0)</f>
        <v>287.06733794514685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0.196798</v>
      </c>
      <c r="Q52" s="5">
        <f t="shared" si="60"/>
        <v>12.5</v>
      </c>
      <c r="R52">
        <f t="shared" si="40"/>
        <v>50000</v>
      </c>
      <c r="S52">
        <f t="shared" si="41"/>
        <v>238.66834780181591</v>
      </c>
      <c r="U52">
        <f t="shared" si="34"/>
        <v>0.196798</v>
      </c>
      <c r="V52">
        <f t="shared" si="57"/>
        <v>0.01</v>
      </c>
      <c r="W52">
        <f t="shared" si="35"/>
        <v>0.11202359910143145</v>
      </c>
      <c r="X52">
        <f t="shared" si="36"/>
        <v>2.2046020255963507E-2</v>
      </c>
      <c r="Y52">
        <f t="shared" si="37"/>
        <v>1.1202359910143145E-3</v>
      </c>
      <c r="Z52">
        <f t="shared" si="38"/>
        <v>8.8857342854453639E-2</v>
      </c>
      <c r="AB52">
        <f t="shared" si="58"/>
        <v>32.158316381082273</v>
      </c>
      <c r="AC52">
        <f t="shared" si="27"/>
        <v>21.207435209131944</v>
      </c>
      <c r="AE52">
        <f t="shared" si="42"/>
        <v>0</v>
      </c>
      <c r="AF52">
        <f t="shared" si="43"/>
        <v>0</v>
      </c>
      <c r="AG52">
        <f t="shared" si="44"/>
        <v>-1.1107167856806706</v>
      </c>
      <c r="AH52">
        <f t="shared" si="45"/>
        <v>-1102.3010127981754</v>
      </c>
      <c r="AI52">
        <f t="shared" si="46"/>
        <v>-1103.4117295838562</v>
      </c>
      <c r="AJ52">
        <f t="shared" si="47"/>
        <v>10.950881171950329</v>
      </c>
      <c r="AK52">
        <f t="shared" si="59"/>
        <v>2.2510821466757593</v>
      </c>
      <c r="AL52">
        <f t="shared" si="39"/>
        <v>-1090.20976626523</v>
      </c>
      <c r="AN52">
        <f t="shared" si="48"/>
        <v>0</v>
      </c>
      <c r="AO52">
        <f t="shared" si="49"/>
        <v>0</v>
      </c>
      <c r="AP52">
        <f t="shared" si="50"/>
        <v>-1.1010690777866414E-2</v>
      </c>
      <c r="AQ52">
        <f t="shared" si="51"/>
        <v>-10.927264044732889</v>
      </c>
      <c r="AR52">
        <f t="shared" si="52"/>
        <v>-10.938274735510756</v>
      </c>
      <c r="AS52">
        <f t="shared" si="53"/>
        <v>0.10855761602235303</v>
      </c>
      <c r="AT52">
        <f t="shared" si="54"/>
        <v>2.2315292027781097E-2</v>
      </c>
      <c r="AU52">
        <f t="shared" si="55"/>
        <v>-10.807401827460621</v>
      </c>
      <c r="AW52">
        <v>49</v>
      </c>
      <c r="AX52">
        <f>IF(Z52&gt;0, (R52*SUMPRODUCT(K52:$K$98, X52:$X$98)-K52*$AZ$3)/Z52, 0)</f>
        <v>238.66834780181591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0.22254599999999999</v>
      </c>
      <c r="Q53" s="5">
        <f t="shared" si="60"/>
        <v>12.5</v>
      </c>
      <c r="R53">
        <f t="shared" si="40"/>
        <v>50000</v>
      </c>
      <c r="S53">
        <f t="shared" si="41"/>
        <v>181.56485029325952</v>
      </c>
      <c r="U53">
        <f t="shared" si="34"/>
        <v>0.22254599999999999</v>
      </c>
      <c r="V53">
        <f t="shared" si="57"/>
        <v>0.01</v>
      </c>
      <c r="W53">
        <f t="shared" si="35"/>
        <v>8.8857342854453639E-2</v>
      </c>
      <c r="X53">
        <f t="shared" si="36"/>
        <v>1.9774846222887239E-2</v>
      </c>
      <c r="Y53">
        <f t="shared" si="37"/>
        <v>8.8857342854453637E-4</v>
      </c>
      <c r="Z53">
        <f t="shared" si="38"/>
        <v>6.8193923203021867E-2</v>
      </c>
      <c r="AB53">
        <f t="shared" si="58"/>
        <v>21.207435209131944</v>
      </c>
      <c r="AC53">
        <f t="shared" si="27"/>
        <v>12.381619457266702</v>
      </c>
      <c r="AE53">
        <f t="shared" si="42"/>
        <v>0</v>
      </c>
      <c r="AF53">
        <f t="shared" si="43"/>
        <v>0</v>
      </c>
      <c r="AG53">
        <f t="shared" si="44"/>
        <v>-0.85242404003777339</v>
      </c>
      <c r="AH53">
        <f t="shared" si="45"/>
        <v>-988.74231114436191</v>
      </c>
      <c r="AI53">
        <f t="shared" si="46"/>
        <v>-989.59473518439972</v>
      </c>
      <c r="AJ53">
        <f t="shared" si="47"/>
        <v>8.8258157518652425</v>
      </c>
      <c r="AK53">
        <f t="shared" si="59"/>
        <v>1.4845204646392363</v>
      </c>
      <c r="AL53">
        <f t="shared" si="39"/>
        <v>-979.2843989678953</v>
      </c>
      <c r="AN53">
        <f t="shared" si="48"/>
        <v>0</v>
      </c>
      <c r="AO53">
        <f t="shared" si="49"/>
        <v>0</v>
      </c>
      <c r="AP53">
        <f t="shared" si="50"/>
        <v>-7.5448202502113298E-3</v>
      </c>
      <c r="AQ53">
        <f t="shared" si="51"/>
        <v>-8.7513756780394942</v>
      </c>
      <c r="AR53">
        <f t="shared" si="52"/>
        <v>-8.7589204982897044</v>
      </c>
      <c r="AS53">
        <f t="shared" si="53"/>
        <v>7.8117451270328153E-2</v>
      </c>
      <c r="AT53">
        <f t="shared" si="54"/>
        <v>1.313951688055034E-2</v>
      </c>
      <c r="AU53">
        <f t="shared" si="55"/>
        <v>-8.6676635301388263</v>
      </c>
      <c r="AW53">
        <v>50</v>
      </c>
      <c r="AX53">
        <f>IF(Z53&gt;0, (R53*SUMPRODUCT(K53:$K$98, X53:$X$98)-K53*$AZ$3)/Z53, 0)</f>
        <v>181.56485029325952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0.252114</v>
      </c>
      <c r="Q54" s="5">
        <f t="shared" si="60"/>
        <v>12.5</v>
      </c>
      <c r="R54">
        <f t="shared" si="40"/>
        <v>50000</v>
      </c>
      <c r="S54">
        <f t="shared" si="41"/>
        <v>109.43181617099765</v>
      </c>
      <c r="U54">
        <f t="shared" si="34"/>
        <v>0.252114</v>
      </c>
      <c r="V54">
        <f t="shared" si="57"/>
        <v>0.01</v>
      </c>
      <c r="W54">
        <f t="shared" si="35"/>
        <v>6.8193923203021867E-2</v>
      </c>
      <c r="X54">
        <f t="shared" si="36"/>
        <v>1.7192642754406656E-2</v>
      </c>
      <c r="Y54">
        <f t="shared" si="37"/>
        <v>6.8193923203021872E-4</v>
      </c>
      <c r="Z54">
        <f t="shared" si="38"/>
        <v>5.031934121658499E-2</v>
      </c>
      <c r="AB54">
        <f t="shared" si="58"/>
        <v>12.381619457266702</v>
      </c>
      <c r="AC54">
        <f t="shared" si="27"/>
        <v>5.5065368978590339</v>
      </c>
      <c r="AE54">
        <f t="shared" si="42"/>
        <v>0</v>
      </c>
      <c r="AF54">
        <f t="shared" si="43"/>
        <v>0</v>
      </c>
      <c r="AG54">
        <f t="shared" si="44"/>
        <v>-0.62899176520731237</v>
      </c>
      <c r="AH54">
        <f t="shared" si="45"/>
        <v>-859.63213772033282</v>
      </c>
      <c r="AI54">
        <f t="shared" si="46"/>
        <v>-860.2611294855401</v>
      </c>
      <c r="AJ54">
        <f t="shared" si="47"/>
        <v>6.8750825594076677</v>
      </c>
      <c r="AK54">
        <f t="shared" si="59"/>
        <v>0.86671336200866922</v>
      </c>
      <c r="AL54">
        <f t="shared" si="39"/>
        <v>-852.51933356412371</v>
      </c>
      <c r="AN54">
        <f t="shared" si="48"/>
        <v>0</v>
      </c>
      <c r="AO54">
        <f t="shared" si="49"/>
        <v>0</v>
      </c>
      <c r="AP54">
        <f t="shared" si="50"/>
        <v>-4.970729674238783E-3</v>
      </c>
      <c r="AQ54">
        <f t="shared" si="51"/>
        <v>-6.7934100448634975</v>
      </c>
      <c r="AR54">
        <f t="shared" si="52"/>
        <v>-6.798380774537736</v>
      </c>
      <c r="AS54">
        <f t="shared" si="53"/>
        <v>5.43316761541792E-2</v>
      </c>
      <c r="AT54">
        <f t="shared" si="54"/>
        <v>6.849370796095865E-3</v>
      </c>
      <c r="AU54">
        <f t="shared" si="55"/>
        <v>-6.7371997275874609</v>
      </c>
      <c r="AW54">
        <v>51</v>
      </c>
      <c r="AX54">
        <f>IF(Z54&gt;0, (R54*SUMPRODUCT(K54:$K$98, X54:$X$98)-K54*$AZ$3)/Z54, 0)</f>
        <v>109.43181617099765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0.286269</v>
      </c>
      <c r="Q55" s="5">
        <f t="shared" si="60"/>
        <v>12.5</v>
      </c>
      <c r="R55">
        <f t="shared" si="40"/>
        <v>50000</v>
      </c>
      <c r="S55">
        <f t="shared" si="41"/>
        <v>10.967933455643241</v>
      </c>
      <c r="U55">
        <f t="shared" si="34"/>
        <v>0.286269</v>
      </c>
      <c r="V55">
        <f t="shared" si="57"/>
        <v>0.01</v>
      </c>
      <c r="W55">
        <f t="shared" si="35"/>
        <v>5.031934121658499E-2</v>
      </c>
      <c r="X55">
        <f t="shared" si="36"/>
        <v>1.4404867490730567E-2</v>
      </c>
      <c r="Y55">
        <f t="shared" si="37"/>
        <v>5.0319341216584993E-4</v>
      </c>
      <c r="Z55">
        <f t="shared" si="38"/>
        <v>3.5411280313688571E-2</v>
      </c>
      <c r="AB55">
        <f t="shared" si="58"/>
        <v>5.5065368978590339</v>
      </c>
      <c r="AC55">
        <f t="shared" si="27"/>
        <v>0.38838856605966576</v>
      </c>
      <c r="AE55">
        <f t="shared" si="42"/>
        <v>0</v>
      </c>
      <c r="AF55">
        <f t="shared" si="43"/>
        <v>0</v>
      </c>
      <c r="AG55">
        <f t="shared" si="44"/>
        <v>-0.44264100392110717</v>
      </c>
      <c r="AH55">
        <f t="shared" si="45"/>
        <v>-720.24337453652834</v>
      </c>
      <c r="AI55">
        <f t="shared" si="46"/>
        <v>-720.68601554044949</v>
      </c>
      <c r="AJ55">
        <f t="shared" si="47"/>
        <v>5.1181483317993681</v>
      </c>
      <c r="AK55">
        <f t="shared" si="59"/>
        <v>0.38545758285013243</v>
      </c>
      <c r="AL55">
        <f t="shared" si="39"/>
        <v>-715.18240962580001</v>
      </c>
      <c r="AN55">
        <f t="shared" si="48"/>
        <v>0</v>
      </c>
      <c r="AO55">
        <f t="shared" si="49"/>
        <v>0</v>
      </c>
      <c r="AP55">
        <f t="shared" si="50"/>
        <v>-3.123264789626547E-3</v>
      </c>
      <c r="AQ55">
        <f t="shared" si="51"/>
        <v>-5.0820207611237924</v>
      </c>
      <c r="AR55">
        <f t="shared" si="52"/>
        <v>-5.0851440259134186</v>
      </c>
      <c r="AS55">
        <f t="shared" si="53"/>
        <v>3.6113537451771899E-2</v>
      </c>
      <c r="AT55">
        <f t="shared" si="54"/>
        <v>2.7197798797351075E-3</v>
      </c>
      <c r="AU55">
        <f t="shared" si="55"/>
        <v>-5.0463107085819123</v>
      </c>
      <c r="AW55">
        <v>52</v>
      </c>
      <c r="AX55">
        <f>IF(Z55&gt;0, (R55*SUMPRODUCT(K55:$K$98, X55:$X$98)-K55*$AZ$3)/Z55, 0)</f>
        <v>10.967933455643241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0.32445800000000002</v>
      </c>
      <c r="Q56" s="5">
        <f t="shared" si="60"/>
        <v>12.5</v>
      </c>
      <c r="R56">
        <f t="shared" si="40"/>
        <v>50000</v>
      </c>
      <c r="S56">
        <f t="shared" si="41"/>
        <v>-135.68840314354676</v>
      </c>
      <c r="U56">
        <f t="shared" si="34"/>
        <v>0.32445800000000002</v>
      </c>
      <c r="V56">
        <f t="shared" si="57"/>
        <v>0.01</v>
      </c>
      <c r="W56">
        <f t="shared" si="35"/>
        <v>3.5411280313688571E-2</v>
      </c>
      <c r="X56">
        <f t="shared" si="36"/>
        <v>1.1489473188018767E-2</v>
      </c>
      <c r="Y56">
        <f t="shared" si="37"/>
        <v>3.5411280313688573E-4</v>
      </c>
      <c r="Z56">
        <f t="shared" si="38"/>
        <v>2.3567694322532917E-2</v>
      </c>
      <c r="AB56">
        <f t="shared" si="58"/>
        <v>0.38838856605966576</v>
      </c>
      <c r="AC56">
        <f t="shared" si="27"/>
        <v>-3.1978628083997247</v>
      </c>
      <c r="AE56">
        <f t="shared" si="42"/>
        <v>0</v>
      </c>
      <c r="AF56">
        <f t="shared" si="43"/>
        <v>0</v>
      </c>
      <c r="AG56">
        <f t="shared" si="44"/>
        <v>-0.29459617903166146</v>
      </c>
      <c r="AH56">
        <f t="shared" si="45"/>
        <v>-574.47365940093835</v>
      </c>
      <c r="AI56">
        <f t="shared" si="46"/>
        <v>-574.76825557997006</v>
      </c>
      <c r="AJ56">
        <f t="shared" si="47"/>
        <v>3.5862513744593905</v>
      </c>
      <c r="AK56">
        <f t="shared" si="59"/>
        <v>2.7187199624176605E-2</v>
      </c>
      <c r="AL56">
        <f t="shared" si="39"/>
        <v>-571.15481700588646</v>
      </c>
      <c r="AN56">
        <f t="shared" si="48"/>
        <v>0</v>
      </c>
      <c r="AO56">
        <f t="shared" si="49"/>
        <v>0</v>
      </c>
      <c r="AP56">
        <f t="shared" si="50"/>
        <v>-1.855949905908599E-3</v>
      </c>
      <c r="AQ56">
        <f t="shared" si="51"/>
        <v>-3.6191723111166074</v>
      </c>
      <c r="AR56">
        <f t="shared" si="52"/>
        <v>-3.6210282610225164</v>
      </c>
      <c r="AS56">
        <f t="shared" si="53"/>
        <v>2.259331035069926E-2</v>
      </c>
      <c r="AT56">
        <f t="shared" si="54"/>
        <v>1.7127880188488775E-4</v>
      </c>
      <c r="AU56">
        <f t="shared" si="55"/>
        <v>-3.5982636718699319</v>
      </c>
      <c r="AW56">
        <v>53</v>
      </c>
      <c r="AX56">
        <f>IF(Z56&gt;0, (R56*SUMPRODUCT(K56:$K$98, X56:$X$98)-K56*$AZ$3)/Z56, 0)</f>
        <v>-135.68840314354676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0.36696200000000001</v>
      </c>
      <c r="Q57" s="5">
        <f t="shared" si="60"/>
        <v>12.5</v>
      </c>
      <c r="R57">
        <f t="shared" si="40"/>
        <v>50000</v>
      </c>
      <c r="S57">
        <f t="shared" si="41"/>
        <v>-373.31024140308023</v>
      </c>
      <c r="U57">
        <f t="shared" si="34"/>
        <v>0.36696200000000001</v>
      </c>
      <c r="V57">
        <f t="shared" si="57"/>
        <v>0.01</v>
      </c>
      <c r="W57">
        <f t="shared" si="35"/>
        <v>2.3567694322532917E-2</v>
      </c>
      <c r="X57">
        <f t="shared" si="36"/>
        <v>8.6484482439853246E-3</v>
      </c>
      <c r="Y57">
        <f t="shared" si="37"/>
        <v>2.3567694322532918E-4</v>
      </c>
      <c r="Z57">
        <f t="shared" si="38"/>
        <v>1.4683569135322264E-2</v>
      </c>
      <c r="AB57">
        <f t="shared" si="58"/>
        <v>-3.1978628083997247</v>
      </c>
      <c r="AC57">
        <f t="shared" si="27"/>
        <v>-5.4815267385659725</v>
      </c>
      <c r="AE57">
        <f t="shared" si="42"/>
        <v>0</v>
      </c>
      <c r="AF57">
        <f t="shared" si="43"/>
        <v>0</v>
      </c>
      <c r="AG57">
        <f t="shared" si="44"/>
        <v>-0.18354461419152832</v>
      </c>
      <c r="AH57">
        <f t="shared" si="45"/>
        <v>-432.4224121992662</v>
      </c>
      <c r="AI57">
        <f t="shared" si="46"/>
        <v>-432.60595681345774</v>
      </c>
      <c r="AJ57">
        <f t="shared" si="47"/>
        <v>2.2836639301662478</v>
      </c>
      <c r="AK57">
        <f t="shared" si="59"/>
        <v>-0.22385039658798075</v>
      </c>
      <c r="AL57">
        <f t="shared" si="39"/>
        <v>-430.54614327987946</v>
      </c>
      <c r="AN57">
        <f t="shared" si="48"/>
        <v>0</v>
      </c>
      <c r="AO57">
        <f t="shared" si="49"/>
        <v>0</v>
      </c>
      <c r="AP57">
        <f t="shared" si="50"/>
        <v>-1.0324351048906087E-3</v>
      </c>
      <c r="AQ57">
        <f t="shared" si="51"/>
        <v>-2.4323681763286831</v>
      </c>
      <c r="AR57">
        <f t="shared" si="52"/>
        <v>-2.4334006114335738</v>
      </c>
      <c r="AS57">
        <f t="shared" si="53"/>
        <v>1.284556792723866E-2</v>
      </c>
      <c r="AT57">
        <f t="shared" si="54"/>
        <v>-1.2591543952357683E-3</v>
      </c>
      <c r="AU57">
        <f t="shared" si="55"/>
        <v>-2.4218141979015706</v>
      </c>
      <c r="AW57">
        <v>54</v>
      </c>
      <c r="AX57">
        <f>IF(Z57&gt;0, (R57*SUMPRODUCT(K57:$K$98, X57:$X$98)-K57*$AZ$3)/Z57, 0)</f>
        <v>-373.31024140308023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0.41335300000000003</v>
      </c>
      <c r="Q58" s="5">
        <f t="shared" si="60"/>
        <v>12.5</v>
      </c>
      <c r="R58">
        <f t="shared" si="40"/>
        <v>50000</v>
      </c>
      <c r="S58">
        <f t="shared" si="41"/>
        <v>-793.82181449057418</v>
      </c>
      <c r="U58">
        <f t="shared" si="34"/>
        <v>0.41335300000000003</v>
      </c>
      <c r="V58">
        <f t="shared" si="57"/>
        <v>0.01</v>
      </c>
      <c r="W58">
        <f t="shared" si="35"/>
        <v>1.4683569135322264E-2</v>
      </c>
      <c r="X58">
        <f t="shared" si="36"/>
        <v>6.0694973527928645E-3</v>
      </c>
      <c r="Y58">
        <f t="shared" si="37"/>
        <v>1.4683569135322264E-4</v>
      </c>
      <c r="Z58">
        <f t="shared" si="38"/>
        <v>8.4672360911761772E-3</v>
      </c>
      <c r="AB58">
        <f t="shared" si="58"/>
        <v>-5.4815267385659725</v>
      </c>
      <c r="AC58">
        <f t="shared" si="27"/>
        <v>-6.7214767176175503</v>
      </c>
      <c r="AE58">
        <f t="shared" si="42"/>
        <v>0</v>
      </c>
      <c r="AF58">
        <f t="shared" si="43"/>
        <v>0</v>
      </c>
      <c r="AG58">
        <f t="shared" si="44"/>
        <v>-0.10584045113970221</v>
      </c>
      <c r="AH58">
        <f t="shared" si="45"/>
        <v>-303.47486763964321</v>
      </c>
      <c r="AI58">
        <f t="shared" si="46"/>
        <v>-303.58070809078293</v>
      </c>
      <c r="AJ58">
        <f t="shared" si="47"/>
        <v>1.2399499790515778</v>
      </c>
      <c r="AK58">
        <f t="shared" si="59"/>
        <v>-0.38370687169961809</v>
      </c>
      <c r="AL58">
        <f t="shared" si="39"/>
        <v>-302.72446498343101</v>
      </c>
      <c r="AN58">
        <f t="shared" si="48"/>
        <v>0</v>
      </c>
      <c r="AO58">
        <f t="shared" si="49"/>
        <v>0</v>
      </c>
      <c r="AP58">
        <f t="shared" si="50"/>
        <v>-5.3156304100879887E-4</v>
      </c>
      <c r="AQ58">
        <f t="shared" si="51"/>
        <v>-1.5241433853994564</v>
      </c>
      <c r="AR58">
        <f t="shared" si="52"/>
        <v>-1.5246749484404651</v>
      </c>
      <c r="AS58">
        <f t="shared" si="53"/>
        <v>6.2274071441123261E-3</v>
      </c>
      <c r="AT58">
        <f t="shared" si="54"/>
        <v>-1.927092991198638E-3</v>
      </c>
      <c r="AU58">
        <f t="shared" si="55"/>
        <v>-1.5203746342875517</v>
      </c>
      <c r="AW58">
        <v>55</v>
      </c>
      <c r="AX58">
        <f>IF(Z58&gt;0, (R58*SUMPRODUCT(K58:$K$98, X58:$X$98)-K58*$AZ$3)/Z58, 0)</f>
        <v>-793.82181449057418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0.46434700000000001</v>
      </c>
      <c r="Q59" s="5">
        <f t="shared" si="60"/>
        <v>12.5</v>
      </c>
      <c r="R59">
        <f t="shared" si="40"/>
        <v>50000</v>
      </c>
      <c r="S59">
        <f t="shared" si="41"/>
        <v>-1613.3988805540553</v>
      </c>
      <c r="U59">
        <f t="shared" si="34"/>
        <v>0.46434700000000001</v>
      </c>
      <c r="V59">
        <f t="shared" si="57"/>
        <v>0.01</v>
      </c>
      <c r="W59">
        <f t="shared" si="35"/>
        <v>8.4672360911761772E-3</v>
      </c>
      <c r="X59">
        <f t="shared" si="36"/>
        <v>3.9317356772293841E-3</v>
      </c>
      <c r="Y59">
        <f t="shared" si="37"/>
        <v>8.4672360911761772E-5</v>
      </c>
      <c r="Z59">
        <f t="shared" si="38"/>
        <v>4.4508280530350317E-3</v>
      </c>
      <c r="AB59">
        <f t="shared" si="58"/>
        <v>-6.7214767176175503</v>
      </c>
      <c r="AC59">
        <f t="shared" si="27"/>
        <v>-7.1809609983053058</v>
      </c>
      <c r="AE59">
        <f t="shared" si="42"/>
        <v>0</v>
      </c>
      <c r="AF59">
        <f t="shared" si="43"/>
        <v>0</v>
      </c>
      <c r="AG59">
        <f t="shared" si="44"/>
        <v>-5.5635350662937899E-2</v>
      </c>
      <c r="AH59">
        <f t="shared" si="45"/>
        <v>-196.5867838614692</v>
      </c>
      <c r="AI59">
        <f t="shared" si="46"/>
        <v>-196.64241921213213</v>
      </c>
      <c r="AJ59">
        <f t="shared" si="47"/>
        <v>0.45948428068775549</v>
      </c>
      <c r="AK59">
        <f t="shared" si="59"/>
        <v>-0.47050337023322858</v>
      </c>
      <c r="AL59">
        <f t="shared" si="39"/>
        <v>-196.6534383016776</v>
      </c>
      <c r="AN59">
        <f t="shared" si="48"/>
        <v>0</v>
      </c>
      <c r="AO59">
        <f t="shared" si="49"/>
        <v>0</v>
      </c>
      <c r="AP59">
        <f t="shared" si="50"/>
        <v>-2.4948009571017698E-4</v>
      </c>
      <c r="AQ59">
        <f t="shared" si="51"/>
        <v>-0.88153465501183104</v>
      </c>
      <c r="AR59">
        <f t="shared" si="52"/>
        <v>-0.88178413510754117</v>
      </c>
      <c r="AS59">
        <f t="shared" si="53"/>
        <v>2.0604198761645723E-3</v>
      </c>
      <c r="AT59">
        <f t="shared" si="54"/>
        <v>-2.1098316886486615E-3</v>
      </c>
      <c r="AU59">
        <f t="shared" si="55"/>
        <v>-0.88183354692002525</v>
      </c>
      <c r="AW59">
        <v>56</v>
      </c>
      <c r="AX59">
        <f>IF(Z59&gt;0, (R59*SUMPRODUCT(K59:$K$98, X59:$X$98)-K59*$AZ$3)/Z59, 0)</f>
        <v>-1613.3988805540553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0.52171199999999995</v>
      </c>
      <c r="Q60" s="5">
        <f t="shared" si="60"/>
        <v>12.5</v>
      </c>
      <c r="R60">
        <f t="shared" si="40"/>
        <v>50000</v>
      </c>
      <c r="S60">
        <f t="shared" si="41"/>
        <v>-3412.1823592223227</v>
      </c>
      <c r="U60">
        <f t="shared" si="34"/>
        <v>0.52171199999999995</v>
      </c>
      <c r="V60">
        <f t="shared" si="57"/>
        <v>0.01</v>
      </c>
      <c r="W60">
        <f t="shared" si="35"/>
        <v>4.4508280530350317E-3</v>
      </c>
      <c r="X60">
        <f t="shared" si="36"/>
        <v>2.3220504052050123E-3</v>
      </c>
      <c r="Y60">
        <f t="shared" si="37"/>
        <v>4.4508280530350314E-5</v>
      </c>
      <c r="Z60">
        <f t="shared" si="38"/>
        <v>2.0842693672996691E-3</v>
      </c>
      <c r="AB60">
        <f t="shared" si="58"/>
        <v>-7.1809609983053058</v>
      </c>
      <c r="AC60">
        <f t="shared" si="27"/>
        <v>-7.111907166967403</v>
      </c>
      <c r="AE60">
        <f t="shared" si="42"/>
        <v>0</v>
      </c>
      <c r="AF60">
        <f t="shared" si="43"/>
        <v>0</v>
      </c>
      <c r="AG60">
        <f t="shared" si="44"/>
        <v>-2.6053367091245862E-2</v>
      </c>
      <c r="AH60">
        <f t="shared" si="45"/>
        <v>-116.10252026025061</v>
      </c>
      <c r="AI60">
        <f t="shared" si="46"/>
        <v>-116.12857362734186</v>
      </c>
      <c r="AJ60">
        <f t="shared" si="47"/>
        <v>-6.9053831337902771E-2</v>
      </c>
      <c r="AK60">
        <f t="shared" si="59"/>
        <v>-0.50266726988137145</v>
      </c>
      <c r="AL60">
        <f t="shared" si="39"/>
        <v>-116.70029472856113</v>
      </c>
      <c r="AN60">
        <f t="shared" si="48"/>
        <v>0</v>
      </c>
      <c r="AO60">
        <f t="shared" si="49"/>
        <v>0</v>
      </c>
      <c r="AP60">
        <f t="shared" si="50"/>
        <v>-1.0431119201779226E-4</v>
      </c>
      <c r="AQ60">
        <f t="shared" si="51"/>
        <v>-0.46484557033267077</v>
      </c>
      <c r="AR60">
        <f t="shared" si="52"/>
        <v>-0.46494988152468858</v>
      </c>
      <c r="AS60">
        <f t="shared" si="53"/>
        <v>-2.7647433957480726E-4</v>
      </c>
      <c r="AT60">
        <f t="shared" si="54"/>
        <v>-2.0125545356965906E-3</v>
      </c>
      <c r="AU60">
        <f t="shared" si="55"/>
        <v>-0.46723891039995996</v>
      </c>
      <c r="AW60">
        <v>57</v>
      </c>
      <c r="AX60">
        <f>IF(Z60&gt;0, (R60*SUMPRODUCT(K60:$K$98, X60:$X$98)-K60*$AZ$3)/Z60, 0)</f>
        <v>-3412.1823592223227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0.58618000000000003</v>
      </c>
      <c r="Q61" s="5">
        <f t="shared" si="60"/>
        <v>12.5</v>
      </c>
      <c r="R61">
        <f t="shared" si="40"/>
        <v>50000</v>
      </c>
      <c r="S61">
        <f t="shared" si="41"/>
        <v>-7993.6504424970262</v>
      </c>
      <c r="U61">
        <f t="shared" si="34"/>
        <v>0.58618000000000003</v>
      </c>
      <c r="V61">
        <f t="shared" si="57"/>
        <v>0.01</v>
      </c>
      <c r="W61">
        <f t="shared" si="35"/>
        <v>2.0842693672996691E-3</v>
      </c>
      <c r="X61">
        <f t="shared" si="36"/>
        <v>1.22175701772372E-3</v>
      </c>
      <c r="Y61">
        <f t="shared" si="37"/>
        <v>2.0842693672996693E-5</v>
      </c>
      <c r="Z61">
        <f t="shared" si="38"/>
        <v>8.4166965590295236E-4</v>
      </c>
      <c r="AB61">
        <f t="shared" si="58"/>
        <v>-7.111907166967403</v>
      </c>
      <c r="AC61">
        <f t="shared" si="27"/>
        <v>-6.7280130173449546</v>
      </c>
      <c r="AE61">
        <f t="shared" si="42"/>
        <v>0</v>
      </c>
      <c r="AF61">
        <f t="shared" si="43"/>
        <v>0</v>
      </c>
      <c r="AG61">
        <f t="shared" si="44"/>
        <v>-1.0520870698786905E-2</v>
      </c>
      <c r="AH61">
        <f t="shared" si="45"/>
        <v>-61.087850886186004</v>
      </c>
      <c r="AI61">
        <f t="shared" si="46"/>
        <v>-61.098371756884788</v>
      </c>
      <c r="AJ61">
        <f t="shared" si="47"/>
        <v>-0.38389414962244839</v>
      </c>
      <c r="AK61">
        <f t="shared" si="59"/>
        <v>-0.49783350168771828</v>
      </c>
      <c r="AL61">
        <f t="shared" si="39"/>
        <v>-61.980099408194953</v>
      </c>
      <c r="AN61">
        <f t="shared" si="48"/>
        <v>0</v>
      </c>
      <c r="AO61">
        <f t="shared" si="49"/>
        <v>0</v>
      </c>
      <c r="AP61">
        <f t="shared" si="50"/>
        <v>-3.7609772821986492E-5</v>
      </c>
      <c r="AQ61">
        <f t="shared" si="51"/>
        <v>-0.21837548048924812</v>
      </c>
      <c r="AR61">
        <f t="shared" si="52"/>
        <v>-0.21841309026207009</v>
      </c>
      <c r="AS61">
        <f t="shared" si="53"/>
        <v>-1.3723362037568573E-3</v>
      </c>
      <c r="AT61">
        <f t="shared" si="54"/>
        <v>-1.7796440463628159E-3</v>
      </c>
      <c r="AU61">
        <f t="shared" si="55"/>
        <v>-0.22156507051218977</v>
      </c>
      <c r="AW61">
        <v>58</v>
      </c>
      <c r="AX61">
        <f>IF(Z61&gt;0, (R61*SUMPRODUCT(K61:$K$98, X61:$X$98)-K61*$AZ$3)/Z61, 0)</f>
        <v>-7993.6504424970262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0.65888599999999997</v>
      </c>
      <c r="Q62" s="5">
        <f t="shared" si="60"/>
        <v>12.5</v>
      </c>
      <c r="R62">
        <f t="shared" si="40"/>
        <v>50000</v>
      </c>
      <c r="S62">
        <f t="shared" si="41"/>
        <v>-22206.093228554018</v>
      </c>
      <c r="U62">
        <f t="shared" si="34"/>
        <v>0.65888599999999997</v>
      </c>
      <c r="V62">
        <f t="shared" si="57"/>
        <v>0.01</v>
      </c>
      <c r="W62">
        <f t="shared" si="35"/>
        <v>8.4166965590295236E-4</v>
      </c>
      <c r="X62">
        <f t="shared" si="36"/>
        <v>5.5456435289927264E-4</v>
      </c>
      <c r="Y62">
        <f t="shared" si="37"/>
        <v>8.4166965590295235E-6</v>
      </c>
      <c r="Z62">
        <f t="shared" si="38"/>
        <v>2.7868860644465022E-4</v>
      </c>
      <c r="AB62">
        <f t="shared" si="58"/>
        <v>-6.7280130173449546</v>
      </c>
      <c r="AC62">
        <f t="shared" si="27"/>
        <v>-6.1885851764457032</v>
      </c>
      <c r="AE62">
        <f t="shared" si="42"/>
        <v>0</v>
      </c>
      <c r="AF62">
        <f t="shared" si="43"/>
        <v>0</v>
      </c>
      <c r="AG62">
        <f t="shared" si="44"/>
        <v>-3.4836075805581277E-3</v>
      </c>
      <c r="AH62">
        <f t="shared" si="45"/>
        <v>-27.728217644963632</v>
      </c>
      <c r="AI62">
        <f t="shared" si="46"/>
        <v>-27.731701252544191</v>
      </c>
      <c r="AJ62">
        <f t="shared" si="47"/>
        <v>-0.53942784089925144</v>
      </c>
      <c r="AK62">
        <f t="shared" si="59"/>
        <v>-0.47096091121414685</v>
      </c>
      <c r="AL62">
        <f t="shared" si="39"/>
        <v>-28.742090004657587</v>
      </c>
      <c r="AN62">
        <f t="shared" si="48"/>
        <v>0</v>
      </c>
      <c r="AO62">
        <f t="shared" si="49"/>
        <v>0</v>
      </c>
      <c r="AP62">
        <f t="shared" si="50"/>
        <v>-1.1118859212660033E-5</v>
      </c>
      <c r="AQ62">
        <f t="shared" si="51"/>
        <v>-8.8501974198526387E-2</v>
      </c>
      <c r="AR62">
        <f t="shared" si="52"/>
        <v>-8.8513093057739051E-2</v>
      </c>
      <c r="AS62">
        <f t="shared" si="53"/>
        <v>-1.7217272840435744E-3</v>
      </c>
      <c r="AT62">
        <f t="shared" si="54"/>
        <v>-1.5031968858034246E-3</v>
      </c>
      <c r="AU62">
        <f t="shared" si="55"/>
        <v>-9.1738017227586038E-2</v>
      </c>
      <c r="AW62">
        <v>59</v>
      </c>
      <c r="AX62">
        <f>IF(Z62&gt;0, (R62*SUMPRODUCT(K62:$K$98, X62:$X$98)-K62*$AZ$3)/Z62, 0)</f>
        <v>-22206.093228554018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0.73742600000000003</v>
      </c>
      <c r="Q63" s="5">
        <f t="shared" si="60"/>
        <v>12.5</v>
      </c>
      <c r="R63">
        <f t="shared" si="40"/>
        <v>50000</v>
      </c>
      <c r="S63">
        <f t="shared" si="41"/>
        <v>-79564.101944503695</v>
      </c>
      <c r="U63">
        <f t="shared" si="34"/>
        <v>0.73742600000000003</v>
      </c>
      <c r="V63">
        <f t="shared" si="57"/>
        <v>0.01</v>
      </c>
      <c r="W63">
        <f t="shared" si="35"/>
        <v>2.7868860644465022E-4</v>
      </c>
      <c r="X63">
        <f t="shared" si="36"/>
        <v>2.0551222429605263E-4</v>
      </c>
      <c r="Y63">
        <f t="shared" si="37"/>
        <v>2.7868860644465022E-6</v>
      </c>
      <c r="Z63">
        <f t="shared" si="38"/>
        <v>7.0389496084151087E-5</v>
      </c>
      <c r="AB63">
        <f t="shared" si="58"/>
        <v>-6.1885851764457032</v>
      </c>
      <c r="AC63">
        <f t="shared" si="27"/>
        <v>-5.600477042261641</v>
      </c>
      <c r="AE63">
        <f t="shared" si="42"/>
        <v>0</v>
      </c>
      <c r="AF63">
        <f t="shared" si="43"/>
        <v>0</v>
      </c>
      <c r="AG63">
        <f t="shared" si="44"/>
        <v>-8.7986870105188854E-4</v>
      </c>
      <c r="AH63">
        <f t="shared" si="45"/>
        <v>-10.275611214802632</v>
      </c>
      <c r="AI63">
        <f t="shared" si="46"/>
        <v>-10.276491083503684</v>
      </c>
      <c r="AJ63">
        <f t="shared" si="47"/>
        <v>-0.58810813418406216</v>
      </c>
      <c r="AK63">
        <f t="shared" si="59"/>
        <v>-0.43320096235119926</v>
      </c>
      <c r="AL63">
        <f t="shared" si="39"/>
        <v>-11.297800180038946</v>
      </c>
      <c r="AN63">
        <f t="shared" si="48"/>
        <v>0</v>
      </c>
      <c r="AO63">
        <f t="shared" si="49"/>
        <v>0</v>
      </c>
      <c r="AP63">
        <f t="shared" si="50"/>
        <v>-2.5074417381949954E-6</v>
      </c>
      <c r="AQ63">
        <f t="shared" si="51"/>
        <v>-2.9283342406267992E-2</v>
      </c>
      <c r="AR63">
        <f t="shared" si="52"/>
        <v>-2.9285849848006185E-2</v>
      </c>
      <c r="AS63">
        <f t="shared" si="53"/>
        <v>-1.6759851560376575E-3</v>
      </c>
      <c r="AT63">
        <f t="shared" si="54"/>
        <v>-1.2345321213574772E-3</v>
      </c>
      <c r="AU63">
        <f t="shared" si="55"/>
        <v>-3.2196367125401325E-2</v>
      </c>
      <c r="AW63">
        <v>60</v>
      </c>
      <c r="AX63">
        <f>IF(Z63&gt;0, (R63*SUMPRODUCT(K63:$K$98, X63:$X$98)-K63*$AZ$3)/Z63, 0)</f>
        <v>-79564.101944503695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0.819492</v>
      </c>
      <c r="Q64" s="5">
        <f t="shared" si="60"/>
        <v>12.5</v>
      </c>
      <c r="R64">
        <f t="shared" si="40"/>
        <v>50000</v>
      </c>
      <c r="S64">
        <f t="shared" si="41"/>
        <v>-418734.86568933551</v>
      </c>
      <c r="U64">
        <f t="shared" si="34"/>
        <v>0.819492</v>
      </c>
      <c r="V64">
        <f t="shared" si="57"/>
        <v>0.01</v>
      </c>
      <c r="W64">
        <f t="shared" si="35"/>
        <v>7.0389496084151087E-5</v>
      </c>
      <c r="X64">
        <f t="shared" si="36"/>
        <v>5.7683628924993142E-5</v>
      </c>
      <c r="Y64">
        <f t="shared" si="37"/>
        <v>7.0389496084151091E-7</v>
      </c>
      <c r="Z64">
        <f t="shared" si="38"/>
        <v>1.2001972198316433E-5</v>
      </c>
      <c r="AB64">
        <f t="shared" si="58"/>
        <v>-5.600477042261641</v>
      </c>
      <c r="AC64">
        <f t="shared" si="27"/>
        <v>-5.0256442164691704</v>
      </c>
      <c r="AE64">
        <f t="shared" si="42"/>
        <v>0</v>
      </c>
      <c r="AF64">
        <f t="shared" si="43"/>
        <v>0</v>
      </c>
      <c r="AG64">
        <f t="shared" si="44"/>
        <v>-1.5002465247895543E-4</v>
      </c>
      <c r="AH64">
        <f t="shared" si="45"/>
        <v>-2.8841814462496571</v>
      </c>
      <c r="AI64">
        <f t="shared" si="46"/>
        <v>-2.8843314709021359</v>
      </c>
      <c r="AJ64">
        <f t="shared" si="47"/>
        <v>-0.57483282579247064</v>
      </c>
      <c r="AK64">
        <f t="shared" si="59"/>
        <v>-0.39203339295831491</v>
      </c>
      <c r="AL64">
        <f t="shared" si="39"/>
        <v>-3.8511976896529214</v>
      </c>
      <c r="AN64">
        <f t="shared" si="48"/>
        <v>0</v>
      </c>
      <c r="AO64">
        <f t="shared" si="49"/>
        <v>0</v>
      </c>
      <c r="AP64">
        <f t="shared" si="50"/>
        <v>-3.8173113919299314E-7</v>
      </c>
      <c r="AQ64">
        <f t="shared" si="51"/>
        <v>-7.3386730175603338E-3</v>
      </c>
      <c r="AR64">
        <f t="shared" si="52"/>
        <v>-7.3390547486995262E-3</v>
      </c>
      <c r="AS64">
        <f t="shared" si="53"/>
        <v>-1.4626368787360982E-3</v>
      </c>
      <c r="AT64">
        <f t="shared" si="54"/>
        <v>-9.9751175038825107E-4</v>
      </c>
      <c r="AU64">
        <f t="shared" si="55"/>
        <v>-9.7992033778238757E-3</v>
      </c>
      <c r="AW64">
        <v>61</v>
      </c>
      <c r="AX64">
        <f>IF(Z64&gt;0, (R64*SUMPRODUCT(K64:$K$98, X64:$X$98)-K64*$AZ$3)/Z64, 0)</f>
        <v>-418734.86568933551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0.82196330200000001</v>
      </c>
      <c r="Q65" s="5">
        <f t="shared" si="60"/>
        <v>12.5</v>
      </c>
      <c r="R65">
        <f t="shared" si="40"/>
        <v>50000</v>
      </c>
      <c r="S65">
        <f t="shared" si="41"/>
        <v>-2228112.0270016319</v>
      </c>
      <c r="U65">
        <f t="shared" si="34"/>
        <v>0.82196330200000001</v>
      </c>
      <c r="V65">
        <f t="shared" si="57"/>
        <v>0.01</v>
      </c>
      <c r="W65">
        <f t="shared" si="35"/>
        <v>1.2001972198316433E-5</v>
      </c>
      <c r="X65">
        <f t="shared" si="36"/>
        <v>9.8651806986403748E-6</v>
      </c>
      <c r="Y65">
        <f t="shared" si="37"/>
        <v>1.2001972198316433E-7</v>
      </c>
      <c r="Z65">
        <f t="shared" si="38"/>
        <v>2.0167717776928945E-6</v>
      </c>
      <c r="AB65">
        <f t="shared" si="58"/>
        <v>-5.0256442164691704</v>
      </c>
      <c r="AC65">
        <f t="shared" si="27"/>
        <v>-4.4935934535949995</v>
      </c>
      <c r="AE65">
        <f t="shared" si="42"/>
        <v>0</v>
      </c>
      <c r="AF65">
        <f t="shared" si="43"/>
        <v>0</v>
      </c>
      <c r="AG65">
        <f t="shared" si="44"/>
        <v>-2.5209647221161182E-5</v>
      </c>
      <c r="AH65">
        <f t="shared" si="45"/>
        <v>-0.49325903493201873</v>
      </c>
      <c r="AI65">
        <f t="shared" si="46"/>
        <v>-0.49328424457923986</v>
      </c>
      <c r="AJ65">
        <f t="shared" si="47"/>
        <v>-0.53205076287417086</v>
      </c>
      <c r="AK65">
        <f t="shared" si="59"/>
        <v>-0.35179509515284196</v>
      </c>
      <c r="AL65">
        <f t="shared" si="39"/>
        <v>-1.3771301026062526</v>
      </c>
      <c r="AN65">
        <f t="shared" si="48"/>
        <v>0</v>
      </c>
      <c r="AO65">
        <f t="shared" si="49"/>
        <v>0</v>
      </c>
      <c r="AP65">
        <f t="shared" si="50"/>
        <v>-5.7272178708722276E-8</v>
      </c>
      <c r="AQ65">
        <f t="shared" si="51"/>
        <v>-1.1206035273117652E-3</v>
      </c>
      <c r="AR65">
        <f t="shared" si="52"/>
        <v>-1.1206607994904739E-3</v>
      </c>
      <c r="AS65">
        <f t="shared" si="53"/>
        <v>-1.208731963050373E-3</v>
      </c>
      <c r="AT65">
        <f t="shared" si="54"/>
        <v>-7.9922068649707512E-4</v>
      </c>
      <c r="AU65">
        <f t="shared" si="55"/>
        <v>-3.1286134490379216E-3</v>
      </c>
      <c r="AW65">
        <v>62</v>
      </c>
      <c r="AX65">
        <f>IF(Z65&gt;0, (R65*SUMPRODUCT(K65:$K$98, X65:$X$98)-K65*$AZ$3)/Z65, 0)</f>
        <v>-2228112.0270016319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0.82463276399999996</v>
      </c>
      <c r="Q66" s="5">
        <f t="shared" si="60"/>
        <v>12.5</v>
      </c>
      <c r="R66">
        <f t="shared" si="40"/>
        <v>50000</v>
      </c>
      <c r="S66">
        <f t="shared" si="41"/>
        <v>-12033044.643930903</v>
      </c>
      <c r="U66">
        <f t="shared" si="34"/>
        <v>0.82463276399999996</v>
      </c>
      <c r="V66">
        <f t="shared" si="57"/>
        <v>0.01</v>
      </c>
      <c r="W66">
        <f t="shared" si="35"/>
        <v>2.0167717776928945E-6</v>
      </c>
      <c r="X66">
        <f t="shared" si="36"/>
        <v>1.663096085396085E-6</v>
      </c>
      <c r="Y66">
        <f t="shared" si="37"/>
        <v>2.0167717776928945E-8</v>
      </c>
      <c r="Z66">
        <f t="shared" si="38"/>
        <v>3.3350797451988054E-7</v>
      </c>
      <c r="AB66">
        <f t="shared" si="58"/>
        <v>-4.4935934535949995</v>
      </c>
      <c r="AC66">
        <f t="shared" si="27"/>
        <v>-4.0131163465046926</v>
      </c>
      <c r="AE66">
        <f t="shared" si="42"/>
        <v>0</v>
      </c>
      <c r="AF66">
        <f t="shared" si="43"/>
        <v>0</v>
      </c>
      <c r="AG66">
        <f t="shared" si="44"/>
        <v>-4.1688496814985068E-6</v>
      </c>
      <c r="AH66">
        <f t="shared" si="45"/>
        <v>-8.3154804269804247E-2</v>
      </c>
      <c r="AI66">
        <f t="shared" si="46"/>
        <v>-8.3158973119485752E-2</v>
      </c>
      <c r="AJ66">
        <f t="shared" si="47"/>
        <v>-0.48047710709030689</v>
      </c>
      <c r="AK66">
        <f t="shared" si="59"/>
        <v>-0.31455154175165001</v>
      </c>
      <c r="AL66">
        <f t="shared" si="39"/>
        <v>-0.87818762196144262</v>
      </c>
      <c r="AN66">
        <f t="shared" si="48"/>
        <v>0</v>
      </c>
      <c r="AO66">
        <f t="shared" si="49"/>
        <v>0</v>
      </c>
      <c r="AP66">
        <f t="shared" si="50"/>
        <v>-8.4561981185352266E-9</v>
      </c>
      <c r="AQ66">
        <f t="shared" si="51"/>
        <v>-1.6867326796026996E-4</v>
      </c>
      <c r="AR66">
        <f t="shared" si="52"/>
        <v>-1.6868172415838851E-4</v>
      </c>
      <c r="AS66">
        <f t="shared" si="53"/>
        <v>-9.7461168413149387E-4</v>
      </c>
      <c r="AT66">
        <f t="shared" si="54"/>
        <v>-6.380441509674544E-4</v>
      </c>
      <c r="AU66">
        <f t="shared" si="55"/>
        <v>-1.7813375592573366E-3</v>
      </c>
      <c r="AW66">
        <v>63</v>
      </c>
      <c r="AX66">
        <f>IF(Z66&gt;0, (R66*SUMPRODUCT(K66:$K$98, X66:$X$98)-K66*$AZ$3)/Z66, 0)</f>
        <v>-12033044.643930903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0.82757423799999996</v>
      </c>
      <c r="Q67" s="5">
        <f t="shared" si="60"/>
        <v>12.5</v>
      </c>
      <c r="R67">
        <f t="shared" ref="R67:R98" si="61">$C$6</f>
        <v>50000</v>
      </c>
      <c r="S67">
        <f t="shared" ref="S67:S98" si="62">AX67</f>
        <v>-66148570.910189986</v>
      </c>
      <c r="U67">
        <f t="shared" si="34"/>
        <v>0.82757423799999996</v>
      </c>
      <c r="V67">
        <f t="shared" si="57"/>
        <v>0.01</v>
      </c>
      <c r="W67">
        <f t="shared" si="35"/>
        <v>3.3350797451988054E-7</v>
      </c>
      <c r="X67">
        <f t="shared" si="36"/>
        <v>2.7600260788021352E-7</v>
      </c>
      <c r="Y67">
        <f t="shared" si="37"/>
        <v>3.3350797451988054E-9</v>
      </c>
      <c r="Z67">
        <f t="shared" si="38"/>
        <v>5.4170286894468208E-8</v>
      </c>
      <c r="AB67">
        <f t="shared" si="58"/>
        <v>-4.0131163465046926</v>
      </c>
      <c r="AC67">
        <f t="shared" si="27"/>
        <v>-3.5832870638640655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-6.7712858618085263E-7</v>
      </c>
      <c r="AH67">
        <f t="shared" ref="AH67:AH98" si="66">-X67*R67</f>
        <v>-1.3800130394010676E-2</v>
      </c>
      <c r="AI67">
        <f t="shared" ref="AI67:AI98" si="67">SUM(AE67:AH67)</f>
        <v>-1.3800807522596856E-2</v>
      </c>
      <c r="AJ67">
        <f t="shared" ref="AJ67:AJ98" si="68">AB67-AC67</f>
        <v>-0.42982928264062714</v>
      </c>
      <c r="AK67">
        <f t="shared" si="59"/>
        <v>-0.28091814425532852</v>
      </c>
      <c r="AL67">
        <f t="shared" si="39"/>
        <v>-0.72454823441855254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-1.2263432348446885E-9</v>
      </c>
      <c r="AQ67">
        <f t="shared" ref="AQ67:AQ98" si="72">AH67*$K67</f>
        <v>-2.4993327551156506E-5</v>
      </c>
      <c r="AR67">
        <f t="shared" ref="AR67:AR98" si="73">AI67*$K67</f>
        <v>-2.499455389439135E-5</v>
      </c>
      <c r="AS67">
        <f t="shared" ref="AS67:AS98" si="74">AJ67*$K67</f>
        <v>-7.7846105401861124E-4</v>
      </c>
      <c r="AT67">
        <f t="shared" ref="AT67:AT98" si="75">AK67*$K67</f>
        <v>-5.087690473912944E-4</v>
      </c>
      <c r="AU67">
        <f t="shared" ref="AU67:AU98" si="76">AL67*$K67</f>
        <v>-1.312224655304297E-3</v>
      </c>
      <c r="AW67">
        <v>64</v>
      </c>
      <c r="AX67">
        <f>IF(Z67&gt;0, (R67*SUMPRODUCT(K67:$K$98, X67:$X$98)-K67*$AZ$3)/Z67, 0)</f>
        <v>-66148570.910189986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0.83082719400000005</v>
      </c>
      <c r="Q68" s="5">
        <f t="shared" si="60"/>
        <v>12.5</v>
      </c>
      <c r="R68">
        <f t="shared" si="61"/>
        <v>50000</v>
      </c>
      <c r="S68">
        <f t="shared" si="62"/>
        <v>-371053505.12604946</v>
      </c>
      <c r="U68">
        <f t="shared" si="34"/>
        <v>0.83082719400000005</v>
      </c>
      <c r="V68">
        <f t="shared" ref="V68:V98" si="78">$C$10</f>
        <v>0.01</v>
      </c>
      <c r="W68">
        <f t="shared" si="35"/>
        <v>5.4170286894468208E-8</v>
      </c>
      <c r="X68">
        <f t="shared" si="36"/>
        <v>4.5006147458705998E-8</v>
      </c>
      <c r="Y68">
        <f t="shared" si="37"/>
        <v>5.4170286894468211E-10</v>
      </c>
      <c r="Z68">
        <f t="shared" si="38"/>
        <v>8.6224365668175286E-9</v>
      </c>
      <c r="AB68">
        <f t="shared" ref="AB68:AB98" si="79">AC67</f>
        <v>-3.5832870638640655</v>
      </c>
      <c r="AC68">
        <f t="shared" ref="AC68:AC89" si="80">S68*Z68</f>
        <v>-3.1993853108446642</v>
      </c>
      <c r="AE68">
        <f t="shared" si="63"/>
        <v>0</v>
      </c>
      <c r="AF68">
        <f t="shared" si="64"/>
        <v>0</v>
      </c>
      <c r="AG68">
        <f t="shared" si="65"/>
        <v>-1.077804570852191E-7</v>
      </c>
      <c r="AH68">
        <f t="shared" si="66"/>
        <v>-2.2503073729352998E-3</v>
      </c>
      <c r="AI68">
        <f t="shared" si="67"/>
        <v>-2.2504151533923851E-3</v>
      </c>
      <c r="AJ68">
        <f t="shared" si="68"/>
        <v>-0.38390175301940133</v>
      </c>
      <c r="AK68">
        <f t="shared" ref="AK68:AK98" si="81">G68*SUM(AB68:AB68, AE68:AF68)</f>
        <v>-0.2508300944704846</v>
      </c>
      <c r="AL68">
        <f t="shared" si="39"/>
        <v>-0.63698226264327829</v>
      </c>
      <c r="AN68">
        <f t="shared" si="69"/>
        <v>0</v>
      </c>
      <c r="AO68">
        <f t="shared" si="70"/>
        <v>0</v>
      </c>
      <c r="AP68">
        <f t="shared" si="71"/>
        <v>-1.7428615518691605E-10</v>
      </c>
      <c r="AQ68">
        <f t="shared" si="72"/>
        <v>-3.6388546738817696E-6</v>
      </c>
      <c r="AR68">
        <f t="shared" si="73"/>
        <v>-3.6390289600369567E-6</v>
      </c>
      <c r="AS68">
        <f t="shared" si="74"/>
        <v>-6.2078750000443535E-4</v>
      </c>
      <c r="AT68">
        <f t="shared" si="75"/>
        <v>-4.0560426215177821E-4</v>
      </c>
      <c r="AU68">
        <f t="shared" si="76"/>
        <v>-1.0300307911162503E-3</v>
      </c>
      <c r="AW68">
        <v>65</v>
      </c>
      <c r="AX68">
        <f>IF(Z68&gt;0, (R68*SUMPRODUCT(K68:$K$98, X68:$X$98)-K68*$AZ$3)/Z68, 0)</f>
        <v>-371053505.12604946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0.83405797299999995</v>
      </c>
      <c r="Q69" s="5">
        <f t="shared" ref="Q69:Q98" si="82">$C$8</f>
        <v>12.5</v>
      </c>
      <c r="R69">
        <f t="shared" si="61"/>
        <v>50000</v>
      </c>
      <c r="S69">
        <f t="shared" si="62"/>
        <v>-2124495545.6664538</v>
      </c>
      <c r="U69">
        <f t="shared" si="34"/>
        <v>0.83405797299999995</v>
      </c>
      <c r="V69">
        <f t="shared" si="78"/>
        <v>0.01</v>
      </c>
      <c r="W69">
        <f t="shared" si="35"/>
        <v>8.6224365668175286E-9</v>
      </c>
      <c r="X69">
        <f t="shared" si="36"/>
        <v>7.1916119652409065E-9</v>
      </c>
      <c r="Y69">
        <f t="shared" si="37"/>
        <v>8.6224365668175283E-11</v>
      </c>
      <c r="Z69">
        <f t="shared" si="38"/>
        <v>1.3446002359084468E-9</v>
      </c>
      <c r="AB69">
        <f t="shared" si="79"/>
        <v>-3.1993853108446642</v>
      </c>
      <c r="AC69">
        <f t="shared" si="80"/>
        <v>-2.8565972118895582</v>
      </c>
      <c r="AE69">
        <f t="shared" si="63"/>
        <v>0</v>
      </c>
      <c r="AF69">
        <f t="shared" si="64"/>
        <v>0</v>
      </c>
      <c r="AG69">
        <f t="shared" si="65"/>
        <v>-1.6807502948855586E-8</v>
      </c>
      <c r="AH69">
        <f t="shared" si="66"/>
        <v>-3.5958059826204534E-4</v>
      </c>
      <c r="AI69">
        <f t="shared" si="67"/>
        <v>-3.5959740576499422E-4</v>
      </c>
      <c r="AJ69">
        <f t="shared" si="68"/>
        <v>-0.34278809895510598</v>
      </c>
      <c r="AK69">
        <f t="shared" si="81"/>
        <v>-0.22395697175912652</v>
      </c>
      <c r="AL69">
        <f t="shared" si="39"/>
        <v>-0.56710466811999749</v>
      </c>
      <c r="AN69">
        <f t="shared" si="69"/>
        <v>0</v>
      </c>
      <c r="AO69">
        <f t="shared" si="70"/>
        <v>0</v>
      </c>
      <c r="AP69">
        <f t="shared" si="71"/>
        <v>-2.4266550283825232E-11</v>
      </c>
      <c r="AQ69">
        <f t="shared" si="72"/>
        <v>-5.1915984756129504E-7</v>
      </c>
      <c r="AR69">
        <f t="shared" si="73"/>
        <v>-5.1918411411157892E-7</v>
      </c>
      <c r="AS69">
        <f t="shared" si="74"/>
        <v>-4.9491495942633921E-4</v>
      </c>
      <c r="AT69">
        <f t="shared" si="75"/>
        <v>-3.2334744388523904E-4</v>
      </c>
      <c r="AU69">
        <f t="shared" si="76"/>
        <v>-8.1878158742568988E-4</v>
      </c>
      <c r="AW69">
        <v>66</v>
      </c>
      <c r="AX69">
        <f>IF(Z69&gt;0, (R69*SUMPRODUCT(K69:$K$98, X69:$X$98)-K69*$AZ$3)/Z69, 0)</f>
        <v>-2124495545.6664538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1.2891006367421552E-3</v>
      </c>
      <c r="L70" s="2">
        <v>67</v>
      </c>
      <c r="M70" s="8">
        <v>0.83754713300000005</v>
      </c>
      <c r="Q70" s="5">
        <f t="shared" si="82"/>
        <v>12.5</v>
      </c>
      <c r="R70">
        <f t="shared" si="61"/>
        <v>50000</v>
      </c>
      <c r="S70">
        <f t="shared" si="62"/>
        <v>-12442346269.28376</v>
      </c>
      <c r="U70">
        <f t="shared" ref="U70:U89" si="84">M70</f>
        <v>0.83754713300000005</v>
      </c>
      <c r="V70">
        <f t="shared" si="78"/>
        <v>0.01</v>
      </c>
      <c r="W70">
        <f t="shared" ref="W70:W98" si="85">Z69</f>
        <v>1.3446002359084468E-9</v>
      </c>
      <c r="X70">
        <f t="shared" ref="X70:X98" si="86">U70*W70</f>
        <v>1.1261660726162434E-9</v>
      </c>
      <c r="Y70">
        <f t="shared" ref="Y70:Y98" si="87">V70*W70</f>
        <v>1.3446002359084468E-11</v>
      </c>
      <c r="Z70">
        <f t="shared" ref="Z70:Z98" si="88">MAX(0, W70-X70-Y70)</f>
        <v>2.0498816093311893E-10</v>
      </c>
      <c r="AB70">
        <f t="shared" si="79"/>
        <v>-2.8565972118895582</v>
      </c>
      <c r="AC70">
        <f t="shared" si="80"/>
        <v>-2.5505336794335314</v>
      </c>
      <c r="AE70">
        <f t="shared" si="63"/>
        <v>0</v>
      </c>
      <c r="AF70">
        <f t="shared" si="64"/>
        <v>0</v>
      </c>
      <c r="AG70">
        <f t="shared" si="65"/>
        <v>-2.5623520116639867E-9</v>
      </c>
      <c r="AH70">
        <f t="shared" si="66"/>
        <v>-5.6308303630812167E-5</v>
      </c>
      <c r="AI70">
        <f t="shared" si="67"/>
        <v>-5.6310865982823829E-5</v>
      </c>
      <c r="AJ70">
        <f t="shared" si="68"/>
        <v>-0.3060635324560268</v>
      </c>
      <c r="AK70">
        <f t="shared" si="81"/>
        <v>-0.19996180483226908</v>
      </c>
      <c r="AL70">
        <f t="shared" ref="AL70:AL98" si="89">SUM(AI70:AK70)</f>
        <v>-0.5060816481542787</v>
      </c>
      <c r="AN70">
        <f t="shared" si="69"/>
        <v>0</v>
      </c>
      <c r="AO70">
        <f t="shared" si="70"/>
        <v>0</v>
      </c>
      <c r="AP70">
        <f t="shared" si="71"/>
        <v>-3.3031296097935875E-12</v>
      </c>
      <c r="AQ70">
        <f t="shared" si="72"/>
        <v>-7.2587070064350578E-8</v>
      </c>
      <c r="AR70">
        <f t="shared" si="73"/>
        <v>-7.2590373193960361E-8</v>
      </c>
      <c r="AS70">
        <f t="shared" si="74"/>
        <v>-3.9454669457261743E-4</v>
      </c>
      <c r="AT70">
        <f t="shared" si="75"/>
        <v>-2.5777088993338864E-4</v>
      </c>
      <c r="AU70">
        <f t="shared" si="76"/>
        <v>-6.5239017487919997E-4</v>
      </c>
      <c r="AW70">
        <v>67</v>
      </c>
      <c r="AX70">
        <f>IF(Z70&gt;0, (R70*SUMPRODUCT(K70:$K$98, X70:$X$98)-K70*$AZ$3)/Z70, 0)</f>
        <v>-12442346269.28376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1.1509827113769242E-3</v>
      </c>
      <c r="L71" s="2">
        <v>68</v>
      </c>
      <c r="M71" s="8">
        <v>0.841203123</v>
      </c>
      <c r="Q71" s="5">
        <f t="shared" si="82"/>
        <v>12.5</v>
      </c>
      <c r="R71">
        <f t="shared" si="61"/>
        <v>50000</v>
      </c>
      <c r="S71">
        <f t="shared" si="62"/>
        <v>-74660424832.800079</v>
      </c>
      <c r="U71">
        <f t="shared" si="84"/>
        <v>0.841203123</v>
      </c>
      <c r="V71">
        <f t="shared" si="78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79"/>
        <v>-2.5505336794335314</v>
      </c>
      <c r="AC71">
        <f t="shared" si="80"/>
        <v>-2.2772622773635711</v>
      </c>
      <c r="AE71">
        <f t="shared" si="63"/>
        <v>0</v>
      </c>
      <c r="AF71">
        <f t="shared" si="64"/>
        <v>0</v>
      </c>
      <c r="AG71">
        <f t="shared" si="65"/>
        <v>-3.8126997711026886E-10</v>
      </c>
      <c r="AH71">
        <f t="shared" si="66"/>
        <v>-8.6218340577483116E-6</v>
      </c>
      <c r="AI71">
        <f t="shared" si="67"/>
        <v>-8.6222153277254223E-6</v>
      </c>
      <c r="AJ71">
        <f t="shared" si="68"/>
        <v>-0.27327140206996026</v>
      </c>
      <c r="AK71">
        <f t="shared" si="81"/>
        <v>-0.17853735756034722</v>
      </c>
      <c r="AL71">
        <f t="shared" si="89"/>
        <v>-0.45181738184563519</v>
      </c>
      <c r="AN71">
        <f t="shared" si="69"/>
        <v>0</v>
      </c>
      <c r="AO71">
        <f t="shared" si="70"/>
        <v>0</v>
      </c>
      <c r="AP71">
        <f t="shared" si="71"/>
        <v>-4.388351520209951E-13</v>
      </c>
      <c r="AQ71">
        <f t="shared" si="72"/>
        <v>-9.9235819408290601E-9</v>
      </c>
      <c r="AR71">
        <f t="shared" si="73"/>
        <v>-9.9240207759810822E-9</v>
      </c>
      <c r="AS71">
        <f t="shared" si="74"/>
        <v>-3.1453065929625646E-4</v>
      </c>
      <c r="AT71">
        <f t="shared" si="75"/>
        <v>-2.0549341188687983E-4</v>
      </c>
      <c r="AU71">
        <f t="shared" si="76"/>
        <v>-5.2003399520391227E-4</v>
      </c>
      <c r="AW71">
        <v>68</v>
      </c>
      <c r="AX71">
        <f>IF(Z71&gt;0, (R71*SUMPRODUCT(K71:$K$98, X71:$X$98)-K71*$AZ$3)/Z71, 0)</f>
        <v>-74660424832.800079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1.027663135157968E-3</v>
      </c>
      <c r="L72" s="2">
        <v>69</v>
      </c>
      <c r="M72" s="8">
        <v>0.84498057100000001</v>
      </c>
      <c r="Q72" s="5">
        <f t="shared" si="82"/>
        <v>12.5</v>
      </c>
      <c r="R72">
        <f t="shared" si="61"/>
        <v>50000</v>
      </c>
      <c r="S72">
        <f t="shared" si="62"/>
        <v>-459670089349.59894</v>
      </c>
      <c r="U72">
        <f t="shared" si="84"/>
        <v>0.84498057100000001</v>
      </c>
      <c r="V72">
        <f t="shared" si="78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79"/>
        <v>-2.2772622773635711</v>
      </c>
      <c r="AC72">
        <f t="shared" si="80"/>
        <v>-2.0332698992005187</v>
      </c>
      <c r="AE72">
        <f t="shared" si="63"/>
        <v>0</v>
      </c>
      <c r="AF72">
        <f t="shared" si="64"/>
        <v>0</v>
      </c>
      <c r="AG72">
        <f t="shared" si="65"/>
        <v>-5.5291554375374241E-11</v>
      </c>
      <c r="AH72">
        <f t="shared" si="66"/>
        <v>-1.2886628918551679E-6</v>
      </c>
      <c r="AI72">
        <f t="shared" si="67"/>
        <v>-1.2887181834095432E-6</v>
      </c>
      <c r="AJ72">
        <f t="shared" si="68"/>
        <v>-0.24399237816305241</v>
      </c>
      <c r="AK72">
        <f t="shared" si="81"/>
        <v>-0.15940835941545001</v>
      </c>
      <c r="AL72">
        <f t="shared" si="89"/>
        <v>-0.40340202629668587</v>
      </c>
      <c r="AN72">
        <f t="shared" si="69"/>
        <v>0</v>
      </c>
      <c r="AO72">
        <f t="shared" si="70"/>
        <v>0</v>
      </c>
      <c r="AP72">
        <f t="shared" si="71"/>
        <v>-5.6821092117154355E-14</v>
      </c>
      <c r="AQ72">
        <f t="shared" si="72"/>
        <v>-1.3243113476056153E-9</v>
      </c>
      <c r="AR72">
        <f t="shared" si="73"/>
        <v>-1.3243681686977323E-9</v>
      </c>
      <c r="AS72">
        <f t="shared" si="74"/>
        <v>-2.5074197229769094E-4</v>
      </c>
      <c r="AT72">
        <f t="shared" si="75"/>
        <v>-1.6381809440726953E-4</v>
      </c>
      <c r="AU72">
        <f t="shared" si="76"/>
        <v>-4.1456139107312926E-4</v>
      </c>
      <c r="AW72">
        <v>69</v>
      </c>
      <c r="AX72">
        <f>IF(Z72&gt;0, (R72*SUMPRODUCT(K72:$K$98, X72:$X$98)-K72*$AZ$3)/Z72, 0)</f>
        <v>-459670089349.59894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9.1755637067675712E-4</v>
      </c>
      <c r="L73" s="2">
        <v>70</v>
      </c>
      <c r="M73" s="8">
        <v>0.84903369399999995</v>
      </c>
      <c r="Q73" s="5">
        <f t="shared" si="82"/>
        <v>12.5</v>
      </c>
      <c r="R73">
        <f t="shared" si="61"/>
        <v>50000</v>
      </c>
      <c r="S73">
        <f t="shared" si="62"/>
        <v>-2911473915590.2314</v>
      </c>
      <c r="U73">
        <f t="shared" si="84"/>
        <v>0.84903369399999995</v>
      </c>
      <c r="V73">
        <f t="shared" si="78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79"/>
        <v>-2.0332698992005187</v>
      </c>
      <c r="AC73">
        <f t="shared" si="80"/>
        <v>-1.8154195540189066</v>
      </c>
      <c r="AE73">
        <f t="shared" si="63"/>
        <v>0</v>
      </c>
      <c r="AF73">
        <f t="shared" si="64"/>
        <v>0</v>
      </c>
      <c r="AG73">
        <f t="shared" si="65"/>
        <v>-7.7942461732946436E-12</v>
      </c>
      <c r="AH73">
        <f t="shared" si="66"/>
        <v>-1.877775706333034E-7</v>
      </c>
      <c r="AI73">
        <f t="shared" si="67"/>
        <v>-1.877853648794767E-7</v>
      </c>
      <c r="AJ73">
        <f t="shared" si="68"/>
        <v>-0.21785034518161206</v>
      </c>
      <c r="AK73">
        <f t="shared" si="81"/>
        <v>-0.14232889294403633</v>
      </c>
      <c r="AL73">
        <f t="shared" si="89"/>
        <v>-0.36017942591101326</v>
      </c>
      <c r="AN73">
        <f t="shared" si="69"/>
        <v>0</v>
      </c>
      <c r="AO73">
        <f t="shared" si="70"/>
        <v>0</v>
      </c>
      <c r="AP73">
        <f t="shared" si="71"/>
        <v>-7.151660230929435E-15</v>
      </c>
      <c r="AQ73">
        <f t="shared" si="72"/>
        <v>-1.7229650620479229E-10</v>
      </c>
      <c r="AR73">
        <f t="shared" si="73"/>
        <v>-1.7230365786502322E-10</v>
      </c>
      <c r="AS73">
        <f t="shared" si="74"/>
        <v>-1.9988997207551874E-4</v>
      </c>
      <c r="AT73">
        <f t="shared" si="75"/>
        <v>-1.3059478245217067E-4</v>
      </c>
      <c r="AU73">
        <f t="shared" si="76"/>
        <v>-3.3048492683134727E-4</v>
      </c>
      <c r="AW73">
        <v>70</v>
      </c>
      <c r="AX73">
        <f>IF(Z73&gt;0, (R73*SUMPRODUCT(K73:$K$98, X73:$X$98)-K73*$AZ$3)/Z73, 0)</f>
        <v>-2911473915590.2314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8.1924675953281884E-4</v>
      </c>
      <c r="L74" s="2">
        <v>71</v>
      </c>
      <c r="M74" s="8">
        <v>0.853201969</v>
      </c>
      <c r="Q74" s="5">
        <f t="shared" si="82"/>
        <v>12.5</v>
      </c>
      <c r="R74">
        <f t="shared" si="61"/>
        <v>50000</v>
      </c>
      <c r="S74">
        <f t="shared" si="62"/>
        <v>-19002687853156.609</v>
      </c>
      <c r="U74">
        <f t="shared" si="84"/>
        <v>0.853201969</v>
      </c>
      <c r="V74">
        <f t="shared" si="78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79"/>
        <v>-1.8154195540189066</v>
      </c>
      <c r="AC74">
        <f t="shared" si="80"/>
        <v>-1.6209103162394856</v>
      </c>
      <c r="AE74">
        <f t="shared" si="63"/>
        <v>0</v>
      </c>
      <c r="AF74">
        <f t="shared" si="64"/>
        <v>0</v>
      </c>
      <c r="AG74">
        <f t="shared" si="65"/>
        <v>-1.0662375296359916E-12</v>
      </c>
      <c r="AH74">
        <f t="shared" si="66"/>
        <v>-2.6600264727702818E-8</v>
      </c>
      <c r="AI74">
        <f t="shared" si="67"/>
        <v>-2.6601330965232455E-8</v>
      </c>
      <c r="AJ74">
        <f t="shared" si="68"/>
        <v>-0.19450923777942108</v>
      </c>
      <c r="AK74">
        <f t="shared" si="81"/>
        <v>-0.12707936878132348</v>
      </c>
      <c r="AL74">
        <f t="shared" si="89"/>
        <v>-0.32158863316207553</v>
      </c>
      <c r="AN74">
        <f t="shared" si="69"/>
        <v>0</v>
      </c>
      <c r="AO74">
        <f t="shared" si="70"/>
        <v>0</v>
      </c>
      <c r="AP74">
        <f t="shared" si="71"/>
        <v>-8.7351164104656398E-16</v>
      </c>
      <c r="AQ74">
        <f t="shared" si="72"/>
        <v>-2.1792180680885674E-11</v>
      </c>
      <c r="AR74">
        <f t="shared" si="73"/>
        <v>-2.1793054192526719E-11</v>
      </c>
      <c r="AS74">
        <f t="shared" si="74"/>
        <v>-1.5935106274998927E-4</v>
      </c>
      <c r="AT74">
        <f t="shared" si="75"/>
        <v>-1.0410936107757533E-4</v>
      </c>
      <c r="AU74">
        <f t="shared" si="76"/>
        <v>-2.6346044562061878E-4</v>
      </c>
      <c r="AW74">
        <v>71</v>
      </c>
      <c r="AX74">
        <f>IF(Z74&gt;0, (R74*SUMPRODUCT(K74:$K$98, X74:$X$98)-K74*$AZ$3)/Z74, 0)</f>
        <v>-19002687853156.609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7.3147032101144531E-4</v>
      </c>
      <c r="L75" s="2">
        <v>72</v>
      </c>
      <c r="M75" s="8">
        <v>0.85761682500000003</v>
      </c>
      <c r="Q75" s="5">
        <f t="shared" si="82"/>
        <v>12.5</v>
      </c>
      <c r="R75">
        <f t="shared" si="61"/>
        <v>50000</v>
      </c>
      <c r="S75">
        <f t="shared" si="62"/>
        <v>-128163458712935.69</v>
      </c>
      <c r="U75">
        <f t="shared" si="84"/>
        <v>0.85761682500000003</v>
      </c>
      <c r="V75">
        <f t="shared" si="78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79"/>
        <v>-1.6209103162394856</v>
      </c>
      <c r="AC75">
        <f t="shared" si="80"/>
        <v>-1.4472413538043869</v>
      </c>
      <c r="AE75">
        <f t="shared" si="63"/>
        <v>0</v>
      </c>
      <c r="AF75">
        <f t="shared" si="64"/>
        <v>0</v>
      </c>
      <c r="AG75">
        <f t="shared" si="65"/>
        <v>-1.4115190947736916E-13</v>
      </c>
      <c r="AH75">
        <f t="shared" si="66"/>
        <v>-3.6576929794490506E-9</v>
      </c>
      <c r="AI75">
        <f t="shared" si="67"/>
        <v>-3.6578341313585279E-9</v>
      </c>
      <c r="AJ75">
        <f t="shared" si="68"/>
        <v>-0.17366896243509866</v>
      </c>
      <c r="AK75">
        <f t="shared" si="81"/>
        <v>-0.11346372213676401</v>
      </c>
      <c r="AL75">
        <f t="shared" si="89"/>
        <v>-0.28713268822969679</v>
      </c>
      <c r="AN75">
        <f t="shared" si="69"/>
        <v>0</v>
      </c>
      <c r="AO75">
        <f t="shared" si="70"/>
        <v>0</v>
      </c>
      <c r="AP75">
        <f t="shared" si="71"/>
        <v>-1.0324843253678969E-16</v>
      </c>
      <c r="AQ75">
        <f t="shared" si="72"/>
        <v>-2.6754938578389069E-12</v>
      </c>
      <c r="AR75">
        <f t="shared" si="73"/>
        <v>-2.6755971062714435E-12</v>
      </c>
      <c r="AS75">
        <f t="shared" si="74"/>
        <v>-1.2703369170212624E-4</v>
      </c>
      <c r="AT75">
        <f t="shared" si="75"/>
        <v>-8.2995345254532199E-5</v>
      </c>
      <c r="AU75">
        <f t="shared" si="76"/>
        <v>-2.1002903963225554E-4</v>
      </c>
      <c r="AW75">
        <v>72</v>
      </c>
      <c r="AX75">
        <f>IF(Z75&gt;0, (R75*SUMPRODUCT(K75:$K$98, X75:$X$98)-K75*$AZ$3)/Z75, 0)</f>
        <v>-128163458712935.69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6.5309850090307614E-4</v>
      </c>
      <c r="L76" s="2">
        <v>73</v>
      </c>
      <c r="M76" s="8">
        <v>0.86229046899999995</v>
      </c>
      <c r="Q76" s="5">
        <f t="shared" si="82"/>
        <v>12.5</v>
      </c>
      <c r="R76">
        <f t="shared" si="61"/>
        <v>50000</v>
      </c>
      <c r="S76">
        <f t="shared" si="62"/>
        <v>-896030693005436.75</v>
      </c>
      <c r="U76">
        <f t="shared" si="84"/>
        <v>0.86229046899999995</v>
      </c>
      <c r="V76">
        <f t="shared" si="78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79"/>
        <v>-1.4472413538043869</v>
      </c>
      <c r="AC76">
        <f t="shared" si="80"/>
        <v>-1.2921797801848387</v>
      </c>
      <c r="AE76">
        <f t="shared" si="63"/>
        <v>0</v>
      </c>
      <c r="AF76">
        <f t="shared" si="64"/>
        <v>0</v>
      </c>
      <c r="AG76">
        <f t="shared" si="65"/>
        <v>-1.8026444159109265E-14</v>
      </c>
      <c r="AH76">
        <f t="shared" si="66"/>
        <v>-4.8685578489394475E-10</v>
      </c>
      <c r="AI76">
        <f t="shared" si="67"/>
        <v>-4.8687381133810382E-10</v>
      </c>
      <c r="AJ76">
        <f t="shared" si="68"/>
        <v>-0.1550615736195482</v>
      </c>
      <c r="AK76">
        <f t="shared" si="81"/>
        <v>-0.1013068947663071</v>
      </c>
      <c r="AL76">
        <f t="shared" si="89"/>
        <v>-0.25636846887272913</v>
      </c>
      <c r="AN76">
        <f t="shared" si="69"/>
        <v>0</v>
      </c>
      <c r="AO76">
        <f t="shared" si="70"/>
        <v>0</v>
      </c>
      <c r="AP76">
        <f t="shared" si="71"/>
        <v>-1.1773043656927274E-17</v>
      </c>
      <c r="AQ76">
        <f t="shared" si="72"/>
        <v>-3.179647832702258E-13</v>
      </c>
      <c r="AR76">
        <f t="shared" si="73"/>
        <v>-3.1797655631388274E-13</v>
      </c>
      <c r="AS76">
        <f t="shared" si="74"/>
        <v>-1.0127048127859891E-4</v>
      </c>
      <c r="AT76">
        <f t="shared" si="75"/>
        <v>-6.6163381103020855E-5</v>
      </c>
      <c r="AU76">
        <f t="shared" si="76"/>
        <v>-1.6743386269959634E-4</v>
      </c>
      <c r="AW76">
        <v>73</v>
      </c>
      <c r="AX76">
        <f>IF(Z76&gt;0, (R76*SUMPRODUCT(K76:$K$98, X76:$X$98)-K76*$AZ$3)/Z76, 0)</f>
        <v>-896030693005436.75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5.8312366152060366E-4</v>
      </c>
      <c r="L77" s="2">
        <v>74</v>
      </c>
      <c r="M77" s="8">
        <v>0.86705037500000004</v>
      </c>
      <c r="Q77" s="5">
        <f t="shared" si="82"/>
        <v>12.5</v>
      </c>
      <c r="R77">
        <f t="shared" si="61"/>
        <v>50000</v>
      </c>
      <c r="S77">
        <f t="shared" si="62"/>
        <v>-6506952782241780</v>
      </c>
      <c r="U77">
        <f t="shared" si="84"/>
        <v>0.86705037500000004</v>
      </c>
      <c r="V77">
        <f t="shared" si="78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79"/>
        <v>-1.2921797801848387</v>
      </c>
      <c r="AC77">
        <f t="shared" si="80"/>
        <v>-1.1537319465938853</v>
      </c>
      <c r="AE77">
        <f t="shared" si="63"/>
        <v>0</v>
      </c>
      <c r="AF77">
        <f t="shared" si="64"/>
        <v>0</v>
      </c>
      <c r="AG77">
        <f t="shared" si="65"/>
        <v>-2.2163445494459254E-15</v>
      </c>
      <c r="AH77">
        <f t="shared" si="66"/>
        <v>-6.2519340672288989E-11</v>
      </c>
      <c r="AI77">
        <f t="shared" si="67"/>
        <v>-6.2521557016838433E-11</v>
      </c>
      <c r="AJ77">
        <f t="shared" si="68"/>
        <v>-0.13844783359095336</v>
      </c>
      <c r="AK77">
        <f t="shared" si="81"/>
        <v>-9.0452584612938716E-2</v>
      </c>
      <c r="AL77">
        <f t="shared" si="89"/>
        <v>-0.22890041826641361</v>
      </c>
      <c r="AN77">
        <f t="shared" si="69"/>
        <v>0</v>
      </c>
      <c r="AO77">
        <f t="shared" si="70"/>
        <v>0</v>
      </c>
      <c r="AP77">
        <f t="shared" si="71"/>
        <v>-1.2924029488641407E-18</v>
      </c>
      <c r="AQ77">
        <f t="shared" si="72"/>
        <v>-3.6456506848679156E-14</v>
      </c>
      <c r="AR77">
        <f t="shared" si="73"/>
        <v>-3.6457799251628014E-14</v>
      </c>
      <c r="AS77">
        <f t="shared" si="74"/>
        <v>-8.0732207653151956E-5</v>
      </c>
      <c r="AT77">
        <f t="shared" si="75"/>
        <v>-5.2745042333499035E-5</v>
      </c>
      <c r="AU77">
        <f t="shared" si="76"/>
        <v>-1.3347725002310878E-4</v>
      </c>
      <c r="AW77">
        <v>74</v>
      </c>
      <c r="AX77">
        <f>IF(Z77&gt;0, (R77*SUMPRODUCT(K77:$K$98, X77:$X$98)-K77*$AZ$3)/Z77, 0)</f>
        <v>-6506952782241780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5.2064612635768185E-4</v>
      </c>
      <c r="L78" s="2">
        <v>75</v>
      </c>
      <c r="M78" s="8">
        <v>0.87202471800000003</v>
      </c>
      <c r="Q78" s="5">
        <f t="shared" si="82"/>
        <v>12.5</v>
      </c>
      <c r="R78">
        <f t="shared" si="61"/>
        <v>50000</v>
      </c>
      <c r="S78">
        <f t="shared" si="62"/>
        <v>-4.92457332702872E+16</v>
      </c>
      <c r="U78">
        <f t="shared" si="84"/>
        <v>0.87202471800000003</v>
      </c>
      <c r="V78">
        <f t="shared" si="78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79"/>
        <v>-1.1537319465938853</v>
      </c>
      <c r="AC78">
        <f t="shared" si="80"/>
        <v>-1.0301178094588583</v>
      </c>
      <c r="AE78">
        <f t="shared" si="63"/>
        <v>0</v>
      </c>
      <c r="AF78">
        <f t="shared" si="64"/>
        <v>0</v>
      </c>
      <c r="AG78">
        <f t="shared" si="65"/>
        <v>-2.6147387323004588E-16</v>
      </c>
      <c r="AH78">
        <f t="shared" si="66"/>
        <v>-7.730828922885681E-12</v>
      </c>
      <c r="AI78">
        <f t="shared" si="67"/>
        <v>-7.7310903967589106E-12</v>
      </c>
      <c r="AJ78">
        <f t="shared" si="68"/>
        <v>-0.123614137135027</v>
      </c>
      <c r="AK78">
        <f t="shared" si="81"/>
        <v>-8.0761236261571986E-2</v>
      </c>
      <c r="AL78">
        <f t="shared" si="89"/>
        <v>-0.2043753734043301</v>
      </c>
      <c r="AN78">
        <f t="shared" si="69"/>
        <v>0</v>
      </c>
      <c r="AO78">
        <f t="shared" si="70"/>
        <v>0</v>
      </c>
      <c r="AP78">
        <f t="shared" si="71"/>
        <v>-1.3613535924096295E-19</v>
      </c>
      <c r="AQ78">
        <f t="shared" si="72"/>
        <v>-4.0250261322343599E-15</v>
      </c>
      <c r="AR78">
        <f t="shared" si="73"/>
        <v>-4.0251622675936008E-15</v>
      </c>
      <c r="AS78">
        <f t="shared" si="74"/>
        <v>-6.4359221662399087E-5</v>
      </c>
      <c r="AT78">
        <f t="shared" si="75"/>
        <v>-4.2048024819445003E-5</v>
      </c>
      <c r="AU78">
        <f t="shared" si="76"/>
        <v>-1.0640724648586926E-4</v>
      </c>
      <c r="AW78">
        <v>75</v>
      </c>
      <c r="AX78">
        <f>IF(Z78&gt;0, (R78*SUMPRODUCT(K78:$K$98, X78:$X$98)-K78*$AZ$3)/Z78, 0)</f>
        <v>-4.92457332702872E+16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4.6486261281935876E-4</v>
      </c>
      <c r="L79" s="2">
        <v>76</v>
      </c>
      <c r="M79" s="8">
        <v>0.87703262900000001</v>
      </c>
      <c r="Q79" s="5">
        <f t="shared" si="82"/>
        <v>12.5</v>
      </c>
      <c r="R79">
        <f t="shared" si="61"/>
        <v>50000</v>
      </c>
      <c r="S79">
        <f t="shared" si="62"/>
        <v>-3.8922216491710451E+17</v>
      </c>
      <c r="U79">
        <f t="shared" si="84"/>
        <v>0.87703262900000001</v>
      </c>
      <c r="V79">
        <f t="shared" si="78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79"/>
        <v>-1.0301178094588583</v>
      </c>
      <c r="AC79">
        <f t="shared" si="80"/>
        <v>-0.91974804415969835</v>
      </c>
      <c r="AE79">
        <f t="shared" si="63"/>
        <v>0</v>
      </c>
      <c r="AF79">
        <f t="shared" si="64"/>
        <v>0</v>
      </c>
      <c r="AG79">
        <f t="shared" si="65"/>
        <v>-2.9538016043985568E-17</v>
      </c>
      <c r="AH79">
        <f t="shared" si="66"/>
        <v>-9.172844738150394E-13</v>
      </c>
      <c r="AI79">
        <f t="shared" si="67"/>
        <v>-9.1731401183108346E-13</v>
      </c>
      <c r="AJ79">
        <f t="shared" si="68"/>
        <v>-0.11036976529915998</v>
      </c>
      <c r="AK79">
        <f t="shared" si="81"/>
        <v>-7.2108246662120096E-2</v>
      </c>
      <c r="AL79">
        <f t="shared" si="89"/>
        <v>-0.18247801196219737</v>
      </c>
      <c r="AN79">
        <f t="shared" si="69"/>
        <v>0</v>
      </c>
      <c r="AO79">
        <f t="shared" si="70"/>
        <v>0</v>
      </c>
      <c r="AP79">
        <f t="shared" si="71"/>
        <v>-1.373111931570727E-20</v>
      </c>
      <c r="AQ79">
        <f t="shared" si="72"/>
        <v>-4.2641125719628986E-16</v>
      </c>
      <c r="AR79">
        <f t="shared" si="73"/>
        <v>-4.2642498831560563E-16</v>
      </c>
      <c r="AS79">
        <f t="shared" si="74"/>
        <v>-5.1306777473226905E-5</v>
      </c>
      <c r="AT79">
        <f t="shared" si="75"/>
        <v>-3.3520427949175951E-5</v>
      </c>
      <c r="AU79">
        <f t="shared" si="76"/>
        <v>-8.4827205422829279E-5</v>
      </c>
      <c r="AW79">
        <v>76</v>
      </c>
      <c r="AX79">
        <f>IF(Z79&gt;0, (R79*SUMPRODUCT(K79:$K$98, X79:$X$98)-K79*$AZ$3)/Z79, 0)</f>
        <v>-3.8922216491710451E+17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4.1505590430299886E-4</v>
      </c>
      <c r="L80" s="2">
        <v>77</v>
      </c>
      <c r="M80" s="8">
        <v>0.88195855000000001</v>
      </c>
      <c r="Q80" s="5">
        <f t="shared" si="82"/>
        <v>12.5</v>
      </c>
      <c r="R80">
        <f t="shared" si="61"/>
        <v>50000</v>
      </c>
      <c r="S80">
        <f t="shared" si="62"/>
        <v>-3.2165413376491889E+18</v>
      </c>
      <c r="U80">
        <f t="shared" si="84"/>
        <v>0.88195855000000001</v>
      </c>
      <c r="V80">
        <f t="shared" si="78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79"/>
        <v>-0.91974804415969835</v>
      </c>
      <c r="AC80">
        <f t="shared" si="80"/>
        <v>-0.82120361085687388</v>
      </c>
      <c r="AE80">
        <f t="shared" si="63"/>
        <v>0</v>
      </c>
      <c r="AF80">
        <f t="shared" si="64"/>
        <v>0</v>
      </c>
      <c r="AG80">
        <f t="shared" si="65"/>
        <v>-3.1913300835154623E-18</v>
      </c>
      <c r="AH80">
        <f t="shared" si="66"/>
        <v>-1.04205223200121E-13</v>
      </c>
      <c r="AI80">
        <f t="shared" si="67"/>
        <v>-1.0420841453020451E-13</v>
      </c>
      <c r="AJ80">
        <f t="shared" si="68"/>
        <v>-9.8544433302824475E-2</v>
      </c>
      <c r="AK80">
        <f t="shared" si="81"/>
        <v>-6.4382363091178896E-2</v>
      </c>
      <c r="AL80">
        <f t="shared" si="89"/>
        <v>-0.16292679639410756</v>
      </c>
      <c r="AN80">
        <f t="shared" si="69"/>
        <v>0</v>
      </c>
      <c r="AO80">
        <f t="shared" si="70"/>
        <v>0</v>
      </c>
      <c r="AP80">
        <f t="shared" si="71"/>
        <v>-1.324580393742875E-21</v>
      </c>
      <c r="AQ80">
        <f t="shared" si="72"/>
        <v>-4.3250993148422057E-17</v>
      </c>
      <c r="AR80">
        <f t="shared" si="73"/>
        <v>-4.3252317728815801E-17</v>
      </c>
      <c r="AS80">
        <f t="shared" si="74"/>
        <v>-4.0901448878530368E-5</v>
      </c>
      <c r="AT80">
        <f t="shared" si="75"/>
        <v>-2.6722279933973272E-5</v>
      </c>
      <c r="AU80">
        <f t="shared" si="76"/>
        <v>-6.7623728812546893E-5</v>
      </c>
      <c r="AW80">
        <v>77</v>
      </c>
      <c r="AX80">
        <f>IF(Z80&gt;0, (R80*SUMPRODUCT(K80:$K$98, X80:$X$98)-K80*$AZ$3)/Z80, 0)</f>
        <v>-3.2165413376491889E+18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3.7058562884196325E-4</v>
      </c>
      <c r="L81" s="2">
        <v>78</v>
      </c>
      <c r="M81" s="8">
        <v>0.88700226900000001</v>
      </c>
      <c r="Q81" s="5">
        <f t="shared" si="82"/>
        <v>12.5</v>
      </c>
      <c r="R81">
        <f t="shared" si="61"/>
        <v>50000</v>
      </c>
      <c r="S81">
        <f t="shared" si="62"/>
        <v>-2.7883254133193961E+19</v>
      </c>
      <c r="U81">
        <f t="shared" si="84"/>
        <v>0.88700226900000001</v>
      </c>
      <c r="V81">
        <f t="shared" si="78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79"/>
        <v>-0.82120361085687388</v>
      </c>
      <c r="AC81">
        <f t="shared" si="80"/>
        <v>-0.73321750969363741</v>
      </c>
      <c r="AE81">
        <f t="shared" si="63"/>
        <v>0</v>
      </c>
      <c r="AF81">
        <f t="shared" si="64"/>
        <v>0</v>
      </c>
      <c r="AG81">
        <f t="shared" si="65"/>
        <v>-3.2869975747413285E-19</v>
      </c>
      <c r="AH81">
        <f t="shared" si="66"/>
        <v>-1.1322868100824699E-14</v>
      </c>
      <c r="AI81">
        <f t="shared" si="67"/>
        <v>-1.1323196800582173E-14</v>
      </c>
      <c r="AJ81">
        <f t="shared" si="68"/>
        <v>-8.7986101163236463E-2</v>
      </c>
      <c r="AK81">
        <f t="shared" si="81"/>
        <v>-5.7484252759981175E-2</v>
      </c>
      <c r="AL81">
        <f t="shared" si="89"/>
        <v>-0.14547035392322896</v>
      </c>
      <c r="AN81">
        <f t="shared" si="69"/>
        <v>0</v>
      </c>
      <c r="AO81">
        <f t="shared" si="70"/>
        <v>0</v>
      </c>
      <c r="AP81">
        <f t="shared" si="71"/>
        <v>-1.2181140632375234E-22</v>
      </c>
      <c r="AQ81">
        <f t="shared" si="72"/>
        <v>-4.1960921954387274E-18</v>
      </c>
      <c r="AR81">
        <f t="shared" si="73"/>
        <v>-4.196214006845051E-18</v>
      </c>
      <c r="AS81">
        <f t="shared" si="74"/>
        <v>-3.2606384628930579E-5</v>
      </c>
      <c r="AT81">
        <f t="shared" si="75"/>
        <v>-2.1302837957567985E-5</v>
      </c>
      <c r="AU81">
        <f t="shared" si="76"/>
        <v>-5.3909222586502759E-5</v>
      </c>
      <c r="AW81">
        <v>78</v>
      </c>
      <c r="AX81">
        <f>IF(Z81&gt;0, (R81*SUMPRODUCT(K81:$K$98, X81:$X$98)-K81*$AZ$3)/Z81, 0)</f>
        <v>-2.7883254133193961E+19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3.3088002575175287E-4</v>
      </c>
      <c r="L82" s="2">
        <v>79</v>
      </c>
      <c r="M82" s="8">
        <v>0.89213428500000003</v>
      </c>
      <c r="Q82" s="5">
        <f t="shared" si="82"/>
        <v>12.5</v>
      </c>
      <c r="R82">
        <f t="shared" si="61"/>
        <v>50000</v>
      </c>
      <c r="S82">
        <f t="shared" si="62"/>
        <v>-2.5438696911296443E+20</v>
      </c>
      <c r="U82">
        <f t="shared" si="84"/>
        <v>0.89213428500000003</v>
      </c>
      <c r="V82">
        <f t="shared" si="78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79"/>
        <v>-0.73321750969363741</v>
      </c>
      <c r="AC82">
        <f t="shared" si="80"/>
        <v>-0.6546584907978904</v>
      </c>
      <c r="AE82">
        <f t="shared" si="63"/>
        <v>0</v>
      </c>
      <c r="AF82">
        <f t="shared" si="64"/>
        <v>0</v>
      </c>
      <c r="AG82">
        <f t="shared" si="65"/>
        <v>-3.2168436785532597E-20</v>
      </c>
      <c r="AH82">
        <f t="shared" si="66"/>
        <v>-1.1729772924554357E-15</v>
      </c>
      <c r="AI82">
        <f t="shared" si="67"/>
        <v>-1.1730094608922212E-15</v>
      </c>
      <c r="AJ82">
        <f t="shared" si="68"/>
        <v>-7.8559018895747013E-2</v>
      </c>
      <c r="AK82">
        <f t="shared" si="81"/>
        <v>-5.1325225678554624E-2</v>
      </c>
      <c r="AL82">
        <f t="shared" si="89"/>
        <v>-0.12988424457430281</v>
      </c>
      <c r="AN82">
        <f t="shared" si="69"/>
        <v>0</v>
      </c>
      <c r="AO82">
        <f t="shared" si="70"/>
        <v>0</v>
      </c>
      <c r="AP82">
        <f t="shared" si="71"/>
        <v>-1.0643893191990659E-23</v>
      </c>
      <c r="AQ82">
        <f t="shared" si="72"/>
        <v>-3.8811475673387591E-19</v>
      </c>
      <c r="AR82">
        <f t="shared" si="73"/>
        <v>-3.8812540062706789E-19</v>
      </c>
      <c r="AS82">
        <f t="shared" si="74"/>
        <v>-2.599361019525721E-5</v>
      </c>
      <c r="AT82">
        <f t="shared" si="75"/>
        <v>-1.6982491994234681E-5</v>
      </c>
      <c r="AU82">
        <f t="shared" si="76"/>
        <v>-4.2976102189492284E-5</v>
      </c>
      <c r="AW82">
        <v>79</v>
      </c>
      <c r="AX82">
        <f>IF(Z82&gt;0, (R82*SUMPRODUCT(K82:$K$98, X82:$X$98)-K82*$AZ$3)/Z82, 0)</f>
        <v>-2.5438696911296443E+20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2.9542859442120787E-4</v>
      </c>
      <c r="L83" s="2">
        <v>80</v>
      </c>
      <c r="M83" s="8">
        <v>0.89732143600000003</v>
      </c>
      <c r="Q83" s="5">
        <f t="shared" si="82"/>
        <v>12.5</v>
      </c>
      <c r="R83">
        <f t="shared" si="61"/>
        <v>50000</v>
      </c>
      <c r="S83">
        <f t="shared" si="62"/>
        <v>-2.4507417100494737E+21</v>
      </c>
      <c r="U83">
        <f t="shared" si="84"/>
        <v>0.89732143600000003</v>
      </c>
      <c r="V83">
        <f t="shared" si="78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79"/>
        <v>-0.6546584907978904</v>
      </c>
      <c r="AC83">
        <f t="shared" si="80"/>
        <v>-0.58451650964097357</v>
      </c>
      <c r="AE83">
        <f t="shared" si="63"/>
        <v>0</v>
      </c>
      <c r="AF83">
        <f t="shared" si="64"/>
        <v>0</v>
      </c>
      <c r="AG83">
        <f t="shared" si="65"/>
        <v>-2.9813245274079381E-21</v>
      </c>
      <c r="AH83">
        <f t="shared" si="66"/>
        <v>-1.1546171156107733E-16</v>
      </c>
      <c r="AI83">
        <f t="shared" si="67"/>
        <v>-1.1546469288560475E-16</v>
      </c>
      <c r="AJ83">
        <f t="shared" si="68"/>
        <v>-7.0141981156916833E-2</v>
      </c>
      <c r="AK83">
        <f t="shared" si="81"/>
        <v>-4.5826094355852331E-2</v>
      </c>
      <c r="AL83">
        <f t="shared" si="89"/>
        <v>-0.11596807551276928</v>
      </c>
      <c r="AN83">
        <f t="shared" si="69"/>
        <v>0</v>
      </c>
      <c r="AO83">
        <f t="shared" si="70"/>
        <v>0</v>
      </c>
      <c r="AP83">
        <f t="shared" si="71"/>
        <v>-8.8076851464559902E-25</v>
      </c>
      <c r="AQ83">
        <f t="shared" si="72"/>
        <v>-3.4110691155956005E-20</v>
      </c>
      <c r="AR83">
        <f t="shared" si="73"/>
        <v>-3.411157192447065E-20</v>
      </c>
      <c r="AS83">
        <f t="shared" si="74"/>
        <v>-2.0721946903106787E-5</v>
      </c>
      <c r="AT83">
        <f t="shared" si="75"/>
        <v>-1.3538338643363102E-5</v>
      </c>
      <c r="AU83">
        <f t="shared" si="76"/>
        <v>-3.426028554646992E-5</v>
      </c>
      <c r="AW83">
        <v>80</v>
      </c>
      <c r="AX83">
        <f>IF(Z83&gt;0, (R83*SUMPRODUCT(K83:$K$98, X83:$X$98)-K83*$AZ$3)/Z83, 0)</f>
        <v>-2.4507417100494737E+21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2.6377553073322132E-4</v>
      </c>
      <c r="L84" s="2">
        <v>81</v>
      </c>
      <c r="M84" s="8">
        <v>0.90253096600000005</v>
      </c>
      <c r="Q84" s="5">
        <f t="shared" si="82"/>
        <v>12.5</v>
      </c>
      <c r="R84">
        <f t="shared" si="61"/>
        <v>50000</v>
      </c>
      <c r="S84">
        <f t="shared" si="62"/>
        <v>-2.5016421710060329E+22</v>
      </c>
      <c r="U84">
        <f t="shared" si="84"/>
        <v>0.90253096600000005</v>
      </c>
      <c r="V84">
        <f t="shared" si="78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79"/>
        <v>-0.58451650964097357</v>
      </c>
      <c r="AC84">
        <f t="shared" si="80"/>
        <v>-0.52188974075086925</v>
      </c>
      <c r="AE84">
        <f t="shared" si="63"/>
        <v>0</v>
      </c>
      <c r="AF84">
        <f t="shared" si="64"/>
        <v>0</v>
      </c>
      <c r="AG84">
        <f t="shared" si="65"/>
        <v>-2.6077357645287848E-22</v>
      </c>
      <c r="AH84">
        <f t="shared" si="66"/>
        <v>-1.076295082272392E-17</v>
      </c>
      <c r="AI84">
        <f t="shared" si="67"/>
        <v>-1.0763211596300373E-17</v>
      </c>
      <c r="AJ84">
        <f t="shared" si="68"/>
        <v>-6.2626768890104323E-2</v>
      </c>
      <c r="AK84">
        <f t="shared" si="81"/>
        <v>-4.0916155674868157E-2</v>
      </c>
      <c r="AL84">
        <f t="shared" si="89"/>
        <v>-0.10354292456497249</v>
      </c>
      <c r="AN84">
        <f t="shared" si="69"/>
        <v>0</v>
      </c>
      <c r="AO84">
        <f t="shared" si="70"/>
        <v>0</v>
      </c>
      <c r="AP84">
        <f t="shared" si="71"/>
        <v>-6.8785688530058279E-26</v>
      </c>
      <c r="AQ84">
        <f t="shared" si="72"/>
        <v>-2.8390030655195631E-21</v>
      </c>
      <c r="AR84">
        <f t="shared" si="73"/>
        <v>-2.8390718512080931E-21</v>
      </c>
      <c r="AS84">
        <f t="shared" si="74"/>
        <v>-1.6519409202094063E-5</v>
      </c>
      <c r="AT84">
        <f t="shared" si="75"/>
        <v>-1.0792680678701454E-5</v>
      </c>
      <c r="AU84">
        <f t="shared" si="76"/>
        <v>-2.7312089880795517E-5</v>
      </c>
      <c r="AW84">
        <v>81</v>
      </c>
      <c r="AX84">
        <f>IF(Z84&gt;0, (R84*SUMPRODUCT(K84:$K$98, X84:$X$98)-K84*$AZ$3)/Z84, 0)</f>
        <v>-2.5016421710060329E+22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2.3551386672609044E-4</v>
      </c>
      <c r="L85" s="2">
        <v>82</v>
      </c>
      <c r="M85" s="8">
        <v>0.90776816500000002</v>
      </c>
      <c r="Q85" s="5">
        <f t="shared" si="82"/>
        <v>12.5</v>
      </c>
      <c r="R85">
        <f t="shared" si="61"/>
        <v>50000</v>
      </c>
      <c r="S85">
        <f t="shared" si="62"/>
        <v>-2.7162340245178581E+23</v>
      </c>
      <c r="U85">
        <f t="shared" si="84"/>
        <v>0.90776816500000002</v>
      </c>
      <c r="V85">
        <f t="shared" si="78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79"/>
        <v>-0.52188974075086925</v>
      </c>
      <c r="AC85">
        <f t="shared" si="80"/>
        <v>-0.46597298281327604</v>
      </c>
      <c r="AE85">
        <f t="shared" si="63"/>
        <v>0</v>
      </c>
      <c r="AF85">
        <f t="shared" si="64"/>
        <v>0</v>
      </c>
      <c r="AG85">
        <f t="shared" si="65"/>
        <v>-2.1443889711233E-23</v>
      </c>
      <c r="AH85">
        <f t="shared" si="66"/>
        <v>-9.4688780390846679E-19</v>
      </c>
      <c r="AI85">
        <f t="shared" si="67"/>
        <v>-9.4690924779817795E-19</v>
      </c>
      <c r="AJ85">
        <f t="shared" si="68"/>
        <v>-5.5916757937593209E-2</v>
      </c>
      <c r="AK85">
        <f t="shared" si="81"/>
        <v>-3.6532281852560848E-2</v>
      </c>
      <c r="AL85">
        <f t="shared" si="89"/>
        <v>-9.2449039790154064E-2</v>
      </c>
      <c r="AN85">
        <f t="shared" si="69"/>
        <v>0</v>
      </c>
      <c r="AO85">
        <f t="shared" si="70"/>
        <v>0</v>
      </c>
      <c r="AP85">
        <f t="shared" si="71"/>
        <v>-5.0503333835403109E-27</v>
      </c>
      <c r="AQ85">
        <f t="shared" si="72"/>
        <v>-2.230052080542591E-22</v>
      </c>
      <c r="AR85">
        <f t="shared" si="73"/>
        <v>-2.2301025838764263E-22</v>
      </c>
      <c r="AS85">
        <f t="shared" si="74"/>
        <v>-1.3169171876669387E-5</v>
      </c>
      <c r="AT85">
        <f t="shared" si="75"/>
        <v>-8.6038589594239881E-6</v>
      </c>
      <c r="AU85">
        <f t="shared" si="76"/>
        <v>-2.1773030836093376E-5</v>
      </c>
      <c r="AW85">
        <v>82</v>
      </c>
      <c r="AX85">
        <f>IF(Z85&gt;0, (R85*SUMPRODUCT(K85:$K$98, X85:$X$98)-K85*$AZ$3)/Z85, 0)</f>
        <v>-2.7162340245178581E+23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2.1028023814829503E-4</v>
      </c>
      <c r="L86" s="2">
        <v>83</v>
      </c>
      <c r="M86" s="8">
        <v>0.91304259499999996</v>
      </c>
      <c r="Q86" s="5">
        <f t="shared" si="82"/>
        <v>12.5</v>
      </c>
      <c r="R86">
        <f t="shared" si="61"/>
        <v>50000</v>
      </c>
      <c r="S86">
        <f t="shared" si="62"/>
        <v>-3.1513652915692419E+24</v>
      </c>
      <c r="U86">
        <f t="shared" si="84"/>
        <v>0.91304259499999996</v>
      </c>
      <c r="V86">
        <f t="shared" si="78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79"/>
        <v>-0.46597298281327604</v>
      </c>
      <c r="AC86">
        <f t="shared" si="80"/>
        <v>-0.41604730608328216</v>
      </c>
      <c r="AE86">
        <f t="shared" si="63"/>
        <v>0</v>
      </c>
      <c r="AF86">
        <f t="shared" si="64"/>
        <v>0</v>
      </c>
      <c r="AG86">
        <f t="shared" si="65"/>
        <v>-1.6502661052826918E-24</v>
      </c>
      <c r="AH86">
        <f t="shared" si="66"/>
        <v>-7.8316738835351921E-20</v>
      </c>
      <c r="AI86">
        <f t="shared" si="67"/>
        <v>-7.83183891014572E-20</v>
      </c>
      <c r="AJ86">
        <f t="shared" si="68"/>
        <v>-4.9925676729993873E-2</v>
      </c>
      <c r="AK86">
        <f t="shared" si="81"/>
        <v>-3.2618108796929328E-2</v>
      </c>
      <c r="AL86">
        <f t="shared" si="89"/>
        <v>-8.2543785526923208E-2</v>
      </c>
      <c r="AN86">
        <f t="shared" si="69"/>
        <v>0</v>
      </c>
      <c r="AO86">
        <f t="shared" si="70"/>
        <v>0</v>
      </c>
      <c r="AP86">
        <f t="shared" si="71"/>
        <v>-3.4701834962690376E-28</v>
      </c>
      <c r="AQ86">
        <f t="shared" si="72"/>
        <v>-1.6468462493295628E-23</v>
      </c>
      <c r="AR86">
        <f t="shared" si="73"/>
        <v>-1.6468809511645255E-23</v>
      </c>
      <c r="AS86">
        <f t="shared" si="74"/>
        <v>-1.0498383192497903E-5</v>
      </c>
      <c r="AT86">
        <f t="shared" si="75"/>
        <v>-6.8589436857652964E-6</v>
      </c>
      <c r="AU86">
        <f t="shared" si="76"/>
        <v>-1.73573268782632E-5</v>
      </c>
      <c r="AW86">
        <v>83</v>
      </c>
      <c r="AX86">
        <f>IF(Z86&gt;0, (R86*SUMPRODUCT(K86:$K$98, X86:$X$98)-K86*$AZ$3)/Z86, 0)</f>
        <v>-3.1513652915692419E+24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1.8775021263240627E-4</v>
      </c>
      <c r="L87" s="2">
        <v>84</v>
      </c>
      <c r="M87" s="8">
        <v>0.91832435000000001</v>
      </c>
      <c r="Q87" s="5">
        <f t="shared" si="82"/>
        <v>12.5</v>
      </c>
      <c r="R87">
        <f t="shared" si="61"/>
        <v>50000</v>
      </c>
      <c r="S87">
        <f t="shared" si="62"/>
        <v>-3.9256274764577334E+25</v>
      </c>
      <c r="U87">
        <f t="shared" si="84"/>
        <v>0.91832435000000001</v>
      </c>
      <c r="V87">
        <f t="shared" si="78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79"/>
        <v>-0.41604730608328216</v>
      </c>
      <c r="AC87">
        <f t="shared" si="80"/>
        <v>-0.3714708090029305</v>
      </c>
      <c r="AE87">
        <f t="shared" si="63"/>
        <v>0</v>
      </c>
      <c r="AF87">
        <f t="shared" si="64"/>
        <v>0</v>
      </c>
      <c r="AG87">
        <f t="shared" si="65"/>
        <v>-1.182838957691055E-25</v>
      </c>
      <c r="AH87">
        <f t="shared" si="66"/>
        <v>-6.0619181938430376E-21</v>
      </c>
      <c r="AI87">
        <f t="shared" si="67"/>
        <v>-6.0620364777388068E-21</v>
      </c>
      <c r="AJ87">
        <f t="shared" si="68"/>
        <v>-4.4576497080351662E-2</v>
      </c>
      <c r="AK87">
        <f t="shared" si="81"/>
        <v>-2.9123311425829756E-2</v>
      </c>
      <c r="AL87">
        <f t="shared" si="89"/>
        <v>-7.3699808506181422E-2</v>
      </c>
      <c r="AN87">
        <f t="shared" si="69"/>
        <v>0</v>
      </c>
      <c r="AO87">
        <f t="shared" si="70"/>
        <v>0</v>
      </c>
      <c r="AP87">
        <f t="shared" si="71"/>
        <v>-2.2207826581638936E-29</v>
      </c>
      <c r="AQ87">
        <f t="shared" si="72"/>
        <v>-1.1381264298542825E-24</v>
      </c>
      <c r="AR87">
        <f t="shared" si="73"/>
        <v>-1.1381486376808641E-24</v>
      </c>
      <c r="AS87">
        <f t="shared" si="74"/>
        <v>-8.3692468052438622E-6</v>
      </c>
      <c r="AT87">
        <f t="shared" si="75"/>
        <v>-5.4679079127593232E-6</v>
      </c>
      <c r="AU87">
        <f t="shared" si="76"/>
        <v>-1.3837154718003186E-5</v>
      </c>
      <c r="AW87">
        <v>84</v>
      </c>
      <c r="AX87">
        <f>IF(Z87&gt;0, (R87*SUMPRODUCT(K87:$K$98, X87:$X$98)-K87*$AZ$3)/Z87, 0)</f>
        <v>-3.9256274764577334E+25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1.6763411842179131E-4</v>
      </c>
      <c r="L88" s="2">
        <v>85</v>
      </c>
      <c r="M88" s="8">
        <v>0.92358270799999997</v>
      </c>
      <c r="Q88" s="5">
        <f t="shared" si="82"/>
        <v>12.5</v>
      </c>
      <c r="R88">
        <f t="shared" si="61"/>
        <v>50000</v>
      </c>
      <c r="S88">
        <f t="shared" si="62"/>
        <v>-5.2772770870446608E+26</v>
      </c>
      <c r="U88">
        <f t="shared" si="84"/>
        <v>0.92358270799999997</v>
      </c>
      <c r="V88">
        <f t="shared" si="78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79"/>
        <v>-0.3714708090029305</v>
      </c>
      <c r="AC88">
        <f t="shared" si="80"/>
        <v>-0.33167036518118792</v>
      </c>
      <c r="AE88">
        <f t="shared" si="63"/>
        <v>0</v>
      </c>
      <c r="AF88">
        <f t="shared" si="64"/>
        <v>0</v>
      </c>
      <c r="AG88">
        <f t="shared" si="65"/>
        <v>-7.8560960441942461E-27</v>
      </c>
      <c r="AH88">
        <f t="shared" si="66"/>
        <v>-4.3697984306888081E-22</v>
      </c>
      <c r="AI88">
        <f t="shared" si="67"/>
        <v>-4.3698769916492499E-22</v>
      </c>
      <c r="AJ88">
        <f t="shared" si="68"/>
        <v>-3.9800443821742582E-2</v>
      </c>
      <c r="AK88">
        <f t="shared" si="81"/>
        <v>-2.6002956630205139E-2</v>
      </c>
      <c r="AL88">
        <f t="shared" si="89"/>
        <v>-6.5803400451947713E-2</v>
      </c>
      <c r="AN88">
        <f t="shared" si="69"/>
        <v>0</v>
      </c>
      <c r="AO88">
        <f t="shared" si="70"/>
        <v>0</v>
      </c>
      <c r="AP88">
        <f t="shared" si="71"/>
        <v>-1.3169497346054244E-30</v>
      </c>
      <c r="AQ88">
        <f t="shared" si="72"/>
        <v>-7.325273076094455E-26</v>
      </c>
      <c r="AR88">
        <f t="shared" si="73"/>
        <v>-7.3254047710679147E-26</v>
      </c>
      <c r="AS88">
        <f t="shared" si="74"/>
        <v>-6.6719123128538484E-6</v>
      </c>
      <c r="AT88">
        <f t="shared" si="75"/>
        <v>-4.3589827110645115E-6</v>
      </c>
      <c r="AU88">
        <f t="shared" si="76"/>
        <v>-1.1030895023918358E-5</v>
      </c>
      <c r="AW88">
        <v>85</v>
      </c>
      <c r="AX88">
        <f>IF(Z88&gt;0, (R88*SUMPRODUCT(K88:$K$98, X88:$X$98)-K88*$AZ$3)/Z88, 0)</f>
        <v>-5.2772770870446608E+26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1.4967332001945651E-4</v>
      </c>
      <c r="L89" s="2">
        <v>86</v>
      </c>
      <c r="M89" s="8">
        <v>0.92968762000000005</v>
      </c>
      <c r="Q89" s="5">
        <f t="shared" si="82"/>
        <v>12.5</v>
      </c>
      <c r="R89">
        <f t="shared" si="61"/>
        <v>50000</v>
      </c>
      <c r="S89">
        <f t="shared" si="62"/>
        <v>-7.8124168570435612E+27</v>
      </c>
      <c r="U89">
        <f t="shared" si="84"/>
        <v>0.92968762000000005</v>
      </c>
      <c r="V89">
        <f t="shared" si="78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79"/>
        <v>-0.33167036518118792</v>
      </c>
      <c r="AC89">
        <f t="shared" si="80"/>
        <v>-0.29613425462606063</v>
      </c>
      <c r="AE89">
        <f t="shared" si="63"/>
        <v>0</v>
      </c>
      <c r="AF89">
        <f t="shared" si="64"/>
        <v>0</v>
      </c>
      <c r="AG89">
        <f t="shared" si="65"/>
        <v>-4.7381984993393924E-28</v>
      </c>
      <c r="AH89">
        <f t="shared" si="66"/>
        <v>-2.9214860935273457E-23</v>
      </c>
      <c r="AI89">
        <f t="shared" si="67"/>
        <v>-2.9215334755123392E-23</v>
      </c>
      <c r="AJ89">
        <f t="shared" si="68"/>
        <v>-3.5536110555127287E-2</v>
      </c>
      <c r="AK89">
        <f t="shared" si="81"/>
        <v>-2.3216925562683156E-2</v>
      </c>
      <c r="AL89">
        <f t="shared" si="89"/>
        <v>-5.8753036117810443E-2</v>
      </c>
      <c r="AN89">
        <f t="shared" si="69"/>
        <v>0</v>
      </c>
      <c r="AO89">
        <f t="shared" si="70"/>
        <v>0</v>
      </c>
      <c r="AP89">
        <f t="shared" si="71"/>
        <v>-7.0918190030733342E-32</v>
      </c>
      <c r="AQ89">
        <f t="shared" si="72"/>
        <v>-4.3726852300891026E-27</v>
      </c>
      <c r="AR89">
        <f t="shared" si="73"/>
        <v>-4.3727561482791337E-27</v>
      </c>
      <c r="AS89">
        <f t="shared" si="74"/>
        <v>-5.318807647364353E-6</v>
      </c>
      <c r="AT89">
        <f t="shared" si="75"/>
        <v>-3.4749543296113765E-6</v>
      </c>
      <c r="AU89">
        <f t="shared" si="76"/>
        <v>-8.7937619769757283E-6</v>
      </c>
      <c r="AW89">
        <v>86</v>
      </c>
      <c r="AX89">
        <f>IF(Z89&gt;0, (R89*SUMPRODUCT(K89:$K$98, X89:$X$98)-K89*$AZ$3)/Z89, 0)</f>
        <v>-7.8124168570435612E+27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1.3363689287451474E-4</v>
      </c>
      <c r="L90" s="2">
        <v>87</v>
      </c>
      <c r="M90">
        <v>0.93575936900000001</v>
      </c>
      <c r="Q90" s="5">
        <f t="shared" si="82"/>
        <v>12.5</v>
      </c>
      <c r="R90">
        <f t="shared" si="61"/>
        <v>50000</v>
      </c>
      <c r="S90">
        <f t="shared" si="62"/>
        <v>-1.2860049865181114E+29</v>
      </c>
      <c r="U90">
        <f t="shared" ref="U90:U98" si="93">M90</f>
        <v>0.93575936900000001</v>
      </c>
      <c r="V90">
        <f t="shared" si="78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79"/>
        <v>-0.29613425462606063</v>
      </c>
      <c r="AC90">
        <f t="shared" ref="AC90:AC98" si="94">S90*Z90</f>
        <v>-0.26440558448755414</v>
      </c>
      <c r="AE90">
        <f t="shared" si="63"/>
        <v>0</v>
      </c>
      <c r="AF90">
        <f t="shared" si="64"/>
        <v>0</v>
      </c>
      <c r="AG90">
        <f t="shared" si="65"/>
        <v>-2.570028764074221E-29</v>
      </c>
      <c r="AH90">
        <f t="shared" si="66"/>
        <v>-1.7735254551754309E-24</v>
      </c>
      <c r="AI90">
        <f t="shared" si="67"/>
        <v>-1.7735511554630718E-24</v>
      </c>
      <c r="AJ90">
        <f t="shared" si="68"/>
        <v>-3.1728670138506498E-2</v>
      </c>
      <c r="AK90">
        <f t="shared" si="81"/>
        <v>-2.0729397823824245E-2</v>
      </c>
      <c r="AL90">
        <f t="shared" si="89"/>
        <v>-5.245806796233074E-2</v>
      </c>
      <c r="AN90">
        <f t="shared" si="69"/>
        <v>0</v>
      </c>
      <c r="AO90">
        <f t="shared" si="70"/>
        <v>0</v>
      </c>
      <c r="AP90">
        <f t="shared" si="71"/>
        <v>-3.4345065862900821E-33</v>
      </c>
      <c r="AQ90">
        <f t="shared" si="72"/>
        <v>-2.3700843126350404E-28</v>
      </c>
      <c r="AR90">
        <f t="shared" si="73"/>
        <v>-2.3701186577009035E-28</v>
      </c>
      <c r="AS90">
        <f t="shared" si="74"/>
        <v>-4.2401208923504076E-6</v>
      </c>
      <c r="AT90">
        <f t="shared" si="75"/>
        <v>-2.7702123163355995E-6</v>
      </c>
      <c r="AU90">
        <f t="shared" si="76"/>
        <v>-7.0103332086860067E-6</v>
      </c>
      <c r="AW90">
        <v>87</v>
      </c>
      <c r="AX90">
        <f>IF(Z90&gt;0, (R90*SUMPRODUCT(K90:$K$98, X90:$X$98)-K90*$AZ$3)/Z90, 0)</f>
        <v>-1.2860049865181114E+29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1.1931865435224529E-4</v>
      </c>
      <c r="L91" s="2">
        <v>88</v>
      </c>
      <c r="M91">
        <v>0.94179042899999998</v>
      </c>
      <c r="Q91" s="5">
        <f t="shared" si="82"/>
        <v>12.5</v>
      </c>
      <c r="R91">
        <f t="shared" si="61"/>
        <v>50000</v>
      </c>
      <c r="S91">
        <f t="shared" si="62"/>
        <v>-2.3817236165876675E+30</v>
      </c>
      <c r="U91">
        <f t="shared" si="93"/>
        <v>0.94179042899999998</v>
      </c>
      <c r="V91">
        <f t="shared" si="78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79"/>
        <v>-0.26440558448755414</v>
      </c>
      <c r="AC91">
        <f t="shared" si="94"/>
        <v>-0.23607641472103044</v>
      </c>
      <c r="AE91">
        <f t="shared" si="63"/>
        <v>0</v>
      </c>
      <c r="AF91">
        <f t="shared" si="64"/>
        <v>0</v>
      </c>
      <c r="AG91">
        <f t="shared" si="65"/>
        <v>-1.2389998417367839E-30</v>
      </c>
      <c r="AH91">
        <f t="shared" si="66"/>
        <v>-9.6817139690392004E-26</v>
      </c>
      <c r="AI91">
        <f t="shared" si="67"/>
        <v>-9.6818378690233744E-26</v>
      </c>
      <c r="AJ91">
        <f t="shared" si="68"/>
        <v>-2.8329169766523693E-2</v>
      </c>
      <c r="AK91">
        <f t="shared" si="81"/>
        <v>-1.850839091412879E-2</v>
      </c>
      <c r="AL91">
        <f t="shared" si="89"/>
        <v>-4.6837560680652479E-2</v>
      </c>
      <c r="AN91">
        <f t="shared" si="69"/>
        <v>0</v>
      </c>
      <c r="AO91">
        <f t="shared" si="70"/>
        <v>0</v>
      </c>
      <c r="AP91">
        <f t="shared" si="71"/>
        <v>-1.4783579385867794E-34</v>
      </c>
      <c r="AQ91">
        <f t="shared" si="72"/>
        <v>-1.1552090826090933E-29</v>
      </c>
      <c r="AR91">
        <f t="shared" si="73"/>
        <v>-1.1552238661884791E-29</v>
      </c>
      <c r="AS91">
        <f t="shared" si="74"/>
        <v>-3.380198415457918E-6</v>
      </c>
      <c r="AT91">
        <f t="shared" si="75"/>
        <v>-2.2083962980991704E-6</v>
      </c>
      <c r="AU91">
        <f t="shared" si="76"/>
        <v>-5.5885947135570876E-6</v>
      </c>
      <c r="AW91">
        <v>88</v>
      </c>
      <c r="AX91">
        <f>IF(Z91&gt;0, (R91*SUMPRODUCT(K91:$K$98, X91:$X$98)-K91*$AZ$3)/Z91, 0)</f>
        <v>-2.3817236165876675E+30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1.0653451281450472E-4</v>
      </c>
      <c r="L92" s="2">
        <v>89</v>
      </c>
      <c r="M92">
        <v>0.94777327099999997</v>
      </c>
      <c r="Q92" s="5">
        <f t="shared" si="82"/>
        <v>12.5</v>
      </c>
      <c r="R92">
        <f t="shared" si="61"/>
        <v>50000</v>
      </c>
      <c r="S92">
        <f t="shared" si="62"/>
        <v>-5.0360020625368461E+31</v>
      </c>
      <c r="U92">
        <f t="shared" si="93"/>
        <v>0.94777327099999997</v>
      </c>
      <c r="V92">
        <f t="shared" si="78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79"/>
        <v>-0.23607641472103044</v>
      </c>
      <c r="AC92">
        <f t="shared" si="94"/>
        <v>-0.21078251314377716</v>
      </c>
      <c r="AE92">
        <f t="shared" si="63"/>
        <v>0</v>
      </c>
      <c r="AF92">
        <f t="shared" si="64"/>
        <v>0</v>
      </c>
      <c r="AG92">
        <f t="shared" si="65"/>
        <v>-5.231891054806209E-32</v>
      </c>
      <c r="AH92">
        <f t="shared" si="66"/>
        <v>-4.6971637310854154E-27</v>
      </c>
      <c r="AI92">
        <f t="shared" si="67"/>
        <v>-4.6972160499959636E-27</v>
      </c>
      <c r="AJ92">
        <f t="shared" si="68"/>
        <v>-2.529390157725328E-2</v>
      </c>
      <c r="AK92">
        <f t="shared" si="81"/>
        <v>-1.6525349030472133E-2</v>
      </c>
      <c r="AL92">
        <f t="shared" si="89"/>
        <v>-4.1819250607725414E-2</v>
      </c>
      <c r="AN92">
        <f t="shared" si="69"/>
        <v>0</v>
      </c>
      <c r="AO92">
        <f t="shared" si="70"/>
        <v>0</v>
      </c>
      <c r="AP92">
        <f t="shared" si="71"/>
        <v>-5.5737696462234471E-36</v>
      </c>
      <c r="AQ92">
        <f t="shared" si="72"/>
        <v>-5.0041004970114603E-31</v>
      </c>
      <c r="AR92">
        <f t="shared" si="73"/>
        <v>-5.0041562347079225E-31</v>
      </c>
      <c r="AS92">
        <f t="shared" si="74"/>
        <v>-2.6946734817107107E-6</v>
      </c>
      <c r="AT92">
        <f t="shared" si="75"/>
        <v>-1.7605200080509968E-6</v>
      </c>
      <c r="AU92">
        <f t="shared" si="76"/>
        <v>-4.4551934897617076E-6</v>
      </c>
      <c r="AW92">
        <v>89</v>
      </c>
      <c r="AX92">
        <f>IF(Z92&gt;0, (R92*SUMPRODUCT(K92:$K$98, X92:$X$98)-K92*$AZ$3)/Z92, 0)</f>
        <v>-5.0360020625368461E+31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9.512010072723635E-5</v>
      </c>
      <c r="L93" s="2">
        <v>90</v>
      </c>
      <c r="M93">
        <v>0.95370057100000005</v>
      </c>
      <c r="Q93" s="5">
        <f t="shared" si="82"/>
        <v>12.5</v>
      </c>
      <c r="R93">
        <f t="shared" si="61"/>
        <v>50000</v>
      </c>
      <c r="S93">
        <f t="shared" si="62"/>
        <v>-1.2387055490540427E+33</v>
      </c>
      <c r="U93">
        <f t="shared" si="93"/>
        <v>0.95370057100000005</v>
      </c>
      <c r="V93">
        <f t="shared" si="78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79"/>
        <v>-0.21078251314377716</v>
      </c>
      <c r="AC93">
        <f t="shared" si="94"/>
        <v>-0.18819867244980104</v>
      </c>
      <c r="AE93">
        <f t="shared" si="63"/>
        <v>0</v>
      </c>
      <c r="AF93">
        <f t="shared" si="64"/>
        <v>0</v>
      </c>
      <c r="AG93">
        <f t="shared" si="65"/>
        <v>-1.8991465787967324E-33</v>
      </c>
      <c r="AH93">
        <f t="shared" si="66"/>
        <v>-1.9958629945513897E-28</v>
      </c>
      <c r="AI93">
        <f t="shared" si="67"/>
        <v>-1.9958819860171777E-28</v>
      </c>
      <c r="AJ93">
        <f t="shared" si="68"/>
        <v>-2.258384069397612E-2</v>
      </c>
      <c r="AK93">
        <f t="shared" si="81"/>
        <v>-1.4754775920064403E-2</v>
      </c>
      <c r="AL93">
        <f t="shared" si="89"/>
        <v>-3.7338616614040525E-2</v>
      </c>
      <c r="AN93">
        <f t="shared" si="69"/>
        <v>0</v>
      </c>
      <c r="AO93">
        <f t="shared" si="70"/>
        <v>0</v>
      </c>
      <c r="AP93">
        <f t="shared" si="71"/>
        <v>-1.8064701387093148E-37</v>
      </c>
      <c r="AQ93">
        <f t="shared" si="72"/>
        <v>-1.8984668907949175E-32</v>
      </c>
      <c r="AR93">
        <f t="shared" si="73"/>
        <v>-1.8984849554963046E-32</v>
      </c>
      <c r="AS93">
        <f t="shared" si="74"/>
        <v>-2.1481772016188679E-6</v>
      </c>
      <c r="AT93">
        <f t="shared" si="75"/>
        <v>-1.4034757717243274E-6</v>
      </c>
      <c r="AU93">
        <f t="shared" si="76"/>
        <v>-3.5516529733431955E-6</v>
      </c>
      <c r="AW93">
        <v>90</v>
      </c>
      <c r="AX93">
        <f>IF(Z93&gt;0, (R93*SUMPRODUCT(K93:$K$98, X93:$X$98)-K93*$AZ$3)/Z93, 0)</f>
        <v>-1.2387055490540427E+33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8.4928661363603881E-5</v>
      </c>
      <c r="L94" s="2">
        <v>91</v>
      </c>
      <c r="M94">
        <v>0.95959776100000005</v>
      </c>
      <c r="Q94" s="5">
        <f t="shared" si="82"/>
        <v>12.5</v>
      </c>
      <c r="R94">
        <f t="shared" si="61"/>
        <v>50000</v>
      </c>
      <c r="S94">
        <f t="shared" si="62"/>
        <v>-3.6378475196174887E+34</v>
      </c>
      <c r="U94">
        <f t="shared" si="93"/>
        <v>0.95959776100000005</v>
      </c>
      <c r="V94">
        <f t="shared" si="78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79"/>
        <v>-0.18819867244980104</v>
      </c>
      <c r="AC94">
        <f t="shared" si="94"/>
        <v>-0.16803452897303664</v>
      </c>
      <c r="AE94">
        <f t="shared" si="63"/>
        <v>0</v>
      </c>
      <c r="AF94">
        <f t="shared" si="64"/>
        <v>0</v>
      </c>
      <c r="AG94">
        <f t="shared" si="65"/>
        <v>-5.7738308184610594E-35</v>
      </c>
      <c r="AH94">
        <f t="shared" si="66"/>
        <v>-7.2896672192966176E-30</v>
      </c>
      <c r="AI94">
        <f t="shared" si="67"/>
        <v>-7.2897249576048028E-30</v>
      </c>
      <c r="AJ94">
        <f t="shared" si="68"/>
        <v>-2.0164143476764401E-2</v>
      </c>
      <c r="AK94">
        <f t="shared" si="81"/>
        <v>-1.3173907071486074E-2</v>
      </c>
      <c r="AL94">
        <f t="shared" si="89"/>
        <v>-3.3338050548250474E-2</v>
      </c>
      <c r="AN94">
        <f t="shared" si="69"/>
        <v>0</v>
      </c>
      <c r="AO94">
        <f t="shared" si="70"/>
        <v>0</v>
      </c>
      <c r="AP94">
        <f t="shared" si="71"/>
        <v>-4.9036372235181912E-39</v>
      </c>
      <c r="AQ94">
        <f t="shared" si="72"/>
        <v>-6.1910167872100642E-34</v>
      </c>
      <c r="AR94">
        <f t="shared" si="73"/>
        <v>-6.1910658235822999E-34</v>
      </c>
      <c r="AS94">
        <f t="shared" si="74"/>
        <v>-1.712513713025246E-6</v>
      </c>
      <c r="AT94">
        <f t="shared" si="75"/>
        <v>-1.1188422925098273E-6</v>
      </c>
      <c r="AU94">
        <f t="shared" si="76"/>
        <v>-2.8313560055350733E-6</v>
      </c>
      <c r="AW94">
        <v>91</v>
      </c>
      <c r="AX94">
        <f>IF(Z94&gt;0, (R94*SUMPRODUCT(K94:$K$98, X94:$X$98)-K94*$AZ$3)/Z94, 0)</f>
        <v>-3.6378475196174887E+34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7.5829161931789167E-5</v>
      </c>
      <c r="L95" s="2">
        <v>92</v>
      </c>
      <c r="M95">
        <v>0.96549474700000004</v>
      </c>
      <c r="Q95" s="5">
        <f t="shared" si="82"/>
        <v>12.5</v>
      </c>
      <c r="R95">
        <f t="shared" si="61"/>
        <v>50000</v>
      </c>
      <c r="S95">
        <f t="shared" si="62"/>
        <v>-1.3254619907477031E+36</v>
      </c>
      <c r="U95">
        <f t="shared" si="93"/>
        <v>0.96549474700000004</v>
      </c>
      <c r="V95">
        <f t="shared" si="78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79"/>
        <v>-0.16803452897303664</v>
      </c>
      <c r="AC95">
        <f t="shared" si="94"/>
        <v>-0.15003082944021126</v>
      </c>
      <c r="AE95">
        <f t="shared" si="63"/>
        <v>0</v>
      </c>
      <c r="AF95">
        <f t="shared" si="64"/>
        <v>0</v>
      </c>
      <c r="AG95">
        <f t="shared" si="65"/>
        <v>-1.4148918498558542E-36</v>
      </c>
      <c r="AH95">
        <f t="shared" si="66"/>
        <v>-2.2298413301163453E-31</v>
      </c>
      <c r="AI95">
        <f t="shared" si="67"/>
        <v>-2.2298554790348438E-31</v>
      </c>
      <c r="AJ95">
        <f t="shared" si="68"/>
        <v>-1.8003699532825379E-2</v>
      </c>
      <c r="AK95">
        <f t="shared" si="81"/>
        <v>-1.1762417028112565E-2</v>
      </c>
      <c r="AL95">
        <f t="shared" si="89"/>
        <v>-2.9766116560937944E-2</v>
      </c>
      <c r="AN95">
        <f t="shared" si="69"/>
        <v>0</v>
      </c>
      <c r="AO95">
        <f t="shared" si="70"/>
        <v>0</v>
      </c>
      <c r="AP95">
        <f t="shared" si="71"/>
        <v>-1.072900631986883E-40</v>
      </c>
      <c r="AQ95">
        <f t="shared" si="72"/>
        <v>-1.690869993035885E-35</v>
      </c>
      <c r="AR95">
        <f t="shared" si="73"/>
        <v>-1.6908807220422049E-35</v>
      </c>
      <c r="AS95">
        <f t="shared" si="74"/>
        <v>-1.3652054472458926E-6</v>
      </c>
      <c r="AT95">
        <f t="shared" si="75"/>
        <v>-8.91934225533982E-7</v>
      </c>
      <c r="AU95">
        <f t="shared" si="76"/>
        <v>-2.2571396727798745E-6</v>
      </c>
      <c r="AW95">
        <v>92</v>
      </c>
      <c r="AX95">
        <f>IF(Z95&gt;0, (R95*SUMPRODUCT(K95:$K$98, X95:$X$98)-K95*$AZ$3)/Z95, 0)</f>
        <v>-1.3254619907477031E+36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6.770460886766889E-5</v>
      </c>
      <c r="L96" s="2">
        <v>93</v>
      </c>
      <c r="M96">
        <v>0.97139193700000004</v>
      </c>
      <c r="Q96" s="5">
        <f t="shared" si="82"/>
        <v>12.5</v>
      </c>
      <c r="R96">
        <f t="shared" si="61"/>
        <v>50000</v>
      </c>
      <c r="S96">
        <f t="shared" si="62"/>
        <v>-6.3598677950775176E+37</v>
      </c>
      <c r="U96">
        <f t="shared" si="93"/>
        <v>0.97139193700000004</v>
      </c>
      <c r="V96">
        <f t="shared" si="78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79"/>
        <v>-0.15003082944021126</v>
      </c>
      <c r="AC96">
        <f t="shared" si="94"/>
        <v>-0.13395609771447431</v>
      </c>
      <c r="AE96">
        <f t="shared" si="63"/>
        <v>0</v>
      </c>
      <c r="AF96">
        <f t="shared" si="64"/>
        <v>0</v>
      </c>
      <c r="AG96">
        <f t="shared" si="65"/>
        <v>-2.6328396680304262E-38</v>
      </c>
      <c r="AH96">
        <f t="shared" si="66"/>
        <v>-5.4976581387079657E-33</v>
      </c>
      <c r="AI96">
        <f t="shared" si="67"/>
        <v>-5.4976844671046463E-33</v>
      </c>
      <c r="AJ96">
        <f t="shared" si="68"/>
        <v>-1.6074731725736952E-2</v>
      </c>
      <c r="AK96">
        <f t="shared" si="81"/>
        <v>-1.050215806081479E-2</v>
      </c>
      <c r="AL96">
        <f t="shared" si="89"/>
        <v>-2.657688978655174E-2</v>
      </c>
      <c r="AN96">
        <f t="shared" si="69"/>
        <v>0</v>
      </c>
      <c r="AO96">
        <f t="shared" si="70"/>
        <v>0</v>
      </c>
      <c r="AP96">
        <f t="shared" si="71"/>
        <v>-1.7825537993528322E-42</v>
      </c>
      <c r="AQ96">
        <f t="shared" si="72"/>
        <v>-3.7221679396937938E-37</v>
      </c>
      <c r="AR96">
        <f t="shared" si="73"/>
        <v>-3.7221857652317873E-37</v>
      </c>
      <c r="AS96">
        <f t="shared" si="74"/>
        <v>-1.0883334241437285E-6</v>
      </c>
      <c r="AT96">
        <f t="shared" si="75"/>
        <v>-7.1104450377390131E-7</v>
      </c>
      <c r="AU96">
        <f t="shared" si="76"/>
        <v>-1.7993779279176297E-6</v>
      </c>
      <c r="AW96">
        <v>93</v>
      </c>
      <c r="AX96">
        <f>IF(Z96&gt;0, (R96*SUMPRODUCT(K96:$K$98, X96:$X$98)-K96*$AZ$3)/Z96, 0)</f>
        <v>-6.3598677950775176E+37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6.045054363184722E-5</v>
      </c>
      <c r="L97" s="2">
        <v>94</v>
      </c>
      <c r="M97">
        <v>0.97728912599999995</v>
      </c>
      <c r="Q97" s="5">
        <f t="shared" si="82"/>
        <v>12.5</v>
      </c>
      <c r="R97">
        <f t="shared" si="61"/>
        <v>50000</v>
      </c>
      <c r="S97">
        <f t="shared" si="62"/>
        <v>-4.4673980628413559E+39</v>
      </c>
      <c r="U97">
        <f t="shared" si="93"/>
        <v>0.97728912599999995</v>
      </c>
      <c r="V97">
        <f t="shared" si="78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79"/>
        <v>-0.13395609771447431</v>
      </c>
      <c r="AC97">
        <f t="shared" si="94"/>
        <v>-0.11960365867363777</v>
      </c>
      <c r="AE97">
        <f t="shared" si="63"/>
        <v>0</v>
      </c>
      <c r="AF97">
        <f t="shared" si="64"/>
        <v>0</v>
      </c>
      <c r="AG97">
        <f t="shared" si="65"/>
        <v>-3.3465693282536652E-40</v>
      </c>
      <c r="AH97">
        <f t="shared" si="66"/>
        <v>-1.0292182312270339E-34</v>
      </c>
      <c r="AI97">
        <f t="shared" si="67"/>
        <v>-1.0292215777963623E-34</v>
      </c>
      <c r="AJ97">
        <f t="shared" si="68"/>
        <v>-1.4352439040836537E-2</v>
      </c>
      <c r="AK97">
        <f t="shared" si="81"/>
        <v>-9.3769268400132021E-3</v>
      </c>
      <c r="AL97">
        <f t="shared" si="89"/>
        <v>-2.3729365880849739E-2</v>
      </c>
      <c r="AN97">
        <f t="shared" si="69"/>
        <v>0</v>
      </c>
      <c r="AO97">
        <f t="shared" si="70"/>
        <v>0</v>
      </c>
      <c r="AP97">
        <f t="shared" si="71"/>
        <v>-2.0230193519459983E-44</v>
      </c>
      <c r="AQ97">
        <f t="shared" si="72"/>
        <v>-6.2216801593482435E-39</v>
      </c>
      <c r="AR97">
        <f t="shared" si="73"/>
        <v>-6.2217003895417633E-39</v>
      </c>
      <c r="AS97">
        <f t="shared" si="74"/>
        <v>-8.6761274246151651E-7</v>
      </c>
      <c r="AT97">
        <f t="shared" si="75"/>
        <v>-5.6684032507485736E-7</v>
      </c>
      <c r="AU97">
        <f t="shared" si="76"/>
        <v>-1.434453067536374E-6</v>
      </c>
      <c r="AW97">
        <v>94</v>
      </c>
      <c r="AX97">
        <f>IF(Z97&gt;0, (R97*SUMPRODUCT(K97:$K$98, X97:$X$98)-K97*$AZ$3)/Z97, 0)</f>
        <v>-4.4673980628413559E+39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5.3973699671292156E-5</v>
      </c>
      <c r="L98" s="2">
        <v>95</v>
      </c>
      <c r="M98">
        <v>1</v>
      </c>
      <c r="Q98" s="5">
        <f t="shared" si="82"/>
        <v>12.5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79"/>
        <v>-0.11960365867363777</v>
      </c>
      <c r="AC98">
        <f t="shared" si="94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-1.338627731301466E-36</v>
      </c>
      <c r="AI98">
        <f t="shared" si="67"/>
        <v>-1.338627731301466E-36</v>
      </c>
      <c r="AJ98">
        <f t="shared" si="68"/>
        <v>-0.11960365867363777</v>
      </c>
      <c r="AK98">
        <f t="shared" si="81"/>
        <v>-8.3722561071546443E-3</v>
      </c>
      <c r="AL98">
        <f t="shared" si="89"/>
        <v>-0.12797591478079243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-7.2250691140928496E-41</v>
      </c>
      <c r="AR98">
        <f t="shared" si="73"/>
        <v>-7.2250691140928496E-41</v>
      </c>
      <c r="AS98">
        <f t="shared" si="74"/>
        <v>-6.4554519528386622E-6</v>
      </c>
      <c r="AT98">
        <f t="shared" si="75"/>
        <v>-4.5188163669870636E-7</v>
      </c>
      <c r="AU98">
        <f t="shared" si="76"/>
        <v>-6.9073335895373692E-6</v>
      </c>
      <c r="AW98">
        <v>95</v>
      </c>
    </row>
    <row r="100" spans="5:50" x14ac:dyDescent="0.25">
      <c r="AN100" s="6">
        <f t="shared" ref="AN100:AP100" si="95">SUM(AN3:AN98)</f>
        <v>2791.1890322415479</v>
      </c>
      <c r="AO100" s="6">
        <f t="shared" si="95"/>
        <v>-279.11890322415479</v>
      </c>
      <c r="AP100" s="6">
        <f t="shared" si="95"/>
        <v>-224.33334374748122</v>
      </c>
      <c r="AQ100" s="6">
        <f>SUM(AQ3:AQ98)</f>
        <v>-1978.5373544701561</v>
      </c>
      <c r="AR100" s="6">
        <f t="shared" ref="AR100:AU100" si="96">SUM(AR3:AR98)</f>
        <v>309.19943079975576</v>
      </c>
      <c r="AS100" s="6">
        <f t="shared" si="96"/>
        <v>-484.8122443621105</v>
      </c>
      <c r="AT100" s="6">
        <f t="shared" si="96"/>
        <v>175.61281356235514</v>
      </c>
      <c r="AU100" s="6">
        <f t="shared" si="96"/>
        <v>-2.9430078352484434E-13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71FF-8B57-47CC-8D14-CB588D746C25}">
  <sheetPr codeName="Sheet2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5865.5647997764036</v>
      </c>
      <c r="K3">
        <v>1</v>
      </c>
      <c r="L3" s="2">
        <v>0</v>
      </c>
      <c r="O3">
        <f>$C$3</f>
        <v>5865.5647997764036</v>
      </c>
      <c r="P3">
        <f>O3*C5</f>
        <v>586.55647997764038</v>
      </c>
      <c r="Q3" s="5">
        <f>B8</f>
        <v>100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5865.5647997764036</v>
      </c>
      <c r="AF3">
        <f t="shared" ref="AF3:AF34" si="3">-$Z3*P3</f>
        <v>-586.55647997764038</v>
      </c>
      <c r="AG3">
        <f t="shared" ref="AG3:AG34" si="4">-$Z3*Q3</f>
        <v>-100</v>
      </c>
      <c r="AH3">
        <f t="shared" ref="AH3:AH34" si="5">-X3*R3</f>
        <v>0</v>
      </c>
      <c r="AI3">
        <f t="shared" ref="AI3:AI23" si="6">SUM(AE3:AH3)</f>
        <v>5179.0083197987633</v>
      </c>
      <c r="AJ3">
        <f t="shared" ref="AJ3:AJ34" si="7">AB3-AC3</f>
        <v>0</v>
      </c>
      <c r="AL3">
        <f t="shared" ref="AL3:AL23" si="8">SUM(AI3:AK3)</f>
        <v>5179.0083197987633</v>
      </c>
      <c r="AN3">
        <f t="shared" ref="AN3:AN34" si="9">AE3*$K3</f>
        <v>5865.5647997764036</v>
      </c>
      <c r="AO3">
        <f t="shared" ref="AO3:AO34" si="10">AF3*$K3</f>
        <v>-586.55647997764038</v>
      </c>
      <c r="AP3">
        <f t="shared" ref="AP3:AP34" si="11">AG3*$K3</f>
        <v>-100</v>
      </c>
      <c r="AQ3">
        <f t="shared" ref="AQ3:AQ34" si="12">AH3*$K3</f>
        <v>0</v>
      </c>
      <c r="AR3">
        <f t="shared" ref="AR3:AR34" si="13">AI3*$K3</f>
        <v>5179.0083197987633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5179.0083197987633</v>
      </c>
      <c r="AW3">
        <v>0</v>
      </c>
      <c r="AX3">
        <f>IF(Z3&gt;0, (R3*SUMPRODUCT(K3:$K$98, X3:$X$98)-K3*$AZ$3)/Z3, 0)</f>
        <v>0</v>
      </c>
      <c r="AZ3">
        <f>C6*SUMPRODUCT(X4:X89, K4:K89)/1</f>
        <v>4338.3152592153192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1.482798E-3</v>
      </c>
      <c r="R4">
        <f t="shared" si="0"/>
        <v>50000</v>
      </c>
      <c r="S4">
        <f t="shared" si="1"/>
        <v>294.38216613613747</v>
      </c>
      <c r="U4">
        <f t="shared" ref="U4:U35" si="20">M4</f>
        <v>1.482798E-3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1.482798E-3</v>
      </c>
      <c r="Y4">
        <f t="shared" ref="Y4:Y23" si="24">V4*W4</f>
        <v>0.01</v>
      </c>
      <c r="Z4">
        <f t="shared" ref="Z4:Z23" si="25">MAX(0, W4-X4-Y4)</f>
        <v>0.98851720200000004</v>
      </c>
      <c r="AB4">
        <f t="shared" ref="AB4:AB23" si="26">AC3</f>
        <v>0</v>
      </c>
      <c r="AC4">
        <f t="shared" ref="AC4:AC67" si="27">S4*Z4</f>
        <v>291.00183518759377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-74.139899999999997</v>
      </c>
      <c r="AI4">
        <f t="shared" si="6"/>
        <v>-74.139899999999997</v>
      </c>
      <c r="AJ4">
        <f t="shared" si="7"/>
        <v>-291.00183518759377</v>
      </c>
      <c r="AK4">
        <f t="shared" ref="AK4:AK35" si="28">G4*SUM(AB4:AB4, AE4:AF4)</f>
        <v>0</v>
      </c>
      <c r="AL4">
        <f t="shared" si="8"/>
        <v>-365.14173518759378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-69.166806605093754</v>
      </c>
      <c r="AR4">
        <f t="shared" si="13"/>
        <v>-69.166806605093754</v>
      </c>
      <c r="AS4">
        <f t="shared" si="14"/>
        <v>-271.4822606470695</v>
      </c>
      <c r="AT4">
        <f t="shared" si="15"/>
        <v>0</v>
      </c>
      <c r="AU4">
        <f t="shared" si="16"/>
        <v>-340.64906725216326</v>
      </c>
      <c r="AW4">
        <v>1</v>
      </c>
      <c r="AX4">
        <f>IF(Z4&gt;0, (R4*SUMPRODUCT(K4:$K$98, X4:$X$98)-K4*$AZ$3)/Z4, 0)</f>
        <v>294.38216613613747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1.5387599999999999E-3</v>
      </c>
      <c r="Q5" s="5">
        <f t="shared" ref="Q5:Q36" si="30">$C$8</f>
        <v>12.5</v>
      </c>
      <c r="R5">
        <f t="shared" si="0"/>
        <v>50000</v>
      </c>
      <c r="S5">
        <f t="shared" si="1"/>
        <v>572.5248472749397</v>
      </c>
      <c r="U5">
        <f t="shared" si="20"/>
        <v>1.5387599999999999E-3</v>
      </c>
      <c r="V5">
        <f t="shared" si="21"/>
        <v>0.01</v>
      </c>
      <c r="W5">
        <f t="shared" si="22"/>
        <v>0.98851720200000004</v>
      </c>
      <c r="X5">
        <f t="shared" si="23"/>
        <v>1.52109072974952E-3</v>
      </c>
      <c r="Y5">
        <f t="shared" si="24"/>
        <v>9.885172020000001E-3</v>
      </c>
      <c r="Z5">
        <f t="shared" si="25"/>
        <v>0.9771109392502505</v>
      </c>
      <c r="AB5">
        <f t="shared" si="26"/>
        <v>291.00183518759377</v>
      </c>
      <c r="AC5">
        <f t="shared" si="27"/>
        <v>559.42029126492253</v>
      </c>
      <c r="AE5">
        <f t="shared" si="2"/>
        <v>0</v>
      </c>
      <c r="AF5">
        <f t="shared" si="3"/>
        <v>0</v>
      </c>
      <c r="AG5">
        <f t="shared" si="4"/>
        <v>-12.213886740628132</v>
      </c>
      <c r="AH5">
        <f t="shared" si="5"/>
        <v>-76.054536487476</v>
      </c>
      <c r="AI5">
        <f t="shared" si="6"/>
        <v>-88.268423228104126</v>
      </c>
      <c r="AJ5">
        <f t="shared" si="7"/>
        <v>-268.41845607732876</v>
      </c>
      <c r="AK5">
        <f t="shared" si="28"/>
        <v>11.931075242691344</v>
      </c>
      <c r="AL5">
        <f t="shared" si="8"/>
        <v>-344.7558040627415</v>
      </c>
      <c r="AN5">
        <f t="shared" si="9"/>
        <v>0</v>
      </c>
      <c r="AO5">
        <f t="shared" si="10"/>
        <v>0</v>
      </c>
      <c r="AP5">
        <f t="shared" si="11"/>
        <v>-10.444192478853079</v>
      </c>
      <c r="AQ5">
        <f t="shared" si="12"/>
        <v>-65.03484393079475</v>
      </c>
      <c r="AR5">
        <f t="shared" si="13"/>
        <v>-75.479036409647819</v>
      </c>
      <c r="AS5">
        <f t="shared" si="14"/>
        <v>-229.52677388295638</v>
      </c>
      <c r="AT5">
        <f t="shared" si="15"/>
        <v>10.202358099477406</v>
      </c>
      <c r="AU5">
        <f t="shared" si="16"/>
        <v>-294.80345219312676</v>
      </c>
      <c r="AW5">
        <v>2</v>
      </c>
      <c r="AX5">
        <f>IF(Z5&gt;0, (R5*SUMPRODUCT(K5:$K$98, X5:$X$98)-K5*$AZ$3)/Z5, 0)</f>
        <v>572.5248472749397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1.6157089999999999E-3</v>
      </c>
      <c r="Q6" s="5">
        <f t="shared" si="30"/>
        <v>12.5</v>
      </c>
      <c r="R6">
        <f t="shared" si="0"/>
        <v>50000</v>
      </c>
      <c r="S6">
        <f t="shared" si="1"/>
        <v>887.89422571178352</v>
      </c>
      <c r="U6">
        <f t="shared" si="20"/>
        <v>1.6157089999999999E-3</v>
      </c>
      <c r="V6">
        <f t="shared" si="21"/>
        <v>0.01</v>
      </c>
      <c r="W6">
        <f t="shared" si="22"/>
        <v>0.9771109392502505</v>
      </c>
      <c r="X6">
        <f t="shared" si="23"/>
        <v>1.5787269385450829E-3</v>
      </c>
      <c r="Y6">
        <f t="shared" si="24"/>
        <v>9.7711093925025045E-3</v>
      </c>
      <c r="Z6">
        <f t="shared" si="25"/>
        <v>0.96576110291920292</v>
      </c>
      <c r="AB6">
        <f t="shared" si="26"/>
        <v>559.42029126492253</v>
      </c>
      <c r="AC6">
        <f t="shared" si="27"/>
        <v>857.49370669900372</v>
      </c>
      <c r="AE6">
        <f t="shared" si="2"/>
        <v>0</v>
      </c>
      <c r="AF6">
        <f t="shared" si="3"/>
        <v>0</v>
      </c>
      <c r="AG6">
        <f t="shared" si="4"/>
        <v>-12.072013786490036</v>
      </c>
      <c r="AH6">
        <f t="shared" si="5"/>
        <v>-78.936346927254149</v>
      </c>
      <c r="AI6">
        <f t="shared" si="6"/>
        <v>-91.008360713744182</v>
      </c>
      <c r="AJ6">
        <f t="shared" si="7"/>
        <v>-298.0734154340812</v>
      </c>
      <c r="AK6">
        <f t="shared" si="28"/>
        <v>32.726087038997967</v>
      </c>
      <c r="AL6">
        <f t="shared" si="8"/>
        <v>-356.35568910882745</v>
      </c>
      <c r="AN6">
        <f t="shared" si="9"/>
        <v>0</v>
      </c>
      <c r="AO6">
        <f t="shared" si="10"/>
        <v>0</v>
      </c>
      <c r="AP6">
        <f t="shared" si="11"/>
        <v>-9.3124725108513591</v>
      </c>
      <c r="AQ6">
        <f t="shared" si="12"/>
        <v>-60.892289709752738</v>
      </c>
      <c r="AR6">
        <f t="shared" si="13"/>
        <v>-70.204762220604096</v>
      </c>
      <c r="AS6">
        <f t="shared" si="14"/>
        <v>-229.93682218553266</v>
      </c>
      <c r="AT6">
        <f t="shared" si="15"/>
        <v>25.245231767334435</v>
      </c>
      <c r="AU6">
        <f t="shared" si="16"/>
        <v>-274.89635263880234</v>
      </c>
      <c r="AW6">
        <v>3</v>
      </c>
      <c r="AX6">
        <f>IF(Z6&gt;0, (R6*SUMPRODUCT(K6:$K$98, X6:$X$98)-K6*$AZ$3)/Z6, 0)</f>
        <v>887.89422571178352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1.70465E-3</v>
      </c>
      <c r="Q7" s="5">
        <f t="shared" si="30"/>
        <v>12.5</v>
      </c>
      <c r="R7">
        <f t="shared" si="0"/>
        <v>50000</v>
      </c>
      <c r="S7">
        <f t="shared" si="1"/>
        <v>1150.7570186103505</v>
      </c>
      <c r="U7">
        <f t="shared" si="20"/>
        <v>1.70465E-3</v>
      </c>
      <c r="V7">
        <f t="shared" si="21"/>
        <v>0.01</v>
      </c>
      <c r="W7">
        <f t="shared" si="22"/>
        <v>0.96576110291920292</v>
      </c>
      <c r="X7">
        <f t="shared" si="23"/>
        <v>1.6462846640912193E-3</v>
      </c>
      <c r="Y7">
        <f t="shared" si="24"/>
        <v>9.657611029192029E-3</v>
      </c>
      <c r="Z7">
        <f t="shared" si="25"/>
        <v>0.95445720722591965</v>
      </c>
      <c r="AB7">
        <f t="shared" si="26"/>
        <v>857.49370669900372</v>
      </c>
      <c r="AC7">
        <f t="shared" si="27"/>
        <v>1098.3483301784609</v>
      </c>
      <c r="AE7">
        <f t="shared" si="2"/>
        <v>0</v>
      </c>
      <c r="AF7">
        <f t="shared" si="3"/>
        <v>0</v>
      </c>
      <c r="AG7">
        <f t="shared" si="4"/>
        <v>-11.930715090323996</v>
      </c>
      <c r="AH7">
        <f t="shared" si="5"/>
        <v>-82.314233204560963</v>
      </c>
      <c r="AI7">
        <f t="shared" si="6"/>
        <v>-94.244948294884964</v>
      </c>
      <c r="AJ7">
        <f t="shared" si="7"/>
        <v>-240.85462347945713</v>
      </c>
      <c r="AK7">
        <f t="shared" si="28"/>
        <v>42.102940998921078</v>
      </c>
      <c r="AL7">
        <f t="shared" si="8"/>
        <v>-292.99663077542101</v>
      </c>
      <c r="AN7">
        <f t="shared" si="9"/>
        <v>0</v>
      </c>
      <c r="AO7">
        <f t="shared" si="10"/>
        <v>0</v>
      </c>
      <c r="AP7">
        <f t="shared" si="11"/>
        <v>-8.3736450545693977</v>
      </c>
      <c r="AQ7">
        <f t="shared" si="12"/>
        <v>-57.772745939851774</v>
      </c>
      <c r="AR7">
        <f t="shared" si="13"/>
        <v>-66.146390994421168</v>
      </c>
      <c r="AS7">
        <f t="shared" si="14"/>
        <v>-169.04528450307333</v>
      </c>
      <c r="AT7">
        <f t="shared" si="15"/>
        <v>29.550205583600807</v>
      </c>
      <c r="AU7">
        <f t="shared" si="16"/>
        <v>-205.6414699138937</v>
      </c>
      <c r="AW7">
        <v>4</v>
      </c>
      <c r="AX7">
        <f>IF(Z7&gt;0, (R7*SUMPRODUCT(K7:$K$98, X7:$X$98)-K7*$AZ$3)/Z7, 0)</f>
        <v>1150.7570186103505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1.795589E-3</v>
      </c>
      <c r="Q8" s="5">
        <f t="shared" si="30"/>
        <v>12.5</v>
      </c>
      <c r="R8">
        <f t="shared" si="0"/>
        <v>50000</v>
      </c>
      <c r="S8">
        <f t="shared" si="1"/>
        <v>1318.0954224493883</v>
      </c>
      <c r="U8">
        <f t="shared" si="20"/>
        <v>1.795589E-3</v>
      </c>
      <c r="V8">
        <f t="shared" si="21"/>
        <v>0.01</v>
      </c>
      <c r="W8">
        <f t="shared" si="22"/>
        <v>0.95445720722591965</v>
      </c>
      <c r="X8">
        <f t="shared" si="23"/>
        <v>1.7138128622655817E-3</v>
      </c>
      <c r="Y8">
        <f t="shared" si="24"/>
        <v>9.5445720722591963E-3</v>
      </c>
      <c r="Z8">
        <f t="shared" si="25"/>
        <v>0.94319882229139484</v>
      </c>
      <c r="AB8">
        <f t="shared" si="26"/>
        <v>1098.3483301784609</v>
      </c>
      <c r="AC8">
        <f t="shared" si="27"/>
        <v>1243.2260501219416</v>
      </c>
      <c r="AE8">
        <f t="shared" si="2"/>
        <v>0</v>
      </c>
      <c r="AF8">
        <f t="shared" si="3"/>
        <v>0</v>
      </c>
      <c r="AG8">
        <f t="shared" si="4"/>
        <v>-11.789985278642435</v>
      </c>
      <c r="AH8">
        <f t="shared" si="5"/>
        <v>-85.69064311327908</v>
      </c>
      <c r="AI8">
        <f t="shared" si="6"/>
        <v>-97.480628391921513</v>
      </c>
      <c r="AJ8">
        <f t="shared" si="7"/>
        <v>-144.87771994348077</v>
      </c>
      <c r="AK8">
        <f t="shared" si="28"/>
        <v>23.394819432801217</v>
      </c>
      <c r="AL8">
        <f t="shared" si="8"/>
        <v>-218.96352890260107</v>
      </c>
      <c r="AN8">
        <f t="shared" si="9"/>
        <v>0</v>
      </c>
      <c r="AO8">
        <f t="shared" si="10"/>
        <v>0</v>
      </c>
      <c r="AP8">
        <f t="shared" si="11"/>
        <v>-7.7241416774701888</v>
      </c>
      <c r="AQ8">
        <f t="shared" si="12"/>
        <v>-56.139736581309464</v>
      </c>
      <c r="AR8">
        <f t="shared" si="13"/>
        <v>-63.86387825877965</v>
      </c>
      <c r="AS8">
        <f t="shared" si="14"/>
        <v>-94.915812726201139</v>
      </c>
      <c r="AT8">
        <f t="shared" si="15"/>
        <v>15.326982650702405</v>
      </c>
      <c r="AU8">
        <f t="shared" si="16"/>
        <v>-143.45270833427838</v>
      </c>
      <c r="AW8">
        <v>5</v>
      </c>
      <c r="AX8">
        <f>IF(Z8&gt;0, (R8*SUMPRODUCT(K8:$K$98, X8:$X$98)-K8*$AZ$3)/Z8, 0)</f>
        <v>1318.0954224493883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1.891525E-3</v>
      </c>
      <c r="Q9" s="5">
        <f t="shared" si="30"/>
        <v>12.5</v>
      </c>
      <c r="R9">
        <f t="shared" si="0"/>
        <v>50000</v>
      </c>
      <c r="S9">
        <f t="shared" si="1"/>
        <v>1435.1717716132737</v>
      </c>
      <c r="U9">
        <f t="shared" si="20"/>
        <v>1.891525E-3</v>
      </c>
      <c r="V9">
        <f t="shared" si="21"/>
        <v>0.01</v>
      </c>
      <c r="W9">
        <f t="shared" si="22"/>
        <v>0.94319882229139484</v>
      </c>
      <c r="X9">
        <f t="shared" si="23"/>
        <v>1.7840841523347306E-3</v>
      </c>
      <c r="Y9">
        <f t="shared" si="24"/>
        <v>9.4319882229139482E-3</v>
      </c>
      <c r="Z9">
        <f t="shared" si="25"/>
        <v>0.93198274991614616</v>
      </c>
      <c r="AB9">
        <f t="shared" si="26"/>
        <v>1243.2260501219416</v>
      </c>
      <c r="AC9">
        <f t="shared" si="27"/>
        <v>1337.555334310166</v>
      </c>
      <c r="AE9">
        <f t="shared" si="2"/>
        <v>0</v>
      </c>
      <c r="AF9">
        <f t="shared" si="3"/>
        <v>0</v>
      </c>
      <c r="AG9">
        <f t="shared" si="4"/>
        <v>-11.649784373951826</v>
      </c>
      <c r="AH9">
        <f t="shared" si="5"/>
        <v>-89.204207616736525</v>
      </c>
      <c r="AI9">
        <f t="shared" si="6"/>
        <v>-100.85399199068836</v>
      </c>
      <c r="AJ9">
        <f t="shared" si="7"/>
        <v>-94.329284188224392</v>
      </c>
      <c r="AK9">
        <f t="shared" si="28"/>
        <v>7.3350336957194555</v>
      </c>
      <c r="AL9">
        <f t="shared" si="8"/>
        <v>-187.8482424831933</v>
      </c>
      <c r="AN9">
        <f t="shared" si="9"/>
        <v>0</v>
      </c>
      <c r="AO9">
        <f t="shared" si="10"/>
        <v>0</v>
      </c>
      <c r="AP9">
        <f t="shared" si="11"/>
        <v>-7.2282317014954156</v>
      </c>
      <c r="AQ9">
        <f t="shared" si="12"/>
        <v>-55.34769234388407</v>
      </c>
      <c r="AR9">
        <f t="shared" si="13"/>
        <v>-62.575924045379487</v>
      </c>
      <c r="AS9">
        <f t="shared" si="14"/>
        <v>-58.527600208054565</v>
      </c>
      <c r="AT9">
        <f t="shared" si="15"/>
        <v>4.5510990923990198</v>
      </c>
      <c r="AU9">
        <f t="shared" si="16"/>
        <v>-116.55242516103505</v>
      </c>
      <c r="AW9">
        <v>6</v>
      </c>
      <c r="AX9">
        <f>IF(Z9&gt;0, (R9*SUMPRODUCT(K9:$K$98, X9:$X$98)-K9*$AZ$3)/Z9, 0)</f>
        <v>1435.1717716132737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2.0024510000000001E-3</v>
      </c>
      <c r="Q10" s="5">
        <f t="shared" si="30"/>
        <v>12.5</v>
      </c>
      <c r="R10">
        <f t="shared" si="0"/>
        <v>50000</v>
      </c>
      <c r="S10">
        <f t="shared" si="1"/>
        <v>1542.5311974386952</v>
      </c>
      <c r="U10">
        <f t="shared" si="20"/>
        <v>2.0024510000000001E-3</v>
      </c>
      <c r="V10">
        <f t="shared" si="21"/>
        <v>0.01</v>
      </c>
      <c r="W10">
        <f t="shared" si="22"/>
        <v>0.93198274991614616</v>
      </c>
      <c r="X10">
        <f t="shared" si="23"/>
        <v>1.8662497895523369E-3</v>
      </c>
      <c r="Y10">
        <f t="shared" si="24"/>
        <v>9.3198274991614614E-3</v>
      </c>
      <c r="Z10">
        <f t="shared" si="25"/>
        <v>0.92079667262743237</v>
      </c>
      <c r="AB10">
        <f t="shared" si="26"/>
        <v>1337.555334310166</v>
      </c>
      <c r="AC10">
        <f t="shared" si="27"/>
        <v>1420.3575940255596</v>
      </c>
      <c r="AE10">
        <f t="shared" si="2"/>
        <v>0</v>
      </c>
      <c r="AF10">
        <f t="shared" si="3"/>
        <v>0</v>
      </c>
      <c r="AG10">
        <f t="shared" si="4"/>
        <v>-11.509958407842905</v>
      </c>
      <c r="AH10">
        <f t="shared" si="5"/>
        <v>-93.31248947761685</v>
      </c>
      <c r="AI10">
        <f t="shared" si="6"/>
        <v>-104.82244788545975</v>
      </c>
      <c r="AJ10">
        <f t="shared" si="7"/>
        <v>-82.802259715393575</v>
      </c>
      <c r="AK10">
        <f t="shared" si="28"/>
        <v>5.4839768706716807</v>
      </c>
      <c r="AL10">
        <f t="shared" si="8"/>
        <v>-182.14073073018164</v>
      </c>
      <c r="AN10">
        <f t="shared" si="9"/>
        <v>0</v>
      </c>
      <c r="AO10">
        <f t="shared" si="10"/>
        <v>0</v>
      </c>
      <c r="AP10">
        <f t="shared" si="11"/>
        <v>-6.7749503886553182</v>
      </c>
      <c r="AQ10">
        <f t="shared" si="12"/>
        <v>-54.925262494606578</v>
      </c>
      <c r="AR10">
        <f t="shared" si="13"/>
        <v>-61.700212883261891</v>
      </c>
      <c r="AS10">
        <f t="shared" si="14"/>
        <v>-48.738768791561469</v>
      </c>
      <c r="AT10">
        <f t="shared" si="15"/>
        <v>3.2279587740314772</v>
      </c>
      <c r="AU10">
        <f t="shared" si="16"/>
        <v>-107.21102290079187</v>
      </c>
      <c r="AW10">
        <v>7</v>
      </c>
      <c r="AX10">
        <f>IF(Z10&gt;0, (R10*SUMPRODUCT(K10:$K$98, X10:$X$98)-K10*$AZ$3)/Z10, 0)</f>
        <v>1542.5311974386952</v>
      </c>
    </row>
    <row r="11" spans="1:52" x14ac:dyDescent="0.25">
      <c r="A11" t="s">
        <v>33</v>
      </c>
      <c r="C11" s="25">
        <f>AU91</f>
        <v>1.20146560343877E-12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2.1123779999999998E-3</v>
      </c>
      <c r="Q11" s="5">
        <f t="shared" si="30"/>
        <v>12.5</v>
      </c>
      <c r="R11">
        <f t="shared" si="0"/>
        <v>50000</v>
      </c>
      <c r="S11">
        <f t="shared" si="1"/>
        <v>1640.8389292072688</v>
      </c>
      <c r="U11">
        <f t="shared" si="20"/>
        <v>2.1123779999999998E-3</v>
      </c>
      <c r="V11">
        <f t="shared" si="21"/>
        <v>0.01</v>
      </c>
      <c r="W11">
        <f t="shared" si="22"/>
        <v>0.92079667262743237</v>
      </c>
      <c r="X11">
        <f t="shared" si="23"/>
        <v>1.9450706337313902E-3</v>
      </c>
      <c r="Y11">
        <f t="shared" si="24"/>
        <v>9.2079667262743234E-3</v>
      </c>
      <c r="Z11">
        <f t="shared" si="25"/>
        <v>0.90964363526742664</v>
      </c>
      <c r="AB11">
        <f t="shared" si="26"/>
        <v>1420.3575940255596</v>
      </c>
      <c r="AC11">
        <f t="shared" si="27"/>
        <v>1492.5786884524118</v>
      </c>
      <c r="AE11">
        <f t="shared" si="2"/>
        <v>0</v>
      </c>
      <c r="AF11">
        <f t="shared" si="3"/>
        <v>0</v>
      </c>
      <c r="AG11">
        <f t="shared" si="4"/>
        <v>-11.370545440842832</v>
      </c>
      <c r="AH11">
        <f t="shared" si="5"/>
        <v>-97.253531686569517</v>
      </c>
      <c r="AI11">
        <f t="shared" si="6"/>
        <v>-108.62407712741235</v>
      </c>
      <c r="AJ11">
        <f t="shared" si="7"/>
        <v>-72.221094426852233</v>
      </c>
      <c r="AK11">
        <f t="shared" si="28"/>
        <v>3.4088582256613429</v>
      </c>
      <c r="AL11">
        <f t="shared" si="8"/>
        <v>-177.43631332860326</v>
      </c>
      <c r="AN11">
        <f t="shared" si="9"/>
        <v>0</v>
      </c>
      <c r="AO11">
        <f t="shared" si="10"/>
        <v>0</v>
      </c>
      <c r="AP11">
        <f t="shared" si="11"/>
        <v>-6.359644268925007</v>
      </c>
      <c r="AQ11">
        <f t="shared" si="12"/>
        <v>-54.394740220778957</v>
      </c>
      <c r="AR11">
        <f t="shared" si="13"/>
        <v>-60.754384489703966</v>
      </c>
      <c r="AS11">
        <f t="shared" si="14"/>
        <v>-40.393881864050428</v>
      </c>
      <c r="AT11">
        <f t="shared" si="15"/>
        <v>1.9066038468597932</v>
      </c>
      <c r="AU11">
        <f t="shared" si="16"/>
        <v>-99.241662506894613</v>
      </c>
      <c r="AW11">
        <v>8</v>
      </c>
      <c r="AX11">
        <f>IF(Z11&gt;0, (R11*SUMPRODUCT(K11:$K$98, X11:$X$98)-K11*$AZ$3)/Z11, 0)</f>
        <v>1640.8389292072688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2.238294E-3</v>
      </c>
      <c r="Q12" s="5">
        <f t="shared" si="30"/>
        <v>12.5</v>
      </c>
      <c r="R12">
        <f t="shared" si="0"/>
        <v>50000</v>
      </c>
      <c r="S12">
        <f t="shared" si="1"/>
        <v>1734.8482135908985</v>
      </c>
      <c r="U12">
        <f t="shared" si="20"/>
        <v>2.238294E-3</v>
      </c>
      <c r="V12">
        <f t="shared" si="21"/>
        <v>0.01</v>
      </c>
      <c r="W12">
        <f t="shared" si="22"/>
        <v>0.90964363526742664</v>
      </c>
      <c r="X12">
        <f t="shared" si="23"/>
        <v>2.0360498909572696E-3</v>
      </c>
      <c r="Y12">
        <f t="shared" si="24"/>
        <v>9.0964363526742659E-3</v>
      </c>
      <c r="Z12">
        <f t="shared" si="25"/>
        <v>0.89851114902379503</v>
      </c>
      <c r="AB12">
        <f t="shared" si="26"/>
        <v>1492.5786884524118</v>
      </c>
      <c r="AC12">
        <f t="shared" si="27"/>
        <v>1558.7804617754364</v>
      </c>
      <c r="AE12">
        <f t="shared" si="2"/>
        <v>0</v>
      </c>
      <c r="AF12">
        <f t="shared" si="3"/>
        <v>0</v>
      </c>
      <c r="AG12">
        <f t="shared" si="4"/>
        <v>-11.231389362797438</v>
      </c>
      <c r="AH12">
        <f t="shared" si="5"/>
        <v>-101.80249454786347</v>
      </c>
      <c r="AI12">
        <f t="shared" si="6"/>
        <v>-113.03388391066092</v>
      </c>
      <c r="AJ12">
        <f t="shared" si="7"/>
        <v>-66.201773323024554</v>
      </c>
      <c r="AK12">
        <f t="shared" si="28"/>
        <v>3.432930983440547</v>
      </c>
      <c r="AL12">
        <f t="shared" si="8"/>
        <v>-175.80272625024492</v>
      </c>
      <c r="AN12">
        <f t="shared" si="9"/>
        <v>0</v>
      </c>
      <c r="AO12">
        <f t="shared" si="10"/>
        <v>0</v>
      </c>
      <c r="AP12">
        <f t="shared" si="11"/>
        <v>-5.9696028438909892</v>
      </c>
      <c r="AQ12">
        <f t="shared" si="12"/>
        <v>-54.109108084269621</v>
      </c>
      <c r="AR12">
        <f t="shared" si="13"/>
        <v>-60.078710928160611</v>
      </c>
      <c r="AS12">
        <f t="shared" si="14"/>
        <v>-35.186946292575207</v>
      </c>
      <c r="AT12">
        <f t="shared" si="15"/>
        <v>1.8246393121682198</v>
      </c>
      <c r="AU12">
        <f t="shared" si="16"/>
        <v>-93.441017908567602</v>
      </c>
      <c r="AW12">
        <v>9</v>
      </c>
      <c r="AX12">
        <f>IF(Z12&gt;0, (R12*SUMPRODUCT(K12:$K$98, X12:$X$98)-K12*$AZ$3)/Z12, 0)</f>
        <v>1734.8482135908985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2.3742030000000001E-3</v>
      </c>
      <c r="Q13" s="5">
        <f t="shared" si="30"/>
        <v>12.5</v>
      </c>
      <c r="R13">
        <f t="shared" si="0"/>
        <v>50000</v>
      </c>
      <c r="S13">
        <f t="shared" si="1"/>
        <v>1824.0504958489034</v>
      </c>
      <c r="U13">
        <f t="shared" si="20"/>
        <v>2.3742030000000001E-3</v>
      </c>
      <c r="V13">
        <f t="shared" si="21"/>
        <v>0.01</v>
      </c>
      <c r="W13">
        <f t="shared" si="22"/>
        <v>0.89851114902379503</v>
      </c>
      <c r="X13">
        <f t="shared" si="23"/>
        <v>2.1332478655457414E-3</v>
      </c>
      <c r="Y13">
        <f t="shared" si="24"/>
        <v>8.9851114902379497E-3</v>
      </c>
      <c r="Z13">
        <f t="shared" si="25"/>
        <v>0.88739278966801138</v>
      </c>
      <c r="AB13">
        <f t="shared" si="26"/>
        <v>1558.7804617754364</v>
      </c>
      <c r="AC13">
        <f t="shared" si="27"/>
        <v>1618.6492580066779</v>
      </c>
      <c r="AE13">
        <f t="shared" si="2"/>
        <v>0</v>
      </c>
      <c r="AF13">
        <f t="shared" si="3"/>
        <v>0</v>
      </c>
      <c r="AG13">
        <f t="shared" si="4"/>
        <v>-11.092409870850142</v>
      </c>
      <c r="AH13">
        <f t="shared" si="5"/>
        <v>-106.66239327728707</v>
      </c>
      <c r="AI13">
        <f t="shared" si="6"/>
        <v>-117.75480314813721</v>
      </c>
      <c r="AJ13">
        <f t="shared" si="7"/>
        <v>-59.868796231241504</v>
      </c>
      <c r="AK13">
        <f t="shared" si="28"/>
        <v>3.1175609235508728</v>
      </c>
      <c r="AL13">
        <f t="shared" si="8"/>
        <v>-174.50603845582785</v>
      </c>
      <c r="AN13">
        <f t="shared" si="9"/>
        <v>0</v>
      </c>
      <c r="AO13">
        <f t="shared" si="10"/>
        <v>0</v>
      </c>
      <c r="AP13">
        <f t="shared" si="11"/>
        <v>-5.6043096639461059</v>
      </c>
      <c r="AQ13">
        <f t="shared" si="12"/>
        <v>-53.889920078990556</v>
      </c>
      <c r="AR13">
        <f t="shared" si="13"/>
        <v>-59.49422974293666</v>
      </c>
      <c r="AS13">
        <f t="shared" si="14"/>
        <v>-30.248005365298667</v>
      </c>
      <c r="AT13">
        <f t="shared" si="15"/>
        <v>1.5751110006952742</v>
      </c>
      <c r="AU13">
        <f t="shared" si="16"/>
        <v>-88.167124107540062</v>
      </c>
      <c r="AW13">
        <v>10</v>
      </c>
      <c r="AX13">
        <f>IF(Z13&gt;0, (R13*SUMPRODUCT(K13:$K$98, X13:$X$98)-K13*$AZ$3)/Z13, 0)</f>
        <v>1824.0504958489034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2.5221050000000002E-3</v>
      </c>
      <c r="Q14" s="5">
        <f t="shared" si="30"/>
        <v>12.5</v>
      </c>
      <c r="R14">
        <f t="shared" si="0"/>
        <v>50000</v>
      </c>
      <c r="S14">
        <f t="shared" si="1"/>
        <v>1908.8712623217948</v>
      </c>
      <c r="U14">
        <f t="shared" si="20"/>
        <v>2.5221050000000002E-3</v>
      </c>
      <c r="V14">
        <f t="shared" si="21"/>
        <v>0.01</v>
      </c>
      <c r="W14">
        <f t="shared" si="22"/>
        <v>0.88739278966801138</v>
      </c>
      <c r="X14">
        <f t="shared" si="23"/>
        <v>2.2380977917856402E-3</v>
      </c>
      <c r="Y14">
        <f t="shared" si="24"/>
        <v>8.873927896680114E-3</v>
      </c>
      <c r="Z14">
        <f t="shared" si="25"/>
        <v>0.87628076397954568</v>
      </c>
      <c r="AB14">
        <f t="shared" si="26"/>
        <v>1618.6492580066779</v>
      </c>
      <c r="AC14">
        <f t="shared" si="27"/>
        <v>1672.7071680859422</v>
      </c>
      <c r="AE14">
        <f t="shared" si="2"/>
        <v>0</v>
      </c>
      <c r="AF14">
        <f t="shared" si="3"/>
        <v>0</v>
      </c>
      <c r="AG14">
        <f t="shared" si="4"/>
        <v>-10.953509549744322</v>
      </c>
      <c r="AH14">
        <f t="shared" si="5"/>
        <v>-111.90488958928201</v>
      </c>
      <c r="AI14">
        <f t="shared" si="6"/>
        <v>-122.85839913902633</v>
      </c>
      <c r="AJ14">
        <f t="shared" si="7"/>
        <v>-54.057910079264275</v>
      </c>
      <c r="AK14">
        <f t="shared" si="28"/>
        <v>2.9135686644120202</v>
      </c>
      <c r="AL14">
        <f t="shared" si="8"/>
        <v>-174.0027405538786</v>
      </c>
      <c r="AN14">
        <f t="shared" si="9"/>
        <v>0</v>
      </c>
      <c r="AO14">
        <f t="shared" si="10"/>
        <v>0</v>
      </c>
      <c r="AP14">
        <f t="shared" si="11"/>
        <v>-5.2615819641392463</v>
      </c>
      <c r="AQ14">
        <f t="shared" si="12"/>
        <v>-53.754164004513392</v>
      </c>
      <c r="AR14">
        <f t="shared" si="13"/>
        <v>-59.015745968652638</v>
      </c>
      <c r="AS14">
        <f t="shared" si="14"/>
        <v>-25.967031242398221</v>
      </c>
      <c r="AT14">
        <f t="shared" si="15"/>
        <v>1.3995496389839175</v>
      </c>
      <c r="AU14">
        <f t="shared" si="16"/>
        <v>-83.583227572066946</v>
      </c>
      <c r="AW14">
        <v>11</v>
      </c>
      <c r="AX14">
        <f>IF(Z14&gt;0, (R14*SUMPRODUCT(K14:$K$98, X14:$X$98)-K14*$AZ$3)/Z14, 0)</f>
        <v>1908.8712623217948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2.679E-3</v>
      </c>
      <c r="Q15" s="5">
        <f t="shared" si="30"/>
        <v>12.5</v>
      </c>
      <c r="R15">
        <f t="shared" si="0"/>
        <v>50000</v>
      </c>
      <c r="S15">
        <f t="shared" si="1"/>
        <v>1994.8759672385447</v>
      </c>
      <c r="U15">
        <f t="shared" si="20"/>
        <v>2.679E-3</v>
      </c>
      <c r="V15">
        <f t="shared" si="21"/>
        <v>0.01</v>
      </c>
      <c r="W15">
        <f t="shared" si="22"/>
        <v>0.87628076397954568</v>
      </c>
      <c r="X15">
        <f t="shared" si="23"/>
        <v>2.347556166701203E-3</v>
      </c>
      <c r="Y15">
        <f t="shared" si="24"/>
        <v>8.7628076397954571E-3</v>
      </c>
      <c r="Z15">
        <f t="shared" si="25"/>
        <v>0.86517040017304903</v>
      </c>
      <c r="AB15">
        <f t="shared" si="26"/>
        <v>1672.7071680859422</v>
      </c>
      <c r="AC15">
        <f t="shared" si="27"/>
        <v>1725.90763887137</v>
      </c>
      <c r="AE15">
        <f t="shared" si="2"/>
        <v>0</v>
      </c>
      <c r="AF15">
        <f t="shared" si="3"/>
        <v>0</v>
      </c>
      <c r="AG15">
        <f t="shared" si="4"/>
        <v>-10.814630002163113</v>
      </c>
      <c r="AH15">
        <f t="shared" si="5"/>
        <v>-117.37780833506015</v>
      </c>
      <c r="AI15">
        <f t="shared" si="6"/>
        <v>-128.19243833722328</v>
      </c>
      <c r="AJ15">
        <f t="shared" si="7"/>
        <v>-53.200470785427797</v>
      </c>
      <c r="AK15">
        <f t="shared" si="28"/>
        <v>6.8580993891523638</v>
      </c>
      <c r="AL15">
        <f t="shared" si="8"/>
        <v>-174.53480973349872</v>
      </c>
      <c r="AN15">
        <f t="shared" si="9"/>
        <v>0</v>
      </c>
      <c r="AO15">
        <f t="shared" si="10"/>
        <v>0</v>
      </c>
      <c r="AP15">
        <f t="shared" si="11"/>
        <v>-4.9282519366435107</v>
      </c>
      <c r="AQ15">
        <f t="shared" si="12"/>
        <v>-53.489339083309133</v>
      </c>
      <c r="AR15">
        <f t="shared" si="13"/>
        <v>-58.417591019952653</v>
      </c>
      <c r="AS15">
        <f t="shared" si="14"/>
        <v>-24.243577739246689</v>
      </c>
      <c r="AT15">
        <f t="shared" si="15"/>
        <v>3.1252517737105698</v>
      </c>
      <c r="AU15">
        <f t="shared" si="16"/>
        <v>-79.535916985488768</v>
      </c>
      <c r="AW15">
        <v>12</v>
      </c>
      <c r="AX15">
        <f>IF(Z15&gt;0, (R15*SUMPRODUCT(K15:$K$98, X15:$X$98)-K15*$AZ$3)/Z15, 0)</f>
        <v>1994.8759672385447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4.0439999999999999E-3</v>
      </c>
      <c r="Q16" s="5">
        <f t="shared" si="30"/>
        <v>12.5</v>
      </c>
      <c r="R16">
        <f t="shared" si="0"/>
        <v>50000</v>
      </c>
      <c r="S16">
        <f t="shared" si="1"/>
        <v>2085.7733606870947</v>
      </c>
      <c r="U16">
        <f t="shared" si="20"/>
        <v>4.0439999999999999E-3</v>
      </c>
      <c r="V16">
        <f t="shared" si="21"/>
        <v>0.01</v>
      </c>
      <c r="W16">
        <f t="shared" si="22"/>
        <v>0.86517040017304903</v>
      </c>
      <c r="X16">
        <f t="shared" si="23"/>
        <v>3.4987490982998099E-3</v>
      </c>
      <c r="Y16">
        <f t="shared" si="24"/>
        <v>8.6517040017304904E-3</v>
      </c>
      <c r="Z16">
        <f t="shared" si="25"/>
        <v>0.85301994707301865</v>
      </c>
      <c r="AB16">
        <f t="shared" si="26"/>
        <v>1725.90763887137</v>
      </c>
      <c r="AC16">
        <f t="shared" si="27"/>
        <v>1779.2062817396177</v>
      </c>
      <c r="AE16">
        <f t="shared" si="2"/>
        <v>0</v>
      </c>
      <c r="AF16">
        <f t="shared" si="3"/>
        <v>0</v>
      </c>
      <c r="AG16">
        <f t="shared" si="4"/>
        <v>-10.662749338412732</v>
      </c>
      <c r="AH16">
        <f t="shared" si="5"/>
        <v>-174.9374549149905</v>
      </c>
      <c r="AI16">
        <f t="shared" si="6"/>
        <v>-185.60020425340323</v>
      </c>
      <c r="AJ16">
        <f t="shared" si="7"/>
        <v>-53.298642868247725</v>
      </c>
      <c r="AK16">
        <f t="shared" si="28"/>
        <v>12.253944235986728</v>
      </c>
      <c r="AL16">
        <f t="shared" si="8"/>
        <v>-226.64490288566424</v>
      </c>
      <c r="AN16">
        <f t="shared" si="9"/>
        <v>0</v>
      </c>
      <c r="AO16">
        <f t="shared" si="10"/>
        <v>0</v>
      </c>
      <c r="AP16">
        <f t="shared" si="11"/>
        <v>-4.5965751267101389</v>
      </c>
      <c r="AQ16">
        <f t="shared" si="12"/>
        <v>-75.413303686638372</v>
      </c>
      <c r="AR16">
        <f t="shared" si="13"/>
        <v>-80.009878813348507</v>
      </c>
      <c r="AS16">
        <f t="shared" si="14"/>
        <v>-22.976364567908327</v>
      </c>
      <c r="AT16">
        <f t="shared" si="15"/>
        <v>5.2825189349911552</v>
      </c>
      <c r="AU16">
        <f t="shared" si="16"/>
        <v>-97.703724446265682</v>
      </c>
      <c r="AW16">
        <v>13</v>
      </c>
      <c r="AX16">
        <f>IF(Z16&gt;0, (R16*SUMPRODUCT(K16:$K$98, X16:$X$98)-K16*$AZ$3)/Z16, 0)</f>
        <v>2085.7733606870947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5.607E-3</v>
      </c>
      <c r="Q17" s="5">
        <f t="shared" si="30"/>
        <v>12.5</v>
      </c>
      <c r="R17">
        <f t="shared" si="0"/>
        <v>50000</v>
      </c>
      <c r="S17">
        <f t="shared" si="1"/>
        <v>2162.6062250159093</v>
      </c>
      <c r="U17">
        <f t="shared" si="20"/>
        <v>5.607E-3</v>
      </c>
      <c r="V17">
        <f t="shared" si="21"/>
        <v>0.01</v>
      </c>
      <c r="W17">
        <f t="shared" si="22"/>
        <v>0.85301994707301865</v>
      </c>
      <c r="X17">
        <f t="shared" si="23"/>
        <v>4.7828828432384153E-3</v>
      </c>
      <c r="Y17">
        <f t="shared" si="24"/>
        <v>8.5301994707301862E-3</v>
      </c>
      <c r="Z17">
        <f t="shared" si="25"/>
        <v>0.83970686475904999</v>
      </c>
      <c r="AB17">
        <f t="shared" si="26"/>
        <v>1779.2062817396177</v>
      </c>
      <c r="AC17">
        <f t="shared" si="27"/>
        <v>1815.9552929165138</v>
      </c>
      <c r="AE17">
        <f t="shared" si="2"/>
        <v>0</v>
      </c>
      <c r="AF17">
        <f t="shared" si="3"/>
        <v>0</v>
      </c>
      <c r="AG17">
        <f t="shared" si="4"/>
        <v>-10.496335809488125</v>
      </c>
      <c r="AH17">
        <f t="shared" si="5"/>
        <v>-239.14414216192077</v>
      </c>
      <c r="AI17">
        <f t="shared" si="6"/>
        <v>-249.6404779714089</v>
      </c>
      <c r="AJ17">
        <f t="shared" si="7"/>
        <v>-36.749011176896147</v>
      </c>
      <c r="AK17">
        <f t="shared" si="28"/>
        <v>24.553046688006724</v>
      </c>
      <c r="AL17">
        <f t="shared" si="8"/>
        <v>-261.83644246029837</v>
      </c>
      <c r="AN17">
        <f t="shared" si="9"/>
        <v>0</v>
      </c>
      <c r="AO17">
        <f t="shared" si="10"/>
        <v>0</v>
      </c>
      <c r="AP17">
        <f t="shared" si="11"/>
        <v>-4.2534652930133232</v>
      </c>
      <c r="AQ17">
        <f t="shared" si="12"/>
        <v>-96.909181182416802</v>
      </c>
      <c r="AR17">
        <f t="shared" si="13"/>
        <v>-101.16264647543012</v>
      </c>
      <c r="AS17">
        <f t="shared" si="14"/>
        <v>-14.891924804100688</v>
      </c>
      <c r="AT17">
        <f t="shared" si="15"/>
        <v>9.9497132924013556</v>
      </c>
      <c r="AU17">
        <f t="shared" si="16"/>
        <v>-106.10485798712948</v>
      </c>
      <c r="AW17">
        <v>14</v>
      </c>
      <c r="AX17">
        <f>IF(Z17&gt;0, (R17*SUMPRODUCT(K17:$K$98, X17:$X$98)-K17*$AZ$3)/Z17, 0)</f>
        <v>2162.6062250159093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7.2589999999999998E-3</v>
      </c>
      <c r="Q18" s="5">
        <f t="shared" si="30"/>
        <v>12.5</v>
      </c>
      <c r="R18">
        <f t="shared" si="0"/>
        <v>50000</v>
      </c>
      <c r="S18">
        <f t="shared" si="1"/>
        <v>2225.4951964991478</v>
      </c>
      <c r="U18">
        <f t="shared" si="20"/>
        <v>7.2589999999999998E-3</v>
      </c>
      <c r="V18">
        <f t="shared" si="21"/>
        <v>0.01</v>
      </c>
      <c r="W18">
        <f t="shared" si="22"/>
        <v>0.83970686475904999</v>
      </c>
      <c r="X18">
        <f t="shared" si="23"/>
        <v>6.0954321312859435E-3</v>
      </c>
      <c r="Y18">
        <f t="shared" si="24"/>
        <v>8.3970686475905009E-3</v>
      </c>
      <c r="Z18">
        <f t="shared" si="25"/>
        <v>0.82521436398017356</v>
      </c>
      <c r="AB18">
        <f t="shared" si="26"/>
        <v>1815.9552929165138</v>
      </c>
      <c r="AC18">
        <f t="shared" si="27"/>
        <v>1836.5106031199757</v>
      </c>
      <c r="AE18">
        <f t="shared" si="2"/>
        <v>0</v>
      </c>
      <c r="AF18">
        <f t="shared" si="3"/>
        <v>0</v>
      </c>
      <c r="AG18">
        <f t="shared" si="4"/>
        <v>-10.31517954975217</v>
      </c>
      <c r="AH18">
        <f t="shared" si="5"/>
        <v>-304.7716065642972</v>
      </c>
      <c r="AI18">
        <f t="shared" si="6"/>
        <v>-315.08678611404935</v>
      </c>
      <c r="AJ18">
        <f t="shared" si="7"/>
        <v>-20.555310203461886</v>
      </c>
      <c r="AK18">
        <f t="shared" si="28"/>
        <v>39.2246343269967</v>
      </c>
      <c r="AL18">
        <f t="shared" si="8"/>
        <v>-296.41746199051454</v>
      </c>
      <c r="AN18">
        <f t="shared" si="9"/>
        <v>0</v>
      </c>
      <c r="AO18">
        <f t="shared" si="10"/>
        <v>0</v>
      </c>
      <c r="AP18">
        <f t="shared" si="11"/>
        <v>-3.9007602981720852</v>
      </c>
      <c r="AQ18">
        <f t="shared" si="12"/>
        <v>-115.25160344152189</v>
      </c>
      <c r="AR18">
        <f t="shared" si="13"/>
        <v>-119.15236373969397</v>
      </c>
      <c r="AS18">
        <f t="shared" si="14"/>
        <v>-7.7731403095355827</v>
      </c>
      <c r="AT18">
        <f t="shared" si="15"/>
        <v>14.833081242559928</v>
      </c>
      <c r="AU18">
        <f t="shared" si="16"/>
        <v>-112.09242280666963</v>
      </c>
      <c r="AW18">
        <v>15</v>
      </c>
      <c r="AX18">
        <f>IF(Z18&gt;0, (R18*SUMPRODUCT(K18:$K$98, X18:$X$98)-K18*$AZ$3)/Z18, 0)</f>
        <v>2225.4951964991478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9.0740000000000005E-3</v>
      </c>
      <c r="Q19" s="5">
        <f t="shared" si="30"/>
        <v>12.5</v>
      </c>
      <c r="R19">
        <f t="shared" si="0"/>
        <v>50000</v>
      </c>
      <c r="S19">
        <f t="shared" si="1"/>
        <v>2263.0422771886174</v>
      </c>
      <c r="U19">
        <f t="shared" si="20"/>
        <v>9.0740000000000005E-3</v>
      </c>
      <c r="V19">
        <f t="shared" si="21"/>
        <v>0.01</v>
      </c>
      <c r="W19">
        <f t="shared" si="22"/>
        <v>0.82521436398017356</v>
      </c>
      <c r="X19">
        <f t="shared" si="23"/>
        <v>7.487995138756095E-3</v>
      </c>
      <c r="Y19">
        <f t="shared" si="24"/>
        <v>8.2521436398017359E-3</v>
      </c>
      <c r="Z19">
        <f t="shared" si="25"/>
        <v>0.80947422520161572</v>
      </c>
      <c r="AB19">
        <f t="shared" si="26"/>
        <v>1836.5106031199757</v>
      </c>
      <c r="AC19">
        <f t="shared" si="27"/>
        <v>1831.8743939257561</v>
      </c>
      <c r="AE19">
        <f t="shared" si="2"/>
        <v>0</v>
      </c>
      <c r="AF19">
        <f t="shared" si="3"/>
        <v>0</v>
      </c>
      <c r="AG19">
        <f t="shared" si="4"/>
        <v>-10.118427815020196</v>
      </c>
      <c r="AH19">
        <f t="shared" si="5"/>
        <v>-374.39975693780474</v>
      </c>
      <c r="AI19">
        <f t="shared" si="6"/>
        <v>-384.51818475282494</v>
      </c>
      <c r="AJ19">
        <f t="shared" si="7"/>
        <v>4.6362091942196457</v>
      </c>
      <c r="AK19">
        <f t="shared" si="28"/>
        <v>40.95418644957546</v>
      </c>
      <c r="AL19">
        <f t="shared" si="8"/>
        <v>-338.92778910902985</v>
      </c>
      <c r="AN19">
        <f t="shared" si="9"/>
        <v>0</v>
      </c>
      <c r="AO19">
        <f t="shared" si="10"/>
        <v>0</v>
      </c>
      <c r="AP19">
        <f t="shared" si="11"/>
        <v>-3.5683644467450812</v>
      </c>
      <c r="AQ19">
        <f t="shared" si="12"/>
        <v>-132.03580694064536</v>
      </c>
      <c r="AR19">
        <f t="shared" si="13"/>
        <v>-135.60417138739044</v>
      </c>
      <c r="AS19">
        <f t="shared" si="14"/>
        <v>1.6350053939968761</v>
      </c>
      <c r="AT19">
        <f t="shared" si="15"/>
        <v>14.442902152753318</v>
      </c>
      <c r="AU19">
        <f t="shared" si="16"/>
        <v>-119.52626384064024</v>
      </c>
      <c r="AW19">
        <v>16</v>
      </c>
      <c r="AX19">
        <f>IF(Z19&gt;0, (R19*SUMPRODUCT(K19:$K$98, X19:$X$98)-K19*$AZ$3)/Z19, 0)</f>
        <v>2263.0422771886174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1.1021E-2</v>
      </c>
      <c r="Q20" s="5">
        <f t="shared" si="30"/>
        <v>12.5</v>
      </c>
      <c r="R20">
        <f t="shared" si="0"/>
        <v>50000</v>
      </c>
      <c r="S20">
        <f t="shared" si="1"/>
        <v>2244.454052759248</v>
      </c>
      <c r="U20">
        <f t="shared" si="20"/>
        <v>1.1021E-2</v>
      </c>
      <c r="V20">
        <f t="shared" si="21"/>
        <v>0.01</v>
      </c>
      <c r="W20">
        <f t="shared" si="22"/>
        <v>0.80947422520161572</v>
      </c>
      <c r="X20">
        <f t="shared" si="23"/>
        <v>8.9212154359470056E-3</v>
      </c>
      <c r="Y20">
        <f t="shared" si="24"/>
        <v>8.0947422520161565E-3</v>
      </c>
      <c r="Z20">
        <f t="shared" si="25"/>
        <v>0.79245826751365256</v>
      </c>
      <c r="AB20">
        <f t="shared" si="26"/>
        <v>1831.8743939257561</v>
      </c>
      <c r="AC20">
        <f t="shared" si="27"/>
        <v>1778.6361701635899</v>
      </c>
      <c r="AE20">
        <f t="shared" si="2"/>
        <v>0</v>
      </c>
      <c r="AF20">
        <f t="shared" si="3"/>
        <v>0</v>
      </c>
      <c r="AG20">
        <f t="shared" si="4"/>
        <v>-9.9057283439206572</v>
      </c>
      <c r="AH20">
        <f t="shared" si="5"/>
        <v>-446.0607717973503</v>
      </c>
      <c r="AI20">
        <f t="shared" si="6"/>
        <v>-455.96650014127096</v>
      </c>
      <c r="AJ20">
        <f t="shared" si="7"/>
        <v>53.238223762166172</v>
      </c>
      <c r="AK20">
        <f t="shared" si="28"/>
        <v>7.8770598938807508</v>
      </c>
      <c r="AL20">
        <f t="shared" si="8"/>
        <v>-394.85121648522403</v>
      </c>
      <c r="AN20">
        <f t="shared" si="9"/>
        <v>0</v>
      </c>
      <c r="AO20">
        <f t="shared" si="10"/>
        <v>0</v>
      </c>
      <c r="AP20">
        <f t="shared" si="11"/>
        <v>-3.3134343713459673</v>
      </c>
      <c r="AQ20">
        <f t="shared" si="12"/>
        <v>-149.20589800845127</v>
      </c>
      <c r="AR20">
        <f t="shared" si="13"/>
        <v>-152.51933237979722</v>
      </c>
      <c r="AS20">
        <f t="shared" si="14"/>
        <v>17.808015156324174</v>
      </c>
      <c r="AT20">
        <f t="shared" si="15"/>
        <v>2.6348512791140148</v>
      </c>
      <c r="AU20">
        <f t="shared" si="16"/>
        <v>-132.07646594435903</v>
      </c>
      <c r="AW20">
        <v>17</v>
      </c>
      <c r="AX20">
        <f>IF(Z20&gt;0, (R20*SUMPRODUCT(K20:$K$98, X20:$X$98)-K20*$AZ$3)/Z20, 0)</f>
        <v>2244.454052759248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1.3263E-2</v>
      </c>
      <c r="Q21" s="5">
        <f t="shared" si="30"/>
        <v>12.5</v>
      </c>
      <c r="R21">
        <f t="shared" si="0"/>
        <v>50000</v>
      </c>
      <c r="S21">
        <f t="shared" si="1"/>
        <v>2197.1373823779918</v>
      </c>
      <c r="U21">
        <f t="shared" si="20"/>
        <v>1.3263E-2</v>
      </c>
      <c r="V21">
        <f t="shared" si="21"/>
        <v>0.01</v>
      </c>
      <c r="W21">
        <f t="shared" si="22"/>
        <v>0.79245826751365256</v>
      </c>
      <c r="X21">
        <f t="shared" si="23"/>
        <v>1.0510374002033574E-2</v>
      </c>
      <c r="Y21">
        <f t="shared" si="24"/>
        <v>7.924582675136526E-3</v>
      </c>
      <c r="Z21">
        <f t="shared" si="25"/>
        <v>0.77402331083648246</v>
      </c>
      <c r="AB21">
        <f t="shared" si="26"/>
        <v>1778.6361701635899</v>
      </c>
      <c r="AC21">
        <f t="shared" si="27"/>
        <v>1700.6355510708158</v>
      </c>
      <c r="AE21">
        <f t="shared" si="2"/>
        <v>0</v>
      </c>
      <c r="AF21">
        <f t="shared" si="3"/>
        <v>0</v>
      </c>
      <c r="AG21">
        <f t="shared" si="4"/>
        <v>-9.6752913854560312</v>
      </c>
      <c r="AH21">
        <f t="shared" si="5"/>
        <v>-525.51870010167875</v>
      </c>
      <c r="AI21">
        <f t="shared" si="6"/>
        <v>-535.19399148713478</v>
      </c>
      <c r="AJ21">
        <f t="shared" si="7"/>
        <v>78.000619092774059</v>
      </c>
      <c r="AK21">
        <f t="shared" si="28"/>
        <v>2.845817872261744</v>
      </c>
      <c r="AL21">
        <f t="shared" si="8"/>
        <v>-454.34755452209896</v>
      </c>
      <c r="AN21">
        <f t="shared" si="9"/>
        <v>0</v>
      </c>
      <c r="AO21">
        <f t="shared" si="10"/>
        <v>0</v>
      </c>
      <c r="AP21">
        <f t="shared" si="11"/>
        <v>-3.0775522513934446</v>
      </c>
      <c r="AQ21">
        <f t="shared" si="12"/>
        <v>-167.15891999681085</v>
      </c>
      <c r="AR21">
        <f t="shared" si="13"/>
        <v>-170.23647224820428</v>
      </c>
      <c r="AS21">
        <f t="shared" si="14"/>
        <v>24.810723660467289</v>
      </c>
      <c r="AT21">
        <f t="shared" si="15"/>
        <v>0.90520821036978305</v>
      </c>
      <c r="AU21">
        <f t="shared" si="16"/>
        <v>-144.52054037736721</v>
      </c>
      <c r="AW21">
        <v>18</v>
      </c>
      <c r="AX21">
        <f>IF(Z21&gt;0, (R21*SUMPRODUCT(K21:$K$98, X21:$X$98)-K21*$AZ$3)/Z21, 0)</f>
        <v>2197.1373823779918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1.5814999999999999E-2</v>
      </c>
      <c r="Q22" s="5">
        <f t="shared" si="30"/>
        <v>12.5</v>
      </c>
      <c r="R22">
        <f t="shared" si="0"/>
        <v>50000</v>
      </c>
      <c r="S22">
        <f t="shared" si="1"/>
        <v>2154.9966003270192</v>
      </c>
      <c r="U22">
        <f t="shared" si="20"/>
        <v>1.5814999999999999E-2</v>
      </c>
      <c r="V22">
        <f t="shared" si="21"/>
        <v>0.01</v>
      </c>
      <c r="W22">
        <f t="shared" si="22"/>
        <v>0.77402331083648246</v>
      </c>
      <c r="X22">
        <f t="shared" si="23"/>
        <v>1.224117866087897E-2</v>
      </c>
      <c r="Y22">
        <f t="shared" si="24"/>
        <v>7.7402331083648249E-3</v>
      </c>
      <c r="Z22">
        <f t="shared" si="25"/>
        <v>0.75404189906723873</v>
      </c>
      <c r="AB22">
        <f t="shared" si="26"/>
        <v>1700.6355510708158</v>
      </c>
      <c r="AC22">
        <f t="shared" si="27"/>
        <v>1624.9577289940289</v>
      </c>
      <c r="AE22">
        <f t="shared" si="2"/>
        <v>0</v>
      </c>
      <c r="AF22">
        <f t="shared" si="3"/>
        <v>0</v>
      </c>
      <c r="AG22">
        <f t="shared" si="4"/>
        <v>-9.425523738340484</v>
      </c>
      <c r="AH22">
        <f t="shared" si="5"/>
        <v>-612.05893304394851</v>
      </c>
      <c r="AI22">
        <f t="shared" si="6"/>
        <v>-621.48445678228904</v>
      </c>
      <c r="AJ22">
        <f t="shared" si="7"/>
        <v>75.677822076786924</v>
      </c>
      <c r="AK22">
        <f t="shared" si="28"/>
        <v>35.713346572487133</v>
      </c>
      <c r="AL22">
        <f t="shared" si="8"/>
        <v>-510.09328813301499</v>
      </c>
      <c r="AN22">
        <f t="shared" si="9"/>
        <v>0</v>
      </c>
      <c r="AO22">
        <f t="shared" si="10"/>
        <v>0</v>
      </c>
      <c r="AP22">
        <f t="shared" si="11"/>
        <v>-2.7993512978746242</v>
      </c>
      <c r="AQ22">
        <f t="shared" si="12"/>
        <v>-181.77960356970055</v>
      </c>
      <c r="AR22">
        <f t="shared" si="13"/>
        <v>-184.57895486757519</v>
      </c>
      <c r="AS22">
        <f t="shared" si="14"/>
        <v>22.476078288279584</v>
      </c>
      <c r="AT22">
        <f t="shared" si="15"/>
        <v>10.606753094522491</v>
      </c>
      <c r="AU22">
        <f t="shared" si="16"/>
        <v>-151.49612348477311</v>
      </c>
      <c r="AW22">
        <v>19</v>
      </c>
      <c r="AX22">
        <f>IF(Z22&gt;0, (R22*SUMPRODUCT(K22:$K$98, X22:$X$98)-K22*$AZ$3)/Z22, 0)</f>
        <v>2154.9966003270192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1.864E-2</v>
      </c>
      <c r="Q23" s="5">
        <f t="shared" si="30"/>
        <v>12.5</v>
      </c>
      <c r="R23">
        <f t="shared" si="0"/>
        <v>50000</v>
      </c>
      <c r="S23">
        <f t="shared" si="1"/>
        <v>2158.8318753024814</v>
      </c>
      <c r="U23">
        <f t="shared" si="20"/>
        <v>1.864E-2</v>
      </c>
      <c r="V23">
        <f t="shared" si="21"/>
        <v>0.01</v>
      </c>
      <c r="W23">
        <f t="shared" si="22"/>
        <v>0.75404189906723873</v>
      </c>
      <c r="X23">
        <f t="shared" si="23"/>
        <v>1.405534099861333E-2</v>
      </c>
      <c r="Y23">
        <f t="shared" si="24"/>
        <v>7.5404189906723871E-3</v>
      </c>
      <c r="Z23">
        <f t="shared" si="25"/>
        <v>0.73244613907795297</v>
      </c>
      <c r="AB23">
        <f t="shared" si="26"/>
        <v>1624.9577289940289</v>
      </c>
      <c r="AC23">
        <f t="shared" si="27"/>
        <v>1581.2280719837192</v>
      </c>
      <c r="AE23">
        <f t="shared" si="2"/>
        <v>0</v>
      </c>
      <c r="AF23">
        <f t="shared" si="3"/>
        <v>0</v>
      </c>
      <c r="AG23">
        <f t="shared" si="4"/>
        <v>-9.1555767384744122</v>
      </c>
      <c r="AH23">
        <f t="shared" si="5"/>
        <v>-702.76704993066653</v>
      </c>
      <c r="AI23">
        <f t="shared" si="6"/>
        <v>-711.92262666914098</v>
      </c>
      <c r="AJ23">
        <f t="shared" si="7"/>
        <v>43.729657010309666</v>
      </c>
      <c r="AK23">
        <f t="shared" si="28"/>
        <v>113.74704102958204</v>
      </c>
      <c r="AL23">
        <f t="shared" si="8"/>
        <v>-554.44592862924924</v>
      </c>
      <c r="AN23">
        <f t="shared" si="9"/>
        <v>0</v>
      </c>
      <c r="AO23">
        <f t="shared" si="10"/>
        <v>0</v>
      </c>
      <c r="AP23">
        <f t="shared" si="11"/>
        <v>-2.4278373899138348</v>
      </c>
      <c r="AQ23">
        <f t="shared" si="12"/>
        <v>-186.35681497279643</v>
      </c>
      <c r="AR23">
        <f t="shared" si="13"/>
        <v>-188.78465236271029</v>
      </c>
      <c r="AS23">
        <f t="shared" si="14"/>
        <v>11.596046799715671</v>
      </c>
      <c r="AT23">
        <f t="shared" si="15"/>
        <v>30.162962650204229</v>
      </c>
      <c r="AU23">
        <f t="shared" si="16"/>
        <v>-147.02564291279037</v>
      </c>
      <c r="AW23">
        <v>20</v>
      </c>
      <c r="AX23">
        <f>IF(Z23&gt;0, (R23*SUMPRODUCT(K23:$K$98, X23:$X$98)-K23*$AZ$3)/Z23, 0)</f>
        <v>2158.8318753024814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2.1847999999999999E-2</v>
      </c>
      <c r="Q24" s="5">
        <f t="shared" si="30"/>
        <v>12.5</v>
      </c>
      <c r="R24">
        <f t="shared" si="0"/>
        <v>50000</v>
      </c>
      <c r="S24">
        <f t="shared" si="1"/>
        <v>2140.8673601976429</v>
      </c>
      <c r="U24">
        <f t="shared" si="20"/>
        <v>2.1847999999999999E-2</v>
      </c>
      <c r="V24">
        <f t="shared" si="21"/>
        <v>0.01</v>
      </c>
      <c r="W24">
        <f t="shared" ref="W24:W69" si="34">Z23</f>
        <v>0.73244613907795297</v>
      </c>
      <c r="X24">
        <f t="shared" ref="X24:X69" si="35">U24*W24</f>
        <v>1.6002483246575116E-2</v>
      </c>
      <c r="Y24">
        <f t="shared" ref="Y24:Y69" si="36">V24*W24</f>
        <v>7.3244613907795303E-3</v>
      </c>
      <c r="Z24">
        <f t="shared" ref="Z24:Z69" si="37">MAX(0, W24-X24-Y24)</f>
        <v>0.70911919444059823</v>
      </c>
      <c r="AB24">
        <f t="shared" ref="AB24:AB69" si="38">AC23</f>
        <v>1581.2280719837192</v>
      </c>
      <c r="AC24">
        <f t="shared" si="27"/>
        <v>1518.1301378675225</v>
      </c>
      <c r="AE24">
        <f t="shared" si="2"/>
        <v>0</v>
      </c>
      <c r="AF24">
        <f t="shared" si="3"/>
        <v>0</v>
      </c>
      <c r="AG24">
        <f t="shared" si="4"/>
        <v>-8.8639899305074774</v>
      </c>
      <c r="AH24">
        <f t="shared" si="5"/>
        <v>-800.1241623287558</v>
      </c>
      <c r="AI24">
        <f t="shared" ref="AI24:AI69" si="39">SUM(AE24:AH24)</f>
        <v>-808.9881522592633</v>
      </c>
      <c r="AJ24">
        <f t="shared" si="7"/>
        <v>63.097934116196711</v>
      </c>
      <c r="AK24">
        <f t="shared" si="28"/>
        <v>110.68596503886036</v>
      </c>
      <c r="AL24">
        <f t="shared" ref="AL24:AL69" si="40">SUM(AI24:AK24)</f>
        <v>-635.20425310420626</v>
      </c>
      <c r="AN24">
        <f t="shared" si="9"/>
        <v>0</v>
      </c>
      <c r="AO24">
        <f t="shared" si="10"/>
        <v>0</v>
      </c>
      <c r="AP24">
        <f t="shared" si="11"/>
        <v>-2.0986746649284451</v>
      </c>
      <c r="AQ24">
        <f t="shared" si="12"/>
        <v>-189.44068319584807</v>
      </c>
      <c r="AR24">
        <f t="shared" si="13"/>
        <v>-191.53935786077651</v>
      </c>
      <c r="AS24">
        <f t="shared" si="14"/>
        <v>14.939326057132023</v>
      </c>
      <c r="AT24">
        <f t="shared" si="15"/>
        <v>26.206463726985827</v>
      </c>
      <c r="AU24">
        <f t="shared" si="16"/>
        <v>-150.39356807665868</v>
      </c>
      <c r="AW24">
        <v>21</v>
      </c>
      <c r="AX24">
        <f>IF(Z24&gt;0, (R24*SUMPRODUCT(K24:$K$98, X24:$X$98)-K24*$AZ$3)/Z24, 0)</f>
        <v>2140.8673601976429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2.5484E-2</v>
      </c>
      <c r="Q25" s="5">
        <f t="shared" si="30"/>
        <v>12.5</v>
      </c>
      <c r="R25">
        <f t="shared" si="0"/>
        <v>50000</v>
      </c>
      <c r="S25">
        <f t="shared" si="1"/>
        <v>2103.556844596922</v>
      </c>
      <c r="U25">
        <f t="shared" si="20"/>
        <v>2.5484E-2</v>
      </c>
      <c r="V25">
        <f t="shared" si="21"/>
        <v>0.01</v>
      </c>
      <c r="W25">
        <f t="shared" si="34"/>
        <v>0.70911919444059823</v>
      </c>
      <c r="X25">
        <f t="shared" si="35"/>
        <v>1.8071193551124205E-2</v>
      </c>
      <c r="Y25">
        <f t="shared" si="36"/>
        <v>7.0911919444059824E-3</v>
      </c>
      <c r="Z25">
        <f t="shared" si="37"/>
        <v>0.68395680894506805</v>
      </c>
      <c r="AB25">
        <f t="shared" si="38"/>
        <v>1518.1301378675225</v>
      </c>
      <c r="AC25">
        <f t="shared" si="27"/>
        <v>1438.7420268650671</v>
      </c>
      <c r="AE25">
        <f t="shared" si="2"/>
        <v>0</v>
      </c>
      <c r="AF25">
        <f t="shared" si="3"/>
        <v>0</v>
      </c>
      <c r="AG25">
        <f t="shared" si="4"/>
        <v>-8.5494601118133513</v>
      </c>
      <c r="AH25">
        <f t="shared" si="5"/>
        <v>-903.5596775562102</v>
      </c>
      <c r="AI25">
        <f t="shared" si="39"/>
        <v>-912.10913766802355</v>
      </c>
      <c r="AJ25">
        <f t="shared" si="7"/>
        <v>79.388111002455389</v>
      </c>
      <c r="AK25">
        <f t="shared" si="28"/>
        <v>106.26910965072659</v>
      </c>
      <c r="AL25">
        <f t="shared" si="40"/>
        <v>-726.45191701484157</v>
      </c>
      <c r="AN25">
        <f t="shared" si="9"/>
        <v>0</v>
      </c>
      <c r="AO25">
        <f t="shared" si="10"/>
        <v>0</v>
      </c>
      <c r="AP25">
        <f t="shared" si="11"/>
        <v>-1.8073261545697539</v>
      </c>
      <c r="AQ25">
        <f t="shared" si="12"/>
        <v>-191.00937557513032</v>
      </c>
      <c r="AR25">
        <f t="shared" si="13"/>
        <v>-192.81670172970007</v>
      </c>
      <c r="AS25">
        <f t="shared" si="14"/>
        <v>16.782370757934576</v>
      </c>
      <c r="AT25">
        <f t="shared" si="15"/>
        <v>22.464920449095167</v>
      </c>
      <c r="AU25">
        <f t="shared" si="16"/>
        <v>-153.56941052267032</v>
      </c>
      <c r="AW25">
        <v>22</v>
      </c>
      <c r="AX25">
        <f>IF(Z25&gt;0, (R25*SUMPRODUCT(K25:$K$98, X25:$X$98)-K25*$AZ$3)/Z25, 0)</f>
        <v>2103.556844596922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2.9274999999999999E-2</v>
      </c>
      <c r="Q26" s="5">
        <f t="shared" si="30"/>
        <v>12.5</v>
      </c>
      <c r="R26">
        <f t="shared" si="0"/>
        <v>50000</v>
      </c>
      <c r="S26">
        <f t="shared" si="1"/>
        <v>2048.4025821249493</v>
      </c>
      <c r="U26">
        <f t="shared" si="20"/>
        <v>2.9274999999999999E-2</v>
      </c>
      <c r="V26">
        <f t="shared" si="21"/>
        <v>0.01</v>
      </c>
      <c r="W26">
        <f t="shared" si="34"/>
        <v>0.68395680894506805</v>
      </c>
      <c r="X26">
        <f t="shared" si="35"/>
        <v>2.0022835581866866E-2</v>
      </c>
      <c r="Y26">
        <f t="shared" si="36"/>
        <v>6.8395680894506802E-3</v>
      </c>
      <c r="Z26">
        <f t="shared" si="37"/>
        <v>0.65709440527375051</v>
      </c>
      <c r="AB26">
        <f t="shared" si="38"/>
        <v>1438.7420268650671</v>
      </c>
      <c r="AC26">
        <f t="shared" si="27"/>
        <v>1345.9938764626083</v>
      </c>
      <c r="AE26">
        <f t="shared" si="2"/>
        <v>0</v>
      </c>
      <c r="AF26">
        <f t="shared" si="3"/>
        <v>0</v>
      </c>
      <c r="AG26">
        <f t="shared" si="4"/>
        <v>-8.2136800659218814</v>
      </c>
      <c r="AH26">
        <f t="shared" si="5"/>
        <v>-1001.1417790933433</v>
      </c>
      <c r="AI26">
        <f t="shared" si="39"/>
        <v>-1009.3554591592651</v>
      </c>
      <c r="AJ26">
        <f t="shared" si="7"/>
        <v>92.748150402458805</v>
      </c>
      <c r="AK26">
        <f t="shared" si="28"/>
        <v>100.7119418805547</v>
      </c>
      <c r="AL26">
        <f t="shared" si="40"/>
        <v>-815.89536687625161</v>
      </c>
      <c r="AN26">
        <f t="shared" si="9"/>
        <v>0</v>
      </c>
      <c r="AO26">
        <f t="shared" si="10"/>
        <v>0</v>
      </c>
      <c r="AP26">
        <f t="shared" si="11"/>
        <v>-1.5503066248652024</v>
      </c>
      <c r="AQ26">
        <f t="shared" si="12"/>
        <v>-188.96240419653407</v>
      </c>
      <c r="AR26">
        <f t="shared" si="13"/>
        <v>-190.51271082139925</v>
      </c>
      <c r="AS26">
        <f t="shared" si="14"/>
        <v>17.505925584987789</v>
      </c>
      <c r="AT26">
        <f t="shared" si="15"/>
        <v>19.009066514321201</v>
      </c>
      <c r="AU26">
        <f t="shared" si="16"/>
        <v>-153.99771872209027</v>
      </c>
      <c r="AW26">
        <v>23</v>
      </c>
      <c r="AX26">
        <f>IF(Z26&gt;0, (R26*SUMPRODUCT(K26:$K$98, X26:$X$98)-K26*$AZ$3)/Z26, 0)</f>
        <v>2048.4025821249493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3.3331E-2</v>
      </c>
      <c r="Q27" s="5">
        <f t="shared" si="30"/>
        <v>12.5</v>
      </c>
      <c r="R27">
        <f t="shared" si="0"/>
        <v>50000</v>
      </c>
      <c r="S27">
        <f t="shared" si="1"/>
        <v>1980.1486597738456</v>
      </c>
      <c r="U27">
        <f t="shared" si="20"/>
        <v>3.3331E-2</v>
      </c>
      <c r="V27">
        <f t="shared" si="21"/>
        <v>0.01</v>
      </c>
      <c r="W27">
        <f t="shared" si="34"/>
        <v>0.65709440527375051</v>
      </c>
      <c r="X27">
        <f t="shared" si="35"/>
        <v>2.1901613622179378E-2</v>
      </c>
      <c r="Y27">
        <f t="shared" si="36"/>
        <v>6.5709440527375049E-3</v>
      </c>
      <c r="Z27">
        <f t="shared" si="37"/>
        <v>0.62862184759883366</v>
      </c>
      <c r="AB27">
        <f t="shared" si="38"/>
        <v>1345.9938764626083</v>
      </c>
      <c r="AC27">
        <f t="shared" si="27"/>
        <v>1244.764709027389</v>
      </c>
      <c r="AE27">
        <f t="shared" si="2"/>
        <v>0</v>
      </c>
      <c r="AF27">
        <f t="shared" si="3"/>
        <v>0</v>
      </c>
      <c r="AG27">
        <f t="shared" si="4"/>
        <v>-7.8577730949854203</v>
      </c>
      <c r="AH27">
        <f t="shared" si="5"/>
        <v>-1095.080681108969</v>
      </c>
      <c r="AI27">
        <f t="shared" si="39"/>
        <v>-1102.9384542039545</v>
      </c>
      <c r="AJ27">
        <f t="shared" si="7"/>
        <v>101.22916743521932</v>
      </c>
      <c r="AK27">
        <f t="shared" si="28"/>
        <v>94.219571352382587</v>
      </c>
      <c r="AL27">
        <f t="shared" si="40"/>
        <v>-907.48971541635262</v>
      </c>
      <c r="AN27">
        <f t="shared" si="9"/>
        <v>0</v>
      </c>
      <c r="AO27">
        <f t="shared" si="10"/>
        <v>0</v>
      </c>
      <c r="AP27">
        <f t="shared" si="11"/>
        <v>-1.3242234718778287</v>
      </c>
      <c r="AQ27">
        <f t="shared" si="12"/>
        <v>-184.54739326207877</v>
      </c>
      <c r="AR27">
        <f t="shared" si="13"/>
        <v>-185.87161673395661</v>
      </c>
      <c r="AS27">
        <f t="shared" si="14"/>
        <v>17.059545743553553</v>
      </c>
      <c r="AT27">
        <f t="shared" si="15"/>
        <v>15.878260467296476</v>
      </c>
      <c r="AU27">
        <f t="shared" si="16"/>
        <v>-152.93381052310659</v>
      </c>
      <c r="AW27">
        <v>24</v>
      </c>
      <c r="AX27">
        <f>IF(Z27&gt;0, (R27*SUMPRODUCT(K27:$K$98, X27:$X$98)-K27*$AZ$3)/Z27, 0)</f>
        <v>1980.1486597738456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3.7801000000000001E-2</v>
      </c>
      <c r="Q28" s="5">
        <f t="shared" si="30"/>
        <v>12.5</v>
      </c>
      <c r="R28">
        <f t="shared" si="0"/>
        <v>50000</v>
      </c>
      <c r="S28">
        <f t="shared" si="1"/>
        <v>1902.1078177878885</v>
      </c>
      <c r="U28">
        <f t="shared" si="20"/>
        <v>3.7801000000000001E-2</v>
      </c>
      <c r="V28">
        <f t="shared" si="21"/>
        <v>0.01</v>
      </c>
      <c r="W28">
        <f t="shared" si="34"/>
        <v>0.62862184759883366</v>
      </c>
      <c r="X28">
        <f t="shared" si="35"/>
        <v>2.3762534461083513E-2</v>
      </c>
      <c r="Y28">
        <f t="shared" si="36"/>
        <v>6.286218475988337E-3</v>
      </c>
      <c r="Z28">
        <f t="shared" si="37"/>
        <v>0.59857309466176178</v>
      </c>
      <c r="AB28">
        <f t="shared" si="38"/>
        <v>1244.764709027389</v>
      </c>
      <c r="AC28">
        <f t="shared" si="27"/>
        <v>1138.5505628736269</v>
      </c>
      <c r="AE28">
        <f t="shared" si="2"/>
        <v>0</v>
      </c>
      <c r="AF28">
        <f t="shared" si="3"/>
        <v>0</v>
      </c>
      <c r="AG28">
        <f t="shared" si="4"/>
        <v>-7.482163683272022</v>
      </c>
      <c r="AH28">
        <f t="shared" si="5"/>
        <v>-1188.1267230541757</v>
      </c>
      <c r="AI28">
        <f t="shared" si="39"/>
        <v>-1195.6088867374478</v>
      </c>
      <c r="AJ28">
        <f t="shared" si="7"/>
        <v>106.21414615376216</v>
      </c>
      <c r="AK28">
        <f t="shared" si="28"/>
        <v>87.133529631917241</v>
      </c>
      <c r="AL28">
        <f t="shared" si="40"/>
        <v>-1002.2612109517685</v>
      </c>
      <c r="AN28">
        <f t="shared" si="9"/>
        <v>0</v>
      </c>
      <c r="AO28">
        <f t="shared" si="10"/>
        <v>0</v>
      </c>
      <c r="AP28">
        <f t="shared" si="11"/>
        <v>-1.1258252372308899</v>
      </c>
      <c r="AQ28">
        <f t="shared" si="12"/>
        <v>-178.77489807304934</v>
      </c>
      <c r="AR28">
        <f t="shared" si="13"/>
        <v>-179.90072331028023</v>
      </c>
      <c r="AS28">
        <f t="shared" si="14"/>
        <v>15.981816404014143</v>
      </c>
      <c r="AT28">
        <f t="shared" si="15"/>
        <v>13.110796665399757</v>
      </c>
      <c r="AU28">
        <f t="shared" si="16"/>
        <v>-150.80811024086634</v>
      </c>
      <c r="AW28">
        <v>25</v>
      </c>
      <c r="AX28">
        <f>IF(Z28&gt;0, (R28*SUMPRODUCT(K28:$K$98, X28:$X$98)-K28*$AZ$3)/Z28, 0)</f>
        <v>1902.1078177878885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4.3147999999999999E-2</v>
      </c>
      <c r="Q29" s="5">
        <f t="shared" si="30"/>
        <v>12.5</v>
      </c>
      <c r="R29">
        <f t="shared" si="0"/>
        <v>50000</v>
      </c>
      <c r="S29">
        <f t="shared" si="1"/>
        <v>1816.8463273618715</v>
      </c>
      <c r="U29">
        <f t="shared" si="20"/>
        <v>4.3147999999999999E-2</v>
      </c>
      <c r="V29">
        <f t="shared" si="21"/>
        <v>0.01</v>
      </c>
      <c r="W29">
        <f t="shared" si="34"/>
        <v>0.59857309466176178</v>
      </c>
      <c r="X29">
        <f t="shared" si="35"/>
        <v>2.5827231888465696E-2</v>
      </c>
      <c r="Y29">
        <f t="shared" si="36"/>
        <v>5.9857309466176184E-3</v>
      </c>
      <c r="Z29">
        <f t="shared" si="37"/>
        <v>0.5667601318266785</v>
      </c>
      <c r="AB29">
        <f t="shared" si="38"/>
        <v>1138.5505628736269</v>
      </c>
      <c r="AC29">
        <f t="shared" si="27"/>
        <v>1029.716064004431</v>
      </c>
      <c r="AE29">
        <f t="shared" si="2"/>
        <v>0</v>
      </c>
      <c r="AF29">
        <f t="shared" si="3"/>
        <v>0</v>
      </c>
      <c r="AG29">
        <f t="shared" si="4"/>
        <v>-7.0845016478334815</v>
      </c>
      <c r="AH29">
        <f t="shared" si="5"/>
        <v>-1291.3615944232847</v>
      </c>
      <c r="AI29">
        <f t="shared" si="39"/>
        <v>-1298.4460960711183</v>
      </c>
      <c r="AJ29">
        <f t="shared" si="7"/>
        <v>108.83449886919584</v>
      </c>
      <c r="AK29">
        <f t="shared" si="28"/>
        <v>79.698539401153894</v>
      </c>
      <c r="AL29">
        <f t="shared" si="40"/>
        <v>-1109.9130578007685</v>
      </c>
      <c r="AN29">
        <f t="shared" si="9"/>
        <v>0</v>
      </c>
      <c r="AO29">
        <f t="shared" si="10"/>
        <v>0</v>
      </c>
      <c r="AP29">
        <f t="shared" si="11"/>
        <v>-0.95177667635941299</v>
      </c>
      <c r="AQ29">
        <f t="shared" si="12"/>
        <v>-173.48966905728011</v>
      </c>
      <c r="AR29">
        <f t="shared" si="13"/>
        <v>-174.44144573363951</v>
      </c>
      <c r="AS29">
        <f t="shared" si="14"/>
        <v>14.621513658429777</v>
      </c>
      <c r="AT29">
        <f t="shared" si="15"/>
        <v>10.7072049259989</v>
      </c>
      <c r="AU29">
        <f t="shared" si="16"/>
        <v>-149.11272714921083</v>
      </c>
      <c r="AW29">
        <v>26</v>
      </c>
      <c r="AX29">
        <f>IF(Z29&gt;0, (R29*SUMPRODUCT(K29:$K$98, X29:$X$98)-K29*$AZ$3)/Z29, 0)</f>
        <v>1816.8463273618715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4.8848999999999997E-2</v>
      </c>
      <c r="Q30" s="5">
        <f t="shared" si="30"/>
        <v>12.5</v>
      </c>
      <c r="R30">
        <f t="shared" si="0"/>
        <v>50000</v>
      </c>
      <c r="S30">
        <f t="shared" si="1"/>
        <v>1722.2747597097884</v>
      </c>
      <c r="U30">
        <f t="shared" si="20"/>
        <v>4.8848999999999997E-2</v>
      </c>
      <c r="V30">
        <f t="shared" si="21"/>
        <v>0.01</v>
      </c>
      <c r="W30">
        <f t="shared" si="34"/>
        <v>0.5667601318266785</v>
      </c>
      <c r="X30">
        <f t="shared" si="35"/>
        <v>2.7685665679601415E-2</v>
      </c>
      <c r="Y30">
        <f t="shared" si="36"/>
        <v>5.6676013182667849E-3</v>
      </c>
      <c r="Z30">
        <f t="shared" si="37"/>
        <v>0.53340686482881028</v>
      </c>
      <c r="AB30">
        <f t="shared" si="38"/>
        <v>1029.716064004431</v>
      </c>
      <c r="AC30">
        <f t="shared" si="27"/>
        <v>918.67317995059079</v>
      </c>
      <c r="AE30">
        <f t="shared" si="2"/>
        <v>0</v>
      </c>
      <c r="AF30">
        <f t="shared" si="3"/>
        <v>0</v>
      </c>
      <c r="AG30">
        <f t="shared" si="4"/>
        <v>-6.6675858103601282</v>
      </c>
      <c r="AH30">
        <f t="shared" si="5"/>
        <v>-1384.2832839800708</v>
      </c>
      <c r="AI30">
        <f t="shared" si="39"/>
        <v>-1390.9508697904309</v>
      </c>
      <c r="AJ30">
        <f t="shared" si="7"/>
        <v>111.04288405384023</v>
      </c>
      <c r="AK30">
        <f t="shared" si="28"/>
        <v>72.080124480310175</v>
      </c>
      <c r="AL30">
        <f t="shared" si="40"/>
        <v>-1207.8278612562806</v>
      </c>
      <c r="AN30">
        <f t="shared" si="9"/>
        <v>0</v>
      </c>
      <c r="AO30">
        <f t="shared" si="10"/>
        <v>0</v>
      </c>
      <c r="AP30">
        <f t="shared" si="11"/>
        <v>-0.799790688153873</v>
      </c>
      <c r="AQ30">
        <f t="shared" si="12"/>
        <v>-166.04763879814629</v>
      </c>
      <c r="AR30">
        <f t="shared" si="13"/>
        <v>-166.84742948630017</v>
      </c>
      <c r="AS30">
        <f t="shared" si="14"/>
        <v>13.319823273067822</v>
      </c>
      <c r="AT30">
        <f t="shared" si="15"/>
        <v>8.6461597945614415</v>
      </c>
      <c r="AU30">
        <f t="shared" si="16"/>
        <v>-144.88144641867089</v>
      </c>
      <c r="AW30">
        <v>27</v>
      </c>
      <c r="AX30">
        <f>IF(Z30&gt;0, (R30*SUMPRODUCT(K30:$K$98, X30:$X$98)-K30*$AZ$3)/Z30, 0)</f>
        <v>1722.2747597097884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5.4528E-2</v>
      </c>
      <c r="Q31" s="5">
        <f t="shared" si="30"/>
        <v>12.5</v>
      </c>
      <c r="R31">
        <f t="shared" si="0"/>
        <v>50000</v>
      </c>
      <c r="S31">
        <f t="shared" si="1"/>
        <v>1620.0448043767603</v>
      </c>
      <c r="U31">
        <f t="shared" si="20"/>
        <v>5.4528E-2</v>
      </c>
      <c r="V31">
        <f t="shared" si="21"/>
        <v>0.01</v>
      </c>
      <c r="W31">
        <f t="shared" si="34"/>
        <v>0.53340686482881028</v>
      </c>
      <c r="X31">
        <f t="shared" si="35"/>
        <v>2.9085609525385366E-2</v>
      </c>
      <c r="Y31">
        <f t="shared" si="36"/>
        <v>5.3340686482881029E-3</v>
      </c>
      <c r="Z31">
        <f t="shared" si="37"/>
        <v>0.49898718665513675</v>
      </c>
      <c r="AB31">
        <f t="shared" si="38"/>
        <v>918.67317995059079</v>
      </c>
      <c r="AC31">
        <f t="shared" si="27"/>
        <v>808.38159919123098</v>
      </c>
      <c r="AE31">
        <f t="shared" si="2"/>
        <v>0</v>
      </c>
      <c r="AF31">
        <f t="shared" si="3"/>
        <v>0</v>
      </c>
      <c r="AG31">
        <f t="shared" si="4"/>
        <v>-6.2373398331892096</v>
      </c>
      <c r="AH31">
        <f t="shared" si="5"/>
        <v>-1454.2804762692683</v>
      </c>
      <c r="AI31">
        <f t="shared" si="39"/>
        <v>-1460.5178161024576</v>
      </c>
      <c r="AJ31">
        <f t="shared" si="7"/>
        <v>110.29158075935982</v>
      </c>
      <c r="AK31">
        <f t="shared" si="28"/>
        <v>64.307122596541362</v>
      </c>
      <c r="AL31">
        <f t="shared" si="40"/>
        <v>-1285.9191127465565</v>
      </c>
      <c r="AN31">
        <f t="shared" si="9"/>
        <v>0</v>
      </c>
      <c r="AO31">
        <f t="shared" si="10"/>
        <v>0</v>
      </c>
      <c r="AP31">
        <f t="shared" si="11"/>
        <v>-0.66801945948989272</v>
      </c>
      <c r="AQ31">
        <f t="shared" si="12"/>
        <v>-155.7535237273371</v>
      </c>
      <c r="AR31">
        <f t="shared" si="13"/>
        <v>-156.42154318682699</v>
      </c>
      <c r="AS31">
        <f t="shared" si="14"/>
        <v>11.812234724347494</v>
      </c>
      <c r="AT31">
        <f t="shared" si="15"/>
        <v>6.88729657629169</v>
      </c>
      <c r="AU31">
        <f t="shared" si="16"/>
        <v>-137.7220118861878</v>
      </c>
      <c r="AW31">
        <v>28</v>
      </c>
      <c r="AX31">
        <f>IF(Z31&gt;0, (R31*SUMPRODUCT(K31:$K$98, X31:$X$98)-K31*$AZ$3)/Z31, 0)</f>
        <v>1620.0448043767603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6.0775000000000003E-2</v>
      </c>
      <c r="Q32" s="5">
        <f t="shared" si="30"/>
        <v>12.5</v>
      </c>
      <c r="R32">
        <f t="shared" si="0"/>
        <v>50000</v>
      </c>
      <c r="S32">
        <f t="shared" si="1"/>
        <v>1514.8881682817578</v>
      </c>
      <c r="U32">
        <f t="shared" si="20"/>
        <v>6.0775000000000003E-2</v>
      </c>
      <c r="V32">
        <f t="shared" si="21"/>
        <v>0.01</v>
      </c>
      <c r="W32">
        <f t="shared" si="34"/>
        <v>0.49898718665513675</v>
      </c>
      <c r="X32">
        <f t="shared" si="35"/>
        <v>3.0325946268965936E-2</v>
      </c>
      <c r="Y32">
        <f t="shared" si="36"/>
        <v>4.9898718665513679E-3</v>
      </c>
      <c r="Z32">
        <f t="shared" si="37"/>
        <v>0.46367136851961943</v>
      </c>
      <c r="AB32">
        <f t="shared" si="38"/>
        <v>808.38159919123098</v>
      </c>
      <c r="AC32">
        <f t="shared" si="27"/>
        <v>702.41027014138217</v>
      </c>
      <c r="AE32">
        <f t="shared" si="2"/>
        <v>0</v>
      </c>
      <c r="AF32">
        <f t="shared" si="3"/>
        <v>0</v>
      </c>
      <c r="AG32">
        <f t="shared" si="4"/>
        <v>-5.7958921064952431</v>
      </c>
      <c r="AH32">
        <f t="shared" si="5"/>
        <v>-1516.2973134482968</v>
      </c>
      <c r="AI32">
        <f t="shared" si="39"/>
        <v>-1522.0932055547921</v>
      </c>
      <c r="AJ32">
        <f t="shared" si="7"/>
        <v>105.9713290498488</v>
      </c>
      <c r="AK32">
        <f t="shared" si="28"/>
        <v>56.58671194338617</v>
      </c>
      <c r="AL32">
        <f t="shared" si="40"/>
        <v>-1359.5351645615572</v>
      </c>
      <c r="AN32">
        <f t="shared" si="9"/>
        <v>0</v>
      </c>
      <c r="AO32">
        <f t="shared" si="10"/>
        <v>0</v>
      </c>
      <c r="AP32">
        <f t="shared" si="11"/>
        <v>-0.55423248414687087</v>
      </c>
      <c r="AQ32">
        <f t="shared" si="12"/>
        <v>-144.99600946606506</v>
      </c>
      <c r="AR32">
        <f t="shared" si="13"/>
        <v>-145.55024195021196</v>
      </c>
      <c r="AS32">
        <f t="shared" si="14"/>
        <v>10.133513852306452</v>
      </c>
      <c r="AT32">
        <f t="shared" si="15"/>
        <v>5.4111072728458609</v>
      </c>
      <c r="AU32">
        <f t="shared" si="16"/>
        <v>-130.00562082505965</v>
      </c>
      <c r="AW32">
        <v>29</v>
      </c>
      <c r="AX32">
        <f>IF(Z32&gt;0, (R32*SUMPRODUCT(K32:$K$98, X32:$X$98)-K32*$AZ$3)/Z32, 0)</f>
        <v>1514.8881682817578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6.7419999999999994E-2</v>
      </c>
      <c r="Q33" s="5">
        <f t="shared" si="30"/>
        <v>12.5</v>
      </c>
      <c r="R33">
        <f t="shared" si="0"/>
        <v>50000</v>
      </c>
      <c r="S33">
        <f t="shared" si="1"/>
        <v>1406.9642980246929</v>
      </c>
      <c r="U33">
        <f t="shared" si="20"/>
        <v>6.7419999999999994E-2</v>
      </c>
      <c r="V33">
        <f t="shared" si="21"/>
        <v>0.01</v>
      </c>
      <c r="W33">
        <f t="shared" si="34"/>
        <v>0.46367136851961943</v>
      </c>
      <c r="X33">
        <f t="shared" si="35"/>
        <v>3.1260723665592738E-2</v>
      </c>
      <c r="Y33">
        <f t="shared" si="36"/>
        <v>4.6367136851961947E-3</v>
      </c>
      <c r="Z33">
        <f t="shared" si="37"/>
        <v>0.4277739311688305</v>
      </c>
      <c r="AB33">
        <f t="shared" si="38"/>
        <v>702.41027014138217</v>
      </c>
      <c r="AC33">
        <f t="shared" si="27"/>
        <v>601.86264878021689</v>
      </c>
      <c r="AE33">
        <f t="shared" si="2"/>
        <v>0</v>
      </c>
      <c r="AF33">
        <f t="shared" si="3"/>
        <v>0</v>
      </c>
      <c r="AG33">
        <f t="shared" si="4"/>
        <v>-5.3471741396103809</v>
      </c>
      <c r="AH33">
        <f t="shared" si="5"/>
        <v>-1563.0361832796368</v>
      </c>
      <c r="AI33">
        <f t="shared" si="39"/>
        <v>-1568.3833574192472</v>
      </c>
      <c r="AJ33">
        <f t="shared" si="7"/>
        <v>100.54762136116528</v>
      </c>
      <c r="AK33">
        <f t="shared" si="28"/>
        <v>49.168718909896754</v>
      </c>
      <c r="AL33">
        <f t="shared" si="40"/>
        <v>-1418.6670171481851</v>
      </c>
      <c r="AN33">
        <f t="shared" si="9"/>
        <v>0</v>
      </c>
      <c r="AO33">
        <f t="shared" si="10"/>
        <v>0</v>
      </c>
      <c r="AP33">
        <f t="shared" si="11"/>
        <v>-0.45653911180733936</v>
      </c>
      <c r="AQ33">
        <f t="shared" si="12"/>
        <v>-133.4512645756501</v>
      </c>
      <c r="AR33">
        <f t="shared" si="13"/>
        <v>-133.90780368745743</v>
      </c>
      <c r="AS33">
        <f t="shared" si="14"/>
        <v>8.5847067164922795</v>
      </c>
      <c r="AT33">
        <f t="shared" si="15"/>
        <v>4.1980011635575076</v>
      </c>
      <c r="AU33">
        <f t="shared" si="16"/>
        <v>-121.12509580740763</v>
      </c>
      <c r="AW33">
        <v>30</v>
      </c>
      <c r="AX33">
        <f>IF(Z33&gt;0, (R33*SUMPRODUCT(K33:$K$98, X33:$X$98)-K33*$AZ$3)/Z33, 0)</f>
        <v>1406.9642980246929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7.4817999999999996E-2</v>
      </c>
      <c r="Q34" s="5">
        <f t="shared" si="30"/>
        <v>12.5</v>
      </c>
      <c r="R34">
        <f t="shared" si="0"/>
        <v>50000</v>
      </c>
      <c r="S34">
        <f t="shared" si="1"/>
        <v>1297.8521666630947</v>
      </c>
      <c r="U34">
        <f t="shared" si="20"/>
        <v>7.4817999999999996E-2</v>
      </c>
      <c r="V34">
        <f t="shared" si="21"/>
        <v>0.01</v>
      </c>
      <c r="W34">
        <f t="shared" si="34"/>
        <v>0.4277739311688305</v>
      </c>
      <c r="X34">
        <f t="shared" si="35"/>
        <v>3.2005189982189555E-2</v>
      </c>
      <c r="Y34">
        <f t="shared" si="36"/>
        <v>4.2777393116883054E-3</v>
      </c>
      <c r="Z34">
        <f t="shared" si="37"/>
        <v>0.39149100187495267</v>
      </c>
      <c r="AB34">
        <f t="shared" si="38"/>
        <v>601.86264878021689</v>
      </c>
      <c r="AC34">
        <f t="shared" si="27"/>
        <v>508.09744501251299</v>
      </c>
      <c r="AE34">
        <f t="shared" si="2"/>
        <v>0</v>
      </c>
      <c r="AF34">
        <f t="shared" si="3"/>
        <v>0</v>
      </c>
      <c r="AG34">
        <f t="shared" si="4"/>
        <v>-4.8936375234369081</v>
      </c>
      <c r="AH34">
        <f t="shared" si="5"/>
        <v>-1600.2594991094777</v>
      </c>
      <c r="AI34">
        <f t="shared" si="39"/>
        <v>-1605.1531366329145</v>
      </c>
      <c r="AJ34">
        <f t="shared" si="7"/>
        <v>93.765203767703895</v>
      </c>
      <c r="AK34">
        <f t="shared" si="28"/>
        <v>42.130385414615183</v>
      </c>
      <c r="AL34">
        <f t="shared" si="40"/>
        <v>-1469.2575474505954</v>
      </c>
      <c r="AN34">
        <f t="shared" si="9"/>
        <v>0</v>
      </c>
      <c r="AO34">
        <f t="shared" si="10"/>
        <v>0</v>
      </c>
      <c r="AP34">
        <f t="shared" si="11"/>
        <v>-0.37305033698398615</v>
      </c>
      <c r="AQ34">
        <f t="shared" si="12"/>
        <v>-121.99051166857681</v>
      </c>
      <c r="AR34">
        <f t="shared" si="13"/>
        <v>-122.36356200556081</v>
      </c>
      <c r="AS34">
        <f t="shared" si="14"/>
        <v>7.1478814471627343</v>
      </c>
      <c r="AT34">
        <f t="shared" si="15"/>
        <v>3.2116711548241503</v>
      </c>
      <c r="AU34">
        <f t="shared" si="16"/>
        <v>-112.00400940357392</v>
      </c>
      <c r="AW34">
        <v>31</v>
      </c>
      <c r="AX34">
        <f>IF(Z34&gt;0, (R34*SUMPRODUCT(K34:$K$98, X34:$X$98)-K34*$AZ$3)/Z34, 0)</f>
        <v>1297.8521666630947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8.3350999999999995E-2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1187.6234482910488</v>
      </c>
      <c r="U35">
        <f t="shared" si="20"/>
        <v>8.3350999999999995E-2</v>
      </c>
      <c r="V35">
        <f t="shared" si="21"/>
        <v>0.01</v>
      </c>
      <c r="W35">
        <f t="shared" si="34"/>
        <v>0.39149100187495267</v>
      </c>
      <c r="X35">
        <f t="shared" si="35"/>
        <v>3.2631166497279179E-2</v>
      </c>
      <c r="Y35">
        <f t="shared" si="36"/>
        <v>3.9149100187495268E-3</v>
      </c>
      <c r="Z35">
        <f t="shared" si="37"/>
        <v>0.35494492535892397</v>
      </c>
      <c r="AB35">
        <f t="shared" si="38"/>
        <v>508.09744501251299</v>
      </c>
      <c r="AC35">
        <f t="shared" si="27"/>
        <v>421.54091620817422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-4.4368115669865498</v>
      </c>
      <c r="AH35">
        <f t="shared" ref="AH35:AH66" si="46">-X35*R35</f>
        <v>-1631.5583248639589</v>
      </c>
      <c r="AI35">
        <f t="shared" si="39"/>
        <v>-1635.9951364309454</v>
      </c>
      <c r="AJ35">
        <f t="shared" ref="AJ35:AJ66" si="47">AB35-AC35</f>
        <v>86.556528804338768</v>
      </c>
      <c r="AK35">
        <f t="shared" si="28"/>
        <v>35.56682115087591</v>
      </c>
      <c r="AL35">
        <f t="shared" si="40"/>
        <v>-1513.8717864757307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-0.30198724551445899</v>
      </c>
      <c r="AQ35">
        <f t="shared" ref="AQ35:AQ66" si="51">AH35*$K35</f>
        <v>-111.05042370697224</v>
      </c>
      <c r="AR35">
        <f t="shared" ref="AR35:AR66" si="52">AI35*$K35</f>
        <v>-111.35241095248671</v>
      </c>
      <c r="AS35">
        <f t="shared" ref="AS35:AS66" si="53">AJ35*$K35</f>
        <v>5.8913855863093572</v>
      </c>
      <c r="AT35">
        <f t="shared" ref="AT35:AT66" si="54">AK35*$K35</f>
        <v>2.4208209406453203</v>
      </c>
      <c r="AU35">
        <f t="shared" ref="AU35:AU66" si="55">AL35*$K35</f>
        <v>-103.04020442553202</v>
      </c>
      <c r="AW35">
        <v>32</v>
      </c>
      <c r="AX35">
        <f>IF(Z35&gt;0, (R35*SUMPRODUCT(K35:$K$98, X35:$X$98)-K35*$AZ$3)/Z35, 0)</f>
        <v>1187.6234482910488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9.2474000000000001E-2</v>
      </c>
      <c r="Q36" s="5">
        <f t="shared" si="30"/>
        <v>12.5</v>
      </c>
      <c r="R36">
        <f t="shared" si="41"/>
        <v>50000</v>
      </c>
      <c r="S36">
        <f t="shared" si="42"/>
        <v>1073.9413884757628</v>
      </c>
      <c r="U36">
        <f t="shared" ref="U36:U67" si="57">M36</f>
        <v>9.2474000000000001E-2</v>
      </c>
      <c r="V36">
        <f t="shared" ref="V36:V67" si="58">$C$10</f>
        <v>0.01</v>
      </c>
      <c r="W36">
        <f t="shared" si="34"/>
        <v>0.35494492535892397</v>
      </c>
      <c r="X36">
        <f t="shared" si="35"/>
        <v>3.2823177027641134E-2</v>
      </c>
      <c r="Y36">
        <f t="shared" si="36"/>
        <v>3.5494492535892395E-3</v>
      </c>
      <c r="Z36">
        <f t="shared" si="37"/>
        <v>0.31857229907769358</v>
      </c>
      <c r="AB36">
        <f t="shared" si="38"/>
        <v>421.54091620817422</v>
      </c>
      <c r="AC36">
        <f t="shared" si="27"/>
        <v>342.12797720141418</v>
      </c>
      <c r="AE36">
        <f t="shared" si="43"/>
        <v>0</v>
      </c>
      <c r="AF36">
        <f t="shared" si="44"/>
        <v>0</v>
      </c>
      <c r="AG36">
        <f t="shared" si="45"/>
        <v>-3.9821537384711698</v>
      </c>
      <c r="AH36">
        <f t="shared" si="46"/>
        <v>-1641.1588513820568</v>
      </c>
      <c r="AI36">
        <f t="shared" si="39"/>
        <v>-1645.141005120528</v>
      </c>
      <c r="AJ36">
        <f t="shared" si="47"/>
        <v>79.412939006760041</v>
      </c>
      <c r="AK36">
        <f t="shared" ref="AK36:AK67" si="59">G36*SUM(AB36:AB36, AE36:AF36)</f>
        <v>29.507864134572198</v>
      </c>
      <c r="AL36">
        <f t="shared" si="40"/>
        <v>-1536.2202019791957</v>
      </c>
      <c r="AN36">
        <f t="shared" si="48"/>
        <v>0</v>
      </c>
      <c r="AO36">
        <f t="shared" si="49"/>
        <v>0</v>
      </c>
      <c r="AP36">
        <f t="shared" si="50"/>
        <v>-0.24200125403358061</v>
      </c>
      <c r="AQ36">
        <f t="shared" si="51"/>
        <v>-99.735601934657424</v>
      </c>
      <c r="AR36">
        <f t="shared" si="52"/>
        <v>-99.977603188691006</v>
      </c>
      <c r="AS36">
        <f t="shared" si="53"/>
        <v>4.8260393968381479</v>
      </c>
      <c r="AT36">
        <f t="shared" si="54"/>
        <v>1.7932356692889868</v>
      </c>
      <c r="AU36">
        <f t="shared" si="55"/>
        <v>-93.358328122563861</v>
      </c>
      <c r="AW36">
        <v>33</v>
      </c>
      <c r="AX36">
        <f>IF(Z36&gt;0, (R36*SUMPRODUCT(K36:$K$98, X36:$X$98)-K36*$AZ$3)/Z36, 0)</f>
        <v>1073.9413884757628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0.10216500000000001</v>
      </c>
      <c r="Q37" s="5">
        <f t="shared" ref="Q37:Q68" si="60">$C$8</f>
        <v>12.5</v>
      </c>
      <c r="R37">
        <f t="shared" si="41"/>
        <v>50000</v>
      </c>
      <c r="S37">
        <f t="shared" si="42"/>
        <v>956.86775795951064</v>
      </c>
      <c r="U37">
        <f t="shared" si="57"/>
        <v>0.10216500000000001</v>
      </c>
      <c r="V37">
        <f t="shared" si="58"/>
        <v>0.01</v>
      </c>
      <c r="W37">
        <f t="shared" si="34"/>
        <v>0.31857229907769358</v>
      </c>
      <c r="X37">
        <f t="shared" si="35"/>
        <v>3.2546938935272565E-2</v>
      </c>
      <c r="Y37">
        <f t="shared" si="36"/>
        <v>3.185722990776936E-3</v>
      </c>
      <c r="Z37">
        <f t="shared" si="37"/>
        <v>0.28283963715164406</v>
      </c>
      <c r="AB37">
        <f t="shared" si="38"/>
        <v>342.12797720141418</v>
      </c>
      <c r="AC37">
        <f t="shared" si="27"/>
        <v>270.64012946337516</v>
      </c>
      <c r="AE37">
        <f t="shared" si="43"/>
        <v>0</v>
      </c>
      <c r="AF37">
        <f t="shared" si="44"/>
        <v>0</v>
      </c>
      <c r="AG37">
        <f t="shared" si="45"/>
        <v>-3.535495464395551</v>
      </c>
      <c r="AH37">
        <f t="shared" si="46"/>
        <v>-1627.3469467636282</v>
      </c>
      <c r="AI37">
        <f t="shared" si="39"/>
        <v>-1630.8824422280238</v>
      </c>
      <c r="AJ37">
        <f t="shared" si="47"/>
        <v>71.487847738039022</v>
      </c>
      <c r="AK37">
        <f t="shared" si="59"/>
        <v>23.948958404098995</v>
      </c>
      <c r="AL37">
        <f t="shared" si="40"/>
        <v>-1535.4456360858858</v>
      </c>
      <c r="AN37">
        <f t="shared" si="48"/>
        <v>0</v>
      </c>
      <c r="AO37">
        <f t="shared" si="49"/>
        <v>0</v>
      </c>
      <c r="AP37">
        <f t="shared" si="50"/>
        <v>-0.19183677087045001</v>
      </c>
      <c r="AQ37">
        <f t="shared" si="51"/>
        <v>-88.300207565502717</v>
      </c>
      <c r="AR37">
        <f t="shared" si="52"/>
        <v>-88.492044336373169</v>
      </c>
      <c r="AS37">
        <f t="shared" si="53"/>
        <v>3.8789465308756763</v>
      </c>
      <c r="AT37">
        <f t="shared" si="54"/>
        <v>1.2994758138484968</v>
      </c>
      <c r="AU37">
        <f t="shared" si="55"/>
        <v>-83.313621991649001</v>
      </c>
      <c r="AW37">
        <v>34</v>
      </c>
      <c r="AX37">
        <f>IF(Z37&gt;0, (R37*SUMPRODUCT(K37:$K$98, X37:$X$98)-K37*$AZ$3)/Z37, 0)</f>
        <v>956.86775795951064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0.113081</v>
      </c>
      <c r="Q38" s="5">
        <f t="shared" si="60"/>
        <v>12.5</v>
      </c>
      <c r="R38">
        <f t="shared" si="41"/>
        <v>50000</v>
      </c>
      <c r="S38">
        <f t="shared" si="42"/>
        <v>836.84741152488868</v>
      </c>
      <c r="U38">
        <f t="shared" si="57"/>
        <v>0.113081</v>
      </c>
      <c r="V38">
        <f t="shared" si="58"/>
        <v>0.01</v>
      </c>
      <c r="W38">
        <f t="shared" si="34"/>
        <v>0.28283963715164406</v>
      </c>
      <c r="X38">
        <f t="shared" si="35"/>
        <v>3.1983789008745066E-2</v>
      </c>
      <c r="Y38">
        <f t="shared" si="36"/>
        <v>2.8283963715164408E-3</v>
      </c>
      <c r="Z38">
        <f t="shared" si="37"/>
        <v>0.24802745177138258</v>
      </c>
      <c r="AB38">
        <f t="shared" si="38"/>
        <v>270.64012946337516</v>
      </c>
      <c r="AC38">
        <f t="shared" si="27"/>
        <v>207.56113100199568</v>
      </c>
      <c r="AE38">
        <f t="shared" si="43"/>
        <v>0</v>
      </c>
      <c r="AF38">
        <f t="shared" si="44"/>
        <v>0</v>
      </c>
      <c r="AG38">
        <f t="shared" si="45"/>
        <v>-3.1003431471422824</v>
      </c>
      <c r="AH38">
        <f t="shared" si="46"/>
        <v>-1599.1894504372533</v>
      </c>
      <c r="AI38">
        <f t="shared" si="39"/>
        <v>-1602.2897935843955</v>
      </c>
      <c r="AJ38">
        <f t="shared" si="47"/>
        <v>63.078998461379484</v>
      </c>
      <c r="AK38">
        <f t="shared" si="59"/>
        <v>18.944809062436264</v>
      </c>
      <c r="AL38">
        <f t="shared" si="40"/>
        <v>-1520.2659860605797</v>
      </c>
      <c r="AN38">
        <f t="shared" si="48"/>
        <v>0</v>
      </c>
      <c r="AO38">
        <f t="shared" si="49"/>
        <v>0</v>
      </c>
      <c r="AP38">
        <f t="shared" si="50"/>
        <v>-0.15020116899548586</v>
      </c>
      <c r="AQ38">
        <f t="shared" si="51"/>
        <v>-77.475335310004851</v>
      </c>
      <c r="AR38">
        <f t="shared" si="52"/>
        <v>-77.625536479000331</v>
      </c>
      <c r="AS38">
        <f t="shared" si="53"/>
        <v>3.0559647298063561</v>
      </c>
      <c r="AT38">
        <f t="shared" si="54"/>
        <v>0.91781210418499937</v>
      </c>
      <c r="AU38">
        <f t="shared" si="55"/>
        <v>-73.65175964500898</v>
      </c>
      <c r="AW38">
        <v>35</v>
      </c>
      <c r="AX38">
        <f>IF(Z38&gt;0, (R38*SUMPRODUCT(K38:$K$98, X38:$X$98)-K38*$AZ$3)/Z38, 0)</f>
        <v>836.84741152488868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0.12539</v>
      </c>
      <c r="Q39" s="5">
        <f t="shared" si="60"/>
        <v>12.5</v>
      </c>
      <c r="R39">
        <f t="shared" si="41"/>
        <v>50000</v>
      </c>
      <c r="S39">
        <f t="shared" si="42"/>
        <v>711.61975529470067</v>
      </c>
      <c r="U39">
        <f t="shared" si="57"/>
        <v>0.12539</v>
      </c>
      <c r="V39">
        <f t="shared" si="58"/>
        <v>0.01</v>
      </c>
      <c r="W39">
        <f t="shared" si="34"/>
        <v>0.24802745177138258</v>
      </c>
      <c r="X39">
        <f t="shared" si="35"/>
        <v>3.1100162177613661E-2</v>
      </c>
      <c r="Y39">
        <f t="shared" si="36"/>
        <v>2.480274517713826E-3</v>
      </c>
      <c r="Z39">
        <f t="shared" si="37"/>
        <v>0.2144470150760551</v>
      </c>
      <c r="AB39">
        <f t="shared" si="38"/>
        <v>207.56113100199568</v>
      </c>
      <c r="AC39">
        <f t="shared" si="27"/>
        <v>152.60473239210131</v>
      </c>
      <c r="AE39">
        <f t="shared" si="43"/>
        <v>0</v>
      </c>
      <c r="AF39">
        <f t="shared" si="44"/>
        <v>0</v>
      </c>
      <c r="AG39">
        <f t="shared" si="45"/>
        <v>-2.6805876884506885</v>
      </c>
      <c r="AH39">
        <f t="shared" si="46"/>
        <v>-1555.008108880683</v>
      </c>
      <c r="AI39">
        <f t="shared" si="39"/>
        <v>-1557.6886965691338</v>
      </c>
      <c r="AJ39">
        <f t="shared" si="47"/>
        <v>54.956398609894364</v>
      </c>
      <c r="AK39">
        <f t="shared" si="59"/>
        <v>14.529279170139699</v>
      </c>
      <c r="AL39">
        <f t="shared" si="40"/>
        <v>-1488.2030187890996</v>
      </c>
      <c r="AN39">
        <f t="shared" si="48"/>
        <v>0</v>
      </c>
      <c r="AO39">
        <f t="shared" si="49"/>
        <v>0</v>
      </c>
      <c r="AP39">
        <f t="shared" si="50"/>
        <v>-0.11595127921891697</v>
      </c>
      <c r="AQ39">
        <f t="shared" si="51"/>
        <v>-67.263302072657041</v>
      </c>
      <c r="AR39">
        <f t="shared" si="52"/>
        <v>-67.37925335187596</v>
      </c>
      <c r="AS39">
        <f t="shared" si="53"/>
        <v>2.3771894303390497</v>
      </c>
      <c r="AT39">
        <f t="shared" si="54"/>
        <v>0.62847729740942349</v>
      </c>
      <c r="AU39">
        <f t="shared" si="55"/>
        <v>-64.373586624127469</v>
      </c>
      <c r="AW39">
        <v>36</v>
      </c>
      <c r="AX39">
        <f>IF(Z39&gt;0, (R39*SUMPRODUCT(K39:$K$98, X39:$X$98)-K39*$AZ$3)/Z39, 0)</f>
        <v>711.61975529470067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0.13947699999999999</v>
      </c>
      <c r="Q40" s="5">
        <f t="shared" si="60"/>
        <v>12.5</v>
      </c>
      <c r="R40">
        <f t="shared" si="41"/>
        <v>50000</v>
      </c>
      <c r="S40">
        <f t="shared" si="42"/>
        <v>578.13695355389007</v>
      </c>
      <c r="U40">
        <f t="shared" si="57"/>
        <v>0.13947699999999999</v>
      </c>
      <c r="V40">
        <f t="shared" si="58"/>
        <v>0.01</v>
      </c>
      <c r="W40">
        <f t="shared" si="34"/>
        <v>0.2144470150760551</v>
      </c>
      <c r="X40">
        <f t="shared" si="35"/>
        <v>2.9910426321762936E-2</v>
      </c>
      <c r="Y40">
        <f t="shared" si="36"/>
        <v>2.1444701507605511E-3</v>
      </c>
      <c r="Z40">
        <f t="shared" si="37"/>
        <v>0.18239211860353161</v>
      </c>
      <c r="AB40">
        <f t="shared" si="38"/>
        <v>152.60473239210131</v>
      </c>
      <c r="AC40">
        <f t="shared" si="27"/>
        <v>105.44762380168557</v>
      </c>
      <c r="AE40">
        <f t="shared" si="43"/>
        <v>0</v>
      </c>
      <c r="AF40">
        <f t="shared" si="44"/>
        <v>0</v>
      </c>
      <c r="AG40">
        <f t="shared" si="45"/>
        <v>-2.2799014825441453</v>
      </c>
      <c r="AH40">
        <f t="shared" si="46"/>
        <v>-1495.5213160881467</v>
      </c>
      <c r="AI40">
        <f t="shared" si="39"/>
        <v>-1497.8012175706908</v>
      </c>
      <c r="AJ40">
        <f t="shared" si="47"/>
        <v>47.157108590415746</v>
      </c>
      <c r="AK40">
        <f t="shared" si="59"/>
        <v>10.682331267447093</v>
      </c>
      <c r="AL40">
        <f t="shared" si="40"/>
        <v>-1439.9617777128281</v>
      </c>
      <c r="AN40">
        <f t="shared" si="48"/>
        <v>0</v>
      </c>
      <c r="AO40">
        <f t="shared" si="49"/>
        <v>0</v>
      </c>
      <c r="AP40">
        <f t="shared" si="50"/>
        <v>-8.8052883799206186E-2</v>
      </c>
      <c r="AQ40">
        <f t="shared" si="51"/>
        <v>-57.759059184346</v>
      </c>
      <c r="AR40">
        <f t="shared" si="52"/>
        <v>-57.847112068145208</v>
      </c>
      <c r="AS40">
        <f t="shared" si="53"/>
        <v>1.8212714166863238</v>
      </c>
      <c r="AT40">
        <f t="shared" si="54"/>
        <v>0.41256610471936611</v>
      </c>
      <c r="AU40">
        <f t="shared" si="55"/>
        <v>-55.613274546739518</v>
      </c>
      <c r="AW40">
        <v>37</v>
      </c>
      <c r="AX40">
        <f>IF(Z40&gt;0, (R40*SUMPRODUCT(K40:$K$98, X40:$X$98)-K40*$AZ$3)/Z40, 0)</f>
        <v>578.13695355389007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0.15573300000000001</v>
      </c>
      <c r="Q41" s="5">
        <f t="shared" si="60"/>
        <v>12.5</v>
      </c>
      <c r="R41">
        <f t="shared" si="41"/>
        <v>50000</v>
      </c>
      <c r="S41">
        <f t="shared" si="42"/>
        <v>431.38088805362241</v>
      </c>
      <c r="U41">
        <f t="shared" si="57"/>
        <v>0.15573300000000001</v>
      </c>
      <c r="V41">
        <f t="shared" si="58"/>
        <v>0.01</v>
      </c>
      <c r="W41">
        <f t="shared" si="34"/>
        <v>0.18239211860353161</v>
      </c>
      <c r="X41">
        <f t="shared" si="35"/>
        <v>2.840447180648379E-2</v>
      </c>
      <c r="Y41">
        <f t="shared" si="36"/>
        <v>1.8239211860353161E-3</v>
      </c>
      <c r="Z41">
        <f t="shared" si="37"/>
        <v>0.15216372561101252</v>
      </c>
      <c r="AB41">
        <f t="shared" si="38"/>
        <v>105.44762380168557</v>
      </c>
      <c r="AC41">
        <f t="shared" si="27"/>
        <v>65.640523083626306</v>
      </c>
      <c r="AE41">
        <f t="shared" si="43"/>
        <v>0</v>
      </c>
      <c r="AF41">
        <f t="shared" si="44"/>
        <v>0</v>
      </c>
      <c r="AG41">
        <f t="shared" si="45"/>
        <v>-1.9020465701376565</v>
      </c>
      <c r="AH41">
        <f t="shared" si="46"/>
        <v>-1420.2235903241894</v>
      </c>
      <c r="AI41">
        <f t="shared" si="39"/>
        <v>-1422.125636894327</v>
      </c>
      <c r="AJ41">
        <f t="shared" si="47"/>
        <v>39.80710071805926</v>
      </c>
      <c r="AK41">
        <f t="shared" si="59"/>
        <v>7.3813336661179907</v>
      </c>
      <c r="AL41">
        <f t="shared" si="40"/>
        <v>-1374.9372025101497</v>
      </c>
      <c r="AN41">
        <f t="shared" si="48"/>
        <v>0</v>
      </c>
      <c r="AO41">
        <f t="shared" si="49"/>
        <v>0</v>
      </c>
      <c r="AP41">
        <f t="shared" si="50"/>
        <v>-6.5588942150457449E-2</v>
      </c>
      <c r="AQ41">
        <f t="shared" si="51"/>
        <v>-48.974070545363482</v>
      </c>
      <c r="AR41">
        <f t="shared" si="52"/>
        <v>-49.039659487513937</v>
      </c>
      <c r="AS41">
        <f t="shared" si="53"/>
        <v>1.3726822818987356</v>
      </c>
      <c r="AT41">
        <f t="shared" si="54"/>
        <v>0.25453312995653871</v>
      </c>
      <c r="AU41">
        <f t="shared" si="55"/>
        <v>-47.412444075658662</v>
      </c>
      <c r="AW41">
        <v>38</v>
      </c>
      <c r="AX41">
        <f>IF(Z41&gt;0, (R41*SUMPRODUCT(K41:$K$98, X41:$X$98)-K41*$AZ$3)/Z41, 0)</f>
        <v>431.38088805362241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0.17447299999999999</v>
      </c>
      <c r="Q42" s="5">
        <f t="shared" si="60"/>
        <v>12.5</v>
      </c>
      <c r="R42">
        <f t="shared" si="41"/>
        <v>50000</v>
      </c>
      <c r="S42">
        <f t="shared" si="42"/>
        <v>263.47031482686327</v>
      </c>
      <c r="U42">
        <f t="shared" si="57"/>
        <v>0.17447299999999999</v>
      </c>
      <c r="V42">
        <f t="shared" si="58"/>
        <v>0.01</v>
      </c>
      <c r="W42">
        <f t="shared" si="34"/>
        <v>0.15216372561101252</v>
      </c>
      <c r="X42">
        <f t="shared" si="35"/>
        <v>2.6548461698530184E-2</v>
      </c>
      <c r="Y42">
        <f t="shared" si="36"/>
        <v>1.5216372561101252E-3</v>
      </c>
      <c r="Z42">
        <f t="shared" si="37"/>
        <v>0.12409362665637222</v>
      </c>
      <c r="AB42">
        <f t="shared" si="38"/>
        <v>65.640523083626306</v>
      </c>
      <c r="AC42">
        <f t="shared" si="27"/>
        <v>32.694986883161619</v>
      </c>
      <c r="AE42">
        <f t="shared" si="43"/>
        <v>0</v>
      </c>
      <c r="AF42">
        <f t="shared" si="44"/>
        <v>0</v>
      </c>
      <c r="AG42">
        <f t="shared" si="45"/>
        <v>-1.5511703332046527</v>
      </c>
      <c r="AH42">
        <f t="shared" si="46"/>
        <v>-1327.4230849265091</v>
      </c>
      <c r="AI42">
        <f t="shared" si="39"/>
        <v>-1328.9742552597138</v>
      </c>
      <c r="AJ42">
        <f t="shared" si="47"/>
        <v>32.945536200464687</v>
      </c>
      <c r="AK42">
        <f t="shared" si="59"/>
        <v>4.5948366158538416</v>
      </c>
      <c r="AL42">
        <f t="shared" si="40"/>
        <v>-1291.4338824433953</v>
      </c>
      <c r="AN42">
        <f t="shared" si="48"/>
        <v>0</v>
      </c>
      <c r="AO42">
        <f t="shared" si="49"/>
        <v>0</v>
      </c>
      <c r="AP42">
        <f t="shared" si="50"/>
        <v>-4.7758529665300094E-2</v>
      </c>
      <c r="AQ42">
        <f t="shared" si="51"/>
        <v>-40.869641085059854</v>
      </c>
      <c r="AR42">
        <f t="shared" si="52"/>
        <v>-40.917399614725156</v>
      </c>
      <c r="AS42">
        <f t="shared" si="53"/>
        <v>1.014350477370509</v>
      </c>
      <c r="AT42">
        <f t="shared" si="54"/>
        <v>0.14146908055680998</v>
      </c>
      <c r="AU42">
        <f t="shared" si="55"/>
        <v>-39.761580056797833</v>
      </c>
      <c r="AW42">
        <v>39</v>
      </c>
      <c r="AX42">
        <f>IF(Z42&gt;0, (R42*SUMPRODUCT(K42:$K$98, X42:$X$98)-K42*$AZ$3)/Z42, 0)</f>
        <v>263.47031482686327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0.196798</v>
      </c>
      <c r="Q43" s="5">
        <f t="shared" si="60"/>
        <v>12.5</v>
      </c>
      <c r="R43">
        <f t="shared" si="41"/>
        <v>50000</v>
      </c>
      <c r="S43">
        <f t="shared" si="42"/>
        <v>62.343343797105106</v>
      </c>
      <c r="U43">
        <f t="shared" si="57"/>
        <v>0.196798</v>
      </c>
      <c r="V43">
        <f t="shared" si="58"/>
        <v>0.01</v>
      </c>
      <c r="W43">
        <f t="shared" si="34"/>
        <v>0.12409362665637222</v>
      </c>
      <c r="X43">
        <f t="shared" si="35"/>
        <v>2.4421377538720739E-2</v>
      </c>
      <c r="Y43">
        <f t="shared" si="36"/>
        <v>1.2409362665637223E-3</v>
      </c>
      <c r="Z43">
        <f t="shared" si="37"/>
        <v>9.8431312851087749E-2</v>
      </c>
      <c r="AB43">
        <f t="shared" si="38"/>
        <v>32.694986883161619</v>
      </c>
      <c r="AC43">
        <f t="shared" si="27"/>
        <v>6.1365371774757733</v>
      </c>
      <c r="AE43">
        <f t="shared" si="43"/>
        <v>0</v>
      </c>
      <c r="AF43">
        <f t="shared" si="44"/>
        <v>0</v>
      </c>
      <c r="AG43">
        <f t="shared" si="45"/>
        <v>-1.2303914106385969</v>
      </c>
      <c r="AH43">
        <f t="shared" si="46"/>
        <v>-1221.068876936037</v>
      </c>
      <c r="AI43">
        <f t="shared" si="39"/>
        <v>-1222.2992683466755</v>
      </c>
      <c r="AJ43">
        <f t="shared" si="47"/>
        <v>26.558449705685845</v>
      </c>
      <c r="AK43">
        <f t="shared" si="59"/>
        <v>2.2886490818213137</v>
      </c>
      <c r="AL43">
        <f t="shared" si="40"/>
        <v>-1193.4521695591682</v>
      </c>
      <c r="AN43">
        <f t="shared" si="48"/>
        <v>0</v>
      </c>
      <c r="AO43">
        <f t="shared" si="49"/>
        <v>0</v>
      </c>
      <c r="AP43">
        <f t="shared" si="50"/>
        <v>-3.3823358256763719E-2</v>
      </c>
      <c r="AQ43">
        <f t="shared" si="51"/>
        <v>-33.567082575256173</v>
      </c>
      <c r="AR43">
        <f t="shared" si="52"/>
        <v>-33.600905933512934</v>
      </c>
      <c r="AS43">
        <f t="shared" si="53"/>
        <v>0.7300895888678387</v>
      </c>
      <c r="AT43">
        <f t="shared" si="54"/>
        <v>6.2914774232923534E-2</v>
      </c>
      <c r="AU43">
        <f t="shared" si="55"/>
        <v>-32.80790157041217</v>
      </c>
      <c r="AW43">
        <v>40</v>
      </c>
      <c r="AX43">
        <f>IF(Z43&gt;0, (R43*SUMPRODUCT(K43:$K$98, X43:$X$98)-K43*$AZ$3)/Z43, 0)</f>
        <v>62.343343797105106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0.22254599999999999</v>
      </c>
      <c r="Q44" s="5">
        <f t="shared" si="60"/>
        <v>12.5</v>
      </c>
      <c r="R44">
        <f t="shared" si="41"/>
        <v>50000</v>
      </c>
      <c r="S44">
        <f t="shared" si="42"/>
        <v>-193.96881219108323</v>
      </c>
      <c r="U44">
        <f t="shared" si="57"/>
        <v>0.22254599999999999</v>
      </c>
      <c r="V44">
        <f t="shared" si="58"/>
        <v>0.01</v>
      </c>
      <c r="W44">
        <f t="shared" si="34"/>
        <v>9.8431312851087749E-2</v>
      </c>
      <c r="X44">
        <f t="shared" si="35"/>
        <v>2.1905494949758172E-2</v>
      </c>
      <c r="Y44">
        <f t="shared" si="36"/>
        <v>9.843131285108774E-4</v>
      </c>
      <c r="Z44">
        <f t="shared" si="37"/>
        <v>7.5541504772818693E-2</v>
      </c>
      <c r="AB44">
        <f t="shared" si="38"/>
        <v>6.1365371774757733</v>
      </c>
      <c r="AC44">
        <f t="shared" si="27"/>
        <v>-14.652695951910687</v>
      </c>
      <c r="AE44">
        <f t="shared" si="43"/>
        <v>0</v>
      </c>
      <c r="AF44">
        <f t="shared" si="44"/>
        <v>0</v>
      </c>
      <c r="AG44">
        <f t="shared" si="45"/>
        <v>-0.94426880966023363</v>
      </c>
      <c r="AH44">
        <f t="shared" si="46"/>
        <v>-1095.2747474879086</v>
      </c>
      <c r="AI44">
        <f t="shared" si="39"/>
        <v>-1096.2190162975689</v>
      </c>
      <c r="AJ44">
        <f t="shared" si="47"/>
        <v>20.78923312938646</v>
      </c>
      <c r="AK44">
        <f t="shared" si="59"/>
        <v>0.42955760242330415</v>
      </c>
      <c r="AL44">
        <f t="shared" si="40"/>
        <v>-1075.0002255657591</v>
      </c>
      <c r="AN44">
        <f t="shared" si="48"/>
        <v>0</v>
      </c>
      <c r="AO44">
        <f t="shared" si="49"/>
        <v>0</v>
      </c>
      <c r="AP44">
        <f t="shared" si="50"/>
        <v>-2.3176671060344944E-2</v>
      </c>
      <c r="AQ44">
        <f t="shared" si="51"/>
        <v>-26.883046737891917</v>
      </c>
      <c r="AR44">
        <f t="shared" si="52"/>
        <v>-26.906223408952265</v>
      </c>
      <c r="AS44">
        <f t="shared" si="53"/>
        <v>0.51026276935906167</v>
      </c>
      <c r="AT44">
        <f t="shared" si="54"/>
        <v>1.0543306260870369E-2</v>
      </c>
      <c r="AU44">
        <f t="shared" si="55"/>
        <v>-26.385417333332331</v>
      </c>
      <c r="AW44">
        <v>41</v>
      </c>
      <c r="AX44">
        <f>IF(Z44&gt;0, (R44*SUMPRODUCT(K44:$K$98, X44:$X$98)-K44*$AZ$3)/Z44, 0)</f>
        <v>-193.96881219108323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0.252114</v>
      </c>
      <c r="Q45" s="5">
        <f t="shared" si="60"/>
        <v>12.5</v>
      </c>
      <c r="R45">
        <f t="shared" si="41"/>
        <v>50000</v>
      </c>
      <c r="S45">
        <f t="shared" si="42"/>
        <v>-540.48076614414538</v>
      </c>
      <c r="U45">
        <f t="shared" si="57"/>
        <v>0.252114</v>
      </c>
      <c r="V45">
        <f t="shared" si="58"/>
        <v>0.01</v>
      </c>
      <c r="W45">
        <f t="shared" si="34"/>
        <v>7.5541504772818693E-2</v>
      </c>
      <c r="X45">
        <f t="shared" si="35"/>
        <v>1.9045070934294413E-2</v>
      </c>
      <c r="Y45">
        <f t="shared" si="36"/>
        <v>7.5541504772818691E-4</v>
      </c>
      <c r="Z45">
        <f t="shared" si="37"/>
        <v>5.5741018790796092E-2</v>
      </c>
      <c r="AB45">
        <f t="shared" si="38"/>
        <v>-14.652695951910687</v>
      </c>
      <c r="AC45">
        <f t="shared" si="27"/>
        <v>-30.126948541704675</v>
      </c>
      <c r="AE45">
        <f t="shared" si="43"/>
        <v>0</v>
      </c>
      <c r="AF45">
        <f t="shared" si="44"/>
        <v>0</v>
      </c>
      <c r="AG45">
        <f t="shared" si="45"/>
        <v>-0.69676273488495111</v>
      </c>
      <c r="AH45">
        <f t="shared" si="46"/>
        <v>-952.25354671472064</v>
      </c>
      <c r="AI45">
        <f t="shared" si="39"/>
        <v>-952.95030944960558</v>
      </c>
      <c r="AJ45">
        <f t="shared" si="47"/>
        <v>15.474252589793988</v>
      </c>
      <c r="AK45">
        <f t="shared" si="59"/>
        <v>-1.0256887166337483</v>
      </c>
      <c r="AL45">
        <f t="shared" si="40"/>
        <v>-938.50174557644539</v>
      </c>
      <c r="AN45">
        <f t="shared" si="48"/>
        <v>0</v>
      </c>
      <c r="AO45">
        <f t="shared" si="49"/>
        <v>0</v>
      </c>
      <c r="AP45">
        <f t="shared" si="50"/>
        <v>-1.5269411698244363E-2</v>
      </c>
      <c r="AQ45">
        <f t="shared" si="51"/>
        <v>-20.868440170385018</v>
      </c>
      <c r="AR45">
        <f t="shared" si="52"/>
        <v>-20.883709582083263</v>
      </c>
      <c r="AS45">
        <f t="shared" si="53"/>
        <v>0.33911505550767329</v>
      </c>
      <c r="AT45">
        <f t="shared" si="54"/>
        <v>-2.2477756780592814E-2</v>
      </c>
      <c r="AU45">
        <f t="shared" si="55"/>
        <v>-20.567072283356183</v>
      </c>
      <c r="AW45">
        <v>42</v>
      </c>
      <c r="AX45">
        <f>IF(Z45&gt;0, (R45*SUMPRODUCT(K45:$K$98, X45:$X$98)-K45*$AZ$3)/Z45, 0)</f>
        <v>-540.48076614414538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0.286269</v>
      </c>
      <c r="Q46" s="5">
        <f t="shared" si="60"/>
        <v>12.5</v>
      </c>
      <c r="R46">
        <f t="shared" si="41"/>
        <v>50000</v>
      </c>
      <c r="S46">
        <f t="shared" si="42"/>
        <v>-1040.3368919864274</v>
      </c>
      <c r="U46">
        <f t="shared" si="57"/>
        <v>0.286269</v>
      </c>
      <c r="V46">
        <f t="shared" si="58"/>
        <v>0.01</v>
      </c>
      <c r="W46">
        <f t="shared" si="34"/>
        <v>5.5741018790796092E-2</v>
      </c>
      <c r="X46">
        <f t="shared" si="35"/>
        <v>1.5956925708222405E-2</v>
      </c>
      <c r="Y46">
        <f t="shared" si="36"/>
        <v>5.5741018790796094E-4</v>
      </c>
      <c r="Z46">
        <f t="shared" si="37"/>
        <v>3.9226682894665729E-2</v>
      </c>
      <c r="AB46">
        <f t="shared" si="38"/>
        <v>-30.126948541704675</v>
      </c>
      <c r="AC46">
        <f t="shared" si="27"/>
        <v>-40.808965365573698</v>
      </c>
      <c r="AE46">
        <f t="shared" si="43"/>
        <v>0</v>
      </c>
      <c r="AF46">
        <f t="shared" si="44"/>
        <v>0</v>
      </c>
      <c r="AG46">
        <f t="shared" si="45"/>
        <v>-0.49033353618332159</v>
      </c>
      <c r="AH46">
        <f t="shared" si="46"/>
        <v>-797.84628541112022</v>
      </c>
      <c r="AI46">
        <f t="shared" si="39"/>
        <v>-798.33661894730358</v>
      </c>
      <c r="AJ46">
        <f t="shared" si="47"/>
        <v>10.682016823869024</v>
      </c>
      <c r="AK46">
        <f t="shared" si="59"/>
        <v>-2.1088863979193273</v>
      </c>
      <c r="AL46">
        <f t="shared" si="40"/>
        <v>-789.76348852135391</v>
      </c>
      <c r="AN46">
        <f t="shared" si="48"/>
        <v>0</v>
      </c>
      <c r="AO46">
        <f t="shared" si="49"/>
        <v>0</v>
      </c>
      <c r="AP46">
        <f t="shared" si="50"/>
        <v>-9.5942485391225032E-3</v>
      </c>
      <c r="AQ46">
        <f t="shared" si="51"/>
        <v>-15.61128291944541</v>
      </c>
      <c r="AR46">
        <f t="shared" si="52"/>
        <v>-15.620877167984533</v>
      </c>
      <c r="AS46">
        <f t="shared" si="53"/>
        <v>0.20901267554534725</v>
      </c>
      <c r="AT46">
        <f t="shared" si="54"/>
        <v>-4.1264116666187442E-2</v>
      </c>
      <c r="AU46">
        <f t="shared" si="55"/>
        <v>-15.453128609105374</v>
      </c>
      <c r="AW46">
        <v>43</v>
      </c>
      <c r="AX46">
        <f>IF(Z46&gt;0, (R46*SUMPRODUCT(K46:$K$98, X46:$X$98)-K46*$AZ$3)/Z46, 0)</f>
        <v>-1040.3368919864274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0.32445800000000002</v>
      </c>
      <c r="Q47" s="5">
        <f t="shared" si="60"/>
        <v>12.5</v>
      </c>
      <c r="R47">
        <f t="shared" si="41"/>
        <v>50000</v>
      </c>
      <c r="S47">
        <f t="shared" si="42"/>
        <v>-1812.7405829712447</v>
      </c>
      <c r="U47">
        <f t="shared" si="57"/>
        <v>0.32445800000000002</v>
      </c>
      <c r="V47">
        <f t="shared" si="58"/>
        <v>0.01</v>
      </c>
      <c r="W47">
        <f t="shared" si="34"/>
        <v>3.9226682894665729E-2</v>
      </c>
      <c r="X47">
        <f t="shared" si="35"/>
        <v>1.2727411078637453E-2</v>
      </c>
      <c r="Y47">
        <f t="shared" si="36"/>
        <v>3.922668289466573E-4</v>
      </c>
      <c r="Z47">
        <f t="shared" si="37"/>
        <v>2.6107004987081621E-2</v>
      </c>
      <c r="AB47">
        <f t="shared" si="38"/>
        <v>-40.808965365573698</v>
      </c>
      <c r="AC47">
        <f t="shared" si="27"/>
        <v>-47.32522743991553</v>
      </c>
      <c r="AE47">
        <f t="shared" si="43"/>
        <v>0</v>
      </c>
      <c r="AF47">
        <f t="shared" si="44"/>
        <v>0</v>
      </c>
      <c r="AG47">
        <f t="shared" si="45"/>
        <v>-0.32633756233852024</v>
      </c>
      <c r="AH47">
        <f t="shared" si="46"/>
        <v>-636.37055393187268</v>
      </c>
      <c r="AI47">
        <f t="shared" si="39"/>
        <v>-636.69689149421117</v>
      </c>
      <c r="AJ47">
        <f t="shared" si="47"/>
        <v>6.5162620743418316</v>
      </c>
      <c r="AK47">
        <f t="shared" si="59"/>
        <v>-2.8566275755901591</v>
      </c>
      <c r="AL47">
        <f t="shared" si="40"/>
        <v>-633.03725699545953</v>
      </c>
      <c r="AN47">
        <f t="shared" si="48"/>
        <v>0</v>
      </c>
      <c r="AO47">
        <f t="shared" si="49"/>
        <v>0</v>
      </c>
      <c r="AP47">
        <f t="shared" si="50"/>
        <v>-5.7012280010934543E-3</v>
      </c>
      <c r="AQ47">
        <f t="shared" si="51"/>
        <v>-11.117609616095033</v>
      </c>
      <c r="AR47">
        <f t="shared" si="52"/>
        <v>-11.123310844096126</v>
      </c>
      <c r="AS47">
        <f t="shared" si="53"/>
        <v>0.11384131061861454</v>
      </c>
      <c r="AT47">
        <f t="shared" si="54"/>
        <v>-4.9906253530680136E-2</v>
      </c>
      <c r="AU47">
        <f t="shared" si="55"/>
        <v>-11.059375787008193</v>
      </c>
      <c r="AW47">
        <v>44</v>
      </c>
      <c r="AX47">
        <f>IF(Z47&gt;0, (R47*SUMPRODUCT(K47:$K$98, X47:$X$98)-K47*$AZ$3)/Z47, 0)</f>
        <v>-1812.7405829712447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0.36696200000000001</v>
      </c>
      <c r="Q48" s="5">
        <f t="shared" si="60"/>
        <v>12.5</v>
      </c>
      <c r="R48">
        <f t="shared" si="41"/>
        <v>50000</v>
      </c>
      <c r="S48">
        <f t="shared" si="42"/>
        <v>-3093.7751415845019</v>
      </c>
      <c r="U48">
        <f t="shared" si="57"/>
        <v>0.36696200000000001</v>
      </c>
      <c r="V48">
        <f t="shared" si="58"/>
        <v>0.01</v>
      </c>
      <c r="W48">
        <f t="shared" si="34"/>
        <v>2.6107004987081621E-2</v>
      </c>
      <c r="X48">
        <f t="shared" si="35"/>
        <v>9.580278764069446E-3</v>
      </c>
      <c r="Y48">
        <f t="shared" si="36"/>
        <v>2.6107004987081621E-4</v>
      </c>
      <c r="Z48">
        <f t="shared" si="37"/>
        <v>1.6265656173141359E-2</v>
      </c>
      <c r="AB48">
        <f t="shared" si="38"/>
        <v>-47.32522743991553</v>
      </c>
      <c r="AC48">
        <f t="shared" si="27"/>
        <v>-50.322282730025236</v>
      </c>
      <c r="AE48">
        <f t="shared" si="43"/>
        <v>0</v>
      </c>
      <c r="AF48">
        <f t="shared" si="44"/>
        <v>0</v>
      </c>
      <c r="AG48">
        <f t="shared" si="45"/>
        <v>-0.20332070216426698</v>
      </c>
      <c r="AH48">
        <f t="shared" si="46"/>
        <v>-479.01393820347232</v>
      </c>
      <c r="AI48">
        <f t="shared" si="39"/>
        <v>-479.21725890563658</v>
      </c>
      <c r="AJ48">
        <f t="shared" si="47"/>
        <v>2.9970552901097065</v>
      </c>
      <c r="AK48">
        <f t="shared" si="59"/>
        <v>-3.3127659207940874</v>
      </c>
      <c r="AL48">
        <f t="shared" si="40"/>
        <v>-479.53296953632099</v>
      </c>
      <c r="AN48">
        <f t="shared" si="48"/>
        <v>0</v>
      </c>
      <c r="AO48">
        <f t="shared" si="49"/>
        <v>0</v>
      </c>
      <c r="AP48">
        <f t="shared" si="50"/>
        <v>-3.1715015101296999E-3</v>
      </c>
      <c r="AQ48">
        <f t="shared" si="51"/>
        <v>-7.4719072490616307</v>
      </c>
      <c r="AR48">
        <f t="shared" si="52"/>
        <v>-7.4750787505717602</v>
      </c>
      <c r="AS48">
        <f t="shared" si="53"/>
        <v>4.6749619086234123E-2</v>
      </c>
      <c r="AT48">
        <f t="shared" si="54"/>
        <v>-5.1674236851770673E-2</v>
      </c>
      <c r="AU48">
        <f t="shared" si="55"/>
        <v>-7.4800033683372966</v>
      </c>
      <c r="AW48">
        <v>45</v>
      </c>
      <c r="AX48">
        <f>IF(Z48&gt;0, (R48*SUMPRODUCT(K48:$K$98, X48:$X$98)-K48*$AZ$3)/Z48, 0)</f>
        <v>-3093.7751415845019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0.41335300000000003</v>
      </c>
      <c r="Q49" s="5">
        <f t="shared" si="60"/>
        <v>12.5</v>
      </c>
      <c r="R49">
        <f t="shared" si="41"/>
        <v>50000</v>
      </c>
      <c r="S49">
        <f t="shared" si="42"/>
        <v>-5388.716840634238</v>
      </c>
      <c r="U49">
        <f t="shared" si="57"/>
        <v>0.41335300000000003</v>
      </c>
      <c r="V49">
        <f t="shared" si="58"/>
        <v>0.01</v>
      </c>
      <c r="W49">
        <f t="shared" si="34"/>
        <v>1.6265656173141359E-2</v>
      </c>
      <c r="X49">
        <f t="shared" si="35"/>
        <v>6.7234577761365001E-3</v>
      </c>
      <c r="Y49">
        <f t="shared" si="36"/>
        <v>1.6265656173141359E-4</v>
      </c>
      <c r="Z49">
        <f t="shared" si="37"/>
        <v>9.3795418352734441E-3</v>
      </c>
      <c r="AB49">
        <f t="shared" si="38"/>
        <v>-50.322282730025236</v>
      </c>
      <c r="AC49">
        <f t="shared" si="27"/>
        <v>-50.543695045171376</v>
      </c>
      <c r="AE49">
        <f t="shared" si="43"/>
        <v>0</v>
      </c>
      <c r="AF49">
        <f t="shared" si="44"/>
        <v>0</v>
      </c>
      <c r="AG49">
        <f t="shared" si="45"/>
        <v>-0.11724427294091805</v>
      </c>
      <c r="AH49">
        <f t="shared" si="46"/>
        <v>-336.17288880682503</v>
      </c>
      <c r="AI49">
        <f t="shared" si="39"/>
        <v>-336.29013307976595</v>
      </c>
      <c r="AJ49">
        <f t="shared" si="47"/>
        <v>0.22141231514613935</v>
      </c>
      <c r="AK49">
        <f t="shared" si="59"/>
        <v>-3.522559791101767</v>
      </c>
      <c r="AL49">
        <f t="shared" si="40"/>
        <v>-339.59128055572154</v>
      </c>
      <c r="AN49">
        <f t="shared" si="48"/>
        <v>0</v>
      </c>
      <c r="AO49">
        <f t="shared" si="49"/>
        <v>0</v>
      </c>
      <c r="AP49">
        <f t="shared" si="50"/>
        <v>-1.6328900279569292E-3</v>
      </c>
      <c r="AQ49">
        <f t="shared" si="51"/>
        <v>-4.6819630847022919</v>
      </c>
      <c r="AR49">
        <f t="shared" si="52"/>
        <v>-4.6835959747302489</v>
      </c>
      <c r="AS49">
        <f t="shared" si="53"/>
        <v>3.083664151776324E-3</v>
      </c>
      <c r="AT49">
        <f t="shared" si="54"/>
        <v>-4.9059562667684874E-2</v>
      </c>
      <c r="AU49">
        <f t="shared" si="55"/>
        <v>-4.7295718732461571</v>
      </c>
      <c r="AW49">
        <v>46</v>
      </c>
      <c r="AX49">
        <f>IF(Z49&gt;0, (R49*SUMPRODUCT(K49:$K$98, X49:$X$98)-K49*$AZ$3)/Z49, 0)</f>
        <v>-5388.716840634238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0.46434700000000001</v>
      </c>
      <c r="Q50" s="5">
        <f t="shared" si="60"/>
        <v>12.5</v>
      </c>
      <c r="R50">
        <f t="shared" si="41"/>
        <v>50000</v>
      </c>
      <c r="S50">
        <f t="shared" si="42"/>
        <v>-9888.0734096109336</v>
      </c>
      <c r="U50">
        <f t="shared" si="57"/>
        <v>0.46434700000000001</v>
      </c>
      <c r="V50">
        <f t="shared" si="58"/>
        <v>0.01</v>
      </c>
      <c r="W50">
        <f t="shared" si="34"/>
        <v>9.3795418352734441E-3</v>
      </c>
      <c r="X50">
        <f t="shared" si="35"/>
        <v>4.3553621125837182E-3</v>
      </c>
      <c r="Y50">
        <f t="shared" si="36"/>
        <v>9.3795418352734446E-5</v>
      </c>
      <c r="Z50">
        <f t="shared" si="37"/>
        <v>4.9303843043369917E-3</v>
      </c>
      <c r="AB50">
        <f t="shared" si="38"/>
        <v>-50.543695045171376</v>
      </c>
      <c r="AC50">
        <f t="shared" si="27"/>
        <v>-48.752001938877711</v>
      </c>
      <c r="AE50">
        <f t="shared" si="43"/>
        <v>0</v>
      </c>
      <c r="AF50">
        <f t="shared" si="44"/>
        <v>0</v>
      </c>
      <c r="AG50">
        <f t="shared" si="45"/>
        <v>-6.1629803804212395E-2</v>
      </c>
      <c r="AH50">
        <f t="shared" si="46"/>
        <v>-217.7681056291859</v>
      </c>
      <c r="AI50">
        <f t="shared" si="39"/>
        <v>-217.82973543299011</v>
      </c>
      <c r="AJ50">
        <f t="shared" si="47"/>
        <v>-1.7916931062936641</v>
      </c>
      <c r="AK50">
        <f t="shared" si="59"/>
        <v>-3.5380586531619964</v>
      </c>
      <c r="AL50">
        <f t="shared" si="40"/>
        <v>-223.15948719244577</v>
      </c>
      <c r="AN50">
        <f t="shared" si="48"/>
        <v>0</v>
      </c>
      <c r="AO50">
        <f t="shared" si="49"/>
        <v>0</v>
      </c>
      <c r="AP50">
        <f t="shared" si="50"/>
        <v>-7.6636923380861031E-4</v>
      </c>
      <c r="AQ50">
        <f t="shared" si="51"/>
        <v>-2.7079556636132716</v>
      </c>
      <c r="AR50">
        <f t="shared" si="52"/>
        <v>-2.7087220328470805</v>
      </c>
      <c r="AS50">
        <f t="shared" si="53"/>
        <v>-2.2279780046883635E-2</v>
      </c>
      <c r="AT50">
        <f t="shared" si="54"/>
        <v>-4.3995909962776074E-2</v>
      </c>
      <c r="AU50">
        <f t="shared" si="55"/>
        <v>-2.7749977228567402</v>
      </c>
      <c r="AW50">
        <v>47</v>
      </c>
      <c r="AX50">
        <f>IF(Z50&gt;0, (R50*SUMPRODUCT(K50:$K$98, X50:$X$98)-K50*$AZ$3)/Z50, 0)</f>
        <v>-9888.0734096109336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0.52171199999999995</v>
      </c>
      <c r="Q51" s="5">
        <f t="shared" si="60"/>
        <v>12.5</v>
      </c>
      <c r="R51">
        <f t="shared" si="41"/>
        <v>50000</v>
      </c>
      <c r="S51">
        <f t="shared" si="42"/>
        <v>-19784.788589867188</v>
      </c>
      <c r="U51">
        <f t="shared" si="57"/>
        <v>0.52171199999999995</v>
      </c>
      <c r="V51">
        <f t="shared" si="58"/>
        <v>0.01</v>
      </c>
      <c r="W51">
        <f t="shared" si="34"/>
        <v>4.9303843043369917E-3</v>
      </c>
      <c r="X51">
        <f t="shared" si="35"/>
        <v>2.5722406561842605E-3</v>
      </c>
      <c r="Y51">
        <f t="shared" si="36"/>
        <v>4.9303843043369921E-5</v>
      </c>
      <c r="Z51">
        <f t="shared" si="37"/>
        <v>2.3088398051093612E-3</v>
      </c>
      <c r="AB51">
        <f t="shared" si="38"/>
        <v>-48.752001938877711</v>
      </c>
      <c r="AC51">
        <f t="shared" si="27"/>
        <v>-45.679907431958874</v>
      </c>
      <c r="AE51">
        <f t="shared" si="43"/>
        <v>0</v>
      </c>
      <c r="AF51">
        <f t="shared" si="44"/>
        <v>0</v>
      </c>
      <c r="AG51">
        <f t="shared" si="45"/>
        <v>-2.8860497563867014E-2</v>
      </c>
      <c r="AH51">
        <f t="shared" si="46"/>
        <v>-128.61203280921302</v>
      </c>
      <c r="AI51">
        <f t="shared" si="39"/>
        <v>-128.64089330677689</v>
      </c>
      <c r="AJ51">
        <f t="shared" si="47"/>
        <v>-3.0720945069188375</v>
      </c>
      <c r="AK51">
        <f t="shared" si="59"/>
        <v>-3.41264013572144</v>
      </c>
      <c r="AL51">
        <f t="shared" si="40"/>
        <v>-135.12562794941715</v>
      </c>
      <c r="AN51">
        <f t="shared" si="48"/>
        <v>0</v>
      </c>
      <c r="AO51">
        <f t="shared" si="49"/>
        <v>0</v>
      </c>
      <c r="AP51">
        <f t="shared" si="50"/>
        <v>-3.2042992478729151E-4</v>
      </c>
      <c r="AQ51">
        <f t="shared" si="51"/>
        <v>-1.4279429489598487</v>
      </c>
      <c r="AR51">
        <f t="shared" si="52"/>
        <v>-1.4282633788846362</v>
      </c>
      <c r="AS51">
        <f t="shared" si="53"/>
        <v>-3.410859461494177E-2</v>
      </c>
      <c r="AT51">
        <f t="shared" si="54"/>
        <v>-3.7889576213834125E-2</v>
      </c>
      <c r="AU51">
        <f t="shared" si="55"/>
        <v>-1.5002615497134117</v>
      </c>
      <c r="AW51">
        <v>48</v>
      </c>
      <c r="AX51">
        <f>IF(Z51&gt;0, (R51*SUMPRODUCT(K51:$K$98, X51:$X$98)-K51*$AZ$3)/Z51, 0)</f>
        <v>-19784.788589867188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0.58618000000000003</v>
      </c>
      <c r="Q52" s="5">
        <f t="shared" si="60"/>
        <v>12.5</v>
      </c>
      <c r="R52">
        <f t="shared" si="41"/>
        <v>50000</v>
      </c>
      <c r="S52">
        <f t="shared" si="42"/>
        <v>-44990.438461978643</v>
      </c>
      <c r="U52">
        <f t="shared" si="57"/>
        <v>0.58618000000000003</v>
      </c>
      <c r="V52">
        <f t="shared" si="58"/>
        <v>0.01</v>
      </c>
      <c r="W52">
        <f t="shared" si="34"/>
        <v>2.3088398051093612E-3</v>
      </c>
      <c r="X52">
        <f t="shared" si="35"/>
        <v>1.3533957169590055E-3</v>
      </c>
      <c r="Y52">
        <f t="shared" si="36"/>
        <v>2.3088398051093612E-5</v>
      </c>
      <c r="Z52">
        <f t="shared" si="37"/>
        <v>9.3235569009926208E-4</v>
      </c>
      <c r="AB52">
        <f t="shared" si="38"/>
        <v>-45.679907431958874</v>
      </c>
      <c r="AC52">
        <f t="shared" si="27"/>
        <v>-41.947091300086484</v>
      </c>
      <c r="AE52">
        <f t="shared" si="43"/>
        <v>0</v>
      </c>
      <c r="AF52">
        <f t="shared" si="44"/>
        <v>0</v>
      </c>
      <c r="AG52">
        <f t="shared" si="45"/>
        <v>-1.1654446126240775E-2</v>
      </c>
      <c r="AH52">
        <f t="shared" si="46"/>
        <v>-67.66978584795028</v>
      </c>
      <c r="AI52">
        <f t="shared" si="39"/>
        <v>-67.681440294076523</v>
      </c>
      <c r="AJ52">
        <f t="shared" si="47"/>
        <v>-3.73281613187239</v>
      </c>
      <c r="AK52">
        <f t="shared" si="59"/>
        <v>-3.1975935202371213</v>
      </c>
      <c r="AL52">
        <f t="shared" si="40"/>
        <v>-74.611849946186027</v>
      </c>
      <c r="AN52">
        <f t="shared" si="48"/>
        <v>0</v>
      </c>
      <c r="AO52">
        <f t="shared" si="49"/>
        <v>0</v>
      </c>
      <c r="AP52">
        <f t="shared" si="50"/>
        <v>-1.1553215377464645E-4</v>
      </c>
      <c r="AQ52">
        <f t="shared" si="51"/>
        <v>-0.67082004754219482</v>
      </c>
      <c r="AR52">
        <f t="shared" si="52"/>
        <v>-0.67093557969596951</v>
      </c>
      <c r="AS52">
        <f t="shared" si="53"/>
        <v>-3.7003928173725061E-2</v>
      </c>
      <c r="AT52">
        <f t="shared" si="54"/>
        <v>-3.1698191598918034E-2</v>
      </c>
      <c r="AU52">
        <f t="shared" si="55"/>
        <v>-0.73963769946861257</v>
      </c>
      <c r="AW52">
        <v>49</v>
      </c>
      <c r="AX52">
        <f>IF(Z52&gt;0, (R52*SUMPRODUCT(K52:$K$98, X52:$X$98)-K52*$AZ$3)/Z52, 0)</f>
        <v>-44990.438461978643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0.65888599999999997</v>
      </c>
      <c r="Q53" s="5">
        <f t="shared" si="60"/>
        <v>12.5</v>
      </c>
      <c r="R53">
        <f t="shared" si="41"/>
        <v>50000</v>
      </c>
      <c r="S53">
        <f t="shared" si="42"/>
        <v>-123123.1553743214</v>
      </c>
      <c r="U53">
        <f t="shared" si="57"/>
        <v>0.65888599999999997</v>
      </c>
      <c r="V53">
        <f t="shared" si="58"/>
        <v>0.01</v>
      </c>
      <c r="W53">
        <f t="shared" si="34"/>
        <v>9.3235569009926208E-4</v>
      </c>
      <c r="X53">
        <f t="shared" si="35"/>
        <v>6.1431611122674239E-4</v>
      </c>
      <c r="Y53">
        <f t="shared" si="36"/>
        <v>9.3235569009926217E-6</v>
      </c>
      <c r="Z53">
        <f t="shared" si="37"/>
        <v>3.0871602197152709E-4</v>
      </c>
      <c r="AB53">
        <f t="shared" si="38"/>
        <v>-41.947091300086484</v>
      </c>
      <c r="AC53">
        <f t="shared" si="27"/>
        <v>-38.010090739742751</v>
      </c>
      <c r="AE53">
        <f t="shared" si="43"/>
        <v>0</v>
      </c>
      <c r="AF53">
        <f t="shared" si="44"/>
        <v>0</v>
      </c>
      <c r="AG53">
        <f t="shared" si="45"/>
        <v>-3.8589502746440886E-3</v>
      </c>
      <c r="AH53">
        <f t="shared" si="46"/>
        <v>-30.71580556133712</v>
      </c>
      <c r="AI53">
        <f t="shared" si="39"/>
        <v>-30.719664511611764</v>
      </c>
      <c r="AJ53">
        <f t="shared" si="47"/>
        <v>-3.9370005603437335</v>
      </c>
      <c r="AK53">
        <f t="shared" si="59"/>
        <v>-2.9362963910060542</v>
      </c>
      <c r="AL53">
        <f t="shared" si="40"/>
        <v>-37.592961462961554</v>
      </c>
      <c r="AN53">
        <f t="shared" si="48"/>
        <v>0</v>
      </c>
      <c r="AO53">
        <f t="shared" si="49"/>
        <v>0</v>
      </c>
      <c r="AP53">
        <f t="shared" si="50"/>
        <v>-3.415563711155204E-5</v>
      </c>
      <c r="AQ53">
        <f t="shared" si="51"/>
        <v>-0.27186613811414889</v>
      </c>
      <c r="AR53">
        <f t="shared" si="52"/>
        <v>-0.27190029375126046</v>
      </c>
      <c r="AS53">
        <f t="shared" si="53"/>
        <v>-3.4846461570298373E-2</v>
      </c>
      <c r="AT53">
        <f t="shared" si="54"/>
        <v>-2.5989211273890426E-2</v>
      </c>
      <c r="AU53">
        <f t="shared" si="55"/>
        <v>-0.3327359665954493</v>
      </c>
      <c r="AW53">
        <v>50</v>
      </c>
      <c r="AX53">
        <f>IF(Z53&gt;0, (R53*SUMPRODUCT(K53:$K$98, X53:$X$98)-K53*$AZ$3)/Z53, 0)</f>
        <v>-123123.1553743214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0.73742600000000003</v>
      </c>
      <c r="Q54" s="5">
        <f t="shared" si="60"/>
        <v>12.5</v>
      </c>
      <c r="R54">
        <f t="shared" si="41"/>
        <v>50000</v>
      </c>
      <c r="S54">
        <f t="shared" si="42"/>
        <v>-438197.20486758411</v>
      </c>
      <c r="U54">
        <f t="shared" si="57"/>
        <v>0.73742600000000003</v>
      </c>
      <c r="V54">
        <f t="shared" si="58"/>
        <v>0.01</v>
      </c>
      <c r="W54">
        <f t="shared" si="34"/>
        <v>3.0871602197152709E-4</v>
      </c>
      <c r="X54">
        <f t="shared" si="35"/>
        <v>2.2765522121837535E-4</v>
      </c>
      <c r="Y54">
        <f t="shared" si="36"/>
        <v>3.0871602197152711E-6</v>
      </c>
      <c r="Z54">
        <f t="shared" si="37"/>
        <v>7.7973640533436465E-5</v>
      </c>
      <c r="AB54">
        <f t="shared" si="38"/>
        <v>-38.010090739742751</v>
      </c>
      <c r="AC54">
        <f t="shared" si="27"/>
        <v>-34.167831335101617</v>
      </c>
      <c r="AE54">
        <f t="shared" si="43"/>
        <v>0</v>
      </c>
      <c r="AF54">
        <f t="shared" si="44"/>
        <v>0</v>
      </c>
      <c r="AG54">
        <f t="shared" si="45"/>
        <v>-9.7467050666795582E-4</v>
      </c>
      <c r="AH54">
        <f t="shared" si="46"/>
        <v>-11.382761060918767</v>
      </c>
      <c r="AI54">
        <f t="shared" si="39"/>
        <v>-11.383735731425435</v>
      </c>
      <c r="AJ54">
        <f t="shared" si="47"/>
        <v>-3.8422594046411334</v>
      </c>
      <c r="AK54">
        <f t="shared" si="59"/>
        <v>-2.6607063517819927</v>
      </c>
      <c r="AL54">
        <f t="shared" si="40"/>
        <v>-17.886701487848562</v>
      </c>
      <c r="AN54">
        <f t="shared" si="48"/>
        <v>0</v>
      </c>
      <c r="AO54">
        <f t="shared" si="49"/>
        <v>0</v>
      </c>
      <c r="AP54">
        <f t="shared" si="50"/>
        <v>-7.7025231141188778E-6</v>
      </c>
      <c r="AQ54">
        <f t="shared" si="51"/>
        <v>-8.9954481616512053E-2</v>
      </c>
      <c r="AR54">
        <f t="shared" si="52"/>
        <v>-8.9962184139626172E-2</v>
      </c>
      <c r="AS54">
        <f t="shared" si="53"/>
        <v>-3.0364201719680458E-2</v>
      </c>
      <c r="AT54">
        <f t="shared" si="54"/>
        <v>-2.1026749074972803E-2</v>
      </c>
      <c r="AU54">
        <f t="shared" si="55"/>
        <v>-0.14135313493427945</v>
      </c>
      <c r="AW54">
        <v>51</v>
      </c>
      <c r="AX54">
        <f>IF(Z54&gt;0, (R54*SUMPRODUCT(K54:$K$98, X54:$X$98)-K54*$AZ$3)/Z54, 0)</f>
        <v>-438197.20486758411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0.819492</v>
      </c>
      <c r="Q55" s="5">
        <f t="shared" si="60"/>
        <v>12.5</v>
      </c>
      <c r="R55">
        <f t="shared" si="41"/>
        <v>50000</v>
      </c>
      <c r="S55">
        <f t="shared" si="42"/>
        <v>-2300425.8393335002</v>
      </c>
      <c r="U55">
        <f t="shared" si="57"/>
        <v>0.819492</v>
      </c>
      <c r="V55">
        <f t="shared" si="58"/>
        <v>0.01</v>
      </c>
      <c r="W55">
        <f t="shared" si="34"/>
        <v>7.7973640533436465E-5</v>
      </c>
      <c r="X55">
        <f t="shared" si="35"/>
        <v>6.3898774628026915E-5</v>
      </c>
      <c r="Y55">
        <f t="shared" si="36"/>
        <v>7.7973640533436472E-7</v>
      </c>
      <c r="Z55">
        <f t="shared" si="37"/>
        <v>1.3295129500075186E-5</v>
      </c>
      <c r="AB55">
        <f t="shared" si="38"/>
        <v>-34.167831335101617</v>
      </c>
      <c r="AC55">
        <f t="shared" si="27"/>
        <v>-30.58445943925804</v>
      </c>
      <c r="AE55">
        <f t="shared" si="43"/>
        <v>0</v>
      </c>
      <c r="AF55">
        <f t="shared" si="44"/>
        <v>0</v>
      </c>
      <c r="AG55">
        <f t="shared" si="45"/>
        <v>-1.6618911875093982E-4</v>
      </c>
      <c r="AH55">
        <f t="shared" si="46"/>
        <v>-3.1949387314013458</v>
      </c>
      <c r="AI55">
        <f t="shared" si="39"/>
        <v>-3.1951049205200968</v>
      </c>
      <c r="AJ55">
        <f t="shared" si="47"/>
        <v>-3.5833718958435767</v>
      </c>
      <c r="AK55">
        <f t="shared" si="59"/>
        <v>-2.3917481934571136</v>
      </c>
      <c r="AL55">
        <f t="shared" si="40"/>
        <v>-9.1702250098207863</v>
      </c>
      <c r="AN55">
        <f t="shared" si="48"/>
        <v>0</v>
      </c>
      <c r="AO55">
        <f t="shared" si="49"/>
        <v>0</v>
      </c>
      <c r="AP55">
        <f t="shared" si="50"/>
        <v>-1.1726266170912334E-6</v>
      </c>
      <c r="AQ55">
        <f t="shared" si="51"/>
        <v>-2.2543414542269664E-2</v>
      </c>
      <c r="AR55">
        <f t="shared" si="52"/>
        <v>-2.2544587168886757E-2</v>
      </c>
      <c r="AS55">
        <f t="shared" si="53"/>
        <v>-2.5284190057594191E-2</v>
      </c>
      <c r="AT55">
        <f t="shared" si="54"/>
        <v>-1.6876120495174257E-2</v>
      </c>
      <c r="AU55">
        <f t="shared" si="55"/>
        <v>-6.4704897721655205E-2</v>
      </c>
      <c r="AW55">
        <v>52</v>
      </c>
      <c r="AX55">
        <f>IF(Z55&gt;0, (R55*SUMPRODUCT(K55:$K$98, X55:$X$98)-K55*$AZ$3)/Z55, 0)</f>
        <v>-2300425.8393335002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0.82196330200000001</v>
      </c>
      <c r="Q56" s="5">
        <f t="shared" si="60"/>
        <v>12.5</v>
      </c>
      <c r="R56">
        <f t="shared" si="41"/>
        <v>50000</v>
      </c>
      <c r="S56">
        <f t="shared" si="42"/>
        <v>-12232047.926107453</v>
      </c>
      <c r="U56">
        <f t="shared" si="57"/>
        <v>0.82196330200000001</v>
      </c>
      <c r="V56">
        <f t="shared" si="58"/>
        <v>0.01</v>
      </c>
      <c r="W56">
        <f t="shared" si="34"/>
        <v>1.3295129500075186E-5</v>
      </c>
      <c r="X56">
        <f t="shared" si="35"/>
        <v>1.0928108544399408E-5</v>
      </c>
      <c r="Y56">
        <f t="shared" si="36"/>
        <v>1.3295129500075187E-7</v>
      </c>
      <c r="Z56">
        <f t="shared" si="37"/>
        <v>2.2340696606750255E-6</v>
      </c>
      <c r="AB56">
        <f t="shared" si="38"/>
        <v>-30.58445943925804</v>
      </c>
      <c r="AC56">
        <f t="shared" si="27"/>
        <v>-27.327247159639526</v>
      </c>
      <c r="AE56">
        <f t="shared" si="43"/>
        <v>0</v>
      </c>
      <c r="AF56">
        <f t="shared" si="44"/>
        <v>0</v>
      </c>
      <c r="AG56">
        <f t="shared" si="45"/>
        <v>-2.7925870758437818E-5</v>
      </c>
      <c r="AH56">
        <f t="shared" si="46"/>
        <v>-0.54640542721997043</v>
      </c>
      <c r="AI56">
        <f t="shared" si="39"/>
        <v>-0.54643335309072882</v>
      </c>
      <c r="AJ56">
        <f t="shared" si="47"/>
        <v>-3.2572122796185141</v>
      </c>
      <c r="AK56">
        <f t="shared" si="59"/>
        <v>-2.140912160748063</v>
      </c>
      <c r="AL56">
        <f t="shared" si="40"/>
        <v>-5.9445577934573057</v>
      </c>
      <c r="AN56">
        <f t="shared" si="48"/>
        <v>0</v>
      </c>
      <c r="AO56">
        <f t="shared" si="49"/>
        <v>0</v>
      </c>
      <c r="AP56">
        <f t="shared" si="50"/>
        <v>-1.759324149311797E-7</v>
      </c>
      <c r="AQ56">
        <f t="shared" si="51"/>
        <v>-3.4423430221335706E-3</v>
      </c>
      <c r="AR56">
        <f t="shared" si="52"/>
        <v>-3.4425189545485013E-3</v>
      </c>
      <c r="AS56">
        <f t="shared" si="53"/>
        <v>-2.0520370779257831E-2</v>
      </c>
      <c r="AT56">
        <f t="shared" si="54"/>
        <v>-1.3487702849234518E-2</v>
      </c>
      <c r="AU56">
        <f t="shared" si="55"/>
        <v>-3.745059258304085E-2</v>
      </c>
      <c r="AW56">
        <v>53</v>
      </c>
      <c r="AX56">
        <f>IF(Z56&gt;0, (R56*SUMPRODUCT(K56:$K$98, X56:$X$98)-K56*$AZ$3)/Z56, 0)</f>
        <v>-12232047.926107453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0.82463276399999996</v>
      </c>
      <c r="Q57" s="5">
        <f t="shared" si="60"/>
        <v>12.5</v>
      </c>
      <c r="R57">
        <f t="shared" si="41"/>
        <v>50000</v>
      </c>
      <c r="S57">
        <f t="shared" si="42"/>
        <v>-66051886.819213495</v>
      </c>
      <c r="U57">
        <f t="shared" si="57"/>
        <v>0.82463276399999996</v>
      </c>
      <c r="V57">
        <f t="shared" si="58"/>
        <v>0.01</v>
      </c>
      <c r="W57">
        <f t="shared" si="34"/>
        <v>2.2340696606750255E-6</v>
      </c>
      <c r="X57">
        <f t="shared" si="35"/>
        <v>1.8422870392509884E-6</v>
      </c>
      <c r="Y57">
        <f t="shared" si="36"/>
        <v>2.2340696606750254E-8</v>
      </c>
      <c r="Z57">
        <f t="shared" si="37"/>
        <v>3.6944192481728689E-7</v>
      </c>
      <c r="AB57">
        <f t="shared" si="38"/>
        <v>-27.327247159639526</v>
      </c>
      <c r="AC57">
        <f t="shared" si="27"/>
        <v>-24.402336204303815</v>
      </c>
      <c r="AE57">
        <f t="shared" si="43"/>
        <v>0</v>
      </c>
      <c r="AF57">
        <f t="shared" si="44"/>
        <v>0</v>
      </c>
      <c r="AG57">
        <f t="shared" si="45"/>
        <v>-4.6180240602160858E-6</v>
      </c>
      <c r="AH57">
        <f t="shared" si="46"/>
        <v>-9.2114351962549412E-2</v>
      </c>
      <c r="AI57">
        <f t="shared" si="39"/>
        <v>-9.2118969986609622E-2</v>
      </c>
      <c r="AJ57">
        <f t="shared" si="47"/>
        <v>-2.9249109553357115</v>
      </c>
      <c r="AK57">
        <f t="shared" si="59"/>
        <v>-1.912907301174767</v>
      </c>
      <c r="AL57">
        <f t="shared" si="40"/>
        <v>-4.9299372264970884</v>
      </c>
      <c r="AN57">
        <f t="shared" si="48"/>
        <v>0</v>
      </c>
      <c r="AO57">
        <f t="shared" si="49"/>
        <v>0</v>
      </c>
      <c r="AP57">
        <f t="shared" si="50"/>
        <v>-2.5976301053548497E-8</v>
      </c>
      <c r="AQ57">
        <f t="shared" si="51"/>
        <v>-5.1814154857819129E-4</v>
      </c>
      <c r="AR57">
        <f t="shared" si="52"/>
        <v>-5.1816752487924482E-4</v>
      </c>
      <c r="AS57">
        <f t="shared" si="53"/>
        <v>-1.6452570740193895E-2</v>
      </c>
      <c r="AT57">
        <f t="shared" si="54"/>
        <v>-1.0760068655970062E-2</v>
      </c>
      <c r="AU57">
        <f t="shared" si="55"/>
        <v>-2.7730806921043204E-2</v>
      </c>
      <c r="AW57">
        <v>54</v>
      </c>
      <c r="AX57">
        <f>IF(Z57&gt;0, (R57*SUMPRODUCT(K57:$K$98, X57:$X$98)-K57*$AZ$3)/Z57, 0)</f>
        <v>-66051886.819213495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0.82757423799999996</v>
      </c>
      <c r="Q58" s="5">
        <f t="shared" si="60"/>
        <v>12.5</v>
      </c>
      <c r="R58">
        <f t="shared" si="41"/>
        <v>50000</v>
      </c>
      <c r="S58">
        <f t="shared" si="42"/>
        <v>-363095880.87907135</v>
      </c>
      <c r="U58">
        <f t="shared" si="57"/>
        <v>0.82757423799999996</v>
      </c>
      <c r="V58">
        <f t="shared" si="58"/>
        <v>0.01</v>
      </c>
      <c r="W58">
        <f t="shared" si="34"/>
        <v>3.6944192481728689E-7</v>
      </c>
      <c r="X58">
        <f t="shared" si="35"/>
        <v>3.0574061941591949E-7</v>
      </c>
      <c r="Y58">
        <f t="shared" si="36"/>
        <v>3.6944192481728692E-9</v>
      </c>
      <c r="Z58">
        <f t="shared" si="37"/>
        <v>6.0006886153194537E-8</v>
      </c>
      <c r="AB58">
        <f t="shared" si="38"/>
        <v>-24.402336204303815</v>
      </c>
      <c r="AC58">
        <f t="shared" si="27"/>
        <v>-21.788253186604319</v>
      </c>
      <c r="AE58">
        <f t="shared" si="43"/>
        <v>0</v>
      </c>
      <c r="AF58">
        <f t="shared" si="44"/>
        <v>0</v>
      </c>
      <c r="AG58">
        <f t="shared" si="45"/>
        <v>-7.5008607691493166E-7</v>
      </c>
      <c r="AH58">
        <f t="shared" si="46"/>
        <v>-1.5287030970795975E-2</v>
      </c>
      <c r="AI58">
        <f t="shared" si="39"/>
        <v>-1.528778105687289E-2</v>
      </c>
      <c r="AJ58">
        <f t="shared" si="47"/>
        <v>-2.614083017699496</v>
      </c>
      <c r="AK58">
        <f t="shared" si="59"/>
        <v>-1.7081635343012671</v>
      </c>
      <c r="AL58">
        <f t="shared" si="40"/>
        <v>-4.3375343330576364</v>
      </c>
      <c r="AN58">
        <f t="shared" si="48"/>
        <v>0</v>
      </c>
      <c r="AO58">
        <f t="shared" si="49"/>
        <v>0</v>
      </c>
      <c r="AP58">
        <f t="shared" si="50"/>
        <v>-3.7671611540750151E-9</v>
      </c>
      <c r="AQ58">
        <f t="shared" si="51"/>
        <v>-7.6776134108746418E-5</v>
      </c>
      <c r="AR58">
        <f t="shared" si="52"/>
        <v>-7.6779901269900485E-5</v>
      </c>
      <c r="AS58">
        <f t="shared" si="53"/>
        <v>-1.3128722557160025E-2</v>
      </c>
      <c r="AT58">
        <f t="shared" si="54"/>
        <v>-8.5789184858540077E-3</v>
      </c>
      <c r="AU58">
        <f t="shared" si="55"/>
        <v>-2.1784420944283935E-2</v>
      </c>
      <c r="AW58">
        <v>55</v>
      </c>
      <c r="AX58">
        <f>IF(Z58&gt;0, (R58*SUMPRODUCT(K58:$K$98, X58:$X$98)-K58*$AZ$3)/Z58, 0)</f>
        <v>-363095880.87907135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0.83082719400000005</v>
      </c>
      <c r="Q59" s="5">
        <f t="shared" si="60"/>
        <v>12.5</v>
      </c>
      <c r="R59">
        <f t="shared" si="41"/>
        <v>50000</v>
      </c>
      <c r="S59">
        <f t="shared" si="42"/>
        <v>-2036741564.3147447</v>
      </c>
      <c r="U59">
        <f t="shared" si="57"/>
        <v>0.83082719400000005</v>
      </c>
      <c r="V59">
        <f t="shared" si="58"/>
        <v>0.01</v>
      </c>
      <c r="W59">
        <f t="shared" si="34"/>
        <v>6.0006886153194537E-8</v>
      </c>
      <c r="X59">
        <f t="shared" si="35"/>
        <v>4.9855352843336077E-8</v>
      </c>
      <c r="Y59">
        <f t="shared" si="36"/>
        <v>6.0006886153194539E-10</v>
      </c>
      <c r="Z59">
        <f t="shared" si="37"/>
        <v>9.551464448326515E-9</v>
      </c>
      <c r="AB59">
        <f t="shared" si="38"/>
        <v>-21.788253186604319</v>
      </c>
      <c r="AC59">
        <f t="shared" si="27"/>
        <v>-19.453864641981216</v>
      </c>
      <c r="AE59">
        <f t="shared" si="43"/>
        <v>0</v>
      </c>
      <c r="AF59">
        <f t="shared" si="44"/>
        <v>0</v>
      </c>
      <c r="AG59">
        <f t="shared" si="45"/>
        <v>-1.1939330560408144E-7</v>
      </c>
      <c r="AH59">
        <f t="shared" si="46"/>
        <v>-2.492767642166804E-3</v>
      </c>
      <c r="AI59">
        <f t="shared" si="39"/>
        <v>-2.4928870354724081E-3</v>
      </c>
      <c r="AJ59">
        <f t="shared" si="47"/>
        <v>-2.3343885446231027</v>
      </c>
      <c r="AK59">
        <f t="shared" si="59"/>
        <v>-1.5251777230623025</v>
      </c>
      <c r="AL59">
        <f t="shared" si="40"/>
        <v>-3.8620591547208774</v>
      </c>
      <c r="AN59">
        <f t="shared" si="48"/>
        <v>0</v>
      </c>
      <c r="AO59">
        <f t="shared" si="49"/>
        <v>0</v>
      </c>
      <c r="AP59">
        <f t="shared" si="50"/>
        <v>-5.3538358173956981E-10</v>
      </c>
      <c r="AQ59">
        <f t="shared" si="51"/>
        <v>-1.1178071182092669E-5</v>
      </c>
      <c r="AR59">
        <f t="shared" si="52"/>
        <v>-1.1178606565674409E-5</v>
      </c>
      <c r="AS59">
        <f t="shared" si="53"/>
        <v>-1.0467867472708742E-2</v>
      </c>
      <c r="AT59">
        <f t="shared" si="54"/>
        <v>-6.8392034882614342E-3</v>
      </c>
      <c r="AU59">
        <f t="shared" si="55"/>
        <v>-1.7318249567535849E-2</v>
      </c>
      <c r="AW59">
        <v>56</v>
      </c>
      <c r="AX59">
        <f>IF(Z59&gt;0, (R59*SUMPRODUCT(K59:$K$98, X59:$X$98)-K59*$AZ$3)/Z59, 0)</f>
        <v>-2036741564.3147447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0.83405797299999995</v>
      </c>
      <c r="Q60" s="5">
        <f t="shared" si="60"/>
        <v>12.5</v>
      </c>
      <c r="R60">
        <f t="shared" si="41"/>
        <v>50000</v>
      </c>
      <c r="S60">
        <f t="shared" si="42"/>
        <v>-11661514942.199665</v>
      </c>
      <c r="U60">
        <f t="shared" si="57"/>
        <v>0.83405797299999995</v>
      </c>
      <c r="V60">
        <f t="shared" si="58"/>
        <v>0.01</v>
      </c>
      <c r="W60">
        <f t="shared" si="34"/>
        <v>9.551464448326515E-9</v>
      </c>
      <c r="X60">
        <f t="shared" si="35"/>
        <v>7.9664750769527754E-9</v>
      </c>
      <c r="Y60">
        <f t="shared" si="36"/>
        <v>9.5514644483265158E-11</v>
      </c>
      <c r="Z60">
        <f t="shared" si="37"/>
        <v>1.4894747268904744E-9</v>
      </c>
      <c r="AB60">
        <f t="shared" si="38"/>
        <v>-19.453864641981216</v>
      </c>
      <c r="AC60">
        <f t="shared" si="27"/>
        <v>-17.369531783662033</v>
      </c>
      <c r="AE60">
        <f t="shared" si="43"/>
        <v>0</v>
      </c>
      <c r="AF60">
        <f t="shared" si="44"/>
        <v>0</v>
      </c>
      <c r="AG60">
        <f t="shared" si="45"/>
        <v>-1.861843408613093E-8</v>
      </c>
      <c r="AH60">
        <f t="shared" si="46"/>
        <v>-3.9832375384763879E-4</v>
      </c>
      <c r="AI60">
        <f t="shared" si="39"/>
        <v>-3.9834237228172491E-4</v>
      </c>
      <c r="AJ60">
        <f t="shared" si="47"/>
        <v>-2.0843328583191827</v>
      </c>
      <c r="AK60">
        <f t="shared" si="59"/>
        <v>-1.3617705249386853</v>
      </c>
      <c r="AL60">
        <f t="shared" si="40"/>
        <v>-3.4465017256301498</v>
      </c>
      <c r="AN60">
        <f t="shared" si="48"/>
        <v>0</v>
      </c>
      <c r="AO60">
        <f t="shared" si="49"/>
        <v>0</v>
      </c>
      <c r="AP60">
        <f t="shared" si="50"/>
        <v>-7.4543572284811393E-11</v>
      </c>
      <c r="AQ60">
        <f t="shared" si="51"/>
        <v>-1.5947890891542336E-6</v>
      </c>
      <c r="AR60">
        <f t="shared" si="52"/>
        <v>-1.5948636327265183E-6</v>
      </c>
      <c r="AS60">
        <f t="shared" si="53"/>
        <v>-8.3451495636500915E-3</v>
      </c>
      <c r="AT60">
        <f t="shared" si="54"/>
        <v>-5.4521899689034129E-3</v>
      </c>
      <c r="AU60">
        <f t="shared" si="55"/>
        <v>-1.3798934396186232E-2</v>
      </c>
      <c r="AW60">
        <v>57</v>
      </c>
      <c r="AX60">
        <f>IF(Z60&gt;0, (R60*SUMPRODUCT(K60:$K$98, X60:$X$98)-K60*$AZ$3)/Z60, 0)</f>
        <v>-11661514942.199665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0.83754713300000005</v>
      </c>
      <c r="Q61" s="5">
        <f t="shared" si="60"/>
        <v>12.5</v>
      </c>
      <c r="R61">
        <f t="shared" si="41"/>
        <v>50000</v>
      </c>
      <c r="S61">
        <f t="shared" si="42"/>
        <v>-68296963218.782837</v>
      </c>
      <c r="U61">
        <f t="shared" si="57"/>
        <v>0.83754713300000005</v>
      </c>
      <c r="V61">
        <f t="shared" si="58"/>
        <v>0.01</v>
      </c>
      <c r="W61">
        <f t="shared" si="34"/>
        <v>1.4894747268904744E-9</v>
      </c>
      <c r="X61">
        <f t="shared" si="35"/>
        <v>1.247505287183075E-9</v>
      </c>
      <c r="Y61">
        <f t="shared" si="36"/>
        <v>1.4894747268904746E-11</v>
      </c>
      <c r="Z61">
        <f t="shared" si="37"/>
        <v>2.2707469243849472E-10</v>
      </c>
      <c r="AB61">
        <f t="shared" si="38"/>
        <v>-17.369531783662033</v>
      </c>
      <c r="AC61">
        <f t="shared" si="27"/>
        <v>-15.508511917388299</v>
      </c>
      <c r="AE61">
        <f t="shared" si="43"/>
        <v>0</v>
      </c>
      <c r="AF61">
        <f t="shared" si="44"/>
        <v>0</v>
      </c>
      <c r="AG61">
        <f t="shared" si="45"/>
        <v>-2.8384336554811841E-9</v>
      </c>
      <c r="AH61">
        <f t="shared" si="46"/>
        <v>-6.2375264359153747E-5</v>
      </c>
      <c r="AI61">
        <f t="shared" si="39"/>
        <v>-6.2378102792809222E-5</v>
      </c>
      <c r="AJ61">
        <f t="shared" si="47"/>
        <v>-1.8610198662737343</v>
      </c>
      <c r="AK61">
        <f t="shared" si="59"/>
        <v>-1.2158672248563425</v>
      </c>
      <c r="AL61">
        <f t="shared" si="40"/>
        <v>-3.0769494692328694</v>
      </c>
      <c r="AN61">
        <f t="shared" si="48"/>
        <v>0</v>
      </c>
      <c r="AO61">
        <f t="shared" si="49"/>
        <v>0</v>
      </c>
      <c r="AP61">
        <f t="shared" si="50"/>
        <v>-1.0146769027893956E-11</v>
      </c>
      <c r="AQ61">
        <f t="shared" si="51"/>
        <v>-2.2297769732400727E-7</v>
      </c>
      <c r="AR61">
        <f t="shared" si="52"/>
        <v>-2.2298784409303516E-7</v>
      </c>
      <c r="AS61">
        <f t="shared" si="53"/>
        <v>-6.6527321161573847E-3</v>
      </c>
      <c r="AT61">
        <f t="shared" si="54"/>
        <v>-4.3464549102213441E-3</v>
      </c>
      <c r="AU61">
        <f t="shared" si="55"/>
        <v>-1.0999410014222822E-2</v>
      </c>
      <c r="AW61">
        <v>58</v>
      </c>
      <c r="AX61">
        <f>IF(Z61&gt;0, (R61*SUMPRODUCT(K61:$K$98, X61:$X$98)-K61*$AZ$3)/Z61, 0)</f>
        <v>-68296963218.782837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0.841203123</v>
      </c>
      <c r="Q62" s="5">
        <f t="shared" si="60"/>
        <v>12.5</v>
      </c>
      <c r="R62">
        <f t="shared" si="41"/>
        <v>50000</v>
      </c>
      <c r="S62">
        <f t="shared" si="42"/>
        <v>-409816613997.22028</v>
      </c>
      <c r="U62">
        <f t="shared" si="57"/>
        <v>0.841203123</v>
      </c>
      <c r="V62">
        <f t="shared" si="58"/>
        <v>0.01</v>
      </c>
      <c r="W62">
        <f t="shared" si="34"/>
        <v>2.2707469243849472E-10</v>
      </c>
      <c r="X62">
        <f t="shared" si="35"/>
        <v>1.9101594043352625E-10</v>
      </c>
      <c r="Y62">
        <f t="shared" si="36"/>
        <v>2.2707469243849472E-12</v>
      </c>
      <c r="Z62">
        <f t="shared" si="37"/>
        <v>3.3788005080583521E-11</v>
      </c>
      <c r="AB62">
        <f t="shared" si="38"/>
        <v>-15.508511917388299</v>
      </c>
      <c r="AC62">
        <f t="shared" si="27"/>
        <v>-13.846885835845613</v>
      </c>
      <c r="AE62">
        <f t="shared" si="43"/>
        <v>0</v>
      </c>
      <c r="AF62">
        <f t="shared" si="44"/>
        <v>0</v>
      </c>
      <c r="AG62">
        <f t="shared" si="45"/>
        <v>-4.2235006350729404E-10</v>
      </c>
      <c r="AH62">
        <f t="shared" si="46"/>
        <v>-9.550797021676312E-6</v>
      </c>
      <c r="AI62">
        <f t="shared" si="39"/>
        <v>-9.5512193717398191E-6</v>
      </c>
      <c r="AJ62">
        <f t="shared" si="47"/>
        <v>-1.6616260815426855</v>
      </c>
      <c r="AK62">
        <f t="shared" si="59"/>
        <v>-1.085595834217181</v>
      </c>
      <c r="AL62">
        <f t="shared" si="40"/>
        <v>-2.7472314669792386</v>
      </c>
      <c r="AN62">
        <f t="shared" si="48"/>
        <v>0</v>
      </c>
      <c r="AO62">
        <f t="shared" si="49"/>
        <v>0</v>
      </c>
      <c r="AP62">
        <f t="shared" si="50"/>
        <v>-1.3480424490990591E-12</v>
      </c>
      <c r="AQ62">
        <f t="shared" si="51"/>
        <v>-3.0483906409371672E-8</v>
      </c>
      <c r="AR62">
        <f t="shared" si="52"/>
        <v>-3.0485254451820774E-8</v>
      </c>
      <c r="AS62">
        <f t="shared" si="53"/>
        <v>-5.3035211451104482E-3</v>
      </c>
      <c r="AT62">
        <f t="shared" si="54"/>
        <v>-3.4649675554377919E-3</v>
      </c>
      <c r="AU62">
        <f t="shared" si="55"/>
        <v>-8.7685191858026933E-3</v>
      </c>
      <c r="AW62">
        <v>59</v>
      </c>
      <c r="AX62">
        <f>IF(Z62&gt;0, (R62*SUMPRODUCT(K62:$K$98, X62:$X$98)-K62*$AZ$3)/Z62, 0)</f>
        <v>-409816613997.22028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0.84498057100000001</v>
      </c>
      <c r="Q63" s="5">
        <f t="shared" si="60"/>
        <v>12.5</v>
      </c>
      <c r="R63">
        <f t="shared" si="41"/>
        <v>50000</v>
      </c>
      <c r="S63">
        <f t="shared" si="42"/>
        <v>-2523163236697.5601</v>
      </c>
      <c r="U63">
        <f t="shared" si="57"/>
        <v>0.84498057100000001</v>
      </c>
      <c r="V63">
        <f t="shared" si="58"/>
        <v>0.01</v>
      </c>
      <c r="W63">
        <f t="shared" si="34"/>
        <v>3.3788005080583521E-11</v>
      </c>
      <c r="X63">
        <f t="shared" si="35"/>
        <v>2.8550207825942366E-11</v>
      </c>
      <c r="Y63">
        <f t="shared" si="36"/>
        <v>3.3788005080583522E-13</v>
      </c>
      <c r="Z63">
        <f t="shared" si="37"/>
        <v>4.8999172038353194E-12</v>
      </c>
      <c r="AB63">
        <f t="shared" si="38"/>
        <v>-13.846885835845613</v>
      </c>
      <c r="AC63">
        <f t="shared" si="27"/>
        <v>-12.363290951579183</v>
      </c>
      <c r="AE63">
        <f t="shared" si="43"/>
        <v>0</v>
      </c>
      <c r="AF63">
        <f t="shared" si="44"/>
        <v>0</v>
      </c>
      <c r="AG63">
        <f t="shared" si="45"/>
        <v>-6.1248965047941487E-11</v>
      </c>
      <c r="AH63">
        <f t="shared" si="46"/>
        <v>-1.4275103912971184E-6</v>
      </c>
      <c r="AI63">
        <f t="shared" si="39"/>
        <v>-1.4275716402621664E-6</v>
      </c>
      <c r="AJ63">
        <f t="shared" si="47"/>
        <v>-1.4835948842664308</v>
      </c>
      <c r="AK63">
        <f t="shared" si="59"/>
        <v>-0.96928200850919299</v>
      </c>
      <c r="AL63">
        <f t="shared" si="40"/>
        <v>-2.4528783203472639</v>
      </c>
      <c r="AN63">
        <f t="shared" si="48"/>
        <v>0</v>
      </c>
      <c r="AO63">
        <f t="shared" si="49"/>
        <v>0</v>
      </c>
      <c r="AP63">
        <f t="shared" si="50"/>
        <v>-1.7454673771080982E-13</v>
      </c>
      <c r="AQ63">
        <f t="shared" si="51"/>
        <v>-4.0681059941855766E-9</v>
      </c>
      <c r="AR63">
        <f t="shared" si="52"/>
        <v>-4.0682805409232873E-9</v>
      </c>
      <c r="AS63">
        <f t="shared" si="53"/>
        <v>-4.2279350668286142E-3</v>
      </c>
      <c r="AT63">
        <f t="shared" si="54"/>
        <v>-2.7622509600714823E-3</v>
      </c>
      <c r="AU63">
        <f t="shared" si="55"/>
        <v>-6.9901900951806371E-3</v>
      </c>
      <c r="AW63">
        <v>60</v>
      </c>
      <c r="AX63">
        <f>IF(Z63&gt;0, (R63*SUMPRODUCT(K63:$K$98, X63:$X$98)-K63*$AZ$3)/Z63, 0)</f>
        <v>-2523163236697.5601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0.84903369399999995</v>
      </c>
      <c r="Q64" s="5">
        <f t="shared" si="60"/>
        <v>12.5</v>
      </c>
      <c r="R64">
        <f t="shared" si="41"/>
        <v>50000</v>
      </c>
      <c r="S64">
        <f t="shared" si="42"/>
        <v>-15981296404319.531</v>
      </c>
      <c r="U64">
        <f t="shared" si="57"/>
        <v>0.84903369399999995</v>
      </c>
      <c r="V64">
        <f t="shared" si="58"/>
        <v>0.01</v>
      </c>
      <c r="W64">
        <f t="shared" si="34"/>
        <v>4.8999172038353194E-12</v>
      </c>
      <c r="X64">
        <f t="shared" si="35"/>
        <v>4.1601948038664516E-12</v>
      </c>
      <c r="Y64">
        <f t="shared" si="36"/>
        <v>4.8999172038353196E-14</v>
      </c>
      <c r="Z64">
        <f t="shared" si="37"/>
        <v>6.9072322793051467E-13</v>
      </c>
      <c r="AB64">
        <f t="shared" si="38"/>
        <v>-12.363290951579183</v>
      </c>
      <c r="AC64">
        <f t="shared" si="27"/>
        <v>-11.038652638905914</v>
      </c>
      <c r="AE64">
        <f t="shared" si="43"/>
        <v>0</v>
      </c>
      <c r="AF64">
        <f t="shared" si="44"/>
        <v>0</v>
      </c>
      <c r="AG64">
        <f t="shared" si="45"/>
        <v>-8.6340403491314325E-12</v>
      </c>
      <c r="AH64">
        <f t="shared" si="46"/>
        <v>-2.0800974019332257E-7</v>
      </c>
      <c r="AI64">
        <f t="shared" si="39"/>
        <v>-2.080183742336717E-7</v>
      </c>
      <c r="AJ64">
        <f t="shared" si="47"/>
        <v>-1.3246383126732688</v>
      </c>
      <c r="AK64">
        <f t="shared" si="59"/>
        <v>-0.86543036661054284</v>
      </c>
      <c r="AL64">
        <f t="shared" si="40"/>
        <v>-2.1900688873021861</v>
      </c>
      <c r="AN64">
        <f t="shared" si="48"/>
        <v>0</v>
      </c>
      <c r="AO64">
        <f t="shared" si="49"/>
        <v>0</v>
      </c>
      <c r="AP64">
        <f t="shared" si="50"/>
        <v>-2.196893646378909E-14</v>
      </c>
      <c r="AQ64">
        <f t="shared" si="51"/>
        <v>-5.2927164819377843E-10</v>
      </c>
      <c r="AR64">
        <f t="shared" si="52"/>
        <v>-5.2929361713024217E-10</v>
      </c>
      <c r="AS64">
        <f t="shared" si="53"/>
        <v>-3.370484008862354E-3</v>
      </c>
      <c r="AT64">
        <f t="shared" si="54"/>
        <v>-2.2020495583870352E-3</v>
      </c>
      <c r="AU64">
        <f t="shared" si="55"/>
        <v>-5.5725340965430067E-3</v>
      </c>
      <c r="AW64">
        <v>61</v>
      </c>
      <c r="AX64">
        <f>IF(Z64&gt;0, (R64*SUMPRODUCT(K64:$K$98, X64:$X$98)-K64*$AZ$3)/Z64, 0)</f>
        <v>-15981296404319.531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0.853201969</v>
      </c>
      <c r="Q65" s="5">
        <f t="shared" si="60"/>
        <v>12.5</v>
      </c>
      <c r="R65">
        <f t="shared" si="41"/>
        <v>50000</v>
      </c>
      <c r="S65">
        <f t="shared" si="42"/>
        <v>-104307163948772.03</v>
      </c>
      <c r="U65">
        <f t="shared" si="57"/>
        <v>0.853201969</v>
      </c>
      <c r="V65">
        <f t="shared" si="58"/>
        <v>0.01</v>
      </c>
      <c r="W65">
        <f t="shared" si="34"/>
        <v>6.9072322793051467E-13</v>
      </c>
      <c r="X65">
        <f t="shared" si="35"/>
        <v>5.8932641810435092E-13</v>
      </c>
      <c r="Y65">
        <f t="shared" si="36"/>
        <v>6.9072322793051465E-15</v>
      </c>
      <c r="Z65">
        <f t="shared" si="37"/>
        <v>9.448957754685859E-14</v>
      </c>
      <c r="AB65">
        <f t="shared" si="38"/>
        <v>-11.038652638905914</v>
      </c>
      <c r="AC65">
        <f t="shared" si="27"/>
        <v>-9.8559398566303873</v>
      </c>
      <c r="AE65">
        <f t="shared" si="43"/>
        <v>0</v>
      </c>
      <c r="AF65">
        <f t="shared" si="44"/>
        <v>0</v>
      </c>
      <c r="AG65">
        <f t="shared" si="45"/>
        <v>-1.1811197193357323E-12</v>
      </c>
      <c r="AH65">
        <f t="shared" si="46"/>
        <v>-2.9466320905217546E-8</v>
      </c>
      <c r="AI65">
        <f t="shared" si="39"/>
        <v>-2.9467502024936881E-8</v>
      </c>
      <c r="AJ65">
        <f t="shared" si="47"/>
        <v>-1.1827127822755266</v>
      </c>
      <c r="AK65">
        <f t="shared" si="59"/>
        <v>-0.77270568472341405</v>
      </c>
      <c r="AL65">
        <f t="shared" si="40"/>
        <v>-1.9554184964664425</v>
      </c>
      <c r="AN65">
        <f t="shared" si="48"/>
        <v>0</v>
      </c>
      <c r="AO65">
        <f t="shared" si="49"/>
        <v>0</v>
      </c>
      <c r="AP65">
        <f t="shared" si="50"/>
        <v>-2.6833100459021873E-15</v>
      </c>
      <c r="AQ65">
        <f t="shared" si="51"/>
        <v>-6.6942642313359827E-11</v>
      </c>
      <c r="AR65">
        <f t="shared" si="52"/>
        <v>-6.6945325623405723E-11</v>
      </c>
      <c r="AS65">
        <f t="shared" si="53"/>
        <v>-2.686929223298115E-3</v>
      </c>
      <c r="AT65">
        <f t="shared" si="54"/>
        <v>-1.7554604265773844E-3</v>
      </c>
      <c r="AU65">
        <f t="shared" si="55"/>
        <v>-4.4423897168208246E-3</v>
      </c>
      <c r="AW65">
        <v>62</v>
      </c>
      <c r="AX65">
        <f>IF(Z65&gt;0, (R65*SUMPRODUCT(K65:$K$98, X65:$X$98)-K65*$AZ$3)/Z65, 0)</f>
        <v>-104307163948772.03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0.85761682500000003</v>
      </c>
      <c r="Q66" s="5">
        <f t="shared" si="60"/>
        <v>12.5</v>
      </c>
      <c r="R66">
        <f t="shared" si="41"/>
        <v>50000</v>
      </c>
      <c r="S66">
        <f t="shared" si="42"/>
        <v>-703498736780215.13</v>
      </c>
      <c r="U66">
        <f t="shared" si="57"/>
        <v>0.85761682500000003</v>
      </c>
      <c r="V66">
        <f t="shared" si="58"/>
        <v>0.01</v>
      </c>
      <c r="W66">
        <f t="shared" si="34"/>
        <v>9.448957754685859E-14</v>
      </c>
      <c r="X66">
        <f t="shared" si="35"/>
        <v>8.1035851491328153E-14</v>
      </c>
      <c r="Y66">
        <f t="shared" si="36"/>
        <v>9.4489577546858594E-16</v>
      </c>
      <c r="Z66">
        <f t="shared" si="37"/>
        <v>1.2508830280061851E-14</v>
      </c>
      <c r="AB66">
        <f t="shared" si="38"/>
        <v>-9.8559398566303873</v>
      </c>
      <c r="AC66">
        <f t="shared" si="27"/>
        <v>-8.7999463006216168</v>
      </c>
      <c r="AE66">
        <f t="shared" si="43"/>
        <v>0</v>
      </c>
      <c r="AF66">
        <f t="shared" si="44"/>
        <v>0</v>
      </c>
      <c r="AG66">
        <f t="shared" si="45"/>
        <v>-1.5636037850077314E-13</v>
      </c>
      <c r="AH66">
        <f t="shared" si="46"/>
        <v>-4.0517925745664078E-9</v>
      </c>
      <c r="AI66">
        <f t="shared" si="39"/>
        <v>-4.0519489349449083E-9</v>
      </c>
      <c r="AJ66">
        <f t="shared" si="47"/>
        <v>-1.0559935560087705</v>
      </c>
      <c r="AK66">
        <f t="shared" si="59"/>
        <v>-0.68991578996412717</v>
      </c>
      <c r="AL66">
        <f t="shared" si="40"/>
        <v>-1.7459093500248466</v>
      </c>
      <c r="AN66">
        <f t="shared" si="48"/>
        <v>0</v>
      </c>
      <c r="AO66">
        <f t="shared" si="49"/>
        <v>0</v>
      </c>
      <c r="AP66">
        <f t="shared" si="50"/>
        <v>-3.171652708802922E-16</v>
      </c>
      <c r="AQ66">
        <f t="shared" si="51"/>
        <v>-8.2187565787758489E-12</v>
      </c>
      <c r="AR66">
        <f t="shared" si="52"/>
        <v>-8.2190737440467296E-12</v>
      </c>
      <c r="AS66">
        <f t="shared" si="53"/>
        <v>-2.1420035270489487E-3</v>
      </c>
      <c r="AT66">
        <f t="shared" si="54"/>
        <v>-1.3994423044165322E-3</v>
      </c>
      <c r="AU66">
        <f t="shared" si="55"/>
        <v>-3.5414458396845548E-3</v>
      </c>
      <c r="AW66">
        <v>63</v>
      </c>
      <c r="AX66">
        <f>IF(Z66&gt;0, (R66*SUMPRODUCT(K66:$K$98, X66:$X$98)-K66*$AZ$3)/Z66, 0)</f>
        <v>-703498736780215.13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0.86229046899999995</v>
      </c>
      <c r="Q67" s="5">
        <f t="shared" si="60"/>
        <v>12.5</v>
      </c>
      <c r="R67">
        <f t="shared" ref="R67:R89" si="61">$C$6</f>
        <v>50000</v>
      </c>
      <c r="S67">
        <f t="shared" ref="S67:S89" si="62">AX67</f>
        <v>-4918378974594849</v>
      </c>
      <c r="U67">
        <f t="shared" si="57"/>
        <v>0.86229046899999995</v>
      </c>
      <c r="V67">
        <f t="shared" si="58"/>
        <v>0.01</v>
      </c>
      <c r="W67">
        <f t="shared" si="34"/>
        <v>1.2508830280061851E-14</v>
      </c>
      <c r="X67">
        <f t="shared" si="35"/>
        <v>1.0786245128835935E-14</v>
      </c>
      <c r="Y67">
        <f t="shared" si="36"/>
        <v>1.2508830280061851E-16</v>
      </c>
      <c r="Z67">
        <f t="shared" si="37"/>
        <v>1.5974968484252978E-15</v>
      </c>
      <c r="AB67">
        <f t="shared" si="38"/>
        <v>-8.7999463006216168</v>
      </c>
      <c r="AC67">
        <f t="shared" si="27"/>
        <v>-7.8570949112765192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-1.9968710605316223E-14</v>
      </c>
      <c r="AH67">
        <f t="shared" ref="AH67:AH89" si="66">-X67*R67</f>
        <v>-5.3931225644179668E-10</v>
      </c>
      <c r="AI67">
        <f t="shared" si="39"/>
        <v>-5.3933222515240195E-10</v>
      </c>
      <c r="AJ67">
        <f t="shared" ref="AJ67:AJ89" si="67">AB67-AC67</f>
        <v>-0.9428513893450976</v>
      </c>
      <c r="AK67">
        <f t="shared" si="59"/>
        <v>-0.61599624104351325</v>
      </c>
      <c r="AL67">
        <f t="shared" si="40"/>
        <v>-1.5588476309279431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-3.6165203565723281E-17</v>
      </c>
      <c r="AQ67">
        <f t="shared" ref="AQ67:AQ89" si="71">AH67*$K67</f>
        <v>-9.7674496492099688E-13</v>
      </c>
      <c r="AR67">
        <f t="shared" ref="AR67:AR89" si="72">AI67*$K67</f>
        <v>-9.7678113012456246E-13</v>
      </c>
      <c r="AS67">
        <f t="shared" ref="AS67:AS89" si="73">AJ67*$K67</f>
        <v>-1.7075920975494797E-3</v>
      </c>
      <c r="AT67">
        <f t="shared" ref="AT67:AT89" si="74">AK67*$K67</f>
        <v>-1.1156268370742014E-3</v>
      </c>
      <c r="AU67">
        <f t="shared" ref="AU67:AU89" si="75">AL67*$K67</f>
        <v>-2.8232189356004623E-3</v>
      </c>
      <c r="AW67">
        <v>64</v>
      </c>
      <c r="AX67">
        <f>IF(Z67&gt;0, (R67*SUMPRODUCT(K67:$K$98, X67:$X$98)-K67*$AZ$3)/Z67, 0)</f>
        <v>-4918378974594849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0.86705037500000004</v>
      </c>
      <c r="Q68" s="5">
        <f t="shared" si="60"/>
        <v>12.5</v>
      </c>
      <c r="R68">
        <f t="shared" si="61"/>
        <v>50000</v>
      </c>
      <c r="S68">
        <f t="shared" si="62"/>
        <v>-3.5717146748076192E+16</v>
      </c>
      <c r="U68">
        <f t="shared" ref="U68:U89" si="77">M68</f>
        <v>0.86705037500000004</v>
      </c>
      <c r="V68">
        <f t="shared" ref="V68:V89" si="78">$C$10</f>
        <v>0.01</v>
      </c>
      <c r="W68">
        <f t="shared" si="34"/>
        <v>1.5974968484252978E-15</v>
      </c>
      <c r="X68">
        <f t="shared" si="35"/>
        <v>1.3851102414884725E-15</v>
      </c>
      <c r="Y68">
        <f t="shared" si="36"/>
        <v>1.5974968484252978E-17</v>
      </c>
      <c r="Z68">
        <f t="shared" si="37"/>
        <v>1.9641163845257222E-16</v>
      </c>
      <c r="AB68">
        <f t="shared" si="38"/>
        <v>-7.8570949112765192</v>
      </c>
      <c r="AC68">
        <f t="shared" ref="AC68:AC89" si="79">S68*Z68</f>
        <v>-7.0152633136406068</v>
      </c>
      <c r="AE68">
        <f t="shared" si="63"/>
        <v>0</v>
      </c>
      <c r="AF68">
        <f t="shared" si="64"/>
        <v>0</v>
      </c>
      <c r="AG68">
        <f t="shared" si="65"/>
        <v>-2.4551454806571528E-15</v>
      </c>
      <c r="AH68">
        <f t="shared" si="66"/>
        <v>-6.9255512074423633E-11</v>
      </c>
      <c r="AI68">
        <f t="shared" si="39"/>
        <v>-6.9257967219904296E-11</v>
      </c>
      <c r="AJ68">
        <f t="shared" si="67"/>
        <v>-0.84183159763591231</v>
      </c>
      <c r="AK68">
        <f t="shared" ref="AK68:AK89" si="80">G68*SUM(AB68:AB68, AE68:AF68)</f>
        <v>-0.54999664378935642</v>
      </c>
      <c r="AL68">
        <f t="shared" si="40"/>
        <v>-1.3918282414945267</v>
      </c>
      <c r="AN68">
        <f t="shared" si="68"/>
        <v>0</v>
      </c>
      <c r="AO68">
        <f t="shared" si="69"/>
        <v>0</v>
      </c>
      <c r="AP68">
        <f t="shared" si="70"/>
        <v>-3.9700876932628037E-18</v>
      </c>
      <c r="AQ68">
        <f t="shared" si="71"/>
        <v>-1.119894761200418E-13</v>
      </c>
      <c r="AR68">
        <f t="shared" si="72"/>
        <v>-1.1199344620773507E-13</v>
      </c>
      <c r="AS68">
        <f t="shared" si="73"/>
        <v>-1.3612819655312359E-3</v>
      </c>
      <c r="AT68">
        <f t="shared" si="74"/>
        <v>-8.893708841479802E-4</v>
      </c>
      <c r="AU68">
        <f t="shared" si="75"/>
        <v>-2.2506528497912093E-3</v>
      </c>
      <c r="AW68">
        <v>65</v>
      </c>
      <c r="AX68">
        <f>IF(Z68&gt;0, (R68*SUMPRODUCT(K68:$K$98, X68:$X$98)-K68*$AZ$3)/Z68, 0)</f>
        <v>-3.5717146748076192E+16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0.87202471800000003</v>
      </c>
      <c r="Q69" s="5">
        <f t="shared" ref="Q69:Q89" si="81">$C$8</f>
        <v>12.5</v>
      </c>
      <c r="R69">
        <f t="shared" si="61"/>
        <v>50000</v>
      </c>
      <c r="S69">
        <f t="shared" si="62"/>
        <v>-2.7031348478995046E+17</v>
      </c>
      <c r="U69">
        <f t="shared" si="77"/>
        <v>0.87202471800000003</v>
      </c>
      <c r="V69">
        <f t="shared" si="78"/>
        <v>0.01</v>
      </c>
      <c r="W69">
        <f t="shared" si="34"/>
        <v>1.9641163845257222E-16</v>
      </c>
      <c r="X69">
        <f t="shared" si="35"/>
        <v>1.7127580363352226E-16</v>
      </c>
      <c r="Y69">
        <f t="shared" si="36"/>
        <v>1.9641163845257224E-18</v>
      </c>
      <c r="Z69">
        <f t="shared" si="37"/>
        <v>2.3171718434524239E-17</v>
      </c>
      <c r="AB69">
        <f t="shared" si="38"/>
        <v>-7.0152633136406068</v>
      </c>
      <c r="AC69">
        <f t="shared" si="79"/>
        <v>-6.263627958607783</v>
      </c>
      <c r="AE69">
        <f t="shared" si="63"/>
        <v>0</v>
      </c>
      <c r="AF69">
        <f t="shared" si="64"/>
        <v>0</v>
      </c>
      <c r="AG69">
        <f t="shared" si="65"/>
        <v>-2.8964648043155299E-16</v>
      </c>
      <c r="AH69">
        <f t="shared" si="66"/>
        <v>-8.5637901816761136E-12</v>
      </c>
      <c r="AI69">
        <f t="shared" si="39"/>
        <v>-8.5640798281565449E-12</v>
      </c>
      <c r="AJ69">
        <f t="shared" si="67"/>
        <v>-0.75163535503282386</v>
      </c>
      <c r="AK69">
        <f t="shared" si="80"/>
        <v>-0.49106843195484251</v>
      </c>
      <c r="AL69">
        <f t="shared" si="40"/>
        <v>-1.2427037869962305</v>
      </c>
      <c r="AN69">
        <f t="shared" si="68"/>
        <v>0</v>
      </c>
      <c r="AO69">
        <f t="shared" si="69"/>
        <v>0</v>
      </c>
      <c r="AP69">
        <f t="shared" si="70"/>
        <v>-4.1818947783697183E-19</v>
      </c>
      <c r="AQ69">
        <f t="shared" si="71"/>
        <v>-1.2364337861259882E-14</v>
      </c>
      <c r="AR69">
        <f t="shared" si="72"/>
        <v>-1.2364756050737718E-14</v>
      </c>
      <c r="AS69">
        <f t="shared" si="73"/>
        <v>-1.0852056485432166E-3</v>
      </c>
      <c r="AT69">
        <f t="shared" si="74"/>
        <v>-7.0900102371499428E-4</v>
      </c>
      <c r="AU69">
        <f t="shared" si="75"/>
        <v>-1.7942066722705758E-3</v>
      </c>
      <c r="AW69">
        <v>66</v>
      </c>
      <c r="AX69">
        <f>IF(Z69&gt;0, (R69*SUMPRODUCT(K69:$K$98, X69:$X$98)-K69*$AZ$3)/Z69, 0)</f>
        <v>-2.7031348478995046E+17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1.2891006367421552E-3</v>
      </c>
      <c r="L70" s="2">
        <v>67</v>
      </c>
      <c r="M70" s="8">
        <v>0.87703262900000001</v>
      </c>
      <c r="Q70" s="5">
        <f t="shared" si="81"/>
        <v>12.5</v>
      </c>
      <c r="R70">
        <f t="shared" si="61"/>
        <v>50000</v>
      </c>
      <c r="S70">
        <f t="shared" si="62"/>
        <v>-2.1364693501215808E+18</v>
      </c>
      <c r="U70">
        <f t="shared" si="77"/>
        <v>0.87703262900000001</v>
      </c>
      <c r="V70">
        <f t="shared" si="78"/>
        <v>0.01</v>
      </c>
      <c r="W70">
        <f t="shared" ref="W70:W89" si="83">Z69</f>
        <v>2.3171718434524239E-17</v>
      </c>
      <c r="X70">
        <f t="shared" ref="X70:X89" si="84">U70*W70</f>
        <v>2.0322353137078559E-17</v>
      </c>
      <c r="Y70">
        <f t="shared" ref="Y70:Y89" si="85">V70*W70</f>
        <v>2.3171718434524237E-19</v>
      </c>
      <c r="Z70">
        <f t="shared" ref="Z70:Z89" si="86">MAX(0, W70-X70-Y70)</f>
        <v>2.6176481131004377E-18</v>
      </c>
      <c r="AB70">
        <f t="shared" ref="AB70:AB89" si="87">AC69</f>
        <v>-6.263627958607783</v>
      </c>
      <c r="AC70">
        <f t="shared" si="79"/>
        <v>-5.5925249630426741</v>
      </c>
      <c r="AE70">
        <f t="shared" si="63"/>
        <v>0</v>
      </c>
      <c r="AF70">
        <f t="shared" si="64"/>
        <v>0</v>
      </c>
      <c r="AG70">
        <f t="shared" si="65"/>
        <v>-3.272060141375547E-17</v>
      </c>
      <c r="AH70">
        <f t="shared" si="66"/>
        <v>-1.0161176568539279E-12</v>
      </c>
      <c r="AI70">
        <f t="shared" ref="AI70:AI89" si="88">SUM(AE70:AH70)</f>
        <v>-1.0161503774553415E-12</v>
      </c>
      <c r="AJ70">
        <f t="shared" si="67"/>
        <v>-0.67110299556510888</v>
      </c>
      <c r="AK70">
        <f t="shared" si="80"/>
        <v>-0.43845395710254487</v>
      </c>
      <c r="AL70">
        <f t="shared" ref="AL70:AL89" si="89">SUM(AI70:AK70)</f>
        <v>-1.1095569526686699</v>
      </c>
      <c r="AN70">
        <f t="shared" si="68"/>
        <v>0</v>
      </c>
      <c r="AO70">
        <f t="shared" si="69"/>
        <v>0</v>
      </c>
      <c r="AP70">
        <f t="shared" si="70"/>
        <v>-4.2180148117058438E-20</v>
      </c>
      <c r="AQ70">
        <f t="shared" si="71"/>
        <v>-1.3098779184553451E-15</v>
      </c>
      <c r="AR70">
        <f t="shared" si="72"/>
        <v>-1.3099200986034622E-15</v>
      </c>
      <c r="AS70">
        <f t="shared" si="73"/>
        <v>-8.6511929890254954E-4</v>
      </c>
      <c r="AT70">
        <f t="shared" si="74"/>
        <v>-5.6521127528300812E-4</v>
      </c>
      <c r="AU70">
        <f t="shared" si="75"/>
        <v>-1.4303305741868678E-3</v>
      </c>
      <c r="AW70">
        <v>67</v>
      </c>
      <c r="AX70">
        <f>IF(Z70&gt;0, (R70*SUMPRODUCT(K70:$K$98, X70:$X$98)-K70*$AZ$3)/Z70, 0)</f>
        <v>-2.1364693501215808E+18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0.88195855000000001</v>
      </c>
      <c r="Q71" s="5">
        <f t="shared" si="81"/>
        <v>12.5</v>
      </c>
      <c r="R71">
        <f t="shared" si="61"/>
        <v>50000</v>
      </c>
      <c r="S71">
        <f t="shared" si="62"/>
        <v>-1.7655834124323697E+19</v>
      </c>
      <c r="U71">
        <f t="shared" si="77"/>
        <v>0.88195855000000001</v>
      </c>
      <c r="V71">
        <f t="shared" si="78"/>
        <v>0.01</v>
      </c>
      <c r="W71">
        <f t="shared" si="83"/>
        <v>2.6176481131004377E-18</v>
      </c>
      <c r="X71">
        <f t="shared" si="84"/>
        <v>2.3086571342402982E-18</v>
      </c>
      <c r="Y71">
        <f t="shared" si="85"/>
        <v>2.6176481131004377E-20</v>
      </c>
      <c r="Z71">
        <f t="shared" si="86"/>
        <v>2.8281449772913518E-19</v>
      </c>
      <c r="AB71">
        <f t="shared" si="87"/>
        <v>-5.5925249630426741</v>
      </c>
      <c r="AC71">
        <f t="shared" si="79"/>
        <v>-4.9933258598595316</v>
      </c>
      <c r="AE71">
        <f t="shared" si="63"/>
        <v>0</v>
      </c>
      <c r="AF71">
        <f t="shared" si="64"/>
        <v>0</v>
      </c>
      <c r="AG71">
        <f t="shared" si="65"/>
        <v>-3.5351812216141898E-18</v>
      </c>
      <c r="AH71">
        <f t="shared" si="66"/>
        <v>-1.1543285671201491E-13</v>
      </c>
      <c r="AI71">
        <f t="shared" si="88"/>
        <v>-1.1543639189323653E-13</v>
      </c>
      <c r="AJ71">
        <f t="shared" si="67"/>
        <v>-0.59919910318314251</v>
      </c>
      <c r="AK71">
        <f t="shared" si="80"/>
        <v>-0.39147674741298721</v>
      </c>
      <c r="AL71">
        <f t="shared" si="89"/>
        <v>-0.99067585059624519</v>
      </c>
      <c r="AN71">
        <f t="shared" si="68"/>
        <v>0</v>
      </c>
      <c r="AO71">
        <f t="shared" si="69"/>
        <v>0</v>
      </c>
      <c r="AP71">
        <f t="shared" si="70"/>
        <v>-4.0689324676622872E-21</v>
      </c>
      <c r="AQ71">
        <f t="shared" si="71"/>
        <v>-1.328612224003789E-16</v>
      </c>
      <c r="AR71">
        <f t="shared" si="72"/>
        <v>-1.3286529133284658E-16</v>
      </c>
      <c r="AS71">
        <f t="shared" si="73"/>
        <v>-6.8966780843635479E-4</v>
      </c>
      <c r="AT71">
        <f t="shared" si="74"/>
        <v>-4.5058296817841932E-4</v>
      </c>
      <c r="AU71">
        <f t="shared" si="75"/>
        <v>-1.1402507766149069E-3</v>
      </c>
      <c r="AW71">
        <v>68</v>
      </c>
      <c r="AX71">
        <f>IF(Z71&gt;0, (R71*SUMPRODUCT(K71:$K$98, X71:$X$98)-K71*$AZ$3)/Z71, 0)</f>
        <v>-1.7655834124323697E+19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0.88700226900000001</v>
      </c>
      <c r="Q72" s="5">
        <f t="shared" si="81"/>
        <v>12.5</v>
      </c>
      <c r="R72">
        <f t="shared" si="61"/>
        <v>50000</v>
      </c>
      <c r="S72">
        <f t="shared" si="62"/>
        <v>-1.5305325134787012E+20</v>
      </c>
      <c r="U72">
        <f t="shared" si="77"/>
        <v>0.88700226900000001</v>
      </c>
      <c r="V72">
        <f t="shared" si="78"/>
        <v>0.01</v>
      </c>
      <c r="W72">
        <f t="shared" si="83"/>
        <v>2.8281449772913518E-19</v>
      </c>
      <c r="X72">
        <f t="shared" si="84"/>
        <v>2.5085710119183828E-19</v>
      </c>
      <c r="Y72">
        <f t="shared" si="85"/>
        <v>2.8281449772913518E-21</v>
      </c>
      <c r="Z72">
        <f t="shared" si="86"/>
        <v>2.9129251560005554E-20</v>
      </c>
      <c r="AB72">
        <f t="shared" si="87"/>
        <v>-4.9933258598595316</v>
      </c>
      <c r="AC72">
        <f t="shared" si="79"/>
        <v>-4.4583266605888676</v>
      </c>
      <c r="AE72">
        <f t="shared" si="63"/>
        <v>0</v>
      </c>
      <c r="AF72">
        <f t="shared" si="64"/>
        <v>0</v>
      </c>
      <c r="AG72">
        <f t="shared" si="65"/>
        <v>-3.6411564450006941E-19</v>
      </c>
      <c r="AH72">
        <f t="shared" si="66"/>
        <v>-1.2542855059591914E-14</v>
      </c>
      <c r="AI72">
        <f t="shared" si="88"/>
        <v>-1.2543219175236415E-14</v>
      </c>
      <c r="AJ72">
        <f t="shared" si="67"/>
        <v>-0.53499919927066397</v>
      </c>
      <c r="AK72">
        <f t="shared" si="80"/>
        <v>-0.34953281019016724</v>
      </c>
      <c r="AL72">
        <f t="shared" si="89"/>
        <v>-0.88453200946084376</v>
      </c>
      <c r="AN72">
        <f t="shared" si="68"/>
        <v>0</v>
      </c>
      <c r="AO72">
        <f t="shared" si="69"/>
        <v>0</v>
      </c>
      <c r="AP72">
        <f t="shared" si="70"/>
        <v>-3.7418822478700543E-22</v>
      </c>
      <c r="AQ72">
        <f t="shared" si="71"/>
        <v>-1.2889829754372207E-17</v>
      </c>
      <c r="AR72">
        <f t="shared" si="72"/>
        <v>-1.2890203942596996E-17</v>
      </c>
      <c r="AS72">
        <f t="shared" si="73"/>
        <v>-5.4979895442949301E-4</v>
      </c>
      <c r="AT72">
        <f t="shared" si="74"/>
        <v>-3.5920198356060223E-4</v>
      </c>
      <c r="AU72">
        <f t="shared" si="75"/>
        <v>-9.0900093799010809E-4</v>
      </c>
      <c r="AW72">
        <v>69</v>
      </c>
      <c r="AX72">
        <f>IF(Z72&gt;0, (R72*SUMPRODUCT(K72:$K$98, X72:$X$98)-K72*$AZ$3)/Z72, 0)</f>
        <v>-1.5305325134787012E+20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0.89213428500000003</v>
      </c>
      <c r="Q73" s="5">
        <f t="shared" si="81"/>
        <v>12.5</v>
      </c>
      <c r="R73">
        <f t="shared" si="61"/>
        <v>50000</v>
      </c>
      <c r="S73">
        <f t="shared" si="62"/>
        <v>-1.3963489532923302E+21</v>
      </c>
      <c r="U73">
        <f t="shared" si="77"/>
        <v>0.89213428500000003</v>
      </c>
      <c r="V73">
        <f t="shared" si="78"/>
        <v>0.01</v>
      </c>
      <c r="W73">
        <f t="shared" si="83"/>
        <v>2.9129251560005554E-20</v>
      </c>
      <c r="X73">
        <f t="shared" si="84"/>
        <v>2.598720401307069E-20</v>
      </c>
      <c r="Y73">
        <f t="shared" si="85"/>
        <v>2.9129251560005556E-22</v>
      </c>
      <c r="Z73">
        <f t="shared" si="86"/>
        <v>2.8507550313348081E-21</v>
      </c>
      <c r="AB73">
        <f t="shared" si="87"/>
        <v>-4.4583266605888676</v>
      </c>
      <c r="AC73">
        <f t="shared" si="79"/>
        <v>-3.9806488040972035</v>
      </c>
      <c r="AE73">
        <f t="shared" si="63"/>
        <v>0</v>
      </c>
      <c r="AF73">
        <f t="shared" si="64"/>
        <v>0</v>
      </c>
      <c r="AG73">
        <f t="shared" si="65"/>
        <v>-3.56344378916851E-20</v>
      </c>
      <c r="AH73">
        <f t="shared" si="66"/>
        <v>-1.2993602006535344E-15</v>
      </c>
      <c r="AI73">
        <f t="shared" si="88"/>
        <v>-1.2993958350914262E-15</v>
      </c>
      <c r="AJ73">
        <f t="shared" si="67"/>
        <v>-0.47767785649166417</v>
      </c>
      <c r="AK73">
        <f t="shared" si="80"/>
        <v>-0.31208286624122078</v>
      </c>
      <c r="AL73">
        <f t="shared" si="89"/>
        <v>-0.78976072273288622</v>
      </c>
      <c r="AN73">
        <f t="shared" si="68"/>
        <v>0</v>
      </c>
      <c r="AO73">
        <f t="shared" si="69"/>
        <v>0</v>
      </c>
      <c r="AP73">
        <f t="shared" si="70"/>
        <v>-3.2696605503000894E-23</v>
      </c>
      <c r="AQ73">
        <f t="shared" si="71"/>
        <v>-1.1922362299134799E-18</v>
      </c>
      <c r="AR73">
        <f t="shared" si="72"/>
        <v>-1.1922689265189831E-18</v>
      </c>
      <c r="AS73">
        <f t="shared" si="73"/>
        <v>-4.3829636035514418E-4</v>
      </c>
      <c r="AT73">
        <f t="shared" si="74"/>
        <v>-2.8635362209869438E-4</v>
      </c>
      <c r="AU73">
        <f t="shared" si="75"/>
        <v>-7.2464998245383981E-4</v>
      </c>
      <c r="AW73">
        <v>70</v>
      </c>
      <c r="AX73">
        <f>IF(Z73&gt;0, (R73*SUMPRODUCT(K73:$K$98, X73:$X$98)-K73*$AZ$3)/Z73, 0)</f>
        <v>-1.3963489532923302E+21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0.89732143600000003</v>
      </c>
      <c r="Q74" s="5">
        <f t="shared" si="81"/>
        <v>12.5</v>
      </c>
      <c r="R74">
        <f t="shared" si="61"/>
        <v>50000</v>
      </c>
      <c r="S74">
        <f t="shared" si="62"/>
        <v>-1.3452303133097236E+22</v>
      </c>
      <c r="U74">
        <f t="shared" si="77"/>
        <v>0.89732143600000003</v>
      </c>
      <c r="V74">
        <f t="shared" si="78"/>
        <v>0.01</v>
      </c>
      <c r="W74">
        <f t="shared" si="83"/>
        <v>2.8507550313348081E-21</v>
      </c>
      <c r="X74">
        <f t="shared" si="84"/>
        <v>2.5580435984015752E-21</v>
      </c>
      <c r="Y74">
        <f t="shared" si="85"/>
        <v>2.8507550313348081E-23</v>
      </c>
      <c r="Z74">
        <f t="shared" si="86"/>
        <v>2.6420388261988483E-22</v>
      </c>
      <c r="AB74">
        <f t="shared" si="87"/>
        <v>-3.9806488040972035</v>
      </c>
      <c r="AC74">
        <f t="shared" si="79"/>
        <v>-3.5541507179439313</v>
      </c>
      <c r="AE74">
        <f t="shared" si="63"/>
        <v>0</v>
      </c>
      <c r="AF74">
        <f t="shared" si="64"/>
        <v>0</v>
      </c>
      <c r="AG74">
        <f t="shared" si="65"/>
        <v>-3.3025485327485604E-21</v>
      </c>
      <c r="AH74">
        <f t="shared" si="66"/>
        <v>-1.2790217992007877E-16</v>
      </c>
      <c r="AI74">
        <f t="shared" si="88"/>
        <v>-1.2790548246861151E-16</v>
      </c>
      <c r="AJ74">
        <f t="shared" si="67"/>
        <v>-0.42649808615327212</v>
      </c>
      <c r="AK74">
        <f t="shared" si="80"/>
        <v>-0.27864541628680428</v>
      </c>
      <c r="AL74">
        <f t="shared" si="89"/>
        <v>-0.70514350244007651</v>
      </c>
      <c r="AN74">
        <f t="shared" si="68"/>
        <v>0</v>
      </c>
      <c r="AO74">
        <f t="shared" si="69"/>
        <v>0</v>
      </c>
      <c r="AP74">
        <f t="shared" si="70"/>
        <v>-2.7056021836541234E-24</v>
      </c>
      <c r="AQ74">
        <f t="shared" si="71"/>
        <v>-1.0478344643670811E-19</v>
      </c>
      <c r="AR74">
        <f t="shared" si="72"/>
        <v>-1.0478615203889175E-19</v>
      </c>
      <c r="AS74">
        <f t="shared" si="73"/>
        <v>-3.4940717502801718E-4</v>
      </c>
      <c r="AT74">
        <f t="shared" si="74"/>
        <v>-2.2827935435163776E-4</v>
      </c>
      <c r="AU74">
        <f t="shared" si="75"/>
        <v>-5.7768652937965502E-4</v>
      </c>
      <c r="AW74">
        <v>71</v>
      </c>
      <c r="AX74">
        <f>IF(Z74&gt;0, (R74*SUMPRODUCT(K74:$K$98, X74:$X$98)-K74*$AZ$3)/Z74, 0)</f>
        <v>-1.3452303133097236E+22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0.90253096600000005</v>
      </c>
      <c r="Q75" s="5">
        <f t="shared" si="81"/>
        <v>12.5</v>
      </c>
      <c r="R75">
        <f t="shared" si="61"/>
        <v>50000</v>
      </c>
      <c r="S75">
        <f t="shared" si="62"/>
        <v>-1.3731699540966008E+23</v>
      </c>
      <c r="U75">
        <f t="shared" si="77"/>
        <v>0.90253096600000005</v>
      </c>
      <c r="V75">
        <f t="shared" si="78"/>
        <v>0.01</v>
      </c>
      <c r="W75">
        <f t="shared" si="83"/>
        <v>2.6420388261988483E-22</v>
      </c>
      <c r="X75">
        <f t="shared" si="84"/>
        <v>2.384521854018753E-22</v>
      </c>
      <c r="Y75">
        <f t="shared" si="85"/>
        <v>2.6420388261988485E-24</v>
      </c>
      <c r="Z75">
        <f t="shared" si="86"/>
        <v>2.310965839181069E-23</v>
      </c>
      <c r="AB75">
        <f t="shared" si="87"/>
        <v>-3.5541507179439313</v>
      </c>
      <c r="AC75">
        <f t="shared" si="79"/>
        <v>-3.173348855307081</v>
      </c>
      <c r="AE75">
        <f t="shared" si="63"/>
        <v>0</v>
      </c>
      <c r="AF75">
        <f t="shared" si="64"/>
        <v>0</v>
      </c>
      <c r="AG75">
        <f t="shared" si="65"/>
        <v>-2.8887072989763362E-22</v>
      </c>
      <c r="AH75">
        <f t="shared" si="66"/>
        <v>-1.1922609270093765E-17</v>
      </c>
      <c r="AI75">
        <f t="shared" si="88"/>
        <v>-1.1922898140823663E-17</v>
      </c>
      <c r="AJ75">
        <f t="shared" si="67"/>
        <v>-0.38080186263685034</v>
      </c>
      <c r="AK75">
        <f t="shared" si="80"/>
        <v>-0.24879055025607522</v>
      </c>
      <c r="AL75">
        <f t="shared" si="89"/>
        <v>-0.62959241289292556</v>
      </c>
      <c r="AN75">
        <f t="shared" si="68"/>
        <v>0</v>
      </c>
      <c r="AO75">
        <f t="shared" si="69"/>
        <v>0</v>
      </c>
      <c r="AP75">
        <f t="shared" si="70"/>
        <v>-2.113003655290326E-25</v>
      </c>
      <c r="AQ75">
        <f t="shared" si="71"/>
        <v>-8.7210348300895207E-21</v>
      </c>
      <c r="AR75">
        <f t="shared" si="72"/>
        <v>-8.7212461304550492E-21</v>
      </c>
      <c r="AS75">
        <f t="shared" si="73"/>
        <v>-2.7854526070473324E-4</v>
      </c>
      <c r="AT75">
        <f t="shared" si="74"/>
        <v>-1.8198290366042545E-4</v>
      </c>
      <c r="AU75">
        <f t="shared" si="75"/>
        <v>-4.6052816436515867E-4</v>
      </c>
      <c r="AW75">
        <v>72</v>
      </c>
      <c r="AX75">
        <f>IF(Z75&gt;0, (R75*SUMPRODUCT(K75:$K$98, X75:$X$98)-K75*$AZ$3)/Z75, 0)</f>
        <v>-1.3731699540966008E+23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0.90776816500000002</v>
      </c>
      <c r="Q76" s="5">
        <f t="shared" si="81"/>
        <v>12.5</v>
      </c>
      <c r="R76">
        <f t="shared" si="61"/>
        <v>50000</v>
      </c>
      <c r="S76">
        <f t="shared" si="62"/>
        <v>-1.4909610151250605E+24</v>
      </c>
      <c r="U76">
        <f t="shared" si="77"/>
        <v>0.90776816500000002</v>
      </c>
      <c r="V76">
        <f t="shared" si="78"/>
        <v>0.01</v>
      </c>
      <c r="W76">
        <f t="shared" si="83"/>
        <v>2.310965839181069E-23</v>
      </c>
      <c r="X76">
        <f t="shared" si="84"/>
        <v>2.0978212192110841E-23</v>
      </c>
      <c r="Y76">
        <f t="shared" si="85"/>
        <v>2.3109658391810691E-25</v>
      </c>
      <c r="Z76">
        <f t="shared" si="86"/>
        <v>1.9003496157817423E-24</v>
      </c>
      <c r="AB76">
        <f t="shared" si="87"/>
        <v>-3.173348855307081</v>
      </c>
      <c r="AC76">
        <f t="shared" si="79"/>
        <v>-2.833347192238465</v>
      </c>
      <c r="AE76">
        <f t="shared" si="63"/>
        <v>0</v>
      </c>
      <c r="AF76">
        <f t="shared" si="64"/>
        <v>0</v>
      </c>
      <c r="AG76">
        <f t="shared" si="65"/>
        <v>-2.3754370197271779E-23</v>
      </c>
      <c r="AH76">
        <f t="shared" si="66"/>
        <v>-1.0489106096055421E-18</v>
      </c>
      <c r="AI76">
        <f t="shared" si="88"/>
        <v>-1.0489343639757394E-18</v>
      </c>
      <c r="AJ76">
        <f t="shared" si="67"/>
        <v>-0.34000166306861601</v>
      </c>
      <c r="AK76">
        <f t="shared" si="80"/>
        <v>-0.22213441987149568</v>
      </c>
      <c r="AL76">
        <f t="shared" si="89"/>
        <v>-0.56213608294011164</v>
      </c>
      <c r="AN76">
        <f t="shared" si="68"/>
        <v>0</v>
      </c>
      <c r="AO76">
        <f t="shared" si="69"/>
        <v>0</v>
      </c>
      <c r="AP76">
        <f t="shared" si="70"/>
        <v>-1.5513943565734909E-26</v>
      </c>
      <c r="AQ76">
        <f t="shared" si="71"/>
        <v>-6.8504194671471124E-22</v>
      </c>
      <c r="AR76">
        <f t="shared" si="72"/>
        <v>-6.8505746065827699E-22</v>
      </c>
      <c r="AS76">
        <f t="shared" si="73"/>
        <v>-2.2205457645466591E-4</v>
      </c>
      <c r="AT76">
        <f t="shared" si="74"/>
        <v>-1.4507565661704832E-4</v>
      </c>
      <c r="AU76">
        <f t="shared" si="75"/>
        <v>-3.6713023307171418E-4</v>
      </c>
      <c r="AW76">
        <v>73</v>
      </c>
      <c r="AX76">
        <f>IF(Z76&gt;0, (R76*SUMPRODUCT(K76:$K$98, X76:$X$98)-K76*$AZ$3)/Z76, 0)</f>
        <v>-1.4909610151250605E+24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0.91304259499999996</v>
      </c>
      <c r="Q77" s="5">
        <f t="shared" si="81"/>
        <v>12.5</v>
      </c>
      <c r="R77">
        <f t="shared" si="61"/>
        <v>50000</v>
      </c>
      <c r="S77">
        <f t="shared" si="62"/>
        <v>-1.7298077970221901E+25</v>
      </c>
      <c r="U77">
        <f t="shared" si="77"/>
        <v>0.91304259499999996</v>
      </c>
      <c r="V77">
        <f t="shared" si="78"/>
        <v>0.01</v>
      </c>
      <c r="W77">
        <f t="shared" si="83"/>
        <v>1.9003496157817423E-24</v>
      </c>
      <c r="X77">
        <f t="shared" si="84"/>
        <v>1.7351001446006147E-24</v>
      </c>
      <c r="Y77">
        <f t="shared" si="85"/>
        <v>1.9003496157817422E-26</v>
      </c>
      <c r="Z77">
        <f t="shared" si="86"/>
        <v>1.4624597502331016E-25</v>
      </c>
      <c r="AB77">
        <f t="shared" si="87"/>
        <v>-2.833347192238465</v>
      </c>
      <c r="AC77">
        <f t="shared" si="79"/>
        <v>-2.5297742787843438</v>
      </c>
      <c r="AE77">
        <f t="shared" si="63"/>
        <v>0</v>
      </c>
      <c r="AF77">
        <f t="shared" si="64"/>
        <v>0</v>
      </c>
      <c r="AG77">
        <f t="shared" si="65"/>
        <v>-1.828074687791377E-24</v>
      </c>
      <c r="AH77">
        <f t="shared" si="66"/>
        <v>-8.6755007230030729E-20</v>
      </c>
      <c r="AI77">
        <f t="shared" si="88"/>
        <v>-8.6756835304718516E-20</v>
      </c>
      <c r="AJ77">
        <f t="shared" si="67"/>
        <v>-0.30357291345412118</v>
      </c>
      <c r="AK77">
        <f t="shared" si="80"/>
        <v>-0.19833430345669256</v>
      </c>
      <c r="AL77">
        <f t="shared" si="89"/>
        <v>-0.50190721691081375</v>
      </c>
      <c r="AN77">
        <f t="shared" si="68"/>
        <v>0</v>
      </c>
      <c r="AO77">
        <f t="shared" si="69"/>
        <v>0</v>
      </c>
      <c r="AP77">
        <f t="shared" si="70"/>
        <v>-1.0659936054780422E-27</v>
      </c>
      <c r="AQ77">
        <f t="shared" si="71"/>
        <v>-5.0588897471221963E-23</v>
      </c>
      <c r="AR77">
        <f t="shared" si="72"/>
        <v>-5.0589963464827439E-23</v>
      </c>
      <c r="AS77">
        <f t="shared" si="73"/>
        <v>-1.7702054883184448E-4</v>
      </c>
      <c r="AT77">
        <f t="shared" si="74"/>
        <v>-1.1565342523680509E-4</v>
      </c>
      <c r="AU77">
        <f t="shared" si="75"/>
        <v>-2.9267397406864955E-4</v>
      </c>
      <c r="AW77">
        <v>74</v>
      </c>
      <c r="AX77">
        <f>IF(Z77&gt;0, (R77*SUMPRODUCT(K77:$K$98, X77:$X$98)-K77*$AZ$3)/Z77, 0)</f>
        <v>-1.7298077970221901E+25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0.91832435000000001</v>
      </c>
      <c r="Q78" s="5">
        <f t="shared" si="81"/>
        <v>12.5</v>
      </c>
      <c r="R78">
        <f t="shared" si="61"/>
        <v>50000</v>
      </c>
      <c r="S78">
        <f t="shared" si="62"/>
        <v>-2.1548060566471907E+26</v>
      </c>
      <c r="U78">
        <f t="shared" si="77"/>
        <v>0.91832435000000001</v>
      </c>
      <c r="V78">
        <f t="shared" si="78"/>
        <v>0.01</v>
      </c>
      <c r="W78">
        <f t="shared" si="83"/>
        <v>1.4624597502331016E-25</v>
      </c>
      <c r="X78">
        <f t="shared" si="84"/>
        <v>1.3430123995339754E-25</v>
      </c>
      <c r="Y78">
        <f t="shared" si="85"/>
        <v>1.4624597502331017E-27</v>
      </c>
      <c r="Z78">
        <f t="shared" si="86"/>
        <v>1.0482275319679514E-26</v>
      </c>
      <c r="AB78">
        <f t="shared" si="87"/>
        <v>-2.5297742787843438</v>
      </c>
      <c r="AC78">
        <f t="shared" si="79"/>
        <v>-2.2587270346288784</v>
      </c>
      <c r="AE78">
        <f t="shared" si="63"/>
        <v>0</v>
      </c>
      <c r="AF78">
        <f t="shared" si="64"/>
        <v>0</v>
      </c>
      <c r="AG78">
        <f t="shared" si="65"/>
        <v>-1.3102844149599392E-25</v>
      </c>
      <c r="AH78">
        <f t="shared" si="66"/>
        <v>-6.715061997669877E-21</v>
      </c>
      <c r="AI78">
        <f t="shared" si="88"/>
        <v>-6.7151930261113733E-21</v>
      </c>
      <c r="AJ78">
        <f t="shared" si="67"/>
        <v>-0.27104724415546544</v>
      </c>
      <c r="AK78">
        <f t="shared" si="80"/>
        <v>-0.17708419951490409</v>
      </c>
      <c r="AL78">
        <f t="shared" si="89"/>
        <v>-0.4481314436703695</v>
      </c>
      <c r="AN78">
        <f t="shared" si="68"/>
        <v>0</v>
      </c>
      <c r="AO78">
        <f t="shared" si="69"/>
        <v>0</v>
      </c>
      <c r="AP78">
        <f t="shared" si="70"/>
        <v>-6.8219450507573378E-29</v>
      </c>
      <c r="AQ78">
        <f t="shared" si="71"/>
        <v>-3.496171017338498E-24</v>
      </c>
      <c r="AR78">
        <f t="shared" si="72"/>
        <v>-3.4962392367890063E-24</v>
      </c>
      <c r="AS78">
        <f t="shared" si="73"/>
        <v>-1.4111969772946791E-4</v>
      </c>
      <c r="AT78">
        <f t="shared" si="74"/>
        <v>-9.2198202516585696E-5</v>
      </c>
      <c r="AU78">
        <f t="shared" si="75"/>
        <v>-2.333179002460536E-4</v>
      </c>
      <c r="AW78">
        <v>75</v>
      </c>
      <c r="AX78">
        <f>IF(Z78&gt;0, (R78*SUMPRODUCT(K78:$K$98, X78:$X$98)-K78*$AZ$3)/Z78, 0)</f>
        <v>-2.1548060566471907E+26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0.92358270799999997</v>
      </c>
      <c r="Q79" s="5">
        <f t="shared" si="81"/>
        <v>12.5</v>
      </c>
      <c r="R79">
        <f t="shared" si="61"/>
        <v>50000</v>
      </c>
      <c r="S79">
        <f t="shared" si="62"/>
        <v>-2.8967365594328625E+27</v>
      </c>
      <c r="U79">
        <f t="shared" si="77"/>
        <v>0.92358270799999997</v>
      </c>
      <c r="V79">
        <f t="shared" si="78"/>
        <v>0.01</v>
      </c>
      <c r="W79">
        <f t="shared" si="83"/>
        <v>1.0482275319679514E-26</v>
      </c>
      <c r="X79">
        <f t="shared" si="84"/>
        <v>9.6812482257511715E-27</v>
      </c>
      <c r="Y79">
        <f t="shared" si="85"/>
        <v>1.0482275319679515E-28</v>
      </c>
      <c r="Z79">
        <f t="shared" si="86"/>
        <v>6.9620434073154742E-28</v>
      </c>
      <c r="AB79">
        <f t="shared" si="87"/>
        <v>-2.2587270346288784</v>
      </c>
      <c r="AC79">
        <f t="shared" si="79"/>
        <v>-2.0167205666329271</v>
      </c>
      <c r="AE79">
        <f t="shared" si="63"/>
        <v>0</v>
      </c>
      <c r="AF79">
        <f t="shared" si="64"/>
        <v>0</v>
      </c>
      <c r="AG79">
        <f t="shared" si="65"/>
        <v>-8.7025542591443434E-27</v>
      </c>
      <c r="AH79">
        <f t="shared" si="66"/>
        <v>-4.8406241128755858E-22</v>
      </c>
      <c r="AI79">
        <f t="shared" si="88"/>
        <v>-4.8407111384181775E-22</v>
      </c>
      <c r="AJ79">
        <f t="shared" si="67"/>
        <v>-0.24200646799595127</v>
      </c>
      <c r="AK79">
        <f t="shared" si="80"/>
        <v>-0.15811089242402149</v>
      </c>
      <c r="AL79">
        <f t="shared" si="89"/>
        <v>-0.40011736041997276</v>
      </c>
      <c r="AN79">
        <f t="shared" si="68"/>
        <v>0</v>
      </c>
      <c r="AO79">
        <f t="shared" si="69"/>
        <v>0</v>
      </c>
      <c r="AP79">
        <f t="shared" si="70"/>
        <v>-4.0454921111080787E-30</v>
      </c>
      <c r="AQ79">
        <f t="shared" si="71"/>
        <v>-2.2502251727877353E-25</v>
      </c>
      <c r="AR79">
        <f t="shared" si="72"/>
        <v>-2.2502656277088466E-25</v>
      </c>
      <c r="AS79">
        <f t="shared" si="73"/>
        <v>-1.1249975903178244E-4</v>
      </c>
      <c r="AT79">
        <f t="shared" si="74"/>
        <v>-7.3499842567431185E-5</v>
      </c>
      <c r="AU79">
        <f t="shared" si="75"/>
        <v>-1.8599960159921362E-4</v>
      </c>
      <c r="AW79">
        <v>76</v>
      </c>
      <c r="AX79">
        <f>IF(Z79&gt;0, (R79*SUMPRODUCT(K79:$K$98, X79:$X$98)-K79*$AZ$3)/Z79, 0)</f>
        <v>-2.8967365594328625E+27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4.1505590430299886E-4</v>
      </c>
      <c r="L80" s="2">
        <v>77</v>
      </c>
      <c r="M80" s="8">
        <v>0.92968762000000005</v>
      </c>
      <c r="Q80" s="5">
        <f t="shared" si="81"/>
        <v>12.5</v>
      </c>
      <c r="R80">
        <f t="shared" si="61"/>
        <v>50000</v>
      </c>
      <c r="S80">
        <f t="shared" si="62"/>
        <v>-4.2882935942256912E+28</v>
      </c>
      <c r="U80">
        <f t="shared" si="77"/>
        <v>0.92968762000000005</v>
      </c>
      <c r="V80">
        <f t="shared" si="78"/>
        <v>0.01</v>
      </c>
      <c r="W80">
        <f t="shared" si="83"/>
        <v>6.9620434073154742E-28</v>
      </c>
      <c r="X80">
        <f t="shared" si="84"/>
        <v>6.472525565683814E-28</v>
      </c>
      <c r="Y80">
        <f t="shared" si="85"/>
        <v>6.9620434073154743E-30</v>
      </c>
      <c r="Z80">
        <f t="shared" si="86"/>
        <v>4.1989740755850543E-29</v>
      </c>
      <c r="AB80">
        <f t="shared" si="87"/>
        <v>-2.0167205666329271</v>
      </c>
      <c r="AC80">
        <f t="shared" si="79"/>
        <v>-1.8006433630651133</v>
      </c>
      <c r="AE80">
        <f t="shared" si="63"/>
        <v>0</v>
      </c>
      <c r="AF80">
        <f t="shared" si="64"/>
        <v>0</v>
      </c>
      <c r="AG80">
        <f t="shared" si="65"/>
        <v>-5.2487175944813182E-28</v>
      </c>
      <c r="AH80">
        <f t="shared" si="66"/>
        <v>-3.236262782841907E-23</v>
      </c>
      <c r="AI80">
        <f t="shared" si="88"/>
        <v>-3.2363152700178516E-23</v>
      </c>
      <c r="AJ80">
        <f t="shared" si="67"/>
        <v>-0.21607720356781379</v>
      </c>
      <c r="AK80">
        <f t="shared" si="80"/>
        <v>-0.1411704396643049</v>
      </c>
      <c r="AL80">
        <f t="shared" si="89"/>
        <v>-0.35724764323211866</v>
      </c>
      <c r="AN80">
        <f t="shared" si="68"/>
        <v>0</v>
      </c>
      <c r="AO80">
        <f t="shared" si="69"/>
        <v>0</v>
      </c>
      <c r="AP80">
        <f t="shared" si="70"/>
        <v>-2.1785112276085045E-31</v>
      </c>
      <c r="AQ80">
        <f t="shared" si="71"/>
        <v>-1.3432299758945874E-26</v>
      </c>
      <c r="AR80">
        <f t="shared" si="72"/>
        <v>-1.3432517610068632E-26</v>
      </c>
      <c r="AS80">
        <f t="shared" si="73"/>
        <v>-8.9684119126102121E-5</v>
      </c>
      <c r="AT80">
        <f t="shared" si="74"/>
        <v>-5.8593624495720008E-5</v>
      </c>
      <c r="AU80">
        <f t="shared" si="75"/>
        <v>-1.4827774362182212E-4</v>
      </c>
      <c r="AW80">
        <v>77</v>
      </c>
      <c r="AX80">
        <f>IF(Z80&gt;0, (R80*SUMPRODUCT(K80:$K$98, X80:$X$98)-K80*$AZ$3)/Z80, 0)</f>
        <v>-4.2882935942256912E+28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3.7058562884196325E-4</v>
      </c>
      <c r="L81" s="2">
        <v>78</v>
      </c>
      <c r="M81" s="8">
        <v>0.93575936900000001</v>
      </c>
      <c r="Q81" s="5">
        <f t="shared" si="81"/>
        <v>12.5</v>
      </c>
      <c r="R81">
        <f t="shared" si="61"/>
        <v>50000</v>
      </c>
      <c r="S81">
        <f t="shared" si="62"/>
        <v>-7.0589768143975695E+29</v>
      </c>
      <c r="U81">
        <f t="shared" si="77"/>
        <v>0.93575936900000001</v>
      </c>
      <c r="V81">
        <f t="shared" si="78"/>
        <v>0.01</v>
      </c>
      <c r="W81">
        <f t="shared" si="83"/>
        <v>4.1989740755850543E-29</v>
      </c>
      <c r="X81">
        <f t="shared" si="84"/>
        <v>3.9292293314168289E-29</v>
      </c>
      <c r="Y81">
        <f t="shared" si="85"/>
        <v>4.1989740755850546E-31</v>
      </c>
      <c r="Z81">
        <f t="shared" si="86"/>
        <v>2.277550034123749E-30</v>
      </c>
      <c r="AB81">
        <f t="shared" si="87"/>
        <v>-1.8006433630651133</v>
      </c>
      <c r="AC81">
        <f t="shared" si="79"/>
        <v>-1.6077172884509938</v>
      </c>
      <c r="AE81">
        <f t="shared" si="63"/>
        <v>0</v>
      </c>
      <c r="AF81">
        <f t="shared" si="64"/>
        <v>0</v>
      </c>
      <c r="AG81">
        <f t="shared" si="65"/>
        <v>-2.8469375426546861E-29</v>
      </c>
      <c r="AH81">
        <f t="shared" si="66"/>
        <v>-1.9646146657084143E-24</v>
      </c>
      <c r="AI81">
        <f t="shared" si="88"/>
        <v>-1.9646431350838408E-24</v>
      </c>
      <c r="AJ81">
        <f t="shared" si="67"/>
        <v>-0.19292607461411948</v>
      </c>
      <c r="AK81">
        <f t="shared" si="80"/>
        <v>-0.12604503541455794</v>
      </c>
      <c r="AL81">
        <f t="shared" si="89"/>
        <v>-0.3189711100286774</v>
      </c>
      <c r="AN81">
        <f t="shared" si="68"/>
        <v>0</v>
      </c>
      <c r="AO81">
        <f t="shared" si="69"/>
        <v>0</v>
      </c>
      <c r="AP81">
        <f t="shared" si="70"/>
        <v>-1.0550341395184804E-32</v>
      </c>
      <c r="AQ81">
        <f t="shared" si="71"/>
        <v>-7.280579613236961E-28</v>
      </c>
      <c r="AR81">
        <f t="shared" si="72"/>
        <v>-7.2806851166509131E-28</v>
      </c>
      <c r="AS81">
        <f t="shared" si="73"/>
        <v>-7.1495630680884991E-5</v>
      </c>
      <c r="AT81">
        <f t="shared" si="74"/>
        <v>-4.6710478711511483E-5</v>
      </c>
      <c r="AU81">
        <f t="shared" si="75"/>
        <v>-1.1820610939239647E-4</v>
      </c>
      <c r="AW81">
        <v>78</v>
      </c>
      <c r="AX81">
        <f>IF(Z81&gt;0, (R81*SUMPRODUCT(K81:$K$98, X81:$X$98)-K81*$AZ$3)/Z81, 0)</f>
        <v>-7.0589768143975695E+29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3.3088002575175287E-4</v>
      </c>
      <c r="L82" s="2">
        <v>79</v>
      </c>
      <c r="M82" s="8">
        <v>0.94179042899999998</v>
      </c>
      <c r="Q82" s="5">
        <f t="shared" si="81"/>
        <v>12.5</v>
      </c>
      <c r="R82">
        <f t="shared" si="61"/>
        <v>50000</v>
      </c>
      <c r="S82">
        <f t="shared" si="62"/>
        <v>-1.3073457695771302E+31</v>
      </c>
      <c r="U82">
        <f t="shared" si="77"/>
        <v>0.94179042899999998</v>
      </c>
      <c r="V82">
        <f t="shared" si="78"/>
        <v>0.01</v>
      </c>
      <c r="W82">
        <f t="shared" si="83"/>
        <v>2.277550034123749E-30</v>
      </c>
      <c r="X82">
        <f t="shared" si="84"/>
        <v>2.1449748237063703E-30</v>
      </c>
      <c r="Y82">
        <f t="shared" si="85"/>
        <v>2.2775500341237492E-32</v>
      </c>
      <c r="Z82">
        <f t="shared" si="86"/>
        <v>1.097997100761413E-31</v>
      </c>
      <c r="AB82">
        <f t="shared" si="87"/>
        <v>-1.6077172884509938</v>
      </c>
      <c r="AC82">
        <f t="shared" si="79"/>
        <v>-1.4354618646883872</v>
      </c>
      <c r="AE82">
        <f t="shared" si="63"/>
        <v>0</v>
      </c>
      <c r="AF82">
        <f t="shared" si="64"/>
        <v>0</v>
      </c>
      <c r="AG82">
        <f t="shared" si="65"/>
        <v>-1.3724963759517662E-30</v>
      </c>
      <c r="AH82">
        <f t="shared" si="66"/>
        <v>-1.0724874118531852E-25</v>
      </c>
      <c r="AI82">
        <f t="shared" si="88"/>
        <v>-1.0725011368169447E-25</v>
      </c>
      <c r="AJ82">
        <f t="shared" si="67"/>
        <v>-0.17225542376260661</v>
      </c>
      <c r="AK82">
        <f t="shared" si="80"/>
        <v>-0.11254021019156958</v>
      </c>
      <c r="AL82">
        <f t="shared" si="89"/>
        <v>-0.28479563395417617</v>
      </c>
      <c r="AN82">
        <f t="shared" si="68"/>
        <v>0</v>
      </c>
      <c r="AO82">
        <f t="shared" si="69"/>
        <v>0</v>
      </c>
      <c r="AP82">
        <f t="shared" si="70"/>
        <v>-4.5413163621910787E-34</v>
      </c>
      <c r="AQ82">
        <f t="shared" si="71"/>
        <v>-3.5486466245241269E-29</v>
      </c>
      <c r="AR82">
        <f t="shared" si="72"/>
        <v>-3.5486920376877486E-29</v>
      </c>
      <c r="AS82">
        <f t="shared" si="73"/>
        <v>-5.6995879050450377E-5</v>
      </c>
      <c r="AT82">
        <f t="shared" si="74"/>
        <v>-3.7237307646294225E-5</v>
      </c>
      <c r="AU82">
        <f t="shared" si="75"/>
        <v>-9.4233186696744602E-5</v>
      </c>
      <c r="AW82">
        <v>79</v>
      </c>
      <c r="AX82">
        <f>IF(Z82&gt;0, (R82*SUMPRODUCT(K82:$K$98, X82:$X$98)-K82*$AZ$3)/Z82, 0)</f>
        <v>-1.3073457695771302E+31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2.9542859442120787E-4</v>
      </c>
      <c r="L83" s="2">
        <v>80</v>
      </c>
      <c r="M83" s="8">
        <v>0.94777327099999997</v>
      </c>
      <c r="Q83" s="5">
        <f t="shared" si="81"/>
        <v>12.5</v>
      </c>
      <c r="R83">
        <f t="shared" si="61"/>
        <v>50000</v>
      </c>
      <c r="S83">
        <f t="shared" si="62"/>
        <v>-2.7642989078102834E+32</v>
      </c>
      <c r="U83">
        <f t="shared" si="77"/>
        <v>0.94777327099999997</v>
      </c>
      <c r="V83">
        <f t="shared" si="78"/>
        <v>0.01</v>
      </c>
      <c r="W83">
        <f t="shared" si="83"/>
        <v>1.097997100761413E-31</v>
      </c>
      <c r="X83">
        <f t="shared" si="84"/>
        <v>1.0406523037371609E-31</v>
      </c>
      <c r="Y83">
        <f t="shared" si="85"/>
        <v>1.097997100761413E-33</v>
      </c>
      <c r="Z83">
        <f t="shared" si="86"/>
        <v>4.6364826016637903E-33</v>
      </c>
      <c r="AB83">
        <f t="shared" si="87"/>
        <v>-1.4354618646883872</v>
      </c>
      <c r="AC83">
        <f t="shared" si="79"/>
        <v>-1.2816623791860597</v>
      </c>
      <c r="AE83">
        <f t="shared" si="63"/>
        <v>0</v>
      </c>
      <c r="AF83">
        <f t="shared" si="64"/>
        <v>0</v>
      </c>
      <c r="AG83">
        <f t="shared" si="65"/>
        <v>-5.7956032520797383E-32</v>
      </c>
      <c r="AH83">
        <f t="shared" si="66"/>
        <v>-5.2032615186858046E-27</v>
      </c>
      <c r="AI83">
        <f t="shared" si="88"/>
        <v>-5.2033194747183256E-27</v>
      </c>
      <c r="AJ83">
        <f t="shared" si="67"/>
        <v>-0.15379948550232747</v>
      </c>
      <c r="AK83">
        <f t="shared" si="80"/>
        <v>-0.10048233052818711</v>
      </c>
      <c r="AL83">
        <f t="shared" si="89"/>
        <v>-0.25428181603051458</v>
      </c>
      <c r="AN83">
        <f t="shared" si="68"/>
        <v>0</v>
      </c>
      <c r="AO83">
        <f t="shared" si="69"/>
        <v>0</v>
      </c>
      <c r="AP83">
        <f t="shared" si="70"/>
        <v>-1.7121869225848985E-35</v>
      </c>
      <c r="AQ83">
        <f t="shared" si="71"/>
        <v>-1.5371922368713066E-30</v>
      </c>
      <c r="AR83">
        <f t="shared" si="72"/>
        <v>-1.5372093587405326E-30</v>
      </c>
      <c r="AS83">
        <f t="shared" si="73"/>
        <v>-4.5436765824657545E-5</v>
      </c>
      <c r="AT83">
        <f t="shared" si="74"/>
        <v>-2.9685353672109544E-5</v>
      </c>
      <c r="AU83">
        <f t="shared" si="75"/>
        <v>-7.5122119496767086E-5</v>
      </c>
      <c r="AW83">
        <v>80</v>
      </c>
      <c r="AX83">
        <f>IF(Z83&gt;0, (R83*SUMPRODUCT(K83:$K$98, X83:$X$98)-K83*$AZ$3)/Z83, 0)</f>
        <v>-2.7642989078102834E+32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2.6377553073322132E-4</v>
      </c>
      <c r="L84" s="2">
        <v>81</v>
      </c>
      <c r="M84" s="8">
        <v>0.95370057100000005</v>
      </c>
      <c r="Q84" s="5">
        <f t="shared" si="81"/>
        <v>12.5</v>
      </c>
      <c r="R84">
        <f t="shared" si="61"/>
        <v>50000</v>
      </c>
      <c r="S84">
        <f t="shared" si="62"/>
        <v>-6.7993466917361673E+33</v>
      </c>
      <c r="U84">
        <f t="shared" si="77"/>
        <v>0.95370057100000005</v>
      </c>
      <c r="V84">
        <f t="shared" si="78"/>
        <v>0.01</v>
      </c>
      <c r="W84">
        <f t="shared" si="83"/>
        <v>4.6364826016637903E-33</v>
      </c>
      <c r="X84">
        <f t="shared" si="84"/>
        <v>4.4218161046383229E-33</v>
      </c>
      <c r="Y84">
        <f t="shared" si="85"/>
        <v>4.6364826016637904E-35</v>
      </c>
      <c r="Z84">
        <f t="shared" si="86"/>
        <v>1.6830167100882949E-34</v>
      </c>
      <c r="AB84">
        <f t="shared" si="87"/>
        <v>-1.2816623791860597</v>
      </c>
      <c r="AC84">
        <f t="shared" si="79"/>
        <v>-1.1443414099875535</v>
      </c>
      <c r="AE84">
        <f t="shared" si="63"/>
        <v>0</v>
      </c>
      <c r="AF84">
        <f t="shared" si="64"/>
        <v>0</v>
      </c>
      <c r="AG84">
        <f t="shared" si="65"/>
        <v>-2.1037708876103685E-33</v>
      </c>
      <c r="AH84">
        <f t="shared" si="66"/>
        <v>-2.2109080523191614E-28</v>
      </c>
      <c r="AI84">
        <f t="shared" si="88"/>
        <v>-2.2109290900280376E-28</v>
      </c>
      <c r="AJ84">
        <f t="shared" si="67"/>
        <v>-0.13732096919850623</v>
      </c>
      <c r="AK84">
        <f t="shared" si="80"/>
        <v>-8.9716366543024187E-2</v>
      </c>
      <c r="AL84">
        <f t="shared" si="89"/>
        <v>-0.2270373357415304</v>
      </c>
      <c r="AN84">
        <f t="shared" si="68"/>
        <v>0</v>
      </c>
      <c r="AO84">
        <f t="shared" si="69"/>
        <v>0</v>
      </c>
      <c r="AP84">
        <f t="shared" si="70"/>
        <v>-5.5492328242052501E-37</v>
      </c>
      <c r="AQ84">
        <f t="shared" si="71"/>
        <v>-5.8318344490283949E-32</v>
      </c>
      <c r="AR84">
        <f t="shared" si="72"/>
        <v>-5.8318899413566373E-32</v>
      </c>
      <c r="AS84">
        <f t="shared" si="73"/>
        <v>-3.6221911531136316E-5</v>
      </c>
      <c r="AT84">
        <f t="shared" si="74"/>
        <v>-2.3664982200342423E-5</v>
      </c>
      <c r="AU84">
        <f t="shared" si="75"/>
        <v>-5.9886893731478739E-5</v>
      </c>
      <c r="AW84">
        <v>81</v>
      </c>
      <c r="AX84">
        <f>IF(Z84&gt;0, (R84*SUMPRODUCT(K84:$K$98, X84:$X$98)-K84*$AZ$3)/Z84, 0)</f>
        <v>-6.7993466917361673E+33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2.3551386672609044E-4</v>
      </c>
      <c r="L85" s="2">
        <v>82</v>
      </c>
      <c r="M85" s="8">
        <v>0.95959776100000005</v>
      </c>
      <c r="Q85" s="5">
        <f t="shared" si="81"/>
        <v>12.5</v>
      </c>
      <c r="R85">
        <f t="shared" si="61"/>
        <v>50000</v>
      </c>
      <c r="S85">
        <f t="shared" si="62"/>
        <v>-1.9968415025218166E+35</v>
      </c>
      <c r="U85">
        <f t="shared" si="77"/>
        <v>0.95959776100000005</v>
      </c>
      <c r="V85">
        <f t="shared" si="78"/>
        <v>0.01</v>
      </c>
      <c r="W85">
        <f t="shared" si="83"/>
        <v>1.6830167100882949E-34</v>
      </c>
      <c r="X85">
        <f t="shared" si="84"/>
        <v>1.615019066726314E-34</v>
      </c>
      <c r="Y85">
        <f t="shared" si="85"/>
        <v>1.6830167100882949E-36</v>
      </c>
      <c r="Z85">
        <f t="shared" si="86"/>
        <v>5.11674762610979E-36</v>
      </c>
      <c r="AB85">
        <f t="shared" si="87"/>
        <v>-1.1443414099875535</v>
      </c>
      <c r="AC85">
        <f t="shared" si="79"/>
        <v>-1.0217334017746011</v>
      </c>
      <c r="AE85">
        <f t="shared" si="63"/>
        <v>0</v>
      </c>
      <c r="AF85">
        <f t="shared" si="64"/>
        <v>0</v>
      </c>
      <c r="AG85">
        <f t="shared" si="65"/>
        <v>-6.3959345326372375E-35</v>
      </c>
      <c r="AH85">
        <f t="shared" si="66"/>
        <v>-8.0750953336315703E-30</v>
      </c>
      <c r="AI85">
        <f t="shared" si="88"/>
        <v>-8.0751592929768966E-30</v>
      </c>
      <c r="AJ85">
        <f t="shared" si="67"/>
        <v>-0.12260800821295237</v>
      </c>
      <c r="AK85">
        <f t="shared" si="80"/>
        <v>-8.0103898699128748E-2</v>
      </c>
      <c r="AL85">
        <f t="shared" si="89"/>
        <v>-0.20271190691208113</v>
      </c>
      <c r="AN85">
        <f t="shared" si="68"/>
        <v>0</v>
      </c>
      <c r="AO85">
        <f t="shared" si="69"/>
        <v>0</v>
      </c>
      <c r="AP85">
        <f t="shared" si="70"/>
        <v>-1.5063312731083259E-38</v>
      </c>
      <c r="AQ85">
        <f t="shared" si="71"/>
        <v>-1.9017969262053805E-33</v>
      </c>
      <c r="AR85">
        <f t="shared" si="72"/>
        <v>-1.9018119895181115E-33</v>
      </c>
      <c r="AS85">
        <f t="shared" si="73"/>
        <v>-2.8875886105816666E-5</v>
      </c>
      <c r="AT85">
        <f t="shared" si="74"/>
        <v>-1.8865578922466856E-5</v>
      </c>
      <c r="AU85">
        <f t="shared" si="75"/>
        <v>-4.7741465028283529E-5</v>
      </c>
      <c r="AW85">
        <v>82</v>
      </c>
      <c r="AX85">
        <f>IF(Z85&gt;0, (R85*SUMPRODUCT(K85:$K$98, X85:$X$98)-K85*$AZ$3)/Z85, 0)</f>
        <v>-1.9968415025218166E+35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2.1028023814829503E-4</v>
      </c>
      <c r="L86" s="2">
        <v>83</v>
      </c>
      <c r="M86" s="8">
        <v>0.96549474700000004</v>
      </c>
      <c r="Q86" s="5">
        <f t="shared" si="81"/>
        <v>12.5</v>
      </c>
      <c r="R86">
        <f t="shared" si="61"/>
        <v>50000</v>
      </c>
      <c r="S86">
        <f t="shared" si="62"/>
        <v>-7.2755592389933621E+36</v>
      </c>
      <c r="U86">
        <f t="shared" si="77"/>
        <v>0.96549474700000004</v>
      </c>
      <c r="V86">
        <f t="shared" si="78"/>
        <v>0.01</v>
      </c>
      <c r="W86">
        <f t="shared" si="83"/>
        <v>5.11674762610979E-36</v>
      </c>
      <c r="X86">
        <f t="shared" si="84"/>
        <v>4.9401929547337226E-36</v>
      </c>
      <c r="Y86">
        <f t="shared" si="85"/>
        <v>5.1167476261097903E-38</v>
      </c>
      <c r="Z86">
        <f t="shared" si="86"/>
        <v>1.2538719511496949E-37</v>
      </c>
      <c r="AB86">
        <f t="shared" si="87"/>
        <v>-1.0217334017746011</v>
      </c>
      <c r="AC86">
        <f t="shared" si="79"/>
        <v>-0.9122619658701796</v>
      </c>
      <c r="AE86">
        <f t="shared" si="63"/>
        <v>0</v>
      </c>
      <c r="AF86">
        <f t="shared" si="64"/>
        <v>0</v>
      </c>
      <c r="AG86">
        <f t="shared" si="65"/>
        <v>-1.5673399389371187E-36</v>
      </c>
      <c r="AH86">
        <f t="shared" si="66"/>
        <v>-2.4700964773668612E-31</v>
      </c>
      <c r="AI86">
        <f t="shared" si="88"/>
        <v>-2.4701121507662508E-31</v>
      </c>
      <c r="AJ86">
        <f t="shared" si="67"/>
        <v>-0.10947143590442154</v>
      </c>
      <c r="AK86">
        <f t="shared" si="80"/>
        <v>-7.1521338124222081E-2</v>
      </c>
      <c r="AL86">
        <f t="shared" si="89"/>
        <v>-0.18099277402864361</v>
      </c>
      <c r="AN86">
        <f t="shared" si="68"/>
        <v>0</v>
      </c>
      <c r="AO86">
        <f t="shared" si="69"/>
        <v>0</v>
      </c>
      <c r="AP86">
        <f t="shared" si="70"/>
        <v>-3.2958061561903151E-40</v>
      </c>
      <c r="AQ86">
        <f t="shared" si="71"/>
        <v>-5.1941247550996824E-35</v>
      </c>
      <c r="AR86">
        <f t="shared" si="72"/>
        <v>-5.1941577131612443E-35</v>
      </c>
      <c r="AS86">
        <f t="shared" si="73"/>
        <v>-2.3019679612417576E-5</v>
      </c>
      <c r="AT86">
        <f t="shared" si="74"/>
        <v>-1.5039524013446151E-5</v>
      </c>
      <c r="AU86">
        <f t="shared" si="75"/>
        <v>-3.8059203625863725E-5</v>
      </c>
      <c r="AW86">
        <v>83</v>
      </c>
      <c r="AX86">
        <f>IF(Z86&gt;0, (R86*SUMPRODUCT(K86:$K$98, X86:$X$98)-K86*$AZ$3)/Z86, 0)</f>
        <v>-7.2755592389933621E+36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1.8775021263240627E-4</v>
      </c>
      <c r="L87" s="2">
        <v>84</v>
      </c>
      <c r="M87" s="8">
        <v>0.97139193700000004</v>
      </c>
      <c r="Q87" s="5">
        <f t="shared" si="81"/>
        <v>12.5</v>
      </c>
      <c r="R87">
        <f t="shared" si="61"/>
        <v>50000</v>
      </c>
      <c r="S87">
        <f t="shared" si="62"/>
        <v>-3.4909786337328804E+38</v>
      </c>
      <c r="U87">
        <f t="shared" si="77"/>
        <v>0.97139193700000004</v>
      </c>
      <c r="V87">
        <f t="shared" si="78"/>
        <v>0.01</v>
      </c>
      <c r="W87">
        <f t="shared" si="83"/>
        <v>1.2538719511496949E-37</v>
      </c>
      <c r="X87">
        <f t="shared" si="84"/>
        <v>1.2180011033772716E-37</v>
      </c>
      <c r="Y87">
        <f t="shared" si="85"/>
        <v>1.2538719511496949E-39</v>
      </c>
      <c r="Z87">
        <f t="shared" si="86"/>
        <v>2.3332128260926319E-39</v>
      </c>
      <c r="AB87">
        <f t="shared" si="87"/>
        <v>-0.9122619658701796</v>
      </c>
      <c r="AC87">
        <f t="shared" si="79"/>
        <v>-0.81451961238408888</v>
      </c>
      <c r="AE87">
        <f t="shared" si="63"/>
        <v>0</v>
      </c>
      <c r="AF87">
        <f t="shared" si="64"/>
        <v>0</v>
      </c>
      <c r="AG87">
        <f t="shared" si="65"/>
        <v>-2.9165160326157898E-38</v>
      </c>
      <c r="AH87">
        <f t="shared" si="66"/>
        <v>-6.090005516886358E-33</v>
      </c>
      <c r="AI87">
        <f t="shared" si="88"/>
        <v>-6.0900346820466844E-33</v>
      </c>
      <c r="AJ87">
        <f t="shared" si="67"/>
        <v>-9.7742353486090727E-2</v>
      </c>
      <c r="AK87">
        <f t="shared" si="80"/>
        <v>-6.3858337610912572E-2</v>
      </c>
      <c r="AL87">
        <f t="shared" si="89"/>
        <v>-0.16160069109700331</v>
      </c>
      <c r="AN87">
        <f t="shared" si="68"/>
        <v>0</v>
      </c>
      <c r="AO87">
        <f t="shared" si="69"/>
        <v>0</v>
      </c>
      <c r="AP87">
        <f t="shared" si="70"/>
        <v>-5.4757650526943647E-42</v>
      </c>
      <c r="AQ87">
        <f t="shared" si="71"/>
        <v>-1.1433998307279409E-36</v>
      </c>
      <c r="AR87">
        <f t="shared" si="72"/>
        <v>-1.1434053064929938E-36</v>
      </c>
      <c r="AS87">
        <f t="shared" si="73"/>
        <v>-1.835114765020535E-5</v>
      </c>
      <c r="AT87">
        <f t="shared" si="74"/>
        <v>-1.1989416464800822E-5</v>
      </c>
      <c r="AU87">
        <f t="shared" si="75"/>
        <v>-3.0340564115006173E-5</v>
      </c>
      <c r="AW87">
        <v>84</v>
      </c>
      <c r="AX87">
        <f>IF(Z87&gt;0, (R87*SUMPRODUCT(K87:$K$98, X87:$X$98)-K87*$AZ$3)/Z87, 0)</f>
        <v>-3.4909786337328804E+38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1.6763411842179131E-4</v>
      </c>
      <c r="L88" s="2">
        <v>85</v>
      </c>
      <c r="M88" s="8">
        <v>0.97728912599999995</v>
      </c>
      <c r="Q88" s="5">
        <f t="shared" si="81"/>
        <v>12.5</v>
      </c>
      <c r="R88">
        <f t="shared" si="61"/>
        <v>50000</v>
      </c>
      <c r="S88">
        <f t="shared" si="62"/>
        <v>-2.4521879523705913E+40</v>
      </c>
      <c r="U88">
        <f t="shared" si="77"/>
        <v>0.97728912599999995</v>
      </c>
      <c r="V88">
        <f t="shared" si="78"/>
        <v>0.01</v>
      </c>
      <c r="W88">
        <f t="shared" si="83"/>
        <v>2.3332128260926319E-39</v>
      </c>
      <c r="X88">
        <f t="shared" si="84"/>
        <v>2.2802235235840581E-39</v>
      </c>
      <c r="Y88">
        <f t="shared" si="85"/>
        <v>2.3332128260926319E-41</v>
      </c>
      <c r="Z88">
        <f t="shared" si="86"/>
        <v>2.9657174247647476E-41</v>
      </c>
      <c r="AB88">
        <f t="shared" si="87"/>
        <v>-0.81451961238408888</v>
      </c>
      <c r="AC88">
        <f t="shared" si="79"/>
        <v>-0.72724965391436502</v>
      </c>
      <c r="AE88">
        <f t="shared" si="63"/>
        <v>0</v>
      </c>
      <c r="AF88">
        <f t="shared" si="64"/>
        <v>0</v>
      </c>
      <c r="AG88">
        <f t="shared" si="65"/>
        <v>-3.7071467809559346E-40</v>
      </c>
      <c r="AH88">
        <f t="shared" si="66"/>
        <v>-1.1401117617920291E-34</v>
      </c>
      <c r="AI88">
        <f t="shared" si="88"/>
        <v>-1.1401154689388102E-34</v>
      </c>
      <c r="AJ88">
        <f t="shared" si="67"/>
        <v>-8.7269958469723852E-2</v>
      </c>
      <c r="AK88">
        <f t="shared" si="80"/>
        <v>-5.7016372866886225E-2</v>
      </c>
      <c r="AL88">
        <f t="shared" si="89"/>
        <v>-0.14428633133661006</v>
      </c>
      <c r="AN88">
        <f t="shared" si="68"/>
        <v>0</v>
      </c>
      <c r="AO88">
        <f t="shared" si="69"/>
        <v>0</v>
      </c>
      <c r="AP88">
        <f t="shared" si="70"/>
        <v>-6.2144428248572957E-44</v>
      </c>
      <c r="AQ88">
        <f t="shared" si="71"/>
        <v>-1.9112163009032214E-38</v>
      </c>
      <c r="AR88">
        <f t="shared" si="72"/>
        <v>-1.9112225153460464E-38</v>
      </c>
      <c r="AS88">
        <f t="shared" si="73"/>
        <v>-1.4629422552778498E-5</v>
      </c>
      <c r="AT88">
        <f t="shared" si="74"/>
        <v>-9.557889401148614E-6</v>
      </c>
      <c r="AU88">
        <f t="shared" si="75"/>
        <v>-2.4187311953927111E-5</v>
      </c>
      <c r="AW88">
        <v>85</v>
      </c>
      <c r="AX88">
        <f>IF(Z88&gt;0, (R88*SUMPRODUCT(K88:$K$98, X88:$X$98)-K88*$AZ$3)/Z88, 0)</f>
        <v>-2.4521879523705913E+40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1.4967332001945651E-4</v>
      </c>
      <c r="L89" s="2">
        <v>86</v>
      </c>
      <c r="M89" s="8">
        <v>1</v>
      </c>
      <c r="Q89" s="5">
        <f t="shared" si="81"/>
        <v>12.5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2.9657174247647476E-41</v>
      </c>
      <c r="X89">
        <f t="shared" si="84"/>
        <v>2.9657174247647476E-41</v>
      </c>
      <c r="Y89">
        <f t="shared" si="85"/>
        <v>2.9657174247647476E-43</v>
      </c>
      <c r="Z89">
        <f t="shared" si="86"/>
        <v>0</v>
      </c>
      <c r="AB89">
        <f t="shared" si="87"/>
        <v>-0.72724965391436502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-1.4828587123823739E-36</v>
      </c>
      <c r="AI89">
        <f t="shared" si="88"/>
        <v>-1.4828587123823739E-36</v>
      </c>
      <c r="AJ89">
        <f t="shared" si="67"/>
        <v>-0.72724965391436502</v>
      </c>
      <c r="AK89">
        <f t="shared" si="80"/>
        <v>-5.0907475774005555E-2</v>
      </c>
      <c r="AL89">
        <f t="shared" si="89"/>
        <v>-0.77815712968837059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-2.2194438660204626E-40</v>
      </c>
      <c r="AR89">
        <f t="shared" si="72"/>
        <v>-2.2194438660204626E-40</v>
      </c>
      <c r="AS89">
        <f t="shared" si="73"/>
        <v>-1.0884987018436375E-4</v>
      </c>
      <c r="AT89">
        <f t="shared" si="74"/>
        <v>-7.6194909129054627E-6</v>
      </c>
      <c r="AU89">
        <f t="shared" si="75"/>
        <v>-1.164693610972692E-4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5865.5647997764036</v>
      </c>
      <c r="AO91" s="6">
        <f t="shared" ref="AO91:AU91" si="93">SUM(AO3:AO89)</f>
        <v>-586.55647997764038</v>
      </c>
      <c r="AP91" s="6">
        <f t="shared" si="93"/>
        <v>-218.92512282675989</v>
      </c>
      <c r="AQ91" s="6">
        <f t="shared" si="93"/>
        <v>-4338.315259215321</v>
      </c>
      <c r="AR91" s="6">
        <f t="shared" si="93"/>
        <v>721.76793775668057</v>
      </c>
      <c r="AS91" s="6">
        <f t="shared" si="93"/>
        <v>-1051.7353396899368</v>
      </c>
      <c r="AT91" s="6">
        <f t="shared" si="93"/>
        <v>329.96740193325581</v>
      </c>
      <c r="AU91" s="6">
        <f t="shared" si="93"/>
        <v>1.20146560343877E-12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1234-3D3A-4D2D-874A-1B1A4BF0498D}">
  <sheetPr codeName="Sheet2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12895.707861463581</v>
      </c>
      <c r="K3">
        <v>1</v>
      </c>
      <c r="L3" s="2">
        <v>0</v>
      </c>
      <c r="O3">
        <f>$C$3</f>
        <v>12895.707861463581</v>
      </c>
      <c r="P3">
        <f>O3*C5</f>
        <v>1289.5707861463582</v>
      </c>
      <c r="Q3" s="5">
        <f>B8</f>
        <v>100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12895.707861463581</v>
      </c>
      <c r="AF3">
        <f t="shared" ref="AF3:AF34" si="3">-$Z3*P3</f>
        <v>-1289.5707861463582</v>
      </c>
      <c r="AG3">
        <f t="shared" ref="AG3:AG34" si="4">-$Z3*Q3</f>
        <v>-100</v>
      </c>
      <c r="AH3">
        <f t="shared" ref="AH3:AH34" si="5">-X3*R3</f>
        <v>0</v>
      </c>
      <c r="AI3">
        <f t="shared" ref="AI3:AI23" si="6">SUM(AE3:AH3)</f>
        <v>11506.137075317223</v>
      </c>
      <c r="AJ3">
        <f t="shared" ref="AJ3:AJ34" si="7">AB3-AC3</f>
        <v>0</v>
      </c>
      <c r="AL3">
        <f t="shared" ref="AL3:AL23" si="8">SUM(AI3:AK3)</f>
        <v>11506.137075317223</v>
      </c>
      <c r="AN3">
        <f t="shared" ref="AN3:AN34" si="9">AE3*$K3</f>
        <v>12895.707861463581</v>
      </c>
      <c r="AO3">
        <f t="shared" ref="AO3:AO34" si="10">AF3*$K3</f>
        <v>-1289.5707861463582</v>
      </c>
      <c r="AP3">
        <f t="shared" ref="AP3:AP34" si="11">AG3*$K3</f>
        <v>-100</v>
      </c>
      <c r="AQ3">
        <f t="shared" ref="AQ3:AQ34" si="12">AH3*$K3</f>
        <v>0</v>
      </c>
      <c r="AR3">
        <f t="shared" ref="AR3:AR34" si="13">AI3*$K3</f>
        <v>11506.137075317223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11506.137075317223</v>
      </c>
      <c r="AW3">
        <v>0</v>
      </c>
      <c r="AX3">
        <f>IF(Z3&gt;0, (R3*SUMPRODUCT(K3:$K$98, X3:$X$98)-K3*$AZ$3)/Z3, 0)</f>
        <v>0</v>
      </c>
      <c r="AZ3">
        <f>C6*ABS(SUMPRODUCT(X4:X79, K4:K79))/1</f>
        <v>10309.095794699258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2.5221050000000002E-3</v>
      </c>
      <c r="R4">
        <f t="shared" si="0"/>
        <v>50000</v>
      </c>
      <c r="S4">
        <f t="shared" si="1"/>
        <v>700.2736937424703</v>
      </c>
      <c r="U4">
        <f t="shared" ref="U4:U35" si="20">M4</f>
        <v>2.5221050000000002E-3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2.5221050000000002E-3</v>
      </c>
      <c r="Y4">
        <f t="shared" ref="Y4:Y23" si="24">V4*W4</f>
        <v>0.01</v>
      </c>
      <c r="Z4">
        <f t="shared" ref="Z4:Z23" si="25">MAX(0, W4-X4-Y4)</f>
        <v>0.98747789499999994</v>
      </c>
      <c r="AB4">
        <f t="shared" ref="AB4:AB23" si="26">AC3</f>
        <v>0</v>
      </c>
      <c r="AC4">
        <f t="shared" ref="AC4:AC67" si="27">S4*Z4</f>
        <v>691.50479302068925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-126.10525000000001</v>
      </c>
      <c r="AI4">
        <f t="shared" si="6"/>
        <v>-126.10525000000001</v>
      </c>
      <c r="AJ4">
        <f t="shared" si="7"/>
        <v>-691.50479302068925</v>
      </c>
      <c r="AK4">
        <f t="shared" ref="AK4:AK35" si="28">G4*SUM(AB4:AB4, AE4:AF4)</f>
        <v>0</v>
      </c>
      <c r="AL4">
        <f t="shared" si="8"/>
        <v>-817.61004302068932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-117.64646888702305</v>
      </c>
      <c r="AR4">
        <f t="shared" si="13"/>
        <v>-117.64646888702305</v>
      </c>
      <c r="AS4">
        <f t="shared" si="14"/>
        <v>-645.12062041299487</v>
      </c>
      <c r="AT4">
        <f t="shared" si="15"/>
        <v>0</v>
      </c>
      <c r="AU4">
        <f t="shared" si="16"/>
        <v>-762.76708930001803</v>
      </c>
      <c r="AW4">
        <v>1</v>
      </c>
      <c r="AX4">
        <f>IF(Z4&gt;0, (R4*SUMPRODUCT(K4:$K$98, X4:$X$98)-K4*$AZ$3)/Z4, 0)</f>
        <v>700.2736937424703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2.679E-3</v>
      </c>
      <c r="Q5" s="5">
        <f t="shared" ref="Q5:Q36" si="30">$C$8</f>
        <v>12.5</v>
      </c>
      <c r="R5">
        <f t="shared" si="0"/>
        <v>50000</v>
      </c>
      <c r="S5">
        <f t="shared" si="1"/>
        <v>1411.403704345518</v>
      </c>
      <c r="U5">
        <f t="shared" si="20"/>
        <v>2.679E-3</v>
      </c>
      <c r="V5">
        <f t="shared" si="21"/>
        <v>0.01</v>
      </c>
      <c r="W5">
        <f t="shared" si="22"/>
        <v>0.98747789499999994</v>
      </c>
      <c r="X5">
        <f t="shared" si="23"/>
        <v>2.6454532807049999E-3</v>
      </c>
      <c r="Y5">
        <f t="shared" si="24"/>
        <v>9.8747789499999995E-3</v>
      </c>
      <c r="Z5">
        <f t="shared" si="25"/>
        <v>0.97495766276929496</v>
      </c>
      <c r="AB5">
        <f t="shared" si="26"/>
        <v>691.50479302068925</v>
      </c>
      <c r="AC5">
        <f t="shared" si="27"/>
        <v>1376.0588568126313</v>
      </c>
      <c r="AE5">
        <f t="shared" si="2"/>
        <v>0</v>
      </c>
      <c r="AF5">
        <f t="shared" si="3"/>
        <v>0</v>
      </c>
      <c r="AG5">
        <f t="shared" si="4"/>
        <v>-12.186970784616188</v>
      </c>
      <c r="AH5">
        <f t="shared" si="5"/>
        <v>-132.27266403524999</v>
      </c>
      <c r="AI5">
        <f t="shared" si="6"/>
        <v>-144.45963481986618</v>
      </c>
      <c r="AJ5">
        <f t="shared" si="7"/>
        <v>-684.5540637919421</v>
      </c>
      <c r="AK5">
        <f t="shared" si="28"/>
        <v>28.35169651384826</v>
      </c>
      <c r="AL5">
        <f t="shared" si="8"/>
        <v>-800.66200209796</v>
      </c>
      <c r="AN5">
        <f t="shared" si="9"/>
        <v>0</v>
      </c>
      <c r="AO5">
        <f t="shared" si="10"/>
        <v>0</v>
      </c>
      <c r="AP5">
        <f t="shared" si="11"/>
        <v>-10.42117642906395</v>
      </c>
      <c r="AQ5">
        <f t="shared" si="12"/>
        <v>-113.10741553542289</v>
      </c>
      <c r="AR5">
        <f t="shared" si="13"/>
        <v>-123.52859196448685</v>
      </c>
      <c r="AS5">
        <f t="shared" si="14"/>
        <v>-585.36766847867659</v>
      </c>
      <c r="AT5">
        <f t="shared" si="15"/>
        <v>24.243763003604762</v>
      </c>
      <c r="AU5">
        <f t="shared" si="16"/>
        <v>-684.65249743955872</v>
      </c>
      <c r="AW5">
        <v>2</v>
      </c>
      <c r="AX5">
        <f>IF(Z5&gt;0, (R5*SUMPRODUCT(K5:$K$98, X5:$X$98)-K5*$AZ$3)/Z5, 0)</f>
        <v>1411.403704345518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4.0439999999999999E-3</v>
      </c>
      <c r="Q6" s="5">
        <f t="shared" si="30"/>
        <v>12.5</v>
      </c>
      <c r="R6">
        <f t="shared" si="0"/>
        <v>50000</v>
      </c>
      <c r="S6">
        <f t="shared" si="1"/>
        <v>2211.4622181814857</v>
      </c>
      <c r="U6">
        <f t="shared" si="20"/>
        <v>4.0439999999999999E-3</v>
      </c>
      <c r="V6">
        <f t="shared" si="21"/>
        <v>0.01</v>
      </c>
      <c r="W6">
        <f t="shared" si="22"/>
        <v>0.97495766276929496</v>
      </c>
      <c r="X6">
        <f t="shared" si="23"/>
        <v>3.9427287882390291E-3</v>
      </c>
      <c r="Y6">
        <f t="shared" si="24"/>
        <v>9.7495766276929491E-3</v>
      </c>
      <c r="Z6">
        <f t="shared" si="25"/>
        <v>0.96126535735336305</v>
      </c>
      <c r="AB6">
        <f t="shared" si="26"/>
        <v>1376.0588568126313</v>
      </c>
      <c r="AC6">
        <f t="shared" si="27"/>
        <v>2125.8020194336868</v>
      </c>
      <c r="AE6">
        <f t="shared" si="2"/>
        <v>0</v>
      </c>
      <c r="AF6">
        <f t="shared" si="3"/>
        <v>0</v>
      </c>
      <c r="AG6">
        <f t="shared" si="4"/>
        <v>-12.015816966917038</v>
      </c>
      <c r="AH6">
        <f t="shared" si="5"/>
        <v>-197.13643941195144</v>
      </c>
      <c r="AI6">
        <f t="shared" si="6"/>
        <v>-209.15225637886849</v>
      </c>
      <c r="AJ6">
        <f t="shared" si="7"/>
        <v>-749.74316262105549</v>
      </c>
      <c r="AK6">
        <f t="shared" si="28"/>
        <v>80.499443123538938</v>
      </c>
      <c r="AL6">
        <f t="shared" si="8"/>
        <v>-878.39597587638502</v>
      </c>
      <c r="AN6">
        <f t="shared" si="9"/>
        <v>0</v>
      </c>
      <c r="AO6">
        <f t="shared" si="10"/>
        <v>0</v>
      </c>
      <c r="AP6">
        <f t="shared" si="11"/>
        <v>-9.2691217206081866</v>
      </c>
      <c r="AQ6">
        <f t="shared" si="12"/>
        <v>-152.0730265372471</v>
      </c>
      <c r="AR6">
        <f t="shared" si="13"/>
        <v>-161.34214825785529</v>
      </c>
      <c r="AS6">
        <f t="shared" si="14"/>
        <v>-578.35939517572069</v>
      </c>
      <c r="AT6">
        <f t="shared" si="15"/>
        <v>62.098077792600073</v>
      </c>
      <c r="AU6">
        <f t="shared" si="16"/>
        <v>-677.60346564097586</v>
      </c>
      <c r="AW6">
        <v>3</v>
      </c>
      <c r="AX6">
        <f>IF(Z6&gt;0, (R6*SUMPRODUCT(K6:$K$98, X6:$X$98)-K6*$AZ$3)/Z6, 0)</f>
        <v>2211.4622181814857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5.607E-3</v>
      </c>
      <c r="Q7" s="5">
        <f t="shared" si="30"/>
        <v>12.5</v>
      </c>
      <c r="R7">
        <f t="shared" si="0"/>
        <v>50000</v>
      </c>
      <c r="S7">
        <f t="shared" si="1"/>
        <v>2843.5725847214198</v>
      </c>
      <c r="U7">
        <f t="shared" si="20"/>
        <v>5.607E-3</v>
      </c>
      <c r="V7">
        <f t="shared" si="21"/>
        <v>0.01</v>
      </c>
      <c r="W7">
        <f t="shared" si="22"/>
        <v>0.96126535735336305</v>
      </c>
      <c r="X7">
        <f t="shared" si="23"/>
        <v>5.3898148586803063E-3</v>
      </c>
      <c r="Y7">
        <f t="shared" si="24"/>
        <v>9.6126535735336308E-3</v>
      </c>
      <c r="Z7">
        <f t="shared" si="25"/>
        <v>0.94626288892114918</v>
      </c>
      <c r="AB7">
        <f t="shared" si="26"/>
        <v>2125.8020194336868</v>
      </c>
      <c r="AC7">
        <f t="shared" si="27"/>
        <v>2690.7672088754698</v>
      </c>
      <c r="AE7">
        <f t="shared" si="2"/>
        <v>0</v>
      </c>
      <c r="AF7">
        <f t="shared" si="3"/>
        <v>0</v>
      </c>
      <c r="AG7">
        <f t="shared" si="4"/>
        <v>-11.828286111514364</v>
      </c>
      <c r="AH7">
        <f t="shared" si="5"/>
        <v>-269.49074293401532</v>
      </c>
      <c r="AI7">
        <f t="shared" si="6"/>
        <v>-281.3190290455297</v>
      </c>
      <c r="AJ7">
        <f t="shared" si="7"/>
        <v>-564.96518944178297</v>
      </c>
      <c r="AK7">
        <f t="shared" si="28"/>
        <v>104.37687915419401</v>
      </c>
      <c r="AL7">
        <f t="shared" si="8"/>
        <v>-741.90733933311867</v>
      </c>
      <c r="AN7">
        <f t="shared" si="9"/>
        <v>0</v>
      </c>
      <c r="AO7">
        <f t="shared" si="10"/>
        <v>0</v>
      </c>
      <c r="AP7">
        <f t="shared" si="11"/>
        <v>-8.3017546519103398</v>
      </c>
      <c r="AQ7">
        <f t="shared" si="12"/>
        <v>-189.14371936111402</v>
      </c>
      <c r="AR7">
        <f t="shared" si="13"/>
        <v>-197.44547401302438</v>
      </c>
      <c r="AS7">
        <f t="shared" si="14"/>
        <v>-396.52425933880681</v>
      </c>
      <c r="AT7">
        <f t="shared" si="15"/>
        <v>73.257548380293201</v>
      </c>
      <c r="AU7">
        <f t="shared" si="16"/>
        <v>-520.71218497153802</v>
      </c>
      <c r="AW7">
        <v>4</v>
      </c>
      <c r="AX7">
        <f>IF(Z7&gt;0, (R7*SUMPRODUCT(K7:$K$98, X7:$X$98)-K7*$AZ$3)/Z7, 0)</f>
        <v>2843.5725847214198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7.2589999999999998E-3</v>
      </c>
      <c r="Q8" s="5">
        <f t="shared" si="30"/>
        <v>12.5</v>
      </c>
      <c r="R8">
        <f t="shared" si="0"/>
        <v>50000</v>
      </c>
      <c r="S8">
        <f t="shared" si="1"/>
        <v>3207.9570538017729</v>
      </c>
      <c r="U8">
        <f t="shared" si="20"/>
        <v>7.2589999999999998E-3</v>
      </c>
      <c r="V8">
        <f t="shared" si="21"/>
        <v>0.01</v>
      </c>
      <c r="W8">
        <f t="shared" si="22"/>
        <v>0.94626288892114918</v>
      </c>
      <c r="X8">
        <f t="shared" si="23"/>
        <v>6.8689223106786221E-3</v>
      </c>
      <c r="Y8">
        <f t="shared" si="24"/>
        <v>9.4626288892114916E-3</v>
      </c>
      <c r="Z8">
        <f t="shared" si="25"/>
        <v>0.92993133772125913</v>
      </c>
      <c r="AB8">
        <f t="shared" si="26"/>
        <v>2690.7672088754698</v>
      </c>
      <c r="AC8">
        <f t="shared" si="27"/>
        <v>2983.179794394232</v>
      </c>
      <c r="AE8">
        <f t="shared" si="2"/>
        <v>0</v>
      </c>
      <c r="AF8">
        <f t="shared" si="3"/>
        <v>0</v>
      </c>
      <c r="AG8">
        <f t="shared" si="4"/>
        <v>-11.624141721515739</v>
      </c>
      <c r="AH8">
        <f t="shared" si="5"/>
        <v>-343.44611553393111</v>
      </c>
      <c r="AI8">
        <f t="shared" si="6"/>
        <v>-355.07025725544685</v>
      </c>
      <c r="AJ8">
        <f t="shared" si="7"/>
        <v>-292.41258551876217</v>
      </c>
      <c r="AK8">
        <f t="shared" si="28"/>
        <v>57.313341549047507</v>
      </c>
      <c r="AL8">
        <f t="shared" si="8"/>
        <v>-590.16950122516153</v>
      </c>
      <c r="AN8">
        <f t="shared" si="9"/>
        <v>0</v>
      </c>
      <c r="AO8">
        <f t="shared" si="10"/>
        <v>0</v>
      </c>
      <c r="AP8">
        <f t="shared" si="11"/>
        <v>-7.6154902159740701</v>
      </c>
      <c r="AQ8">
        <f t="shared" si="12"/>
        <v>-225.00676567989237</v>
      </c>
      <c r="AR8">
        <f t="shared" si="13"/>
        <v>-232.62225589586643</v>
      </c>
      <c r="AS8">
        <f t="shared" si="14"/>
        <v>-191.57243927299956</v>
      </c>
      <c r="AT8">
        <f t="shared" si="15"/>
        <v>37.548509151748171</v>
      </c>
      <c r="AU8">
        <f t="shared" si="16"/>
        <v>-386.64618601711783</v>
      </c>
      <c r="AW8">
        <v>5</v>
      </c>
      <c r="AX8">
        <f>IF(Z8&gt;0, (R8*SUMPRODUCT(K8:$K$98, X8:$X$98)-K8*$AZ$3)/Z8, 0)</f>
        <v>3207.9570538017729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9.0740000000000005E-3</v>
      </c>
      <c r="Q9" s="5">
        <f t="shared" si="30"/>
        <v>12.5</v>
      </c>
      <c r="R9">
        <f t="shared" si="0"/>
        <v>50000</v>
      </c>
      <c r="S9">
        <f t="shared" si="1"/>
        <v>3415.6458707559996</v>
      </c>
      <c r="U9">
        <f t="shared" si="20"/>
        <v>9.0740000000000005E-3</v>
      </c>
      <c r="V9">
        <f t="shared" si="21"/>
        <v>0.01</v>
      </c>
      <c r="W9">
        <f t="shared" si="22"/>
        <v>0.92993133772125913</v>
      </c>
      <c r="X9">
        <f t="shared" si="23"/>
        <v>8.4381969584827066E-3</v>
      </c>
      <c r="Y9">
        <f t="shared" si="24"/>
        <v>9.299313377212591E-3</v>
      </c>
      <c r="Z9">
        <f t="shared" si="25"/>
        <v>0.91219382738556387</v>
      </c>
      <c r="AB9">
        <f t="shared" si="26"/>
        <v>2983.179794394232</v>
      </c>
      <c r="AC9">
        <f t="shared" si="27"/>
        <v>3115.7310798386125</v>
      </c>
      <c r="AE9">
        <f t="shared" si="2"/>
        <v>0</v>
      </c>
      <c r="AF9">
        <f t="shared" si="3"/>
        <v>0</v>
      </c>
      <c r="AG9">
        <f t="shared" si="4"/>
        <v>-11.402422842319549</v>
      </c>
      <c r="AH9">
        <f t="shared" si="5"/>
        <v>-421.90984792413531</v>
      </c>
      <c r="AI9">
        <f t="shared" si="6"/>
        <v>-433.31227076645484</v>
      </c>
      <c r="AJ9">
        <f t="shared" si="7"/>
        <v>-132.55128544438048</v>
      </c>
      <c r="AK9">
        <f t="shared" si="28"/>
        <v>17.600760786925967</v>
      </c>
      <c r="AL9">
        <f t="shared" si="8"/>
        <v>-548.26279542390932</v>
      </c>
      <c r="AN9">
        <f t="shared" si="9"/>
        <v>0</v>
      </c>
      <c r="AO9">
        <f t="shared" si="10"/>
        <v>0</v>
      </c>
      <c r="AP9">
        <f t="shared" si="11"/>
        <v>-7.074753627800531</v>
      </c>
      <c r="AQ9">
        <f t="shared" si="12"/>
        <v>-261.77841924329471</v>
      </c>
      <c r="AR9">
        <f t="shared" si="13"/>
        <v>-268.85317287109518</v>
      </c>
      <c r="AS9">
        <f t="shared" si="14"/>
        <v>-82.242844396786836</v>
      </c>
      <c r="AT9">
        <f t="shared" si="15"/>
        <v>10.920577841333852</v>
      </c>
      <c r="AU9">
        <f t="shared" si="16"/>
        <v>-340.17543942654817</v>
      </c>
      <c r="AW9">
        <v>6</v>
      </c>
      <c r="AX9">
        <f>IF(Z9&gt;0, (R9*SUMPRODUCT(K9:$K$98, X9:$X$98)-K9*$AZ$3)/Z9, 0)</f>
        <v>3415.6458707559996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1.1021E-2</v>
      </c>
      <c r="Q10" s="5">
        <f t="shared" si="30"/>
        <v>12.5</v>
      </c>
      <c r="R10">
        <f t="shared" si="0"/>
        <v>50000</v>
      </c>
      <c r="S10">
        <f t="shared" si="1"/>
        <v>3563.4610822245013</v>
      </c>
      <c r="U10">
        <f t="shared" si="20"/>
        <v>1.1021E-2</v>
      </c>
      <c r="V10">
        <f t="shared" si="21"/>
        <v>0.01</v>
      </c>
      <c r="W10">
        <f t="shared" si="22"/>
        <v>0.91219382738556387</v>
      </c>
      <c r="X10">
        <f t="shared" si="23"/>
        <v>1.00532881716163E-2</v>
      </c>
      <c r="Y10">
        <f t="shared" si="24"/>
        <v>9.1219382738556391E-3</v>
      </c>
      <c r="Z10">
        <f t="shared" si="25"/>
        <v>0.89301860094009189</v>
      </c>
      <c r="AB10">
        <f t="shared" si="26"/>
        <v>3115.7310798386125</v>
      </c>
      <c r="AC10">
        <f t="shared" si="27"/>
        <v>3182.2370301525898</v>
      </c>
      <c r="AE10">
        <f t="shared" si="2"/>
        <v>0</v>
      </c>
      <c r="AF10">
        <f t="shared" si="3"/>
        <v>0</v>
      </c>
      <c r="AG10">
        <f t="shared" si="4"/>
        <v>-11.162732511751148</v>
      </c>
      <c r="AH10">
        <f t="shared" si="5"/>
        <v>-502.66440858081501</v>
      </c>
      <c r="AI10">
        <f t="shared" si="6"/>
        <v>-513.82714109256619</v>
      </c>
      <c r="AJ10">
        <f t="shared" si="7"/>
        <v>-66.505950313977337</v>
      </c>
      <c r="AK10">
        <f t="shared" si="28"/>
        <v>12.774497427338313</v>
      </c>
      <c r="AL10">
        <f t="shared" si="8"/>
        <v>-567.55859397920517</v>
      </c>
      <c r="AN10">
        <f t="shared" si="9"/>
        <v>0</v>
      </c>
      <c r="AO10">
        <f t="shared" si="10"/>
        <v>0</v>
      </c>
      <c r="AP10">
        <f t="shared" si="11"/>
        <v>-6.5705675284987528</v>
      </c>
      <c r="AQ10">
        <f t="shared" si="12"/>
        <v>-295.87651923722478</v>
      </c>
      <c r="AR10">
        <f t="shared" si="13"/>
        <v>-302.44708676572355</v>
      </c>
      <c r="AS10">
        <f t="shared" si="14"/>
        <v>-39.146493667653026</v>
      </c>
      <c r="AT10">
        <f t="shared" si="15"/>
        <v>7.5192788056687565</v>
      </c>
      <c r="AU10">
        <f t="shared" si="16"/>
        <v>-334.07430162770777</v>
      </c>
      <c r="AW10">
        <v>7</v>
      </c>
      <c r="AX10">
        <f>IF(Z10&gt;0, (R10*SUMPRODUCT(K10:$K$98, X10:$X$98)-K10*$AZ$3)/Z10, 0)</f>
        <v>3563.4610822245013</v>
      </c>
    </row>
    <row r="11" spans="1:52" x14ac:dyDescent="0.25">
      <c r="A11" t="s">
        <v>33</v>
      </c>
      <c r="C11" s="25">
        <f>AU81</f>
        <v>-7.3314314688599502E-13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1.3263E-2</v>
      </c>
      <c r="Q11" s="5">
        <f t="shared" si="30"/>
        <v>12.5</v>
      </c>
      <c r="R11">
        <f t="shared" si="0"/>
        <v>50000</v>
      </c>
      <c r="S11">
        <f t="shared" si="1"/>
        <v>3655.5092559092136</v>
      </c>
      <c r="U11">
        <f t="shared" si="20"/>
        <v>1.3263E-2</v>
      </c>
      <c r="V11">
        <f t="shared" si="21"/>
        <v>0.01</v>
      </c>
      <c r="W11">
        <f t="shared" si="22"/>
        <v>0.89301860094009189</v>
      </c>
      <c r="X11">
        <f t="shared" si="23"/>
        <v>1.1844105704268439E-2</v>
      </c>
      <c r="Y11">
        <f t="shared" si="24"/>
        <v>8.930186009400919E-3</v>
      </c>
      <c r="Z11">
        <f t="shared" si="25"/>
        <v>0.8722443092264226</v>
      </c>
      <c r="AB11">
        <f t="shared" si="26"/>
        <v>3182.2370301525898</v>
      </c>
      <c r="AC11">
        <f t="shared" si="27"/>
        <v>3188.4971457913261</v>
      </c>
      <c r="AE11">
        <f t="shared" si="2"/>
        <v>0</v>
      </c>
      <c r="AF11">
        <f t="shared" si="3"/>
        <v>0</v>
      </c>
      <c r="AG11">
        <f t="shared" si="4"/>
        <v>-10.903053865330282</v>
      </c>
      <c r="AH11">
        <f t="shared" si="5"/>
        <v>-592.20528521342192</v>
      </c>
      <c r="AI11">
        <f t="shared" si="6"/>
        <v>-603.10833907875224</v>
      </c>
      <c r="AJ11">
        <f t="shared" si="7"/>
        <v>-6.2601156387363517</v>
      </c>
      <c r="AK11">
        <f t="shared" si="28"/>
        <v>7.6373688723662152</v>
      </c>
      <c r="AL11">
        <f t="shared" si="8"/>
        <v>-601.73108584512238</v>
      </c>
      <c r="AN11">
        <f t="shared" si="9"/>
        <v>0</v>
      </c>
      <c r="AO11">
        <f t="shared" si="10"/>
        <v>0</v>
      </c>
      <c r="AP11">
        <f t="shared" si="11"/>
        <v>-6.0981721931616182</v>
      </c>
      <c r="AQ11">
        <f t="shared" si="12"/>
        <v>-331.22553071257681</v>
      </c>
      <c r="AR11">
        <f t="shared" si="13"/>
        <v>-337.32370290573846</v>
      </c>
      <c r="AS11">
        <f t="shared" si="14"/>
        <v>-3.5013367434153984</v>
      </c>
      <c r="AT11">
        <f t="shared" si="15"/>
        <v>4.2716463718920563</v>
      </c>
      <c r="AU11">
        <f t="shared" si="16"/>
        <v>-336.55339327726182</v>
      </c>
      <c r="AW11">
        <v>8</v>
      </c>
      <c r="AX11">
        <f>IF(Z11&gt;0, (R11*SUMPRODUCT(K11:$K$98, X11:$X$98)-K11*$AZ$3)/Z11, 0)</f>
        <v>3655.5092559092136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1.5814999999999999E-2</v>
      </c>
      <c r="Q12" s="5">
        <f t="shared" si="30"/>
        <v>12.5</v>
      </c>
      <c r="R12">
        <f t="shared" si="0"/>
        <v>50000</v>
      </c>
      <c r="S12">
        <f t="shared" si="1"/>
        <v>3699.8268019300449</v>
      </c>
      <c r="U12">
        <f t="shared" si="20"/>
        <v>1.5814999999999999E-2</v>
      </c>
      <c r="V12">
        <f t="shared" si="21"/>
        <v>0.01</v>
      </c>
      <c r="W12">
        <f t="shared" si="22"/>
        <v>0.8722443092264226</v>
      </c>
      <c r="X12">
        <f t="shared" si="23"/>
        <v>1.3794543750415873E-2</v>
      </c>
      <c r="Y12">
        <f t="shared" si="24"/>
        <v>8.7224430922642256E-3</v>
      </c>
      <c r="Z12">
        <f t="shared" si="25"/>
        <v>0.84972732238374249</v>
      </c>
      <c r="AB12">
        <f t="shared" si="26"/>
        <v>3188.4971457913261</v>
      </c>
      <c r="AC12">
        <f t="shared" si="27"/>
        <v>3143.8439216876222</v>
      </c>
      <c r="AE12">
        <f t="shared" si="2"/>
        <v>0</v>
      </c>
      <c r="AF12">
        <f t="shared" si="3"/>
        <v>0</v>
      </c>
      <c r="AG12">
        <f t="shared" si="4"/>
        <v>-10.621591529796781</v>
      </c>
      <c r="AH12">
        <f t="shared" si="5"/>
        <v>-689.72718752079368</v>
      </c>
      <c r="AI12">
        <f t="shared" si="6"/>
        <v>-700.34877905059045</v>
      </c>
      <c r="AJ12">
        <f t="shared" si="7"/>
        <v>44.653224103703906</v>
      </c>
      <c r="AK12">
        <f t="shared" si="28"/>
        <v>7.3335434353200499</v>
      </c>
      <c r="AL12">
        <f t="shared" si="8"/>
        <v>-648.36201151156649</v>
      </c>
      <c r="AN12">
        <f t="shared" si="9"/>
        <v>0</v>
      </c>
      <c r="AO12">
        <f t="shared" si="10"/>
        <v>0</v>
      </c>
      <c r="AP12">
        <f t="shared" si="11"/>
        <v>-5.6454888130715108</v>
      </c>
      <c r="AQ12">
        <f t="shared" si="12"/>
        <v>-366.59733245215619</v>
      </c>
      <c r="AR12">
        <f t="shared" si="13"/>
        <v>-372.24282126522769</v>
      </c>
      <c r="AS12">
        <f t="shared" si="14"/>
        <v>23.733663306280302</v>
      </c>
      <c r="AT12">
        <f t="shared" si="15"/>
        <v>3.8978562965945156</v>
      </c>
      <c r="AU12">
        <f t="shared" si="16"/>
        <v>-344.6113016623529</v>
      </c>
      <c r="AW12">
        <v>9</v>
      </c>
      <c r="AX12">
        <f>IF(Z12&gt;0, (R12*SUMPRODUCT(K12:$K$98, X12:$X$98)-K12*$AZ$3)/Z12, 0)</f>
        <v>3699.8268019300449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1.864E-2</v>
      </c>
      <c r="Q13" s="5">
        <f t="shared" si="30"/>
        <v>12.5</v>
      </c>
      <c r="R13">
        <f t="shared" si="0"/>
        <v>50000</v>
      </c>
      <c r="S13">
        <f t="shared" si="1"/>
        <v>3692.9051479580257</v>
      </c>
      <c r="U13">
        <f t="shared" si="20"/>
        <v>1.864E-2</v>
      </c>
      <c r="V13">
        <f t="shared" si="21"/>
        <v>0.01</v>
      </c>
      <c r="W13">
        <f t="shared" si="22"/>
        <v>0.84972732238374249</v>
      </c>
      <c r="X13">
        <f t="shared" si="23"/>
        <v>1.5838917289232961E-2</v>
      </c>
      <c r="Y13">
        <f t="shared" si="24"/>
        <v>8.4972732238374257E-3</v>
      </c>
      <c r="Z13">
        <f t="shared" si="25"/>
        <v>0.82539113187067215</v>
      </c>
      <c r="AB13">
        <f t="shared" si="26"/>
        <v>3143.8439216876222</v>
      </c>
      <c r="AC13">
        <f t="shared" si="27"/>
        <v>3048.0911599641067</v>
      </c>
      <c r="AE13">
        <f t="shared" si="2"/>
        <v>0</v>
      </c>
      <c r="AF13">
        <f t="shared" si="3"/>
        <v>0</v>
      </c>
      <c r="AG13">
        <f t="shared" si="4"/>
        <v>-10.317389148383402</v>
      </c>
      <c r="AH13">
        <f t="shared" si="5"/>
        <v>-791.94586446164806</v>
      </c>
      <c r="AI13">
        <f t="shared" si="6"/>
        <v>-802.26325361003148</v>
      </c>
      <c r="AJ13">
        <f t="shared" si="7"/>
        <v>95.752761723515505</v>
      </c>
      <c r="AK13">
        <f t="shared" si="28"/>
        <v>6.2876878433752443</v>
      </c>
      <c r="AL13">
        <f t="shared" si="8"/>
        <v>-700.22280404314074</v>
      </c>
      <c r="AN13">
        <f t="shared" si="9"/>
        <v>0</v>
      </c>
      <c r="AO13">
        <f t="shared" si="10"/>
        <v>0</v>
      </c>
      <c r="AP13">
        <f t="shared" si="11"/>
        <v>-5.2127395565258006</v>
      </c>
      <c r="AQ13">
        <f t="shared" si="12"/>
        <v>-400.12133640932683</v>
      </c>
      <c r="AR13">
        <f t="shared" si="13"/>
        <v>-405.33407596585266</v>
      </c>
      <c r="AS13">
        <f t="shared" si="14"/>
        <v>48.377957010661618</v>
      </c>
      <c r="AT13">
        <f t="shared" si="15"/>
        <v>3.1767803529426937</v>
      </c>
      <c r="AU13">
        <f t="shared" si="16"/>
        <v>-353.77933860224834</v>
      </c>
      <c r="AW13">
        <v>10</v>
      </c>
      <c r="AX13">
        <f>IF(Z13&gt;0, (R13*SUMPRODUCT(K13:$K$98, X13:$X$98)-K13*$AZ$3)/Z13, 0)</f>
        <v>3692.9051479580257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2.1847999999999999E-2</v>
      </c>
      <c r="Q14" s="5">
        <f t="shared" si="30"/>
        <v>12.5</v>
      </c>
      <c r="R14">
        <f t="shared" si="0"/>
        <v>50000</v>
      </c>
      <c r="S14">
        <f t="shared" si="1"/>
        <v>3634.6769826175578</v>
      </c>
      <c r="U14">
        <f t="shared" si="20"/>
        <v>2.1847999999999999E-2</v>
      </c>
      <c r="V14">
        <f t="shared" si="21"/>
        <v>0.01</v>
      </c>
      <c r="W14">
        <f t="shared" si="22"/>
        <v>0.82539113187067215</v>
      </c>
      <c r="X14">
        <f t="shared" si="23"/>
        <v>1.8033145449110444E-2</v>
      </c>
      <c r="Y14">
        <f t="shared" si="24"/>
        <v>8.2539113187067217E-3</v>
      </c>
      <c r="Z14">
        <f t="shared" si="25"/>
        <v>0.79910407510285497</v>
      </c>
      <c r="AB14">
        <f t="shared" si="26"/>
        <v>3048.0911599641067</v>
      </c>
      <c r="AC14">
        <f t="shared" si="27"/>
        <v>2904.4851884922391</v>
      </c>
      <c r="AE14">
        <f t="shared" si="2"/>
        <v>0</v>
      </c>
      <c r="AF14">
        <f t="shared" si="3"/>
        <v>0</v>
      </c>
      <c r="AG14">
        <f t="shared" si="4"/>
        <v>-9.9888009387856869</v>
      </c>
      <c r="AH14">
        <f t="shared" si="5"/>
        <v>-901.65727245552216</v>
      </c>
      <c r="AI14">
        <f t="shared" si="6"/>
        <v>-911.6460733943079</v>
      </c>
      <c r="AJ14">
        <f t="shared" si="7"/>
        <v>143.60597147186763</v>
      </c>
      <c r="AK14">
        <f t="shared" si="28"/>
        <v>5.4865640879353919</v>
      </c>
      <c r="AL14">
        <f t="shared" si="8"/>
        <v>-762.55353783450482</v>
      </c>
      <c r="AN14">
        <f t="shared" si="9"/>
        <v>0</v>
      </c>
      <c r="AO14">
        <f t="shared" si="10"/>
        <v>0</v>
      </c>
      <c r="AP14">
        <f t="shared" si="11"/>
        <v>-4.798178576848799</v>
      </c>
      <c r="AQ14">
        <f t="shared" si="12"/>
        <v>-433.11631044295751</v>
      </c>
      <c r="AR14">
        <f t="shared" si="13"/>
        <v>-437.91448901980635</v>
      </c>
      <c r="AS14">
        <f t="shared" si="14"/>
        <v>68.981962904913061</v>
      </c>
      <c r="AT14">
        <f t="shared" si="15"/>
        <v>2.6355029426024275</v>
      </c>
      <c r="AU14">
        <f t="shared" si="16"/>
        <v>-366.29702317229084</v>
      </c>
      <c r="AW14">
        <v>11</v>
      </c>
      <c r="AX14">
        <f>IF(Z14&gt;0, (R14*SUMPRODUCT(K14:$K$98, X14:$X$98)-K14*$AZ$3)/Z14, 0)</f>
        <v>3634.6769826175578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2.5484E-2</v>
      </c>
      <c r="Q15" s="5">
        <f t="shared" si="30"/>
        <v>12.5</v>
      </c>
      <c r="R15">
        <f t="shared" si="0"/>
        <v>50000</v>
      </c>
      <c r="S15">
        <f t="shared" si="1"/>
        <v>3536.2034895315473</v>
      </c>
      <c r="U15">
        <f t="shared" si="20"/>
        <v>2.5484E-2</v>
      </c>
      <c r="V15">
        <f t="shared" si="21"/>
        <v>0.01</v>
      </c>
      <c r="W15">
        <f t="shared" si="22"/>
        <v>0.79910407510285497</v>
      </c>
      <c r="X15">
        <f t="shared" si="23"/>
        <v>2.0364368249921157E-2</v>
      </c>
      <c r="Y15">
        <f t="shared" si="24"/>
        <v>7.9910407510285497E-3</v>
      </c>
      <c r="Z15">
        <f t="shared" si="25"/>
        <v>0.77074866610190529</v>
      </c>
      <c r="AB15">
        <f t="shared" si="26"/>
        <v>2904.4851884922391</v>
      </c>
      <c r="AC15">
        <f t="shared" si="27"/>
        <v>2725.5241226213429</v>
      </c>
      <c r="AE15">
        <f t="shared" si="2"/>
        <v>0</v>
      </c>
      <c r="AF15">
        <f t="shared" si="3"/>
        <v>0</v>
      </c>
      <c r="AG15">
        <f t="shared" si="4"/>
        <v>-9.6343583262738157</v>
      </c>
      <c r="AH15">
        <f t="shared" si="5"/>
        <v>-1018.2184124960579</v>
      </c>
      <c r="AI15">
        <f t="shared" si="6"/>
        <v>-1027.8527708223316</v>
      </c>
      <c r="AJ15">
        <f t="shared" si="7"/>
        <v>178.96106587089616</v>
      </c>
      <c r="AK15">
        <f t="shared" si="28"/>
        <v>11.908389272818182</v>
      </c>
      <c r="AL15">
        <f t="shared" si="8"/>
        <v>-836.98331567861726</v>
      </c>
      <c r="AN15">
        <f t="shared" si="9"/>
        <v>0</v>
      </c>
      <c r="AO15">
        <f t="shared" si="10"/>
        <v>0</v>
      </c>
      <c r="AP15">
        <f t="shared" si="11"/>
        <v>-4.3903994006525906</v>
      </c>
      <c r="AQ15">
        <f t="shared" si="12"/>
        <v>-464.00448857761052</v>
      </c>
      <c r="AR15">
        <f t="shared" si="13"/>
        <v>-468.39488797826306</v>
      </c>
      <c r="AS15">
        <f t="shared" si="14"/>
        <v>81.552972157681083</v>
      </c>
      <c r="AT15">
        <f t="shared" si="15"/>
        <v>5.426680569222663</v>
      </c>
      <c r="AU15">
        <f t="shared" si="16"/>
        <v>-381.41523525135926</v>
      </c>
      <c r="AW15">
        <v>12</v>
      </c>
      <c r="AX15">
        <f>IF(Z15&gt;0, (R15*SUMPRODUCT(K15:$K$98, X15:$X$98)-K15*$AZ$3)/Z15, 0)</f>
        <v>3536.2034895315473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2.9274999999999999E-2</v>
      </c>
      <c r="Q16" s="5">
        <f t="shared" si="30"/>
        <v>12.5</v>
      </c>
      <c r="R16">
        <f t="shared" si="0"/>
        <v>50000</v>
      </c>
      <c r="S16">
        <f t="shared" si="1"/>
        <v>3396.8335588030277</v>
      </c>
      <c r="U16">
        <f t="shared" si="20"/>
        <v>2.9274999999999999E-2</v>
      </c>
      <c r="V16">
        <f t="shared" si="21"/>
        <v>0.01</v>
      </c>
      <c r="W16">
        <f t="shared" si="22"/>
        <v>0.77074866610190529</v>
      </c>
      <c r="X16">
        <f t="shared" si="23"/>
        <v>2.2563667200133277E-2</v>
      </c>
      <c r="Y16">
        <f t="shared" si="24"/>
        <v>7.7074866610190532E-3</v>
      </c>
      <c r="Z16">
        <f t="shared" si="25"/>
        <v>0.74047751224075298</v>
      </c>
      <c r="AB16">
        <f t="shared" si="26"/>
        <v>2725.5241226213429</v>
      </c>
      <c r="AC16">
        <f t="shared" si="27"/>
        <v>2515.2788631183694</v>
      </c>
      <c r="AE16">
        <f t="shared" si="2"/>
        <v>0</v>
      </c>
      <c r="AF16">
        <f t="shared" si="3"/>
        <v>0</v>
      </c>
      <c r="AG16">
        <f t="shared" si="4"/>
        <v>-9.2559689030094123</v>
      </c>
      <c r="AH16">
        <f t="shared" si="5"/>
        <v>-1128.1833600066639</v>
      </c>
      <c r="AI16">
        <f t="shared" si="6"/>
        <v>-1137.4393289096733</v>
      </c>
      <c r="AJ16">
        <f t="shared" si="7"/>
        <v>210.24525950297357</v>
      </c>
      <c r="AK16">
        <f t="shared" si="28"/>
        <v>19.351221270611536</v>
      </c>
      <c r="AL16">
        <f t="shared" si="8"/>
        <v>-907.84284813608826</v>
      </c>
      <c r="AN16">
        <f t="shared" si="9"/>
        <v>0</v>
      </c>
      <c r="AO16">
        <f t="shared" si="10"/>
        <v>0</v>
      </c>
      <c r="AP16">
        <f t="shared" si="11"/>
        <v>-3.9901300389669481</v>
      </c>
      <c r="AQ16">
        <f t="shared" si="12"/>
        <v>-486.34544491194629</v>
      </c>
      <c r="AR16">
        <f t="shared" si="13"/>
        <v>-490.33557495091327</v>
      </c>
      <c r="AS16">
        <f t="shared" si="14"/>
        <v>90.634047530179245</v>
      </c>
      <c r="AT16">
        <f t="shared" si="15"/>
        <v>8.3420644658236185</v>
      </c>
      <c r="AU16">
        <f t="shared" si="16"/>
        <v>-391.35946295491044</v>
      </c>
      <c r="AW16">
        <v>13</v>
      </c>
      <c r="AX16">
        <f>IF(Z16&gt;0, (R16*SUMPRODUCT(K16:$K$98, X16:$X$98)-K16*$AZ$3)/Z16, 0)</f>
        <v>3396.8335588030277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3.3331E-2</v>
      </c>
      <c r="Q17" s="5">
        <f t="shared" si="30"/>
        <v>12.5</v>
      </c>
      <c r="R17">
        <f t="shared" si="0"/>
        <v>50000</v>
      </c>
      <c r="S17">
        <f t="shared" si="1"/>
        <v>3240.3866880317528</v>
      </c>
      <c r="U17">
        <f t="shared" si="20"/>
        <v>3.3331E-2</v>
      </c>
      <c r="V17">
        <f t="shared" si="21"/>
        <v>0.01</v>
      </c>
      <c r="W17">
        <f t="shared" si="22"/>
        <v>0.74047751224075298</v>
      </c>
      <c r="X17">
        <f t="shared" si="23"/>
        <v>2.4680855960496538E-2</v>
      </c>
      <c r="Y17">
        <f t="shared" si="24"/>
        <v>7.40477512240753E-3</v>
      </c>
      <c r="Z17">
        <f t="shared" si="25"/>
        <v>0.7083918811578489</v>
      </c>
      <c r="AB17">
        <f t="shared" si="26"/>
        <v>2515.2788631183694</v>
      </c>
      <c r="AC17">
        <f t="shared" si="27"/>
        <v>2295.4636216136651</v>
      </c>
      <c r="AE17">
        <f t="shared" si="2"/>
        <v>0</v>
      </c>
      <c r="AF17">
        <f t="shared" si="3"/>
        <v>0</v>
      </c>
      <c r="AG17">
        <f t="shared" si="4"/>
        <v>-8.8548985144731116</v>
      </c>
      <c r="AH17">
        <f t="shared" si="5"/>
        <v>-1234.0427980248269</v>
      </c>
      <c r="AI17">
        <f t="shared" si="6"/>
        <v>-1242.8976965392999</v>
      </c>
      <c r="AJ17">
        <f t="shared" si="7"/>
        <v>219.81524150470432</v>
      </c>
      <c r="AK17">
        <f t="shared" si="28"/>
        <v>34.710848311033494</v>
      </c>
      <c r="AL17">
        <f t="shared" si="8"/>
        <v>-988.37160672356208</v>
      </c>
      <c r="AN17">
        <f t="shared" si="9"/>
        <v>0</v>
      </c>
      <c r="AO17">
        <f t="shared" si="10"/>
        <v>0</v>
      </c>
      <c r="AP17">
        <f t="shared" si="11"/>
        <v>-3.5883001637981491</v>
      </c>
      <c r="AQ17">
        <f t="shared" si="12"/>
        <v>-500.07529358453593</v>
      </c>
      <c r="AR17">
        <f t="shared" si="13"/>
        <v>-503.66359374833405</v>
      </c>
      <c r="AS17">
        <f t="shared" si="14"/>
        <v>89.076466072134721</v>
      </c>
      <c r="AT17">
        <f t="shared" si="15"/>
        <v>14.065993243906242</v>
      </c>
      <c r="AU17">
        <f t="shared" si="16"/>
        <v>-400.52113443229308</v>
      </c>
      <c r="AW17">
        <v>14</v>
      </c>
      <c r="AX17">
        <f>IF(Z17&gt;0, (R17*SUMPRODUCT(K17:$K$98, X17:$X$98)-K17*$AZ$3)/Z17, 0)</f>
        <v>3240.3866880317528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3.7801000000000001E-2</v>
      </c>
      <c r="Q18" s="5">
        <f t="shared" si="30"/>
        <v>12.5</v>
      </c>
      <c r="R18">
        <f t="shared" si="0"/>
        <v>50000</v>
      </c>
      <c r="S18">
        <f t="shared" si="1"/>
        <v>3075.501335192766</v>
      </c>
      <c r="U18">
        <f t="shared" si="20"/>
        <v>3.7801000000000001E-2</v>
      </c>
      <c r="V18">
        <f t="shared" si="21"/>
        <v>0.01</v>
      </c>
      <c r="W18">
        <f t="shared" si="22"/>
        <v>0.7083918811578489</v>
      </c>
      <c r="X18">
        <f t="shared" si="23"/>
        <v>2.6777921499647847E-2</v>
      </c>
      <c r="Y18">
        <f t="shared" si="24"/>
        <v>7.0839188115784891E-3</v>
      </c>
      <c r="Z18">
        <f t="shared" si="25"/>
        <v>0.6745300408466226</v>
      </c>
      <c r="AB18">
        <f t="shared" si="26"/>
        <v>2295.4636216136651</v>
      </c>
      <c r="AC18">
        <f t="shared" si="27"/>
        <v>2074.5180412514187</v>
      </c>
      <c r="AE18">
        <f t="shared" si="2"/>
        <v>0</v>
      </c>
      <c r="AF18">
        <f t="shared" si="3"/>
        <v>0</v>
      </c>
      <c r="AG18">
        <f t="shared" si="4"/>
        <v>-8.4316255105827818</v>
      </c>
      <c r="AH18">
        <f t="shared" si="5"/>
        <v>-1338.8960749823923</v>
      </c>
      <c r="AI18">
        <f t="shared" si="6"/>
        <v>-1347.3277004929751</v>
      </c>
      <c r="AJ18">
        <f t="shared" si="7"/>
        <v>220.94558036224635</v>
      </c>
      <c r="AK18">
        <f t="shared" si="28"/>
        <v>49.582014226855165</v>
      </c>
      <c r="AL18">
        <f t="shared" si="8"/>
        <v>-1076.8001059038736</v>
      </c>
      <c r="AN18">
        <f t="shared" si="9"/>
        <v>0</v>
      </c>
      <c r="AO18">
        <f t="shared" si="10"/>
        <v>0</v>
      </c>
      <c r="AP18">
        <f t="shared" si="11"/>
        <v>-3.1884806155920433</v>
      </c>
      <c r="AQ18">
        <f t="shared" si="12"/>
        <v>-506.31330530695715</v>
      </c>
      <c r="AR18">
        <f t="shared" si="13"/>
        <v>-509.50178592254923</v>
      </c>
      <c r="AS18">
        <f t="shared" si="14"/>
        <v>83.552180917136553</v>
      </c>
      <c r="AT18">
        <f t="shared" si="15"/>
        <v>18.749799910576147</v>
      </c>
      <c r="AU18">
        <f t="shared" si="16"/>
        <v>-407.19980509483651</v>
      </c>
      <c r="AW18">
        <v>15</v>
      </c>
      <c r="AX18">
        <f>IF(Z18&gt;0, (R18*SUMPRODUCT(K18:$K$98, X18:$X$98)-K18*$AZ$3)/Z18, 0)</f>
        <v>3075.501335192766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4.3147999999999999E-2</v>
      </c>
      <c r="Q19" s="5">
        <f t="shared" si="30"/>
        <v>12.5</v>
      </c>
      <c r="R19">
        <f t="shared" si="0"/>
        <v>50000</v>
      </c>
      <c r="S19">
        <f t="shared" si="1"/>
        <v>2866.9422373675552</v>
      </c>
      <c r="U19">
        <f t="shared" si="20"/>
        <v>4.3147999999999999E-2</v>
      </c>
      <c r="V19">
        <f t="shared" si="21"/>
        <v>0.01</v>
      </c>
      <c r="W19">
        <f t="shared" si="22"/>
        <v>0.6745300408466226</v>
      </c>
      <c r="X19">
        <f t="shared" si="23"/>
        <v>2.9104622202450071E-2</v>
      </c>
      <c r="Y19">
        <f t="shared" si="24"/>
        <v>6.7453004084662262E-3</v>
      </c>
      <c r="Z19">
        <f t="shared" si="25"/>
        <v>0.63868011823570636</v>
      </c>
      <c r="AB19">
        <f t="shared" si="26"/>
        <v>2074.5180412514187</v>
      </c>
      <c r="AC19">
        <f t="shared" si="27"/>
        <v>1831.0590071368506</v>
      </c>
      <c r="AE19">
        <f t="shared" si="2"/>
        <v>0</v>
      </c>
      <c r="AF19">
        <f t="shared" si="3"/>
        <v>0</v>
      </c>
      <c r="AG19">
        <f t="shared" si="4"/>
        <v>-7.9835014779463291</v>
      </c>
      <c r="AH19">
        <f t="shared" si="5"/>
        <v>-1455.2311101225034</v>
      </c>
      <c r="AI19">
        <f t="shared" si="6"/>
        <v>-1463.2146116004496</v>
      </c>
      <c r="AJ19">
        <f t="shared" si="7"/>
        <v>243.45903411456811</v>
      </c>
      <c r="AK19">
        <f t="shared" si="28"/>
        <v>46.261752319906641</v>
      </c>
      <c r="AL19">
        <f t="shared" si="8"/>
        <v>-1173.4938251659748</v>
      </c>
      <c r="AN19">
        <f t="shared" si="9"/>
        <v>0</v>
      </c>
      <c r="AO19">
        <f t="shared" si="10"/>
        <v>0</v>
      </c>
      <c r="AP19">
        <f t="shared" si="11"/>
        <v>-2.8154613893822229</v>
      </c>
      <c r="AQ19">
        <f t="shared" si="12"/>
        <v>-513.2017592150163</v>
      </c>
      <c r="AR19">
        <f t="shared" si="13"/>
        <v>-516.0172206043984</v>
      </c>
      <c r="AS19">
        <f t="shared" si="14"/>
        <v>85.858255596162365</v>
      </c>
      <c r="AT19">
        <f t="shared" si="15"/>
        <v>16.314668171811448</v>
      </c>
      <c r="AU19">
        <f t="shared" si="16"/>
        <v>-413.84429683642458</v>
      </c>
      <c r="AW19">
        <v>16</v>
      </c>
      <c r="AX19">
        <f>IF(Z19&gt;0, (R19*SUMPRODUCT(K19:$K$98, X19:$X$98)-K19*$AZ$3)/Z19, 0)</f>
        <v>2866.9422373675552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4.8848999999999997E-2</v>
      </c>
      <c r="Q20" s="5">
        <f t="shared" si="30"/>
        <v>12.5</v>
      </c>
      <c r="R20">
        <f t="shared" si="0"/>
        <v>50000</v>
      </c>
      <c r="S20">
        <f t="shared" si="1"/>
        <v>2503.9379642003391</v>
      </c>
      <c r="U20">
        <f t="shared" si="20"/>
        <v>4.8848999999999997E-2</v>
      </c>
      <c r="V20">
        <f t="shared" si="21"/>
        <v>0.01</v>
      </c>
      <c r="W20">
        <f t="shared" si="22"/>
        <v>0.63868011823570636</v>
      </c>
      <c r="X20">
        <f t="shared" si="23"/>
        <v>3.1198885095696016E-2</v>
      </c>
      <c r="Y20">
        <f t="shared" si="24"/>
        <v>6.3868011823570636E-3</v>
      </c>
      <c r="Z20">
        <f t="shared" si="25"/>
        <v>0.60109443195765333</v>
      </c>
      <c r="AB20">
        <f t="shared" si="26"/>
        <v>1831.0590071368506</v>
      </c>
      <c r="AC20">
        <f t="shared" si="27"/>
        <v>1505.1031682482057</v>
      </c>
      <c r="AE20">
        <f t="shared" si="2"/>
        <v>0</v>
      </c>
      <c r="AF20">
        <f t="shared" si="3"/>
        <v>0</v>
      </c>
      <c r="AG20">
        <f t="shared" si="4"/>
        <v>-7.5136803994706662</v>
      </c>
      <c r="AH20">
        <f t="shared" si="5"/>
        <v>-1559.9442547848007</v>
      </c>
      <c r="AI20">
        <f t="shared" si="6"/>
        <v>-1567.4579351842713</v>
      </c>
      <c r="AJ20">
        <f t="shared" si="7"/>
        <v>325.95583888864485</v>
      </c>
      <c r="AK20">
        <f t="shared" si="28"/>
        <v>7.8735537306884575</v>
      </c>
      <c r="AL20">
        <f t="shared" si="8"/>
        <v>-1233.628542564938</v>
      </c>
      <c r="AN20">
        <f t="shared" si="9"/>
        <v>0</v>
      </c>
      <c r="AO20">
        <f t="shared" si="10"/>
        <v>0</v>
      </c>
      <c r="AP20">
        <f t="shared" si="11"/>
        <v>-2.5133020032993159</v>
      </c>
      <c r="AQ20">
        <f t="shared" si="12"/>
        <v>-521.79635174023406</v>
      </c>
      <c r="AR20">
        <f t="shared" si="13"/>
        <v>-524.30965374353332</v>
      </c>
      <c r="AS20">
        <f t="shared" si="14"/>
        <v>109.03118303031016</v>
      </c>
      <c r="AT20">
        <f t="shared" si="15"/>
        <v>2.6336784787676355</v>
      </c>
      <c r="AU20">
        <f t="shared" si="16"/>
        <v>-412.64479223445556</v>
      </c>
      <c r="AW20">
        <v>17</v>
      </c>
      <c r="AX20">
        <f>IF(Z20&gt;0, (R20*SUMPRODUCT(K20:$K$98, X20:$X$98)-K20*$AZ$3)/Z20, 0)</f>
        <v>2503.9379642003391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5.4528E-2</v>
      </c>
      <c r="Q21" s="5">
        <f t="shared" si="30"/>
        <v>12.5</v>
      </c>
      <c r="R21">
        <f t="shared" si="0"/>
        <v>50000</v>
      </c>
      <c r="S21">
        <f t="shared" si="1"/>
        <v>2049.6120404273865</v>
      </c>
      <c r="U21">
        <f t="shared" si="20"/>
        <v>5.4528E-2</v>
      </c>
      <c r="V21">
        <f t="shared" si="21"/>
        <v>0.01</v>
      </c>
      <c r="W21">
        <f t="shared" si="22"/>
        <v>0.60109443195765333</v>
      </c>
      <c r="X21">
        <f t="shared" si="23"/>
        <v>3.2776477185786919E-2</v>
      </c>
      <c r="Y21">
        <f t="shared" si="24"/>
        <v>6.0109443195765335E-3</v>
      </c>
      <c r="Z21">
        <f t="shared" si="25"/>
        <v>0.56230701045228992</v>
      </c>
      <c r="AB21">
        <f t="shared" si="26"/>
        <v>1505.1031682482057</v>
      </c>
      <c r="AC21">
        <f t="shared" si="27"/>
        <v>1152.5112190397417</v>
      </c>
      <c r="AE21">
        <f t="shared" si="2"/>
        <v>0</v>
      </c>
      <c r="AF21">
        <f t="shared" si="3"/>
        <v>0</v>
      </c>
      <c r="AG21">
        <f t="shared" si="4"/>
        <v>-7.0288376306536238</v>
      </c>
      <c r="AH21">
        <f t="shared" si="5"/>
        <v>-1638.823859289346</v>
      </c>
      <c r="AI21">
        <f t="shared" si="6"/>
        <v>-1645.8526969199997</v>
      </c>
      <c r="AJ21">
        <f t="shared" si="7"/>
        <v>352.59194920846403</v>
      </c>
      <c r="AK21">
        <f t="shared" si="28"/>
        <v>2.4081650691971292</v>
      </c>
      <c r="AL21">
        <f t="shared" si="8"/>
        <v>-1290.8525826423386</v>
      </c>
      <c r="AN21">
        <f t="shared" si="9"/>
        <v>0</v>
      </c>
      <c r="AO21">
        <f t="shared" si="10"/>
        <v>0</v>
      </c>
      <c r="AP21">
        <f t="shared" si="11"/>
        <v>-2.2357585123910404</v>
      </c>
      <c r="AQ21">
        <f t="shared" si="12"/>
        <v>-521.28311767175774</v>
      </c>
      <c r="AR21">
        <f t="shared" si="13"/>
        <v>-523.51887618414878</v>
      </c>
      <c r="AS21">
        <f t="shared" si="14"/>
        <v>112.15374337364889</v>
      </c>
      <c r="AT21">
        <f t="shared" si="15"/>
        <v>0.7659979979078797</v>
      </c>
      <c r="AU21">
        <f t="shared" si="16"/>
        <v>-410.59913481259207</v>
      </c>
      <c r="AW21">
        <v>18</v>
      </c>
      <c r="AX21">
        <f>IF(Z21&gt;0, (R21*SUMPRODUCT(K21:$K$98, X21:$X$98)-K21*$AZ$3)/Z21, 0)</f>
        <v>2049.6120404273865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6.0775000000000003E-2</v>
      </c>
      <c r="Q22" s="5">
        <f t="shared" si="30"/>
        <v>12.5</v>
      </c>
      <c r="R22">
        <f t="shared" si="0"/>
        <v>50000</v>
      </c>
      <c r="S22">
        <f t="shared" si="1"/>
        <v>1624.1108655921178</v>
      </c>
      <c r="U22">
        <f t="shared" si="20"/>
        <v>6.0775000000000003E-2</v>
      </c>
      <c r="V22">
        <f t="shared" si="21"/>
        <v>0.01</v>
      </c>
      <c r="W22">
        <f t="shared" si="22"/>
        <v>0.56230701045228992</v>
      </c>
      <c r="X22">
        <f t="shared" si="23"/>
        <v>3.4174208560237923E-2</v>
      </c>
      <c r="Y22">
        <f t="shared" si="24"/>
        <v>5.623070104522899E-3</v>
      </c>
      <c r="Z22">
        <f t="shared" si="25"/>
        <v>0.52250973178752913</v>
      </c>
      <c r="AB22">
        <f t="shared" si="26"/>
        <v>1152.5112190397417</v>
      </c>
      <c r="AC22">
        <f t="shared" si="27"/>
        <v>848.61373277374923</v>
      </c>
      <c r="AE22">
        <f t="shared" si="2"/>
        <v>0</v>
      </c>
      <c r="AF22">
        <f t="shared" si="3"/>
        <v>0</v>
      </c>
      <c r="AG22">
        <f t="shared" si="4"/>
        <v>-6.5313716473441144</v>
      </c>
      <c r="AH22">
        <f t="shared" si="5"/>
        <v>-1708.7104280118961</v>
      </c>
      <c r="AI22">
        <f t="shared" si="6"/>
        <v>-1715.2417996592401</v>
      </c>
      <c r="AJ22">
        <f t="shared" si="7"/>
        <v>303.89748626599248</v>
      </c>
      <c r="AK22">
        <f t="shared" si="28"/>
        <v>24.202735599834579</v>
      </c>
      <c r="AL22">
        <f t="shared" si="8"/>
        <v>-1387.141577793413</v>
      </c>
      <c r="AN22">
        <f t="shared" si="9"/>
        <v>0</v>
      </c>
      <c r="AO22">
        <f t="shared" si="10"/>
        <v>0</v>
      </c>
      <c r="AP22">
        <f t="shared" si="11"/>
        <v>-1.9397971089417037</v>
      </c>
      <c r="AQ22">
        <f t="shared" si="12"/>
        <v>-507.48169408241074</v>
      </c>
      <c r="AR22">
        <f t="shared" si="13"/>
        <v>-509.42149119135246</v>
      </c>
      <c r="AS22">
        <f t="shared" si="14"/>
        <v>90.256610265492171</v>
      </c>
      <c r="AT22">
        <f t="shared" si="15"/>
        <v>7.1881373591916846</v>
      </c>
      <c r="AU22">
        <f t="shared" si="16"/>
        <v>-411.97674356666857</v>
      </c>
      <c r="AW22">
        <v>19</v>
      </c>
      <c r="AX22">
        <f>IF(Z22&gt;0, (R22*SUMPRODUCT(K22:$K$98, X22:$X$98)-K22*$AZ$3)/Z22, 0)</f>
        <v>1624.1108655921178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6.7419999999999994E-2</v>
      </c>
      <c r="Q23" s="5">
        <f t="shared" si="30"/>
        <v>12.5</v>
      </c>
      <c r="R23">
        <f t="shared" si="0"/>
        <v>50000</v>
      </c>
      <c r="S23">
        <f t="shared" si="1"/>
        <v>1388.1734458924673</v>
      </c>
      <c r="U23">
        <f t="shared" si="20"/>
        <v>6.7419999999999994E-2</v>
      </c>
      <c r="V23">
        <f t="shared" si="21"/>
        <v>0.01</v>
      </c>
      <c r="W23">
        <f t="shared" si="22"/>
        <v>0.52250973178752913</v>
      </c>
      <c r="X23">
        <f t="shared" si="23"/>
        <v>3.5227606117115208E-2</v>
      </c>
      <c r="Y23">
        <f t="shared" si="24"/>
        <v>5.2250973178752918E-3</v>
      </c>
      <c r="Z23">
        <f t="shared" si="25"/>
        <v>0.48205702835253861</v>
      </c>
      <c r="AB23">
        <f t="shared" si="26"/>
        <v>848.61373277374923</v>
      </c>
      <c r="AC23">
        <f t="shared" si="27"/>
        <v>669.17876616482636</v>
      </c>
      <c r="AE23">
        <f t="shared" si="2"/>
        <v>0</v>
      </c>
      <c r="AF23">
        <f t="shared" si="3"/>
        <v>0</v>
      </c>
      <c r="AG23">
        <f t="shared" si="4"/>
        <v>-6.0257128544067324</v>
      </c>
      <c r="AH23">
        <f t="shared" si="5"/>
        <v>-1761.3803058557603</v>
      </c>
      <c r="AI23">
        <f t="shared" si="6"/>
        <v>-1767.406018710167</v>
      </c>
      <c r="AJ23">
        <f t="shared" si="7"/>
        <v>179.43496660892288</v>
      </c>
      <c r="AK23">
        <f t="shared" si="28"/>
        <v>59.402961294162452</v>
      </c>
      <c r="AL23">
        <f t="shared" si="8"/>
        <v>-1528.5680908070817</v>
      </c>
      <c r="AN23">
        <f t="shared" si="9"/>
        <v>0</v>
      </c>
      <c r="AO23">
        <f t="shared" si="10"/>
        <v>0</v>
      </c>
      <c r="AP23">
        <f t="shared" si="11"/>
        <v>-1.59787322925664</v>
      </c>
      <c r="AQ23">
        <f t="shared" si="12"/>
        <v>-467.07543244589152</v>
      </c>
      <c r="AR23">
        <f t="shared" si="13"/>
        <v>-468.67330567514819</v>
      </c>
      <c r="AS23">
        <f t="shared" si="14"/>
        <v>47.58181089350726</v>
      </c>
      <c r="AT23">
        <f t="shared" si="15"/>
        <v>15.752227808381992</v>
      </c>
      <c r="AU23">
        <f t="shared" si="16"/>
        <v>-405.33926697325893</v>
      </c>
      <c r="AW23">
        <v>20</v>
      </c>
      <c r="AX23">
        <f>IF(Z23&gt;0, (R23*SUMPRODUCT(K23:$K$98, X23:$X$98)-K23*$AZ$3)/Z23, 0)</f>
        <v>1388.1734458924673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0.23676410751611635</v>
      </c>
      <c r="L24" s="2">
        <v>21</v>
      </c>
      <c r="M24" s="8">
        <v>7.4817999999999996E-2</v>
      </c>
      <c r="Q24" s="5">
        <f t="shared" si="30"/>
        <v>12.5</v>
      </c>
      <c r="R24">
        <f t="shared" si="0"/>
        <v>50000</v>
      </c>
      <c r="S24">
        <f t="shared" si="1"/>
        <v>1122.0216527538082</v>
      </c>
      <c r="U24">
        <f t="shared" si="20"/>
        <v>7.4817999999999996E-2</v>
      </c>
      <c r="V24">
        <f t="shared" si="21"/>
        <v>0.01</v>
      </c>
      <c r="W24">
        <f t="shared" ref="W24:W69" si="34">Z23</f>
        <v>0.48205702835253861</v>
      </c>
      <c r="X24">
        <f t="shared" ref="X24:X69" si="35">U24*W24</f>
        <v>3.6066542747280231E-2</v>
      </c>
      <c r="Y24">
        <f t="shared" ref="Y24:Y69" si="36">V24*W24</f>
        <v>4.820570283525386E-3</v>
      </c>
      <c r="Z24">
        <f t="shared" ref="Z24:Z69" si="37">MAX(0, W24-X24-Y24)</f>
        <v>0.441169915321733</v>
      </c>
      <c r="AB24">
        <f t="shared" ref="AB24:AB69" si="38">AC23</f>
        <v>669.17876616482636</v>
      </c>
      <c r="AC24">
        <f t="shared" si="27"/>
        <v>495.00219753454849</v>
      </c>
      <c r="AE24">
        <f t="shared" si="2"/>
        <v>0</v>
      </c>
      <c r="AF24">
        <f t="shared" si="3"/>
        <v>0</v>
      </c>
      <c r="AG24">
        <f t="shared" si="4"/>
        <v>-5.5146239415216627</v>
      </c>
      <c r="AH24">
        <f t="shared" si="5"/>
        <v>-1803.3271373640116</v>
      </c>
      <c r="AI24">
        <f t="shared" ref="AI24:AI69" si="39">SUM(AE24:AH24)</f>
        <v>-1808.8417613055333</v>
      </c>
      <c r="AJ24">
        <f t="shared" si="7"/>
        <v>174.17656863027787</v>
      </c>
      <c r="AK24">
        <f t="shared" si="28"/>
        <v>46.842513631537848</v>
      </c>
      <c r="AL24">
        <f t="shared" ref="AL24:AL69" si="40">SUM(AI24:AK24)</f>
        <v>-1587.8226790437175</v>
      </c>
      <c r="AN24">
        <f t="shared" si="9"/>
        <v>0</v>
      </c>
      <c r="AO24">
        <f t="shared" si="10"/>
        <v>0</v>
      </c>
      <c r="AP24">
        <f t="shared" si="11"/>
        <v>-1.3056650158013843</v>
      </c>
      <c r="AQ24">
        <f t="shared" si="12"/>
        <v>-426.96314023758316</v>
      </c>
      <c r="AR24">
        <f t="shared" si="13"/>
        <v>-428.26880525338453</v>
      </c>
      <c r="AS24">
        <f t="shared" si="14"/>
        <v>41.238759821967328</v>
      </c>
      <c r="AT24">
        <f t="shared" si="15"/>
        <v>11.090625933782572</v>
      </c>
      <c r="AU24">
        <f t="shared" si="16"/>
        <v>-375.93941949763462</v>
      </c>
      <c r="AW24">
        <v>21</v>
      </c>
      <c r="AX24">
        <f>IF(Z24&gt;0, (R24*SUMPRODUCT(K24:$K$98, X24:$X$98)-K24*$AZ$3)/Z24, 0)</f>
        <v>1122.0216527538082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8.3350999999999995E-2</v>
      </c>
      <c r="Q25" s="5">
        <f t="shared" si="30"/>
        <v>12.5</v>
      </c>
      <c r="R25">
        <f t="shared" si="0"/>
        <v>50000</v>
      </c>
      <c r="S25">
        <f t="shared" si="1"/>
        <v>823.9180462926488</v>
      </c>
      <c r="U25">
        <f t="shared" si="20"/>
        <v>8.3350999999999995E-2</v>
      </c>
      <c r="V25">
        <f t="shared" si="21"/>
        <v>0.01</v>
      </c>
      <c r="W25">
        <f t="shared" si="34"/>
        <v>0.441169915321733</v>
      </c>
      <c r="X25">
        <f t="shared" si="35"/>
        <v>3.6771953611981767E-2</v>
      </c>
      <c r="Y25">
        <f t="shared" si="36"/>
        <v>4.4116991532173301E-3</v>
      </c>
      <c r="Z25">
        <f t="shared" si="37"/>
        <v>0.39998626255653391</v>
      </c>
      <c r="AB25">
        <f t="shared" si="38"/>
        <v>495.00219753454849</v>
      </c>
      <c r="AC25">
        <f t="shared" si="27"/>
        <v>329.55589998947789</v>
      </c>
      <c r="AE25">
        <f t="shared" si="2"/>
        <v>0</v>
      </c>
      <c r="AF25">
        <f t="shared" si="3"/>
        <v>0</v>
      </c>
      <c r="AG25">
        <f t="shared" si="4"/>
        <v>-4.9998282819566739</v>
      </c>
      <c r="AH25">
        <f t="shared" si="5"/>
        <v>-1838.5976805990883</v>
      </c>
      <c r="AI25">
        <f t="shared" si="39"/>
        <v>-1843.5975088810451</v>
      </c>
      <c r="AJ25">
        <f t="shared" si="7"/>
        <v>165.44629754507059</v>
      </c>
      <c r="AK25">
        <f t="shared" si="28"/>
        <v>34.6501538274184</v>
      </c>
      <c r="AL25">
        <f t="shared" si="40"/>
        <v>-1643.5010575085562</v>
      </c>
      <c r="AN25">
        <f t="shared" si="9"/>
        <v>0</v>
      </c>
      <c r="AO25">
        <f t="shared" si="10"/>
        <v>0</v>
      </c>
      <c r="AP25">
        <f t="shared" si="11"/>
        <v>-1.0569463222422404</v>
      </c>
      <c r="AQ25">
        <f t="shared" si="12"/>
        <v>-388.6731597573613</v>
      </c>
      <c r="AR25">
        <f t="shared" si="13"/>
        <v>-389.73010607960356</v>
      </c>
      <c r="AS25">
        <f t="shared" si="14"/>
        <v>34.9747723036647</v>
      </c>
      <c r="AT25">
        <f t="shared" si="15"/>
        <v>7.3249220948614822</v>
      </c>
      <c r="AU25">
        <f t="shared" si="16"/>
        <v>-347.43041168107743</v>
      </c>
      <c r="AW25">
        <v>22</v>
      </c>
      <c r="AX25">
        <f>IF(Z25&gt;0, (R25*SUMPRODUCT(K25:$K$98, X25:$X$98)-K25*$AZ$3)/Z25, 0)</f>
        <v>823.9180462926488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9.2474000000000001E-2</v>
      </c>
      <c r="Q26" s="5">
        <f t="shared" si="30"/>
        <v>12.5</v>
      </c>
      <c r="R26">
        <f t="shared" si="0"/>
        <v>50000</v>
      </c>
      <c r="S26">
        <f t="shared" si="1"/>
        <v>485.74055305649216</v>
      </c>
      <c r="U26">
        <f t="shared" si="20"/>
        <v>9.2474000000000001E-2</v>
      </c>
      <c r="V26">
        <f t="shared" si="21"/>
        <v>0.01</v>
      </c>
      <c r="W26">
        <f t="shared" si="34"/>
        <v>0.39998626255653391</v>
      </c>
      <c r="X26">
        <f t="shared" si="35"/>
        <v>3.6988329643652916E-2</v>
      </c>
      <c r="Y26">
        <f t="shared" si="36"/>
        <v>3.999862625565339E-3</v>
      </c>
      <c r="Z26">
        <f t="shared" si="37"/>
        <v>0.35899807028731567</v>
      </c>
      <c r="AB26">
        <f t="shared" si="38"/>
        <v>329.55589998947789</v>
      </c>
      <c r="AC26">
        <f t="shared" si="27"/>
        <v>174.37992120757417</v>
      </c>
      <c r="AE26">
        <f t="shared" si="2"/>
        <v>0</v>
      </c>
      <c r="AF26">
        <f t="shared" si="3"/>
        <v>0</v>
      </c>
      <c r="AG26">
        <f t="shared" si="4"/>
        <v>-4.4874758785914457</v>
      </c>
      <c r="AH26">
        <f t="shared" si="5"/>
        <v>-1849.4164821826457</v>
      </c>
      <c r="AI26">
        <f t="shared" si="39"/>
        <v>-1853.9039580612371</v>
      </c>
      <c r="AJ26">
        <f t="shared" si="7"/>
        <v>155.17597878190372</v>
      </c>
      <c r="AK26">
        <f t="shared" si="28"/>
        <v>23.068912999263453</v>
      </c>
      <c r="AL26">
        <f t="shared" si="40"/>
        <v>-1675.65906628007</v>
      </c>
      <c r="AN26">
        <f t="shared" si="9"/>
        <v>0</v>
      </c>
      <c r="AO26">
        <f t="shared" si="10"/>
        <v>0</v>
      </c>
      <c r="AP26">
        <f t="shared" si="11"/>
        <v>-0.84699714715784735</v>
      </c>
      <c r="AQ26">
        <f t="shared" si="12"/>
        <v>-349.07162215367475</v>
      </c>
      <c r="AR26">
        <f t="shared" si="13"/>
        <v>-349.91861930083257</v>
      </c>
      <c r="AS26">
        <f t="shared" si="14"/>
        <v>29.288984474041168</v>
      </c>
      <c r="AT26">
        <f t="shared" si="15"/>
        <v>4.3541857442901355</v>
      </c>
      <c r="AU26">
        <f t="shared" si="16"/>
        <v>-316.27544908250127</v>
      </c>
      <c r="AW26">
        <v>23</v>
      </c>
      <c r="AX26">
        <f>IF(Z26&gt;0, (R26*SUMPRODUCT(K26:$K$98, X26:$X$98)-K26*$AZ$3)/Z26, 0)</f>
        <v>485.74055305649216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0.10216500000000001</v>
      </c>
      <c r="Q27" s="5">
        <f t="shared" si="30"/>
        <v>12.5</v>
      </c>
      <c r="R27">
        <f t="shared" si="0"/>
        <v>50000</v>
      </c>
      <c r="S27">
        <f t="shared" si="1"/>
        <v>106.00763477883824</v>
      </c>
      <c r="U27">
        <f t="shared" si="20"/>
        <v>0.10216500000000001</v>
      </c>
      <c r="V27">
        <f t="shared" si="21"/>
        <v>0.01</v>
      </c>
      <c r="W27">
        <f t="shared" si="34"/>
        <v>0.35899807028731567</v>
      </c>
      <c r="X27">
        <f t="shared" si="35"/>
        <v>3.6677037850903607E-2</v>
      </c>
      <c r="Y27">
        <f t="shared" si="36"/>
        <v>3.5899807028731568E-3</v>
      </c>
      <c r="Z27">
        <f t="shared" si="37"/>
        <v>0.31873105173353894</v>
      </c>
      <c r="AB27">
        <f t="shared" si="38"/>
        <v>174.37992120757417</v>
      </c>
      <c r="AC27">
        <f t="shared" si="27"/>
        <v>33.787924924843992</v>
      </c>
      <c r="AE27">
        <f t="shared" si="2"/>
        <v>0</v>
      </c>
      <c r="AF27">
        <f t="shared" si="3"/>
        <v>0</v>
      </c>
      <c r="AG27">
        <f t="shared" si="4"/>
        <v>-3.9841381466692369</v>
      </c>
      <c r="AH27">
        <f t="shared" si="5"/>
        <v>-1833.8518925451804</v>
      </c>
      <c r="AI27">
        <f t="shared" si="39"/>
        <v>-1837.8360306918496</v>
      </c>
      <c r="AJ27">
        <f t="shared" si="7"/>
        <v>140.59199628273018</v>
      </c>
      <c r="AK27">
        <f t="shared" si="28"/>
        <v>12.206594484530193</v>
      </c>
      <c r="AL27">
        <f t="shared" si="40"/>
        <v>-1685.0374399245893</v>
      </c>
      <c r="AN27">
        <f t="shared" si="9"/>
        <v>0</v>
      </c>
      <c r="AO27">
        <f t="shared" si="10"/>
        <v>0</v>
      </c>
      <c r="AP27">
        <f t="shared" si="11"/>
        <v>-0.67142295727400658</v>
      </c>
      <c r="AQ27">
        <f t="shared" si="12"/>
        <v>-309.04808406921956</v>
      </c>
      <c r="AR27">
        <f t="shared" si="13"/>
        <v>-309.71950702649355</v>
      </c>
      <c r="AS27">
        <f t="shared" si="14"/>
        <v>23.693127707462413</v>
      </c>
      <c r="AT27">
        <f t="shared" si="15"/>
        <v>2.0571043134886193</v>
      </c>
      <c r="AU27">
        <f t="shared" si="16"/>
        <v>-283.9692750055425</v>
      </c>
      <c r="AW27">
        <v>24</v>
      </c>
      <c r="AX27">
        <f>IF(Z27&gt;0, (R27*SUMPRODUCT(K27:$K$98, X27:$X$98)-K27*$AZ$3)/Z27, 0)</f>
        <v>106.00763477883824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0.113081</v>
      </c>
      <c r="Q28" s="5">
        <f t="shared" si="30"/>
        <v>12.5</v>
      </c>
      <c r="R28">
        <f t="shared" si="0"/>
        <v>50000</v>
      </c>
      <c r="S28">
        <f t="shared" si="1"/>
        <v>-318.8451403023185</v>
      </c>
      <c r="U28">
        <f t="shared" si="20"/>
        <v>0.113081</v>
      </c>
      <c r="V28">
        <f t="shared" si="21"/>
        <v>0.01</v>
      </c>
      <c r="W28">
        <f t="shared" si="34"/>
        <v>0.31873105173353894</v>
      </c>
      <c r="X28">
        <f t="shared" si="35"/>
        <v>3.6042426061080317E-2</v>
      </c>
      <c r="Y28">
        <f t="shared" si="36"/>
        <v>3.1873105173353894E-3</v>
      </c>
      <c r="Z28">
        <f t="shared" si="37"/>
        <v>0.27950131515512322</v>
      </c>
      <c r="AB28">
        <f t="shared" si="38"/>
        <v>33.787924924843992</v>
      </c>
      <c r="AC28">
        <f t="shared" si="27"/>
        <v>-89.117636045317809</v>
      </c>
      <c r="AE28">
        <f t="shared" si="2"/>
        <v>0</v>
      </c>
      <c r="AF28">
        <f t="shared" si="3"/>
        <v>0</v>
      </c>
      <c r="AG28">
        <f t="shared" si="4"/>
        <v>-3.4937664394390402</v>
      </c>
      <c r="AH28">
        <f t="shared" si="5"/>
        <v>-1802.1213030540159</v>
      </c>
      <c r="AI28">
        <f t="shared" si="39"/>
        <v>-1805.6150694934549</v>
      </c>
      <c r="AJ28">
        <f t="shared" si="7"/>
        <v>122.9055609701618</v>
      </c>
      <c r="AK28">
        <f t="shared" si="28"/>
        <v>2.3651547447390797</v>
      </c>
      <c r="AL28">
        <f t="shared" si="40"/>
        <v>-1680.344353778554</v>
      </c>
      <c r="AN28">
        <f t="shared" si="9"/>
        <v>0</v>
      </c>
      <c r="AO28">
        <f t="shared" si="10"/>
        <v>0</v>
      </c>
      <c r="AP28">
        <f t="shared" si="11"/>
        <v>-0.52569959666943267</v>
      </c>
      <c r="AQ28">
        <f t="shared" si="12"/>
        <v>-271.16135511250695</v>
      </c>
      <c r="AR28">
        <f t="shared" si="13"/>
        <v>-271.68705470917638</v>
      </c>
      <c r="AS28">
        <f t="shared" si="14"/>
        <v>18.493338049471458</v>
      </c>
      <c r="AT28">
        <f t="shared" si="15"/>
        <v>0.35587979818415205</v>
      </c>
      <c r="AU28">
        <f t="shared" si="16"/>
        <v>-252.83783686152077</v>
      </c>
      <c r="AW28">
        <v>25</v>
      </c>
      <c r="AX28">
        <f>IF(Z28&gt;0, (R28*SUMPRODUCT(K28:$K$98, X28:$X$98)-K28*$AZ$3)/Z28, 0)</f>
        <v>-318.8451403023185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0.12539</v>
      </c>
      <c r="Q29" s="5">
        <f t="shared" si="30"/>
        <v>12.5</v>
      </c>
      <c r="R29">
        <f t="shared" si="0"/>
        <v>50000</v>
      </c>
      <c r="S29">
        <f t="shared" si="1"/>
        <v>-803.11431469060426</v>
      </c>
      <c r="U29">
        <f t="shared" si="20"/>
        <v>0.12539</v>
      </c>
      <c r="V29">
        <f t="shared" si="21"/>
        <v>0.01</v>
      </c>
      <c r="W29">
        <f t="shared" si="34"/>
        <v>0.27950131515512322</v>
      </c>
      <c r="X29">
        <f t="shared" si="35"/>
        <v>3.5046669907300904E-2</v>
      </c>
      <c r="Y29">
        <f t="shared" si="36"/>
        <v>2.7950131515512323E-3</v>
      </c>
      <c r="Z29">
        <f t="shared" si="37"/>
        <v>0.24165963209627109</v>
      </c>
      <c r="AB29">
        <f t="shared" si="38"/>
        <v>-89.117636045317809</v>
      </c>
      <c r="AC29">
        <f t="shared" si="27"/>
        <v>-194.08030981938032</v>
      </c>
      <c r="AE29">
        <f t="shared" si="2"/>
        <v>0</v>
      </c>
      <c r="AF29">
        <f t="shared" si="3"/>
        <v>0</v>
      </c>
      <c r="AG29">
        <f t="shared" si="4"/>
        <v>-3.0207454012033885</v>
      </c>
      <c r="AH29">
        <f t="shared" si="5"/>
        <v>-1752.3334953650451</v>
      </c>
      <c r="AI29">
        <f t="shared" si="39"/>
        <v>-1755.3542407662485</v>
      </c>
      <c r="AJ29">
        <f t="shared" si="7"/>
        <v>104.96267377406251</v>
      </c>
      <c r="AK29">
        <f t="shared" si="28"/>
        <v>-6.2382345231722471</v>
      </c>
      <c r="AL29">
        <f t="shared" si="40"/>
        <v>-1656.6298015153582</v>
      </c>
      <c r="AN29">
        <f t="shared" si="9"/>
        <v>0</v>
      </c>
      <c r="AO29">
        <f t="shared" si="10"/>
        <v>0</v>
      </c>
      <c r="AP29">
        <f t="shared" si="11"/>
        <v>-0.4058260073896055</v>
      </c>
      <c r="AQ29">
        <f t="shared" si="12"/>
        <v>-235.41954437992916</v>
      </c>
      <c r="AR29">
        <f t="shared" si="13"/>
        <v>-235.82537038731877</v>
      </c>
      <c r="AS29">
        <f t="shared" si="14"/>
        <v>14.101348232027778</v>
      </c>
      <c r="AT29">
        <f t="shared" si="15"/>
        <v>-0.83808380828468765</v>
      </c>
      <c r="AU29">
        <f t="shared" si="16"/>
        <v>-222.56210596357565</v>
      </c>
      <c r="AW29">
        <v>26</v>
      </c>
      <c r="AX29">
        <f>IF(Z29&gt;0, (R29*SUMPRODUCT(K29:$K$98, X29:$X$98)-K29*$AZ$3)/Z29, 0)</f>
        <v>-803.11431469060426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0.13947699999999999</v>
      </c>
      <c r="Q30" s="5">
        <f t="shared" si="30"/>
        <v>12.5</v>
      </c>
      <c r="R30">
        <f t="shared" si="0"/>
        <v>50000</v>
      </c>
      <c r="S30">
        <f t="shared" si="1"/>
        <v>-1367.6762407189392</v>
      </c>
      <c r="U30">
        <f t="shared" si="20"/>
        <v>0.13947699999999999</v>
      </c>
      <c r="V30">
        <f t="shared" si="21"/>
        <v>0.01</v>
      </c>
      <c r="W30">
        <f t="shared" si="34"/>
        <v>0.24165963209627109</v>
      </c>
      <c r="X30">
        <f t="shared" si="35"/>
        <v>3.37059605058916E-2</v>
      </c>
      <c r="Y30">
        <f t="shared" si="36"/>
        <v>2.4165963209627109E-3</v>
      </c>
      <c r="Z30">
        <f t="shared" si="37"/>
        <v>0.20553707526941675</v>
      </c>
      <c r="AB30">
        <f t="shared" si="38"/>
        <v>-194.08030981938032</v>
      </c>
      <c r="AC30">
        <f t="shared" si="27"/>
        <v>-281.10817443284157</v>
      </c>
      <c r="AE30">
        <f t="shared" si="2"/>
        <v>0</v>
      </c>
      <c r="AF30">
        <f t="shared" si="3"/>
        <v>0</v>
      </c>
      <c r="AG30">
        <f t="shared" si="4"/>
        <v>-2.5692134408677094</v>
      </c>
      <c r="AH30">
        <f t="shared" si="5"/>
        <v>-1685.2980252945799</v>
      </c>
      <c r="AI30">
        <f t="shared" si="39"/>
        <v>-1687.8672387354477</v>
      </c>
      <c r="AJ30">
        <f t="shared" si="7"/>
        <v>87.027864613461247</v>
      </c>
      <c r="AK30">
        <f t="shared" si="28"/>
        <v>-13.585621687356623</v>
      </c>
      <c r="AL30">
        <f t="shared" si="40"/>
        <v>-1614.4249958093433</v>
      </c>
      <c r="AN30">
        <f t="shared" si="9"/>
        <v>0</v>
      </c>
      <c r="AO30">
        <f t="shared" si="10"/>
        <v>0</v>
      </c>
      <c r="AP30">
        <f t="shared" si="11"/>
        <v>-0.30818245828841911</v>
      </c>
      <c r="AQ30">
        <f t="shared" si="12"/>
        <v>-202.15497868814285</v>
      </c>
      <c r="AR30">
        <f t="shared" si="13"/>
        <v>-202.46316114643128</v>
      </c>
      <c r="AS30">
        <f t="shared" si="14"/>
        <v>10.439172094285027</v>
      </c>
      <c r="AT30">
        <f t="shared" si="15"/>
        <v>-1.6296233790416357</v>
      </c>
      <c r="AU30">
        <f t="shared" si="16"/>
        <v>-193.65361243118792</v>
      </c>
      <c r="AW30">
        <v>27</v>
      </c>
      <c r="AX30">
        <f>IF(Z30&gt;0, (R30*SUMPRODUCT(K30:$K$98, X30:$X$98)-K30*$AZ$3)/Z30, 0)</f>
        <v>-1367.6762407189392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0.15573300000000001</v>
      </c>
      <c r="Q31" s="5">
        <f t="shared" si="30"/>
        <v>12.5</v>
      </c>
      <c r="R31">
        <f t="shared" si="0"/>
        <v>50000</v>
      </c>
      <c r="S31">
        <f t="shared" si="1"/>
        <v>-2045.6339640517103</v>
      </c>
      <c r="U31">
        <f t="shared" si="20"/>
        <v>0.15573300000000001</v>
      </c>
      <c r="V31">
        <f t="shared" si="21"/>
        <v>0.01</v>
      </c>
      <c r="W31">
        <f t="shared" si="34"/>
        <v>0.20553707526941675</v>
      </c>
      <c r="X31">
        <f t="shared" si="35"/>
        <v>3.2008905342932083E-2</v>
      </c>
      <c r="Y31">
        <f t="shared" si="36"/>
        <v>2.0553707526941674E-3</v>
      </c>
      <c r="Z31">
        <f t="shared" si="37"/>
        <v>0.17147279917379052</v>
      </c>
      <c r="AB31">
        <f t="shared" si="38"/>
        <v>-281.10817443284157</v>
      </c>
      <c r="AC31">
        <f t="shared" si="27"/>
        <v>-350.77058190092396</v>
      </c>
      <c r="AE31">
        <f t="shared" si="2"/>
        <v>0</v>
      </c>
      <c r="AF31">
        <f t="shared" si="3"/>
        <v>0</v>
      </c>
      <c r="AG31">
        <f t="shared" si="4"/>
        <v>-2.1434099896723815</v>
      </c>
      <c r="AH31">
        <f t="shared" si="5"/>
        <v>-1600.4452671466042</v>
      </c>
      <c r="AI31">
        <f t="shared" si="39"/>
        <v>-1602.5886771362766</v>
      </c>
      <c r="AJ31">
        <f t="shared" si="7"/>
        <v>69.662407468082392</v>
      </c>
      <c r="AK31">
        <f t="shared" si="28"/>
        <v>-19.677572210298912</v>
      </c>
      <c r="AL31">
        <f t="shared" si="40"/>
        <v>-1552.6038418784931</v>
      </c>
      <c r="AN31">
        <f t="shared" si="9"/>
        <v>0</v>
      </c>
      <c r="AO31">
        <f t="shared" si="10"/>
        <v>0</v>
      </c>
      <c r="AP31">
        <f t="shared" si="11"/>
        <v>-0.22955933475795048</v>
      </c>
      <c r="AQ31">
        <f t="shared" si="12"/>
        <v>-171.40778134510848</v>
      </c>
      <c r="AR31">
        <f t="shared" si="13"/>
        <v>-171.63734067986644</v>
      </c>
      <c r="AS31">
        <f t="shared" si="14"/>
        <v>7.4608478980050785</v>
      </c>
      <c r="AT31">
        <f t="shared" si="15"/>
        <v>-2.1074691300371318</v>
      </c>
      <c r="AU31">
        <f t="shared" si="16"/>
        <v>-166.28396191189847</v>
      </c>
      <c r="AW31">
        <v>28</v>
      </c>
      <c r="AX31">
        <f>IF(Z31&gt;0, (R31*SUMPRODUCT(K31:$K$98, X31:$X$98)-K31*$AZ$3)/Z31, 0)</f>
        <v>-2045.6339640517103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0.17447299999999999</v>
      </c>
      <c r="Q32" s="5">
        <f t="shared" si="30"/>
        <v>12.5</v>
      </c>
      <c r="R32">
        <f t="shared" si="0"/>
        <v>50000</v>
      </c>
      <c r="S32">
        <f t="shared" si="1"/>
        <v>-2888.1536770106864</v>
      </c>
      <c r="U32">
        <f t="shared" si="20"/>
        <v>0.17447299999999999</v>
      </c>
      <c r="V32">
        <f t="shared" si="21"/>
        <v>0.01</v>
      </c>
      <c r="W32">
        <f t="shared" si="34"/>
        <v>0.17147279917379052</v>
      </c>
      <c r="X32">
        <f t="shared" si="35"/>
        <v>2.9917373690248751E-2</v>
      </c>
      <c r="Y32">
        <f t="shared" si="36"/>
        <v>1.7147279917379052E-3</v>
      </c>
      <c r="Z32">
        <f t="shared" si="37"/>
        <v>0.13984069749180386</v>
      </c>
      <c r="AB32">
        <f t="shared" si="38"/>
        <v>-350.77058190092396</v>
      </c>
      <c r="AC32">
        <f t="shared" si="27"/>
        <v>-403.88142465669239</v>
      </c>
      <c r="AE32">
        <f t="shared" si="2"/>
        <v>0</v>
      </c>
      <c r="AF32">
        <f t="shared" si="3"/>
        <v>0</v>
      </c>
      <c r="AG32">
        <f t="shared" si="4"/>
        <v>-1.7480087186475484</v>
      </c>
      <c r="AH32">
        <f t="shared" si="5"/>
        <v>-1495.8686845124375</v>
      </c>
      <c r="AI32">
        <f t="shared" si="39"/>
        <v>-1497.616693231085</v>
      </c>
      <c r="AJ32">
        <f t="shared" si="7"/>
        <v>53.110842755768431</v>
      </c>
      <c r="AK32">
        <f t="shared" si="28"/>
        <v>-24.553940733064678</v>
      </c>
      <c r="AL32">
        <f t="shared" si="40"/>
        <v>-1469.0597912083813</v>
      </c>
      <c r="AN32">
        <f t="shared" si="9"/>
        <v>0</v>
      </c>
      <c r="AO32">
        <f t="shared" si="10"/>
        <v>0</v>
      </c>
      <c r="AP32">
        <f t="shared" si="11"/>
        <v>-0.16715342464030988</v>
      </c>
      <c r="AQ32">
        <f t="shared" si="12"/>
        <v>-143.04252076151388</v>
      </c>
      <c r="AR32">
        <f t="shared" si="13"/>
        <v>-143.20967418615419</v>
      </c>
      <c r="AS32">
        <f t="shared" si="14"/>
        <v>5.0787271009886146</v>
      </c>
      <c r="AT32">
        <f t="shared" si="15"/>
        <v>-2.3479718597298991</v>
      </c>
      <c r="AU32">
        <f t="shared" si="16"/>
        <v>-140.47891894489547</v>
      </c>
      <c r="AW32">
        <v>29</v>
      </c>
      <c r="AX32">
        <f>IF(Z32&gt;0, (R32*SUMPRODUCT(K32:$K$98, X32:$X$98)-K32*$AZ$3)/Z32, 0)</f>
        <v>-2888.1536770106864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0.196798</v>
      </c>
      <c r="Q33" s="5">
        <f t="shared" si="30"/>
        <v>12.5</v>
      </c>
      <c r="R33">
        <f t="shared" si="0"/>
        <v>50000</v>
      </c>
      <c r="S33">
        <f t="shared" si="1"/>
        <v>-3978.4893293683672</v>
      </c>
      <c r="U33">
        <f t="shared" si="20"/>
        <v>0.196798</v>
      </c>
      <c r="V33">
        <f t="shared" si="21"/>
        <v>0.01</v>
      </c>
      <c r="W33">
        <f t="shared" si="34"/>
        <v>0.13984069749180386</v>
      </c>
      <c r="X33">
        <f t="shared" si="35"/>
        <v>2.7520369584992016E-2</v>
      </c>
      <c r="Y33">
        <f t="shared" si="36"/>
        <v>1.3984069749180387E-3</v>
      </c>
      <c r="Z33">
        <f t="shared" si="37"/>
        <v>0.11092192093189381</v>
      </c>
      <c r="AB33">
        <f t="shared" si="38"/>
        <v>-403.88142465669239</v>
      </c>
      <c r="AC33">
        <f t="shared" si="27"/>
        <v>-441.30167882058123</v>
      </c>
      <c r="AE33">
        <f t="shared" si="2"/>
        <v>0</v>
      </c>
      <c r="AF33">
        <f t="shared" si="3"/>
        <v>0</v>
      </c>
      <c r="AG33">
        <f t="shared" si="4"/>
        <v>-1.3865240116486726</v>
      </c>
      <c r="AH33">
        <f t="shared" si="5"/>
        <v>-1376.0184792496009</v>
      </c>
      <c r="AI33">
        <f t="shared" si="39"/>
        <v>-1377.4050032612495</v>
      </c>
      <c r="AJ33">
        <f t="shared" si="7"/>
        <v>37.420254163888842</v>
      </c>
      <c r="AK33">
        <f t="shared" si="28"/>
        <v>-28.271699725968471</v>
      </c>
      <c r="AL33">
        <f t="shared" si="40"/>
        <v>-1368.2564488233293</v>
      </c>
      <c r="AN33">
        <f t="shared" si="9"/>
        <v>0</v>
      </c>
      <c r="AO33">
        <f t="shared" si="10"/>
        <v>0</v>
      </c>
      <c r="AP33">
        <f t="shared" si="11"/>
        <v>-0.11838074172459201</v>
      </c>
      <c r="AQ33">
        <f t="shared" si="12"/>
        <v>-117.48378450844179</v>
      </c>
      <c r="AR33">
        <f t="shared" si="13"/>
        <v>-117.60216525016637</v>
      </c>
      <c r="AS33">
        <f t="shared" si="14"/>
        <v>3.1949229917601873</v>
      </c>
      <c r="AT33">
        <f t="shared" si="15"/>
        <v>-2.4138238899991982</v>
      </c>
      <c r="AU33">
        <f t="shared" si="16"/>
        <v>-116.82106614840539</v>
      </c>
      <c r="AW33">
        <v>30</v>
      </c>
      <c r="AX33">
        <f>IF(Z33&gt;0, (R33*SUMPRODUCT(K33:$K$98, X33:$X$98)-K33*$AZ$3)/Z33, 0)</f>
        <v>-3978.4893293683672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0.22254599999999999</v>
      </c>
      <c r="Q34" s="5">
        <f t="shared" si="30"/>
        <v>12.5</v>
      </c>
      <c r="R34">
        <f t="shared" si="0"/>
        <v>50000</v>
      </c>
      <c r="S34">
        <f t="shared" si="1"/>
        <v>-5456.2864108162385</v>
      </c>
      <c r="U34">
        <f t="shared" si="20"/>
        <v>0.22254599999999999</v>
      </c>
      <c r="V34">
        <f t="shared" si="21"/>
        <v>0.01</v>
      </c>
      <c r="W34">
        <f t="shared" si="34"/>
        <v>0.11092192093189381</v>
      </c>
      <c r="X34">
        <f t="shared" si="35"/>
        <v>2.4685229815709239E-2</v>
      </c>
      <c r="Y34">
        <f t="shared" si="36"/>
        <v>1.1092192093189381E-3</v>
      </c>
      <c r="Z34">
        <f t="shared" si="37"/>
        <v>8.5127471906865634E-2</v>
      </c>
      <c r="AB34">
        <f t="shared" si="38"/>
        <v>-441.30167882058123</v>
      </c>
      <c r="AC34">
        <f t="shared" si="27"/>
        <v>-464.47986815257207</v>
      </c>
      <c r="AE34">
        <f t="shared" si="2"/>
        <v>0</v>
      </c>
      <c r="AF34">
        <f t="shared" si="3"/>
        <v>0</v>
      </c>
      <c r="AG34">
        <f t="shared" si="4"/>
        <v>-1.0640933988358203</v>
      </c>
      <c r="AH34">
        <f t="shared" si="5"/>
        <v>-1234.261490785462</v>
      </c>
      <c r="AI34">
        <f t="shared" si="39"/>
        <v>-1235.3255841842979</v>
      </c>
      <c r="AJ34">
        <f t="shared" si="7"/>
        <v>23.178189331990836</v>
      </c>
      <c r="AK34">
        <f t="shared" si="28"/>
        <v>-30.891117517440691</v>
      </c>
      <c r="AL34">
        <f t="shared" si="40"/>
        <v>-1243.0385123697479</v>
      </c>
      <c r="AN34">
        <f t="shared" si="9"/>
        <v>0</v>
      </c>
      <c r="AO34">
        <f t="shared" si="10"/>
        <v>0</v>
      </c>
      <c r="AP34">
        <f t="shared" si="11"/>
        <v>-8.1117655142415201E-2</v>
      </c>
      <c r="AQ34">
        <f t="shared" si="12"/>
        <v>-94.089859099432331</v>
      </c>
      <c r="AR34">
        <f t="shared" si="13"/>
        <v>-94.170976754574752</v>
      </c>
      <c r="AS34">
        <f t="shared" si="14"/>
        <v>1.7669129148954819</v>
      </c>
      <c r="AT34">
        <f t="shared" si="15"/>
        <v>-2.35488258877001</v>
      </c>
      <c r="AU34">
        <f t="shared" si="16"/>
        <v>-94.758946428449292</v>
      </c>
      <c r="AW34">
        <v>31</v>
      </c>
      <c r="AX34">
        <f>IF(Z34&gt;0, (R34*SUMPRODUCT(K34:$K$98, X34:$X$98)-K34*$AZ$3)/Z34, 0)</f>
        <v>-5456.2864108162385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0.252114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-7551.9073897426069</v>
      </c>
      <c r="U35">
        <f t="shared" si="20"/>
        <v>0.252114</v>
      </c>
      <c r="V35">
        <f t="shared" si="21"/>
        <v>0.01</v>
      </c>
      <c r="W35">
        <f t="shared" si="34"/>
        <v>8.5127471906865634E-2</v>
      </c>
      <c r="X35">
        <f t="shared" si="35"/>
        <v>2.1461827452327522E-2</v>
      </c>
      <c r="Y35">
        <f t="shared" si="36"/>
        <v>8.5127471906865635E-4</v>
      </c>
      <c r="Z35">
        <f t="shared" si="37"/>
        <v>6.2814369735469458E-2</v>
      </c>
      <c r="AB35">
        <f t="shared" si="38"/>
        <v>-464.47986815257207</v>
      </c>
      <c r="AC35">
        <f t="shared" si="27"/>
        <v>-474.36830298731616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-0.78517962169336819</v>
      </c>
      <c r="AH35">
        <f t="shared" ref="AH35:AH66" si="46">-X35*R35</f>
        <v>-1073.091372616376</v>
      </c>
      <c r="AI35">
        <f t="shared" si="39"/>
        <v>-1073.8765522380693</v>
      </c>
      <c r="AJ35">
        <f t="shared" ref="AJ35:AJ66" si="47">AB35-AC35</f>
        <v>9.8884348347440891</v>
      </c>
      <c r="AK35">
        <f t="shared" si="28"/>
        <v>-32.513590770680047</v>
      </c>
      <c r="AL35">
        <f t="shared" si="40"/>
        <v>-1096.5017081740054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-5.3442484002157314E-2</v>
      </c>
      <c r="AQ35">
        <f t="shared" ref="AQ35:AQ66" si="51">AH35*$K35</f>
        <v>-73.038916102053093</v>
      </c>
      <c r="AR35">
        <f t="shared" ref="AR35:AR66" si="52">AI35*$K35</f>
        <v>-73.092358586055255</v>
      </c>
      <c r="AS35">
        <f t="shared" ref="AS35:AS66" si="53">AJ35*$K35</f>
        <v>0.67304665819328102</v>
      </c>
      <c r="AT35">
        <f t="shared" ref="AT35:AT66" si="54">AK35*$K35</f>
        <v>-2.2130057971541905</v>
      </c>
      <c r="AU35">
        <f t="shared" ref="AU35:AU66" si="55">AL35*$K35</f>
        <v>-74.632317725016179</v>
      </c>
      <c r="AW35">
        <v>32</v>
      </c>
      <c r="AX35">
        <f>IF(Z35&gt;0, (R35*SUMPRODUCT(K35:$K$98, X35:$X$98)-K35*$AZ$3)/Z35, 0)</f>
        <v>-7551.9073897426069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0.286269</v>
      </c>
      <c r="Q36" s="5">
        <f t="shared" si="30"/>
        <v>12.5</v>
      </c>
      <c r="R36">
        <f t="shared" si="41"/>
        <v>50000</v>
      </c>
      <c r="S36">
        <f t="shared" si="42"/>
        <v>-10682.809190567299</v>
      </c>
      <c r="U36">
        <f t="shared" ref="U36:U67" si="57">M36</f>
        <v>0.286269</v>
      </c>
      <c r="V36">
        <f t="shared" ref="V36:V67" si="58">$C$10</f>
        <v>0.01</v>
      </c>
      <c r="W36">
        <f t="shared" si="34"/>
        <v>6.2814369735469458E-2</v>
      </c>
      <c r="X36">
        <f t="shared" si="35"/>
        <v>1.7981806809803106E-2</v>
      </c>
      <c r="Y36">
        <f t="shared" si="36"/>
        <v>6.2814369735469456E-4</v>
      </c>
      <c r="Z36">
        <f t="shared" si="37"/>
        <v>4.4204419228311663E-2</v>
      </c>
      <c r="AB36">
        <f t="shared" si="38"/>
        <v>-474.36830298731616</v>
      </c>
      <c r="AC36">
        <f t="shared" si="27"/>
        <v>-472.22737599589766</v>
      </c>
      <c r="AE36">
        <f t="shared" si="43"/>
        <v>0</v>
      </c>
      <c r="AF36">
        <f t="shared" si="44"/>
        <v>0</v>
      </c>
      <c r="AG36">
        <f t="shared" si="45"/>
        <v>-0.5525552403538958</v>
      </c>
      <c r="AH36">
        <f t="shared" si="46"/>
        <v>-899.09034049015531</v>
      </c>
      <c r="AI36">
        <f t="shared" si="39"/>
        <v>-899.64289573050917</v>
      </c>
      <c r="AJ36">
        <f t="shared" si="47"/>
        <v>-2.1409269914184961</v>
      </c>
      <c r="AK36">
        <f t="shared" ref="AK36:AK67" si="59">G36*SUM(AB36:AB36, AE36:AF36)</f>
        <v>-33.205781209112132</v>
      </c>
      <c r="AL36">
        <f t="shared" si="40"/>
        <v>-934.98960393103982</v>
      </c>
      <c r="AN36">
        <f t="shared" si="48"/>
        <v>0</v>
      </c>
      <c r="AO36">
        <f t="shared" si="49"/>
        <v>0</v>
      </c>
      <c r="AP36">
        <f t="shared" si="50"/>
        <v>-3.3579582776180512E-2</v>
      </c>
      <c r="AQ36">
        <f t="shared" si="51"/>
        <v>-54.639023045762755</v>
      </c>
      <c r="AR36">
        <f t="shared" si="52"/>
        <v>-54.672602628538932</v>
      </c>
      <c r="AS36">
        <f t="shared" si="53"/>
        <v>-0.13010723612005215</v>
      </c>
      <c r="AT36">
        <f t="shared" si="54"/>
        <v>-2.0179634493104643</v>
      </c>
      <c r="AU36">
        <f t="shared" si="55"/>
        <v>-56.820673313969451</v>
      </c>
      <c r="AW36">
        <v>33</v>
      </c>
      <c r="AX36">
        <f>IF(Z36&gt;0, (R36*SUMPRODUCT(K36:$K$98, X36:$X$98)-K36*$AZ$3)/Z36, 0)</f>
        <v>-10682.809190567299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0.32445800000000002</v>
      </c>
      <c r="Q37" s="5">
        <f t="shared" ref="Q37:Q68" si="60">$C$8</f>
        <v>12.5</v>
      </c>
      <c r="R37">
        <f t="shared" si="41"/>
        <v>50000</v>
      </c>
      <c r="S37">
        <f t="shared" si="42"/>
        <v>-15626.89121723161</v>
      </c>
      <c r="U37">
        <f t="shared" si="57"/>
        <v>0.32445800000000002</v>
      </c>
      <c r="V37">
        <f t="shared" si="58"/>
        <v>0.01</v>
      </c>
      <c r="W37">
        <f t="shared" si="34"/>
        <v>4.4204419228311663E-2</v>
      </c>
      <c r="X37">
        <f t="shared" si="35"/>
        <v>1.4342477453979546E-2</v>
      </c>
      <c r="Y37">
        <f t="shared" si="36"/>
        <v>4.4204419228311662E-4</v>
      </c>
      <c r="Z37">
        <f t="shared" si="37"/>
        <v>2.9419897582049E-2</v>
      </c>
      <c r="AB37">
        <f t="shared" si="38"/>
        <v>-472.22737599589766</v>
      </c>
      <c r="AC37">
        <f t="shared" si="27"/>
        <v>-459.74153913677503</v>
      </c>
      <c r="AE37">
        <f t="shared" si="43"/>
        <v>0</v>
      </c>
      <c r="AF37">
        <f t="shared" si="44"/>
        <v>0</v>
      </c>
      <c r="AG37">
        <f t="shared" si="45"/>
        <v>-0.36774871977561252</v>
      </c>
      <c r="AH37">
        <f t="shared" si="46"/>
        <v>-717.12387269897727</v>
      </c>
      <c r="AI37">
        <f t="shared" si="39"/>
        <v>-717.49162141875286</v>
      </c>
      <c r="AJ37">
        <f t="shared" si="47"/>
        <v>-12.485836859122628</v>
      </c>
      <c r="AK37">
        <f t="shared" si="59"/>
        <v>-33.055916319712843</v>
      </c>
      <c r="AL37">
        <f t="shared" si="40"/>
        <v>-763.03337459758836</v>
      </c>
      <c r="AN37">
        <f t="shared" si="48"/>
        <v>0</v>
      </c>
      <c r="AO37">
        <f t="shared" si="49"/>
        <v>0</v>
      </c>
      <c r="AP37">
        <f t="shared" si="50"/>
        <v>-1.9954127392879224E-2</v>
      </c>
      <c r="AQ37">
        <f t="shared" si="51"/>
        <v>-38.911300958549916</v>
      </c>
      <c r="AR37">
        <f t="shared" si="52"/>
        <v>-38.931255085942787</v>
      </c>
      <c r="AS37">
        <f t="shared" si="53"/>
        <v>-0.67748428722106468</v>
      </c>
      <c r="AT37">
        <f t="shared" si="54"/>
        <v>-1.7936213774839829</v>
      </c>
      <c r="AU37">
        <f t="shared" si="55"/>
        <v>-41.402360750647837</v>
      </c>
      <c r="AW37">
        <v>34</v>
      </c>
      <c r="AX37">
        <f>IF(Z37&gt;0, (R37*SUMPRODUCT(K37:$K$98, X37:$X$98)-K37*$AZ$3)/Z37, 0)</f>
        <v>-15626.89121723161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0.36696200000000001</v>
      </c>
      <c r="Q38" s="5">
        <f t="shared" si="60"/>
        <v>12.5</v>
      </c>
      <c r="R38">
        <f t="shared" si="41"/>
        <v>50000</v>
      </c>
      <c r="S38">
        <f t="shared" si="42"/>
        <v>-23934.902960423613</v>
      </c>
      <c r="U38">
        <f t="shared" si="57"/>
        <v>0.36696200000000001</v>
      </c>
      <c r="V38">
        <f t="shared" si="58"/>
        <v>0.01</v>
      </c>
      <c r="W38">
        <f t="shared" si="34"/>
        <v>2.9419897582049E-2</v>
      </c>
      <c r="X38">
        <f t="shared" si="35"/>
        <v>1.0795984456503866E-2</v>
      </c>
      <c r="Y38">
        <f t="shared" si="36"/>
        <v>2.9419897582049002E-4</v>
      </c>
      <c r="Z38">
        <f t="shared" si="37"/>
        <v>1.8329714149724646E-2</v>
      </c>
      <c r="AB38">
        <f t="shared" si="38"/>
        <v>-459.74153913677503</v>
      </c>
      <c r="AC38">
        <f t="shared" si="27"/>
        <v>-438.71992946596305</v>
      </c>
      <c r="AE38">
        <f t="shared" si="43"/>
        <v>0</v>
      </c>
      <c r="AF38">
        <f t="shared" si="44"/>
        <v>0</v>
      </c>
      <c r="AG38">
        <f t="shared" si="45"/>
        <v>-0.22912142687155806</v>
      </c>
      <c r="AH38">
        <f t="shared" si="46"/>
        <v>-539.79922282519328</v>
      </c>
      <c r="AI38">
        <f t="shared" si="39"/>
        <v>-540.02834425206481</v>
      </c>
      <c r="AJ38">
        <f t="shared" si="47"/>
        <v>-21.021609670811984</v>
      </c>
      <c r="AK38">
        <f t="shared" si="59"/>
        <v>-32.181907739574257</v>
      </c>
      <c r="AL38">
        <f t="shared" si="40"/>
        <v>-593.23186166245102</v>
      </c>
      <c r="AN38">
        <f t="shared" si="48"/>
        <v>0</v>
      </c>
      <c r="AO38">
        <f t="shared" si="49"/>
        <v>0</v>
      </c>
      <c r="AP38">
        <f t="shared" si="50"/>
        <v>-1.1100160377325611E-2</v>
      </c>
      <c r="AQ38">
        <f t="shared" si="51"/>
        <v>-26.151451772663375</v>
      </c>
      <c r="AR38">
        <f t="shared" si="52"/>
        <v>-26.162551933040699</v>
      </c>
      <c r="AS38">
        <f t="shared" si="53"/>
        <v>-1.0184260892647141</v>
      </c>
      <c r="AT38">
        <f t="shared" si="54"/>
        <v>-1.5591048905165252</v>
      </c>
      <c r="AU38">
        <f t="shared" si="55"/>
        <v>-28.740082912821936</v>
      </c>
      <c r="AW38">
        <v>35</v>
      </c>
      <c r="AX38">
        <f>IF(Z38&gt;0, (R38*SUMPRODUCT(K38:$K$98, X38:$X$98)-K38*$AZ$3)/Z38, 0)</f>
        <v>-23934.902960423613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0.41335300000000003</v>
      </c>
      <c r="Q39" s="5">
        <f t="shared" si="60"/>
        <v>12.5</v>
      </c>
      <c r="R39">
        <f t="shared" si="41"/>
        <v>50000</v>
      </c>
      <c r="S39">
        <f t="shared" si="42"/>
        <v>-38918.507397552588</v>
      </c>
      <c r="U39">
        <f t="shared" si="57"/>
        <v>0.41335300000000003</v>
      </c>
      <c r="V39">
        <f t="shared" si="58"/>
        <v>0.01</v>
      </c>
      <c r="W39">
        <f t="shared" si="34"/>
        <v>1.8329714149724646E-2</v>
      </c>
      <c r="X39">
        <f t="shared" si="35"/>
        <v>7.5766423329311321E-3</v>
      </c>
      <c r="Y39">
        <f t="shared" si="36"/>
        <v>1.8329714149724647E-4</v>
      </c>
      <c r="Z39">
        <f t="shared" si="37"/>
        <v>1.0569774675296267E-2</v>
      </c>
      <c r="AB39">
        <f t="shared" si="38"/>
        <v>-438.71992946596305</v>
      </c>
      <c r="AC39">
        <f t="shared" si="27"/>
        <v>-411.35985389098181</v>
      </c>
      <c r="AE39">
        <f t="shared" si="43"/>
        <v>0</v>
      </c>
      <c r="AF39">
        <f t="shared" si="44"/>
        <v>0</v>
      </c>
      <c r="AG39">
        <f t="shared" si="45"/>
        <v>-0.13212218344120336</v>
      </c>
      <c r="AH39">
        <f t="shared" si="46"/>
        <v>-378.83211664655659</v>
      </c>
      <c r="AI39">
        <f t="shared" si="39"/>
        <v>-378.96423882999778</v>
      </c>
      <c r="AJ39">
        <f t="shared" si="47"/>
        <v>-27.360075574981238</v>
      </c>
      <c r="AK39">
        <f t="shared" si="59"/>
        <v>-30.710395062617415</v>
      </c>
      <c r="AL39">
        <f t="shared" si="40"/>
        <v>-437.03470946759643</v>
      </c>
      <c r="AN39">
        <f t="shared" si="48"/>
        <v>0</v>
      </c>
      <c r="AO39">
        <f t="shared" si="49"/>
        <v>0</v>
      </c>
      <c r="AP39">
        <f t="shared" si="50"/>
        <v>-5.7150662331282871E-3</v>
      </c>
      <c r="AQ39">
        <f t="shared" si="51"/>
        <v>-16.386730687316689</v>
      </c>
      <c r="AR39">
        <f t="shared" si="52"/>
        <v>-16.392445753549818</v>
      </c>
      <c r="AS39">
        <f t="shared" si="53"/>
        <v>-1.1834851648814768</v>
      </c>
      <c r="AT39">
        <f t="shared" si="54"/>
        <v>-1.3284063073821384</v>
      </c>
      <c r="AU39">
        <f t="shared" si="55"/>
        <v>-18.904337225813432</v>
      </c>
      <c r="AW39">
        <v>36</v>
      </c>
      <c r="AX39">
        <f>IF(Z39&gt;0, (R39*SUMPRODUCT(K39:$K$98, X39:$X$98)-K39*$AZ$3)/Z39, 0)</f>
        <v>-38918.507397552588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0.46434700000000001</v>
      </c>
      <c r="Q40" s="5">
        <f t="shared" si="60"/>
        <v>12.5</v>
      </c>
      <c r="R40">
        <f t="shared" si="41"/>
        <v>50000</v>
      </c>
      <c r="S40">
        <f t="shared" si="42"/>
        <v>-68388.431580575576</v>
      </c>
      <c r="U40">
        <f t="shared" si="57"/>
        <v>0.46434700000000001</v>
      </c>
      <c r="V40">
        <f t="shared" si="58"/>
        <v>0.01</v>
      </c>
      <c r="W40">
        <f t="shared" si="34"/>
        <v>1.0569774675296267E-2</v>
      </c>
      <c r="X40">
        <f t="shared" si="35"/>
        <v>4.9080431611497957E-3</v>
      </c>
      <c r="Y40">
        <f t="shared" si="36"/>
        <v>1.0569774675296268E-4</v>
      </c>
      <c r="Z40">
        <f t="shared" si="37"/>
        <v>5.5560337673935091E-3</v>
      </c>
      <c r="AB40">
        <f t="shared" si="38"/>
        <v>-411.35985389098181</v>
      </c>
      <c r="AC40">
        <f t="shared" si="27"/>
        <v>-379.96843516075853</v>
      </c>
      <c r="AE40">
        <f t="shared" si="43"/>
        <v>0</v>
      </c>
      <c r="AF40">
        <f t="shared" si="44"/>
        <v>0</v>
      </c>
      <c r="AG40">
        <f t="shared" si="45"/>
        <v>-6.9450422092418862E-2</v>
      </c>
      <c r="AH40">
        <f t="shared" si="46"/>
        <v>-245.4021580574898</v>
      </c>
      <c r="AI40">
        <f t="shared" si="39"/>
        <v>-245.47160847958222</v>
      </c>
      <c r="AJ40">
        <f t="shared" si="47"/>
        <v>-31.391418730223279</v>
      </c>
      <c r="AK40">
        <f t="shared" si="59"/>
        <v>-28.79518977236873</v>
      </c>
      <c r="AL40">
        <f t="shared" si="40"/>
        <v>-305.65821698217428</v>
      </c>
      <c r="AN40">
        <f t="shared" si="48"/>
        <v>0</v>
      </c>
      <c r="AO40">
        <f t="shared" si="49"/>
        <v>0</v>
      </c>
      <c r="AP40">
        <f t="shared" si="50"/>
        <v>-2.6822693845023064E-3</v>
      </c>
      <c r="AQ40">
        <f t="shared" si="51"/>
        <v>-9.4777637862657862</v>
      </c>
      <c r="AR40">
        <f t="shared" si="52"/>
        <v>-9.4804460556502885</v>
      </c>
      <c r="AS40">
        <f t="shared" si="53"/>
        <v>-1.2123791167766189</v>
      </c>
      <c r="AT40">
        <f t="shared" si="54"/>
        <v>-1.1121092373575312</v>
      </c>
      <c r="AU40">
        <f t="shared" si="55"/>
        <v>-11.80493440978444</v>
      </c>
      <c r="AW40">
        <v>37</v>
      </c>
      <c r="AX40">
        <f>IF(Z40&gt;0, (R40*SUMPRODUCT(K40:$K$98, X40:$X$98)-K40*$AZ$3)/Z40, 0)</f>
        <v>-68388.431580575576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0.52171199999999995</v>
      </c>
      <c r="Q41" s="5">
        <f t="shared" si="60"/>
        <v>12.5</v>
      </c>
      <c r="R41">
        <f t="shared" si="41"/>
        <v>50000</v>
      </c>
      <c r="S41">
        <f t="shared" si="42"/>
        <v>-133286.16572409685</v>
      </c>
      <c r="U41">
        <f t="shared" si="57"/>
        <v>0.52171199999999995</v>
      </c>
      <c r="V41">
        <f t="shared" si="58"/>
        <v>0.01</v>
      </c>
      <c r="W41">
        <f t="shared" si="34"/>
        <v>5.5560337673935091E-3</v>
      </c>
      <c r="X41">
        <f t="shared" si="35"/>
        <v>2.8986494888544024E-3</v>
      </c>
      <c r="Y41">
        <f t="shared" si="36"/>
        <v>5.5560337673935095E-5</v>
      </c>
      <c r="Z41">
        <f t="shared" si="37"/>
        <v>2.6018239408651719E-3</v>
      </c>
      <c r="AB41">
        <f t="shared" si="38"/>
        <v>-379.96843516075853</v>
      </c>
      <c r="AC41">
        <f t="shared" si="27"/>
        <v>-346.78713696707808</v>
      </c>
      <c r="AE41">
        <f t="shared" si="43"/>
        <v>0</v>
      </c>
      <c r="AF41">
        <f t="shared" si="44"/>
        <v>0</v>
      </c>
      <c r="AG41">
        <f t="shared" si="45"/>
        <v>-3.2522799260814646E-2</v>
      </c>
      <c r="AH41">
        <f t="shared" si="46"/>
        <v>-144.93247444272012</v>
      </c>
      <c r="AI41">
        <f t="shared" si="39"/>
        <v>-144.96499724198094</v>
      </c>
      <c r="AJ41">
        <f t="shared" si="47"/>
        <v>-33.181298193680448</v>
      </c>
      <c r="AK41">
        <f t="shared" si="59"/>
        <v>-26.597790461253101</v>
      </c>
      <c r="AL41">
        <f t="shared" si="40"/>
        <v>-204.7440858969145</v>
      </c>
      <c r="AN41">
        <f t="shared" si="48"/>
        <v>0</v>
      </c>
      <c r="AO41">
        <f t="shared" si="49"/>
        <v>0</v>
      </c>
      <c r="AP41">
        <f t="shared" si="50"/>
        <v>-1.1214951477944784E-3</v>
      </c>
      <c r="AQ41">
        <f t="shared" si="51"/>
        <v>-4.9977575897409539</v>
      </c>
      <c r="AR41">
        <f t="shared" si="52"/>
        <v>-4.9988790848887481</v>
      </c>
      <c r="AS41">
        <f t="shared" si="53"/>
        <v>-1.1442023985484635</v>
      </c>
      <c r="AT41">
        <f t="shared" si="54"/>
        <v>-0.91718098141354265</v>
      </c>
      <c r="AU41">
        <f t="shared" si="55"/>
        <v>-7.060262464850755</v>
      </c>
      <c r="AW41">
        <v>38</v>
      </c>
      <c r="AX41">
        <f>IF(Z41&gt;0, (R41*SUMPRODUCT(K41:$K$98, X41:$X$98)-K41*$AZ$3)/Z41, 0)</f>
        <v>-133286.16572409685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0.58618000000000003</v>
      </c>
      <c r="Q42" s="5">
        <f t="shared" si="60"/>
        <v>12.5</v>
      </c>
      <c r="R42">
        <f t="shared" si="41"/>
        <v>50000</v>
      </c>
      <c r="S42">
        <f t="shared" si="42"/>
        <v>-298568.41932835127</v>
      </c>
      <c r="U42">
        <f t="shared" si="57"/>
        <v>0.58618000000000003</v>
      </c>
      <c r="V42">
        <f t="shared" si="58"/>
        <v>0.01</v>
      </c>
      <c r="W42">
        <f t="shared" si="34"/>
        <v>2.6018239408651719E-3</v>
      </c>
      <c r="X42">
        <f t="shared" si="35"/>
        <v>1.5251371576563465E-3</v>
      </c>
      <c r="Y42">
        <f t="shared" si="36"/>
        <v>2.6018239408651721E-5</v>
      </c>
      <c r="Z42">
        <f t="shared" si="37"/>
        <v>1.0506685438001736E-3</v>
      </c>
      <c r="AB42">
        <f t="shared" si="38"/>
        <v>-346.78713696707808</v>
      </c>
      <c r="AC42">
        <f t="shared" si="27"/>
        <v>-313.69644636043842</v>
      </c>
      <c r="AE42">
        <f t="shared" si="43"/>
        <v>0</v>
      </c>
      <c r="AF42">
        <f t="shared" si="44"/>
        <v>0</v>
      </c>
      <c r="AG42">
        <f t="shared" si="45"/>
        <v>-1.3133356797502169E-2</v>
      </c>
      <c r="AH42">
        <f t="shared" si="46"/>
        <v>-76.256857882817329</v>
      </c>
      <c r="AI42">
        <f t="shared" si="39"/>
        <v>-76.269991239614825</v>
      </c>
      <c r="AJ42">
        <f t="shared" si="47"/>
        <v>-33.090690606639669</v>
      </c>
      <c r="AK42">
        <f t="shared" si="59"/>
        <v>-24.275099587695468</v>
      </c>
      <c r="AL42">
        <f t="shared" si="40"/>
        <v>-133.63578143394997</v>
      </c>
      <c r="AN42">
        <f t="shared" si="48"/>
        <v>0</v>
      </c>
      <c r="AO42">
        <f t="shared" si="49"/>
        <v>0</v>
      </c>
      <c r="AP42">
        <f t="shared" si="50"/>
        <v>-4.043590808771127E-4</v>
      </c>
      <c r="AQ42">
        <f t="shared" si="51"/>
        <v>-2.3478500919077407</v>
      </c>
      <c r="AR42">
        <f t="shared" si="52"/>
        <v>-2.3482544509886178</v>
      </c>
      <c r="AS42">
        <f t="shared" si="53"/>
        <v>-1.0188195939239664</v>
      </c>
      <c r="AT42">
        <f t="shared" si="54"/>
        <v>-0.74739894063852685</v>
      </c>
      <c r="AU42">
        <f t="shared" si="55"/>
        <v>-4.1144729855511111</v>
      </c>
      <c r="AW42">
        <v>39</v>
      </c>
      <c r="AX42">
        <f>IF(Z42&gt;0, (R42*SUMPRODUCT(K42:$K$98, X42:$X$98)-K42*$AZ$3)/Z42, 0)</f>
        <v>-298568.41932835127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0.65888599999999997</v>
      </c>
      <c r="Q43" s="5">
        <f t="shared" si="60"/>
        <v>12.5</v>
      </c>
      <c r="R43">
        <f t="shared" si="41"/>
        <v>50000</v>
      </c>
      <c r="S43">
        <f t="shared" si="42"/>
        <v>-810704.21874393208</v>
      </c>
      <c r="U43">
        <f t="shared" si="57"/>
        <v>0.65888599999999997</v>
      </c>
      <c r="V43">
        <f t="shared" si="58"/>
        <v>0.01</v>
      </c>
      <c r="W43">
        <f t="shared" si="34"/>
        <v>1.0506685438001736E-3</v>
      </c>
      <c r="X43">
        <f t="shared" si="35"/>
        <v>6.9227079415032117E-4</v>
      </c>
      <c r="Y43">
        <f t="shared" si="36"/>
        <v>1.0506685438001736E-5</v>
      </c>
      <c r="Z43">
        <f t="shared" si="37"/>
        <v>3.4789106421185065E-4</v>
      </c>
      <c r="AB43">
        <f t="shared" si="38"/>
        <v>-313.69644636043842</v>
      </c>
      <c r="AC43">
        <f t="shared" si="27"/>
        <v>-282.03675341986349</v>
      </c>
      <c r="AE43">
        <f t="shared" si="43"/>
        <v>0</v>
      </c>
      <c r="AF43">
        <f t="shared" si="44"/>
        <v>0</v>
      </c>
      <c r="AG43">
        <f t="shared" si="45"/>
        <v>-4.3486383026481333E-3</v>
      </c>
      <c r="AH43">
        <f t="shared" si="46"/>
        <v>-34.613539707516061</v>
      </c>
      <c r="AI43">
        <f t="shared" si="39"/>
        <v>-34.617888345818706</v>
      </c>
      <c r="AJ43">
        <f t="shared" si="47"/>
        <v>-31.659692940574928</v>
      </c>
      <c r="AK43">
        <f t="shared" si="59"/>
        <v>-21.95875124523069</v>
      </c>
      <c r="AL43">
        <f t="shared" si="40"/>
        <v>-88.236332531624313</v>
      </c>
      <c r="AN43">
        <f t="shared" si="48"/>
        <v>0</v>
      </c>
      <c r="AO43">
        <f t="shared" si="49"/>
        <v>0</v>
      </c>
      <c r="AP43">
        <f t="shared" si="50"/>
        <v>-1.1954370777280741E-4</v>
      </c>
      <c r="AQ43">
        <f t="shared" si="51"/>
        <v>-0.95152334772427605</v>
      </c>
      <c r="AR43">
        <f t="shared" si="52"/>
        <v>-0.95164289143204883</v>
      </c>
      <c r="AS43">
        <f t="shared" si="53"/>
        <v>-0.87032234406806686</v>
      </c>
      <c r="AT43">
        <f t="shared" si="54"/>
        <v>-0.60364425809272249</v>
      </c>
      <c r="AU43">
        <f t="shared" si="55"/>
        <v>-2.4256094935928378</v>
      </c>
      <c r="AW43">
        <v>40</v>
      </c>
      <c r="AX43">
        <f>IF(Z43&gt;0, (R43*SUMPRODUCT(K43:$K$98, X43:$X$98)-K43*$AZ$3)/Z43, 0)</f>
        <v>-810704.21874393208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0.73742600000000003</v>
      </c>
      <c r="Q44" s="5">
        <f t="shared" si="60"/>
        <v>12.5</v>
      </c>
      <c r="R44">
        <f t="shared" si="41"/>
        <v>50000</v>
      </c>
      <c r="S44">
        <f t="shared" si="42"/>
        <v>-2875036.5980916265</v>
      </c>
      <c r="U44">
        <f t="shared" si="57"/>
        <v>0.73742600000000003</v>
      </c>
      <c r="V44">
        <f t="shared" si="58"/>
        <v>0.01</v>
      </c>
      <c r="W44">
        <f t="shared" si="34"/>
        <v>3.4789106421185065E-4</v>
      </c>
      <c r="X44">
        <f t="shared" si="35"/>
        <v>2.565439159174882E-4</v>
      </c>
      <c r="Y44">
        <f t="shared" si="36"/>
        <v>3.4789106421185064E-6</v>
      </c>
      <c r="Z44">
        <f t="shared" si="37"/>
        <v>8.7868237652243933E-5</v>
      </c>
      <c r="AB44">
        <f t="shared" si="38"/>
        <v>-282.03675341986349</v>
      </c>
      <c r="AC44">
        <f t="shared" si="27"/>
        <v>-252.62439906001396</v>
      </c>
      <c r="AE44">
        <f t="shared" si="43"/>
        <v>0</v>
      </c>
      <c r="AF44">
        <f t="shared" si="44"/>
        <v>0</v>
      </c>
      <c r="AG44">
        <f t="shared" si="45"/>
        <v>-1.0983529706530492E-3</v>
      </c>
      <c r="AH44">
        <f t="shared" si="46"/>
        <v>-12.82719579587441</v>
      </c>
      <c r="AI44">
        <f t="shared" si="39"/>
        <v>-12.828294148845062</v>
      </c>
      <c r="AJ44">
        <f t="shared" si="47"/>
        <v>-29.41235435984953</v>
      </c>
      <c r="AK44">
        <f t="shared" si="59"/>
        <v>-19.742572739390447</v>
      </c>
      <c r="AL44">
        <f t="shared" si="40"/>
        <v>-61.983221248085037</v>
      </c>
      <c r="AN44">
        <f t="shared" si="48"/>
        <v>0</v>
      </c>
      <c r="AO44">
        <f t="shared" si="49"/>
        <v>0</v>
      </c>
      <c r="AP44">
        <f t="shared" si="50"/>
        <v>-2.6958600399115216E-5</v>
      </c>
      <c r="AQ44">
        <f t="shared" si="51"/>
        <v>-0.31483799374310811</v>
      </c>
      <c r="AR44">
        <f t="shared" si="52"/>
        <v>-0.3148649523435072</v>
      </c>
      <c r="AS44">
        <f t="shared" si="53"/>
        <v>-0.72191356437349341</v>
      </c>
      <c r="AT44">
        <f t="shared" si="54"/>
        <v>-0.48457294107853377</v>
      </c>
      <c r="AU44">
        <f t="shared" si="55"/>
        <v>-1.5213514577955343</v>
      </c>
      <c r="AW44">
        <v>41</v>
      </c>
      <c r="AX44">
        <f>IF(Z44&gt;0, (R44*SUMPRODUCT(K44:$K$98, X44:$X$98)-K44*$AZ$3)/Z44, 0)</f>
        <v>-2875036.5980916265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0.819492</v>
      </c>
      <c r="Q45" s="5">
        <f t="shared" si="60"/>
        <v>12.5</v>
      </c>
      <c r="R45">
        <f t="shared" si="41"/>
        <v>50000</v>
      </c>
      <c r="S45">
        <f t="shared" si="42"/>
        <v>-15073091.21725581</v>
      </c>
      <c r="U45">
        <f t="shared" si="57"/>
        <v>0.819492</v>
      </c>
      <c r="V45">
        <f t="shared" si="58"/>
        <v>0.01</v>
      </c>
      <c r="W45">
        <f t="shared" si="34"/>
        <v>8.7868237652243933E-5</v>
      </c>
      <c r="X45">
        <f t="shared" si="35"/>
        <v>7.2007317810112689E-5</v>
      </c>
      <c r="Y45">
        <f t="shared" si="36"/>
        <v>8.786823765224393E-7</v>
      </c>
      <c r="Z45">
        <f t="shared" si="37"/>
        <v>1.4982237465608803E-5</v>
      </c>
      <c r="AB45">
        <f t="shared" si="38"/>
        <v>-252.62439906001396</v>
      </c>
      <c r="AC45">
        <f t="shared" si="27"/>
        <v>-225.82863195770901</v>
      </c>
      <c r="AE45">
        <f t="shared" si="43"/>
        <v>0</v>
      </c>
      <c r="AF45">
        <f t="shared" si="44"/>
        <v>0</v>
      </c>
      <c r="AG45">
        <f t="shared" si="45"/>
        <v>-1.8727796832011004E-4</v>
      </c>
      <c r="AH45">
        <f t="shared" si="46"/>
        <v>-3.6003658905056346</v>
      </c>
      <c r="AI45">
        <f t="shared" si="39"/>
        <v>-3.6005531684739549</v>
      </c>
      <c r="AJ45">
        <f t="shared" si="47"/>
        <v>-26.79576710230495</v>
      </c>
      <c r="AK45">
        <f t="shared" si="59"/>
        <v>-17.683707934200978</v>
      </c>
      <c r="AL45">
        <f t="shared" si="40"/>
        <v>-48.080028204979882</v>
      </c>
      <c r="AN45">
        <f t="shared" si="48"/>
        <v>0</v>
      </c>
      <c r="AO45">
        <f t="shared" si="49"/>
        <v>0</v>
      </c>
      <c r="AP45">
        <f t="shared" si="50"/>
        <v>-4.1041580686181566E-6</v>
      </c>
      <c r="AQ45">
        <f t="shared" si="51"/>
        <v>-7.8901276279541882E-2</v>
      </c>
      <c r="AR45">
        <f t="shared" si="52"/>
        <v>-7.8905380437610501E-2</v>
      </c>
      <c r="AS45">
        <f t="shared" si="53"/>
        <v>-0.58722371213340807</v>
      </c>
      <c r="AT45">
        <f t="shared" si="54"/>
        <v>-0.38753481390391886</v>
      </c>
      <c r="AU45">
        <f t="shared" si="55"/>
        <v>-1.0536639064749374</v>
      </c>
      <c r="AW45">
        <v>42</v>
      </c>
      <c r="AX45">
        <f>IF(Z45&gt;0, (R45*SUMPRODUCT(K45:$K$98, X45:$X$98)-K45*$AZ$3)/Z45, 0)</f>
        <v>-15073091.21725581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0.82196330200000001</v>
      </c>
      <c r="Q46" s="5">
        <f t="shared" si="60"/>
        <v>12.5</v>
      </c>
      <c r="R46">
        <f t="shared" si="41"/>
        <v>50000</v>
      </c>
      <c r="S46">
        <f t="shared" si="42"/>
        <v>-80117724.369823962</v>
      </c>
      <c r="U46">
        <f t="shared" si="57"/>
        <v>0.82196330200000001</v>
      </c>
      <c r="V46">
        <f t="shared" si="58"/>
        <v>0.01</v>
      </c>
      <c r="W46">
        <f t="shared" si="34"/>
        <v>1.4982237465608803E-5</v>
      </c>
      <c r="X46">
        <f t="shared" si="35"/>
        <v>1.2314849378579924E-5</v>
      </c>
      <c r="Y46">
        <f t="shared" si="36"/>
        <v>1.4982237465608804E-7</v>
      </c>
      <c r="Z46">
        <f t="shared" si="37"/>
        <v>2.5175657123727914E-6</v>
      </c>
      <c r="AB46">
        <f t="shared" si="38"/>
        <v>-225.82863195770901</v>
      </c>
      <c r="AC46">
        <f t="shared" si="27"/>
        <v>-201.70163582680283</v>
      </c>
      <c r="AE46">
        <f t="shared" si="43"/>
        <v>0</v>
      </c>
      <c r="AF46">
        <f t="shared" si="44"/>
        <v>0</v>
      </c>
      <c r="AG46">
        <f t="shared" si="45"/>
        <v>-3.1469571404659896E-5</v>
      </c>
      <c r="AH46">
        <f t="shared" si="46"/>
        <v>-0.6157424689289962</v>
      </c>
      <c r="AI46">
        <f t="shared" si="39"/>
        <v>-0.61577393850040085</v>
      </c>
      <c r="AJ46">
        <f t="shared" si="47"/>
        <v>-24.126996130906178</v>
      </c>
      <c r="AK46">
        <f t="shared" si="59"/>
        <v>-15.808004237039633</v>
      </c>
      <c r="AL46">
        <f t="shared" si="40"/>
        <v>-40.550774306446215</v>
      </c>
      <c r="AN46">
        <f t="shared" si="48"/>
        <v>0</v>
      </c>
      <c r="AO46">
        <f t="shared" si="49"/>
        <v>0</v>
      </c>
      <c r="AP46">
        <f t="shared" si="50"/>
        <v>-6.1575818742915384E-7</v>
      </c>
      <c r="AQ46">
        <f t="shared" si="51"/>
        <v>-1.2048097564326151E-2</v>
      </c>
      <c r="AR46">
        <f t="shared" si="52"/>
        <v>-1.2048713322513579E-2</v>
      </c>
      <c r="AS46">
        <f t="shared" si="53"/>
        <v>-0.47208763076694193</v>
      </c>
      <c r="AT46">
        <f t="shared" si="54"/>
        <v>-0.30931174469158951</v>
      </c>
      <c r="AU46">
        <f t="shared" si="55"/>
        <v>-0.79344808878104511</v>
      </c>
      <c r="AW46">
        <v>43</v>
      </c>
      <c r="AX46">
        <f>IF(Z46&gt;0, (R46*SUMPRODUCT(K46:$K$98, X46:$X$98)-K46*$AZ$3)/Z46, 0)</f>
        <v>-80117724.369823962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0.82463276399999996</v>
      </c>
      <c r="Q47" s="5">
        <f t="shared" si="60"/>
        <v>12.5</v>
      </c>
      <c r="R47">
        <f t="shared" si="41"/>
        <v>50000</v>
      </c>
      <c r="S47">
        <f t="shared" si="42"/>
        <v>-432599990.89172679</v>
      </c>
      <c r="U47">
        <f t="shared" si="57"/>
        <v>0.82463276399999996</v>
      </c>
      <c r="V47">
        <f t="shared" si="58"/>
        <v>0.01</v>
      </c>
      <c r="W47">
        <f t="shared" si="34"/>
        <v>2.5175657123727914E-6</v>
      </c>
      <c r="X47">
        <f t="shared" si="35"/>
        <v>2.0760671719456038E-6</v>
      </c>
      <c r="Y47">
        <f t="shared" si="36"/>
        <v>2.5175657123727916E-8</v>
      </c>
      <c r="Z47">
        <f t="shared" si="37"/>
        <v>4.1632288330345976E-7</v>
      </c>
      <c r="AB47">
        <f t="shared" si="38"/>
        <v>-201.70163582680283</v>
      </c>
      <c r="AC47">
        <f t="shared" si="27"/>
        <v>-180.10127552509414</v>
      </c>
      <c r="AE47">
        <f t="shared" si="43"/>
        <v>0</v>
      </c>
      <c r="AF47">
        <f t="shared" si="44"/>
        <v>0</v>
      </c>
      <c r="AG47">
        <f t="shared" si="45"/>
        <v>-5.2040360412932473E-6</v>
      </c>
      <c r="AH47">
        <f t="shared" si="46"/>
        <v>-0.1038033585972802</v>
      </c>
      <c r="AI47">
        <f t="shared" si="39"/>
        <v>-0.10380856263332149</v>
      </c>
      <c r="AJ47">
        <f t="shared" si="47"/>
        <v>-21.60036030170869</v>
      </c>
      <c r="AK47">
        <f t="shared" si="59"/>
        <v>-14.119114507876199</v>
      </c>
      <c r="AL47">
        <f t="shared" si="40"/>
        <v>-35.823283372218214</v>
      </c>
      <c r="AN47">
        <f t="shared" si="48"/>
        <v>0</v>
      </c>
      <c r="AO47">
        <f t="shared" si="49"/>
        <v>0</v>
      </c>
      <c r="AP47">
        <f t="shared" si="50"/>
        <v>-9.0916276338865325E-8</v>
      </c>
      <c r="AQ47">
        <f t="shared" si="51"/>
        <v>-1.8134799144833324E-3</v>
      </c>
      <c r="AR47">
        <f t="shared" si="52"/>
        <v>-1.8135708307596712E-3</v>
      </c>
      <c r="AS47">
        <f t="shared" si="53"/>
        <v>-0.37736562749115332</v>
      </c>
      <c r="AT47">
        <f t="shared" si="54"/>
        <v>-0.24666572369455675</v>
      </c>
      <c r="AU47">
        <f t="shared" si="55"/>
        <v>-0.6258449220164698</v>
      </c>
      <c r="AW47">
        <v>44</v>
      </c>
      <c r="AX47">
        <f>IF(Z47&gt;0, (R47*SUMPRODUCT(K47:$K$98, X47:$X$98)-K47*$AZ$3)/Z47, 0)</f>
        <v>-432599990.89172679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0.82757423799999996</v>
      </c>
      <c r="Q48" s="5">
        <f t="shared" si="60"/>
        <v>12.5</v>
      </c>
      <c r="R48">
        <f t="shared" si="41"/>
        <v>50000</v>
      </c>
      <c r="S48">
        <f t="shared" si="42"/>
        <v>-2378032865.3312097</v>
      </c>
      <c r="U48">
        <f t="shared" si="57"/>
        <v>0.82757423799999996</v>
      </c>
      <c r="V48">
        <f t="shared" si="58"/>
        <v>0.01</v>
      </c>
      <c r="W48">
        <f t="shared" si="34"/>
        <v>4.1632288330345976E-7</v>
      </c>
      <c r="X48">
        <f t="shared" si="35"/>
        <v>3.4453809291182361E-7</v>
      </c>
      <c r="Y48">
        <f t="shared" si="36"/>
        <v>4.1632288330345975E-9</v>
      </c>
      <c r="Z48">
        <f t="shared" si="37"/>
        <v>6.7621561558601557E-8</v>
      </c>
      <c r="AB48">
        <f t="shared" si="38"/>
        <v>-180.10127552509414</v>
      </c>
      <c r="AC48">
        <f t="shared" si="27"/>
        <v>-160.80629579137204</v>
      </c>
      <c r="AE48">
        <f t="shared" si="43"/>
        <v>0</v>
      </c>
      <c r="AF48">
        <f t="shared" si="44"/>
        <v>0</v>
      </c>
      <c r="AG48">
        <f t="shared" si="45"/>
        <v>-8.4526951948251947E-7</v>
      </c>
      <c r="AH48">
        <f t="shared" si="46"/>
        <v>-1.7226904645591179E-2</v>
      </c>
      <c r="AI48">
        <f t="shared" si="39"/>
        <v>-1.7227749915110661E-2</v>
      </c>
      <c r="AJ48">
        <f t="shared" si="47"/>
        <v>-19.294979733722101</v>
      </c>
      <c r="AK48">
        <f t="shared" si="59"/>
        <v>-12.60708928675659</v>
      </c>
      <c r="AL48">
        <f t="shared" si="40"/>
        <v>-31.919296770393803</v>
      </c>
      <c r="AN48">
        <f t="shared" si="48"/>
        <v>0</v>
      </c>
      <c r="AO48">
        <f t="shared" si="49"/>
        <v>0</v>
      </c>
      <c r="AP48">
        <f t="shared" si="50"/>
        <v>-1.3184951305841764E-8</v>
      </c>
      <c r="AQ48">
        <f t="shared" si="51"/>
        <v>-2.687141718319067E-4</v>
      </c>
      <c r="AR48">
        <f t="shared" si="52"/>
        <v>-2.6872735678321258E-4</v>
      </c>
      <c r="AS48">
        <f t="shared" si="53"/>
        <v>-0.30097307707496335</v>
      </c>
      <c r="AT48">
        <f t="shared" si="54"/>
        <v>-0.19665190158051427</v>
      </c>
      <c r="AU48">
        <f t="shared" si="55"/>
        <v>-0.49789370601226085</v>
      </c>
      <c r="AW48">
        <v>45</v>
      </c>
      <c r="AX48">
        <f>IF(Z48&gt;0, (R48*SUMPRODUCT(K48:$K$98, X48:$X$98)-K48*$AZ$3)/Z48, 0)</f>
        <v>-2378032865.3312097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0.83082719400000005</v>
      </c>
      <c r="Q49" s="5">
        <f t="shared" si="60"/>
        <v>12.5</v>
      </c>
      <c r="R49">
        <f t="shared" si="41"/>
        <v>50000</v>
      </c>
      <c r="S49">
        <f t="shared" si="42"/>
        <v>-13339257872.522017</v>
      </c>
      <c r="U49">
        <f t="shared" si="57"/>
        <v>0.83082719400000005</v>
      </c>
      <c r="V49">
        <f t="shared" si="58"/>
        <v>0.01</v>
      </c>
      <c r="W49">
        <f t="shared" si="34"/>
        <v>6.7621561558601557E-8</v>
      </c>
      <c r="X49">
        <f t="shared" si="35"/>
        <v>5.6181832243631199E-8</v>
      </c>
      <c r="Y49">
        <f t="shared" si="36"/>
        <v>6.7621561558601556E-10</v>
      </c>
      <c r="Z49">
        <f t="shared" si="37"/>
        <v>1.0763513699384343E-8</v>
      </c>
      <c r="AB49">
        <f t="shared" si="38"/>
        <v>-160.80629579137204</v>
      </c>
      <c r="AC49">
        <f t="shared" si="27"/>
        <v>-143.57728485051118</v>
      </c>
      <c r="AE49">
        <f t="shared" si="43"/>
        <v>0</v>
      </c>
      <c r="AF49">
        <f t="shared" si="44"/>
        <v>0</v>
      </c>
      <c r="AG49">
        <f t="shared" si="45"/>
        <v>-1.3454392124230428E-7</v>
      </c>
      <c r="AH49">
        <f t="shared" si="46"/>
        <v>-2.8090916121815599E-3</v>
      </c>
      <c r="AI49">
        <f t="shared" si="39"/>
        <v>-2.8092261561028023E-3</v>
      </c>
      <c r="AJ49">
        <f t="shared" si="47"/>
        <v>-17.22901094086086</v>
      </c>
      <c r="AK49">
        <f t="shared" si="59"/>
        <v>-11.256440705396043</v>
      </c>
      <c r="AL49">
        <f t="shared" si="40"/>
        <v>-28.488260872413008</v>
      </c>
      <c r="AN49">
        <f t="shared" si="48"/>
        <v>0</v>
      </c>
      <c r="AO49">
        <f t="shared" si="49"/>
        <v>0</v>
      </c>
      <c r="AP49">
        <f t="shared" si="50"/>
        <v>-1.873826514575176E-9</v>
      </c>
      <c r="AQ49">
        <f t="shared" si="51"/>
        <v>-3.9122914630211238E-5</v>
      </c>
      <c r="AR49">
        <f t="shared" si="52"/>
        <v>-3.9124788456725819E-5</v>
      </c>
      <c r="AS49">
        <f t="shared" si="53"/>
        <v>-0.23995270260296128</v>
      </c>
      <c r="AT49">
        <f t="shared" si="54"/>
        <v>-0.15677123766541681</v>
      </c>
      <c r="AU49">
        <f t="shared" si="55"/>
        <v>-0.39676306505683484</v>
      </c>
      <c r="AW49">
        <v>46</v>
      </c>
      <c r="AX49">
        <f>IF(Z49&gt;0, (R49*SUMPRODUCT(K49:$K$98, X49:$X$98)-K49*$AZ$3)/Z49, 0)</f>
        <v>-13339257872.522017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0.83405797299999995</v>
      </c>
      <c r="Q50" s="5">
        <f t="shared" si="60"/>
        <v>12.5</v>
      </c>
      <c r="R50">
        <f t="shared" si="41"/>
        <v>50000</v>
      </c>
      <c r="S50">
        <f t="shared" si="42"/>
        <v>-76374888038.817856</v>
      </c>
      <c r="U50">
        <f t="shared" si="57"/>
        <v>0.83405797299999995</v>
      </c>
      <c r="V50">
        <f t="shared" si="58"/>
        <v>0.01</v>
      </c>
      <c r="W50">
        <f t="shared" si="34"/>
        <v>1.0763513699384343E-8</v>
      </c>
      <c r="X50">
        <f t="shared" si="35"/>
        <v>8.9773944184662363E-9</v>
      </c>
      <c r="Y50">
        <f t="shared" si="36"/>
        <v>1.0763513699384343E-10</v>
      </c>
      <c r="Z50">
        <f t="shared" si="37"/>
        <v>1.6784841439242631E-9</v>
      </c>
      <c r="AB50">
        <f t="shared" si="38"/>
        <v>-143.57728485051118</v>
      </c>
      <c r="AC50">
        <f t="shared" si="27"/>
        <v>-128.19403856714663</v>
      </c>
      <c r="AE50">
        <f t="shared" si="43"/>
        <v>0</v>
      </c>
      <c r="AF50">
        <f t="shared" si="44"/>
        <v>0</v>
      </c>
      <c r="AG50">
        <f t="shared" si="45"/>
        <v>-2.098105179905329E-8</v>
      </c>
      <c r="AH50">
        <f t="shared" si="46"/>
        <v>-4.4886972092331184E-4</v>
      </c>
      <c r="AI50">
        <f t="shared" si="39"/>
        <v>-4.4889070197511087E-4</v>
      </c>
      <c r="AJ50">
        <f t="shared" si="47"/>
        <v>-15.383246283364542</v>
      </c>
      <c r="AK50">
        <f t="shared" si="59"/>
        <v>-10.050409939535783</v>
      </c>
      <c r="AL50">
        <f t="shared" si="40"/>
        <v>-25.4341051136023</v>
      </c>
      <c r="AN50">
        <f t="shared" si="48"/>
        <v>0</v>
      </c>
      <c r="AO50">
        <f t="shared" si="49"/>
        <v>0</v>
      </c>
      <c r="AP50">
        <f t="shared" si="50"/>
        <v>-2.6090027225821249E-10</v>
      </c>
      <c r="AQ50">
        <f t="shared" si="51"/>
        <v>-5.5817140875008085E-6</v>
      </c>
      <c r="AR50">
        <f t="shared" si="52"/>
        <v>-5.5819749877730667E-6</v>
      </c>
      <c r="AS50">
        <f t="shared" si="53"/>
        <v>-0.19129132237908311</v>
      </c>
      <c r="AT50">
        <f t="shared" si="54"/>
        <v>-0.12497727543143705</v>
      </c>
      <c r="AU50">
        <f t="shared" si="55"/>
        <v>-0.31627417978550793</v>
      </c>
      <c r="AW50">
        <v>47</v>
      </c>
      <c r="AX50">
        <f>IF(Z50&gt;0, (R50*SUMPRODUCT(K50:$K$98, X50:$X$98)-K50*$AZ$3)/Z50, 0)</f>
        <v>-76374888038.817856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0.83754713300000005</v>
      </c>
      <c r="Q51" s="5">
        <f t="shared" si="60"/>
        <v>12.5</v>
      </c>
      <c r="R51">
        <f t="shared" si="41"/>
        <v>50000</v>
      </c>
      <c r="S51">
        <f t="shared" si="42"/>
        <v>-447298031016.06042</v>
      </c>
      <c r="U51">
        <f t="shared" si="57"/>
        <v>0.83754713300000005</v>
      </c>
      <c r="V51">
        <f t="shared" si="58"/>
        <v>0.01</v>
      </c>
      <c r="W51">
        <f t="shared" si="34"/>
        <v>1.6784841439242631E-9</v>
      </c>
      <c r="X51">
        <f t="shared" si="35"/>
        <v>1.4058095825297261E-9</v>
      </c>
      <c r="Y51">
        <f t="shared" si="36"/>
        <v>1.6784841439242633E-11</v>
      </c>
      <c r="Z51">
        <f t="shared" si="37"/>
        <v>2.5588971995529443E-10</v>
      </c>
      <c r="AB51">
        <f t="shared" si="38"/>
        <v>-128.19403856714663</v>
      </c>
      <c r="AC51">
        <f t="shared" si="27"/>
        <v>-114.45896789325431</v>
      </c>
      <c r="AE51">
        <f t="shared" si="43"/>
        <v>0</v>
      </c>
      <c r="AF51">
        <f t="shared" si="44"/>
        <v>0</v>
      </c>
      <c r="AG51">
        <f t="shared" si="45"/>
        <v>-3.1986214994411803E-9</v>
      </c>
      <c r="AH51">
        <f t="shared" si="46"/>
        <v>-7.0290479126486308E-5</v>
      </c>
      <c r="AI51">
        <f t="shared" si="39"/>
        <v>-7.0293677747985744E-5</v>
      </c>
      <c r="AJ51">
        <f t="shared" si="47"/>
        <v>-13.735070673892324</v>
      </c>
      <c r="AK51">
        <f t="shared" si="59"/>
        <v>-8.9735826997002661</v>
      </c>
      <c r="AL51">
        <f t="shared" si="40"/>
        <v>-22.708723667270338</v>
      </c>
      <c r="AN51">
        <f t="shared" si="48"/>
        <v>0</v>
      </c>
      <c r="AO51">
        <f t="shared" si="49"/>
        <v>0</v>
      </c>
      <c r="AP51">
        <f t="shared" si="50"/>
        <v>-3.5513387952540215E-11</v>
      </c>
      <c r="AQ51">
        <f t="shared" si="51"/>
        <v>-7.8041526795994761E-7</v>
      </c>
      <c r="AR51">
        <f t="shared" si="52"/>
        <v>-7.804507813479001E-7</v>
      </c>
      <c r="AS51">
        <f t="shared" si="53"/>
        <v>-0.15249659688797632</v>
      </c>
      <c r="AT51">
        <f t="shared" si="54"/>
        <v>-9.9631145415090397E-2</v>
      </c>
      <c r="AU51">
        <f t="shared" si="55"/>
        <v>-0.25212852275384806</v>
      </c>
      <c r="AW51">
        <v>48</v>
      </c>
      <c r="AX51">
        <f>IF(Z51&gt;0, (R51*SUMPRODUCT(K51:$K$98, X51:$X$98)-K51*$AZ$3)/Z51, 0)</f>
        <v>-447298031016.06042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0.841203123</v>
      </c>
      <c r="Q52" s="5">
        <f t="shared" si="60"/>
        <v>12.5</v>
      </c>
      <c r="R52">
        <f t="shared" si="41"/>
        <v>50000</v>
      </c>
      <c r="S52">
        <f t="shared" si="42"/>
        <v>-2684016309362.1167</v>
      </c>
      <c r="U52">
        <f t="shared" si="57"/>
        <v>0.841203123</v>
      </c>
      <c r="V52">
        <f t="shared" si="58"/>
        <v>0.01</v>
      </c>
      <c r="W52">
        <f t="shared" si="34"/>
        <v>2.5588971995529443E-10</v>
      </c>
      <c r="X52">
        <f t="shared" si="35"/>
        <v>2.152552315699891E-10</v>
      </c>
      <c r="Y52">
        <f t="shared" si="36"/>
        <v>2.5588971995529444E-12</v>
      </c>
      <c r="Z52">
        <f t="shared" si="37"/>
        <v>3.8075591185752383E-11</v>
      </c>
      <c r="AB52">
        <f t="shared" si="38"/>
        <v>-114.45896789325431</v>
      </c>
      <c r="AC52">
        <f t="shared" si="27"/>
        <v>-102.19550773116386</v>
      </c>
      <c r="AE52">
        <f t="shared" si="43"/>
        <v>0</v>
      </c>
      <c r="AF52">
        <f t="shared" si="44"/>
        <v>0</v>
      </c>
      <c r="AG52">
        <f t="shared" si="45"/>
        <v>-4.7594488982190479E-10</v>
      </c>
      <c r="AH52">
        <f t="shared" si="46"/>
        <v>-1.0762761578499455E-5</v>
      </c>
      <c r="AI52">
        <f t="shared" si="39"/>
        <v>-1.0763237523389278E-5</v>
      </c>
      <c r="AJ52">
        <f t="shared" si="47"/>
        <v>-12.263460162090453</v>
      </c>
      <c r="AK52">
        <f t="shared" si="59"/>
        <v>-8.0121277525278032</v>
      </c>
      <c r="AL52">
        <f t="shared" si="40"/>
        <v>-20.275598677855779</v>
      </c>
      <c r="AN52">
        <f t="shared" si="48"/>
        <v>0</v>
      </c>
      <c r="AO52">
        <f t="shared" si="49"/>
        <v>0</v>
      </c>
      <c r="AP52">
        <f t="shared" si="50"/>
        <v>-4.7181082312744705E-12</v>
      </c>
      <c r="AQ52">
        <f t="shared" si="51"/>
        <v>-1.0669276019281215E-7</v>
      </c>
      <c r="AR52">
        <f t="shared" si="52"/>
        <v>-1.0669747830104344E-7</v>
      </c>
      <c r="AS52">
        <f t="shared" si="53"/>
        <v>-0.1215693950539451</v>
      </c>
      <c r="AT52">
        <f t="shared" si="54"/>
        <v>-7.9425342529403614E-2</v>
      </c>
      <c r="AU52">
        <f t="shared" si="55"/>
        <v>-0.20099484428082701</v>
      </c>
      <c r="AW52">
        <v>49</v>
      </c>
      <c r="AX52">
        <f>IF(Z52&gt;0, (R52*SUMPRODUCT(K52:$K$98, X52:$X$98)-K52*$AZ$3)/Z52, 0)</f>
        <v>-2684016309362.1167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0.84498057100000001</v>
      </c>
      <c r="Q53" s="5">
        <f t="shared" si="60"/>
        <v>12.5</v>
      </c>
      <c r="R53">
        <f t="shared" si="41"/>
        <v>50000</v>
      </c>
      <c r="S53">
        <f t="shared" si="42"/>
        <v>-16524979806774.063</v>
      </c>
      <c r="U53">
        <f t="shared" si="57"/>
        <v>0.84498057100000001</v>
      </c>
      <c r="V53">
        <f t="shared" si="58"/>
        <v>0.01</v>
      </c>
      <c r="W53">
        <f t="shared" si="34"/>
        <v>3.8075591185752383E-11</v>
      </c>
      <c r="X53">
        <f t="shared" si="35"/>
        <v>3.2173134781299615E-11</v>
      </c>
      <c r="Y53">
        <f t="shared" si="36"/>
        <v>3.8075591185752386E-13</v>
      </c>
      <c r="Z53">
        <f t="shared" si="37"/>
        <v>5.521700492595244E-12</v>
      </c>
      <c r="AB53">
        <f t="shared" si="38"/>
        <v>-102.19550773116386</v>
      </c>
      <c r="AC53">
        <f t="shared" si="27"/>
        <v>-91.245989139190797</v>
      </c>
      <c r="AE53">
        <f t="shared" si="43"/>
        <v>0</v>
      </c>
      <c r="AF53">
        <f t="shared" si="44"/>
        <v>0</v>
      </c>
      <c r="AG53">
        <f t="shared" si="45"/>
        <v>-6.9021256157440555E-11</v>
      </c>
      <c r="AH53">
        <f t="shared" si="46"/>
        <v>-1.6086567390649808E-6</v>
      </c>
      <c r="AI53">
        <f t="shared" si="39"/>
        <v>-1.6087257603211381E-6</v>
      </c>
      <c r="AJ53">
        <f t="shared" si="47"/>
        <v>-10.94951859197306</v>
      </c>
      <c r="AK53">
        <f t="shared" si="59"/>
        <v>-7.1536855411814706</v>
      </c>
      <c r="AL53">
        <f t="shared" si="40"/>
        <v>-18.103205741880291</v>
      </c>
      <c r="AN53">
        <f t="shared" si="48"/>
        <v>0</v>
      </c>
      <c r="AO53">
        <f t="shared" si="49"/>
        <v>0</v>
      </c>
      <c r="AP53">
        <f t="shared" si="50"/>
        <v>-6.1090835862466391E-13</v>
      </c>
      <c r="AQ53">
        <f t="shared" si="51"/>
        <v>-1.4238249240364647E-8</v>
      </c>
      <c r="AR53">
        <f t="shared" si="52"/>
        <v>-1.4238860148723272E-8</v>
      </c>
      <c r="AS53">
        <f t="shared" si="53"/>
        <v>-9.6914382657630124E-2</v>
      </c>
      <c r="AT53">
        <f t="shared" si="54"/>
        <v>-6.331739721038164E-2</v>
      </c>
      <c r="AU53">
        <f t="shared" si="55"/>
        <v>-0.16023179410687191</v>
      </c>
      <c r="AW53">
        <v>50</v>
      </c>
      <c r="AX53">
        <f>IF(Z53&gt;0, (R53*SUMPRODUCT(K53:$K$98, X53:$X$98)-K53*$AZ$3)/Z53, 0)</f>
        <v>-16524979806774.063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0.84903369399999995</v>
      </c>
      <c r="Q54" s="5">
        <f t="shared" si="60"/>
        <v>12.5</v>
      </c>
      <c r="R54">
        <f t="shared" si="41"/>
        <v>50000</v>
      </c>
      <c r="S54">
        <f t="shared" si="42"/>
        <v>-104666474400694.5</v>
      </c>
      <c r="U54">
        <f t="shared" si="57"/>
        <v>0.84903369399999995</v>
      </c>
      <c r="V54">
        <f t="shared" si="58"/>
        <v>0.01</v>
      </c>
      <c r="W54">
        <f t="shared" si="34"/>
        <v>5.521700492595244E-12</v>
      </c>
      <c r="X54">
        <f t="shared" si="35"/>
        <v>4.6881097663897596E-12</v>
      </c>
      <c r="Y54">
        <f t="shared" si="36"/>
        <v>5.5217004925952441E-14</v>
      </c>
      <c r="Z54">
        <f t="shared" si="37"/>
        <v>7.7837372127953191E-13</v>
      </c>
      <c r="AB54">
        <f t="shared" si="38"/>
        <v>-91.245989139190797</v>
      </c>
      <c r="AC54">
        <f t="shared" si="27"/>
        <v>-81.469633172477444</v>
      </c>
      <c r="AE54">
        <f t="shared" si="43"/>
        <v>0</v>
      </c>
      <c r="AF54">
        <f t="shared" si="44"/>
        <v>0</v>
      </c>
      <c r="AG54">
        <f t="shared" si="45"/>
        <v>-9.7296715159941488E-12</v>
      </c>
      <c r="AH54">
        <f t="shared" si="46"/>
        <v>-2.3440548831948797E-7</v>
      </c>
      <c r="AI54">
        <f t="shared" si="39"/>
        <v>-2.3441521799100398E-7</v>
      </c>
      <c r="AJ54">
        <f t="shared" si="47"/>
        <v>-9.7763559667133535</v>
      </c>
      <c r="AK54">
        <f t="shared" si="59"/>
        <v>-6.3872192397433567</v>
      </c>
      <c r="AL54">
        <f t="shared" si="40"/>
        <v>-16.163575440871927</v>
      </c>
      <c r="AN54">
        <f t="shared" si="48"/>
        <v>0</v>
      </c>
      <c r="AO54">
        <f t="shared" si="49"/>
        <v>0</v>
      </c>
      <c r="AP54">
        <f t="shared" si="50"/>
        <v>-7.6890620196287605E-14</v>
      </c>
      <c r="AQ54">
        <f t="shared" si="51"/>
        <v>-1.8524349300663397E-9</v>
      </c>
      <c r="AR54">
        <f t="shared" si="52"/>
        <v>-1.852511820686536E-9</v>
      </c>
      <c r="AS54">
        <f t="shared" si="53"/>
        <v>-7.725955314160049E-2</v>
      </c>
      <c r="AT54">
        <f t="shared" si="54"/>
        <v>-5.0476241450310294E-2</v>
      </c>
      <c r="AU54">
        <f t="shared" si="55"/>
        <v>-0.12773579644442259</v>
      </c>
      <c r="AW54">
        <v>51</v>
      </c>
      <c r="AX54">
        <f>IF(Z54&gt;0, (R54*SUMPRODUCT(K54:$K$98, X54:$X$98)-K54*$AZ$3)/Z54, 0)</f>
        <v>-104666474400694.5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0.853201969</v>
      </c>
      <c r="Q55" s="5">
        <f t="shared" si="60"/>
        <v>12.5</v>
      </c>
      <c r="R55">
        <f t="shared" si="41"/>
        <v>50000</v>
      </c>
      <c r="S55">
        <f t="shared" si="42"/>
        <v>-683140017478924.75</v>
      </c>
      <c r="U55">
        <f t="shared" si="57"/>
        <v>0.853201969</v>
      </c>
      <c r="V55">
        <f t="shared" si="58"/>
        <v>0.01</v>
      </c>
      <c r="W55">
        <f t="shared" si="34"/>
        <v>7.7837372127953191E-13</v>
      </c>
      <c r="X55">
        <f t="shared" si="35"/>
        <v>6.6410999161355382E-13</v>
      </c>
      <c r="Y55">
        <f t="shared" si="36"/>
        <v>7.7837372127953194E-15</v>
      </c>
      <c r="Z55">
        <f t="shared" si="37"/>
        <v>1.0647999245318279E-13</v>
      </c>
      <c r="AB55">
        <f t="shared" si="38"/>
        <v>-81.469633172477444</v>
      </c>
      <c r="AC55">
        <f t="shared" si="27"/>
        <v>-72.740743905623063</v>
      </c>
      <c r="AE55">
        <f t="shared" si="43"/>
        <v>0</v>
      </c>
      <c r="AF55">
        <f t="shared" si="44"/>
        <v>0</v>
      </c>
      <c r="AG55">
        <f t="shared" si="45"/>
        <v>-1.3309999056647849E-12</v>
      </c>
      <c r="AH55">
        <f t="shared" si="46"/>
        <v>-3.3205499580677689E-8</v>
      </c>
      <c r="AI55">
        <f t="shared" si="39"/>
        <v>-3.3206830580583354E-8</v>
      </c>
      <c r="AJ55">
        <f t="shared" si="47"/>
        <v>-8.7288892668543809</v>
      </c>
      <c r="AK55">
        <f t="shared" si="59"/>
        <v>-5.7028743220734217</v>
      </c>
      <c r="AL55">
        <f t="shared" si="40"/>
        <v>-14.431763622134634</v>
      </c>
      <c r="AN55">
        <f t="shared" si="48"/>
        <v>0</v>
      </c>
      <c r="AO55">
        <f t="shared" si="49"/>
        <v>0</v>
      </c>
      <c r="AP55">
        <f t="shared" si="50"/>
        <v>-9.3915048618044455E-15</v>
      </c>
      <c r="AQ55">
        <f t="shared" si="51"/>
        <v>-2.3429724481822762E-10</v>
      </c>
      <c r="AR55">
        <f t="shared" si="52"/>
        <v>-2.3430663632308944E-10</v>
      </c>
      <c r="AS55">
        <f t="shared" si="53"/>
        <v>-6.1590842823441745E-2</v>
      </c>
      <c r="AT55">
        <f t="shared" si="54"/>
        <v>-4.0239350652141299E-2</v>
      </c>
      <c r="AU55">
        <f t="shared" si="55"/>
        <v>-0.10183019370988969</v>
      </c>
      <c r="AW55">
        <v>52</v>
      </c>
      <c r="AX55">
        <f>IF(Z55&gt;0, (R55*SUMPRODUCT(K55:$K$98, X55:$X$98)-K55*$AZ$3)/Z55, 0)</f>
        <v>-683140017478924.75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0.85761682500000003</v>
      </c>
      <c r="Q56" s="5">
        <f t="shared" si="60"/>
        <v>12.5</v>
      </c>
      <c r="R56">
        <f t="shared" si="41"/>
        <v>50000</v>
      </c>
      <c r="S56">
        <f t="shared" si="42"/>
        <v>-4607431753918452</v>
      </c>
      <c r="U56">
        <f t="shared" si="57"/>
        <v>0.85761682500000003</v>
      </c>
      <c r="V56">
        <f t="shared" si="58"/>
        <v>0.01</v>
      </c>
      <c r="W56">
        <f t="shared" si="34"/>
        <v>1.0647999245318279E-13</v>
      </c>
      <c r="X56">
        <f t="shared" si="35"/>
        <v>9.1319033053722589E-14</v>
      </c>
      <c r="Y56">
        <f t="shared" si="36"/>
        <v>1.0647999245318279E-15</v>
      </c>
      <c r="Z56">
        <f t="shared" si="37"/>
        <v>1.4096159474928371E-14</v>
      </c>
      <c r="AB56">
        <f t="shared" si="38"/>
        <v>-72.740743905623063</v>
      </c>
      <c r="AC56">
        <f t="shared" si="27"/>
        <v>-64.947092773083426</v>
      </c>
      <c r="AE56">
        <f t="shared" si="43"/>
        <v>0</v>
      </c>
      <c r="AF56">
        <f t="shared" si="44"/>
        <v>0</v>
      </c>
      <c r="AG56">
        <f t="shared" si="45"/>
        <v>-1.7620199343660463E-13</v>
      </c>
      <c r="AH56">
        <f t="shared" si="46"/>
        <v>-4.5659516526861297E-9</v>
      </c>
      <c r="AI56">
        <f t="shared" si="39"/>
        <v>-4.5661278546795662E-9</v>
      </c>
      <c r="AJ56">
        <f t="shared" si="47"/>
        <v>-7.7936511325396367</v>
      </c>
      <c r="AK56">
        <f t="shared" si="59"/>
        <v>-5.091852073393615</v>
      </c>
      <c r="AL56">
        <f t="shared" si="40"/>
        <v>-12.88550321049938</v>
      </c>
      <c r="AN56">
        <f t="shared" si="48"/>
        <v>0</v>
      </c>
      <c r="AO56">
        <f t="shared" si="49"/>
        <v>0</v>
      </c>
      <c r="AP56">
        <f t="shared" si="50"/>
        <v>-1.1100689568157214E-15</v>
      </c>
      <c r="AQ56">
        <f t="shared" si="51"/>
        <v>-2.8765402076974255E-11</v>
      </c>
      <c r="AR56">
        <f t="shared" si="52"/>
        <v>-2.8766512145931072E-11</v>
      </c>
      <c r="AS56">
        <f t="shared" si="53"/>
        <v>-4.9099842820998746E-2</v>
      </c>
      <c r="AT56">
        <f t="shared" si="54"/>
        <v>-3.2078563977232473E-2</v>
      </c>
      <c r="AU56">
        <f t="shared" si="55"/>
        <v>-8.1178406826997729E-2</v>
      </c>
      <c r="AW56">
        <v>53</v>
      </c>
      <c r="AX56">
        <f>IF(Z56&gt;0, (R56*SUMPRODUCT(K56:$K$98, X56:$X$98)-K56*$AZ$3)/Z56, 0)</f>
        <v>-4607431753918452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0.86229046899999995</v>
      </c>
      <c r="Q57" s="5">
        <f t="shared" si="60"/>
        <v>12.5</v>
      </c>
      <c r="R57">
        <f t="shared" si="41"/>
        <v>50000</v>
      </c>
      <c r="S57">
        <f t="shared" si="42"/>
        <v>-3.2211991693201764E+16</v>
      </c>
      <c r="U57">
        <f t="shared" si="57"/>
        <v>0.86229046899999995</v>
      </c>
      <c r="V57">
        <f t="shared" si="58"/>
        <v>0.01</v>
      </c>
      <c r="W57">
        <f t="shared" si="34"/>
        <v>1.4096159474928371E-14</v>
      </c>
      <c r="X57">
        <f t="shared" si="35"/>
        <v>1.2154983964734777E-14</v>
      </c>
      <c r="Y57">
        <f t="shared" si="36"/>
        <v>1.4096159474928372E-16</v>
      </c>
      <c r="Z57">
        <f t="shared" si="37"/>
        <v>1.8002139154443095E-15</v>
      </c>
      <c r="AB57">
        <f t="shared" si="38"/>
        <v>-64.947092773083426</v>
      </c>
      <c r="AC57">
        <f t="shared" si="27"/>
        <v>-57.988475690278321</v>
      </c>
      <c r="AE57">
        <f t="shared" si="43"/>
        <v>0</v>
      </c>
      <c r="AF57">
        <f t="shared" si="44"/>
        <v>0</v>
      </c>
      <c r="AG57">
        <f t="shared" si="45"/>
        <v>-2.250267394305387E-14</v>
      </c>
      <c r="AH57">
        <f t="shared" si="46"/>
        <v>-6.0774919823673884E-10</v>
      </c>
      <c r="AI57">
        <f t="shared" si="39"/>
        <v>-6.077717009106819E-10</v>
      </c>
      <c r="AJ57">
        <f t="shared" si="47"/>
        <v>-6.9586170828051053</v>
      </c>
      <c r="AK57">
        <f t="shared" si="59"/>
        <v>-4.5462964941158406</v>
      </c>
      <c r="AL57">
        <f t="shared" si="40"/>
        <v>-11.504913577528718</v>
      </c>
      <c r="AN57">
        <f t="shared" si="48"/>
        <v>0</v>
      </c>
      <c r="AO57">
        <f t="shared" si="49"/>
        <v>0</v>
      </c>
      <c r="AP57">
        <f t="shared" si="50"/>
        <v>-1.2657713022553134E-16</v>
      </c>
      <c r="AQ57">
        <f t="shared" si="51"/>
        <v>-3.4185781478391747E-12</v>
      </c>
      <c r="AR57">
        <f t="shared" si="52"/>
        <v>-3.4187047249694002E-12</v>
      </c>
      <c r="AS57">
        <f t="shared" si="53"/>
        <v>-3.9142094086632537E-2</v>
      </c>
      <c r="AT57">
        <f t="shared" si="54"/>
        <v>-2.557283480335943E-2</v>
      </c>
      <c r="AU57">
        <f t="shared" si="55"/>
        <v>-6.471492889341067E-2</v>
      </c>
      <c r="AW57">
        <v>54</v>
      </c>
      <c r="AX57">
        <f>IF(Z57&gt;0, (R57*SUMPRODUCT(K57:$K$98, X57:$X$98)-K57*$AZ$3)/Z57, 0)</f>
        <v>-3.2211991693201764E+16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0.86705037500000004</v>
      </c>
      <c r="Q58" s="5">
        <f t="shared" si="60"/>
        <v>12.5</v>
      </c>
      <c r="R58">
        <f t="shared" si="41"/>
        <v>50000</v>
      </c>
      <c r="S58">
        <f t="shared" si="42"/>
        <v>-2.3392268881610512E+17</v>
      </c>
      <c r="U58">
        <f t="shared" si="57"/>
        <v>0.86705037500000004</v>
      </c>
      <c r="V58">
        <f t="shared" si="58"/>
        <v>0.01</v>
      </c>
      <c r="W58">
        <f t="shared" si="34"/>
        <v>1.8002139154443095E-15</v>
      </c>
      <c r="X58">
        <f t="shared" si="35"/>
        <v>1.5608761504662069E-15</v>
      </c>
      <c r="Y58">
        <f t="shared" si="36"/>
        <v>1.8002139154443097E-17</v>
      </c>
      <c r="Z58">
        <f t="shared" si="37"/>
        <v>2.2133562582365957E-16</v>
      </c>
      <c r="AB58">
        <f t="shared" si="38"/>
        <v>-57.988475690278321</v>
      </c>
      <c r="AC58">
        <f t="shared" si="27"/>
        <v>-51.775424723465797</v>
      </c>
      <c r="AE58">
        <f t="shared" si="43"/>
        <v>0</v>
      </c>
      <c r="AF58">
        <f t="shared" si="44"/>
        <v>0</v>
      </c>
      <c r="AG58">
        <f t="shared" si="45"/>
        <v>-2.7666953227957446E-15</v>
      </c>
      <c r="AH58">
        <f t="shared" si="46"/>
        <v>-7.8043807523310338E-11</v>
      </c>
      <c r="AI58">
        <f t="shared" si="39"/>
        <v>-7.8046574218633133E-11</v>
      </c>
      <c r="AJ58">
        <f t="shared" si="47"/>
        <v>-6.2130509668125242</v>
      </c>
      <c r="AK58">
        <f t="shared" si="59"/>
        <v>-4.0591932983194825</v>
      </c>
      <c r="AL58">
        <f t="shared" si="40"/>
        <v>-10.272244265210054</v>
      </c>
      <c r="AN58">
        <f t="shared" si="48"/>
        <v>0</v>
      </c>
      <c r="AO58">
        <f t="shared" si="49"/>
        <v>0</v>
      </c>
      <c r="AP58">
        <f t="shared" si="50"/>
        <v>-1.3895188120361826E-17</v>
      </c>
      <c r="AQ58">
        <f t="shared" si="51"/>
        <v>-3.9195981510168136E-13</v>
      </c>
      <c r="AR58">
        <f t="shared" si="52"/>
        <v>-3.9197371028980169E-13</v>
      </c>
      <c r="AS58">
        <f t="shared" si="53"/>
        <v>-3.1203837760501209E-2</v>
      </c>
      <c r="AT58">
        <f t="shared" si="54"/>
        <v>-2.0386507336870668E-2</v>
      </c>
      <c r="AU58">
        <f t="shared" si="55"/>
        <v>-5.1590345097763855E-2</v>
      </c>
      <c r="AW58">
        <v>55</v>
      </c>
      <c r="AX58">
        <f>IF(Z58&gt;0, (R58*SUMPRODUCT(K58:$K$98, X58:$X$98)-K58*$AZ$3)/Z58, 0)</f>
        <v>-2.3392268881610512E+17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0.87202471800000003</v>
      </c>
      <c r="Q59" s="5">
        <f t="shared" si="60"/>
        <v>12.5</v>
      </c>
      <c r="R59">
        <f t="shared" si="41"/>
        <v>50000</v>
      </c>
      <c r="S59">
        <f t="shared" si="42"/>
        <v>-1.7703669789558938E+18</v>
      </c>
      <c r="U59">
        <f t="shared" si="57"/>
        <v>0.87202471800000003</v>
      </c>
      <c r="V59">
        <f t="shared" si="58"/>
        <v>0.01</v>
      </c>
      <c r="W59">
        <f t="shared" si="34"/>
        <v>2.2133562582365957E-16</v>
      </c>
      <c r="X59">
        <f t="shared" si="35"/>
        <v>1.9301013669223025E-16</v>
      </c>
      <c r="Y59">
        <f t="shared" si="36"/>
        <v>2.2133562582365956E-18</v>
      </c>
      <c r="Z59">
        <f t="shared" si="37"/>
        <v>2.6112132873192723E-17</v>
      </c>
      <c r="AB59">
        <f t="shared" si="38"/>
        <v>-51.775424723465797</v>
      </c>
      <c r="AC59">
        <f t="shared" si="27"/>
        <v>-46.228057788809082</v>
      </c>
      <c r="AE59">
        <f t="shared" si="43"/>
        <v>0</v>
      </c>
      <c r="AF59">
        <f t="shared" si="44"/>
        <v>0</v>
      </c>
      <c r="AG59">
        <f t="shared" si="45"/>
        <v>-3.2640166091490903E-16</v>
      </c>
      <c r="AH59">
        <f t="shared" si="46"/>
        <v>-9.650506834611512E-12</v>
      </c>
      <c r="AI59">
        <f t="shared" si="39"/>
        <v>-9.6508332362724271E-12</v>
      </c>
      <c r="AJ59">
        <f t="shared" si="47"/>
        <v>-5.5473669346567149</v>
      </c>
      <c r="AK59">
        <f t="shared" si="59"/>
        <v>-3.624279730642606</v>
      </c>
      <c r="AL59">
        <f t="shared" si="40"/>
        <v>-9.1716466653089714</v>
      </c>
      <c r="AN59">
        <f t="shared" si="48"/>
        <v>0</v>
      </c>
      <c r="AO59">
        <f t="shared" si="49"/>
        <v>0</v>
      </c>
      <c r="AP59">
        <f t="shared" si="50"/>
        <v>-1.4636506579845859E-18</v>
      </c>
      <c r="AQ59">
        <f t="shared" si="51"/>
        <v>-4.3274812507912391E-14</v>
      </c>
      <c r="AR59">
        <f t="shared" si="52"/>
        <v>-4.3276276158570377E-14</v>
      </c>
      <c r="AS59">
        <f t="shared" si="53"/>
        <v>-2.4875508418778905E-2</v>
      </c>
      <c r="AT59">
        <f t="shared" si="54"/>
        <v>-1.62519988336032E-2</v>
      </c>
      <c r="AU59">
        <f t="shared" si="55"/>
        <v>-4.112750725242538E-2</v>
      </c>
      <c r="AW59">
        <v>56</v>
      </c>
      <c r="AX59">
        <f>IF(Z59&gt;0, (R59*SUMPRODUCT(K59:$K$98, X59:$X$98)-K59*$AZ$3)/Z59, 0)</f>
        <v>-1.7703669789558938E+18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0.87703262900000001</v>
      </c>
      <c r="Q60" s="5">
        <f t="shared" si="60"/>
        <v>12.5</v>
      </c>
      <c r="R60">
        <f t="shared" si="41"/>
        <v>50000</v>
      </c>
      <c r="S60">
        <f t="shared" si="42"/>
        <v>-1.3992401422169872E+19</v>
      </c>
      <c r="U60">
        <f t="shared" si="57"/>
        <v>0.87703262900000001</v>
      </c>
      <c r="V60">
        <f t="shared" si="58"/>
        <v>0.01</v>
      </c>
      <c r="W60">
        <f t="shared" si="34"/>
        <v>2.6112132873192723E-17</v>
      </c>
      <c r="X60">
        <f t="shared" si="35"/>
        <v>2.2901192542573536E-17</v>
      </c>
      <c r="Y60">
        <f t="shared" si="36"/>
        <v>2.6112132873192722E-19</v>
      </c>
      <c r="Z60">
        <f t="shared" si="37"/>
        <v>2.9498190018872594E-18</v>
      </c>
      <c r="AB60">
        <f t="shared" si="38"/>
        <v>-46.228057788809082</v>
      </c>
      <c r="AC60">
        <f t="shared" si="27"/>
        <v>-41.275051597151005</v>
      </c>
      <c r="AE60">
        <f t="shared" si="43"/>
        <v>0</v>
      </c>
      <c r="AF60">
        <f t="shared" si="44"/>
        <v>0</v>
      </c>
      <c r="AG60">
        <f t="shared" si="45"/>
        <v>-3.6872737523590746E-17</v>
      </c>
      <c r="AH60">
        <f t="shared" si="46"/>
        <v>-1.1450596271286768E-12</v>
      </c>
      <c r="AI60">
        <f t="shared" si="39"/>
        <v>-1.1450964998662003E-12</v>
      </c>
      <c r="AJ60">
        <f t="shared" si="47"/>
        <v>-4.9530061916580763</v>
      </c>
      <c r="AK60">
        <f t="shared" si="59"/>
        <v>-3.2359640452166358</v>
      </c>
      <c r="AL60">
        <f t="shared" si="40"/>
        <v>-8.188970236875857</v>
      </c>
      <c r="AN60">
        <f t="shared" si="48"/>
        <v>0</v>
      </c>
      <c r="AO60">
        <f t="shared" si="49"/>
        <v>0</v>
      </c>
      <c r="AP60">
        <f t="shared" si="50"/>
        <v>-1.4762925615619545E-19</v>
      </c>
      <c r="AQ60">
        <f t="shared" si="51"/>
        <v>-4.5845335161064324E-15</v>
      </c>
      <c r="AR60">
        <f t="shared" si="52"/>
        <v>-4.5846811453625888E-15</v>
      </c>
      <c r="AS60">
        <f t="shared" si="53"/>
        <v>-1.9830603012420588E-2</v>
      </c>
      <c r="AT60">
        <f t="shared" si="54"/>
        <v>-1.2955993968114888E-2</v>
      </c>
      <c r="AU60">
        <f t="shared" si="55"/>
        <v>-3.278659698054006E-2</v>
      </c>
      <c r="AW60">
        <v>57</v>
      </c>
      <c r="AX60">
        <f>IF(Z60&gt;0, (R60*SUMPRODUCT(K60:$K$98, X60:$X$98)-K60*$AZ$3)/Z60, 0)</f>
        <v>-1.3992401422169872E+19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0.88195855000000001</v>
      </c>
      <c r="Q61" s="5">
        <f t="shared" si="60"/>
        <v>12.5</v>
      </c>
      <c r="R61">
        <f t="shared" si="41"/>
        <v>50000</v>
      </c>
      <c r="S61">
        <f t="shared" si="42"/>
        <v>-1.1563354208508692E+20</v>
      </c>
      <c r="U61">
        <f t="shared" si="57"/>
        <v>0.88195855000000001</v>
      </c>
      <c r="V61">
        <f t="shared" si="58"/>
        <v>0.01</v>
      </c>
      <c r="W61">
        <f t="shared" si="34"/>
        <v>2.9498190018872594E-18</v>
      </c>
      <c r="X61">
        <f t="shared" si="35"/>
        <v>2.6016180896669346E-18</v>
      </c>
      <c r="Y61">
        <f t="shared" si="36"/>
        <v>2.9498190018872597E-20</v>
      </c>
      <c r="Z61">
        <f t="shared" si="37"/>
        <v>3.1870272220145227E-19</v>
      </c>
      <c r="AB61">
        <f t="shared" si="38"/>
        <v>-41.275051597151005</v>
      </c>
      <c r="AC61">
        <f t="shared" si="27"/>
        <v>-36.852724640313397</v>
      </c>
      <c r="AE61">
        <f t="shared" si="43"/>
        <v>0</v>
      </c>
      <c r="AF61">
        <f t="shared" si="44"/>
        <v>0</v>
      </c>
      <c r="AG61">
        <f t="shared" si="45"/>
        <v>-3.9837840275181536E-18</v>
      </c>
      <c r="AH61">
        <f t="shared" si="46"/>
        <v>-1.3008090448334674E-13</v>
      </c>
      <c r="AI61">
        <f t="shared" si="39"/>
        <v>-1.3008488826737426E-13</v>
      </c>
      <c r="AJ61">
        <f t="shared" si="47"/>
        <v>-4.4223269568376082</v>
      </c>
      <c r="AK61">
        <f t="shared" si="59"/>
        <v>-2.8892536118005707</v>
      </c>
      <c r="AL61">
        <f t="shared" si="40"/>
        <v>-7.3115805686383091</v>
      </c>
      <c r="AN61">
        <f t="shared" si="48"/>
        <v>0</v>
      </c>
      <c r="AO61">
        <f t="shared" si="49"/>
        <v>0</v>
      </c>
      <c r="AP61">
        <f t="shared" si="50"/>
        <v>-1.4241141872800699E-20</v>
      </c>
      <c r="AQ61">
        <f t="shared" si="51"/>
        <v>-4.650103024896311E-16</v>
      </c>
      <c r="AR61">
        <f t="shared" si="52"/>
        <v>-4.650245436315039E-16</v>
      </c>
      <c r="AS61">
        <f t="shared" si="53"/>
        <v>-1.5808835309646656E-2</v>
      </c>
      <c r="AT61">
        <f t="shared" si="54"/>
        <v>-1.032843906896915E-2</v>
      </c>
      <c r="AU61">
        <f t="shared" si="55"/>
        <v>-2.6137274378616272E-2</v>
      </c>
      <c r="AW61">
        <v>58</v>
      </c>
      <c r="AX61">
        <f>IF(Z61&gt;0, (R61*SUMPRODUCT(K61:$K$98, X61:$X$98)-K61*$AZ$3)/Z61, 0)</f>
        <v>-1.1563354208508692E+20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0.88700226900000001</v>
      </c>
      <c r="Q62" s="5">
        <f t="shared" si="60"/>
        <v>12.5</v>
      </c>
      <c r="R62">
        <f t="shared" si="41"/>
        <v>50000</v>
      </c>
      <c r="S62">
        <f t="shared" si="42"/>
        <v>-1.0023932857757992E+21</v>
      </c>
      <c r="U62">
        <f t="shared" si="57"/>
        <v>0.88700226900000001</v>
      </c>
      <c r="V62">
        <f t="shared" si="58"/>
        <v>0.01</v>
      </c>
      <c r="W62">
        <f t="shared" si="34"/>
        <v>3.1870272220145227E-19</v>
      </c>
      <c r="X62">
        <f t="shared" si="35"/>
        <v>2.8269003772916484E-19</v>
      </c>
      <c r="Y62">
        <f t="shared" si="36"/>
        <v>3.1870272220145226E-21</v>
      </c>
      <c r="Z62">
        <f t="shared" si="37"/>
        <v>3.2825657250272906E-20</v>
      </c>
      <c r="AB62">
        <f t="shared" si="38"/>
        <v>-36.852724640313397</v>
      </c>
      <c r="AC62">
        <f t="shared" si="27"/>
        <v>-32.904218428851244</v>
      </c>
      <c r="AE62">
        <f t="shared" si="43"/>
        <v>0</v>
      </c>
      <c r="AF62">
        <f t="shared" si="44"/>
        <v>0</v>
      </c>
      <c r="AG62">
        <f t="shared" si="45"/>
        <v>-4.1032071562841133E-19</v>
      </c>
      <c r="AH62">
        <f t="shared" si="46"/>
        <v>-1.4134501886458243E-14</v>
      </c>
      <c r="AI62">
        <f t="shared" si="39"/>
        <v>-1.4134912207173871E-14</v>
      </c>
      <c r="AJ62">
        <f t="shared" si="47"/>
        <v>-3.9485062114621527</v>
      </c>
      <c r="AK62">
        <f t="shared" si="59"/>
        <v>-2.5796907248219378</v>
      </c>
      <c r="AL62">
        <f t="shared" si="40"/>
        <v>-6.5281969362841048</v>
      </c>
      <c r="AN62">
        <f t="shared" si="48"/>
        <v>0</v>
      </c>
      <c r="AO62">
        <f t="shared" si="49"/>
        <v>0</v>
      </c>
      <c r="AP62">
        <f t="shared" si="50"/>
        <v>-1.3096475890603236E-21</v>
      </c>
      <c r="AQ62">
        <f t="shared" si="51"/>
        <v>-4.5114018408304029E-17</v>
      </c>
      <c r="AR62">
        <f t="shared" si="52"/>
        <v>-4.5115328055893089E-17</v>
      </c>
      <c r="AS62">
        <f t="shared" si="53"/>
        <v>-1.2602706720062711E-2</v>
      </c>
      <c r="AT62">
        <f t="shared" si="54"/>
        <v>-8.233768390440965E-3</v>
      </c>
      <c r="AU62">
        <f t="shared" si="55"/>
        <v>-2.0836475110503721E-2</v>
      </c>
      <c r="AW62">
        <v>59</v>
      </c>
      <c r="AX62">
        <f>IF(Z62&gt;0, (R62*SUMPRODUCT(K62:$K$98, X62:$X$98)-K62*$AZ$3)/Z62, 0)</f>
        <v>-1.0023932857757992E+21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0.89213428500000003</v>
      </c>
      <c r="Q63" s="5">
        <f t="shared" si="60"/>
        <v>12.5</v>
      </c>
      <c r="R63">
        <f t="shared" si="41"/>
        <v>50000</v>
      </c>
      <c r="S63">
        <f t="shared" si="42"/>
        <v>-9.1451230408623029E+21</v>
      </c>
      <c r="U63">
        <f t="shared" si="57"/>
        <v>0.89213428500000003</v>
      </c>
      <c r="V63">
        <f t="shared" si="58"/>
        <v>0.01</v>
      </c>
      <c r="W63">
        <f t="shared" si="34"/>
        <v>3.2825657250272906E-20</v>
      </c>
      <c r="X63">
        <f t="shared" si="35"/>
        <v>2.9284894260627285E-20</v>
      </c>
      <c r="Y63">
        <f t="shared" si="36"/>
        <v>3.2825657250272908E-22</v>
      </c>
      <c r="Z63">
        <f t="shared" si="37"/>
        <v>3.2125064171428922E-21</v>
      </c>
      <c r="AB63">
        <f t="shared" si="38"/>
        <v>-32.904218428851244</v>
      </c>
      <c r="AC63">
        <f t="shared" si="27"/>
        <v>-29.378766454331469</v>
      </c>
      <c r="AE63">
        <f t="shared" si="43"/>
        <v>0</v>
      </c>
      <c r="AF63">
        <f t="shared" si="44"/>
        <v>0</v>
      </c>
      <c r="AG63">
        <f t="shared" si="45"/>
        <v>-4.015633021428615E-20</v>
      </c>
      <c r="AH63">
        <f t="shared" si="46"/>
        <v>-1.4642447130313643E-15</v>
      </c>
      <c r="AI63">
        <f t="shared" si="39"/>
        <v>-1.4642848693615785E-15</v>
      </c>
      <c r="AJ63">
        <f t="shared" si="47"/>
        <v>-3.5254519745197754</v>
      </c>
      <c r="AK63">
        <f t="shared" si="59"/>
        <v>-2.3032952900195873</v>
      </c>
      <c r="AL63">
        <f t="shared" si="40"/>
        <v>-5.8287472645393645</v>
      </c>
      <c r="AN63">
        <f t="shared" si="48"/>
        <v>0</v>
      </c>
      <c r="AO63">
        <f t="shared" si="49"/>
        <v>0</v>
      </c>
      <c r="AP63">
        <f t="shared" si="50"/>
        <v>-1.1443714080483459E-22</v>
      </c>
      <c r="AQ63">
        <f t="shared" si="51"/>
        <v>-4.1727911266725197E-18</v>
      </c>
      <c r="AR63">
        <f t="shared" si="52"/>
        <v>-4.1729055638133244E-18</v>
      </c>
      <c r="AS63">
        <f t="shared" si="53"/>
        <v>-1.0046800637805085E-2</v>
      </c>
      <c r="AT63">
        <f t="shared" si="54"/>
        <v>-6.5639097500326572E-3</v>
      </c>
      <c r="AU63">
        <f t="shared" si="55"/>
        <v>-1.6610710387837745E-2</v>
      </c>
      <c r="AW63">
        <v>60</v>
      </c>
      <c r="AX63">
        <f>IF(Z63&gt;0, (R63*SUMPRODUCT(K63:$K$98, X63:$X$98)-K63*$AZ$3)/Z63, 0)</f>
        <v>-9.1451230408623029E+21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0.89732143600000003</v>
      </c>
      <c r="Q64" s="5">
        <f t="shared" si="60"/>
        <v>12.5</v>
      </c>
      <c r="R64">
        <f t="shared" si="41"/>
        <v>50000</v>
      </c>
      <c r="S64">
        <f t="shared" si="42"/>
        <v>-8.8103311887108493E+22</v>
      </c>
      <c r="U64">
        <f t="shared" si="57"/>
        <v>0.89732143600000003</v>
      </c>
      <c r="V64">
        <f t="shared" si="58"/>
        <v>0.01</v>
      </c>
      <c r="W64">
        <f t="shared" si="34"/>
        <v>3.2125064171428922E-21</v>
      </c>
      <c r="X64">
        <f t="shared" si="35"/>
        <v>2.8826508713898751E-21</v>
      </c>
      <c r="Y64">
        <f t="shared" si="36"/>
        <v>3.2125064171428921E-23</v>
      </c>
      <c r="Z64">
        <f t="shared" si="37"/>
        <v>2.9773048158158817E-22</v>
      </c>
      <c r="AB64">
        <f t="shared" si="38"/>
        <v>-29.378766454331469</v>
      </c>
      <c r="AC64">
        <f t="shared" si="27"/>
        <v>-26.231041477081675</v>
      </c>
      <c r="AE64">
        <f t="shared" si="43"/>
        <v>0</v>
      </c>
      <c r="AF64">
        <f t="shared" si="44"/>
        <v>0</v>
      </c>
      <c r="AG64">
        <f t="shared" si="45"/>
        <v>-3.721631019769852E-21</v>
      </c>
      <c r="AH64">
        <f t="shared" si="46"/>
        <v>-1.4413254356949376E-16</v>
      </c>
      <c r="AI64">
        <f t="shared" si="39"/>
        <v>-1.4413626520051352E-16</v>
      </c>
      <c r="AJ64">
        <f t="shared" si="47"/>
        <v>-3.1477249772497942</v>
      </c>
      <c r="AK64">
        <f t="shared" si="59"/>
        <v>-2.0565136518032032</v>
      </c>
      <c r="AL64">
        <f t="shared" si="40"/>
        <v>-5.2042386290529974</v>
      </c>
      <c r="AN64">
        <f t="shared" si="48"/>
        <v>0</v>
      </c>
      <c r="AO64">
        <f t="shared" si="49"/>
        <v>0</v>
      </c>
      <c r="AP64">
        <f t="shared" si="50"/>
        <v>-9.4695266768373861E-24</v>
      </c>
      <c r="AQ64">
        <f t="shared" si="51"/>
        <v>-3.6673892685260136E-19</v>
      </c>
      <c r="AR64">
        <f t="shared" si="52"/>
        <v>-3.6674839637927816E-19</v>
      </c>
      <c r="AS64">
        <f t="shared" si="53"/>
        <v>-8.0092479574338862E-3</v>
      </c>
      <c r="AT64">
        <f t="shared" si="54"/>
        <v>-5.2327086655234835E-3</v>
      </c>
      <c r="AU64">
        <f t="shared" si="55"/>
        <v>-1.3241956622957371E-2</v>
      </c>
      <c r="AW64">
        <v>61</v>
      </c>
      <c r="AX64">
        <f>IF(Z64&gt;0, (R64*SUMPRODUCT(K64:$K$98, X64:$X$98)-K64*$AZ$3)/Z64, 0)</f>
        <v>-8.8103311887108493E+22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0.90253096600000005</v>
      </c>
      <c r="Q65" s="5">
        <f t="shared" si="60"/>
        <v>12.5</v>
      </c>
      <c r="R65">
        <f t="shared" si="41"/>
        <v>50000</v>
      </c>
      <c r="S65">
        <f t="shared" si="42"/>
        <v>-8.9933165750722162E+23</v>
      </c>
      <c r="U65">
        <f t="shared" si="57"/>
        <v>0.90253096600000005</v>
      </c>
      <c r="V65">
        <f t="shared" si="58"/>
        <v>0.01</v>
      </c>
      <c r="W65">
        <f t="shared" si="34"/>
        <v>2.9773048158158817E-22</v>
      </c>
      <c r="X65">
        <f t="shared" si="35"/>
        <v>2.6871097914947601E-22</v>
      </c>
      <c r="Y65">
        <f t="shared" si="36"/>
        <v>2.9773048158158818E-24</v>
      </c>
      <c r="Z65">
        <f t="shared" si="37"/>
        <v>2.6042197616296278E-23</v>
      </c>
      <c r="AB65">
        <f t="shared" si="38"/>
        <v>-26.231041477081675</v>
      </c>
      <c r="AC65">
        <f t="shared" si="27"/>
        <v>-23.420572747394349</v>
      </c>
      <c r="AE65">
        <f t="shared" si="43"/>
        <v>0</v>
      </c>
      <c r="AF65">
        <f t="shared" si="44"/>
        <v>0</v>
      </c>
      <c r="AG65">
        <f t="shared" si="45"/>
        <v>-3.2552747020370347E-22</v>
      </c>
      <c r="AH65">
        <f t="shared" si="46"/>
        <v>-1.3435548957473801E-17</v>
      </c>
      <c r="AI65">
        <f t="shared" si="39"/>
        <v>-1.3435874484944005E-17</v>
      </c>
      <c r="AJ65">
        <f t="shared" si="47"/>
        <v>-2.8104687296873259</v>
      </c>
      <c r="AK65">
        <f t="shared" si="59"/>
        <v>-1.8361729033957175</v>
      </c>
      <c r="AL65">
        <f t="shared" si="40"/>
        <v>-4.6466416330830436</v>
      </c>
      <c r="AN65">
        <f t="shared" si="48"/>
        <v>0</v>
      </c>
      <c r="AO65">
        <f t="shared" si="49"/>
        <v>0</v>
      </c>
      <c r="AP65">
        <f t="shared" si="50"/>
        <v>-7.3954495612517441E-25</v>
      </c>
      <c r="AQ65">
        <f t="shared" si="51"/>
        <v>-3.0523360925745776E-20</v>
      </c>
      <c r="AR65">
        <f t="shared" si="52"/>
        <v>-3.0524100470701902E-20</v>
      </c>
      <c r="AS65">
        <f t="shared" si="53"/>
        <v>-6.3849234354543321E-3</v>
      </c>
      <c r="AT65">
        <f t="shared" si="54"/>
        <v>-4.1714833111634918E-3</v>
      </c>
      <c r="AU65">
        <f t="shared" si="55"/>
        <v>-1.0556406746617824E-2</v>
      </c>
      <c r="AW65">
        <v>62</v>
      </c>
      <c r="AX65">
        <f>IF(Z65&gt;0, (R65*SUMPRODUCT(K65:$K$98, X65:$X$98)-K65*$AZ$3)/Z65, 0)</f>
        <v>-8.9933165750722162E+23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0.90776816500000002</v>
      </c>
      <c r="Q66" s="5">
        <f t="shared" si="60"/>
        <v>12.5</v>
      </c>
      <c r="R66">
        <f t="shared" si="41"/>
        <v>50000</v>
      </c>
      <c r="S66">
        <f t="shared" si="42"/>
        <v>-9.7647668230056709E+24</v>
      </c>
      <c r="U66">
        <f t="shared" si="57"/>
        <v>0.90776816500000002</v>
      </c>
      <c r="V66">
        <f t="shared" si="58"/>
        <v>0.01</v>
      </c>
      <c r="W66">
        <f t="shared" si="34"/>
        <v>2.6042197616296278E-23</v>
      </c>
      <c r="X66">
        <f t="shared" si="35"/>
        <v>2.3640277942712646E-23</v>
      </c>
      <c r="Y66">
        <f t="shared" si="36"/>
        <v>2.6042197616296277E-25</v>
      </c>
      <c r="Z66">
        <f t="shared" si="37"/>
        <v>2.1414976974206684E-24</v>
      </c>
      <c r="AB66">
        <f t="shared" si="38"/>
        <v>-23.420572747394349</v>
      </c>
      <c r="AC66">
        <f t="shared" si="27"/>
        <v>-20.91122566731638</v>
      </c>
      <c r="AE66">
        <f t="shared" si="43"/>
        <v>0</v>
      </c>
      <c r="AF66">
        <f t="shared" si="44"/>
        <v>0</v>
      </c>
      <c r="AG66">
        <f t="shared" si="45"/>
        <v>-2.6768721217758357E-23</v>
      </c>
      <c r="AH66">
        <f t="shared" si="46"/>
        <v>-1.1820138971356324E-18</v>
      </c>
      <c r="AI66">
        <f t="shared" si="39"/>
        <v>-1.1820406658568502E-18</v>
      </c>
      <c r="AJ66">
        <f t="shared" si="47"/>
        <v>-2.5093470800779691</v>
      </c>
      <c r="AK66">
        <f t="shared" si="59"/>
        <v>-1.6394400923176047</v>
      </c>
      <c r="AL66">
        <f t="shared" si="40"/>
        <v>-4.1487871723955738</v>
      </c>
      <c r="AN66">
        <f t="shared" si="48"/>
        <v>0</v>
      </c>
      <c r="AO66">
        <f t="shared" si="49"/>
        <v>0</v>
      </c>
      <c r="AP66">
        <f t="shared" si="50"/>
        <v>-5.4298338220685326E-26</v>
      </c>
      <c r="AQ66">
        <f t="shared" si="51"/>
        <v>-2.3976263134169824E-21</v>
      </c>
      <c r="AR66">
        <f t="shared" si="52"/>
        <v>-2.397680611755203E-21</v>
      </c>
      <c r="AS66">
        <f t="shared" si="53"/>
        <v>-5.0900218713762196E-3</v>
      </c>
      <c r="AT66">
        <f t="shared" si="54"/>
        <v>-3.3254809559657931E-3</v>
      </c>
      <c r="AU66">
        <f t="shared" si="55"/>
        <v>-8.4155028273420127E-3</v>
      </c>
      <c r="AW66">
        <v>63</v>
      </c>
      <c r="AX66">
        <f>IF(Z66&gt;0, (R66*SUMPRODUCT(K66:$K$98, X66:$X$98)-K66*$AZ$3)/Z66, 0)</f>
        <v>-9.7647668230056709E+24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0.91304259499999996</v>
      </c>
      <c r="Q67" s="5">
        <f t="shared" si="60"/>
        <v>12.5</v>
      </c>
      <c r="R67">
        <f t="shared" ref="R67:R79" si="61">$C$6</f>
        <v>50000</v>
      </c>
      <c r="S67">
        <f t="shared" ref="S67:S79" si="62">AX67</f>
        <v>-1.1329048590262436E+26</v>
      </c>
      <c r="U67">
        <f t="shared" si="57"/>
        <v>0.91304259499999996</v>
      </c>
      <c r="V67">
        <f t="shared" si="58"/>
        <v>0.01</v>
      </c>
      <c r="W67">
        <f t="shared" si="34"/>
        <v>2.1414976974206684E-24</v>
      </c>
      <c r="X67">
        <f t="shared" si="35"/>
        <v>1.9552786148394918E-24</v>
      </c>
      <c r="Y67">
        <f t="shared" si="36"/>
        <v>2.1414976974206684E-26</v>
      </c>
      <c r="Z67">
        <f t="shared" si="37"/>
        <v>1.6480410560696999E-25</v>
      </c>
      <c r="AB67">
        <f t="shared" si="38"/>
        <v>-20.91122566731638</v>
      </c>
      <c r="AC67">
        <f t="shared" si="27"/>
        <v>-18.67073720296105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-2.0600513200871247E-24</v>
      </c>
      <c r="AH67">
        <f t="shared" ref="AH67:AH79" si="66">-X67*R67</f>
        <v>-9.776393074197459E-20</v>
      </c>
      <c r="AI67">
        <f t="shared" si="39"/>
        <v>-9.7765990793294673E-20</v>
      </c>
      <c r="AJ67">
        <f t="shared" ref="AJ67:AJ79" si="67">AB67-AC67</f>
        <v>-2.2404884643553302</v>
      </c>
      <c r="AK67">
        <f t="shared" si="59"/>
        <v>-1.4637857967121468</v>
      </c>
      <c r="AL67">
        <f t="shared" si="40"/>
        <v>-3.7042742610674768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-3.730945718996663E-27</v>
      </c>
      <c r="AQ67">
        <f t="shared" ref="AQ67:AQ79" si="71">AH67*$K67</f>
        <v>-1.7705962726143644E-22</v>
      </c>
      <c r="AR67">
        <f t="shared" ref="AR67:AR79" si="72">AI67*$K67</f>
        <v>-1.7706335820715543E-22</v>
      </c>
      <c r="AS67">
        <f t="shared" ref="AS67:AS79" si="73">AJ67*$K67</f>
        <v>-4.0577342724619101E-3</v>
      </c>
      <c r="AT67">
        <f t="shared" ref="AT67:AT79" si="74">AK67*$K67</f>
        <v>-2.651053058008444E-3</v>
      </c>
      <c r="AU67">
        <f t="shared" ref="AU67:AU79" si="75">AL67*$K67</f>
        <v>-6.7087873304703541E-3</v>
      </c>
      <c r="AW67">
        <v>64</v>
      </c>
      <c r="AX67">
        <f>IF(Z67&gt;0, (R67*SUMPRODUCT(K67:$K$98, X67:$X$98)-K67*$AZ$3)/Z67, 0)</f>
        <v>-1.1329048590262436E+26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0.91832435000000001</v>
      </c>
      <c r="Q68" s="5">
        <f t="shared" si="60"/>
        <v>12.5</v>
      </c>
      <c r="R68">
        <f t="shared" si="61"/>
        <v>50000</v>
      </c>
      <c r="S68">
        <f t="shared" si="62"/>
        <v>-1.4112494209109317E+27</v>
      </c>
      <c r="U68">
        <f t="shared" ref="U68:U79" si="77">M68</f>
        <v>0.91832435000000001</v>
      </c>
      <c r="V68">
        <f t="shared" ref="V68:V79" si="78">$C$10</f>
        <v>0.01</v>
      </c>
      <c r="W68">
        <f t="shared" si="34"/>
        <v>1.6480410560696999E-25</v>
      </c>
      <c r="X68">
        <f t="shared" si="35"/>
        <v>1.5134362315885208E-25</v>
      </c>
      <c r="Y68">
        <f t="shared" si="36"/>
        <v>1.6480410560696998E-27</v>
      </c>
      <c r="Z68">
        <f t="shared" si="37"/>
        <v>1.1812441392048216E-26</v>
      </c>
      <c r="AB68">
        <f t="shared" si="38"/>
        <v>-18.67073720296105</v>
      </c>
      <c r="AC68">
        <f t="shared" ref="AC68:AC79" si="79">S68*Z68</f>
        <v>-16.670301074072366</v>
      </c>
      <c r="AE68">
        <f t="shared" si="63"/>
        <v>0</v>
      </c>
      <c r="AF68">
        <f t="shared" si="64"/>
        <v>0</v>
      </c>
      <c r="AG68">
        <f t="shared" si="65"/>
        <v>-1.4765551740060271E-25</v>
      </c>
      <c r="AH68">
        <f t="shared" si="66"/>
        <v>-7.5671811579426037E-21</v>
      </c>
      <c r="AI68">
        <f t="shared" si="39"/>
        <v>-7.5673288134600035E-21</v>
      </c>
      <c r="AJ68">
        <f t="shared" si="67"/>
        <v>-2.0004361288886834</v>
      </c>
      <c r="AK68">
        <f t="shared" ref="AK68:AK79" si="80">G68*SUM(AB68:AB68, AE68:AF68)</f>
        <v>-1.3069516042072735</v>
      </c>
      <c r="AL68">
        <f t="shared" si="40"/>
        <v>-3.3073877330959567</v>
      </c>
      <c r="AN68">
        <f t="shared" si="68"/>
        <v>0</v>
      </c>
      <c r="AO68">
        <f t="shared" si="69"/>
        <v>0</v>
      </c>
      <c r="AP68">
        <f t="shared" si="70"/>
        <v>-2.3876603528910995E-28</v>
      </c>
      <c r="AQ68">
        <f t="shared" si="71"/>
        <v>-1.223649393672462E-23</v>
      </c>
      <c r="AR68">
        <f t="shared" si="72"/>
        <v>-1.2236732702759908E-23</v>
      </c>
      <c r="AS68">
        <f t="shared" si="73"/>
        <v>-3.2348009187355719E-3</v>
      </c>
      <c r="AT68">
        <f t="shared" si="74"/>
        <v>-2.1134032669072409E-3</v>
      </c>
      <c r="AU68">
        <f t="shared" si="75"/>
        <v>-5.3482041856428124E-3</v>
      </c>
      <c r="AW68">
        <v>65</v>
      </c>
      <c r="AX68">
        <f>IF(Z68&gt;0, (R68*SUMPRODUCT(K68:$K$98, X68:$X$98)-K68*$AZ$3)/Z68, 0)</f>
        <v>-1.4112494209109317E+27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0.92358270799999997</v>
      </c>
      <c r="Q69" s="5">
        <f t="shared" ref="Q69:Q79" si="81">$C$8</f>
        <v>12.5</v>
      </c>
      <c r="R69">
        <f t="shared" si="61"/>
        <v>50000</v>
      </c>
      <c r="S69">
        <f t="shared" si="62"/>
        <v>-1.8971627536595899E+28</v>
      </c>
      <c r="U69">
        <f t="shared" si="77"/>
        <v>0.92358270799999997</v>
      </c>
      <c r="V69">
        <f t="shared" si="78"/>
        <v>0.01</v>
      </c>
      <c r="W69">
        <f t="shared" si="34"/>
        <v>1.1812441392048216E-26</v>
      </c>
      <c r="X69">
        <f t="shared" si="35"/>
        <v>1.090976660895918E-26</v>
      </c>
      <c r="Y69">
        <f t="shared" si="36"/>
        <v>1.1812441392048216E-28</v>
      </c>
      <c r="Z69">
        <f t="shared" si="37"/>
        <v>7.8455036916855371E-28</v>
      </c>
      <c r="AB69">
        <f t="shared" si="38"/>
        <v>-16.670301074072366</v>
      </c>
      <c r="AC69">
        <f t="shared" si="79"/>
        <v>-14.884197387564612</v>
      </c>
      <c r="AE69">
        <f t="shared" si="63"/>
        <v>0</v>
      </c>
      <c r="AF69">
        <f t="shared" si="64"/>
        <v>0</v>
      </c>
      <c r="AG69">
        <f t="shared" si="65"/>
        <v>-9.8068796146069215E-27</v>
      </c>
      <c r="AH69">
        <f t="shared" si="66"/>
        <v>-5.4548833044795904E-22</v>
      </c>
      <c r="AI69">
        <f t="shared" si="39"/>
        <v>-5.4549813732757363E-22</v>
      </c>
      <c r="AJ69">
        <f t="shared" si="67"/>
        <v>-1.7861036865077544</v>
      </c>
      <c r="AK69">
        <f t="shared" si="80"/>
        <v>-1.1669210751850658</v>
      </c>
      <c r="AL69">
        <f t="shared" si="40"/>
        <v>-2.95302476169282</v>
      </c>
      <c r="AN69">
        <f t="shared" si="68"/>
        <v>0</v>
      </c>
      <c r="AO69">
        <f t="shared" si="69"/>
        <v>0</v>
      </c>
      <c r="AP69">
        <f t="shared" si="70"/>
        <v>-1.4159101326320658E-29</v>
      </c>
      <c r="AQ69">
        <f t="shared" si="71"/>
        <v>-7.8757207660978462E-25</v>
      </c>
      <c r="AR69">
        <f t="shared" si="72"/>
        <v>-7.87586235711111E-25</v>
      </c>
      <c r="AS69">
        <f t="shared" si="73"/>
        <v>-2.5787634875124158E-3</v>
      </c>
      <c r="AT69">
        <f t="shared" si="74"/>
        <v>-1.6847921451747779E-3</v>
      </c>
      <c r="AU69">
        <f t="shared" si="75"/>
        <v>-4.263555632687193E-3</v>
      </c>
      <c r="AW69">
        <v>66</v>
      </c>
      <c r="AX69">
        <f>IF(Z69&gt;0, (R69*SUMPRODUCT(K69:$K$98, X69:$X$98)-K69*$AZ$3)/Z69, 0)</f>
        <v>-1.8971627536595899E+28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1.2891006367421552E-3</v>
      </c>
      <c r="L70" s="2">
        <v>67</v>
      </c>
      <c r="M70" s="8">
        <v>0.92968762000000005</v>
      </c>
      <c r="Q70" s="5">
        <f t="shared" si="81"/>
        <v>12.5</v>
      </c>
      <c r="R70">
        <f t="shared" si="61"/>
        <v>50000</v>
      </c>
      <c r="S70">
        <f t="shared" si="62"/>
        <v>-2.8085366814698601E+29</v>
      </c>
      <c r="U70">
        <f t="shared" si="77"/>
        <v>0.92968762000000005</v>
      </c>
      <c r="V70">
        <f t="shared" si="78"/>
        <v>0.01</v>
      </c>
      <c r="W70">
        <f t="shared" ref="W70:W79" si="83">Z69</f>
        <v>7.8455036916855371E-28</v>
      </c>
      <c r="X70">
        <f t="shared" ref="X70:X79" si="84">U70*W70</f>
        <v>7.293867654824341E-28</v>
      </c>
      <c r="Y70">
        <f t="shared" ref="Y70:Y79" si="85">V70*W70</f>
        <v>7.8455036916855376E-30</v>
      </c>
      <c r="Z70">
        <f t="shared" ref="Z70:Z79" si="86">MAX(0, W70-X70-Y70)</f>
        <v>4.731809999443407E-29</v>
      </c>
      <c r="AB70">
        <f t="shared" ref="AB70:AB79" si="87">AC69</f>
        <v>-14.884197387564612</v>
      </c>
      <c r="AC70">
        <f t="shared" si="79"/>
        <v>-13.289461953182688</v>
      </c>
      <c r="AE70">
        <f t="shared" si="63"/>
        <v>0</v>
      </c>
      <c r="AF70">
        <f t="shared" si="64"/>
        <v>0</v>
      </c>
      <c r="AG70">
        <f t="shared" si="65"/>
        <v>-5.9147624993042589E-28</v>
      </c>
      <c r="AH70">
        <f t="shared" si="66"/>
        <v>-3.6469338274121703E-23</v>
      </c>
      <c r="AI70">
        <f t="shared" ref="AI70:AI79" si="88">SUM(AE70:AH70)</f>
        <v>-3.6469929750371634E-23</v>
      </c>
      <c r="AJ70">
        <f t="shared" si="67"/>
        <v>-1.5947354343819242</v>
      </c>
      <c r="AK70">
        <f t="shared" si="80"/>
        <v>-1.0418938171295229</v>
      </c>
      <c r="AL70">
        <f t="shared" ref="AL70:AL79" si="89">SUM(AI70:AK70)</f>
        <v>-2.6366292515114473</v>
      </c>
      <c r="AN70">
        <f t="shared" si="68"/>
        <v>0</v>
      </c>
      <c r="AO70">
        <f t="shared" si="69"/>
        <v>0</v>
      </c>
      <c r="AP70">
        <f t="shared" si="70"/>
        <v>-7.6247241040317413E-31</v>
      </c>
      <c r="AQ70">
        <f t="shared" si="71"/>
        <v>-4.701264719073534E-26</v>
      </c>
      <c r="AR70">
        <f t="shared" si="72"/>
        <v>-4.7013409663145741E-26</v>
      </c>
      <c r="AS70">
        <f t="shared" si="73"/>
        <v>-2.0557744638970161E-3</v>
      </c>
      <c r="AT70">
        <f t="shared" si="74"/>
        <v>-1.3431059830793825E-3</v>
      </c>
      <c r="AU70">
        <f t="shared" si="75"/>
        <v>-3.3988804469763986E-3</v>
      </c>
      <c r="AW70">
        <v>67</v>
      </c>
      <c r="AX70">
        <f>IF(Z70&gt;0, (R70*SUMPRODUCT(K70:$K$98, X70:$X$98)-K70*$AZ$3)/Z70, 0)</f>
        <v>-2.8085366814698601E+29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0.93575936900000001</v>
      </c>
      <c r="Q71" s="5">
        <f t="shared" si="81"/>
        <v>12.5</v>
      </c>
      <c r="R71">
        <f t="shared" si="61"/>
        <v>50000</v>
      </c>
      <c r="S71">
        <f t="shared" si="62"/>
        <v>-4.6231431876717304E+30</v>
      </c>
      <c r="U71">
        <f t="shared" si="77"/>
        <v>0.93575936900000001</v>
      </c>
      <c r="V71">
        <f t="shared" si="78"/>
        <v>0.01</v>
      </c>
      <c r="W71">
        <f t="shared" si="83"/>
        <v>4.731809999443407E-29</v>
      </c>
      <c r="X71">
        <f t="shared" si="84"/>
        <v>4.4278355393070529E-29</v>
      </c>
      <c r="Y71">
        <f t="shared" si="85"/>
        <v>4.7318099994434074E-31</v>
      </c>
      <c r="Z71">
        <f t="shared" si="86"/>
        <v>2.5665636014192007E-30</v>
      </c>
      <c r="AB71">
        <f t="shared" si="87"/>
        <v>-13.289461953182688</v>
      </c>
      <c r="AC71">
        <f t="shared" si="79"/>
        <v>-11.865591029627399</v>
      </c>
      <c r="AE71">
        <f t="shared" si="63"/>
        <v>0</v>
      </c>
      <c r="AF71">
        <f t="shared" si="64"/>
        <v>0</v>
      </c>
      <c r="AG71">
        <f t="shared" si="65"/>
        <v>-3.2082045017740006E-29</v>
      </c>
      <c r="AH71">
        <f t="shared" si="66"/>
        <v>-2.2139177696535264E-24</v>
      </c>
      <c r="AI71">
        <f t="shared" si="88"/>
        <v>-2.213949851698544E-24</v>
      </c>
      <c r="AJ71">
        <f t="shared" si="67"/>
        <v>-1.4238709235552882</v>
      </c>
      <c r="AK71">
        <f t="shared" si="80"/>
        <v>-0.93026233672278824</v>
      </c>
      <c r="AL71">
        <f t="shared" si="89"/>
        <v>-2.3541332602780765</v>
      </c>
      <c r="AN71">
        <f t="shared" si="68"/>
        <v>0</v>
      </c>
      <c r="AO71">
        <f t="shared" si="69"/>
        <v>0</v>
      </c>
      <c r="AP71">
        <f t="shared" si="70"/>
        <v>-3.6925879161034934E-32</v>
      </c>
      <c r="AQ71">
        <f t="shared" si="71"/>
        <v>-2.5481810772813686E-27</v>
      </c>
      <c r="AR71">
        <f t="shared" si="72"/>
        <v>-2.5482180031605296E-27</v>
      </c>
      <c r="AS71">
        <f t="shared" si="73"/>
        <v>-1.6388508162444308E-3</v>
      </c>
      <c r="AT71">
        <f t="shared" si="74"/>
        <v>-1.0707158666130282E-3</v>
      </c>
      <c r="AU71">
        <f t="shared" si="75"/>
        <v>-2.709566682857459E-3</v>
      </c>
      <c r="AW71">
        <v>68</v>
      </c>
      <c r="AX71">
        <f>IF(Z71&gt;0, (R71*SUMPRODUCT(K71:$K$98, X71:$X$98)-K71*$AZ$3)/Z71, 0)</f>
        <v>-4.6231431876717304E+30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0.94179042899999998</v>
      </c>
      <c r="Q72" s="5">
        <f t="shared" si="81"/>
        <v>12.5</v>
      </c>
      <c r="R72">
        <f t="shared" si="61"/>
        <v>50000</v>
      </c>
      <c r="S72">
        <f t="shared" si="62"/>
        <v>-8.5622135437879013E+31</v>
      </c>
      <c r="U72">
        <f t="shared" si="77"/>
        <v>0.94179042899999998</v>
      </c>
      <c r="V72">
        <f t="shared" si="78"/>
        <v>0.01</v>
      </c>
      <c r="W72">
        <f t="shared" si="83"/>
        <v>2.5665636014192007E-30</v>
      </c>
      <c r="X72">
        <f t="shared" si="84"/>
        <v>2.417165035236374E-30</v>
      </c>
      <c r="Y72">
        <f t="shared" si="85"/>
        <v>2.5665636014192007E-32</v>
      </c>
      <c r="Z72">
        <f t="shared" si="86"/>
        <v>1.2373293016863466E-31</v>
      </c>
      <c r="AB72">
        <f t="shared" si="87"/>
        <v>-11.865591029627399</v>
      </c>
      <c r="AC72">
        <f t="shared" si="79"/>
        <v>-10.594277705024462</v>
      </c>
      <c r="AE72">
        <f t="shared" si="63"/>
        <v>0</v>
      </c>
      <c r="AF72">
        <f t="shared" si="64"/>
        <v>0</v>
      </c>
      <c r="AG72">
        <f t="shared" si="65"/>
        <v>-1.5466616271079331E-30</v>
      </c>
      <c r="AH72">
        <f t="shared" si="66"/>
        <v>-1.2085825176181871E-25</v>
      </c>
      <c r="AI72">
        <f t="shared" si="88"/>
        <v>-1.2085979842344581E-25</v>
      </c>
      <c r="AJ72">
        <f t="shared" si="67"/>
        <v>-1.2713133246029376</v>
      </c>
      <c r="AK72">
        <f t="shared" si="80"/>
        <v>-0.83059137207391809</v>
      </c>
      <c r="AL72">
        <f t="shared" si="89"/>
        <v>-2.1019046966768555</v>
      </c>
      <c r="AN72">
        <f t="shared" si="68"/>
        <v>0</v>
      </c>
      <c r="AO72">
        <f t="shared" si="69"/>
        <v>0</v>
      </c>
      <c r="AP72">
        <f t="shared" si="70"/>
        <v>-1.5894471367422627E-33</v>
      </c>
      <c r="AQ72">
        <f t="shared" si="71"/>
        <v>-1.2420156991526162E-28</v>
      </c>
      <c r="AR72">
        <f t="shared" si="72"/>
        <v>-1.2420315936239836E-28</v>
      </c>
      <c r="AS72">
        <f t="shared" si="73"/>
        <v>-1.3064818369295543E-3</v>
      </c>
      <c r="AT72">
        <f t="shared" si="74"/>
        <v>-8.5356813346064095E-4</v>
      </c>
      <c r="AU72">
        <f t="shared" si="75"/>
        <v>-2.1600499703901951E-3</v>
      </c>
      <c r="AW72">
        <v>69</v>
      </c>
      <c r="AX72">
        <f>IF(Z72&gt;0, (R72*SUMPRODUCT(K72:$K$98, X72:$X$98)-K72*$AZ$3)/Z72, 0)</f>
        <v>-8.5622135437879013E+31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0.94777327099999997</v>
      </c>
      <c r="Q73" s="5">
        <f t="shared" si="81"/>
        <v>12.5</v>
      </c>
      <c r="R73">
        <f t="shared" si="61"/>
        <v>50000</v>
      </c>
      <c r="S73">
        <f t="shared" si="62"/>
        <v>-1.8104252217213371E+33</v>
      </c>
      <c r="U73">
        <f t="shared" si="77"/>
        <v>0.94777327099999997</v>
      </c>
      <c r="V73">
        <f t="shared" si="78"/>
        <v>0.01</v>
      </c>
      <c r="W73">
        <f t="shared" si="83"/>
        <v>1.2373293016863466E-31</v>
      </c>
      <c r="X73">
        <f t="shared" si="84"/>
        <v>1.1727076395634144E-31</v>
      </c>
      <c r="Y73">
        <f t="shared" si="85"/>
        <v>1.2373293016863466E-33</v>
      </c>
      <c r="Z73">
        <f t="shared" si="86"/>
        <v>5.2248369106068707E-33</v>
      </c>
      <c r="AB73">
        <f t="shared" si="87"/>
        <v>-10.594277705024462</v>
      </c>
      <c r="AC73">
        <f t="shared" si="79"/>
        <v>-9.4591765223432702</v>
      </c>
      <c r="AE73">
        <f t="shared" si="63"/>
        <v>0</v>
      </c>
      <c r="AF73">
        <f t="shared" si="64"/>
        <v>0</v>
      </c>
      <c r="AG73">
        <f t="shared" si="65"/>
        <v>-6.5310461382585879E-32</v>
      </c>
      <c r="AH73">
        <f t="shared" si="66"/>
        <v>-5.8635381978170718E-27</v>
      </c>
      <c r="AI73">
        <f t="shared" si="88"/>
        <v>-5.8636035082784546E-27</v>
      </c>
      <c r="AJ73">
        <f t="shared" si="67"/>
        <v>-1.1351011826811916</v>
      </c>
      <c r="AK73">
        <f t="shared" si="80"/>
        <v>-0.74159943935171235</v>
      </c>
      <c r="AL73">
        <f t="shared" si="89"/>
        <v>-1.8767006220329039</v>
      </c>
      <c r="AN73">
        <f t="shared" si="68"/>
        <v>0</v>
      </c>
      <c r="AO73">
        <f t="shared" si="69"/>
        <v>0</v>
      </c>
      <c r="AP73">
        <f t="shared" si="70"/>
        <v>-5.9926029913429999E-35</v>
      </c>
      <c r="AQ73">
        <f t="shared" si="71"/>
        <v>-5.3801268281135657E-30</v>
      </c>
      <c r="AR73">
        <f t="shared" si="72"/>
        <v>-5.3801867541434791E-30</v>
      </c>
      <c r="AS73">
        <f t="shared" si="73"/>
        <v>-1.041519321531849E-3</v>
      </c>
      <c r="AT73">
        <f t="shared" si="74"/>
        <v>-6.8045929006747504E-4</v>
      </c>
      <c r="AU73">
        <f t="shared" si="75"/>
        <v>-1.7219786115993238E-3</v>
      </c>
      <c r="AW73">
        <v>70</v>
      </c>
      <c r="AX73">
        <f>IF(Z73&gt;0, (R73*SUMPRODUCT(K73:$K$98, X73:$X$98)-K73*$AZ$3)/Z73, 0)</f>
        <v>-1.8104252217213371E+33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0.95370057100000005</v>
      </c>
      <c r="Q74" s="5">
        <f t="shared" si="81"/>
        <v>12.5</v>
      </c>
      <c r="R74">
        <f t="shared" si="61"/>
        <v>50000</v>
      </c>
      <c r="S74">
        <f t="shared" si="62"/>
        <v>-4.4531033554897671E+34</v>
      </c>
      <c r="U74">
        <f t="shared" si="77"/>
        <v>0.95370057100000005</v>
      </c>
      <c r="V74">
        <f t="shared" si="78"/>
        <v>0.01</v>
      </c>
      <c r="W74">
        <f t="shared" si="83"/>
        <v>5.2248369106068707E-33</v>
      </c>
      <c r="X74">
        <f t="shared" si="84"/>
        <v>4.9829299450276489E-33</v>
      </c>
      <c r="Y74">
        <f t="shared" si="85"/>
        <v>5.2248369106068708E-35</v>
      </c>
      <c r="Z74">
        <f t="shared" si="86"/>
        <v>1.8965859647315307E-34</v>
      </c>
      <c r="AB74">
        <f t="shared" si="87"/>
        <v>-9.4591765223432702</v>
      </c>
      <c r="AC74">
        <f t="shared" si="79"/>
        <v>-8.4456933235207767</v>
      </c>
      <c r="AE74">
        <f t="shared" si="63"/>
        <v>0</v>
      </c>
      <c r="AF74">
        <f t="shared" si="64"/>
        <v>0</v>
      </c>
      <c r="AG74">
        <f t="shared" si="65"/>
        <v>-2.3707324559144132E-33</v>
      </c>
      <c r="AH74">
        <f t="shared" si="66"/>
        <v>-2.4914649725138244E-28</v>
      </c>
      <c r="AI74">
        <f t="shared" si="88"/>
        <v>-2.4914886798383834E-28</v>
      </c>
      <c r="AJ74">
        <f t="shared" si="67"/>
        <v>-1.0134831988224935</v>
      </c>
      <c r="AK74">
        <f t="shared" si="80"/>
        <v>-0.66214235656402898</v>
      </c>
      <c r="AL74">
        <f t="shared" si="89"/>
        <v>-1.6756255553865225</v>
      </c>
      <c r="AN74">
        <f t="shared" si="68"/>
        <v>0</v>
      </c>
      <c r="AO74">
        <f t="shared" si="69"/>
        <v>0</v>
      </c>
      <c r="AP74">
        <f t="shared" si="70"/>
        <v>-1.9422148822271642E-36</v>
      </c>
      <c r="AQ74">
        <f t="shared" si="71"/>
        <v>-2.0411246052214744E-31</v>
      </c>
      <c r="AR74">
        <f t="shared" si="72"/>
        <v>-2.0411440273702965E-31</v>
      </c>
      <c r="AS74">
        <f t="shared" si="73"/>
        <v>-8.302928264762833E-4</v>
      </c>
      <c r="AT74">
        <f t="shared" si="74"/>
        <v>-5.4245797996450504E-4</v>
      </c>
      <c r="AU74">
        <f t="shared" si="75"/>
        <v>-1.3727508064407883E-3</v>
      </c>
      <c r="AW74">
        <v>71</v>
      </c>
      <c r="AX74">
        <f>IF(Z74&gt;0, (R74*SUMPRODUCT(K74:$K$98, X74:$X$98)-K74*$AZ$3)/Z74, 0)</f>
        <v>-4.4531033554897671E+34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0.95959776100000005</v>
      </c>
      <c r="Q75" s="5">
        <f t="shared" si="81"/>
        <v>12.5</v>
      </c>
      <c r="R75">
        <f t="shared" si="61"/>
        <v>50000</v>
      </c>
      <c r="S75">
        <f t="shared" si="62"/>
        <v>-1.3077935275853036E+36</v>
      </c>
      <c r="U75">
        <f t="shared" si="77"/>
        <v>0.95959776100000005</v>
      </c>
      <c r="V75">
        <f t="shared" si="78"/>
        <v>0.01</v>
      </c>
      <c r="W75">
        <f t="shared" si="83"/>
        <v>1.8965859647315307E-34</v>
      </c>
      <c r="X75">
        <f t="shared" si="84"/>
        <v>1.8199596453004018E-34</v>
      </c>
      <c r="Y75">
        <f t="shared" si="85"/>
        <v>1.8965859647315308E-36</v>
      </c>
      <c r="Z75">
        <f t="shared" si="86"/>
        <v>5.7660459783813562E-36</v>
      </c>
      <c r="AB75">
        <f t="shared" si="87"/>
        <v>-8.4456933235207767</v>
      </c>
      <c r="AC75">
        <f t="shared" si="79"/>
        <v>-7.5407976102864076</v>
      </c>
      <c r="AE75">
        <f t="shared" si="63"/>
        <v>0</v>
      </c>
      <c r="AF75">
        <f t="shared" si="64"/>
        <v>0</v>
      </c>
      <c r="AG75">
        <f t="shared" si="65"/>
        <v>-7.2075574729766951E-35</v>
      </c>
      <c r="AH75">
        <f t="shared" si="66"/>
        <v>-9.099798226502009E-30</v>
      </c>
      <c r="AI75">
        <f t="shared" si="88"/>
        <v>-9.0998703020767391E-30</v>
      </c>
      <c r="AJ75">
        <f t="shared" si="67"/>
        <v>-0.90489571323436913</v>
      </c>
      <c r="AK75">
        <f t="shared" si="80"/>
        <v>-0.59119853264645439</v>
      </c>
      <c r="AL75">
        <f t="shared" si="89"/>
        <v>-1.4960942458808235</v>
      </c>
      <c r="AN75">
        <f t="shared" si="68"/>
        <v>0</v>
      </c>
      <c r="AO75">
        <f t="shared" si="69"/>
        <v>0</v>
      </c>
      <c r="AP75">
        <f t="shared" si="70"/>
        <v>-5.2721143784667044E-38</v>
      </c>
      <c r="AQ75">
        <f t="shared" si="71"/>
        <v>-6.6562323298788048E-33</v>
      </c>
      <c r="AR75">
        <f t="shared" si="72"/>
        <v>-6.65628505102259E-33</v>
      </c>
      <c r="AS75">
        <f t="shared" si="73"/>
        <v>-6.6190435784142473E-4</v>
      </c>
      <c r="AT75">
        <f t="shared" si="74"/>
        <v>-4.3244418045639742E-4</v>
      </c>
      <c r="AU75">
        <f t="shared" si="75"/>
        <v>-1.0943485382978221E-3</v>
      </c>
      <c r="AW75">
        <v>72</v>
      </c>
      <c r="AX75">
        <f>IF(Z75&gt;0, (R75*SUMPRODUCT(K75:$K$98, X75:$X$98)-K75*$AZ$3)/Z75, 0)</f>
        <v>-1.3077935275853036E+36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0.96549474700000004</v>
      </c>
      <c r="Q76" s="5">
        <f t="shared" si="81"/>
        <v>12.5</v>
      </c>
      <c r="R76">
        <f t="shared" si="61"/>
        <v>50000</v>
      </c>
      <c r="S76">
        <f t="shared" si="62"/>
        <v>-4.7649897452063903E+37</v>
      </c>
      <c r="U76">
        <f t="shared" si="77"/>
        <v>0.96549474700000004</v>
      </c>
      <c r="V76">
        <f t="shared" si="78"/>
        <v>0.01</v>
      </c>
      <c r="W76">
        <f t="shared" si="83"/>
        <v>5.7660459783813562E-36</v>
      </c>
      <c r="X76">
        <f t="shared" si="84"/>
        <v>5.5670871030876753E-36</v>
      </c>
      <c r="Y76">
        <f t="shared" si="85"/>
        <v>5.7660459783813564E-38</v>
      </c>
      <c r="Z76">
        <f t="shared" si="86"/>
        <v>1.4129841550986729E-37</v>
      </c>
      <c r="AB76">
        <f t="shared" si="87"/>
        <v>-7.5407976102864076</v>
      </c>
      <c r="AC76">
        <f t="shared" si="79"/>
        <v>-6.7328550091842922</v>
      </c>
      <c r="AE76">
        <f t="shared" si="63"/>
        <v>0</v>
      </c>
      <c r="AF76">
        <f t="shared" si="64"/>
        <v>0</v>
      </c>
      <c r="AG76">
        <f t="shared" si="65"/>
        <v>-1.766230193873341E-36</v>
      </c>
      <c r="AH76">
        <f t="shared" si="66"/>
        <v>-2.7835435515438378E-31</v>
      </c>
      <c r="AI76">
        <f t="shared" si="88"/>
        <v>-2.7835612138457766E-31</v>
      </c>
      <c r="AJ76">
        <f t="shared" si="67"/>
        <v>-0.80794260110211535</v>
      </c>
      <c r="AK76">
        <f t="shared" si="80"/>
        <v>-0.52785583272004855</v>
      </c>
      <c r="AL76">
        <f t="shared" si="89"/>
        <v>-1.335798433822164</v>
      </c>
      <c r="AN76">
        <f t="shared" si="68"/>
        <v>0</v>
      </c>
      <c r="AO76">
        <f t="shared" si="69"/>
        <v>0</v>
      </c>
      <c r="AP76">
        <f t="shared" si="70"/>
        <v>-1.1535222918684286E-39</v>
      </c>
      <c r="AQ76">
        <f t="shared" si="71"/>
        <v>-1.817928120711705E-34</v>
      </c>
      <c r="AR76">
        <f t="shared" si="72"/>
        <v>-1.8179396559346236E-34</v>
      </c>
      <c r="AS76">
        <f t="shared" si="73"/>
        <v>-5.2766610159552354E-4</v>
      </c>
      <c r="AT76">
        <f t="shared" si="74"/>
        <v>-3.4474185304240865E-4</v>
      </c>
      <c r="AU76">
        <f t="shared" si="75"/>
        <v>-8.7240795463793225E-4</v>
      </c>
      <c r="AW76">
        <v>73</v>
      </c>
      <c r="AX76">
        <f>IF(Z76&gt;0, (R76*SUMPRODUCT(K76:$K$98, X76:$X$98)-K76*$AZ$3)/Z76, 0)</f>
        <v>-4.7649897452063903E+37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0.97139193700000004</v>
      </c>
      <c r="Q77" s="5">
        <f t="shared" si="81"/>
        <v>12.5</v>
      </c>
      <c r="R77">
        <f t="shared" si="61"/>
        <v>50000</v>
      </c>
      <c r="S77">
        <f t="shared" si="62"/>
        <v>-2.2863503469697924E+39</v>
      </c>
      <c r="U77">
        <f t="shared" si="77"/>
        <v>0.97139193700000004</v>
      </c>
      <c r="V77">
        <f t="shared" si="78"/>
        <v>0.01</v>
      </c>
      <c r="W77">
        <f t="shared" si="83"/>
        <v>1.4129841550986729E-37</v>
      </c>
      <c r="X77">
        <f t="shared" si="84"/>
        <v>1.3725614153716084E-37</v>
      </c>
      <c r="Y77">
        <f t="shared" si="85"/>
        <v>1.4129841550986729E-39</v>
      </c>
      <c r="Z77">
        <f t="shared" si="86"/>
        <v>2.6292898176077793E-39</v>
      </c>
      <c r="AB77">
        <f t="shared" si="87"/>
        <v>-6.7328550091842922</v>
      </c>
      <c r="AC77">
        <f t="shared" si="79"/>
        <v>-6.0114776867716886</v>
      </c>
      <c r="AE77">
        <f t="shared" si="63"/>
        <v>0</v>
      </c>
      <c r="AF77">
        <f t="shared" si="64"/>
        <v>0</v>
      </c>
      <c r="AG77">
        <f t="shared" si="65"/>
        <v>-3.2866122720097239E-38</v>
      </c>
      <c r="AH77">
        <f t="shared" si="66"/>
        <v>-6.8628070768580419E-33</v>
      </c>
      <c r="AI77">
        <f t="shared" si="88"/>
        <v>-6.8628399429807619E-33</v>
      </c>
      <c r="AJ77">
        <f t="shared" si="67"/>
        <v>-0.72137732241260366</v>
      </c>
      <c r="AK77">
        <f t="shared" si="80"/>
        <v>-0.47129985064290048</v>
      </c>
      <c r="AL77">
        <f t="shared" si="89"/>
        <v>-1.1926771730555041</v>
      </c>
      <c r="AN77">
        <f t="shared" si="68"/>
        <v>0</v>
      </c>
      <c r="AO77">
        <f t="shared" si="69"/>
        <v>0</v>
      </c>
      <c r="AP77">
        <f t="shared" si="70"/>
        <v>-1.9165013820528604E-41</v>
      </c>
      <c r="AQ77">
        <f t="shared" si="71"/>
        <v>-4.0018651909669722E-36</v>
      </c>
      <c r="AR77">
        <f t="shared" si="72"/>
        <v>-4.0018843559807927E-36</v>
      </c>
      <c r="AS77">
        <f t="shared" si="73"/>
        <v>-4.2065218558316649E-4</v>
      </c>
      <c r="AT77">
        <f t="shared" si="74"/>
        <v>-2.7482609458100176E-4</v>
      </c>
      <c r="AU77">
        <f t="shared" si="75"/>
        <v>-6.9547828016416826E-4</v>
      </c>
      <c r="AW77">
        <v>74</v>
      </c>
      <c r="AX77">
        <f>IF(Z77&gt;0, (R77*SUMPRODUCT(K77:$K$98, X77:$X$98)-K77*$AZ$3)/Z77, 0)</f>
        <v>-2.2863503469697924E+39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0.97728912599999995</v>
      </c>
      <c r="Q78" s="5">
        <f t="shared" si="81"/>
        <v>12.5</v>
      </c>
      <c r="R78">
        <f t="shared" si="61"/>
        <v>50000</v>
      </c>
      <c r="S78">
        <f t="shared" si="62"/>
        <v>-1.6060140619487468E+41</v>
      </c>
      <c r="U78">
        <f t="shared" si="77"/>
        <v>0.97728912599999995</v>
      </c>
      <c r="V78">
        <f t="shared" si="78"/>
        <v>0.01</v>
      </c>
      <c r="W78">
        <f t="shared" si="83"/>
        <v>2.6292898176077793E-39</v>
      </c>
      <c r="X78">
        <f t="shared" si="84"/>
        <v>2.5695763478506058E-39</v>
      </c>
      <c r="Y78">
        <f t="shared" si="85"/>
        <v>2.6292898176077792E-41</v>
      </c>
      <c r="Z78">
        <f t="shared" si="86"/>
        <v>3.3420571581095708E-41</v>
      </c>
      <c r="AB78">
        <f t="shared" si="87"/>
        <v>-6.0114776867716886</v>
      </c>
      <c r="AC78">
        <f t="shared" si="79"/>
        <v>-5.3673907917604371</v>
      </c>
      <c r="AE78">
        <f t="shared" si="63"/>
        <v>0</v>
      </c>
      <c r="AF78">
        <f t="shared" si="64"/>
        <v>0</v>
      </c>
      <c r="AG78">
        <f t="shared" si="65"/>
        <v>-4.1775714476369634E-40</v>
      </c>
      <c r="AH78">
        <f t="shared" si="66"/>
        <v>-1.2847881739253028E-34</v>
      </c>
      <c r="AI78">
        <f t="shared" si="88"/>
        <v>-1.2847923514967506E-34</v>
      </c>
      <c r="AJ78">
        <f t="shared" si="67"/>
        <v>-0.64408689501125149</v>
      </c>
      <c r="AK78">
        <f t="shared" si="80"/>
        <v>-0.42080343807401827</v>
      </c>
      <c r="AL78">
        <f t="shared" si="89"/>
        <v>-1.0648903330852697</v>
      </c>
      <c r="AN78">
        <f t="shared" si="68"/>
        <v>0</v>
      </c>
      <c r="AO78">
        <f t="shared" si="69"/>
        <v>0</v>
      </c>
      <c r="AP78">
        <f t="shared" si="70"/>
        <v>-2.1750363917946381E-43</v>
      </c>
      <c r="AQ78">
        <f t="shared" si="71"/>
        <v>-6.6891998594436849E-38</v>
      </c>
      <c r="AR78">
        <f t="shared" si="72"/>
        <v>-6.6892216098076041E-38</v>
      </c>
      <c r="AS78">
        <f t="shared" si="73"/>
        <v>-3.3534134692535499E-4</v>
      </c>
      <c r="AT78">
        <f t="shared" si="74"/>
        <v>-2.1908967999123227E-4</v>
      </c>
      <c r="AU78">
        <f t="shared" si="75"/>
        <v>-5.5443102691658721E-4</v>
      </c>
      <c r="AW78">
        <v>75</v>
      </c>
      <c r="AX78">
        <f>IF(Z78&gt;0, (R78*SUMPRODUCT(K78:$K$98, X78:$X$98)-K78*$AZ$3)/Z78, 0)</f>
        <v>-1.6060140619487468E+41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1</v>
      </c>
      <c r="Q79" s="5">
        <f t="shared" si="81"/>
        <v>12.5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3.3420571581095708E-41</v>
      </c>
      <c r="X79">
        <f t="shared" si="84"/>
        <v>3.3420571581095708E-41</v>
      </c>
      <c r="Y79">
        <f t="shared" si="85"/>
        <v>3.3420571581095707E-43</v>
      </c>
      <c r="Z79">
        <f t="shared" si="86"/>
        <v>0</v>
      </c>
      <c r="AB79">
        <f t="shared" si="87"/>
        <v>-5.3673907917604371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-1.6710285790547856E-36</v>
      </c>
      <c r="AI79">
        <f t="shared" si="88"/>
        <v>-1.6710285790547856E-36</v>
      </c>
      <c r="AJ79">
        <f t="shared" si="67"/>
        <v>-5.3673907917604371</v>
      </c>
      <c r="AK79">
        <f t="shared" si="80"/>
        <v>-0.37571735542323065</v>
      </c>
      <c r="AL79">
        <f t="shared" si="89"/>
        <v>-5.7431081471836674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-7.7679871135522809E-40</v>
      </c>
      <c r="AR79">
        <f t="shared" si="72"/>
        <v>-7.7679871135522809E-40</v>
      </c>
      <c r="AS79">
        <f t="shared" si="73"/>
        <v>-2.4950993074803235E-3</v>
      </c>
      <c r="AT79">
        <f t="shared" si="74"/>
        <v>-1.7465695152362267E-4</v>
      </c>
      <c r="AU79">
        <f t="shared" si="75"/>
        <v>-2.669756259003946E-3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12895.707861463581</v>
      </c>
      <c r="AO81" s="6">
        <f t="shared" ref="AO81:AU81" si="90">SUM(AO3:AO79)</f>
        <v>-1289.5707861463582</v>
      </c>
      <c r="AP81" s="6">
        <f t="shared" si="90"/>
        <v>-203.11204730972861</v>
      </c>
      <c r="AQ81" s="6">
        <f t="shared" si="90"/>
        <v>-10309.095794699264</v>
      </c>
      <c r="AR81" s="6">
        <f t="shared" si="90"/>
        <v>1093.9292333082315</v>
      </c>
      <c r="AS81" s="6">
        <f t="shared" si="90"/>
        <v>-1411.5393881236496</v>
      </c>
      <c r="AT81" s="6">
        <f t="shared" si="90"/>
        <v>317.61015481541722</v>
      </c>
      <c r="AU81" s="6">
        <f t="shared" si="90"/>
        <v>-7.3314314688599502E-13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4ABD-32DE-4325-B7C2-11B813C7797F}">
  <sheetPr codeName="Sheet2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22069.342985060219</v>
      </c>
      <c r="K3">
        <v>1</v>
      </c>
      <c r="L3" s="2">
        <v>0</v>
      </c>
      <c r="O3">
        <f>$C$3</f>
        <v>22069.342985060219</v>
      </c>
      <c r="P3" s="2">
        <f>O3*C5</f>
        <v>2206.9342985060221</v>
      </c>
      <c r="Q3" s="5">
        <f>B8</f>
        <v>100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22069.342985060219</v>
      </c>
      <c r="AF3">
        <f t="shared" ref="AF3:AF34" si="3">-$Z3*P3</f>
        <v>-2206.9342985060221</v>
      </c>
      <c r="AG3">
        <f t="shared" ref="AG3:AG34" si="4">-$Z3*Q3</f>
        <v>-100</v>
      </c>
      <c r="AH3">
        <f t="shared" ref="AH3:AH34" si="5">-X3*R3</f>
        <v>0</v>
      </c>
      <c r="AI3">
        <f t="shared" ref="AI3:AI23" si="6">SUM(AE3:AH3)</f>
        <v>19762.408686554198</v>
      </c>
      <c r="AJ3">
        <f t="shared" ref="AJ3:AJ34" si="7">AB3-AC3</f>
        <v>0</v>
      </c>
      <c r="AL3">
        <f t="shared" ref="AL3:AL23" si="8">SUM(AI3:AK3)</f>
        <v>19762.408686554198</v>
      </c>
      <c r="AN3">
        <f t="shared" ref="AN3:AN34" si="9">AE3*$K3</f>
        <v>22069.342985060219</v>
      </c>
      <c r="AO3">
        <f t="shared" ref="AO3:AO34" si="10">AF3*$K3</f>
        <v>-2206.9342985060221</v>
      </c>
      <c r="AP3">
        <f t="shared" ref="AP3:AP34" si="11">AG3*$K3</f>
        <v>-100</v>
      </c>
      <c r="AQ3">
        <f t="shared" ref="AQ3:AQ34" si="12">AH3*$K3</f>
        <v>0</v>
      </c>
      <c r="AR3">
        <f t="shared" ref="AR3:AR34" si="13">AI3*$K3</f>
        <v>19762.408686554198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19762.408686554198</v>
      </c>
      <c r="AW3">
        <v>0</v>
      </c>
      <c r="AX3">
        <f>IF(Z3&gt;0, (R3*SUMPRODUCT(K3:$K$98, X3:$X$98)-K3*$AZ$3)/Z3, 0)</f>
        <v>0</v>
      </c>
      <c r="AZ3">
        <f>C6*ABS(SUMPRODUCT(X4:X69, K4:K69))/1</f>
        <v>19730.550276918682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2.1847999999999999E-2</v>
      </c>
      <c r="R4">
        <f t="shared" si="0"/>
        <v>50000</v>
      </c>
      <c r="S4">
        <f t="shared" si="1"/>
        <v>1367.0055261612406</v>
      </c>
      <c r="U4">
        <f t="shared" ref="U4:U35" si="20">M4</f>
        <v>2.1847999999999999E-2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2.1847999999999999E-2</v>
      </c>
      <c r="Y4">
        <f t="shared" ref="Y4:Y23" si="24">V4*W4</f>
        <v>0.01</v>
      </c>
      <c r="Z4">
        <f t="shared" ref="Z4:Z23" si="25">MAX(0, W4-X4-Y4)</f>
        <v>0.96815200000000001</v>
      </c>
      <c r="AB4">
        <f t="shared" ref="AB4:AB23" si="26">AC3</f>
        <v>0</v>
      </c>
      <c r="AC4">
        <f>S4*Z4</f>
        <v>1323.4691341640573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-1092.3999999999999</v>
      </c>
      <c r="AI4">
        <f t="shared" si="6"/>
        <v>-1092.3999999999999</v>
      </c>
      <c r="AJ4">
        <f t="shared" si="7"/>
        <v>-1323.4691341640573</v>
      </c>
      <c r="AK4">
        <f t="shared" ref="AK4:AK35" si="27">G4*SUM(AB4:AB4, AE4:AF4)</f>
        <v>0</v>
      </c>
      <c r="AL4">
        <f t="shared" si="8"/>
        <v>-2415.869134164057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-1019.1249183692507</v>
      </c>
      <c r="AR4">
        <f t="shared" si="13"/>
        <v>-1019.1249183692507</v>
      </c>
      <c r="AS4">
        <f t="shared" si="14"/>
        <v>-1234.6945929322299</v>
      </c>
      <c r="AT4">
        <f t="shared" si="15"/>
        <v>0</v>
      </c>
      <c r="AU4">
        <f t="shared" si="16"/>
        <v>-2253.8195113014804</v>
      </c>
      <c r="AW4">
        <v>1</v>
      </c>
      <c r="AX4">
        <f>IF(Z4&gt;0, (R4*SUMPRODUCT(K4:$K$98, X4:$X$98)-K4*$AZ$3)/Z4, 0)</f>
        <v>1367.0055261612406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8">K4*J5</f>
        <v>0.85510801767234645</v>
      </c>
      <c r="L5" s="2">
        <v>2</v>
      </c>
      <c r="M5" s="8">
        <v>2.5484E-2</v>
      </c>
      <c r="Q5" s="5">
        <f t="shared" ref="Q5:Q36" si="29">$C$8</f>
        <v>12.5</v>
      </c>
      <c r="R5">
        <f t="shared" si="0"/>
        <v>50000</v>
      </c>
      <c r="S5">
        <f t="shared" si="1"/>
        <v>1970.0978558838717</v>
      </c>
      <c r="U5">
        <f t="shared" si="20"/>
        <v>2.5484E-2</v>
      </c>
      <c r="V5">
        <f t="shared" si="21"/>
        <v>0.01</v>
      </c>
      <c r="W5">
        <f t="shared" si="22"/>
        <v>0.96815200000000001</v>
      </c>
      <c r="X5">
        <f t="shared" si="23"/>
        <v>2.4672385567999999E-2</v>
      </c>
      <c r="Y5">
        <f t="shared" si="24"/>
        <v>9.6815200000000008E-3</v>
      </c>
      <c r="Z5">
        <f t="shared" si="25"/>
        <v>0.93379809443200001</v>
      </c>
      <c r="AB5">
        <f t="shared" si="26"/>
        <v>1323.4691341640573</v>
      </c>
      <c r="AC5">
        <f>S5*Z5</f>
        <v>1839.6736236689285</v>
      </c>
      <c r="AE5">
        <f t="shared" si="2"/>
        <v>0</v>
      </c>
      <c r="AF5">
        <f t="shared" si="3"/>
        <v>0</v>
      </c>
      <c r="AG5">
        <f t="shared" si="4"/>
        <v>-11.6724761804</v>
      </c>
      <c r="AH5">
        <f t="shared" si="5"/>
        <v>-1233.6192784</v>
      </c>
      <c r="AI5">
        <f t="shared" si="6"/>
        <v>-1245.2917545804</v>
      </c>
      <c r="AJ5">
        <f t="shared" si="7"/>
        <v>-516.20448950487116</v>
      </c>
      <c r="AK5">
        <f t="shared" si="27"/>
        <v>54.26223450072635</v>
      </c>
      <c r="AL5">
        <f t="shared" si="8"/>
        <v>-1707.2340095845448</v>
      </c>
      <c r="AN5">
        <f t="shared" si="9"/>
        <v>0</v>
      </c>
      <c r="AO5">
        <f t="shared" si="10"/>
        <v>0</v>
      </c>
      <c r="AP5">
        <f t="shared" si="11"/>
        <v>-9.9812279679495273</v>
      </c>
      <c r="AQ5">
        <f t="shared" si="12"/>
        <v>-1054.8777357150145</v>
      </c>
      <c r="AR5">
        <f t="shared" si="13"/>
        <v>-1064.858963682964</v>
      </c>
      <c r="AS5">
        <f t="shared" si="14"/>
        <v>-441.41059773407596</v>
      </c>
      <c r="AT5">
        <f t="shared" si="15"/>
        <v>46.400071778388117</v>
      </c>
      <c r="AU5">
        <f t="shared" si="16"/>
        <v>-1459.8694896386519</v>
      </c>
      <c r="AW5">
        <v>2</v>
      </c>
      <c r="AX5">
        <f>IF(Z5&gt;0, (R5*SUMPRODUCT(K5:$K$98, X5:$X$98)-K5*$AZ$3)/Z5, 0)</f>
        <v>1970.0978558838717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8"/>
        <v>0.77141002947437654</v>
      </c>
      <c r="L6" s="2">
        <v>3</v>
      </c>
      <c r="M6" s="8">
        <v>2.9274999999999999E-2</v>
      </c>
      <c r="Q6" s="5">
        <f t="shared" si="29"/>
        <v>12.5</v>
      </c>
      <c r="R6">
        <f t="shared" si="0"/>
        <v>50000</v>
      </c>
      <c r="S6">
        <f t="shared" si="1"/>
        <v>2715.5727574918928</v>
      </c>
      <c r="U6">
        <f t="shared" si="20"/>
        <v>2.9274999999999999E-2</v>
      </c>
      <c r="V6">
        <f t="shared" si="21"/>
        <v>0.01</v>
      </c>
      <c r="W6">
        <f t="shared" si="22"/>
        <v>0.93379809443200001</v>
      </c>
      <c r="X6">
        <f t="shared" si="23"/>
        <v>2.73369392144968E-2</v>
      </c>
      <c r="Y6">
        <f t="shared" si="24"/>
        <v>9.3379809443199999E-3</v>
      </c>
      <c r="Z6">
        <f t="shared" si="25"/>
        <v>0.89712317427318322</v>
      </c>
      <c r="AB6">
        <f t="shared" si="26"/>
        <v>1839.6736236689285</v>
      </c>
      <c r="AC6">
        <f t="shared" ref="AC6:AC67" si="30">S6*Z6</f>
        <v>2436.2032521709079</v>
      </c>
      <c r="AE6">
        <f t="shared" si="2"/>
        <v>0</v>
      </c>
      <c r="AF6">
        <f t="shared" si="3"/>
        <v>0</v>
      </c>
      <c r="AG6">
        <f t="shared" si="4"/>
        <v>-11.214039678414791</v>
      </c>
      <c r="AH6">
        <f t="shared" si="5"/>
        <v>-1366.8469607248401</v>
      </c>
      <c r="AI6">
        <f t="shared" si="6"/>
        <v>-1378.0610004032549</v>
      </c>
      <c r="AJ6">
        <f t="shared" si="7"/>
        <v>-596.52962850197946</v>
      </c>
      <c r="AK6">
        <f t="shared" si="27"/>
        <v>107.62090698463233</v>
      </c>
      <c r="AL6">
        <f t="shared" si="8"/>
        <v>-1866.9697219206021</v>
      </c>
      <c r="AN6">
        <f t="shared" si="9"/>
        <v>0</v>
      </c>
      <c r="AO6">
        <f t="shared" si="10"/>
        <v>0</v>
      </c>
      <c r="AP6">
        <f t="shared" si="11"/>
        <v>-8.6506226788527822</v>
      </c>
      <c r="AQ6">
        <f t="shared" si="12"/>
        <v>-1054.3994542597109</v>
      </c>
      <c r="AR6">
        <f t="shared" si="13"/>
        <v>-1063.0500769385637</v>
      </c>
      <c r="AS6">
        <f t="shared" si="14"/>
        <v>-460.16893830505086</v>
      </c>
      <c r="AT6">
        <f t="shared" si="15"/>
        <v>83.019847029074356</v>
      </c>
      <c r="AU6">
        <f t="shared" si="16"/>
        <v>-1440.1991682145401</v>
      </c>
      <c r="AW6">
        <v>3</v>
      </c>
      <c r="AX6">
        <f>IF(Z6&gt;0, (R6*SUMPRODUCT(K6:$K$98, X6:$X$98)-K6*$AZ$3)/Z6, 0)</f>
        <v>2715.5727574918928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8"/>
        <v>0.70185609086923539</v>
      </c>
      <c r="L7" s="2">
        <v>4</v>
      </c>
      <c r="M7" s="8">
        <v>3.3331E-2</v>
      </c>
      <c r="Q7" s="5">
        <f t="shared" si="29"/>
        <v>12.5</v>
      </c>
      <c r="R7">
        <f t="shared" si="0"/>
        <v>50000</v>
      </c>
      <c r="S7">
        <f t="shared" si="1"/>
        <v>3209.0201050055016</v>
      </c>
      <c r="U7">
        <f t="shared" si="20"/>
        <v>3.3331E-2</v>
      </c>
      <c r="V7">
        <f t="shared" si="21"/>
        <v>0.01</v>
      </c>
      <c r="W7">
        <f t="shared" si="22"/>
        <v>0.89712317427318322</v>
      </c>
      <c r="X7">
        <f t="shared" si="23"/>
        <v>2.990201252169947E-2</v>
      </c>
      <c r="Y7">
        <f t="shared" si="24"/>
        <v>8.9712317427318323E-3</v>
      </c>
      <c r="Z7">
        <f t="shared" si="25"/>
        <v>0.85824993000875194</v>
      </c>
      <c r="AB7">
        <f t="shared" si="26"/>
        <v>2436.2032521709079</v>
      </c>
      <c r="AC7">
        <f t="shared" si="30"/>
        <v>2754.1412805176496</v>
      </c>
      <c r="AE7">
        <f t="shared" si="2"/>
        <v>0</v>
      </c>
      <c r="AF7">
        <f t="shared" si="3"/>
        <v>0</v>
      </c>
      <c r="AG7">
        <f t="shared" si="4"/>
        <v>-10.7281241251094</v>
      </c>
      <c r="AH7">
        <f t="shared" si="5"/>
        <v>-1495.1006260849736</v>
      </c>
      <c r="AI7">
        <f t="shared" si="6"/>
        <v>-1505.8287502100829</v>
      </c>
      <c r="AJ7">
        <f t="shared" si="7"/>
        <v>-317.9380283467417</v>
      </c>
      <c r="AK7">
        <f t="shared" si="27"/>
        <v>119.61757968159158</v>
      </c>
      <c r="AL7">
        <f t="shared" si="8"/>
        <v>-1704.149198875233</v>
      </c>
      <c r="AN7">
        <f t="shared" si="9"/>
        <v>0</v>
      </c>
      <c r="AO7">
        <f t="shared" si="10"/>
        <v>0</v>
      </c>
      <c r="AP7">
        <f t="shared" si="11"/>
        <v>-7.5295992608092188</v>
      </c>
      <c r="AQ7">
        <f t="shared" si="12"/>
        <v>-1049.3454808801459</v>
      </c>
      <c r="AR7">
        <f t="shared" si="13"/>
        <v>-1056.8750801409551</v>
      </c>
      <c r="AS7">
        <f t="shared" si="14"/>
        <v>-223.14674171411627</v>
      </c>
      <c r="AT7">
        <f t="shared" si="15"/>
        <v>83.954326874561147</v>
      </c>
      <c r="AU7">
        <f t="shared" si="16"/>
        <v>-1196.0674949805102</v>
      </c>
      <c r="AW7">
        <v>4</v>
      </c>
      <c r="AX7">
        <f>IF(Z7&gt;0, (R7*SUMPRODUCT(K7:$K$98, X7:$X$98)-K7*$AZ$3)/Z7, 0)</f>
        <v>3209.0201050055016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8"/>
        <v>0.65514430212754171</v>
      </c>
      <c r="L8" s="2">
        <v>5</v>
      </c>
      <c r="M8" s="8">
        <v>3.7801000000000001E-2</v>
      </c>
      <c r="Q8" s="5">
        <f t="shared" si="29"/>
        <v>12.5</v>
      </c>
      <c r="R8">
        <f t="shared" si="0"/>
        <v>50000</v>
      </c>
      <c r="S8">
        <f t="shared" si="1"/>
        <v>3213.8590711321854</v>
      </c>
      <c r="U8">
        <f t="shared" si="20"/>
        <v>3.7801000000000001E-2</v>
      </c>
      <c r="V8">
        <f t="shared" si="21"/>
        <v>0.01</v>
      </c>
      <c r="W8">
        <f t="shared" si="22"/>
        <v>0.85824993000875194</v>
      </c>
      <c r="X8">
        <f t="shared" si="23"/>
        <v>3.2442705604260831E-2</v>
      </c>
      <c r="Y8">
        <f t="shared" si="24"/>
        <v>8.5824993000875194E-3</v>
      </c>
      <c r="Z8">
        <f t="shared" si="25"/>
        <v>0.81722472510440358</v>
      </c>
      <c r="AB8">
        <f t="shared" si="26"/>
        <v>2754.1412805176496</v>
      </c>
      <c r="AC8">
        <f t="shared" si="30"/>
        <v>2626.445095930294</v>
      </c>
      <c r="AE8">
        <f t="shared" si="2"/>
        <v>0</v>
      </c>
      <c r="AF8">
        <f t="shared" si="3"/>
        <v>0</v>
      </c>
      <c r="AG8">
        <f t="shared" si="4"/>
        <v>-10.215309063805044</v>
      </c>
      <c r="AH8">
        <f t="shared" si="5"/>
        <v>-1622.1352802130416</v>
      </c>
      <c r="AI8">
        <f t="shared" si="6"/>
        <v>-1632.3505892768467</v>
      </c>
      <c r="AJ8">
        <f t="shared" si="7"/>
        <v>127.69618458735567</v>
      </c>
      <c r="AK8">
        <f t="shared" si="27"/>
        <v>58.663209275025935</v>
      </c>
      <c r="AL8">
        <f t="shared" si="8"/>
        <v>-1445.991195414465</v>
      </c>
      <c r="AN8">
        <f t="shared" si="9"/>
        <v>0</v>
      </c>
      <c r="AO8">
        <f t="shared" si="10"/>
        <v>0</v>
      </c>
      <c r="AP8">
        <f t="shared" si="11"/>
        <v>-6.6925015276237074</v>
      </c>
      <c r="AQ8">
        <f t="shared" si="12"/>
        <v>-1062.7326861116373</v>
      </c>
      <c r="AR8">
        <f t="shared" si="13"/>
        <v>-1069.4251876392611</v>
      </c>
      <c r="AS8">
        <f t="shared" si="14"/>
        <v>83.659427735832878</v>
      </c>
      <c r="AT8">
        <f t="shared" si="15"/>
        <v>38.432867301048795</v>
      </c>
      <c r="AU8">
        <f t="shared" si="16"/>
        <v>-947.3328926023795</v>
      </c>
      <c r="AW8">
        <v>5</v>
      </c>
      <c r="AX8">
        <f>IF(Z8&gt;0, (R8*SUMPRODUCT(K8:$K$98, X8:$X$98)-K8*$AZ$3)/Z8, 0)</f>
        <v>3213.8590711321854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8"/>
        <v>0.62046055699170533</v>
      </c>
      <c r="L9" s="2">
        <v>6</v>
      </c>
      <c r="M9" s="8">
        <v>4.3147999999999999E-2</v>
      </c>
      <c r="Q9" s="5">
        <f t="shared" si="29"/>
        <v>12.5</v>
      </c>
      <c r="R9">
        <f t="shared" si="0"/>
        <v>50000</v>
      </c>
      <c r="S9">
        <f t="shared" si="1"/>
        <v>2905.231746059364</v>
      </c>
      <c r="U9">
        <f t="shared" si="20"/>
        <v>4.3147999999999999E-2</v>
      </c>
      <c r="V9">
        <f t="shared" si="21"/>
        <v>0.01</v>
      </c>
      <c r="W9">
        <f t="shared" si="22"/>
        <v>0.81722472510440358</v>
      </c>
      <c r="X9">
        <f t="shared" si="23"/>
        <v>3.5261612438804803E-2</v>
      </c>
      <c r="Y9">
        <f t="shared" si="24"/>
        <v>8.1722472510440368E-3</v>
      </c>
      <c r="Z9">
        <f t="shared" si="25"/>
        <v>0.77379086541455477</v>
      </c>
      <c r="AB9">
        <f t="shared" si="26"/>
        <v>2626.445095930294</v>
      </c>
      <c r="AC9">
        <f t="shared" si="30"/>
        <v>2248.0417870131132</v>
      </c>
      <c r="AE9">
        <f t="shared" si="2"/>
        <v>0</v>
      </c>
      <c r="AF9">
        <f t="shared" si="3"/>
        <v>0</v>
      </c>
      <c r="AG9">
        <f t="shared" si="4"/>
        <v>-9.6723858176819348</v>
      </c>
      <c r="AH9">
        <f t="shared" si="5"/>
        <v>-1763.0806219402402</v>
      </c>
      <c r="AI9">
        <f t="shared" si="6"/>
        <v>-1772.7530077579222</v>
      </c>
      <c r="AJ9">
        <f t="shared" si="7"/>
        <v>378.40330891718077</v>
      </c>
      <c r="AK9">
        <f t="shared" si="27"/>
        <v>15.496026065988733</v>
      </c>
      <c r="AL9">
        <f t="shared" si="8"/>
        <v>-1378.8536727747528</v>
      </c>
      <c r="AN9">
        <f t="shared" si="9"/>
        <v>0</v>
      </c>
      <c r="AO9">
        <f t="shared" si="10"/>
        <v>0</v>
      </c>
      <c r="AP9">
        <f t="shared" si="11"/>
        <v>-6.0013338918776045</v>
      </c>
      <c r="AQ9">
        <f t="shared" si="12"/>
        <v>-1093.9219847103236</v>
      </c>
      <c r="AR9">
        <f t="shared" si="13"/>
        <v>-1099.9233186022013</v>
      </c>
      <c r="AS9">
        <f t="shared" si="14"/>
        <v>234.7843278182583</v>
      </c>
      <c r="AT9">
        <f t="shared" si="15"/>
        <v>9.614672964061354</v>
      </c>
      <c r="AU9">
        <f t="shared" si="16"/>
        <v>-855.52431781988173</v>
      </c>
      <c r="AW9">
        <v>6</v>
      </c>
      <c r="AX9">
        <f>IF(Z9&gt;0, (R9*SUMPRODUCT(K9:$K$98, X9:$X$98)-K9*$AZ$3)/Z9, 0)</f>
        <v>2905.231746059364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8"/>
        <v>0.58861640925121461</v>
      </c>
      <c r="L10" s="2">
        <v>7</v>
      </c>
      <c r="M10" s="8">
        <v>4.8848999999999997E-2</v>
      </c>
      <c r="Q10" s="5">
        <f t="shared" si="29"/>
        <v>12.5</v>
      </c>
      <c r="R10">
        <f t="shared" si="0"/>
        <v>50000</v>
      </c>
      <c r="S10">
        <f t="shared" si="1"/>
        <v>2447.5282605205589</v>
      </c>
      <c r="U10">
        <f t="shared" si="20"/>
        <v>4.8848999999999997E-2</v>
      </c>
      <c r="V10">
        <f t="shared" si="21"/>
        <v>0.01</v>
      </c>
      <c r="W10">
        <f t="shared" si="22"/>
        <v>0.77379086541455477</v>
      </c>
      <c r="X10">
        <f t="shared" si="23"/>
        <v>3.7798909984635587E-2</v>
      </c>
      <c r="Y10">
        <f t="shared" si="24"/>
        <v>7.7379086541455476E-3</v>
      </c>
      <c r="Z10">
        <f t="shared" si="25"/>
        <v>0.72825404677577366</v>
      </c>
      <c r="AB10">
        <f t="shared" si="26"/>
        <v>2248.0417870131132</v>
      </c>
      <c r="AC10">
        <f t="shared" si="30"/>
        <v>1782.4223603221669</v>
      </c>
      <c r="AE10">
        <f t="shared" si="2"/>
        <v>0</v>
      </c>
      <c r="AF10">
        <f t="shared" si="3"/>
        <v>0</v>
      </c>
      <c r="AG10">
        <f t="shared" si="4"/>
        <v>-9.1031755846971709</v>
      </c>
      <c r="AH10">
        <f t="shared" si="5"/>
        <v>-1889.9454992317794</v>
      </c>
      <c r="AI10">
        <f t="shared" si="6"/>
        <v>-1899.0486748164767</v>
      </c>
      <c r="AJ10">
        <f t="shared" si="7"/>
        <v>465.61942669094628</v>
      </c>
      <c r="AK10">
        <f t="shared" si="27"/>
        <v>9.2169713267537645</v>
      </c>
      <c r="AL10">
        <f t="shared" si="8"/>
        <v>-1424.2122767987767</v>
      </c>
      <c r="AN10">
        <f t="shared" si="9"/>
        <v>0</v>
      </c>
      <c r="AO10">
        <f t="shared" si="10"/>
        <v>0</v>
      </c>
      <c r="AP10">
        <f t="shared" si="11"/>
        <v>-5.3582785254477745</v>
      </c>
      <c r="AQ10">
        <f t="shared" si="12"/>
        <v>-1112.4529334383042</v>
      </c>
      <c r="AR10">
        <f t="shared" si="13"/>
        <v>-1117.8112119637519</v>
      </c>
      <c r="AS10">
        <f t="shared" si="14"/>
        <v>274.07123501643395</v>
      </c>
      <c r="AT10">
        <f t="shared" si="15"/>
        <v>5.4252605665252043</v>
      </c>
      <c r="AU10">
        <f t="shared" si="16"/>
        <v>-838.3147163807929</v>
      </c>
      <c r="AW10">
        <v>7</v>
      </c>
      <c r="AX10">
        <f>IF(Z10&gt;0, (R10*SUMPRODUCT(K10:$K$98, X10:$X$98)-K10*$AZ$3)/Z10, 0)</f>
        <v>2447.5282605205589</v>
      </c>
    </row>
    <row r="11" spans="1:52" x14ac:dyDescent="0.25">
      <c r="A11" t="s">
        <v>33</v>
      </c>
      <c r="C11" s="25">
        <f>AU71</f>
        <v>1.056932319443149E-13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8"/>
        <v>0.55930863668872544</v>
      </c>
      <c r="L11" s="2">
        <v>8</v>
      </c>
      <c r="M11" s="8">
        <v>5.4528E-2</v>
      </c>
      <c r="Q11" s="5">
        <f t="shared" si="29"/>
        <v>12.5</v>
      </c>
      <c r="R11">
        <f t="shared" si="0"/>
        <v>50000</v>
      </c>
      <c r="S11">
        <f t="shared" si="1"/>
        <v>1832.2308379312551</v>
      </c>
      <c r="U11">
        <f t="shared" si="20"/>
        <v>5.4528E-2</v>
      </c>
      <c r="V11">
        <f t="shared" si="21"/>
        <v>0.01</v>
      </c>
      <c r="W11">
        <f t="shared" si="22"/>
        <v>0.72825404677577366</v>
      </c>
      <c r="X11">
        <f t="shared" si="23"/>
        <v>3.9710236662589389E-2</v>
      </c>
      <c r="Y11">
        <f t="shared" si="24"/>
        <v>7.2825404677577367E-3</v>
      </c>
      <c r="Z11">
        <f t="shared" si="25"/>
        <v>0.68126126964542644</v>
      </c>
      <c r="AB11">
        <f t="shared" si="26"/>
        <v>1782.4223603221669</v>
      </c>
      <c r="AC11">
        <f t="shared" si="30"/>
        <v>1248.2279069325505</v>
      </c>
      <c r="AE11">
        <f t="shared" si="2"/>
        <v>0</v>
      </c>
      <c r="AF11">
        <f t="shared" si="3"/>
        <v>0</v>
      </c>
      <c r="AG11">
        <f t="shared" si="4"/>
        <v>-8.5157658705678312</v>
      </c>
      <c r="AH11">
        <f t="shared" si="5"/>
        <v>-1985.5118331294696</v>
      </c>
      <c r="AI11">
        <f t="shared" si="6"/>
        <v>-1994.0275990000373</v>
      </c>
      <c r="AJ11">
        <f t="shared" si="7"/>
        <v>534.19445338961646</v>
      </c>
      <c r="AK11">
        <f t="shared" si="27"/>
        <v>4.2778136647732001</v>
      </c>
      <c r="AL11">
        <f t="shared" si="8"/>
        <v>-1455.5553319456476</v>
      </c>
      <c r="AN11">
        <f t="shared" si="9"/>
        <v>0</v>
      </c>
      <c r="AO11">
        <f t="shared" si="10"/>
        <v>0</v>
      </c>
      <c r="AP11">
        <f t="shared" si="11"/>
        <v>-4.762941399427671</v>
      </c>
      <c r="AQ11">
        <f t="shared" si="12"/>
        <v>-1110.5139165169758</v>
      </c>
      <c r="AR11">
        <f t="shared" si="13"/>
        <v>-1115.2768579164033</v>
      </c>
      <c r="AS11">
        <f t="shared" si="14"/>
        <v>298.77957145202527</v>
      </c>
      <c r="AT11">
        <f t="shared" si="15"/>
        <v>2.3926181288526989</v>
      </c>
      <c r="AU11">
        <f t="shared" si="16"/>
        <v>-814.10466833552539</v>
      </c>
      <c r="AW11">
        <v>8</v>
      </c>
      <c r="AX11">
        <f>IF(Z11&gt;0, (R11*SUMPRODUCT(K11:$K$98, X11:$X$98)-K11*$AZ$3)/Z11, 0)</f>
        <v>1832.2308379312551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8"/>
        <v>0.53151063070296056</v>
      </c>
      <c r="L12" s="2">
        <v>9</v>
      </c>
      <c r="M12" s="8">
        <v>6.0775000000000003E-2</v>
      </c>
      <c r="Q12" s="5">
        <f t="shared" si="29"/>
        <v>12.5</v>
      </c>
      <c r="R12">
        <f t="shared" si="0"/>
        <v>50000</v>
      </c>
      <c r="S12">
        <f t="shared" si="1"/>
        <v>1083.9418075392223</v>
      </c>
      <c r="U12">
        <f t="shared" si="20"/>
        <v>6.0775000000000003E-2</v>
      </c>
      <c r="V12">
        <f t="shared" si="21"/>
        <v>0.01</v>
      </c>
      <c r="W12">
        <f t="shared" si="22"/>
        <v>0.68126126964542644</v>
      </c>
      <c r="X12">
        <f t="shared" si="23"/>
        <v>4.1403653662700796E-2</v>
      </c>
      <c r="Y12">
        <f t="shared" si="24"/>
        <v>6.8126126964542649E-3</v>
      </c>
      <c r="Z12">
        <f t="shared" si="25"/>
        <v>0.63304500328627133</v>
      </c>
      <c r="AB12">
        <f t="shared" si="26"/>
        <v>1248.2279069325505</v>
      </c>
      <c r="AC12">
        <f t="shared" si="30"/>
        <v>686.1839451157939</v>
      </c>
      <c r="AE12">
        <f t="shared" si="2"/>
        <v>0</v>
      </c>
      <c r="AF12">
        <f t="shared" si="3"/>
        <v>0</v>
      </c>
      <c r="AG12">
        <f t="shared" si="4"/>
        <v>-7.9130625410783919</v>
      </c>
      <c r="AH12">
        <f t="shared" si="5"/>
        <v>-2070.18268313504</v>
      </c>
      <c r="AI12">
        <f t="shared" si="6"/>
        <v>-2078.0957456761184</v>
      </c>
      <c r="AJ12">
        <f t="shared" si="7"/>
        <v>562.04396181675656</v>
      </c>
      <c r="AK12">
        <f t="shared" si="27"/>
        <v>2.8709241859448662</v>
      </c>
      <c r="AL12">
        <f t="shared" si="8"/>
        <v>-1513.180859673417</v>
      </c>
      <c r="AN12">
        <f t="shared" si="9"/>
        <v>0</v>
      </c>
      <c r="AO12">
        <f t="shared" si="10"/>
        <v>0</v>
      </c>
      <c r="AP12">
        <f t="shared" si="11"/>
        <v>-4.2058768620005482</v>
      </c>
      <c r="AQ12">
        <f t="shared" si="12"/>
        <v>-1100.3241035834521</v>
      </c>
      <c r="AR12">
        <f t="shared" si="13"/>
        <v>-1104.5299804454528</v>
      </c>
      <c r="AS12">
        <f t="shared" si="14"/>
        <v>298.73234062801498</v>
      </c>
      <c r="AT12">
        <f t="shared" si="15"/>
        <v>1.5259267247719395</v>
      </c>
      <c r="AU12">
        <f t="shared" si="16"/>
        <v>-804.27171309266589</v>
      </c>
      <c r="AW12">
        <v>9</v>
      </c>
      <c r="AX12">
        <f>IF(Z12&gt;0, (R12*SUMPRODUCT(K12:$K$98, X12:$X$98)-K12*$AZ$3)/Z12, 0)</f>
        <v>1083.9418075392223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8"/>
        <v>0.50523824211308033</v>
      </c>
      <c r="L13" s="2">
        <v>10</v>
      </c>
      <c r="M13" s="8">
        <v>6.7419999999999994E-2</v>
      </c>
      <c r="Q13" s="5">
        <f t="shared" si="29"/>
        <v>12.5</v>
      </c>
      <c r="R13">
        <f t="shared" si="0"/>
        <v>50000</v>
      </c>
      <c r="S13">
        <f t="shared" si="1"/>
        <v>178.4629111817637</v>
      </c>
      <c r="U13">
        <f t="shared" si="20"/>
        <v>6.7419999999999994E-2</v>
      </c>
      <c r="V13">
        <f t="shared" si="21"/>
        <v>0.01</v>
      </c>
      <c r="W13">
        <f t="shared" si="22"/>
        <v>0.63304500328627133</v>
      </c>
      <c r="X13">
        <f t="shared" si="23"/>
        <v>4.2679894121560411E-2</v>
      </c>
      <c r="Y13">
        <f t="shared" si="24"/>
        <v>6.3304500328627139E-3</v>
      </c>
      <c r="Z13">
        <f t="shared" si="25"/>
        <v>0.58403465913184827</v>
      </c>
      <c r="AB13">
        <f t="shared" si="26"/>
        <v>686.1839451157939</v>
      </c>
      <c r="AC13">
        <f t="shared" si="30"/>
        <v>104.22852549971867</v>
      </c>
      <c r="AE13">
        <f t="shared" si="2"/>
        <v>0</v>
      </c>
      <c r="AF13">
        <f t="shared" si="3"/>
        <v>0</v>
      </c>
      <c r="AG13">
        <f t="shared" si="4"/>
        <v>-7.300433239148103</v>
      </c>
      <c r="AH13">
        <f t="shared" si="5"/>
        <v>-2133.9947060780205</v>
      </c>
      <c r="AI13">
        <f t="shared" si="6"/>
        <v>-2141.2951393171684</v>
      </c>
      <c r="AJ13">
        <f t="shared" si="7"/>
        <v>581.95541961607523</v>
      </c>
      <c r="AK13">
        <f t="shared" si="27"/>
        <v>1.3723678902315879</v>
      </c>
      <c r="AL13">
        <f t="shared" si="8"/>
        <v>-1557.9673518108616</v>
      </c>
      <c r="AN13">
        <f t="shared" si="9"/>
        <v>0</v>
      </c>
      <c r="AO13">
        <f t="shared" si="10"/>
        <v>0</v>
      </c>
      <c r="AP13">
        <f t="shared" si="11"/>
        <v>-3.6884580564110885</v>
      </c>
      <c r="AQ13">
        <f t="shared" si="12"/>
        <v>-1078.1757339774786</v>
      </c>
      <c r="AR13">
        <f t="shared" si="13"/>
        <v>-1081.8641920338896</v>
      </c>
      <c r="AS13">
        <f t="shared" si="14"/>
        <v>294.02613319500585</v>
      </c>
      <c r="AT13">
        <f t="shared" si="15"/>
        <v>0.6933727403930442</v>
      </c>
      <c r="AU13">
        <f t="shared" si="16"/>
        <v>-787.14468609849064</v>
      </c>
      <c r="AW13">
        <v>10</v>
      </c>
      <c r="AX13">
        <f>IF(Z13&gt;0, (R13*SUMPRODUCT(K13:$K$98, X13:$X$98)-K13*$AZ$3)/Z13, 0)</f>
        <v>178.4629111817637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8"/>
        <v>0.48035581109819386</v>
      </c>
      <c r="L14" s="2">
        <v>11</v>
      </c>
      <c r="M14" s="8">
        <v>7.4817999999999996E-2</v>
      </c>
      <c r="Q14" s="5">
        <f t="shared" si="29"/>
        <v>12.5</v>
      </c>
      <c r="R14">
        <f t="shared" si="0"/>
        <v>50000</v>
      </c>
      <c r="S14">
        <f t="shared" si="1"/>
        <v>-903.65753590700479</v>
      </c>
      <c r="U14">
        <f t="shared" si="20"/>
        <v>7.4817999999999996E-2</v>
      </c>
      <c r="V14">
        <f t="shared" si="21"/>
        <v>0.01</v>
      </c>
      <c r="W14">
        <f t="shared" si="22"/>
        <v>0.58403465913184827</v>
      </c>
      <c r="X14">
        <f t="shared" si="23"/>
        <v>4.369630512692662E-2</v>
      </c>
      <c r="Y14">
        <f t="shared" si="24"/>
        <v>5.8403465913184826E-3</v>
      </c>
      <c r="Z14">
        <f t="shared" si="25"/>
        <v>0.5344980074136032</v>
      </c>
      <c r="AB14">
        <f t="shared" si="26"/>
        <v>104.22852549971867</v>
      </c>
      <c r="AC14">
        <f t="shared" si="30"/>
        <v>-483.00315232658068</v>
      </c>
      <c r="AE14">
        <f t="shared" si="2"/>
        <v>0</v>
      </c>
      <c r="AF14">
        <f t="shared" si="3"/>
        <v>0</v>
      </c>
      <c r="AG14">
        <f t="shared" si="4"/>
        <v>-6.6812250926700401</v>
      </c>
      <c r="AH14">
        <f t="shared" si="5"/>
        <v>-2184.8152563463309</v>
      </c>
      <c r="AI14">
        <f t="shared" si="6"/>
        <v>-2191.4964814390009</v>
      </c>
      <c r="AJ14">
        <f t="shared" si="7"/>
        <v>587.23167782629935</v>
      </c>
      <c r="AK14">
        <f t="shared" si="27"/>
        <v>0.1876113458994936</v>
      </c>
      <c r="AL14">
        <f t="shared" si="8"/>
        <v>-1604.0771922668021</v>
      </c>
      <c r="AN14">
        <f t="shared" si="9"/>
        <v>0</v>
      </c>
      <c r="AO14">
        <f t="shared" si="10"/>
        <v>0</v>
      </c>
      <c r="AP14">
        <f t="shared" si="11"/>
        <v>-3.2093652985191223</v>
      </c>
      <c r="AQ14">
        <f t="shared" si="12"/>
        <v>-1049.48870456195</v>
      </c>
      <c r="AR14">
        <f t="shared" si="13"/>
        <v>-1052.6980698604693</v>
      </c>
      <c r="AS14">
        <f t="shared" si="14"/>
        <v>282.0801489048053</v>
      </c>
      <c r="AT14">
        <f t="shared" si="15"/>
        <v>9.0120200230775063E-2</v>
      </c>
      <c r="AU14">
        <f t="shared" si="16"/>
        <v>-770.52780075543319</v>
      </c>
      <c r="AW14">
        <v>11</v>
      </c>
      <c r="AX14">
        <f>IF(Z14&gt;0, (R14*SUMPRODUCT(K14:$K$98, X14:$X$98)-K14*$AZ$3)/Z14, 0)</f>
        <v>-903.65753590700479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8"/>
        <v>0.45570231581272541</v>
      </c>
      <c r="L15" s="2">
        <v>12</v>
      </c>
      <c r="M15" s="8">
        <v>8.3350999999999995E-2</v>
      </c>
      <c r="Q15" s="5">
        <f t="shared" si="29"/>
        <v>12.5</v>
      </c>
      <c r="R15">
        <f t="shared" si="0"/>
        <v>50000</v>
      </c>
      <c r="S15">
        <f t="shared" si="1"/>
        <v>-2158.6057166478759</v>
      </c>
      <c r="U15">
        <f t="shared" si="20"/>
        <v>8.3350999999999995E-2</v>
      </c>
      <c r="V15">
        <f t="shared" si="21"/>
        <v>0.01</v>
      </c>
      <c r="W15">
        <f t="shared" si="22"/>
        <v>0.5344980074136032</v>
      </c>
      <c r="X15">
        <f t="shared" si="23"/>
        <v>4.4550943415931236E-2</v>
      </c>
      <c r="Y15">
        <f t="shared" si="24"/>
        <v>5.3449800741360324E-3</v>
      </c>
      <c r="Z15">
        <f t="shared" si="25"/>
        <v>0.48460208392353593</v>
      </c>
      <c r="AB15">
        <f t="shared" si="26"/>
        <v>-483.00315232658068</v>
      </c>
      <c r="AC15">
        <f t="shared" si="30"/>
        <v>-1046.0648286568185</v>
      </c>
      <c r="AE15">
        <f t="shared" si="2"/>
        <v>0</v>
      </c>
      <c r="AF15">
        <f t="shared" si="3"/>
        <v>0</v>
      </c>
      <c r="AG15">
        <f t="shared" si="4"/>
        <v>-6.0575260490441991</v>
      </c>
      <c r="AH15">
        <f t="shared" si="5"/>
        <v>-2227.5471707965617</v>
      </c>
      <c r="AI15">
        <f t="shared" si="6"/>
        <v>-2233.6046968456058</v>
      </c>
      <c r="AJ15">
        <f t="shared" si="7"/>
        <v>563.06167633023779</v>
      </c>
      <c r="AK15">
        <f t="shared" si="27"/>
        <v>-1.980312924538981</v>
      </c>
      <c r="AL15">
        <f t="shared" si="8"/>
        <v>-1672.523333439907</v>
      </c>
      <c r="AN15">
        <f t="shared" si="9"/>
        <v>0</v>
      </c>
      <c r="AO15">
        <f t="shared" si="10"/>
        <v>0</v>
      </c>
      <c r="AP15">
        <f t="shared" si="11"/>
        <v>-2.7604286486453504</v>
      </c>
      <c r="AQ15">
        <f t="shared" si="12"/>
        <v>-1015.0984043140777</v>
      </c>
      <c r="AR15">
        <f t="shared" si="13"/>
        <v>-1017.858832962723</v>
      </c>
      <c r="AS15">
        <f t="shared" si="14"/>
        <v>256.58850984908457</v>
      </c>
      <c r="AT15">
        <f t="shared" si="15"/>
        <v>-0.90243318574628462</v>
      </c>
      <c r="AU15">
        <f t="shared" si="16"/>
        <v>-762.17275629938479</v>
      </c>
      <c r="AW15">
        <v>12</v>
      </c>
      <c r="AX15">
        <f>IF(Z15&gt;0, (R15*SUMPRODUCT(K15:$K$98, X15:$X$98)-K15*$AZ$3)/Z15, 0)</f>
        <v>-2158.6057166478759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8"/>
        <v>0.43108723471074206</v>
      </c>
      <c r="L16" s="2">
        <v>13</v>
      </c>
      <c r="M16" s="8">
        <v>9.2474000000000001E-2</v>
      </c>
      <c r="Q16" s="5">
        <f t="shared" si="29"/>
        <v>12.5</v>
      </c>
      <c r="R16">
        <f t="shared" si="0"/>
        <v>50000</v>
      </c>
      <c r="S16">
        <f t="shared" si="1"/>
        <v>-3622.3005002387531</v>
      </c>
      <c r="U16">
        <f t="shared" si="20"/>
        <v>9.2474000000000001E-2</v>
      </c>
      <c r="V16">
        <f t="shared" si="21"/>
        <v>0.01</v>
      </c>
      <c r="W16">
        <f t="shared" si="22"/>
        <v>0.48460208392353593</v>
      </c>
      <c r="X16">
        <f t="shared" si="23"/>
        <v>4.481309310874506E-2</v>
      </c>
      <c r="Y16">
        <f t="shared" si="24"/>
        <v>4.8460208392353595E-3</v>
      </c>
      <c r="Z16">
        <f t="shared" si="25"/>
        <v>0.43494296997555554</v>
      </c>
      <c r="AB16">
        <f t="shared" si="26"/>
        <v>-1046.0648286568185</v>
      </c>
      <c r="AC16">
        <f t="shared" si="30"/>
        <v>-1575.4941377177838</v>
      </c>
      <c r="AE16">
        <f t="shared" si="2"/>
        <v>0</v>
      </c>
      <c r="AF16">
        <f t="shared" si="3"/>
        <v>0</v>
      </c>
      <c r="AG16">
        <f t="shared" si="4"/>
        <v>-5.4367871246944439</v>
      </c>
      <c r="AH16">
        <f t="shared" si="5"/>
        <v>-2240.654655437253</v>
      </c>
      <c r="AI16">
        <f t="shared" si="6"/>
        <v>-2246.0914425619476</v>
      </c>
      <c r="AJ16">
        <f t="shared" si="7"/>
        <v>529.42930906096535</v>
      </c>
      <c r="AK16">
        <f t="shared" si="27"/>
        <v>-7.4270602834634118</v>
      </c>
      <c r="AL16">
        <f t="shared" si="8"/>
        <v>-1724.0891937844456</v>
      </c>
      <c r="AN16">
        <f t="shared" si="9"/>
        <v>0</v>
      </c>
      <c r="AO16">
        <f t="shared" si="10"/>
        <v>0</v>
      </c>
      <c r="AP16">
        <f t="shared" si="11"/>
        <v>-2.3437295272954941</v>
      </c>
      <c r="AQ16">
        <f t="shared" si="12"/>
        <v>-965.91761935419595</v>
      </c>
      <c r="AR16">
        <f t="shared" si="13"/>
        <v>-968.26134888149147</v>
      </c>
      <c r="AS16">
        <f t="shared" si="14"/>
        <v>228.23021681791036</v>
      </c>
      <c r="AT16">
        <f t="shared" si="15"/>
        <v>-3.2017108796282221</v>
      </c>
      <c r="AU16">
        <f t="shared" si="16"/>
        <v>-743.23284294320933</v>
      </c>
      <c r="AW16">
        <v>13</v>
      </c>
      <c r="AX16">
        <f>IF(Z16&gt;0, (R16*SUMPRODUCT(K16:$K$98, X16:$X$98)-K16*$AZ$3)/Z16, 0)</f>
        <v>-3622.3005002387531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8"/>
        <v>0.40523334716181802</v>
      </c>
      <c r="L17" s="2">
        <v>14</v>
      </c>
      <c r="M17" s="8">
        <v>0.10216500000000001</v>
      </c>
      <c r="Q17" s="5">
        <f t="shared" si="29"/>
        <v>12.5</v>
      </c>
      <c r="R17">
        <f t="shared" si="0"/>
        <v>50000</v>
      </c>
      <c r="S17">
        <f t="shared" si="1"/>
        <v>-5260.2884737752947</v>
      </c>
      <c r="U17">
        <f t="shared" si="20"/>
        <v>0.10216500000000001</v>
      </c>
      <c r="V17">
        <f t="shared" si="21"/>
        <v>0.01</v>
      </c>
      <c r="W17">
        <f t="shared" si="22"/>
        <v>0.43494296997555554</v>
      </c>
      <c r="X17">
        <f t="shared" si="23"/>
        <v>4.4435948527552636E-2</v>
      </c>
      <c r="Y17">
        <f t="shared" si="24"/>
        <v>4.3494296997555557E-3</v>
      </c>
      <c r="Z17">
        <f t="shared" si="25"/>
        <v>0.38615759174824738</v>
      </c>
      <c r="AB17">
        <f t="shared" si="26"/>
        <v>-1575.4941377177838</v>
      </c>
      <c r="AC17">
        <f t="shared" si="30"/>
        <v>-2031.3003289341316</v>
      </c>
      <c r="AE17">
        <f t="shared" si="2"/>
        <v>0</v>
      </c>
      <c r="AF17">
        <f t="shared" si="3"/>
        <v>0</v>
      </c>
      <c r="AG17">
        <f t="shared" si="4"/>
        <v>-4.8269698968530923</v>
      </c>
      <c r="AH17">
        <f t="shared" si="5"/>
        <v>-2221.7974263776318</v>
      </c>
      <c r="AI17">
        <f t="shared" si="6"/>
        <v>-2226.6243962744848</v>
      </c>
      <c r="AJ17">
        <f t="shared" si="7"/>
        <v>455.80619121634777</v>
      </c>
      <c r="AK17">
        <f t="shared" si="27"/>
        <v>-21.741819100505417</v>
      </c>
      <c r="AL17">
        <f t="shared" si="8"/>
        <v>-1792.5600241586424</v>
      </c>
      <c r="AN17">
        <f t="shared" si="9"/>
        <v>0</v>
      </c>
      <c r="AO17">
        <f t="shared" si="10"/>
        <v>0</v>
      </c>
      <c r="AP17">
        <f t="shared" si="11"/>
        <v>-1.9560491679511141</v>
      </c>
      <c r="AQ17">
        <f t="shared" si="12"/>
        <v>-900.34640780652069</v>
      </c>
      <c r="AR17">
        <f t="shared" si="13"/>
        <v>-902.30245697447174</v>
      </c>
      <c r="AS17">
        <f t="shared" si="14"/>
        <v>184.70786852368028</v>
      </c>
      <c r="AT17">
        <f t="shared" si="15"/>
        <v>-8.810510127484557</v>
      </c>
      <c r="AU17">
        <f t="shared" si="16"/>
        <v>-726.40509857827601</v>
      </c>
      <c r="AW17">
        <v>14</v>
      </c>
      <c r="AX17">
        <f>IF(Z17&gt;0, (R17*SUMPRODUCT(K17:$K$98, X17:$X$98)-K17*$AZ$3)/Z17, 0)</f>
        <v>-5260.2884737752947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8"/>
        <v>0.3781572855186805</v>
      </c>
      <c r="L18" s="2">
        <v>15</v>
      </c>
      <c r="M18" s="8">
        <v>0.113081</v>
      </c>
      <c r="Q18" s="5">
        <f t="shared" si="29"/>
        <v>12.5</v>
      </c>
      <c r="R18">
        <f t="shared" si="0"/>
        <v>50000</v>
      </c>
      <c r="S18">
        <f t="shared" si="1"/>
        <v>-7079.7883301517559</v>
      </c>
      <c r="U18">
        <f t="shared" si="20"/>
        <v>0.113081</v>
      </c>
      <c r="V18">
        <f t="shared" si="21"/>
        <v>0.01</v>
      </c>
      <c r="W18">
        <f t="shared" si="22"/>
        <v>0.38615759174824738</v>
      </c>
      <c r="X18">
        <f t="shared" si="23"/>
        <v>4.3667086632483559E-2</v>
      </c>
      <c r="Y18">
        <f t="shared" si="24"/>
        <v>3.861575917482474E-3</v>
      </c>
      <c r="Z18">
        <f t="shared" si="25"/>
        <v>0.33862892919828136</v>
      </c>
      <c r="AB18">
        <f t="shared" si="26"/>
        <v>-2031.3003289341316</v>
      </c>
      <c r="AC18">
        <f t="shared" si="30"/>
        <v>-2397.4211411897777</v>
      </c>
      <c r="AE18">
        <f t="shared" si="2"/>
        <v>0</v>
      </c>
      <c r="AF18">
        <f t="shared" si="3"/>
        <v>0</v>
      </c>
      <c r="AG18">
        <f t="shared" si="4"/>
        <v>-4.2328616149785168</v>
      </c>
      <c r="AH18">
        <f t="shared" si="5"/>
        <v>-2183.354331624178</v>
      </c>
      <c r="AI18">
        <f t="shared" si="6"/>
        <v>-2187.5871932391565</v>
      </c>
      <c r="AJ18">
        <f t="shared" si="7"/>
        <v>366.12081225564611</v>
      </c>
      <c r="AK18">
        <f t="shared" si="27"/>
        <v>-43.876087104977245</v>
      </c>
      <c r="AL18">
        <f t="shared" si="8"/>
        <v>-1865.3424680884875</v>
      </c>
      <c r="AN18">
        <f t="shared" si="9"/>
        <v>0</v>
      </c>
      <c r="AO18">
        <f t="shared" si="10"/>
        <v>0</v>
      </c>
      <c r="AP18">
        <f t="shared" si="11"/>
        <v>-1.6006874582964941</v>
      </c>
      <c r="AQ18">
        <f t="shared" si="12"/>
        <v>-825.65134737245216</v>
      </c>
      <c r="AR18">
        <f t="shared" si="13"/>
        <v>-827.25203483074858</v>
      </c>
      <c r="AS18">
        <f t="shared" si="14"/>
        <v>138.45125253448958</v>
      </c>
      <c r="AT18">
        <f t="shared" si="15"/>
        <v>-16.592061998799377</v>
      </c>
      <c r="AU18">
        <f t="shared" si="16"/>
        <v>-705.39284429505835</v>
      </c>
      <c r="AW18">
        <v>15</v>
      </c>
      <c r="AX18">
        <f>IF(Z18&gt;0, (R18*SUMPRODUCT(K18:$K$98, X18:$X$98)-K18*$AZ$3)/Z18, 0)</f>
        <v>-7079.7883301517559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8"/>
        <v>0.3526599697087387</v>
      </c>
      <c r="L19" s="2">
        <v>16</v>
      </c>
      <c r="M19" s="8">
        <v>0.12539</v>
      </c>
      <c r="Q19" s="5">
        <f t="shared" si="29"/>
        <v>12.5</v>
      </c>
      <c r="R19">
        <f t="shared" si="0"/>
        <v>50000</v>
      </c>
      <c r="S19">
        <f t="shared" si="1"/>
        <v>-9290.1776845244876</v>
      </c>
      <c r="U19">
        <f t="shared" si="20"/>
        <v>0.12539</v>
      </c>
      <c r="V19">
        <f t="shared" si="21"/>
        <v>0.01</v>
      </c>
      <c r="W19">
        <f t="shared" si="22"/>
        <v>0.33862892919828136</v>
      </c>
      <c r="X19">
        <f t="shared" si="23"/>
        <v>4.2460681432172499E-2</v>
      </c>
      <c r="Y19">
        <f t="shared" si="24"/>
        <v>3.3862892919828136E-3</v>
      </c>
      <c r="Z19">
        <f t="shared" si="25"/>
        <v>0.29278195847412603</v>
      </c>
      <c r="AB19">
        <f t="shared" si="26"/>
        <v>-2397.4211411897777</v>
      </c>
      <c r="AC19">
        <f t="shared" si="30"/>
        <v>-2719.996417047701</v>
      </c>
      <c r="AE19">
        <f t="shared" si="2"/>
        <v>0</v>
      </c>
      <c r="AF19">
        <f t="shared" si="3"/>
        <v>0</v>
      </c>
      <c r="AG19">
        <f t="shared" si="4"/>
        <v>-3.6597744809265755</v>
      </c>
      <c r="AH19">
        <f t="shared" si="5"/>
        <v>-2123.0340716086248</v>
      </c>
      <c r="AI19">
        <f t="shared" si="6"/>
        <v>-2126.6938460895512</v>
      </c>
      <c r="AJ19">
        <f t="shared" si="7"/>
        <v>322.57527585792332</v>
      </c>
      <c r="AK19">
        <f t="shared" si="27"/>
        <v>-53.462491448532042</v>
      </c>
      <c r="AL19">
        <f t="shared" si="8"/>
        <v>-1857.58106168016</v>
      </c>
      <c r="AN19">
        <f t="shared" si="9"/>
        <v>0</v>
      </c>
      <c r="AO19">
        <f t="shared" si="10"/>
        <v>0</v>
      </c>
      <c r="AP19">
        <f t="shared" si="11"/>
        <v>-1.290655957584381</v>
      </c>
      <c r="AQ19">
        <f t="shared" si="12"/>
        <v>-748.70913138411777</v>
      </c>
      <c r="AR19">
        <f t="shared" si="13"/>
        <v>-749.99978734170213</v>
      </c>
      <c r="AS19">
        <f t="shared" si="14"/>
        <v>113.75938701284326</v>
      </c>
      <c r="AT19">
        <f t="shared" si="15"/>
        <v>-18.854080614793013</v>
      </c>
      <c r="AU19">
        <f t="shared" si="16"/>
        <v>-655.09448094365189</v>
      </c>
      <c r="AW19">
        <v>16</v>
      </c>
      <c r="AX19">
        <f>IF(Z19&gt;0, (R19*SUMPRODUCT(K19:$K$98, X19:$X$98)-K19*$AZ$3)/Z19, 0)</f>
        <v>-9290.1776845244876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8"/>
        <v>0.33449679380512065</v>
      </c>
      <c r="L20" s="2">
        <v>17</v>
      </c>
      <c r="M20" s="8">
        <v>0.13947699999999999</v>
      </c>
      <c r="Q20" s="5">
        <f t="shared" si="29"/>
        <v>12.5</v>
      </c>
      <c r="R20">
        <f t="shared" si="0"/>
        <v>50000</v>
      </c>
      <c r="S20">
        <f t="shared" si="1"/>
        <v>-12490.417239799062</v>
      </c>
      <c r="U20">
        <f t="shared" si="20"/>
        <v>0.13947699999999999</v>
      </c>
      <c r="V20">
        <f t="shared" si="21"/>
        <v>0.01</v>
      </c>
      <c r="W20">
        <f t="shared" si="22"/>
        <v>0.29278195847412603</v>
      </c>
      <c r="X20">
        <f t="shared" si="23"/>
        <v>4.0836349222095669E-2</v>
      </c>
      <c r="Y20">
        <f t="shared" si="24"/>
        <v>2.9278195847412605E-3</v>
      </c>
      <c r="Z20">
        <f t="shared" si="25"/>
        <v>0.2490177896672891</v>
      </c>
      <c r="AB20">
        <f t="shared" si="26"/>
        <v>-2719.996417047701</v>
      </c>
      <c r="AC20">
        <f t="shared" si="30"/>
        <v>-3110.3360930769645</v>
      </c>
      <c r="AE20">
        <f t="shared" si="2"/>
        <v>0</v>
      </c>
      <c r="AF20">
        <f t="shared" si="3"/>
        <v>0</v>
      </c>
      <c r="AG20">
        <f t="shared" si="4"/>
        <v>-3.1127223708411136</v>
      </c>
      <c r="AH20">
        <f t="shared" si="5"/>
        <v>-2041.8174611047834</v>
      </c>
      <c r="AI20">
        <f t="shared" si="6"/>
        <v>-2044.9301834756245</v>
      </c>
      <c r="AJ20">
        <f t="shared" si="7"/>
        <v>390.3396760292635</v>
      </c>
      <c r="AK20">
        <f t="shared" si="27"/>
        <v>-11.695984593305115</v>
      </c>
      <c r="AL20">
        <f t="shared" si="8"/>
        <v>-1666.2864920396662</v>
      </c>
      <c r="AN20">
        <f t="shared" si="9"/>
        <v>0</v>
      </c>
      <c r="AO20">
        <f t="shared" si="10"/>
        <v>0</v>
      </c>
      <c r="AP20">
        <f t="shared" si="11"/>
        <v>-1.0411956530518263</v>
      </c>
      <c r="AQ20">
        <f t="shared" si="12"/>
        <v>-682.98139427486171</v>
      </c>
      <c r="AR20">
        <f t="shared" si="13"/>
        <v>-684.02258992791349</v>
      </c>
      <c r="AS20">
        <f t="shared" si="14"/>
        <v>130.56737012671815</v>
      </c>
      <c r="AT20">
        <f t="shared" si="15"/>
        <v>-3.9122693468546488</v>
      </c>
      <c r="AU20">
        <f t="shared" si="16"/>
        <v>-557.36748914805003</v>
      </c>
      <c r="AW20">
        <v>17</v>
      </c>
      <c r="AX20">
        <f>IF(Z20&gt;0, (R20*SUMPRODUCT(K20:$K$98, X20:$X$98)-K20*$AZ$3)/Z20, 0)</f>
        <v>-12490.417239799062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8"/>
        <v>0.31808367611745975</v>
      </c>
      <c r="L21" s="2">
        <v>18</v>
      </c>
      <c r="M21" s="8">
        <v>0.15573300000000001</v>
      </c>
      <c r="Q21" s="5">
        <f t="shared" si="29"/>
        <v>12.5</v>
      </c>
      <c r="R21">
        <f t="shared" si="0"/>
        <v>50000</v>
      </c>
      <c r="S21">
        <f t="shared" si="1"/>
        <v>-16700.468488652477</v>
      </c>
      <c r="U21">
        <f t="shared" si="20"/>
        <v>0.15573300000000001</v>
      </c>
      <c r="V21">
        <f t="shared" si="21"/>
        <v>0.01</v>
      </c>
      <c r="W21">
        <f t="shared" si="22"/>
        <v>0.2490177896672891</v>
      </c>
      <c r="X21">
        <f t="shared" si="23"/>
        <v>3.8780287438255935E-2</v>
      </c>
      <c r="Y21">
        <f t="shared" si="24"/>
        <v>2.490177896672891E-3</v>
      </c>
      <c r="Z21">
        <f t="shared" si="25"/>
        <v>0.20774732433236029</v>
      </c>
      <c r="AB21">
        <f t="shared" si="26"/>
        <v>-3110.3360930769645</v>
      </c>
      <c r="AC21">
        <f t="shared" si="30"/>
        <v>-3469.4776436144489</v>
      </c>
      <c r="AE21">
        <f t="shared" si="2"/>
        <v>0</v>
      </c>
      <c r="AF21">
        <f t="shared" si="3"/>
        <v>0</v>
      </c>
      <c r="AG21">
        <f t="shared" si="4"/>
        <v>-2.5968415541545036</v>
      </c>
      <c r="AH21">
        <f t="shared" si="5"/>
        <v>-1939.0143719127968</v>
      </c>
      <c r="AI21">
        <f t="shared" si="6"/>
        <v>-1941.6112134669513</v>
      </c>
      <c r="AJ21">
        <f t="shared" si="7"/>
        <v>359.14155053748436</v>
      </c>
      <c r="AK21">
        <f t="shared" si="27"/>
        <v>-4.9765377489231435</v>
      </c>
      <c r="AL21">
        <f t="shared" si="8"/>
        <v>-1587.4462006783901</v>
      </c>
      <c r="AN21">
        <f t="shared" si="9"/>
        <v>0</v>
      </c>
      <c r="AO21">
        <f t="shared" si="10"/>
        <v>0</v>
      </c>
      <c r="AP21">
        <f t="shared" si="11"/>
        <v>-0.82601290784004189</v>
      </c>
      <c r="AQ21">
        <f t="shared" si="12"/>
        <v>-616.76881946260971</v>
      </c>
      <c r="AR21">
        <f t="shared" si="13"/>
        <v>-617.59483237044969</v>
      </c>
      <c r="AS21">
        <f t="shared" si="14"/>
        <v>114.23706464148748</v>
      </c>
      <c r="AT21">
        <f t="shared" si="15"/>
        <v>-1.5829554215147814</v>
      </c>
      <c r="AU21">
        <f t="shared" si="16"/>
        <v>-504.94072315047708</v>
      </c>
      <c r="AW21">
        <v>18</v>
      </c>
      <c r="AX21">
        <f>IF(Z21&gt;0, (R21*SUMPRODUCT(K21:$K$98, X21:$X$98)-K21*$AZ$3)/Z21, 0)</f>
        <v>-16700.468488652477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8"/>
        <v>0.29699689646821636</v>
      </c>
      <c r="L22" s="2">
        <v>19</v>
      </c>
      <c r="M22" s="8">
        <v>0.17447299999999999</v>
      </c>
      <c r="Q22" s="5">
        <f t="shared" si="29"/>
        <v>12.5</v>
      </c>
      <c r="R22">
        <f t="shared" si="0"/>
        <v>50000</v>
      </c>
      <c r="S22">
        <f t="shared" si="1"/>
        <v>-21662.824619149858</v>
      </c>
      <c r="U22">
        <f t="shared" si="20"/>
        <v>0.17447299999999999</v>
      </c>
      <c r="V22">
        <f t="shared" si="21"/>
        <v>0.01</v>
      </c>
      <c r="W22">
        <f t="shared" si="22"/>
        <v>0.20774732433236029</v>
      </c>
      <c r="X22">
        <f t="shared" si="23"/>
        <v>3.6246298918239897E-2</v>
      </c>
      <c r="Y22">
        <f t="shared" si="24"/>
        <v>2.0774732433236028E-3</v>
      </c>
      <c r="Z22">
        <f t="shared" si="25"/>
        <v>0.16942355217079677</v>
      </c>
      <c r="AB22">
        <f t="shared" si="26"/>
        <v>-3469.4776436144489</v>
      </c>
      <c r="AC22">
        <f t="shared" si="30"/>
        <v>-3670.1926970293566</v>
      </c>
      <c r="AE22">
        <f t="shared" si="2"/>
        <v>0</v>
      </c>
      <c r="AF22">
        <f t="shared" si="3"/>
        <v>0</v>
      </c>
      <c r="AG22">
        <f t="shared" si="4"/>
        <v>-2.1177944021349595</v>
      </c>
      <c r="AH22">
        <f t="shared" si="5"/>
        <v>-1812.3149459119948</v>
      </c>
      <c r="AI22">
        <f t="shared" si="6"/>
        <v>-1814.4327403141297</v>
      </c>
      <c r="AJ22">
        <f t="shared" si="7"/>
        <v>200.71505341490774</v>
      </c>
      <c r="AK22">
        <f t="shared" si="27"/>
        <v>-72.859030515903427</v>
      </c>
      <c r="AL22">
        <f t="shared" si="8"/>
        <v>-1686.5767174151254</v>
      </c>
      <c r="AN22">
        <f t="shared" si="9"/>
        <v>0</v>
      </c>
      <c r="AO22">
        <f t="shared" si="10"/>
        <v>0</v>
      </c>
      <c r="AP22">
        <f t="shared" si="11"/>
        <v>-0.62897836479184477</v>
      </c>
      <c r="AQ22">
        <f t="shared" si="12"/>
        <v>-538.25191435882584</v>
      </c>
      <c r="AR22">
        <f t="shared" si="13"/>
        <v>-538.88089272361765</v>
      </c>
      <c r="AS22">
        <f t="shared" si="14"/>
        <v>59.611747938679869</v>
      </c>
      <c r="AT22">
        <f t="shared" si="15"/>
        <v>-21.638905942906387</v>
      </c>
      <c r="AU22">
        <f t="shared" si="16"/>
        <v>-500.90805072784417</v>
      </c>
      <c r="AW22">
        <v>19</v>
      </c>
      <c r="AX22">
        <f>IF(Z22&gt;0, (R22*SUMPRODUCT(K22:$K$98, X22:$X$98)-K22*$AZ$3)/Z22, 0)</f>
        <v>-21662.824619149858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0.26517580041805033</v>
      </c>
      <c r="L23" s="2">
        <v>20</v>
      </c>
      <c r="M23" s="8">
        <v>0.196798</v>
      </c>
      <c r="Q23" s="5">
        <f t="shared" si="29"/>
        <v>12.5</v>
      </c>
      <c r="R23">
        <f t="shared" si="0"/>
        <v>50000</v>
      </c>
      <c r="S23">
        <f t="shared" si="1"/>
        <v>-26643.903056722058</v>
      </c>
      <c r="U23">
        <f t="shared" si="20"/>
        <v>0.196798</v>
      </c>
      <c r="V23">
        <f t="shared" si="21"/>
        <v>0.01</v>
      </c>
      <c r="W23">
        <f t="shared" si="22"/>
        <v>0.16942355217079677</v>
      </c>
      <c r="X23">
        <f t="shared" si="23"/>
        <v>3.334221622010846E-2</v>
      </c>
      <c r="Y23">
        <f t="shared" si="24"/>
        <v>1.6942355217079677E-3</v>
      </c>
      <c r="Z23">
        <f t="shared" si="25"/>
        <v>0.13438710042898033</v>
      </c>
      <c r="AB23">
        <f t="shared" si="26"/>
        <v>-3670.1926970293566</v>
      </c>
      <c r="AC23">
        <f t="shared" si="30"/>
        <v>-3580.5968759037232</v>
      </c>
      <c r="AE23">
        <f t="shared" si="2"/>
        <v>0</v>
      </c>
      <c r="AF23">
        <f t="shared" si="3"/>
        <v>0</v>
      </c>
      <c r="AG23">
        <f t="shared" si="4"/>
        <v>-1.6798387553622542</v>
      </c>
      <c r="AH23">
        <f t="shared" si="5"/>
        <v>-1667.1108110054231</v>
      </c>
      <c r="AI23">
        <f t="shared" si="6"/>
        <v>-1668.7906497607853</v>
      </c>
      <c r="AJ23">
        <f t="shared" si="7"/>
        <v>-89.595821125633393</v>
      </c>
      <c r="AK23">
        <f t="shared" si="27"/>
        <v>-256.91348879205498</v>
      </c>
      <c r="AL23">
        <f t="shared" si="8"/>
        <v>-2015.2999596784737</v>
      </c>
      <c r="AN23">
        <f t="shared" si="9"/>
        <v>0</v>
      </c>
      <c r="AO23">
        <f t="shared" si="10"/>
        <v>0</v>
      </c>
      <c r="AP23">
        <f t="shared" si="11"/>
        <v>-0.4454525865264472</v>
      </c>
      <c r="AQ23">
        <f t="shared" si="12"/>
        <v>-442.07744369394811</v>
      </c>
      <c r="AR23">
        <f t="shared" si="13"/>
        <v>-442.52289628047453</v>
      </c>
      <c r="AS23">
        <f t="shared" si="14"/>
        <v>-23.758643581102298</v>
      </c>
      <c r="AT23">
        <f t="shared" si="15"/>
        <v>-68.127240028626986</v>
      </c>
      <c r="AU23">
        <f t="shared" si="16"/>
        <v>-534.40877989020385</v>
      </c>
      <c r="AW23">
        <v>20</v>
      </c>
      <c r="AX23">
        <f>IF(Z23&gt;0, (R23*SUMPRODUCT(K23:$K$98, X23:$X$98)-K23*$AZ$3)/Z23, 0)</f>
        <v>-26643.903056722058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0.23676410751611635</v>
      </c>
      <c r="L24" s="2">
        <v>21</v>
      </c>
      <c r="M24" s="8">
        <v>0.22254599999999999</v>
      </c>
      <c r="Q24" s="5">
        <f t="shared" si="29"/>
        <v>12.5</v>
      </c>
      <c r="R24">
        <f t="shared" si="0"/>
        <v>50000</v>
      </c>
      <c r="S24">
        <f t="shared" si="1"/>
        <v>-33568.285996895429</v>
      </c>
      <c r="U24">
        <f t="shared" si="20"/>
        <v>0.22254599999999999</v>
      </c>
      <c r="V24">
        <f t="shared" si="21"/>
        <v>0.01</v>
      </c>
      <c r="W24">
        <f t="shared" ref="W24:W69" si="34">Z23</f>
        <v>0.13438710042898033</v>
      </c>
      <c r="X24">
        <f t="shared" ref="X24:X69" si="35">U24*W24</f>
        <v>2.9907311652067857E-2</v>
      </c>
      <c r="Y24">
        <f t="shared" ref="Y24:Y69" si="36">V24*W24</f>
        <v>1.3438710042898033E-3</v>
      </c>
      <c r="Z24">
        <f t="shared" ref="Z24:Z69" si="37">MAX(0, W24-X24-Y24)</f>
        <v>0.10313591777262267</v>
      </c>
      <c r="AB24">
        <f t="shared" ref="AB24:AB69" si="38">AC23</f>
        <v>-3580.5968759037232</v>
      </c>
      <c r="AC24">
        <f t="shared" si="30"/>
        <v>-3462.0959843436881</v>
      </c>
      <c r="AE24">
        <f t="shared" si="2"/>
        <v>0</v>
      </c>
      <c r="AF24">
        <f t="shared" si="3"/>
        <v>0</v>
      </c>
      <c r="AG24">
        <f t="shared" si="4"/>
        <v>-1.2891989721577835</v>
      </c>
      <c r="AH24">
        <f t="shared" si="5"/>
        <v>-1495.3655826033928</v>
      </c>
      <c r="AI24">
        <f t="shared" ref="AI24:AI69" si="39">SUM(AE24:AH24)</f>
        <v>-1496.6547815755505</v>
      </c>
      <c r="AJ24">
        <f t="shared" si="7"/>
        <v>-118.50089156003514</v>
      </c>
      <c r="AK24">
        <f t="shared" si="27"/>
        <v>-250.64178131326065</v>
      </c>
      <c r="AL24">
        <f t="shared" ref="AL24:AL69" si="40">SUM(AI24:AK24)</f>
        <v>-1865.7974544488463</v>
      </c>
      <c r="AN24">
        <f t="shared" si="9"/>
        <v>0</v>
      </c>
      <c r="AO24">
        <f t="shared" si="10"/>
        <v>0</v>
      </c>
      <c r="AP24">
        <f t="shared" si="11"/>
        <v>-0.30523604405363214</v>
      </c>
      <c r="AQ24">
        <f t="shared" si="12"/>
        <v>-354.04889757540963</v>
      </c>
      <c r="AR24">
        <f t="shared" si="13"/>
        <v>-354.35413361946325</v>
      </c>
      <c r="AS24">
        <f t="shared" si="14"/>
        <v>-28.056757830075803</v>
      </c>
      <c r="AT24">
        <f t="shared" si="15"/>
        <v>-59.342977658883768</v>
      </c>
      <c r="AU24">
        <f t="shared" si="16"/>
        <v>-441.75386910842286</v>
      </c>
      <c r="AW24">
        <v>21</v>
      </c>
      <c r="AX24">
        <f>IF(Z24&gt;0, (R24*SUMPRODUCT(K24:$K$98, X24:$X$98)-K24*$AZ$3)/Z24, 0)</f>
        <v>-33568.285996895429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0.252114</v>
      </c>
      <c r="Q25" s="5">
        <f t="shared" si="29"/>
        <v>12.5</v>
      </c>
      <c r="R25">
        <f t="shared" si="0"/>
        <v>50000</v>
      </c>
      <c r="S25">
        <f t="shared" si="1"/>
        <v>-43567.903032558825</v>
      </c>
      <c r="U25">
        <f t="shared" si="20"/>
        <v>0.252114</v>
      </c>
      <c r="V25">
        <f t="shared" si="21"/>
        <v>0.01</v>
      </c>
      <c r="W25">
        <f t="shared" si="34"/>
        <v>0.10313591777262267</v>
      </c>
      <c r="X25">
        <f t="shared" si="35"/>
        <v>2.6002008773326993E-2</v>
      </c>
      <c r="Y25">
        <f t="shared" si="36"/>
        <v>1.0313591777262267E-3</v>
      </c>
      <c r="Z25">
        <f t="shared" si="37"/>
        <v>7.6102549821569443E-2</v>
      </c>
      <c r="AB25">
        <f t="shared" si="38"/>
        <v>-3462.0959843436881</v>
      </c>
      <c r="AC25">
        <f t="shared" si="30"/>
        <v>-3315.6285111566144</v>
      </c>
      <c r="AE25">
        <f t="shared" si="2"/>
        <v>0</v>
      </c>
      <c r="AF25">
        <f t="shared" si="3"/>
        <v>0</v>
      </c>
      <c r="AG25">
        <f t="shared" si="4"/>
        <v>-0.95128187276961806</v>
      </c>
      <c r="AH25">
        <f t="shared" si="5"/>
        <v>-1300.1004386663496</v>
      </c>
      <c r="AI25">
        <f t="shared" si="39"/>
        <v>-1301.0517205391193</v>
      </c>
      <c r="AJ25">
        <f t="shared" si="7"/>
        <v>-146.46747318707367</v>
      </c>
      <c r="AK25">
        <f t="shared" si="27"/>
        <v>-242.34671890405818</v>
      </c>
      <c r="AL25">
        <f t="shared" si="40"/>
        <v>-1689.8659126302512</v>
      </c>
      <c r="AN25">
        <f t="shared" si="9"/>
        <v>0</v>
      </c>
      <c r="AO25">
        <f t="shared" si="10"/>
        <v>0</v>
      </c>
      <c r="AP25">
        <f t="shared" si="11"/>
        <v>-0.20109768178799853</v>
      </c>
      <c r="AQ25">
        <f t="shared" si="12"/>
        <v>-274.83671432334785</v>
      </c>
      <c r="AR25">
        <f t="shared" si="13"/>
        <v>-275.03781200513589</v>
      </c>
      <c r="AS25">
        <f t="shared" si="14"/>
        <v>-30.962714793998391</v>
      </c>
      <c r="AT25">
        <f t="shared" si="15"/>
        <v>-51.231254116766479</v>
      </c>
      <c r="AU25">
        <f t="shared" si="16"/>
        <v>-357.23178091590074</v>
      </c>
      <c r="AW25">
        <v>22</v>
      </c>
      <c r="AX25">
        <f>IF(Z25&gt;0, (R25*SUMPRODUCT(K25:$K$98, X25:$X$98)-K25*$AZ$3)/Z25, 0)</f>
        <v>-43567.903032558825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0.286269</v>
      </c>
      <c r="Q26" s="5">
        <f t="shared" si="29"/>
        <v>12.5</v>
      </c>
      <c r="R26">
        <f t="shared" si="0"/>
        <v>50000</v>
      </c>
      <c r="S26">
        <f t="shared" si="1"/>
        <v>-58697.28581677677</v>
      </c>
      <c r="U26">
        <f t="shared" si="20"/>
        <v>0.286269</v>
      </c>
      <c r="V26">
        <f t="shared" si="21"/>
        <v>0.01</v>
      </c>
      <c r="W26">
        <f t="shared" si="34"/>
        <v>7.6102549821569443E-2</v>
      </c>
      <c r="X26">
        <f t="shared" si="35"/>
        <v>2.1785800834870861E-2</v>
      </c>
      <c r="Y26">
        <f t="shared" si="36"/>
        <v>7.6102549821569442E-4</v>
      </c>
      <c r="Z26">
        <f t="shared" si="37"/>
        <v>5.3555723488482886E-2</v>
      </c>
      <c r="AB26">
        <f t="shared" si="38"/>
        <v>-3315.6285111566144</v>
      </c>
      <c r="AC26">
        <f t="shared" si="30"/>
        <v>-3143.575608727745</v>
      </c>
      <c r="AE26">
        <f t="shared" si="2"/>
        <v>0</v>
      </c>
      <c r="AF26">
        <f t="shared" si="3"/>
        <v>0</v>
      </c>
      <c r="AG26">
        <f t="shared" si="4"/>
        <v>-0.66944654360603606</v>
      </c>
      <c r="AH26">
        <f t="shared" si="5"/>
        <v>-1089.290041743543</v>
      </c>
      <c r="AI26">
        <f t="shared" si="39"/>
        <v>-1089.959488287149</v>
      </c>
      <c r="AJ26">
        <f t="shared" si="7"/>
        <v>-172.0529024288694</v>
      </c>
      <c r="AK26">
        <f t="shared" si="27"/>
        <v>-232.09399578096304</v>
      </c>
      <c r="AL26">
        <f t="shared" si="40"/>
        <v>-1494.1063864969815</v>
      </c>
      <c r="AN26">
        <f t="shared" si="9"/>
        <v>0</v>
      </c>
      <c r="AO26">
        <f t="shared" si="10"/>
        <v>0</v>
      </c>
      <c r="AP26">
        <f t="shared" si="11"/>
        <v>-0.12635595776995534</v>
      </c>
      <c r="AQ26">
        <f t="shared" si="12"/>
        <v>-205.60011524203051</v>
      </c>
      <c r="AR26">
        <f t="shared" si="13"/>
        <v>-205.72647119980047</v>
      </c>
      <c r="AS26">
        <f t="shared" si="14"/>
        <v>-32.474451442226332</v>
      </c>
      <c r="AT26">
        <f t="shared" si="15"/>
        <v>-43.807021501059459</v>
      </c>
      <c r="AU26">
        <f t="shared" si="16"/>
        <v>-282.00794414308626</v>
      </c>
      <c r="AW26">
        <v>23</v>
      </c>
      <c r="AX26">
        <f>IF(Z26&gt;0, (R26*SUMPRODUCT(K26:$K$98, X26:$X$98)-K26*$AZ$3)/Z26, 0)</f>
        <v>-58697.28581677677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0.32445800000000002</v>
      </c>
      <c r="Q27" s="5">
        <f t="shared" si="29"/>
        <v>12.5</v>
      </c>
      <c r="R27">
        <f t="shared" si="0"/>
        <v>50000</v>
      </c>
      <c r="S27">
        <f t="shared" si="1"/>
        <v>-82768.53398646049</v>
      </c>
      <c r="U27">
        <f t="shared" si="20"/>
        <v>0.32445800000000002</v>
      </c>
      <c r="V27">
        <f t="shared" si="21"/>
        <v>0.01</v>
      </c>
      <c r="W27">
        <f t="shared" si="34"/>
        <v>5.3555723488482886E-2</v>
      </c>
      <c r="X27">
        <f t="shared" si="35"/>
        <v>1.7376582931626181E-2</v>
      </c>
      <c r="Y27">
        <f t="shared" si="36"/>
        <v>5.3555723488482891E-4</v>
      </c>
      <c r="Z27">
        <f t="shared" si="37"/>
        <v>3.5643583321971879E-2</v>
      </c>
      <c r="AB27">
        <f t="shared" si="38"/>
        <v>-3143.575608727745</v>
      </c>
      <c r="AC27">
        <f t="shared" si="30"/>
        <v>-2950.167137583866</v>
      </c>
      <c r="AE27">
        <f t="shared" si="2"/>
        <v>0</v>
      </c>
      <c r="AF27">
        <f t="shared" si="3"/>
        <v>0</v>
      </c>
      <c r="AG27">
        <f t="shared" si="4"/>
        <v>-0.44554479152464849</v>
      </c>
      <c r="AH27">
        <f t="shared" si="5"/>
        <v>-868.82914658130903</v>
      </c>
      <c r="AI27">
        <f t="shared" si="39"/>
        <v>-869.27469137283367</v>
      </c>
      <c r="AJ27">
        <f t="shared" si="7"/>
        <v>-193.40847114387907</v>
      </c>
      <c r="AK27">
        <f t="shared" si="27"/>
        <v>-220.05029261094217</v>
      </c>
      <c r="AL27">
        <f t="shared" si="40"/>
        <v>-1282.7334551276549</v>
      </c>
      <c r="AN27">
        <f t="shared" si="9"/>
        <v>0</v>
      </c>
      <c r="AO27">
        <f t="shared" si="10"/>
        <v>0</v>
      </c>
      <c r="AP27">
        <f t="shared" si="11"/>
        <v>-7.5084997184046084E-2</v>
      </c>
      <c r="AQ27">
        <f t="shared" si="12"/>
        <v>-146.41857623615775</v>
      </c>
      <c r="AR27">
        <f t="shared" si="13"/>
        <v>-146.49366123334178</v>
      </c>
      <c r="AS27">
        <f t="shared" si="14"/>
        <v>-32.593972115608103</v>
      </c>
      <c r="AT27">
        <f t="shared" si="15"/>
        <v>-37.08375883937822</v>
      </c>
      <c r="AU27">
        <f t="shared" si="16"/>
        <v>-216.17139218832813</v>
      </c>
      <c r="AW27">
        <v>24</v>
      </c>
      <c r="AX27">
        <f>IF(Z27&gt;0, (R27*SUMPRODUCT(K27:$K$98, X27:$X$98)-K27*$AZ$3)/Z27, 0)</f>
        <v>-82768.53398646049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0.36696200000000001</v>
      </c>
      <c r="Q28" s="5">
        <f t="shared" si="29"/>
        <v>12.5</v>
      </c>
      <c r="R28">
        <f t="shared" si="0"/>
        <v>50000</v>
      </c>
      <c r="S28">
        <f t="shared" si="1"/>
        <v>-123397.58548704616</v>
      </c>
      <c r="U28">
        <f t="shared" si="20"/>
        <v>0.36696200000000001</v>
      </c>
      <c r="V28">
        <f t="shared" si="21"/>
        <v>0.01</v>
      </c>
      <c r="W28">
        <f t="shared" si="34"/>
        <v>3.5643583321971879E-2</v>
      </c>
      <c r="X28">
        <f t="shared" si="35"/>
        <v>1.3079840622997446E-2</v>
      </c>
      <c r="Y28">
        <f t="shared" si="36"/>
        <v>3.5643583321971881E-4</v>
      </c>
      <c r="Z28">
        <f t="shared" si="37"/>
        <v>2.2207306865754714E-2</v>
      </c>
      <c r="AB28">
        <f t="shared" si="38"/>
        <v>-2950.167137583866</v>
      </c>
      <c r="AC28">
        <f t="shared" si="30"/>
        <v>-2740.3280474040344</v>
      </c>
      <c r="AE28">
        <f t="shared" si="2"/>
        <v>0</v>
      </c>
      <c r="AF28">
        <f t="shared" si="3"/>
        <v>0</v>
      </c>
      <c r="AG28">
        <f t="shared" si="4"/>
        <v>-0.2775913358219339</v>
      </c>
      <c r="AH28">
        <f t="shared" si="5"/>
        <v>-653.99203114987233</v>
      </c>
      <c r="AI28">
        <f t="shared" si="39"/>
        <v>-654.2696224856943</v>
      </c>
      <c r="AJ28">
        <f t="shared" si="7"/>
        <v>-209.8390901798316</v>
      </c>
      <c r="AK28">
        <f t="shared" si="27"/>
        <v>-206.51169963087062</v>
      </c>
      <c r="AL28">
        <f t="shared" si="40"/>
        <v>-1070.6204122963966</v>
      </c>
      <c r="AN28">
        <f t="shared" si="9"/>
        <v>0</v>
      </c>
      <c r="AO28">
        <f t="shared" si="10"/>
        <v>0</v>
      </c>
      <c r="AP28">
        <f t="shared" si="11"/>
        <v>-4.1768577210315808E-2</v>
      </c>
      <c r="AQ28">
        <f t="shared" si="12"/>
        <v>-98.404788345185452</v>
      </c>
      <c r="AR28">
        <f t="shared" si="13"/>
        <v>-98.446556922395771</v>
      </c>
      <c r="AS28">
        <f t="shared" si="14"/>
        <v>-31.574041077207767</v>
      </c>
      <c r="AT28">
        <f t="shared" si="15"/>
        <v>-31.073375706505047</v>
      </c>
      <c r="AU28">
        <f t="shared" si="16"/>
        <v>-161.09397370610859</v>
      </c>
      <c r="AW28">
        <v>25</v>
      </c>
      <c r="AX28">
        <f>IF(Z28&gt;0, (R28*SUMPRODUCT(K28:$K$98, X28:$X$98)-K28*$AZ$3)/Z28, 0)</f>
        <v>-123397.58548704616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0.41335300000000003</v>
      </c>
      <c r="Q29" s="5">
        <f t="shared" si="29"/>
        <v>12.5</v>
      </c>
      <c r="R29">
        <f t="shared" si="0"/>
        <v>50000</v>
      </c>
      <c r="S29">
        <f t="shared" si="1"/>
        <v>-196836.60404020152</v>
      </c>
      <c r="U29">
        <f t="shared" si="20"/>
        <v>0.41335300000000003</v>
      </c>
      <c r="V29">
        <f t="shared" si="21"/>
        <v>0.01</v>
      </c>
      <c r="W29">
        <f t="shared" si="34"/>
        <v>2.2207306865754714E-2</v>
      </c>
      <c r="X29">
        <f t="shared" si="35"/>
        <v>9.1794569148803094E-3</v>
      </c>
      <c r="Y29">
        <f t="shared" si="36"/>
        <v>2.2207306865754714E-4</v>
      </c>
      <c r="Z29">
        <f t="shared" si="37"/>
        <v>1.2805776882216858E-2</v>
      </c>
      <c r="AB29">
        <f t="shared" si="38"/>
        <v>-2740.3280474040344</v>
      </c>
      <c r="AC29">
        <f t="shared" si="30"/>
        <v>-2520.6456335920861</v>
      </c>
      <c r="AE29">
        <f t="shared" si="2"/>
        <v>0</v>
      </c>
      <c r="AF29">
        <f t="shared" si="3"/>
        <v>0</v>
      </c>
      <c r="AG29">
        <f t="shared" si="4"/>
        <v>-0.16007221102771071</v>
      </c>
      <c r="AH29">
        <f t="shared" si="5"/>
        <v>-458.97284574401544</v>
      </c>
      <c r="AI29">
        <f t="shared" si="39"/>
        <v>-459.13291795504318</v>
      </c>
      <c r="AJ29">
        <f t="shared" si="7"/>
        <v>-219.68241381194821</v>
      </c>
      <c r="AK29">
        <f t="shared" si="27"/>
        <v>-191.82296331828243</v>
      </c>
      <c r="AL29">
        <f t="shared" si="40"/>
        <v>-870.63829508527385</v>
      </c>
      <c r="AN29">
        <f t="shared" si="9"/>
        <v>0</v>
      </c>
      <c r="AO29">
        <f t="shared" si="10"/>
        <v>0</v>
      </c>
      <c r="AP29">
        <f t="shared" si="11"/>
        <v>-2.1505111377318729E-2</v>
      </c>
      <c r="AQ29">
        <f t="shared" si="12"/>
        <v>-61.661309627198825</v>
      </c>
      <c r="AR29">
        <f t="shared" si="13"/>
        <v>-61.682814738576148</v>
      </c>
      <c r="AS29">
        <f t="shared" si="14"/>
        <v>-29.513522343027596</v>
      </c>
      <c r="AT29">
        <f t="shared" si="15"/>
        <v>-25.770707884911168</v>
      </c>
      <c r="AU29">
        <f t="shared" si="16"/>
        <v>-116.96704496651491</v>
      </c>
      <c r="AW29">
        <v>26</v>
      </c>
      <c r="AX29">
        <f>IF(Z29&gt;0, (R29*SUMPRODUCT(K29:$K$98, X29:$X$98)-K29*$AZ$3)/Z29, 0)</f>
        <v>-196836.60404020152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0.46434700000000001</v>
      </c>
      <c r="Q30" s="5">
        <f t="shared" si="29"/>
        <v>12.5</v>
      </c>
      <c r="R30">
        <f t="shared" si="0"/>
        <v>50000</v>
      </c>
      <c r="S30">
        <f t="shared" si="1"/>
        <v>-341430.04542327771</v>
      </c>
      <c r="U30">
        <f t="shared" si="20"/>
        <v>0.46434700000000001</v>
      </c>
      <c r="V30">
        <f t="shared" si="21"/>
        <v>0.01</v>
      </c>
      <c r="W30">
        <f t="shared" si="34"/>
        <v>1.2805776882216858E-2</v>
      </c>
      <c r="X30">
        <f t="shared" si="35"/>
        <v>5.9463240779267512E-3</v>
      </c>
      <c r="Y30">
        <f t="shared" si="36"/>
        <v>1.2805776882216858E-4</v>
      </c>
      <c r="Z30">
        <f t="shared" si="37"/>
        <v>6.7313950354679387E-3</v>
      </c>
      <c r="AB30">
        <f t="shared" si="38"/>
        <v>-2520.6456335920861</v>
      </c>
      <c r="AC30">
        <f t="shared" si="30"/>
        <v>-2298.3005127218444</v>
      </c>
      <c r="AE30">
        <f t="shared" si="2"/>
        <v>0</v>
      </c>
      <c r="AF30">
        <f t="shared" si="3"/>
        <v>0</v>
      </c>
      <c r="AG30">
        <f t="shared" si="4"/>
        <v>-8.4142437943349233E-2</v>
      </c>
      <c r="AH30">
        <f t="shared" si="5"/>
        <v>-297.31620389633758</v>
      </c>
      <c r="AI30">
        <f t="shared" si="39"/>
        <v>-297.40034633428093</v>
      </c>
      <c r="AJ30">
        <f t="shared" si="7"/>
        <v>-222.34512087024177</v>
      </c>
      <c r="AK30">
        <f t="shared" si="27"/>
        <v>-176.44519435144605</v>
      </c>
      <c r="AL30">
        <f t="shared" si="40"/>
        <v>-696.19066155596875</v>
      </c>
      <c r="AN30">
        <f t="shared" si="9"/>
        <v>0</v>
      </c>
      <c r="AO30">
        <f t="shared" si="10"/>
        <v>0</v>
      </c>
      <c r="AP30">
        <f t="shared" si="11"/>
        <v>-1.0093059206090825E-2</v>
      </c>
      <c r="AQ30">
        <f t="shared" si="12"/>
        <v>-35.663692688299356</v>
      </c>
      <c r="AR30">
        <f t="shared" si="13"/>
        <v>-35.673785747505448</v>
      </c>
      <c r="AS30">
        <f t="shared" si="14"/>
        <v>-26.670756445631984</v>
      </c>
      <c r="AT30">
        <f t="shared" si="15"/>
        <v>-21.164965465088599</v>
      </c>
      <c r="AU30">
        <f t="shared" si="16"/>
        <v>-83.509507658226028</v>
      </c>
      <c r="AW30">
        <v>27</v>
      </c>
      <c r="AX30">
        <f>IF(Z30&gt;0, (R30*SUMPRODUCT(K30:$K$98, X30:$X$98)-K30*$AZ$3)/Z30, 0)</f>
        <v>-341430.04542327771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0.52171199999999995</v>
      </c>
      <c r="Q31" s="5">
        <f t="shared" si="29"/>
        <v>12.5</v>
      </c>
      <c r="R31">
        <f t="shared" si="0"/>
        <v>50000</v>
      </c>
      <c r="S31">
        <f t="shared" si="1"/>
        <v>-659972.79171912454</v>
      </c>
      <c r="U31">
        <f t="shared" si="20"/>
        <v>0.52171199999999995</v>
      </c>
      <c r="V31">
        <f t="shared" si="21"/>
        <v>0.01</v>
      </c>
      <c r="W31">
        <f t="shared" si="34"/>
        <v>6.7313950354679387E-3</v>
      </c>
      <c r="X31">
        <f t="shared" si="35"/>
        <v>3.5118495667440489E-3</v>
      </c>
      <c r="Y31">
        <f t="shared" si="36"/>
        <v>6.731395035467939E-5</v>
      </c>
      <c r="Z31">
        <f t="shared" si="37"/>
        <v>3.1522315183692105E-3</v>
      </c>
      <c r="AB31">
        <f t="shared" si="38"/>
        <v>-2298.3005127218444</v>
      </c>
      <c r="AC31">
        <f t="shared" si="30"/>
        <v>-2080.3870353231428</v>
      </c>
      <c r="AE31">
        <f t="shared" si="2"/>
        <v>0</v>
      </c>
      <c r="AF31">
        <f t="shared" si="3"/>
        <v>0</v>
      </c>
      <c r="AG31">
        <f t="shared" si="4"/>
        <v>-3.9402893979615133E-2</v>
      </c>
      <c r="AH31">
        <f t="shared" si="5"/>
        <v>-175.59247833720244</v>
      </c>
      <c r="AI31">
        <f t="shared" si="39"/>
        <v>-175.63188123118206</v>
      </c>
      <c r="AJ31">
        <f t="shared" si="7"/>
        <v>-217.91347739870162</v>
      </c>
      <c r="AK31">
        <f t="shared" si="27"/>
        <v>-160.88103589052912</v>
      </c>
      <c r="AL31">
        <f t="shared" si="40"/>
        <v>-554.42639452041283</v>
      </c>
      <c r="AN31">
        <f t="shared" si="9"/>
        <v>0</v>
      </c>
      <c r="AO31">
        <f t="shared" si="10"/>
        <v>0</v>
      </c>
      <c r="AP31">
        <f t="shared" si="11"/>
        <v>-4.2200522406266611E-3</v>
      </c>
      <c r="AQ31">
        <f t="shared" si="12"/>
        <v>-18.805964659028767</v>
      </c>
      <c r="AR31">
        <f t="shared" si="13"/>
        <v>-18.810184711269393</v>
      </c>
      <c r="AS31">
        <f t="shared" si="14"/>
        <v>-23.338546123918999</v>
      </c>
      <c r="AT31">
        <f t="shared" si="15"/>
        <v>-17.230368315977106</v>
      </c>
      <c r="AU31">
        <f t="shared" si="16"/>
        <v>-59.379099151165505</v>
      </c>
      <c r="AW31">
        <v>28</v>
      </c>
      <c r="AX31">
        <f>IF(Z31&gt;0, (R31*SUMPRODUCT(K31:$K$98, X31:$X$98)-K31*$AZ$3)/Z31, 0)</f>
        <v>-659972.79171912454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0.58618000000000003</v>
      </c>
      <c r="Q32" s="5">
        <f t="shared" si="29"/>
        <v>12.5</v>
      </c>
      <c r="R32">
        <f t="shared" si="0"/>
        <v>50000</v>
      </c>
      <c r="S32">
        <f t="shared" si="1"/>
        <v>-1471234.6583345896</v>
      </c>
      <c r="U32">
        <f t="shared" si="20"/>
        <v>0.58618000000000003</v>
      </c>
      <c r="V32">
        <f t="shared" si="21"/>
        <v>0.01</v>
      </c>
      <c r="W32">
        <f t="shared" si="34"/>
        <v>3.1522315183692105E-3</v>
      </c>
      <c r="X32">
        <f t="shared" si="35"/>
        <v>1.847775071437664E-3</v>
      </c>
      <c r="Y32">
        <f t="shared" si="36"/>
        <v>3.1522315183692108E-5</v>
      </c>
      <c r="Z32">
        <f t="shared" si="37"/>
        <v>1.2729341317478545E-3</v>
      </c>
      <c r="AB32">
        <f t="shared" si="38"/>
        <v>-2080.3870353231428</v>
      </c>
      <c r="AC32">
        <f t="shared" si="30"/>
        <v>-1872.7848124044922</v>
      </c>
      <c r="AE32">
        <f t="shared" si="2"/>
        <v>0</v>
      </c>
      <c r="AF32">
        <f t="shared" si="3"/>
        <v>0</v>
      </c>
      <c r="AG32">
        <f t="shared" si="4"/>
        <v>-1.5911676646848182E-2</v>
      </c>
      <c r="AH32">
        <f t="shared" si="5"/>
        <v>-92.3887535718832</v>
      </c>
      <c r="AI32">
        <f t="shared" si="39"/>
        <v>-92.404665248530051</v>
      </c>
      <c r="AJ32">
        <f t="shared" si="7"/>
        <v>-207.60222291865057</v>
      </c>
      <c r="AK32">
        <f t="shared" si="27"/>
        <v>-145.62709247262001</v>
      </c>
      <c r="AL32">
        <f t="shared" si="40"/>
        <v>-445.6339806398006</v>
      </c>
      <c r="AN32">
        <f t="shared" si="9"/>
        <v>0</v>
      </c>
      <c r="AO32">
        <f t="shared" si="10"/>
        <v>0</v>
      </c>
      <c r="AP32">
        <f t="shared" si="11"/>
        <v>-1.5215549069730874E-3</v>
      </c>
      <c r="AQ32">
        <f t="shared" si="12"/>
        <v>-8.8346793657519136</v>
      </c>
      <c r="AR32">
        <f t="shared" si="13"/>
        <v>-8.8362009206588876</v>
      </c>
      <c r="AS32">
        <f t="shared" si="14"/>
        <v>-19.851973364665081</v>
      </c>
      <c r="AT32">
        <f t="shared" si="15"/>
        <v>-13.92559829223462</v>
      </c>
      <c r="AU32">
        <f t="shared" si="16"/>
        <v>-42.613772577558585</v>
      </c>
      <c r="AW32">
        <v>29</v>
      </c>
      <c r="AX32">
        <f>IF(Z32&gt;0, (R32*SUMPRODUCT(K32:$K$98, X32:$X$98)-K32*$AZ$3)/Z32, 0)</f>
        <v>-1471234.6583345896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0.65888599999999997</v>
      </c>
      <c r="Q33" s="5">
        <f t="shared" si="29"/>
        <v>12.5</v>
      </c>
      <c r="R33">
        <f t="shared" si="0"/>
        <v>50000</v>
      </c>
      <c r="S33">
        <f t="shared" si="1"/>
        <v>-3984635.5055379979</v>
      </c>
      <c r="U33">
        <f t="shared" si="20"/>
        <v>0.65888599999999997</v>
      </c>
      <c r="V33">
        <f t="shared" si="21"/>
        <v>0.01</v>
      </c>
      <c r="W33">
        <f t="shared" si="34"/>
        <v>1.2729341317478545E-3</v>
      </c>
      <c r="X33">
        <f t="shared" si="35"/>
        <v>8.3871847833081681E-4</v>
      </c>
      <c r="Y33">
        <f t="shared" si="36"/>
        <v>1.2729341317478546E-5</v>
      </c>
      <c r="Z33">
        <f t="shared" si="37"/>
        <v>4.2148631209955908E-4</v>
      </c>
      <c r="AB33">
        <f t="shared" si="38"/>
        <v>-1872.7848124044922</v>
      </c>
      <c r="AC33">
        <f t="shared" si="30"/>
        <v>-1679.4693242901731</v>
      </c>
      <c r="AE33">
        <f t="shared" si="2"/>
        <v>0</v>
      </c>
      <c r="AF33">
        <f t="shared" si="3"/>
        <v>0</v>
      </c>
      <c r="AG33">
        <f t="shared" si="4"/>
        <v>-5.2685789012444882E-3</v>
      </c>
      <c r="AH33">
        <f t="shared" si="5"/>
        <v>-41.935923916540844</v>
      </c>
      <c r="AI33">
        <f t="shared" si="39"/>
        <v>-41.941192495442088</v>
      </c>
      <c r="AJ33">
        <f t="shared" si="7"/>
        <v>-193.31548811431912</v>
      </c>
      <c r="AK33">
        <f t="shared" si="27"/>
        <v>-131.09493686831448</v>
      </c>
      <c r="AL33">
        <f t="shared" si="40"/>
        <v>-366.3516174780757</v>
      </c>
      <c r="AN33">
        <f t="shared" si="9"/>
        <v>0</v>
      </c>
      <c r="AO33">
        <f t="shared" si="10"/>
        <v>0</v>
      </c>
      <c r="AP33">
        <f t="shared" si="11"/>
        <v>-4.49828688810256E-4</v>
      </c>
      <c r="AQ33">
        <f t="shared" si="12"/>
        <v>-3.5804686658423912</v>
      </c>
      <c r="AR33">
        <f t="shared" si="13"/>
        <v>-3.5809184945312014</v>
      </c>
      <c r="AS33">
        <f t="shared" si="14"/>
        <v>-16.505181790983201</v>
      </c>
      <c r="AT33">
        <f t="shared" si="15"/>
        <v>-11.192821568489343</v>
      </c>
      <c r="AU33">
        <f t="shared" si="16"/>
        <v>-31.278921854003745</v>
      </c>
      <c r="AW33">
        <v>30</v>
      </c>
      <c r="AX33">
        <f>IF(Z33&gt;0, (R33*SUMPRODUCT(K33:$K$98, X33:$X$98)-K33*$AZ$3)/Z33, 0)</f>
        <v>-3984635.5055379979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0.73742600000000003</v>
      </c>
      <c r="Q34" s="5">
        <f t="shared" si="29"/>
        <v>12.5</v>
      </c>
      <c r="R34">
        <f t="shared" si="0"/>
        <v>50000</v>
      </c>
      <c r="S34">
        <f t="shared" si="1"/>
        <v>-14114298.335497702</v>
      </c>
      <c r="U34">
        <f t="shared" si="20"/>
        <v>0.73742600000000003</v>
      </c>
      <c r="V34">
        <f t="shared" si="21"/>
        <v>0.01</v>
      </c>
      <c r="W34">
        <f t="shared" si="34"/>
        <v>4.2148631209955908E-4</v>
      </c>
      <c r="X34">
        <f t="shared" si="35"/>
        <v>3.1081496518632948E-4</v>
      </c>
      <c r="Y34">
        <f t="shared" si="36"/>
        <v>4.2148631209955908E-6</v>
      </c>
      <c r="Z34">
        <f t="shared" si="37"/>
        <v>1.0645648379223402E-4</v>
      </c>
      <c r="AB34">
        <f t="shared" si="38"/>
        <v>-1679.4693242901731</v>
      </c>
      <c r="AC34">
        <f t="shared" si="30"/>
        <v>-1502.5585719916667</v>
      </c>
      <c r="AE34">
        <f t="shared" si="2"/>
        <v>0</v>
      </c>
      <c r="AF34">
        <f t="shared" si="3"/>
        <v>0</v>
      </c>
      <c r="AG34">
        <f t="shared" si="4"/>
        <v>-1.3307060474029252E-3</v>
      </c>
      <c r="AH34">
        <f t="shared" si="5"/>
        <v>-15.540748259316475</v>
      </c>
      <c r="AI34">
        <f t="shared" si="39"/>
        <v>-15.542078965363878</v>
      </c>
      <c r="AJ34">
        <f t="shared" si="7"/>
        <v>-176.9107522985064</v>
      </c>
      <c r="AK34">
        <f t="shared" si="27"/>
        <v>-117.56285270031212</v>
      </c>
      <c r="AL34">
        <f t="shared" si="40"/>
        <v>-310.01568396418241</v>
      </c>
      <c r="AN34">
        <f t="shared" si="9"/>
        <v>0</v>
      </c>
      <c r="AO34">
        <f t="shared" si="10"/>
        <v>0</v>
      </c>
      <c r="AP34">
        <f t="shared" si="11"/>
        <v>-1.0144199218532284E-4</v>
      </c>
      <c r="AQ34">
        <f t="shared" si="12"/>
        <v>-1.1846977524092568</v>
      </c>
      <c r="AR34">
        <f t="shared" si="13"/>
        <v>-1.1847991944014422</v>
      </c>
      <c r="AS34">
        <f t="shared" si="14"/>
        <v>-13.486208458426535</v>
      </c>
      <c r="AT34">
        <f t="shared" si="15"/>
        <v>-8.9620168242147482</v>
      </c>
      <c r="AU34">
        <f t="shared" si="16"/>
        <v>-23.633024477042728</v>
      </c>
      <c r="AW34">
        <v>31</v>
      </c>
      <c r="AX34">
        <f>IF(Z34&gt;0, (R34*SUMPRODUCT(K34:$K$98, X34:$X$98)-K34*$AZ$3)/Z34, 0)</f>
        <v>-14114298.335497702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0.819492</v>
      </c>
      <c r="Q35" s="5">
        <f t="shared" si="29"/>
        <v>12.5</v>
      </c>
      <c r="R35">
        <f t="shared" ref="R35:R69" si="41">$C$6</f>
        <v>50000</v>
      </c>
      <c r="S35">
        <f t="shared" ref="S35:S69" si="42">AX35</f>
        <v>-73965067.460021853</v>
      </c>
      <c r="U35">
        <f t="shared" si="20"/>
        <v>0.819492</v>
      </c>
      <c r="V35">
        <f t="shared" si="21"/>
        <v>0.01</v>
      </c>
      <c r="W35">
        <f t="shared" si="34"/>
        <v>1.0645648379223402E-4</v>
      </c>
      <c r="X35">
        <f t="shared" si="35"/>
        <v>8.7240236815865432E-5</v>
      </c>
      <c r="Y35">
        <f t="shared" si="36"/>
        <v>1.0645648379223401E-6</v>
      </c>
      <c r="Z35">
        <f t="shared" si="37"/>
        <v>1.8151682138446243E-5</v>
      </c>
      <c r="AB35">
        <f t="shared" si="38"/>
        <v>-1502.5585719916667</v>
      </c>
      <c r="AC35">
        <f t="shared" si="30"/>
        <v>-1342.5903938830502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-2.2689602673057804E-4</v>
      </c>
      <c r="AH35">
        <f t="shared" ref="AH35:AH69" si="46">-X35*R35</f>
        <v>-4.3620118407932713</v>
      </c>
      <c r="AI35">
        <f t="shared" si="39"/>
        <v>-4.362238736820002</v>
      </c>
      <c r="AJ35">
        <f t="shared" ref="AJ35:AJ69" si="47">AB35-AC35</f>
        <v>-159.96817810861648</v>
      </c>
      <c r="AK35">
        <f t="shared" si="27"/>
        <v>-105.17910003941668</v>
      </c>
      <c r="AL35">
        <f t="shared" si="40"/>
        <v>-269.50951688485316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-1.5443456431727708E-5</v>
      </c>
      <c r="AQ35">
        <f t="shared" ref="AQ35:AQ69" si="51">AH35*$K35</f>
        <v>-0.29689607521405204</v>
      </c>
      <c r="AR35">
        <f t="shared" ref="AR35:AR69" si="52">AI35*$K35</f>
        <v>-0.29691151867048382</v>
      </c>
      <c r="AS35">
        <f t="shared" ref="AS35:AS69" si="53">AJ35*$K35</f>
        <v>-10.888077789113355</v>
      </c>
      <c r="AT35">
        <f t="shared" ref="AT35:AT69" si="54">AK35*$K35</f>
        <v>-7.158912707254367</v>
      </c>
      <c r="AU35">
        <f t="shared" ref="AU35:AU69" si="55">AL35*$K35</f>
        <v>-18.343902015038204</v>
      </c>
      <c r="AW35">
        <v>32</v>
      </c>
      <c r="AX35">
        <f>IF(Z35&gt;0, (R35*SUMPRODUCT(K35:$K$98, X35:$X$98)-K35*$AZ$3)/Z35, 0)</f>
        <v>-73965067.460021853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0.82196330200000001</v>
      </c>
      <c r="Q36" s="5">
        <f t="shared" si="29"/>
        <v>12.5</v>
      </c>
      <c r="R36">
        <f t="shared" si="41"/>
        <v>50000</v>
      </c>
      <c r="S36">
        <f t="shared" si="42"/>
        <v>-393095845.45262599</v>
      </c>
      <c r="U36">
        <f t="shared" ref="U36:U69" si="57">M36</f>
        <v>0.82196330200000001</v>
      </c>
      <c r="V36">
        <f t="shared" ref="V36:V69" si="58">$C$10</f>
        <v>0.01</v>
      </c>
      <c r="W36">
        <f t="shared" si="34"/>
        <v>1.8151682138446243E-5</v>
      </c>
      <c r="X36">
        <f t="shared" si="35"/>
        <v>1.4920016587371695E-5</v>
      </c>
      <c r="Y36">
        <f t="shared" si="36"/>
        <v>1.8151682138446244E-7</v>
      </c>
      <c r="Z36">
        <f t="shared" si="37"/>
        <v>3.0501487296900848E-6</v>
      </c>
      <c r="AB36">
        <f t="shared" si="38"/>
        <v>-1342.5903938830502</v>
      </c>
      <c r="AC36">
        <f t="shared" si="30"/>
        <v>-1199.000793653777</v>
      </c>
      <c r="AE36">
        <f t="shared" si="43"/>
        <v>0</v>
      </c>
      <c r="AF36">
        <f t="shared" si="44"/>
        <v>0</v>
      </c>
      <c r="AG36">
        <f t="shared" si="45"/>
        <v>-3.8126859121126061E-5</v>
      </c>
      <c r="AH36">
        <f t="shared" si="46"/>
        <v>-0.74600082936858481</v>
      </c>
      <c r="AI36">
        <f t="shared" si="39"/>
        <v>-0.74603895622770589</v>
      </c>
      <c r="AJ36">
        <f t="shared" si="47"/>
        <v>-143.58960022927317</v>
      </c>
      <c r="AK36">
        <f t="shared" ref="AK36:AK69" si="59">G36*SUM(AB36:AB36, AE36:AF36)</f>
        <v>-93.981327571813523</v>
      </c>
      <c r="AL36">
        <f t="shared" si="40"/>
        <v>-238.31696675731439</v>
      </c>
      <c r="AN36">
        <f t="shared" si="48"/>
        <v>0</v>
      </c>
      <c r="AO36">
        <f t="shared" si="49"/>
        <v>0</v>
      </c>
      <c r="AP36">
        <f t="shared" si="50"/>
        <v>-2.3170244861557013E-6</v>
      </c>
      <c r="AQ36">
        <f t="shared" si="51"/>
        <v>-4.5335551581843013E-2</v>
      </c>
      <c r="AR36">
        <f t="shared" si="52"/>
        <v>-4.5337868606329164E-2</v>
      </c>
      <c r="AS36">
        <f t="shared" si="53"/>
        <v>-8.7261481107470811</v>
      </c>
      <c r="AT36">
        <f t="shared" si="54"/>
        <v>-5.7113814839432413</v>
      </c>
      <c r="AU36">
        <f t="shared" si="55"/>
        <v>-14.48286746329665</v>
      </c>
      <c r="AW36">
        <v>33</v>
      </c>
      <c r="AX36">
        <f>IF(Z36&gt;0, (R36*SUMPRODUCT(K36:$K$98, X36:$X$98)-K36*$AZ$3)/Z36, 0)</f>
        <v>-393095845.45262599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0.82463276399999996</v>
      </c>
      <c r="Q37" s="5">
        <f t="shared" ref="Q37:Q69" si="60">$C$8</f>
        <v>12.5</v>
      </c>
      <c r="R37">
        <f t="shared" si="41"/>
        <v>50000</v>
      </c>
      <c r="S37">
        <f t="shared" si="42"/>
        <v>-2122496762.7403677</v>
      </c>
      <c r="U37">
        <f t="shared" si="57"/>
        <v>0.82463276399999996</v>
      </c>
      <c r="V37">
        <f t="shared" si="58"/>
        <v>0.01</v>
      </c>
      <c r="W37">
        <f t="shared" si="34"/>
        <v>3.0501487296900848E-6</v>
      </c>
      <c r="X37">
        <f t="shared" si="35"/>
        <v>2.5152525775754235E-6</v>
      </c>
      <c r="Y37">
        <f t="shared" si="36"/>
        <v>3.0501487296900847E-8</v>
      </c>
      <c r="Z37">
        <f t="shared" si="37"/>
        <v>5.0439466481776045E-7</v>
      </c>
      <c r="AB37">
        <f t="shared" si="38"/>
        <v>-1199.000793653777</v>
      </c>
      <c r="AC37">
        <f t="shared" si="30"/>
        <v>-1070.5760432192094</v>
      </c>
      <c r="AE37">
        <f t="shared" si="43"/>
        <v>0</v>
      </c>
      <c r="AF37">
        <f t="shared" si="44"/>
        <v>0</v>
      </c>
      <c r="AG37">
        <f t="shared" si="45"/>
        <v>-6.304933310222006E-6</v>
      </c>
      <c r="AH37">
        <f t="shared" si="46"/>
        <v>-0.12576262887877118</v>
      </c>
      <c r="AI37">
        <f t="shared" si="39"/>
        <v>-0.1257689338120814</v>
      </c>
      <c r="AJ37">
        <f t="shared" si="47"/>
        <v>-128.42475043456761</v>
      </c>
      <c r="AK37">
        <f t="shared" si="59"/>
        <v>-83.930055555764397</v>
      </c>
      <c r="AL37">
        <f t="shared" si="40"/>
        <v>-212.48057492414409</v>
      </c>
      <c r="AN37">
        <f t="shared" si="48"/>
        <v>0</v>
      </c>
      <c r="AO37">
        <f t="shared" si="49"/>
        <v>0</v>
      </c>
      <c r="AP37">
        <f t="shared" si="50"/>
        <v>-3.4210708483918624E-7</v>
      </c>
      <c r="AQ37">
        <f t="shared" si="51"/>
        <v>-6.8239082366937705E-3</v>
      </c>
      <c r="AR37">
        <f t="shared" si="52"/>
        <v>-6.8242503437786093E-3</v>
      </c>
      <c r="AS37">
        <f t="shared" si="53"/>
        <v>-6.9683555448777499</v>
      </c>
      <c r="AT37">
        <f t="shared" si="54"/>
        <v>-4.554063496599059</v>
      </c>
      <c r="AU37">
        <f t="shared" si="55"/>
        <v>-11.529243291820588</v>
      </c>
      <c r="AW37">
        <v>34</v>
      </c>
      <c r="AX37">
        <f>IF(Z37&gt;0, (R37*SUMPRODUCT(K37:$K$98, X37:$X$98)-K37*$AZ$3)/Z37, 0)</f>
        <v>-2122496762.7403677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0.82757423799999996</v>
      </c>
      <c r="Q38" s="5">
        <f t="shared" si="60"/>
        <v>12.5</v>
      </c>
      <c r="R38">
        <f t="shared" si="41"/>
        <v>50000</v>
      </c>
      <c r="S38">
        <f t="shared" si="42"/>
        <v>-11667473189.65901</v>
      </c>
      <c r="U38">
        <f t="shared" si="57"/>
        <v>0.82757423799999996</v>
      </c>
      <c r="V38">
        <f t="shared" si="58"/>
        <v>0.01</v>
      </c>
      <c r="W38">
        <f t="shared" si="34"/>
        <v>5.0439466481776045E-7</v>
      </c>
      <c r="X38">
        <f t="shared" si="35"/>
        <v>4.1742403038782351E-7</v>
      </c>
      <c r="Y38">
        <f t="shared" si="36"/>
        <v>5.0439466481776044E-9</v>
      </c>
      <c r="Z38">
        <f t="shared" si="37"/>
        <v>8.1926687781759337E-8</v>
      </c>
      <c r="AB38">
        <f t="shared" si="38"/>
        <v>-1070.5760432192094</v>
      </c>
      <c r="AC38">
        <f t="shared" si="30"/>
        <v>-955.8774332112414</v>
      </c>
      <c r="AE38">
        <f t="shared" si="43"/>
        <v>0</v>
      </c>
      <c r="AF38">
        <f t="shared" si="44"/>
        <v>0</v>
      </c>
      <c r="AG38">
        <f t="shared" si="45"/>
        <v>-1.0240835972719918E-6</v>
      </c>
      <c r="AH38">
        <f t="shared" si="46"/>
        <v>-2.0871201519391175E-2</v>
      </c>
      <c r="AI38">
        <f t="shared" si="39"/>
        <v>-2.0872225602988449E-2</v>
      </c>
      <c r="AJ38">
        <f t="shared" si="47"/>
        <v>-114.698610007968</v>
      </c>
      <c r="AK38">
        <f t="shared" si="59"/>
        <v>-74.940323025344668</v>
      </c>
      <c r="AL38">
        <f t="shared" si="40"/>
        <v>-189.65980525891564</v>
      </c>
      <c r="AN38">
        <f t="shared" si="48"/>
        <v>0</v>
      </c>
      <c r="AO38">
        <f t="shared" si="49"/>
        <v>0</v>
      </c>
      <c r="AP38">
        <f t="shared" si="50"/>
        <v>-4.9613396375538816E-8</v>
      </c>
      <c r="AQ38">
        <f t="shared" si="51"/>
        <v>-1.0111393216078247E-3</v>
      </c>
      <c r="AR38">
        <f t="shared" si="52"/>
        <v>-1.0111889350042003E-3</v>
      </c>
      <c r="AS38">
        <f t="shared" si="53"/>
        <v>-5.5567608125035388</v>
      </c>
      <c r="AT38">
        <f t="shared" si="54"/>
        <v>-3.630605900408586</v>
      </c>
      <c r="AU38">
        <f t="shared" si="55"/>
        <v>-9.1883779018471277</v>
      </c>
      <c r="AW38">
        <v>35</v>
      </c>
      <c r="AX38">
        <f>IF(Z38&gt;0, (R38*SUMPRODUCT(K38:$K$98, X38:$X$98)-K38*$AZ$3)/Z38, 0)</f>
        <v>-11667473189.65901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0.83082719400000005</v>
      </c>
      <c r="Q39" s="5">
        <f t="shared" si="60"/>
        <v>12.5</v>
      </c>
      <c r="R39">
        <f t="shared" si="41"/>
        <v>50000</v>
      </c>
      <c r="S39">
        <f t="shared" si="42"/>
        <v>-65447093843.942757</v>
      </c>
      <c r="U39">
        <f t="shared" si="57"/>
        <v>0.83082719400000005</v>
      </c>
      <c r="V39">
        <f t="shared" si="58"/>
        <v>0.01</v>
      </c>
      <c r="W39">
        <f t="shared" si="34"/>
        <v>8.1926687781759337E-8</v>
      </c>
      <c r="X39">
        <f t="shared" si="35"/>
        <v>6.8066920123433199E-8</v>
      </c>
      <c r="Y39">
        <f t="shared" si="36"/>
        <v>8.1926687781759341E-10</v>
      </c>
      <c r="Z39">
        <f t="shared" si="37"/>
        <v>1.3040500780508545E-8</v>
      </c>
      <c r="AB39">
        <f t="shared" si="38"/>
        <v>-955.8774332112414</v>
      </c>
      <c r="AC39">
        <f t="shared" si="30"/>
        <v>-853.46287835395151</v>
      </c>
      <c r="AE39">
        <f t="shared" si="43"/>
        <v>0</v>
      </c>
      <c r="AF39">
        <f t="shared" si="44"/>
        <v>0</v>
      </c>
      <c r="AG39">
        <f t="shared" si="45"/>
        <v>-1.6300625975635681E-7</v>
      </c>
      <c r="AH39">
        <f t="shared" si="46"/>
        <v>-3.4033460061716598E-3</v>
      </c>
      <c r="AI39">
        <f t="shared" si="39"/>
        <v>-3.403509012431416E-3</v>
      </c>
      <c r="AJ39">
        <f t="shared" si="47"/>
        <v>-102.41455485728989</v>
      </c>
      <c r="AK39">
        <f t="shared" si="59"/>
        <v>-66.911420324786903</v>
      </c>
      <c r="AL39">
        <f t="shared" si="40"/>
        <v>-169.32937869108923</v>
      </c>
      <c r="AN39">
        <f t="shared" si="48"/>
        <v>0</v>
      </c>
      <c r="AO39">
        <f t="shared" si="49"/>
        <v>0</v>
      </c>
      <c r="AP39">
        <f t="shared" si="50"/>
        <v>-7.0509852823970887E-9</v>
      </c>
      <c r="AQ39">
        <f t="shared" si="51"/>
        <v>-1.4721485319820957E-4</v>
      </c>
      <c r="AR39">
        <f t="shared" si="52"/>
        <v>-1.4722190418349197E-4</v>
      </c>
      <c r="AS39">
        <f t="shared" si="53"/>
        <v>-4.4300355095647754</v>
      </c>
      <c r="AT39">
        <f t="shared" si="54"/>
        <v>-2.894314860297623</v>
      </c>
      <c r="AU39">
        <f t="shared" si="55"/>
        <v>-7.3244975917665824</v>
      </c>
      <c r="AW39">
        <v>36</v>
      </c>
      <c r="AX39">
        <f>IF(Z39&gt;0, (R39*SUMPRODUCT(K39:$K$98, X39:$X$98)-K39*$AZ$3)/Z39, 0)</f>
        <v>-65447093843.942757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0.83405797299999995</v>
      </c>
      <c r="Q40" s="5">
        <f t="shared" si="60"/>
        <v>12.5</v>
      </c>
      <c r="R40">
        <f t="shared" si="41"/>
        <v>50000</v>
      </c>
      <c r="S40">
        <f t="shared" si="42"/>
        <v>-374722043960.7052</v>
      </c>
      <c r="U40">
        <f t="shared" si="57"/>
        <v>0.83405797299999995</v>
      </c>
      <c r="V40">
        <f t="shared" si="58"/>
        <v>0.01</v>
      </c>
      <c r="W40">
        <f t="shared" si="34"/>
        <v>1.3040500780508545E-8</v>
      </c>
      <c r="X40">
        <f t="shared" si="35"/>
        <v>1.0876533647895874E-8</v>
      </c>
      <c r="Y40">
        <f t="shared" si="36"/>
        <v>1.3040500780508544E-10</v>
      </c>
      <c r="Z40">
        <f t="shared" si="37"/>
        <v>2.0335621248075854E-9</v>
      </c>
      <c r="AB40">
        <f t="shared" si="38"/>
        <v>-853.46287835395151</v>
      </c>
      <c r="AC40">
        <f t="shared" si="30"/>
        <v>-762.02055592897307</v>
      </c>
      <c r="AE40">
        <f t="shared" si="43"/>
        <v>0</v>
      </c>
      <c r="AF40">
        <f t="shared" si="44"/>
        <v>0</v>
      </c>
      <c r="AG40">
        <f t="shared" si="45"/>
        <v>-2.5419526560094819E-8</v>
      </c>
      <c r="AH40">
        <f t="shared" si="46"/>
        <v>-5.4382668239479374E-4</v>
      </c>
      <c r="AI40">
        <f t="shared" si="39"/>
        <v>-5.4385210192135379E-4</v>
      </c>
      <c r="AJ40">
        <f t="shared" si="47"/>
        <v>-91.442322424978443</v>
      </c>
      <c r="AK40">
        <f t="shared" si="59"/>
        <v>-59.742401484776614</v>
      </c>
      <c r="AL40">
        <f t="shared" si="40"/>
        <v>-151.18526776185698</v>
      </c>
      <c r="AN40">
        <f t="shared" si="48"/>
        <v>0</v>
      </c>
      <c r="AO40">
        <f t="shared" si="49"/>
        <v>0</v>
      </c>
      <c r="AP40">
        <f t="shared" si="50"/>
        <v>-9.8173655114658017E-10</v>
      </c>
      <c r="AQ40">
        <f t="shared" si="51"/>
        <v>-2.1003323186746244E-5</v>
      </c>
      <c r="AR40">
        <f t="shared" si="52"/>
        <v>-2.1004304923297387E-5</v>
      </c>
      <c r="AS40">
        <f t="shared" si="53"/>
        <v>-3.5316263673951394</v>
      </c>
      <c r="AT40">
        <f t="shared" si="54"/>
        <v>-2.3073324773465078</v>
      </c>
      <c r="AU40">
        <f t="shared" si="55"/>
        <v>-5.8389798490465701</v>
      </c>
      <c r="AW40">
        <v>37</v>
      </c>
      <c r="AX40">
        <f>IF(Z40&gt;0, (R40*SUMPRODUCT(K40:$K$98, X40:$X$98)-K40*$AZ$3)/Z40, 0)</f>
        <v>-374722043960.7052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0.83754713300000005</v>
      </c>
      <c r="Q41" s="5">
        <f t="shared" si="60"/>
        <v>12.5</v>
      </c>
      <c r="R41">
        <f t="shared" si="41"/>
        <v>50000</v>
      </c>
      <c r="S41">
        <f t="shared" si="42"/>
        <v>-2194601316215.0605</v>
      </c>
      <c r="U41">
        <f t="shared" si="57"/>
        <v>0.83754713300000005</v>
      </c>
      <c r="V41">
        <f t="shared" si="58"/>
        <v>0.01</v>
      </c>
      <c r="W41">
        <f t="shared" si="34"/>
        <v>2.0335621248075854E-9</v>
      </c>
      <c r="X41">
        <f t="shared" si="35"/>
        <v>1.7032041274099814E-9</v>
      </c>
      <c r="Y41">
        <f t="shared" si="36"/>
        <v>2.0335621248075854E-11</v>
      </c>
      <c r="Z41">
        <f t="shared" si="37"/>
        <v>3.1002237614952821E-10</v>
      </c>
      <c r="AB41">
        <f t="shared" si="38"/>
        <v>-762.02055592897307</v>
      </c>
      <c r="AC41">
        <f t="shared" si="30"/>
        <v>-680.37551475387522</v>
      </c>
      <c r="AE41">
        <f t="shared" si="43"/>
        <v>0</v>
      </c>
      <c r="AF41">
        <f t="shared" si="44"/>
        <v>0</v>
      </c>
      <c r="AG41">
        <f t="shared" si="45"/>
        <v>-3.8752797018691029E-9</v>
      </c>
      <c r="AH41">
        <f t="shared" si="46"/>
        <v>-8.5160206370499063E-5</v>
      </c>
      <c r="AI41">
        <f t="shared" si="39"/>
        <v>-8.5164081650200937E-5</v>
      </c>
      <c r="AJ41">
        <f t="shared" si="47"/>
        <v>-81.645041175097845</v>
      </c>
      <c r="AK41">
        <f t="shared" si="59"/>
        <v>-53.341438915028121</v>
      </c>
      <c r="AL41">
        <f t="shared" si="40"/>
        <v>-134.98656525420762</v>
      </c>
      <c r="AN41">
        <f t="shared" si="48"/>
        <v>0</v>
      </c>
      <c r="AO41">
        <f t="shared" si="49"/>
        <v>0</v>
      </c>
      <c r="AP41">
        <f t="shared" si="50"/>
        <v>-1.336326355901681E-10</v>
      </c>
      <c r="AQ41">
        <f t="shared" si="51"/>
        <v>-2.9366094063361641E-6</v>
      </c>
      <c r="AR41">
        <f t="shared" si="52"/>
        <v>-2.9367430389717546E-6</v>
      </c>
      <c r="AS41">
        <f t="shared" si="53"/>
        <v>-2.8153947261752119</v>
      </c>
      <c r="AT41">
        <f t="shared" si="54"/>
        <v>-1.8393916353828996</v>
      </c>
      <c r="AU41">
        <f t="shared" si="55"/>
        <v>-4.654789298301151</v>
      </c>
      <c r="AW41">
        <v>38</v>
      </c>
      <c r="AX41">
        <f>IF(Z41&gt;0, (R41*SUMPRODUCT(K41:$K$98, X41:$X$98)-K41*$AZ$3)/Z41, 0)</f>
        <v>-2194601316215.0605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0.841203123</v>
      </c>
      <c r="Q42" s="5">
        <f t="shared" si="60"/>
        <v>12.5</v>
      </c>
      <c r="R42">
        <f t="shared" si="41"/>
        <v>50000</v>
      </c>
      <c r="S42">
        <f t="shared" si="42"/>
        <v>-13168727117865.85</v>
      </c>
      <c r="U42">
        <f t="shared" si="57"/>
        <v>0.841203123</v>
      </c>
      <c r="V42">
        <f t="shared" si="58"/>
        <v>0.01</v>
      </c>
      <c r="W42">
        <f t="shared" si="34"/>
        <v>3.1002237614952821E-10</v>
      </c>
      <c r="X42">
        <f t="shared" si="35"/>
        <v>2.6079179101686383E-10</v>
      </c>
      <c r="Y42">
        <f t="shared" si="36"/>
        <v>3.1002237614952822E-12</v>
      </c>
      <c r="Z42">
        <f t="shared" si="37"/>
        <v>4.61303613711691E-11</v>
      </c>
      <c r="AB42">
        <f t="shared" si="38"/>
        <v>-680.37551475387522</v>
      </c>
      <c r="AC42">
        <f t="shared" si="30"/>
        <v>-607.47814074546579</v>
      </c>
      <c r="AE42">
        <f t="shared" si="43"/>
        <v>0</v>
      </c>
      <c r="AF42">
        <f t="shared" si="44"/>
        <v>0</v>
      </c>
      <c r="AG42">
        <f t="shared" si="45"/>
        <v>-5.7662951713961372E-10</v>
      </c>
      <c r="AH42">
        <f t="shared" si="46"/>
        <v>-1.3039589550843191E-5</v>
      </c>
      <c r="AI42">
        <f t="shared" si="39"/>
        <v>-1.3040166180360331E-5</v>
      </c>
      <c r="AJ42">
        <f t="shared" si="47"/>
        <v>-72.897374008409429</v>
      </c>
      <c r="AK42">
        <f t="shared" si="59"/>
        <v>-47.626286032771269</v>
      </c>
      <c r="AL42">
        <f t="shared" si="40"/>
        <v>-120.52367308134689</v>
      </c>
      <c r="AN42">
        <f t="shared" si="48"/>
        <v>0</v>
      </c>
      <c r="AO42">
        <f t="shared" si="49"/>
        <v>0</v>
      </c>
      <c r="AP42">
        <f t="shared" si="50"/>
        <v>-1.7753677536692918E-11</v>
      </c>
      <c r="AQ42">
        <f t="shared" si="51"/>
        <v>-4.0147210854703688E-7</v>
      </c>
      <c r="AR42">
        <f t="shared" si="52"/>
        <v>-4.0148986222457359E-7</v>
      </c>
      <c r="AS42">
        <f t="shared" si="53"/>
        <v>-2.2444159255615239</v>
      </c>
      <c r="AT42">
        <f t="shared" si="54"/>
        <v>-1.4663517897773521</v>
      </c>
      <c r="AU42">
        <f t="shared" si="55"/>
        <v>-3.7107681168287385</v>
      </c>
      <c r="AW42">
        <v>39</v>
      </c>
      <c r="AX42">
        <f>IF(Z42&gt;0, (R42*SUMPRODUCT(K42:$K$98, X42:$X$98)-K42*$AZ$3)/Z42, 0)</f>
        <v>-13168727117865.85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0.84498057100000001</v>
      </c>
      <c r="Q43" s="5">
        <f t="shared" si="60"/>
        <v>12.5</v>
      </c>
      <c r="R43">
        <f t="shared" si="41"/>
        <v>50000</v>
      </c>
      <c r="S43">
        <f t="shared" si="42"/>
        <v>-81077357414989.188</v>
      </c>
      <c r="U43">
        <f t="shared" si="57"/>
        <v>0.84498057100000001</v>
      </c>
      <c r="V43">
        <f t="shared" si="58"/>
        <v>0.01</v>
      </c>
      <c r="W43">
        <f t="shared" si="34"/>
        <v>4.61303613711691E-11</v>
      </c>
      <c r="X43">
        <f t="shared" si="35"/>
        <v>3.897925909184681E-11</v>
      </c>
      <c r="Y43">
        <f t="shared" si="36"/>
        <v>4.6130361371169099E-13</v>
      </c>
      <c r="Z43">
        <f t="shared" si="37"/>
        <v>6.6897986656105986E-12</v>
      </c>
      <c r="AB43">
        <f t="shared" si="38"/>
        <v>-607.47814074546579</v>
      </c>
      <c r="AC43">
        <f t="shared" si="30"/>
        <v>-542.39119744602829</v>
      </c>
      <c r="AE43">
        <f t="shared" si="43"/>
        <v>0</v>
      </c>
      <c r="AF43">
        <f t="shared" si="44"/>
        <v>0</v>
      </c>
      <c r="AG43">
        <f t="shared" si="45"/>
        <v>-8.3622483320132478E-11</v>
      </c>
      <c r="AH43">
        <f t="shared" si="46"/>
        <v>-1.9489629545923407E-6</v>
      </c>
      <c r="AI43">
        <f t="shared" si="39"/>
        <v>-1.949046577075661E-6</v>
      </c>
      <c r="AJ43">
        <f t="shared" si="47"/>
        <v>-65.086943299437507</v>
      </c>
      <c r="AK43">
        <f t="shared" si="59"/>
        <v>-42.523469852182608</v>
      </c>
      <c r="AL43">
        <f t="shared" si="40"/>
        <v>-107.6104151006667</v>
      </c>
      <c r="AN43">
        <f t="shared" si="48"/>
        <v>0</v>
      </c>
      <c r="AO43">
        <f t="shared" si="49"/>
        <v>0</v>
      </c>
      <c r="AP43">
        <f t="shared" si="50"/>
        <v>-2.2987751598404759E-12</v>
      </c>
      <c r="AQ43">
        <f t="shared" si="51"/>
        <v>-5.3576830651088064E-8</v>
      </c>
      <c r="AR43">
        <f t="shared" si="52"/>
        <v>-5.3579129426247908E-8</v>
      </c>
      <c r="AS43">
        <f t="shared" si="53"/>
        <v>-1.7892346955770293</v>
      </c>
      <c r="AT43">
        <f t="shared" si="54"/>
        <v>-1.1689666740964693</v>
      </c>
      <c r="AU43">
        <f t="shared" si="55"/>
        <v>-2.9582014232526284</v>
      </c>
      <c r="AW43">
        <v>40</v>
      </c>
      <c r="AX43">
        <f>IF(Z43&gt;0, (R43*SUMPRODUCT(K43:$K$98, X43:$X$98)-K43*$AZ$3)/Z43, 0)</f>
        <v>-81077357414989.188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0.84903369399999995</v>
      </c>
      <c r="Q44" s="5">
        <f t="shared" si="60"/>
        <v>12.5</v>
      </c>
      <c r="R44">
        <f t="shared" si="41"/>
        <v>50000</v>
      </c>
      <c r="S44">
        <f t="shared" si="42"/>
        <v>-513530500678492.38</v>
      </c>
      <c r="U44">
        <f t="shared" si="57"/>
        <v>0.84903369399999995</v>
      </c>
      <c r="V44">
        <f t="shared" si="58"/>
        <v>0.01</v>
      </c>
      <c r="W44">
        <f t="shared" si="34"/>
        <v>6.6897986656105986E-12</v>
      </c>
      <c r="X44">
        <f t="shared" si="35"/>
        <v>5.6798644731796374E-12</v>
      </c>
      <c r="Y44">
        <f t="shared" si="36"/>
        <v>6.6897986656105984E-14</v>
      </c>
      <c r="Z44">
        <f t="shared" si="37"/>
        <v>9.4303620577485524E-13</v>
      </c>
      <c r="AB44">
        <f t="shared" si="38"/>
        <v>-542.39119744602829</v>
      </c>
      <c r="AC44">
        <f t="shared" si="30"/>
        <v>-484.2778549095072</v>
      </c>
      <c r="AE44">
        <f t="shared" si="43"/>
        <v>0</v>
      </c>
      <c r="AF44">
        <f t="shared" si="44"/>
        <v>0</v>
      </c>
      <c r="AG44">
        <f t="shared" si="45"/>
        <v>-1.1787952572185691E-11</v>
      </c>
      <c r="AH44">
        <f t="shared" si="46"/>
        <v>-2.8399322365898187E-7</v>
      </c>
      <c r="AI44">
        <f t="shared" si="39"/>
        <v>-2.8400501161155405E-7</v>
      </c>
      <c r="AJ44">
        <f t="shared" si="47"/>
        <v>-58.113342536521088</v>
      </c>
      <c r="AK44">
        <f t="shared" si="59"/>
        <v>-37.967383821221986</v>
      </c>
      <c r="AL44">
        <f t="shared" si="40"/>
        <v>-96.080726641748086</v>
      </c>
      <c r="AN44">
        <f t="shared" si="48"/>
        <v>0</v>
      </c>
      <c r="AO44">
        <f t="shared" si="49"/>
        <v>0</v>
      </c>
      <c r="AP44">
        <f t="shared" si="50"/>
        <v>-2.8933021661363518E-13</v>
      </c>
      <c r="AQ44">
        <f t="shared" si="51"/>
        <v>-6.9704913058385708E-9</v>
      </c>
      <c r="AR44">
        <f t="shared" si="52"/>
        <v>-6.9707806360551837E-9</v>
      </c>
      <c r="AS44">
        <f t="shared" si="53"/>
        <v>-1.426366952299031</v>
      </c>
      <c r="AT44">
        <f t="shared" si="54"/>
        <v>-0.93189307625542606</v>
      </c>
      <c r="AU44">
        <f t="shared" si="55"/>
        <v>-2.3582600355252374</v>
      </c>
      <c r="AW44">
        <v>41</v>
      </c>
      <c r="AX44">
        <f>IF(Z44&gt;0, (R44*SUMPRODUCT(K44:$K$98, X44:$X$98)-K44*$AZ$3)/Z44, 0)</f>
        <v>-513530500678492.38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0.853201969</v>
      </c>
      <c r="Q45" s="5">
        <f t="shared" si="60"/>
        <v>12.5</v>
      </c>
      <c r="R45">
        <f t="shared" si="41"/>
        <v>50000</v>
      </c>
      <c r="S45">
        <f t="shared" si="42"/>
        <v>-3351724964610654.5</v>
      </c>
      <c r="U45">
        <f t="shared" si="57"/>
        <v>0.853201969</v>
      </c>
      <c r="V45">
        <f t="shared" si="58"/>
        <v>0.01</v>
      </c>
      <c r="W45">
        <f t="shared" si="34"/>
        <v>9.4303620577485524E-13</v>
      </c>
      <c r="X45">
        <f t="shared" si="35"/>
        <v>8.0460034760539566E-13</v>
      </c>
      <c r="Y45">
        <f t="shared" si="36"/>
        <v>9.4303620577485532E-15</v>
      </c>
      <c r="Z45">
        <f t="shared" si="37"/>
        <v>1.2900549611171104E-13</v>
      </c>
      <c r="AB45">
        <f t="shared" si="38"/>
        <v>-484.2778549095072</v>
      </c>
      <c r="AC45">
        <f t="shared" si="30"/>
        <v>-432.39094188960462</v>
      </c>
      <c r="AE45">
        <f t="shared" si="43"/>
        <v>0</v>
      </c>
      <c r="AF45">
        <f t="shared" si="44"/>
        <v>0</v>
      </c>
      <c r="AG45">
        <f t="shared" si="45"/>
        <v>-1.612568701396388E-12</v>
      </c>
      <c r="AH45">
        <f t="shared" si="46"/>
        <v>-4.0230017380269783E-8</v>
      </c>
      <c r="AI45">
        <f t="shared" si="39"/>
        <v>-4.0231629948971182E-8</v>
      </c>
      <c r="AJ45">
        <f t="shared" si="47"/>
        <v>-51.886913019902579</v>
      </c>
      <c r="AK45">
        <f t="shared" si="59"/>
        <v>-33.899449843665508</v>
      </c>
      <c r="AL45">
        <f t="shared" si="40"/>
        <v>-85.786362903799727</v>
      </c>
      <c r="AN45">
        <f t="shared" si="48"/>
        <v>0</v>
      </c>
      <c r="AO45">
        <f t="shared" si="49"/>
        <v>0</v>
      </c>
      <c r="AP45">
        <f t="shared" si="50"/>
        <v>-3.533911066209713E-14</v>
      </c>
      <c r="AQ45">
        <f t="shared" si="51"/>
        <v>-8.8163253752125013E-10</v>
      </c>
      <c r="AR45">
        <f t="shared" si="52"/>
        <v>-8.8166787663191223E-10</v>
      </c>
      <c r="AS45">
        <f t="shared" si="53"/>
        <v>-1.1370910024094634</v>
      </c>
      <c r="AT45">
        <f t="shared" si="54"/>
        <v>-0.7428994549950837</v>
      </c>
      <c r="AU45">
        <f t="shared" si="55"/>
        <v>-1.8799904582862152</v>
      </c>
      <c r="AW45">
        <v>42</v>
      </c>
      <c r="AX45">
        <f>IF(Z45&gt;0, (R45*SUMPRODUCT(K45:$K$98, X45:$X$98)-K45*$AZ$3)/Z45, 0)</f>
        <v>-3351724964610654.5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0.85761682500000003</v>
      </c>
      <c r="Q46" s="5">
        <f t="shared" si="60"/>
        <v>12.5</v>
      </c>
      <c r="R46">
        <f t="shared" si="41"/>
        <v>50000</v>
      </c>
      <c r="S46">
        <f t="shared" si="42"/>
        <v>-2.2605679124641232E+16</v>
      </c>
      <c r="U46">
        <f t="shared" si="57"/>
        <v>0.85761682500000003</v>
      </c>
      <c r="V46">
        <f t="shared" si="58"/>
        <v>0.01</v>
      </c>
      <c r="W46">
        <f t="shared" si="34"/>
        <v>1.2900549611171104E-13</v>
      </c>
      <c r="X46">
        <f t="shared" si="35"/>
        <v>1.1063728398287546E-13</v>
      </c>
      <c r="Y46">
        <f t="shared" si="36"/>
        <v>1.2900549611171103E-15</v>
      </c>
      <c r="Z46">
        <f t="shared" si="37"/>
        <v>1.707815716771846E-14</v>
      </c>
      <c r="AB46">
        <f t="shared" si="38"/>
        <v>-432.39094188960462</v>
      </c>
      <c r="AC46">
        <f t="shared" si="30"/>
        <v>-386.06334097363521</v>
      </c>
      <c r="AE46">
        <f t="shared" si="43"/>
        <v>0</v>
      </c>
      <c r="AF46">
        <f t="shared" si="44"/>
        <v>0</v>
      </c>
      <c r="AG46">
        <f t="shared" si="45"/>
        <v>-2.1347696459648076E-13</v>
      </c>
      <c r="AH46">
        <f t="shared" si="46"/>
        <v>-5.531864199143773E-9</v>
      </c>
      <c r="AI46">
        <f t="shared" si="39"/>
        <v>-5.5320776761083698E-9</v>
      </c>
      <c r="AJ46">
        <f t="shared" si="47"/>
        <v>-46.327600915969413</v>
      </c>
      <c r="AK46">
        <f t="shared" si="59"/>
        <v>-30.267365932272327</v>
      </c>
      <c r="AL46">
        <f t="shared" si="40"/>
        <v>-76.594966853773826</v>
      </c>
      <c r="AN46">
        <f t="shared" si="48"/>
        <v>0</v>
      </c>
      <c r="AO46">
        <f t="shared" si="49"/>
        <v>0</v>
      </c>
      <c r="AP46">
        <f t="shared" si="50"/>
        <v>-4.1770568492185432E-15</v>
      </c>
      <c r="AQ46">
        <f t="shared" si="51"/>
        <v>-1.0824077101554063E-10</v>
      </c>
      <c r="AR46">
        <f t="shared" si="52"/>
        <v>-1.0824494807238986E-10</v>
      </c>
      <c r="AS46">
        <f t="shared" si="53"/>
        <v>-0.90648198544370451</v>
      </c>
      <c r="AT46">
        <f t="shared" si="54"/>
        <v>-0.5922348971664475</v>
      </c>
      <c r="AU46">
        <f t="shared" si="55"/>
        <v>-1.4987168827183972</v>
      </c>
      <c r="AW46">
        <v>43</v>
      </c>
      <c r="AX46">
        <f>IF(Z46&gt;0, (R46*SUMPRODUCT(K46:$K$98, X46:$X$98)-K46*$AZ$3)/Z46, 0)</f>
        <v>-2.2605679124641232E+16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0.86229046899999995</v>
      </c>
      <c r="Q47" s="5">
        <f t="shared" si="60"/>
        <v>12.5</v>
      </c>
      <c r="R47">
        <f t="shared" si="41"/>
        <v>50000</v>
      </c>
      <c r="S47">
        <f t="shared" si="42"/>
        <v>-1.5804334976046608E+17</v>
      </c>
      <c r="U47">
        <f t="shared" si="57"/>
        <v>0.86229046899999995</v>
      </c>
      <c r="V47">
        <f t="shared" si="58"/>
        <v>0.01</v>
      </c>
      <c r="W47">
        <f t="shared" si="34"/>
        <v>1.707815716771846E-14</v>
      </c>
      <c r="X47">
        <f t="shared" si="35"/>
        <v>1.4726332153807661E-14</v>
      </c>
      <c r="Y47">
        <f t="shared" si="36"/>
        <v>1.707815716771846E-16</v>
      </c>
      <c r="Z47">
        <f t="shared" si="37"/>
        <v>2.1810434422336141E-15</v>
      </c>
      <c r="AB47">
        <f t="shared" si="38"/>
        <v>-386.06334097363521</v>
      </c>
      <c r="AC47">
        <f t="shared" si="30"/>
        <v>-344.69941158369795</v>
      </c>
      <c r="AE47">
        <f t="shared" si="43"/>
        <v>0</v>
      </c>
      <c r="AF47">
        <f t="shared" si="44"/>
        <v>0</v>
      </c>
      <c r="AG47">
        <f t="shared" si="45"/>
        <v>-2.7263043027920176E-14</v>
      </c>
      <c r="AH47">
        <f t="shared" si="46"/>
        <v>-7.3631660769038309E-10</v>
      </c>
      <c r="AI47">
        <f t="shared" si="39"/>
        <v>-7.3634387073341104E-10</v>
      </c>
      <c r="AJ47">
        <f t="shared" si="47"/>
        <v>-41.363929389937255</v>
      </c>
      <c r="AK47">
        <f t="shared" si="59"/>
        <v>-27.024433868154468</v>
      </c>
      <c r="AL47">
        <f t="shared" si="40"/>
        <v>-68.388363258828065</v>
      </c>
      <c r="AN47">
        <f t="shared" si="48"/>
        <v>0</v>
      </c>
      <c r="AO47">
        <f t="shared" si="49"/>
        <v>0</v>
      </c>
      <c r="AP47">
        <f t="shared" si="50"/>
        <v>-4.762946171196769E-16</v>
      </c>
      <c r="AQ47">
        <f t="shared" si="51"/>
        <v>-1.2863701105543998E-11</v>
      </c>
      <c r="AR47">
        <f t="shared" si="52"/>
        <v>-1.2864177400161118E-11</v>
      </c>
      <c r="AS47">
        <f t="shared" si="53"/>
        <v>-0.72264188891787418</v>
      </c>
      <c r="AT47">
        <f t="shared" si="54"/>
        <v>-0.47212603409409648</v>
      </c>
      <c r="AU47">
        <f t="shared" si="55"/>
        <v>-1.1947679230248349</v>
      </c>
      <c r="AW47">
        <v>44</v>
      </c>
      <c r="AX47">
        <f>IF(Z47&gt;0, (R47*SUMPRODUCT(K47:$K$98, X47:$X$98)-K47*$AZ$3)/Z47, 0)</f>
        <v>-1.5804334976046608E+17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0.86705037500000004</v>
      </c>
      <c r="Q48" s="5">
        <f t="shared" si="60"/>
        <v>12.5</v>
      </c>
      <c r="R48">
        <f t="shared" si="41"/>
        <v>50000</v>
      </c>
      <c r="S48">
        <f t="shared" si="42"/>
        <v>-1.1477069060983882E+18</v>
      </c>
      <c r="U48">
        <f t="shared" si="57"/>
        <v>0.86705037500000004</v>
      </c>
      <c r="V48">
        <f t="shared" si="58"/>
        <v>0.01</v>
      </c>
      <c r="W48">
        <f t="shared" si="34"/>
        <v>2.1810434422336141E-15</v>
      </c>
      <c r="X48">
        <f t="shared" si="35"/>
        <v>1.891074534479946E-15</v>
      </c>
      <c r="Y48">
        <f t="shared" si="36"/>
        <v>2.181043442233614E-17</v>
      </c>
      <c r="Z48">
        <f t="shared" si="37"/>
        <v>2.6815847333133198E-16</v>
      </c>
      <c r="AB48">
        <f t="shared" si="38"/>
        <v>-344.69941158369795</v>
      </c>
      <c r="AC48">
        <f t="shared" si="30"/>
        <v>-307.76733177117018</v>
      </c>
      <c r="AE48">
        <f t="shared" si="43"/>
        <v>0</v>
      </c>
      <c r="AF48">
        <f t="shared" si="44"/>
        <v>0</v>
      </c>
      <c r="AG48">
        <f t="shared" si="45"/>
        <v>-3.3519809166416498E-15</v>
      </c>
      <c r="AH48">
        <f t="shared" si="46"/>
        <v>-9.4553726723997293E-11</v>
      </c>
      <c r="AI48">
        <f t="shared" si="39"/>
        <v>-9.4557078704913936E-11</v>
      </c>
      <c r="AJ48">
        <f t="shared" si="47"/>
        <v>-36.932079812527775</v>
      </c>
      <c r="AK48">
        <f t="shared" si="59"/>
        <v>-24.128958810858858</v>
      </c>
      <c r="AL48">
        <f t="shared" si="40"/>
        <v>-61.061038623481195</v>
      </c>
      <c r="AN48">
        <f t="shared" si="48"/>
        <v>0</v>
      </c>
      <c r="AO48">
        <f t="shared" si="49"/>
        <v>0</v>
      </c>
      <c r="AP48">
        <f t="shared" si="50"/>
        <v>-5.2285932646770401E-17</v>
      </c>
      <c r="AQ48">
        <f t="shared" si="51"/>
        <v>-1.474897951371776E-12</v>
      </c>
      <c r="AR48">
        <f t="shared" si="52"/>
        <v>-1.4749502373044227E-12</v>
      </c>
      <c r="AS48">
        <f t="shared" si="53"/>
        <v>-0.576085689508541</v>
      </c>
      <c r="AT48">
        <f t="shared" si="54"/>
        <v>-0.37637598381236187</v>
      </c>
      <c r="AU48">
        <f t="shared" si="55"/>
        <v>-0.95246167332237786</v>
      </c>
      <c r="AW48">
        <v>45</v>
      </c>
      <c r="AX48">
        <f>IF(Z48&gt;0, (R48*SUMPRODUCT(K48:$K$98, X48:$X$98)-K48*$AZ$3)/Z48, 0)</f>
        <v>-1.1477069060983882E+18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0.87202471800000003</v>
      </c>
      <c r="Q49" s="5">
        <f t="shared" si="60"/>
        <v>12.5</v>
      </c>
      <c r="R49">
        <f t="shared" si="41"/>
        <v>50000</v>
      </c>
      <c r="S49">
        <f t="shared" si="42"/>
        <v>-8.6860424628306678E+18</v>
      </c>
      <c r="U49">
        <f t="shared" si="57"/>
        <v>0.87202471800000003</v>
      </c>
      <c r="V49">
        <f t="shared" si="58"/>
        <v>0.01</v>
      </c>
      <c r="W49">
        <f t="shared" si="34"/>
        <v>2.6815847333133198E-16</v>
      </c>
      <c r="X49">
        <f t="shared" si="35"/>
        <v>2.3384081708606528E-16</v>
      </c>
      <c r="Y49">
        <f t="shared" si="36"/>
        <v>2.6815847333133198E-18</v>
      </c>
      <c r="Z49">
        <f t="shared" si="37"/>
        <v>3.163607151195338E-17</v>
      </c>
      <c r="AB49">
        <f t="shared" si="38"/>
        <v>-307.76733177117018</v>
      </c>
      <c r="AC49">
        <f t="shared" si="30"/>
        <v>-274.79226050997465</v>
      </c>
      <c r="AE49">
        <f t="shared" si="43"/>
        <v>0</v>
      </c>
      <c r="AF49">
        <f t="shared" si="44"/>
        <v>0</v>
      </c>
      <c r="AG49">
        <f t="shared" si="45"/>
        <v>-3.9545089389941724E-16</v>
      </c>
      <c r="AH49">
        <f t="shared" si="46"/>
        <v>-1.1692040854303264E-11</v>
      </c>
      <c r="AI49">
        <f t="shared" si="39"/>
        <v>-1.1692436305197164E-11</v>
      </c>
      <c r="AJ49">
        <f t="shared" si="47"/>
        <v>-32.975071261195524</v>
      </c>
      <c r="AK49">
        <f t="shared" si="59"/>
        <v>-21.543713223981914</v>
      </c>
      <c r="AL49">
        <f t="shared" si="40"/>
        <v>-54.51878448518913</v>
      </c>
      <c r="AN49">
        <f t="shared" si="48"/>
        <v>0</v>
      </c>
      <c r="AO49">
        <f t="shared" si="49"/>
        <v>0</v>
      </c>
      <c r="AP49">
        <f t="shared" si="50"/>
        <v>-5.5075425434247724E-18</v>
      </c>
      <c r="AQ49">
        <f t="shared" si="51"/>
        <v>-1.6283794882738194E-13</v>
      </c>
      <c r="AR49">
        <f t="shared" si="52"/>
        <v>-1.6284345636992538E-13</v>
      </c>
      <c r="AS49">
        <f t="shared" si="53"/>
        <v>-0.45925198462110634</v>
      </c>
      <c r="AT49">
        <f t="shared" si="54"/>
        <v>-0.30004462995246783</v>
      </c>
      <c r="AU49">
        <f t="shared" si="55"/>
        <v>-0.75929661457373698</v>
      </c>
      <c r="AW49">
        <v>46</v>
      </c>
      <c r="AX49">
        <f>IF(Z49&gt;0, (R49*SUMPRODUCT(K49:$K$98, X49:$X$98)-K49*$AZ$3)/Z49, 0)</f>
        <v>-8.6860424628306678E+18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0.87703262900000001</v>
      </c>
      <c r="Q50" s="5">
        <f t="shared" si="60"/>
        <v>12.5</v>
      </c>
      <c r="R50">
        <f t="shared" si="41"/>
        <v>50000</v>
      </c>
      <c r="S50">
        <f t="shared" si="42"/>
        <v>-6.8651637968089162E+19</v>
      </c>
      <c r="U50">
        <f t="shared" si="57"/>
        <v>0.87703262900000001</v>
      </c>
      <c r="V50">
        <f t="shared" si="58"/>
        <v>0.01</v>
      </c>
      <c r="W50">
        <f t="shared" si="34"/>
        <v>3.163607151195338E-17</v>
      </c>
      <c r="X50">
        <f t="shared" si="35"/>
        <v>2.7745866969360478E-17</v>
      </c>
      <c r="Y50">
        <f t="shared" si="36"/>
        <v>3.1636071511953382E-19</v>
      </c>
      <c r="Z50">
        <f t="shared" si="37"/>
        <v>3.5738438274733678E-18</v>
      </c>
      <c r="AB50">
        <f t="shared" si="38"/>
        <v>-274.79226050997465</v>
      </c>
      <c r="AC50">
        <f t="shared" si="30"/>
        <v>-245.35023259819175</v>
      </c>
      <c r="AE50">
        <f t="shared" si="43"/>
        <v>0</v>
      </c>
      <c r="AF50">
        <f t="shared" si="44"/>
        <v>0</v>
      </c>
      <c r="AG50">
        <f t="shared" si="45"/>
        <v>-4.4673047843417098E-17</v>
      </c>
      <c r="AH50">
        <f t="shared" si="46"/>
        <v>-1.3872933484680239E-12</v>
      </c>
      <c r="AI50">
        <f t="shared" si="39"/>
        <v>-1.3873380215158673E-12</v>
      </c>
      <c r="AJ50">
        <f t="shared" si="47"/>
        <v>-29.442027911782901</v>
      </c>
      <c r="AK50">
        <f t="shared" si="59"/>
        <v>-19.235458235698228</v>
      </c>
      <c r="AL50">
        <f t="shared" si="40"/>
        <v>-48.677486147482519</v>
      </c>
      <c r="AN50">
        <f t="shared" si="48"/>
        <v>0</v>
      </c>
      <c r="AO50">
        <f t="shared" si="49"/>
        <v>0</v>
      </c>
      <c r="AP50">
        <f t="shared" si="50"/>
        <v>-5.5551125160834799E-19</v>
      </c>
      <c r="AQ50">
        <f t="shared" si="51"/>
        <v>-1.7251051843532767E-14</v>
      </c>
      <c r="AR50">
        <f t="shared" si="52"/>
        <v>-1.7251607354784374E-14</v>
      </c>
      <c r="AS50">
        <f t="shared" si="53"/>
        <v>-0.36611287039311602</v>
      </c>
      <c r="AT50">
        <f t="shared" si="54"/>
        <v>-0.23919374199016996</v>
      </c>
      <c r="AU50">
        <f t="shared" si="55"/>
        <v>-0.6053066123833033</v>
      </c>
      <c r="AW50">
        <v>47</v>
      </c>
      <c r="AX50">
        <f>IF(Z50&gt;0, (R50*SUMPRODUCT(K50:$K$98, X50:$X$98)-K50*$AZ$3)/Z50, 0)</f>
        <v>-6.8651637968089162E+19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0.88195855000000001</v>
      </c>
      <c r="Q51" s="5">
        <f t="shared" si="60"/>
        <v>12.5</v>
      </c>
      <c r="R51">
        <f t="shared" si="41"/>
        <v>50000</v>
      </c>
      <c r="S51">
        <f t="shared" si="42"/>
        <v>-5.6733878829515034E+20</v>
      </c>
      <c r="U51">
        <f t="shared" si="57"/>
        <v>0.88195855000000001</v>
      </c>
      <c r="V51">
        <f t="shared" si="58"/>
        <v>0.01</v>
      </c>
      <c r="W51">
        <f t="shared" si="34"/>
        <v>3.5738438274733678E-18</v>
      </c>
      <c r="X51">
        <f t="shared" si="35"/>
        <v>3.1519821200048618E-18</v>
      </c>
      <c r="Y51">
        <f t="shared" si="36"/>
        <v>3.573843827473368E-20</v>
      </c>
      <c r="Z51">
        <f t="shared" si="37"/>
        <v>3.861232691937723E-19</v>
      </c>
      <c r="AB51">
        <f t="shared" si="38"/>
        <v>-245.35023259819175</v>
      </c>
      <c r="AC51">
        <f t="shared" si="30"/>
        <v>-219.06270767695693</v>
      </c>
      <c r="AE51">
        <f t="shared" si="43"/>
        <v>0</v>
      </c>
      <c r="AF51">
        <f t="shared" si="44"/>
        <v>0</v>
      </c>
      <c r="AG51">
        <f t="shared" si="45"/>
        <v>-4.8265408649221536E-18</v>
      </c>
      <c r="AH51">
        <f t="shared" si="46"/>
        <v>-1.575991060002431E-13</v>
      </c>
      <c r="AI51">
        <f t="shared" si="39"/>
        <v>-1.5760393254110802E-13</v>
      </c>
      <c r="AJ51">
        <f t="shared" si="47"/>
        <v>-26.287524921234819</v>
      </c>
      <c r="AK51">
        <f t="shared" si="59"/>
        <v>-17.174516281873423</v>
      </c>
      <c r="AL51">
        <f t="shared" si="40"/>
        <v>-43.462041203108399</v>
      </c>
      <c r="AN51">
        <f t="shared" si="48"/>
        <v>0</v>
      </c>
      <c r="AO51">
        <f t="shared" si="49"/>
        <v>0</v>
      </c>
      <c r="AP51">
        <f t="shared" si="50"/>
        <v>-5.3587715281322061E-20</v>
      </c>
      <c r="AQ51">
        <f t="shared" si="51"/>
        <v>-1.7497782070613706E-15</v>
      </c>
      <c r="AR51">
        <f t="shared" si="52"/>
        <v>-1.7498317947766519E-15</v>
      </c>
      <c r="AS51">
        <f t="shared" si="53"/>
        <v>-0.29186293877002328</v>
      </c>
      <c r="AT51">
        <f t="shared" si="54"/>
        <v>-0.19068378666308197</v>
      </c>
      <c r="AU51">
        <f t="shared" si="55"/>
        <v>-0.48254672543310695</v>
      </c>
      <c r="AW51">
        <v>48</v>
      </c>
      <c r="AX51">
        <f>IF(Z51&gt;0, (R51*SUMPRODUCT(K51:$K$98, X51:$X$98)-K51*$AZ$3)/Z51, 0)</f>
        <v>-5.6733878829515034E+20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0.88700226900000001</v>
      </c>
      <c r="Q52" s="5">
        <f t="shared" si="60"/>
        <v>12.5</v>
      </c>
      <c r="R52">
        <f t="shared" si="41"/>
        <v>50000</v>
      </c>
      <c r="S52">
        <f t="shared" si="42"/>
        <v>-4.9180936767358653E+21</v>
      </c>
      <c r="U52">
        <f t="shared" si="57"/>
        <v>0.88700226900000001</v>
      </c>
      <c r="V52">
        <f t="shared" si="58"/>
        <v>0.01</v>
      </c>
      <c r="W52">
        <f t="shared" si="34"/>
        <v>3.861232691937723E-19</v>
      </c>
      <c r="X52">
        <f t="shared" si="35"/>
        <v>3.4249221588857385E-19</v>
      </c>
      <c r="Y52">
        <f t="shared" si="36"/>
        <v>3.861232691937723E-21</v>
      </c>
      <c r="Z52">
        <f t="shared" si="37"/>
        <v>3.9769820613260722E-20</v>
      </c>
      <c r="AB52">
        <f t="shared" si="38"/>
        <v>-219.06270767695693</v>
      </c>
      <c r="AC52">
        <f t="shared" si="30"/>
        <v>-195.59170328299723</v>
      </c>
      <c r="AE52">
        <f t="shared" si="43"/>
        <v>0</v>
      </c>
      <c r="AF52">
        <f t="shared" si="44"/>
        <v>0</v>
      </c>
      <c r="AG52">
        <f t="shared" si="45"/>
        <v>-4.9712275766575903E-19</v>
      </c>
      <c r="AH52">
        <f t="shared" si="46"/>
        <v>-1.7124610794428692E-14</v>
      </c>
      <c r="AI52">
        <f t="shared" si="39"/>
        <v>-1.7125107917186359E-14</v>
      </c>
      <c r="AJ52">
        <f t="shared" si="47"/>
        <v>-23.471004393959703</v>
      </c>
      <c r="AK52">
        <f t="shared" si="59"/>
        <v>-15.334389537386986</v>
      </c>
      <c r="AL52">
        <f t="shared" si="40"/>
        <v>-38.805393931346707</v>
      </c>
      <c r="AN52">
        <f t="shared" si="48"/>
        <v>0</v>
      </c>
      <c r="AO52">
        <f t="shared" si="49"/>
        <v>0</v>
      </c>
      <c r="AP52">
        <f t="shared" si="50"/>
        <v>-4.9280473959376746E-21</v>
      </c>
      <c r="AQ52">
        <f t="shared" si="51"/>
        <v>-1.6975866087520944E-16</v>
      </c>
      <c r="AR52">
        <f t="shared" si="52"/>
        <v>-1.697635889226054E-16</v>
      </c>
      <c r="AS52">
        <f t="shared" si="53"/>
        <v>-0.23267134787151131</v>
      </c>
      <c r="AT52">
        <f t="shared" si="54"/>
        <v>-0.15201194727605385</v>
      </c>
      <c r="AU52">
        <f t="shared" si="55"/>
        <v>-0.38468329514756533</v>
      </c>
      <c r="AW52">
        <v>49</v>
      </c>
      <c r="AX52">
        <f>IF(Z52&gt;0, (R52*SUMPRODUCT(K52:$K$98, X52:$X$98)-K52*$AZ$3)/Z52, 0)</f>
        <v>-4.9180936767358653E+21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0.89213428500000003</v>
      </c>
      <c r="Q53" s="5">
        <f t="shared" si="60"/>
        <v>12.5</v>
      </c>
      <c r="R53">
        <f t="shared" si="41"/>
        <v>50000</v>
      </c>
      <c r="S53">
        <f t="shared" si="42"/>
        <v>-4.4869187013186045E+22</v>
      </c>
      <c r="U53">
        <f t="shared" si="57"/>
        <v>0.89213428500000003</v>
      </c>
      <c r="V53">
        <f t="shared" si="58"/>
        <v>0.01</v>
      </c>
      <c r="W53">
        <f t="shared" si="34"/>
        <v>3.9769820613260722E-20</v>
      </c>
      <c r="X53">
        <f t="shared" si="35"/>
        <v>3.5480020477389618E-20</v>
      </c>
      <c r="Y53">
        <f t="shared" si="36"/>
        <v>3.9769820613260725E-22</v>
      </c>
      <c r="Z53">
        <f t="shared" si="37"/>
        <v>3.8921019297384971E-21</v>
      </c>
      <c r="AB53">
        <f t="shared" si="38"/>
        <v>-195.59170328299723</v>
      </c>
      <c r="AC53">
        <f t="shared" si="30"/>
        <v>-174.63544935981892</v>
      </c>
      <c r="AE53">
        <f t="shared" si="43"/>
        <v>0</v>
      </c>
      <c r="AF53">
        <f t="shared" si="44"/>
        <v>0</v>
      </c>
      <c r="AG53">
        <f t="shared" si="45"/>
        <v>-4.8651274121731216E-20</v>
      </c>
      <c r="AH53">
        <f t="shared" si="46"/>
        <v>-1.7740010238694809E-15</v>
      </c>
      <c r="AI53">
        <f t="shared" si="39"/>
        <v>-1.7740496751436026E-15</v>
      </c>
      <c r="AJ53">
        <f t="shared" si="47"/>
        <v>-20.956253923178309</v>
      </c>
      <c r="AK53">
        <f t="shared" si="59"/>
        <v>-13.691419229809807</v>
      </c>
      <c r="AL53">
        <f t="shared" si="40"/>
        <v>-34.647673152988119</v>
      </c>
      <c r="AN53">
        <f t="shared" si="48"/>
        <v>0</v>
      </c>
      <c r="AO53">
        <f t="shared" si="49"/>
        <v>0</v>
      </c>
      <c r="AP53">
        <f t="shared" si="50"/>
        <v>-4.3061328746190033E-22</v>
      </c>
      <c r="AQ53">
        <f t="shared" si="51"/>
        <v>-1.5701714428646317E-17</v>
      </c>
      <c r="AR53">
        <f t="shared" si="52"/>
        <v>-1.5702145041933778E-17</v>
      </c>
      <c r="AS53">
        <f t="shared" si="53"/>
        <v>-0.18548417400471245</v>
      </c>
      <c r="AT53">
        <f t="shared" si="54"/>
        <v>-0.12118299368307861</v>
      </c>
      <c r="AU53">
        <f t="shared" si="55"/>
        <v>-0.30666716768779112</v>
      </c>
      <c r="AW53">
        <v>50</v>
      </c>
      <c r="AX53">
        <f>IF(Z53&gt;0, (R53*SUMPRODUCT(K53:$K$98, X53:$X$98)-K53*$AZ$3)/Z53, 0)</f>
        <v>-4.4869187013186045E+22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0.89732143600000003</v>
      </c>
      <c r="Q54" s="5">
        <f t="shared" si="60"/>
        <v>12.5</v>
      </c>
      <c r="R54">
        <f t="shared" si="41"/>
        <v>50000</v>
      </c>
      <c r="S54">
        <f t="shared" si="42"/>
        <v>-4.3226580548783781E+23</v>
      </c>
      <c r="U54">
        <f t="shared" si="57"/>
        <v>0.89732143600000003</v>
      </c>
      <c r="V54">
        <f t="shared" si="58"/>
        <v>0.01</v>
      </c>
      <c r="W54">
        <f t="shared" si="34"/>
        <v>3.8921019297384971E-21</v>
      </c>
      <c r="X54">
        <f t="shared" si="35"/>
        <v>3.4924664926513195E-21</v>
      </c>
      <c r="Y54">
        <f t="shared" si="36"/>
        <v>3.8921019297384973E-23</v>
      </c>
      <c r="Z54">
        <f t="shared" si="37"/>
        <v>3.6071441778979269E-22</v>
      </c>
      <c r="AB54">
        <f t="shared" si="38"/>
        <v>-174.63544935981892</v>
      </c>
      <c r="AC54">
        <f t="shared" si="30"/>
        <v>-155.92450835698119</v>
      </c>
      <c r="AE54">
        <f t="shared" si="43"/>
        <v>0</v>
      </c>
      <c r="AF54">
        <f t="shared" si="44"/>
        <v>0</v>
      </c>
      <c r="AG54">
        <f t="shared" si="45"/>
        <v>-4.5089302223724088E-21</v>
      </c>
      <c r="AH54">
        <f t="shared" si="46"/>
        <v>-1.7462332463256598E-16</v>
      </c>
      <c r="AI54">
        <f t="shared" si="39"/>
        <v>-1.7462783356278835E-16</v>
      </c>
      <c r="AJ54">
        <f t="shared" si="47"/>
        <v>-18.710941002837728</v>
      </c>
      <c r="AK54">
        <f t="shared" si="59"/>
        <v>-12.224481455187325</v>
      </c>
      <c r="AL54">
        <f t="shared" si="40"/>
        <v>-30.935422458025052</v>
      </c>
      <c r="AN54">
        <f t="shared" si="48"/>
        <v>0</v>
      </c>
      <c r="AO54">
        <f t="shared" si="49"/>
        <v>0</v>
      </c>
      <c r="AP54">
        <f t="shared" si="50"/>
        <v>-3.5632697429721528E-23</v>
      </c>
      <c r="AQ54">
        <f t="shared" si="51"/>
        <v>-1.3799947623785471E-18</v>
      </c>
      <c r="AR54">
        <f t="shared" si="52"/>
        <v>-1.3800303950759769E-18</v>
      </c>
      <c r="AS54">
        <f t="shared" si="53"/>
        <v>-0.14786684789916454</v>
      </c>
      <c r="AT54">
        <f t="shared" si="54"/>
        <v>-9.660634062745424E-2</v>
      </c>
      <c r="AU54">
        <f t="shared" si="55"/>
        <v>-0.24447318852661876</v>
      </c>
      <c r="AW54">
        <v>51</v>
      </c>
      <c r="AX54">
        <f>IF(Z54&gt;0, (R54*SUMPRODUCT(K54:$K$98, X54:$X$98)-K54*$AZ$3)/Z54, 0)</f>
        <v>-4.3226580548783781E+23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0.90253096600000005</v>
      </c>
      <c r="Q55" s="5">
        <f t="shared" si="60"/>
        <v>12.5</v>
      </c>
      <c r="R55">
        <f t="shared" si="41"/>
        <v>50000</v>
      </c>
      <c r="S55">
        <f t="shared" si="42"/>
        <v>-4.4124371150904952E+24</v>
      </c>
      <c r="U55">
        <f t="shared" si="57"/>
        <v>0.90253096600000005</v>
      </c>
      <c r="V55">
        <f t="shared" si="58"/>
        <v>0.01</v>
      </c>
      <c r="W55">
        <f t="shared" si="34"/>
        <v>3.6071441778979269E-22</v>
      </c>
      <c r="X55">
        <f t="shared" si="35"/>
        <v>3.2555593193794919E-22</v>
      </c>
      <c r="Y55">
        <f t="shared" si="36"/>
        <v>3.6071441778979268E-24</v>
      </c>
      <c r="Z55">
        <f t="shared" si="37"/>
        <v>3.1551341673945566E-23</v>
      </c>
      <c r="AB55">
        <f t="shared" si="38"/>
        <v>-155.92450835698119</v>
      </c>
      <c r="AC55">
        <f t="shared" si="30"/>
        <v>-139.21831103301889</v>
      </c>
      <c r="AE55">
        <f t="shared" si="43"/>
        <v>0</v>
      </c>
      <c r="AF55">
        <f t="shared" si="44"/>
        <v>0</v>
      </c>
      <c r="AG55">
        <f t="shared" si="45"/>
        <v>-3.943917709243196E-22</v>
      </c>
      <c r="AH55">
        <f t="shared" si="46"/>
        <v>-1.6277796596897459E-17</v>
      </c>
      <c r="AI55">
        <f t="shared" si="39"/>
        <v>-1.6278190988668383E-17</v>
      </c>
      <c r="AJ55">
        <f t="shared" si="47"/>
        <v>-16.7061973239623</v>
      </c>
      <c r="AK55">
        <f t="shared" si="59"/>
        <v>-10.914715584988684</v>
      </c>
      <c r="AL55">
        <f t="shared" si="40"/>
        <v>-27.620912908950984</v>
      </c>
      <c r="AN55">
        <f t="shared" si="48"/>
        <v>0</v>
      </c>
      <c r="AO55">
        <f t="shared" si="49"/>
        <v>0</v>
      </c>
      <c r="AP55">
        <f t="shared" si="50"/>
        <v>-2.7828193062428778E-24</v>
      </c>
      <c r="AQ55">
        <f t="shared" si="51"/>
        <v>-1.1485576011582959E-19</v>
      </c>
      <c r="AR55">
        <f t="shared" si="52"/>
        <v>-1.1485854293513583E-19</v>
      </c>
      <c r="AS55">
        <f t="shared" si="53"/>
        <v>-0.11787854583798221</v>
      </c>
      <c r="AT55">
        <f t="shared" si="54"/>
        <v>-7.7013983280814921E-2</v>
      </c>
      <c r="AU55">
        <f t="shared" si="55"/>
        <v>-0.19489252911879715</v>
      </c>
      <c r="AW55">
        <v>52</v>
      </c>
      <c r="AX55">
        <f>IF(Z55&gt;0, (R55*SUMPRODUCT(K55:$K$98, X55:$X$98)-K55*$AZ$3)/Z55, 0)</f>
        <v>-4.4124371150904952E+24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0.90776816500000002</v>
      </c>
      <c r="Q56" s="5">
        <f t="shared" si="60"/>
        <v>12.5</v>
      </c>
      <c r="R56">
        <f t="shared" si="41"/>
        <v>50000</v>
      </c>
      <c r="S56">
        <f t="shared" si="42"/>
        <v>-4.7909377136196859E+25</v>
      </c>
      <c r="U56">
        <f t="shared" si="57"/>
        <v>0.90776816500000002</v>
      </c>
      <c r="V56">
        <f t="shared" si="58"/>
        <v>0.01</v>
      </c>
      <c r="W56">
        <f t="shared" si="34"/>
        <v>3.1551341673945566E-23</v>
      </c>
      <c r="X56">
        <f t="shared" si="35"/>
        <v>2.8641303534645595E-23</v>
      </c>
      <c r="Y56">
        <f t="shared" si="36"/>
        <v>3.1551341673945567E-25</v>
      </c>
      <c r="Z56">
        <f t="shared" si="37"/>
        <v>2.5945247225605161E-24</v>
      </c>
      <c r="AB56">
        <f t="shared" si="38"/>
        <v>-139.21831103301889</v>
      </c>
      <c r="AC56">
        <f t="shared" si="30"/>
        <v>-124.30206342233829</v>
      </c>
      <c r="AE56">
        <f t="shared" si="43"/>
        <v>0</v>
      </c>
      <c r="AF56">
        <f t="shared" si="44"/>
        <v>0</v>
      </c>
      <c r="AG56">
        <f t="shared" si="45"/>
        <v>-3.2431559032006454E-23</v>
      </c>
      <c r="AH56">
        <f t="shared" si="46"/>
        <v>-1.4320651767322798E-18</v>
      </c>
      <c r="AI56">
        <f t="shared" si="39"/>
        <v>-1.4320976082913117E-18</v>
      </c>
      <c r="AJ56">
        <f t="shared" si="47"/>
        <v>-14.9162476106806</v>
      </c>
      <c r="AK56">
        <f t="shared" si="59"/>
        <v>-9.7452817723113228</v>
      </c>
      <c r="AL56">
        <f t="shared" si="40"/>
        <v>-24.661529382991922</v>
      </c>
      <c r="AN56">
        <f t="shared" si="48"/>
        <v>0</v>
      </c>
      <c r="AO56">
        <f t="shared" si="49"/>
        <v>0</v>
      </c>
      <c r="AP56">
        <f t="shared" si="50"/>
        <v>-2.0431815895158824E-25</v>
      </c>
      <c r="AQ56">
        <f t="shared" si="51"/>
        <v>-9.0219813398381063E-21</v>
      </c>
      <c r="AR56">
        <f t="shared" si="52"/>
        <v>-9.0221856579970581E-21</v>
      </c>
      <c r="AS56">
        <f t="shared" si="53"/>
        <v>-9.3972055036656565E-2</v>
      </c>
      <c r="AT56">
        <f t="shared" si="54"/>
        <v>-6.1395075957282275E-2</v>
      </c>
      <c r="AU56">
        <f t="shared" si="55"/>
        <v>-0.15536713099393884</v>
      </c>
      <c r="AW56">
        <v>53</v>
      </c>
      <c r="AX56">
        <f>IF(Z56&gt;0, (R56*SUMPRODUCT(K56:$K$98, X56:$X$98)-K56*$AZ$3)/Z56, 0)</f>
        <v>-4.7909377136196859E+25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0.91304259499999996</v>
      </c>
      <c r="Q57" s="5">
        <f t="shared" si="60"/>
        <v>12.5</v>
      </c>
      <c r="R57">
        <f t="shared" si="41"/>
        <v>50000</v>
      </c>
      <c r="S57">
        <f t="shared" si="42"/>
        <v>-5.5584293137080203E+26</v>
      </c>
      <c r="U57">
        <f t="shared" si="57"/>
        <v>0.91304259499999996</v>
      </c>
      <c r="V57">
        <f t="shared" si="58"/>
        <v>0.01</v>
      </c>
      <c r="W57">
        <f t="shared" si="34"/>
        <v>2.5945247225605161E-24</v>
      </c>
      <c r="X57">
        <f t="shared" si="35"/>
        <v>2.3689115854783086E-24</v>
      </c>
      <c r="Y57">
        <f t="shared" si="36"/>
        <v>2.5945247225605161E-26</v>
      </c>
      <c r="Z57">
        <f t="shared" si="37"/>
        <v>1.9966788985660243E-25</v>
      </c>
      <c r="AB57">
        <f t="shared" si="38"/>
        <v>-124.30206342233829</v>
      </c>
      <c r="AC57">
        <f t="shared" si="30"/>
        <v>-110.98398519851632</v>
      </c>
      <c r="AE57">
        <f t="shared" si="43"/>
        <v>0</v>
      </c>
      <c r="AF57">
        <f t="shared" si="44"/>
        <v>0</v>
      </c>
      <c r="AG57">
        <f t="shared" si="45"/>
        <v>-2.4958486232075302E-24</v>
      </c>
      <c r="AH57">
        <f t="shared" si="46"/>
        <v>-1.1844557927391543E-19</v>
      </c>
      <c r="AI57">
        <f t="shared" si="39"/>
        <v>-1.1844807512253864E-19</v>
      </c>
      <c r="AJ57">
        <f t="shared" si="47"/>
        <v>-13.318078223821971</v>
      </c>
      <c r="AK57">
        <f t="shared" si="59"/>
        <v>-8.7011444395636808</v>
      </c>
      <c r="AL57">
        <f t="shared" si="40"/>
        <v>-22.019222663385651</v>
      </c>
      <c r="AN57">
        <f t="shared" si="48"/>
        <v>0</v>
      </c>
      <c r="AO57">
        <f t="shared" si="49"/>
        <v>0</v>
      </c>
      <c r="AP57">
        <f t="shared" si="50"/>
        <v>-1.4039102952939071E-26</v>
      </c>
      <c r="AQ57">
        <f t="shared" si="51"/>
        <v>-6.6625422162421635E-22</v>
      </c>
      <c r="AR57">
        <f t="shared" si="52"/>
        <v>-6.6626826072716919E-22</v>
      </c>
      <c r="AS57">
        <f t="shared" si="53"/>
        <v>-7.4913946936110185E-2</v>
      </c>
      <c r="AT57">
        <f t="shared" si="54"/>
        <v>-4.8943778664925282E-2</v>
      </c>
      <c r="AU57">
        <f t="shared" si="55"/>
        <v>-0.12385772560103546</v>
      </c>
      <c r="AW57">
        <v>54</v>
      </c>
      <c r="AX57">
        <f>IF(Z57&gt;0, (R57*SUMPRODUCT(K57:$K$98, X57:$X$98)-K57*$AZ$3)/Z57, 0)</f>
        <v>-5.5584293137080203E+26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0.91832435000000001</v>
      </c>
      <c r="Q58" s="5">
        <f t="shared" si="60"/>
        <v>12.5</v>
      </c>
      <c r="R58">
        <f t="shared" si="41"/>
        <v>50000</v>
      </c>
      <c r="S58">
        <f t="shared" si="42"/>
        <v>-6.9240855378510499E+27</v>
      </c>
      <c r="U58">
        <f t="shared" si="57"/>
        <v>0.91832435000000001</v>
      </c>
      <c r="V58">
        <f t="shared" si="58"/>
        <v>0.01</v>
      </c>
      <c r="W58">
        <f t="shared" si="34"/>
        <v>1.9966788985660243E-25</v>
      </c>
      <c r="X58">
        <f t="shared" si="35"/>
        <v>1.8335988516843603E-25</v>
      </c>
      <c r="Y58">
        <f t="shared" si="36"/>
        <v>1.9966788985660243E-27</v>
      </c>
      <c r="Z58">
        <f t="shared" si="37"/>
        <v>1.4311325789600377E-26</v>
      </c>
      <c r="AB58">
        <f t="shared" si="38"/>
        <v>-110.98398519851632</v>
      </c>
      <c r="AC58">
        <f t="shared" si="30"/>
        <v>-99.092843927246719</v>
      </c>
      <c r="AE58">
        <f t="shared" si="43"/>
        <v>0</v>
      </c>
      <c r="AF58">
        <f t="shared" si="44"/>
        <v>0</v>
      </c>
      <c r="AG58">
        <f t="shared" si="45"/>
        <v>-1.7889157237000472E-25</v>
      </c>
      <c r="AH58">
        <f t="shared" si="46"/>
        <v>-9.167994258421802E-21</v>
      </c>
      <c r="AI58">
        <f t="shared" si="39"/>
        <v>-9.1681731499941719E-21</v>
      </c>
      <c r="AJ58">
        <f t="shared" si="47"/>
        <v>-11.891141271269603</v>
      </c>
      <c r="AK58">
        <f t="shared" si="59"/>
        <v>-7.7688789638961433</v>
      </c>
      <c r="AL58">
        <f t="shared" si="40"/>
        <v>-19.660020235165746</v>
      </c>
      <c r="AN58">
        <f t="shared" si="48"/>
        <v>0</v>
      </c>
      <c r="AO58">
        <f t="shared" si="49"/>
        <v>0</v>
      </c>
      <c r="AP58">
        <f t="shared" si="50"/>
        <v>-8.9844806211502398E-28</v>
      </c>
      <c r="AQ58">
        <f t="shared" si="51"/>
        <v>-4.6044464620860199E-23</v>
      </c>
      <c r="AR58">
        <f t="shared" si="52"/>
        <v>-4.6045363068922314E-23</v>
      </c>
      <c r="AS58">
        <f t="shared" si="53"/>
        <v>-5.9720939840648996E-2</v>
      </c>
      <c r="AT58">
        <f t="shared" si="54"/>
        <v>-3.9017680695890684E-2</v>
      </c>
      <c r="AU58">
        <f t="shared" si="55"/>
        <v>-9.8738620536539673E-2</v>
      </c>
      <c r="AW58">
        <v>55</v>
      </c>
      <c r="AX58">
        <f>IF(Z58&gt;0, (R58*SUMPRODUCT(K58:$K$98, X58:$X$98)-K58*$AZ$3)/Z58, 0)</f>
        <v>-6.9240855378510499E+27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0.92358270799999997</v>
      </c>
      <c r="Q59" s="5">
        <f t="shared" si="60"/>
        <v>12.5</v>
      </c>
      <c r="R59">
        <f t="shared" si="41"/>
        <v>50000</v>
      </c>
      <c r="S59">
        <f t="shared" si="42"/>
        <v>-9.3081470864908912E+28</v>
      </c>
      <c r="U59">
        <f t="shared" si="57"/>
        <v>0.92358270799999997</v>
      </c>
      <c r="V59">
        <f t="shared" si="58"/>
        <v>0.01</v>
      </c>
      <c r="W59">
        <f t="shared" si="34"/>
        <v>1.4311325789600377E-26</v>
      </c>
      <c r="X59">
        <f t="shared" si="35"/>
        <v>1.3217693027829354E-26</v>
      </c>
      <c r="Y59">
        <f t="shared" si="36"/>
        <v>1.4311325789600378E-28</v>
      </c>
      <c r="Z59">
        <f t="shared" si="37"/>
        <v>9.5051950387501936E-28</v>
      </c>
      <c r="AB59">
        <f t="shared" si="38"/>
        <v>-99.092843927246719</v>
      </c>
      <c r="AC59">
        <f t="shared" si="30"/>
        <v>-88.475753506470284</v>
      </c>
      <c r="AE59">
        <f t="shared" si="43"/>
        <v>0</v>
      </c>
      <c r="AF59">
        <f t="shared" si="44"/>
        <v>0</v>
      </c>
      <c r="AG59">
        <f t="shared" si="45"/>
        <v>-1.1881493798437742E-26</v>
      </c>
      <c r="AH59">
        <f t="shared" si="46"/>
        <v>-6.6088465139146766E-22</v>
      </c>
      <c r="AI59">
        <f t="shared" si="39"/>
        <v>-6.608965328852661E-22</v>
      </c>
      <c r="AJ59">
        <f t="shared" si="47"/>
        <v>-10.617090420776435</v>
      </c>
      <c r="AK59">
        <f t="shared" si="59"/>
        <v>-6.936499074907271</v>
      </c>
      <c r="AL59">
        <f t="shared" si="40"/>
        <v>-17.553589495683706</v>
      </c>
      <c r="AN59">
        <f t="shared" si="48"/>
        <v>0</v>
      </c>
      <c r="AO59">
        <f t="shared" si="49"/>
        <v>0</v>
      </c>
      <c r="AP59">
        <f t="shared" si="50"/>
        <v>-5.3279006507435453E-29</v>
      </c>
      <c r="AQ59">
        <f t="shared" si="51"/>
        <v>-2.9635396221626637E-24</v>
      </c>
      <c r="AR59">
        <f t="shared" si="52"/>
        <v>-2.963592901169171E-24</v>
      </c>
      <c r="AS59">
        <f t="shared" si="53"/>
        <v>-4.7609167602558199E-2</v>
      </c>
      <c r="AT59">
        <f t="shared" si="54"/>
        <v>-3.1104656167004693E-2</v>
      </c>
      <c r="AU59">
        <f t="shared" si="55"/>
        <v>-7.8713823769562888E-2</v>
      </c>
      <c r="AW59">
        <v>56</v>
      </c>
      <c r="AX59">
        <f>IF(Z59&gt;0, (R59*SUMPRODUCT(K59:$K$98, X59:$X$98)-K59*$AZ$3)/Z59, 0)</f>
        <v>-9.3081470864908912E+28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0.92968762000000005</v>
      </c>
      <c r="Q60" s="5">
        <f t="shared" si="60"/>
        <v>12.5</v>
      </c>
      <c r="R60">
        <f t="shared" si="41"/>
        <v>50000</v>
      </c>
      <c r="S60">
        <f t="shared" si="42"/>
        <v>-1.3779667811050236E+30</v>
      </c>
      <c r="U60">
        <f t="shared" si="57"/>
        <v>0.92968762000000005</v>
      </c>
      <c r="V60">
        <f t="shared" si="58"/>
        <v>0.01</v>
      </c>
      <c r="W60">
        <f t="shared" si="34"/>
        <v>9.5051950387501936E-28</v>
      </c>
      <c r="X60">
        <f t="shared" si="35"/>
        <v>8.8368621532114757E-28</v>
      </c>
      <c r="Y60">
        <f t="shared" si="36"/>
        <v>9.5051950387501945E-30</v>
      </c>
      <c r="Z60">
        <f t="shared" si="37"/>
        <v>5.7328093515121597E-29</v>
      </c>
      <c r="AB60">
        <f t="shared" si="38"/>
        <v>-88.475753506470284</v>
      </c>
      <c r="AC60">
        <f t="shared" si="30"/>
        <v>-78.996208487919887</v>
      </c>
      <c r="AE60">
        <f t="shared" si="43"/>
        <v>0</v>
      </c>
      <c r="AF60">
        <f t="shared" si="44"/>
        <v>0</v>
      </c>
      <c r="AG60">
        <f t="shared" si="45"/>
        <v>-7.1660116893901999E-28</v>
      </c>
      <c r="AH60">
        <f t="shared" si="46"/>
        <v>-4.4184310766057377E-23</v>
      </c>
      <c r="AI60">
        <f t="shared" si="39"/>
        <v>-4.4185027367226313E-23</v>
      </c>
      <c r="AJ60">
        <f t="shared" si="47"/>
        <v>-9.4795450185503967</v>
      </c>
      <c r="AK60">
        <f t="shared" si="59"/>
        <v>-6.1933027454529208</v>
      </c>
      <c r="AL60">
        <f t="shared" si="40"/>
        <v>-15.672847764003318</v>
      </c>
      <c r="AN60">
        <f t="shared" si="48"/>
        <v>0</v>
      </c>
      <c r="AO60">
        <f t="shared" si="49"/>
        <v>0</v>
      </c>
      <c r="AP60">
        <f t="shared" si="50"/>
        <v>-2.8690925772311764E-30</v>
      </c>
      <c r="AQ60">
        <f t="shared" si="51"/>
        <v>-1.7690297412807922E-25</v>
      </c>
      <c r="AR60">
        <f t="shared" si="52"/>
        <v>-1.7690584322065644E-25</v>
      </c>
      <c r="AS60">
        <f t="shared" si="53"/>
        <v>-3.7953736928059818E-2</v>
      </c>
      <c r="AT60">
        <f t="shared" si="54"/>
        <v>-2.4796441459665731E-2</v>
      </c>
      <c r="AU60">
        <f t="shared" si="55"/>
        <v>-6.275017838772555E-2</v>
      </c>
      <c r="AW60">
        <v>57</v>
      </c>
      <c r="AX60">
        <f>IF(Z60&gt;0, (R60*SUMPRODUCT(K60:$K$98, X60:$X$98)-K60*$AZ$3)/Z60, 0)</f>
        <v>-1.3779667811050236E+30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0.93575936900000001</v>
      </c>
      <c r="Q61" s="5">
        <f t="shared" si="60"/>
        <v>12.5</v>
      </c>
      <c r="R61">
        <f t="shared" si="41"/>
        <v>50000</v>
      </c>
      <c r="S61">
        <f t="shared" si="42"/>
        <v>-2.2682764939247946E+31</v>
      </c>
      <c r="U61">
        <f t="shared" si="57"/>
        <v>0.93575936900000001</v>
      </c>
      <c r="V61">
        <f t="shared" si="58"/>
        <v>0.01</v>
      </c>
      <c r="W61">
        <f t="shared" si="34"/>
        <v>5.7328093515121597E-29</v>
      </c>
      <c r="X61">
        <f t="shared" si="35"/>
        <v>5.3645300613683177E-29</v>
      </c>
      <c r="Y61">
        <f t="shared" si="36"/>
        <v>5.7328093515121597E-31</v>
      </c>
      <c r="Z61">
        <f t="shared" si="37"/>
        <v>3.1095119662872037E-30</v>
      </c>
      <c r="AB61">
        <f t="shared" si="38"/>
        <v>-78.996208487919887</v>
      </c>
      <c r="AC61">
        <f t="shared" si="30"/>
        <v>-70.532329007071326</v>
      </c>
      <c r="AE61">
        <f t="shared" si="43"/>
        <v>0</v>
      </c>
      <c r="AF61">
        <f t="shared" si="44"/>
        <v>0</v>
      </c>
      <c r="AG61">
        <f t="shared" si="45"/>
        <v>-3.8868899578590049E-29</v>
      </c>
      <c r="AH61">
        <f t="shared" si="46"/>
        <v>-2.682265030684159E-24</v>
      </c>
      <c r="AI61">
        <f t="shared" si="39"/>
        <v>-2.6823038995837377E-24</v>
      </c>
      <c r="AJ61">
        <f t="shared" si="47"/>
        <v>-8.4638794808485613</v>
      </c>
      <c r="AK61">
        <f t="shared" si="59"/>
        <v>-5.5297345941543927</v>
      </c>
      <c r="AL61">
        <f t="shared" si="40"/>
        <v>-13.993614075002954</v>
      </c>
      <c r="AN61">
        <f t="shared" si="48"/>
        <v>0</v>
      </c>
      <c r="AO61">
        <f t="shared" si="49"/>
        <v>0</v>
      </c>
      <c r="AP61">
        <f t="shared" si="50"/>
        <v>-1.3894767123788861E-31</v>
      </c>
      <c r="AQ61">
        <f t="shared" si="51"/>
        <v>-9.5885009274015328E-27</v>
      </c>
      <c r="AR61">
        <f t="shared" si="52"/>
        <v>-9.5886398750727715E-27</v>
      </c>
      <c r="AS61">
        <f t="shared" si="53"/>
        <v>-3.0256486709231336E-2</v>
      </c>
      <c r="AT61">
        <f t="shared" si="54"/>
        <v>-1.9767571316697805E-2</v>
      </c>
      <c r="AU61">
        <f t="shared" si="55"/>
        <v>-5.0024058025929137E-2</v>
      </c>
      <c r="AW61">
        <v>58</v>
      </c>
      <c r="AX61">
        <f>IF(Z61&gt;0, (R61*SUMPRODUCT(K61:$K$98, X61:$X$98)-K61*$AZ$3)/Z61, 0)</f>
        <v>-2.2682764939247946E+31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0.94179042899999998</v>
      </c>
      <c r="Q62" s="5">
        <f t="shared" si="60"/>
        <v>12.5</v>
      </c>
      <c r="R62">
        <f t="shared" si="41"/>
        <v>50000</v>
      </c>
      <c r="S62">
        <f t="shared" si="42"/>
        <v>-4.20092282002615E+32</v>
      </c>
      <c r="U62">
        <f t="shared" si="57"/>
        <v>0.94179042899999998</v>
      </c>
      <c r="V62">
        <f t="shared" si="58"/>
        <v>0.01</v>
      </c>
      <c r="W62">
        <f t="shared" si="34"/>
        <v>3.1095119662872037E-30</v>
      </c>
      <c r="X62">
        <f t="shared" si="35"/>
        <v>2.9285086087102591E-30</v>
      </c>
      <c r="Y62">
        <f t="shared" si="36"/>
        <v>3.109511966287204E-32</v>
      </c>
      <c r="Z62">
        <f t="shared" si="37"/>
        <v>1.4990823791407256E-31</v>
      </c>
      <c r="AB62">
        <f t="shared" si="38"/>
        <v>-70.532329007071326</v>
      </c>
      <c r="AC62">
        <f t="shared" si="30"/>
        <v>-62.975293756313668</v>
      </c>
      <c r="AE62">
        <f t="shared" si="43"/>
        <v>0</v>
      </c>
      <c r="AF62">
        <f t="shared" si="44"/>
        <v>0</v>
      </c>
      <c r="AG62">
        <f t="shared" si="45"/>
        <v>-1.873852973925907E-30</v>
      </c>
      <c r="AH62">
        <f t="shared" si="46"/>
        <v>-1.4642543043551296E-25</v>
      </c>
      <c r="AI62">
        <f t="shared" si="39"/>
        <v>-1.4642730428848687E-25</v>
      </c>
      <c r="AJ62">
        <f t="shared" si="47"/>
        <v>-7.5570352507576573</v>
      </c>
      <c r="AK62">
        <f t="shared" si="59"/>
        <v>-4.9372630304949929</v>
      </c>
      <c r="AL62">
        <f t="shared" si="40"/>
        <v>-12.49429828125265</v>
      </c>
      <c r="AN62">
        <f t="shared" si="48"/>
        <v>0</v>
      </c>
      <c r="AO62">
        <f t="shared" si="49"/>
        <v>0</v>
      </c>
      <c r="AP62">
        <f t="shared" si="50"/>
        <v>-5.9808996623461147E-33</v>
      </c>
      <c r="AQ62">
        <f t="shared" si="51"/>
        <v>-4.6735566751315017E-28</v>
      </c>
      <c r="AR62">
        <f t="shared" si="52"/>
        <v>-4.6736164841281252E-28</v>
      </c>
      <c r="AS62">
        <f t="shared" si="53"/>
        <v>-2.4120285960803081E-2</v>
      </c>
      <c r="AT62">
        <f t="shared" si="54"/>
        <v>-1.5758586827724647E-2</v>
      </c>
      <c r="AU62">
        <f t="shared" si="55"/>
        <v>-3.9878872788527732E-2</v>
      </c>
      <c r="AW62">
        <v>59</v>
      </c>
      <c r="AX62">
        <f>IF(Z62&gt;0, (R62*SUMPRODUCT(K62:$K$98, X62:$X$98)-K62*$AZ$3)/Z62, 0)</f>
        <v>-4.20092282002615E+32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0.94777327099999997</v>
      </c>
      <c r="Q63" s="5">
        <f t="shared" si="60"/>
        <v>12.5</v>
      </c>
      <c r="R63">
        <f t="shared" si="41"/>
        <v>50000</v>
      </c>
      <c r="S63">
        <f t="shared" si="42"/>
        <v>-8.8825822773341317E+33</v>
      </c>
      <c r="U63">
        <f t="shared" si="57"/>
        <v>0.94777327099999997</v>
      </c>
      <c r="V63">
        <f t="shared" si="58"/>
        <v>0.01</v>
      </c>
      <c r="W63">
        <f t="shared" si="34"/>
        <v>1.4990823791407256E-31</v>
      </c>
      <c r="X63">
        <f t="shared" si="35"/>
        <v>1.4207902099766675E-31</v>
      </c>
      <c r="Y63">
        <f t="shared" si="36"/>
        <v>1.4990823791407257E-33</v>
      </c>
      <c r="Z63">
        <f t="shared" si="37"/>
        <v>6.3301345372650801E-33</v>
      </c>
      <c r="AB63">
        <f t="shared" si="38"/>
        <v>-62.975293756313668</v>
      </c>
      <c r="AC63">
        <f t="shared" si="30"/>
        <v>-56.227940853851493</v>
      </c>
      <c r="AE63">
        <f t="shared" si="43"/>
        <v>0</v>
      </c>
      <c r="AF63">
        <f t="shared" si="44"/>
        <v>0</v>
      </c>
      <c r="AG63">
        <f t="shared" si="45"/>
        <v>-7.9126681715813505E-32</v>
      </c>
      <c r="AH63">
        <f t="shared" si="46"/>
        <v>-7.1039510498833381E-27</v>
      </c>
      <c r="AI63">
        <f t="shared" si="39"/>
        <v>-7.1040301765650544E-27</v>
      </c>
      <c r="AJ63">
        <f t="shared" si="47"/>
        <v>-6.7473529024621755</v>
      </c>
      <c r="AK63">
        <f t="shared" si="59"/>
        <v>-4.408270562941957</v>
      </c>
      <c r="AL63">
        <f t="shared" si="40"/>
        <v>-11.155623465404133</v>
      </c>
      <c r="AN63">
        <f t="shared" si="48"/>
        <v>0</v>
      </c>
      <c r="AO63">
        <f t="shared" si="49"/>
        <v>0</v>
      </c>
      <c r="AP63">
        <f t="shared" si="50"/>
        <v>-2.2549449037328697E-34</v>
      </c>
      <c r="AQ63">
        <f t="shared" si="51"/>
        <v>-2.0244774416087759E-29</v>
      </c>
      <c r="AR63">
        <f t="shared" si="52"/>
        <v>-2.0244999910578133E-29</v>
      </c>
      <c r="AS63">
        <f t="shared" si="53"/>
        <v>-1.9228544292731995E-2</v>
      </c>
      <c r="AT63">
        <f t="shared" si="54"/>
        <v>-1.2562648937918244E-2</v>
      </c>
      <c r="AU63">
        <f t="shared" si="55"/>
        <v>-3.1791193230650244E-2</v>
      </c>
      <c r="AW63">
        <v>60</v>
      </c>
      <c r="AX63">
        <f>IF(Z63&gt;0, (R63*SUMPRODUCT(K63:$K$98, X63:$X$98)-K63*$AZ$3)/Z63, 0)</f>
        <v>-8.8825822773341317E+33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0.95370057100000005</v>
      </c>
      <c r="Q64" s="5">
        <f t="shared" si="60"/>
        <v>12.5</v>
      </c>
      <c r="R64">
        <f t="shared" si="41"/>
        <v>50000</v>
      </c>
      <c r="S64">
        <f t="shared" si="42"/>
        <v>-2.1848489774685075E+35</v>
      </c>
      <c r="U64">
        <f t="shared" si="57"/>
        <v>0.95370057100000005</v>
      </c>
      <c r="V64">
        <f t="shared" si="58"/>
        <v>0.01</v>
      </c>
      <c r="W64">
        <f t="shared" si="34"/>
        <v>6.3301345372650801E-33</v>
      </c>
      <c r="X64">
        <f t="shared" si="35"/>
        <v>6.0370529226965283E-33</v>
      </c>
      <c r="Y64">
        <f t="shared" si="36"/>
        <v>6.3301345372650804E-35</v>
      </c>
      <c r="Z64">
        <f t="shared" si="37"/>
        <v>2.2978026919590095E-34</v>
      </c>
      <c r="AB64">
        <f t="shared" si="38"/>
        <v>-56.227940853851493</v>
      </c>
      <c r="AC64">
        <f t="shared" si="30"/>
        <v>-50.203518619510263</v>
      </c>
      <c r="AE64">
        <f t="shared" si="43"/>
        <v>0</v>
      </c>
      <c r="AF64">
        <f t="shared" si="44"/>
        <v>0</v>
      </c>
      <c r="AG64">
        <f t="shared" si="45"/>
        <v>-2.8722533649487619E-33</v>
      </c>
      <c r="AH64">
        <f t="shared" si="46"/>
        <v>-3.018526461348264E-28</v>
      </c>
      <c r="AI64">
        <f t="shared" si="39"/>
        <v>-3.0185551838819133E-28</v>
      </c>
      <c r="AJ64">
        <f t="shared" si="47"/>
        <v>-6.0244222343412304</v>
      </c>
      <c r="AK64">
        <f t="shared" si="59"/>
        <v>-3.9359558597696047</v>
      </c>
      <c r="AL64">
        <f t="shared" si="40"/>
        <v>-9.9603780941108351</v>
      </c>
      <c r="AN64">
        <f t="shared" si="48"/>
        <v>0</v>
      </c>
      <c r="AO64">
        <f t="shared" si="49"/>
        <v>0</v>
      </c>
      <c r="AP64">
        <f t="shared" si="50"/>
        <v>-7.3083225385681148E-36</v>
      </c>
      <c r="AQ64">
        <f t="shared" si="51"/>
        <v>-7.6805080080842063E-31</v>
      </c>
      <c r="AR64">
        <f t="shared" si="52"/>
        <v>-7.6805810913095921E-31</v>
      </c>
      <c r="AS64">
        <f t="shared" si="53"/>
        <v>-1.5328877784384569E-2</v>
      </c>
      <c r="AT64">
        <f t="shared" si="54"/>
        <v>-1.0014866819131253E-2</v>
      </c>
      <c r="AU64">
        <f t="shared" si="55"/>
        <v>-2.5343744603515822E-2</v>
      </c>
      <c r="AW64">
        <v>61</v>
      </c>
      <c r="AX64">
        <f>IF(Z64&gt;0, (R64*SUMPRODUCT(K64:$K$98, X64:$X$98)-K64*$AZ$3)/Z64, 0)</f>
        <v>-2.1848489774685075E+35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0.95959776100000005</v>
      </c>
      <c r="Q65" s="5">
        <f t="shared" si="60"/>
        <v>12.5</v>
      </c>
      <c r="R65">
        <f t="shared" si="41"/>
        <v>50000</v>
      </c>
      <c r="S65">
        <f t="shared" si="42"/>
        <v>-6.4164945733006301E+36</v>
      </c>
      <c r="U65">
        <f t="shared" si="57"/>
        <v>0.95959776100000005</v>
      </c>
      <c r="V65">
        <f t="shared" si="58"/>
        <v>0.01</v>
      </c>
      <c r="W65">
        <f t="shared" si="34"/>
        <v>2.2978026919590095E-34</v>
      </c>
      <c r="X65">
        <f t="shared" si="35"/>
        <v>2.2049663184236384E-34</v>
      </c>
      <c r="Y65">
        <f t="shared" si="36"/>
        <v>2.2978026919590095E-36</v>
      </c>
      <c r="Z65">
        <f t="shared" si="37"/>
        <v>6.9858346615780973E-36</v>
      </c>
      <c r="AB65">
        <f t="shared" si="38"/>
        <v>-50.203518619510263</v>
      </c>
      <c r="AC65">
        <f t="shared" si="30"/>
        <v>-44.824570195991306</v>
      </c>
      <c r="AE65">
        <f t="shared" si="43"/>
        <v>0</v>
      </c>
      <c r="AF65">
        <f t="shared" si="44"/>
        <v>0</v>
      </c>
      <c r="AG65">
        <f t="shared" si="45"/>
        <v>-8.732293326972622E-35</v>
      </c>
      <c r="AH65">
        <f t="shared" si="46"/>
        <v>-1.1024831592118192E-29</v>
      </c>
      <c r="AI65">
        <f t="shared" si="39"/>
        <v>-1.1024918915051462E-29</v>
      </c>
      <c r="AJ65">
        <f t="shared" si="47"/>
        <v>-5.3789484235189562</v>
      </c>
      <c r="AK65">
        <f t="shared" si="59"/>
        <v>-3.5142463033657187</v>
      </c>
      <c r="AL65">
        <f t="shared" si="40"/>
        <v>-8.8931947268846745</v>
      </c>
      <c r="AN65">
        <f t="shared" si="48"/>
        <v>0</v>
      </c>
      <c r="AO65">
        <f t="shared" si="49"/>
        <v>0</v>
      </c>
      <c r="AP65">
        <f t="shared" si="50"/>
        <v>-1.9838336473806599E-37</v>
      </c>
      <c r="AQ65">
        <f t="shared" si="51"/>
        <v>-2.5046606945270713E-32</v>
      </c>
      <c r="AR65">
        <f t="shared" si="52"/>
        <v>-2.5046805328635451E-32</v>
      </c>
      <c r="AS65">
        <f t="shared" si="53"/>
        <v>-1.222008751943923E-2</v>
      </c>
      <c r="AT65">
        <f t="shared" si="54"/>
        <v>-7.9837905127002982E-3</v>
      </c>
      <c r="AU65">
        <f t="shared" si="55"/>
        <v>-2.0203878032139525E-2</v>
      </c>
      <c r="AW65">
        <v>62</v>
      </c>
      <c r="AX65">
        <f>IF(Z65&gt;0, (R65*SUMPRODUCT(K65:$K$98, X65:$X$98)-K65*$AZ$3)/Z65, 0)</f>
        <v>-6.4164945733006301E+36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0.96549474700000004</v>
      </c>
      <c r="Q66" s="5">
        <f t="shared" si="60"/>
        <v>12.5</v>
      </c>
      <c r="R66">
        <f t="shared" si="41"/>
        <v>50000</v>
      </c>
      <c r="S66">
        <f t="shared" si="42"/>
        <v>-2.3378713991957413E+38</v>
      </c>
      <c r="U66">
        <f t="shared" si="57"/>
        <v>0.96549474700000004</v>
      </c>
      <c r="V66">
        <f t="shared" si="58"/>
        <v>0.01</v>
      </c>
      <c r="W66">
        <f t="shared" si="34"/>
        <v>6.9858346615780973E-36</v>
      </c>
      <c r="X66">
        <f t="shared" si="35"/>
        <v>6.7447866691641757E-36</v>
      </c>
      <c r="Y66">
        <f t="shared" si="36"/>
        <v>6.9858346615780974E-38</v>
      </c>
      <c r="Z66">
        <f t="shared" si="37"/>
        <v>1.7118964579814059E-37</v>
      </c>
      <c r="AB66">
        <f t="shared" si="38"/>
        <v>-44.824570195991306</v>
      </c>
      <c r="AC66">
        <f t="shared" si="30"/>
        <v>-40.02193767499223</v>
      </c>
      <c r="AE66">
        <f t="shared" si="43"/>
        <v>0</v>
      </c>
      <c r="AF66">
        <f t="shared" si="44"/>
        <v>0</v>
      </c>
      <c r="AG66">
        <f t="shared" si="45"/>
        <v>-2.1398705724767574E-36</v>
      </c>
      <c r="AH66">
        <f t="shared" si="46"/>
        <v>-3.3723933345820879E-31</v>
      </c>
      <c r="AI66">
        <f t="shared" si="39"/>
        <v>-3.3724147332878126E-31</v>
      </c>
      <c r="AJ66">
        <f t="shared" si="47"/>
        <v>-4.8026325209990759</v>
      </c>
      <c r="AK66">
        <f t="shared" si="59"/>
        <v>-3.1377199137193919</v>
      </c>
      <c r="AL66">
        <f t="shared" si="40"/>
        <v>-7.9403524347184682</v>
      </c>
      <c r="AN66">
        <f t="shared" si="48"/>
        <v>0</v>
      </c>
      <c r="AO66">
        <f t="shared" si="49"/>
        <v>0</v>
      </c>
      <c r="AP66">
        <f t="shared" si="50"/>
        <v>-4.3405665570514129E-39</v>
      </c>
      <c r="AQ66">
        <f t="shared" si="51"/>
        <v>-6.8406463052424177E-34</v>
      </c>
      <c r="AR66">
        <f t="shared" si="52"/>
        <v>-6.8406897109079877E-34</v>
      </c>
      <c r="AS66">
        <f t="shared" si="53"/>
        <v>-9.7417789536346049E-3</v>
      </c>
      <c r="AT66">
        <f t="shared" si="54"/>
        <v>-6.3646289163745992E-3</v>
      </c>
      <c r="AU66">
        <f t="shared" si="55"/>
        <v>-1.6106407870009203E-2</v>
      </c>
      <c r="AW66">
        <v>63</v>
      </c>
      <c r="AX66">
        <f>IF(Z66&gt;0, (R66*SUMPRODUCT(K66:$K$98, X66:$X$98)-K66*$AZ$3)/Z66, 0)</f>
        <v>-2.3378713991957413E+38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0.97139193700000004</v>
      </c>
      <c r="Q67" s="5">
        <f t="shared" si="60"/>
        <v>12.5</v>
      </c>
      <c r="R67">
        <f t="shared" si="41"/>
        <v>50000</v>
      </c>
      <c r="S67">
        <f t="shared" si="42"/>
        <v>-1.1217638170363804E+40</v>
      </c>
      <c r="U67">
        <f t="shared" si="57"/>
        <v>0.97139193700000004</v>
      </c>
      <c r="V67">
        <f t="shared" si="58"/>
        <v>0.01</v>
      </c>
      <c r="W67">
        <f t="shared" si="34"/>
        <v>1.7118964579814059E-37</v>
      </c>
      <c r="X67">
        <f t="shared" si="35"/>
        <v>1.6629224162619971E-37</v>
      </c>
      <c r="Y67">
        <f t="shared" si="36"/>
        <v>1.7118964579814059E-39</v>
      </c>
      <c r="Z67">
        <f t="shared" si="37"/>
        <v>3.1855077139594797E-39</v>
      </c>
      <c r="AB67">
        <f t="shared" si="38"/>
        <v>-40.02193767499223</v>
      </c>
      <c r="AC67">
        <f t="shared" si="30"/>
        <v>-35.733872924100204</v>
      </c>
      <c r="AE67">
        <f t="shared" si="43"/>
        <v>0</v>
      </c>
      <c r="AF67">
        <f t="shared" si="44"/>
        <v>0</v>
      </c>
      <c r="AG67">
        <f t="shared" si="45"/>
        <v>-3.9818846424493498E-38</v>
      </c>
      <c r="AH67">
        <f t="shared" si="46"/>
        <v>-8.3146120813099853E-33</v>
      </c>
      <c r="AI67">
        <f t="shared" si="39"/>
        <v>-8.3146519001564098E-33</v>
      </c>
      <c r="AJ67">
        <f t="shared" si="47"/>
        <v>-4.2880647508920262</v>
      </c>
      <c r="AK67">
        <f t="shared" si="59"/>
        <v>-2.8015356372494562</v>
      </c>
      <c r="AL67">
        <f t="shared" si="40"/>
        <v>-7.0896003881414824</v>
      </c>
      <c r="AN67">
        <f t="shared" si="48"/>
        <v>0</v>
      </c>
      <c r="AO67">
        <f t="shared" si="49"/>
        <v>0</v>
      </c>
      <c r="AP67">
        <f t="shared" si="50"/>
        <v>-7.2115657097594318E-41</v>
      </c>
      <c r="AQ67">
        <f t="shared" si="51"/>
        <v>-1.5058540555469974E-35</v>
      </c>
      <c r="AR67">
        <f t="shared" si="52"/>
        <v>-1.5058612671127072E-35</v>
      </c>
      <c r="AS67">
        <f t="shared" si="53"/>
        <v>-7.7660865382928809E-3</v>
      </c>
      <c r="AT67">
        <f t="shared" si="54"/>
        <v>-5.0738432050180136E-3</v>
      </c>
      <c r="AU67">
        <f t="shared" si="55"/>
        <v>-1.2839929743310895E-2</v>
      </c>
      <c r="AW67">
        <v>64</v>
      </c>
      <c r="AX67">
        <f>IF(Z67&gt;0, (R67*SUMPRODUCT(K67:$K$98, X67:$X$98)-K67*$AZ$3)/Z67, 0)</f>
        <v>-1.1217638170363804E+40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0.97728912599999995</v>
      </c>
      <c r="Q68" s="5">
        <f t="shared" si="60"/>
        <v>12.5</v>
      </c>
      <c r="R68">
        <f t="shared" si="41"/>
        <v>50000</v>
      </c>
      <c r="S68">
        <f t="shared" si="42"/>
        <v>-7.8796693023596587E+41</v>
      </c>
      <c r="U68">
        <f t="shared" si="57"/>
        <v>0.97728912599999995</v>
      </c>
      <c r="V68">
        <f t="shared" si="58"/>
        <v>0.01</v>
      </c>
      <c r="W68">
        <f t="shared" si="34"/>
        <v>3.1855077139594797E-39</v>
      </c>
      <c r="X68">
        <f t="shared" si="35"/>
        <v>3.1131620496417175E-39</v>
      </c>
      <c r="Y68">
        <f t="shared" si="36"/>
        <v>3.1855077139594795E-41</v>
      </c>
      <c r="Z68">
        <f>MAX(0, W68-X68-Y68)</f>
        <v>4.0490587178167392E-41</v>
      </c>
      <c r="AB68">
        <f t="shared" si="38"/>
        <v>-35.733872924100204</v>
      </c>
      <c r="AC68">
        <f t="shared" ref="AC68:AC69" si="62">S68*Z68</f>
        <v>-31.905243682232321</v>
      </c>
      <c r="AE68">
        <f t="shared" si="43"/>
        <v>0</v>
      </c>
      <c r="AF68">
        <f t="shared" si="44"/>
        <v>0</v>
      </c>
      <c r="AG68">
        <f t="shared" si="45"/>
        <v>-5.0613233972709238E-40</v>
      </c>
      <c r="AH68">
        <f t="shared" si="46"/>
        <v>-1.5565810248208588E-34</v>
      </c>
      <c r="AI68">
        <f t="shared" si="39"/>
        <v>-1.5565860861442561E-34</v>
      </c>
      <c r="AJ68">
        <f t="shared" si="47"/>
        <v>-3.8286292418678833</v>
      </c>
      <c r="AK68">
        <f t="shared" si="59"/>
        <v>-2.5013711046870144</v>
      </c>
      <c r="AL68">
        <f t="shared" si="40"/>
        <v>-6.3300003465548977</v>
      </c>
      <c r="AN68">
        <f t="shared" si="48"/>
        <v>0</v>
      </c>
      <c r="AO68">
        <f t="shared" si="49"/>
        <v>0</v>
      </c>
      <c r="AP68">
        <f t="shared" si="50"/>
        <v>-8.1844020606672865E-43</v>
      </c>
      <c r="AQ68">
        <f t="shared" si="51"/>
        <v>-2.5170659819937014E-37</v>
      </c>
      <c r="AR68">
        <f t="shared" si="52"/>
        <v>-2.5170741663957621E-37</v>
      </c>
      <c r="AS68">
        <f t="shared" si="53"/>
        <v>-6.1910766408584872E-3</v>
      </c>
      <c r="AT68">
        <f t="shared" si="54"/>
        <v>-4.0448367386942069E-3</v>
      </c>
      <c r="AU68">
        <f t="shared" si="55"/>
        <v>-1.0235913379552694E-2</v>
      </c>
      <c r="AW68">
        <v>65</v>
      </c>
      <c r="AX68">
        <f>IF(Z68&gt;0, (R68*SUMPRODUCT(K68:$K$98, X68:$X$98)-K68*$AZ$3)/Z68, 0)</f>
        <v>-7.8796693023596587E+41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4.0490587178167392E-41</v>
      </c>
      <c r="X69">
        <f t="shared" si="35"/>
        <v>4.0490587178167392E-41</v>
      </c>
      <c r="Y69">
        <f t="shared" si="36"/>
        <v>4.0490587178167397E-43</v>
      </c>
      <c r="Z69">
        <f t="shared" si="37"/>
        <v>0</v>
      </c>
      <c r="AB69">
        <f t="shared" si="38"/>
        <v>-31.905243682232321</v>
      </c>
      <c r="AC69">
        <f t="shared" si="62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-2.0245293589083696E-36</v>
      </c>
      <c r="AI69">
        <f t="shared" si="39"/>
        <v>-2.0245293589083696E-36</v>
      </c>
      <c r="AJ69">
        <f t="shared" si="47"/>
        <v>-31.905243682232321</v>
      </c>
      <c r="AK69">
        <f t="shared" si="59"/>
        <v>-2.2333670577562628</v>
      </c>
      <c r="AL69">
        <f t="shared" si="40"/>
        <v>-34.138610739988586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-2.9230007359526027E-39</v>
      </c>
      <c r="AR69">
        <f t="shared" si="52"/>
        <v>-2.9230007359526027E-39</v>
      </c>
      <c r="AS69">
        <f t="shared" si="53"/>
        <v>-4.6064558339720826E-2</v>
      </c>
      <c r="AT69">
        <f t="shared" si="54"/>
        <v>-3.2245190837804582E-3</v>
      </c>
      <c r="AU69">
        <f t="shared" si="55"/>
        <v>-4.928907742350129E-2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3">SUM(AN3:AN69)</f>
        <v>22069.342985060219</v>
      </c>
      <c r="AO71" s="6">
        <f t="shared" si="63"/>
        <v>-2206.9342985060221</v>
      </c>
      <c r="AP71" s="6">
        <f t="shared" si="63"/>
        <v>-173.76084820770811</v>
      </c>
      <c r="AQ71" s="6">
        <f t="shared" si="63"/>
        <v>-19730.550276918682</v>
      </c>
      <c r="AR71" s="6">
        <f t="shared" si="63"/>
        <v>-41.90243857219113</v>
      </c>
      <c r="AS71" s="6">
        <f t="shared" si="63"/>
        <v>270.07402880435063</v>
      </c>
      <c r="AT71" s="6">
        <f t="shared" si="63"/>
        <v>-228.17159023216084</v>
      </c>
      <c r="AU71" s="6">
        <f t="shared" si="63"/>
        <v>1.056932319443149E-13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C4B4-0DF4-4FFC-807A-2D929F4FA3E4}">
  <sheetPr codeName="Sheet2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5333.1187936525575</v>
      </c>
      <c r="K3">
        <v>1</v>
      </c>
      <c r="L3" s="2">
        <v>0</v>
      </c>
      <c r="O3">
        <f>$C$3</f>
        <v>5333.1187936525575</v>
      </c>
      <c r="P3">
        <f>O3*C5</f>
        <v>533.31187936525578</v>
      </c>
      <c r="Q3" s="5">
        <f>B8</f>
        <v>100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5333.1187936525575</v>
      </c>
      <c r="AF3">
        <f t="shared" ref="AF3:AF34" si="4">-$Z3*P3</f>
        <v>-533.31187936525578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4699.8069142873019</v>
      </c>
      <c r="AJ3">
        <f t="shared" ref="AJ3:AJ34" si="8">AB3-AC3</f>
        <v>0</v>
      </c>
      <c r="AL3">
        <f t="shared" ref="AL3:AL34" si="9">SUM(AI3:AK3)</f>
        <v>4699.8069142873019</v>
      </c>
      <c r="AN3">
        <f t="shared" ref="AN3:AN34" si="10">AE3*$K3</f>
        <v>5333.1187936525575</v>
      </c>
      <c r="AO3">
        <f t="shared" ref="AO3:AO34" si="11">AF3*$K3</f>
        <v>-533.31187936525578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4699.8069142873019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4699.8069142873019</v>
      </c>
      <c r="AW3">
        <v>0</v>
      </c>
      <c r="AX3">
        <f>IF(Z3&gt;0, (R3*SUMPRODUCT(K3:$K$98, X3:$X$98)-K3*$AZ$3)/Z3, 0)</f>
        <v>0</v>
      </c>
      <c r="AZ3">
        <f>C6*SUMPRODUCT(X4:X98, K4:K98)/1</f>
        <v>3957.0747089403135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1.221972E-3</v>
      </c>
      <c r="R4">
        <f t="shared" si="0"/>
        <v>100000</v>
      </c>
      <c r="S4">
        <f t="shared" si="1"/>
        <v>268.44175038034149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265.42930457394232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-122.1972</v>
      </c>
      <c r="AI4">
        <f t="shared" si="7"/>
        <v>-122.1972</v>
      </c>
      <c r="AJ4">
        <f t="shared" si="8"/>
        <v>-265.42930457394232</v>
      </c>
      <c r="AK4">
        <f>G4*SUM(AB4, AE4:AF4)</f>
        <v>0</v>
      </c>
      <c r="AL4">
        <f t="shared" si="9"/>
        <v>-387.62650457394233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-114.00055975370836</v>
      </c>
      <c r="AR4">
        <f t="shared" si="14"/>
        <v>-114.00055975370836</v>
      </c>
      <c r="AS4">
        <f t="shared" si="15"/>
        <v>-247.62506257481323</v>
      </c>
      <c r="AT4">
        <f t="shared" si="16"/>
        <v>0</v>
      </c>
      <c r="AU4">
        <f t="shared" si="17"/>
        <v>-361.62562232852162</v>
      </c>
      <c r="AW4">
        <v>1</v>
      </c>
      <c r="AX4">
        <f>IF(Z4&gt;0, (R4*SUMPRODUCT(K4:$K$98, X4:$X$98)-K4*$AZ$3)/Z4, 0)</f>
        <v>268.44175038034149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1.2339639999999999E-3</v>
      </c>
      <c r="Q5" s="5">
        <f t="shared" ref="Q5:Q36" si="29">$C$8</f>
        <v>12.5</v>
      </c>
      <c r="R5">
        <f t="shared" si="0"/>
        <v>100000</v>
      </c>
      <c r="S5">
        <f t="shared" si="1"/>
        <v>469.83928870326525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265.42930457394232</v>
      </c>
      <c r="AC5">
        <f t="shared" si="2"/>
        <v>459.34783904327605</v>
      </c>
      <c r="AE5">
        <f t="shared" si="3"/>
        <v>0</v>
      </c>
      <c r="AF5">
        <f t="shared" si="4"/>
        <v>0</v>
      </c>
      <c r="AG5">
        <f t="shared" si="5"/>
        <v>-12.220876640368212</v>
      </c>
      <c r="AH5">
        <f t="shared" si="6"/>
        <v>-122.01164905429918</v>
      </c>
      <c r="AI5">
        <f t="shared" si="7"/>
        <v>-134.2325256946674</v>
      </c>
      <c r="AJ5">
        <f t="shared" si="8"/>
        <v>-193.91853446933374</v>
      </c>
      <c r="AK5">
        <f>G5*SUM(AB5, AE5:AF5)</f>
        <v>10.882601487531636</v>
      </c>
      <c r="AL5">
        <f t="shared" si="9"/>
        <v>-317.26845867646949</v>
      </c>
      <c r="AN5">
        <f t="shared" si="10"/>
        <v>0</v>
      </c>
      <c r="AO5">
        <f t="shared" si="11"/>
        <v>0</v>
      </c>
      <c r="AP5">
        <f t="shared" si="12"/>
        <v>-10.450169598163548</v>
      </c>
      <c r="AQ5">
        <f t="shared" si="13"/>
        <v>-104.3331393557558</v>
      </c>
      <c r="AR5">
        <f t="shared" si="14"/>
        <v>-114.78330895391935</v>
      </c>
      <c r="AS5">
        <f t="shared" si="15"/>
        <v>-165.82129359999857</v>
      </c>
      <c r="AT5">
        <f t="shared" si="16"/>
        <v>9.3057997851213052</v>
      </c>
      <c r="AU5">
        <f t="shared" si="17"/>
        <v>-271.29880276879658</v>
      </c>
      <c r="AW5">
        <v>2</v>
      </c>
      <c r="AX5">
        <f>IF(Z5&gt;0, (R5*SUMPRODUCT(K5:$K$98, X5:$X$98)-K5*$AZ$3)/Z5, 0)</f>
        <v>469.83928870326525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1.248954E-3</v>
      </c>
      <c r="Q6" s="5">
        <f t="shared" si="29"/>
        <v>12.5</v>
      </c>
      <c r="R6">
        <f t="shared" si="0"/>
        <v>100000</v>
      </c>
      <c r="S6">
        <f t="shared" si="1"/>
        <v>709.87225547578237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459.34783904327605</v>
      </c>
      <c r="AC6">
        <f t="shared" si="2"/>
        <v>686.21389197489088</v>
      </c>
      <c r="AE6">
        <f t="shared" si="3"/>
        <v>0</v>
      </c>
      <c r="AF6">
        <f t="shared" si="4"/>
        <v>0</v>
      </c>
      <c r="AG6">
        <f t="shared" si="5"/>
        <v>-12.083404561201036</v>
      </c>
      <c r="AH6">
        <f t="shared" si="6"/>
        <v>-122.10650210795554</v>
      </c>
      <c r="AI6">
        <f t="shared" si="7"/>
        <v>-134.18990666915658</v>
      </c>
      <c r="AJ6">
        <f t="shared" si="8"/>
        <v>-226.86605293161483</v>
      </c>
      <c r="AK6">
        <f>G6*SUM(AB6, AE6:AF6)</f>
        <v>26.87184858403165</v>
      </c>
      <c r="AL6">
        <f t="shared" si="9"/>
        <v>-334.18411101673979</v>
      </c>
      <c r="AN6">
        <f t="shared" si="10"/>
        <v>0</v>
      </c>
      <c r="AO6">
        <f t="shared" si="11"/>
        <v>0</v>
      </c>
      <c r="AP6">
        <f t="shared" si="12"/>
        <v>-9.3212594687069075</v>
      </c>
      <c r="AQ6">
        <f t="shared" si="13"/>
        <v>-94.194180390111001</v>
      </c>
      <c r="AR6">
        <f t="shared" si="14"/>
        <v>-103.51543985881791</v>
      </c>
      <c r="AS6">
        <f t="shared" si="15"/>
        <v>-175.00674857871246</v>
      </c>
      <c r="AT6">
        <f t="shared" si="16"/>
        <v>20.729213508238839</v>
      </c>
      <c r="AU6">
        <f t="shared" si="17"/>
        <v>-257.79297492929157</v>
      </c>
      <c r="AW6">
        <v>3</v>
      </c>
      <c r="AX6">
        <f>IF(Z6&gt;0, (R6*SUMPRODUCT(K6:$K$98, X6:$X$98)-K6*$AZ$3)/Z6, 0)</f>
        <v>709.87225547578237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1.2649429999999999E-3</v>
      </c>
      <c r="Q7" s="5">
        <f t="shared" si="29"/>
        <v>12.5</v>
      </c>
      <c r="R7">
        <f t="shared" si="0"/>
        <v>100000</v>
      </c>
      <c r="S7">
        <f t="shared" si="1"/>
        <v>907.37120641818217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686.21389197489088</v>
      </c>
      <c r="AC7">
        <f t="shared" si="2"/>
        <v>867.24984294637261</v>
      </c>
      <c r="AE7">
        <f t="shared" si="3"/>
        <v>0</v>
      </c>
      <c r="AF7">
        <f t="shared" si="4"/>
        <v>0</v>
      </c>
      <c r="AG7">
        <f t="shared" si="5"/>
        <v>-11.947285697573166</v>
      </c>
      <c r="AH7">
        <f t="shared" si="6"/>
        <v>-122.27854412687456</v>
      </c>
      <c r="AI7">
        <f t="shared" si="7"/>
        <v>-134.22582982444774</v>
      </c>
      <c r="AJ7">
        <f t="shared" si="8"/>
        <v>-181.03595097148172</v>
      </c>
      <c r="AK7">
        <f>G7*SUM(AB7, AE7:AF7)</f>
        <v>33.693102095967141</v>
      </c>
      <c r="AL7">
        <f t="shared" si="9"/>
        <v>-281.56867869996228</v>
      </c>
      <c r="AN7">
        <f t="shared" si="10"/>
        <v>0</v>
      </c>
      <c r="AO7">
        <f t="shared" si="11"/>
        <v>0</v>
      </c>
      <c r="AP7">
        <f t="shared" si="12"/>
        <v>-8.3852752361966285</v>
      </c>
      <c r="AQ7">
        <f t="shared" si="13"/>
        <v>-85.821940978069478</v>
      </c>
      <c r="AR7">
        <f t="shared" si="14"/>
        <v>-94.207216214266126</v>
      </c>
      <c r="AS7">
        <f t="shared" si="15"/>
        <v>-127.06118485563871</v>
      </c>
      <c r="AT7">
        <f t="shared" si="16"/>
        <v>23.647708926333539</v>
      </c>
      <c r="AU7">
        <f t="shared" si="17"/>
        <v>-197.62069214357126</v>
      </c>
      <c r="AW7">
        <v>4</v>
      </c>
      <c r="AX7">
        <f>IF(Z7&gt;0, (R7*SUMPRODUCT(K7:$K$98, X7:$X$98)-K7*$AZ$3)/Z7, 0)</f>
        <v>907.37120641818217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1.2849300000000001E-3</v>
      </c>
      <c r="Q8" s="5">
        <f t="shared" si="29"/>
        <v>12.5</v>
      </c>
      <c r="R8">
        <f t="shared" si="0"/>
        <v>100000</v>
      </c>
      <c r="S8">
        <f t="shared" si="1"/>
        <v>1022.5112128174961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867.24984294637261</v>
      </c>
      <c r="AC8">
        <f t="shared" si="2"/>
        <v>966.269939807421</v>
      </c>
      <c r="AE8">
        <f t="shared" si="3"/>
        <v>0</v>
      </c>
      <c r="AF8">
        <f t="shared" si="4"/>
        <v>0</v>
      </c>
      <c r="AG8">
        <f t="shared" si="5"/>
        <v>-11.812461414786052</v>
      </c>
      <c r="AH8">
        <f t="shared" si="6"/>
        <v>-122.81140649106153</v>
      </c>
      <c r="AI8">
        <f t="shared" si="7"/>
        <v>-134.62386790584759</v>
      </c>
      <c r="AJ8">
        <f t="shared" si="8"/>
        <v>-99.020096861048387</v>
      </c>
      <c r="AK8">
        <f>G8*SUM(AB8, AE8:AF8)</f>
        <v>18.472421654757735</v>
      </c>
      <c r="AL8">
        <f t="shared" si="9"/>
        <v>-215.17154311213824</v>
      </c>
      <c r="AN8">
        <f t="shared" si="10"/>
        <v>0</v>
      </c>
      <c r="AO8">
        <f t="shared" si="11"/>
        <v>0</v>
      </c>
      <c r="AP8">
        <f t="shared" si="12"/>
        <v>-7.7388667899985215</v>
      </c>
      <c r="AQ8">
        <f t="shared" si="13"/>
        <v>-80.459193198888357</v>
      </c>
      <c r="AR8">
        <f t="shared" si="14"/>
        <v>-88.198059988886882</v>
      </c>
      <c r="AS8">
        <f t="shared" si="15"/>
        <v>-64.872452254633131</v>
      </c>
      <c r="AT8">
        <f t="shared" si="16"/>
        <v>12.102101793611945</v>
      </c>
      <c r="AU8">
        <f t="shared" si="17"/>
        <v>-140.96841044990805</v>
      </c>
      <c r="AW8">
        <v>5</v>
      </c>
      <c r="AX8">
        <f>IF(Z8&gt;0, (R8*SUMPRODUCT(K8:$K$98, X8:$X$98)-K8*$AZ$3)/Z8, 0)</f>
        <v>1022.5112128174961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1.3159090000000001E-3</v>
      </c>
      <c r="Q9" s="5">
        <f t="shared" si="29"/>
        <v>12.5</v>
      </c>
      <c r="R9">
        <f t="shared" si="0"/>
        <v>100000</v>
      </c>
      <c r="S9">
        <f t="shared" si="1"/>
        <v>1094.9943046859016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966.269939807421</v>
      </c>
      <c r="AC9">
        <f t="shared" si="2"/>
        <v>1023.0569172968817</v>
      </c>
      <c r="AE9">
        <f t="shared" si="3"/>
        <v>0</v>
      </c>
      <c r="AF9">
        <f t="shared" si="4"/>
        <v>0</v>
      </c>
      <c r="AG9">
        <f t="shared" si="5"/>
        <v>-11.678792676350321</v>
      </c>
      <c r="AH9">
        <f t="shared" si="6"/>
        <v>-124.3529943029576</v>
      </c>
      <c r="AI9">
        <f t="shared" si="7"/>
        <v>-136.03178697930792</v>
      </c>
      <c r="AJ9">
        <f t="shared" si="8"/>
        <v>-56.786977489460696</v>
      </c>
      <c r="AK9">
        <f t="shared" ref="AK9:AK40" si="30">G9*SUM(AB9:AB9, AE9:AF9)</f>
        <v>5.700992644863784</v>
      </c>
      <c r="AL9">
        <f t="shared" si="9"/>
        <v>-187.11777182390483</v>
      </c>
      <c r="AN9">
        <f t="shared" si="10"/>
        <v>0</v>
      </c>
      <c r="AO9">
        <f t="shared" si="11"/>
        <v>0</v>
      </c>
      <c r="AP9">
        <f t="shared" si="12"/>
        <v>-7.246230208958969</v>
      </c>
      <c r="AQ9">
        <f t="shared" si="13"/>
        <v>-77.156128108799436</v>
      </c>
      <c r="AR9">
        <f t="shared" si="14"/>
        <v>-84.402358317758399</v>
      </c>
      <c r="AS9">
        <f t="shared" si="15"/>
        <v>-35.234079682986213</v>
      </c>
      <c r="AT9">
        <f t="shared" si="16"/>
        <v>3.5372410718377987</v>
      </c>
      <c r="AU9">
        <f t="shared" si="17"/>
        <v>-116.09919692890682</v>
      </c>
      <c r="AW9">
        <v>6</v>
      </c>
      <c r="AX9">
        <f>IF(Z9&gt;0, (R9*SUMPRODUCT(K9:$K$98, X9:$X$98)-K9*$AZ$3)/Z9, 0)</f>
        <v>1094.9943046859016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1.3528839999999999E-3</v>
      </c>
      <c r="Q10" s="5">
        <f t="shared" si="29"/>
        <v>12.5</v>
      </c>
      <c r="R10">
        <f t="shared" si="0"/>
        <v>100000</v>
      </c>
      <c r="S10">
        <f t="shared" si="1"/>
        <v>1160.4575798840915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1023.0569172968817</v>
      </c>
      <c r="AC10">
        <f t="shared" si="2"/>
        <v>1071.9104608397365</v>
      </c>
      <c r="AE10">
        <f t="shared" si="3"/>
        <v>0</v>
      </c>
      <c r="AF10">
        <f t="shared" si="4"/>
        <v>0</v>
      </c>
      <c r="AG10">
        <f t="shared" si="5"/>
        <v>-11.546204697835668</v>
      </c>
      <c r="AH10">
        <f t="shared" si="6"/>
        <v>-126.40041400921224</v>
      </c>
      <c r="AI10">
        <f t="shared" si="7"/>
        <v>-137.94661870704792</v>
      </c>
      <c r="AJ10">
        <f t="shared" si="8"/>
        <v>-48.853543542854823</v>
      </c>
      <c r="AK10">
        <f t="shared" si="30"/>
        <v>4.1945333609172151</v>
      </c>
      <c r="AL10">
        <f t="shared" si="9"/>
        <v>-182.60562888898554</v>
      </c>
      <c r="AN10">
        <f t="shared" si="10"/>
        <v>0</v>
      </c>
      <c r="AO10">
        <f t="shared" si="11"/>
        <v>0</v>
      </c>
      <c r="AP10">
        <f t="shared" si="12"/>
        <v>-6.7962855497195358</v>
      </c>
      <c r="AQ10">
        <f t="shared" si="13"/>
        <v>-74.401357821969427</v>
      </c>
      <c r="AR10">
        <f t="shared" si="14"/>
        <v>-81.197643371688969</v>
      </c>
      <c r="AS10">
        <f t="shared" si="15"/>
        <v>-28.755997379393069</v>
      </c>
      <c r="AT10">
        <f t="shared" si="16"/>
        <v>2.4689711653875204</v>
      </c>
      <c r="AU10">
        <f t="shared" si="17"/>
        <v>-107.48466958569453</v>
      </c>
      <c r="AW10">
        <v>7</v>
      </c>
      <c r="AX10">
        <f>IF(Z10&gt;0, (R10*SUMPRODUCT(K10:$K$98, X10:$X$98)-K10*$AZ$3)/Z10, 0)</f>
        <v>1160.4575798840915</v>
      </c>
    </row>
    <row r="11" spans="1:52" x14ac:dyDescent="0.25">
      <c r="A11" t="s">
        <v>33</v>
      </c>
      <c r="C11" s="25">
        <f>AU100</f>
        <v>-3.3999769400030284E-12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1.38886E-3</v>
      </c>
      <c r="Q11" s="5">
        <f t="shared" si="29"/>
        <v>12.5</v>
      </c>
      <c r="R11">
        <f t="shared" si="0"/>
        <v>100000</v>
      </c>
      <c r="S11">
        <f t="shared" si="1"/>
        <v>1219.3503835581846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1071.9104608397365</v>
      </c>
      <c r="AC11">
        <f t="shared" si="2"/>
        <v>1113.4821486001688</v>
      </c>
      <c r="AE11">
        <f t="shared" si="3"/>
        <v>0</v>
      </c>
      <c r="AF11">
        <f t="shared" si="4"/>
        <v>0</v>
      </c>
      <c r="AG11">
        <f t="shared" si="5"/>
        <v>-11.414706589000675</v>
      </c>
      <c r="AH11">
        <f t="shared" si="6"/>
        <v>-128.28849485308837</v>
      </c>
      <c r="AI11">
        <f t="shared" si="7"/>
        <v>-139.70320144208904</v>
      </c>
      <c r="AJ11">
        <f t="shared" si="8"/>
        <v>-41.571687760432269</v>
      </c>
      <c r="AK11">
        <f t="shared" si="30"/>
        <v>2.5725851060153673</v>
      </c>
      <c r="AL11">
        <f t="shared" si="9"/>
        <v>-178.70230409650594</v>
      </c>
      <c r="AN11">
        <f t="shared" si="10"/>
        <v>0</v>
      </c>
      <c r="AO11">
        <f t="shared" si="11"/>
        <v>0</v>
      </c>
      <c r="AP11">
        <f t="shared" si="12"/>
        <v>-6.3843439804957791</v>
      </c>
      <c r="AQ11">
        <f t="shared" si="13"/>
        <v>-71.752863159129419</v>
      </c>
      <c r="AR11">
        <f t="shared" si="14"/>
        <v>-78.137207139625204</v>
      </c>
      <c r="AS11">
        <f t="shared" si="15"/>
        <v>-23.251404006136745</v>
      </c>
      <c r="AT11">
        <f t="shared" si="16"/>
        <v>1.4388690684111753</v>
      </c>
      <c r="AU11">
        <f t="shared" si="17"/>
        <v>-99.949742077350777</v>
      </c>
      <c r="AW11">
        <v>8</v>
      </c>
      <c r="AX11">
        <f>IF(Z11&gt;0, (R11*SUMPRODUCT(K11:$K$98, X11:$X$98)-K11*$AZ$3)/Z11, 0)</f>
        <v>1219.3503835581846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1.43483E-3</v>
      </c>
      <c r="Q12" s="5">
        <f t="shared" si="29"/>
        <v>12.5</v>
      </c>
      <c r="R12">
        <f t="shared" si="0"/>
        <v>100000</v>
      </c>
      <c r="S12">
        <f t="shared" si="1"/>
        <v>1275.8214743030271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1113.4821486001688</v>
      </c>
      <c r="AC12">
        <f t="shared" si="2"/>
        <v>1151.7280718862808</v>
      </c>
      <c r="AE12">
        <f t="shared" si="3"/>
        <v>0</v>
      </c>
      <c r="AF12">
        <f t="shared" si="4"/>
        <v>0</v>
      </c>
      <c r="AG12">
        <f t="shared" si="5"/>
        <v>-11.284181359655571</v>
      </c>
      <c r="AH12">
        <f t="shared" si="6"/>
        <v>-131.0253076407667</v>
      </c>
      <c r="AI12">
        <f t="shared" si="7"/>
        <v>-142.30948900042227</v>
      </c>
      <c r="AJ12">
        <f t="shared" si="8"/>
        <v>-38.245923286111974</v>
      </c>
      <c r="AK12">
        <f t="shared" si="30"/>
        <v>2.5610089417803881</v>
      </c>
      <c r="AL12">
        <f t="shared" si="9"/>
        <v>-177.99440334475386</v>
      </c>
      <c r="AN12">
        <f t="shared" si="10"/>
        <v>0</v>
      </c>
      <c r="AO12">
        <f t="shared" si="11"/>
        <v>0</v>
      </c>
      <c r="AP12">
        <f t="shared" si="12"/>
        <v>-5.9976623514371239</v>
      </c>
      <c r="AQ12">
        <f t="shared" si="13"/>
        <v>-69.641343902193341</v>
      </c>
      <c r="AR12">
        <f t="shared" si="14"/>
        <v>-75.63900625363047</v>
      </c>
      <c r="AS12">
        <f t="shared" si="15"/>
        <v>-20.328114807618423</v>
      </c>
      <c r="AT12">
        <f t="shared" si="16"/>
        <v>1.3612034778816158</v>
      </c>
      <c r="AU12">
        <f t="shared" si="17"/>
        <v>-94.605917583367273</v>
      </c>
      <c r="AW12">
        <v>9</v>
      </c>
      <c r="AX12">
        <f>IF(Z12&gt;0, (R12*SUMPRODUCT(K12:$K$98, X12:$X$98)-K12*$AZ$3)/Z12, 0)</f>
        <v>1275.8214743030271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1.482798E-3</v>
      </c>
      <c r="Q13" s="5">
        <f t="shared" si="29"/>
        <v>12.5</v>
      </c>
      <c r="R13">
        <f t="shared" si="0"/>
        <v>100000</v>
      </c>
      <c r="S13">
        <f t="shared" si="1"/>
        <v>1329.1016119310771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1151.7280718862808</v>
      </c>
      <c r="AC13">
        <f t="shared" si="2"/>
        <v>1186.0485324165541</v>
      </c>
      <c r="AE13">
        <f t="shared" si="3"/>
        <v>0</v>
      </c>
      <c r="AF13">
        <f t="shared" si="4"/>
        <v>0</v>
      </c>
      <c r="AG13">
        <f t="shared" si="5"/>
        <v>-11.154607384507283</v>
      </c>
      <c r="AH13">
        <f t="shared" si="6"/>
        <v>-133.85729241387651</v>
      </c>
      <c r="AI13">
        <f t="shared" si="7"/>
        <v>-145.01189979838378</v>
      </c>
      <c r="AJ13">
        <f t="shared" si="8"/>
        <v>-34.320460530273294</v>
      </c>
      <c r="AK13">
        <f t="shared" si="30"/>
        <v>2.3034561437725616</v>
      </c>
      <c r="AL13">
        <f t="shared" si="9"/>
        <v>-177.02890418488451</v>
      </c>
      <c r="AN13">
        <f t="shared" si="10"/>
        <v>0</v>
      </c>
      <c r="AO13">
        <f t="shared" si="11"/>
        <v>0</v>
      </c>
      <c r="AP13">
        <f t="shared" si="12"/>
        <v>-5.6357342264100447</v>
      </c>
      <c r="AQ13">
        <f t="shared" si="13"/>
        <v>-67.629823113203528</v>
      </c>
      <c r="AR13">
        <f t="shared" si="14"/>
        <v>-73.265557339613565</v>
      </c>
      <c r="AS13">
        <f t="shared" si="15"/>
        <v>-17.340009146826635</v>
      </c>
      <c r="AT13">
        <f t="shared" si="16"/>
        <v>1.1637941328642238</v>
      </c>
      <c r="AU13">
        <f t="shared" si="17"/>
        <v>-89.441772353575985</v>
      </c>
      <c r="AW13">
        <v>10</v>
      </c>
      <c r="AX13">
        <f>IF(Z13&gt;0, (R13*SUMPRODUCT(K13:$K$98, X13:$X$98)-K13*$AZ$3)/Z13, 0)</f>
        <v>1329.1016119310771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1.5387599999999999E-3</v>
      </c>
      <c r="Q14" s="5">
        <f t="shared" si="29"/>
        <v>12.5</v>
      </c>
      <c r="R14">
        <f t="shared" si="0"/>
        <v>100000</v>
      </c>
      <c r="S14">
        <f t="shared" si="1"/>
        <v>1379.5706854754862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1186.0485324165541</v>
      </c>
      <c r="AC14">
        <f t="shared" si="2"/>
        <v>1216.8803477693102</v>
      </c>
      <c r="AE14">
        <f t="shared" si="3"/>
        <v>0</v>
      </c>
      <c r="AF14">
        <f t="shared" si="4"/>
        <v>0</v>
      </c>
      <c r="AG14">
        <f t="shared" si="5"/>
        <v>-11.025897047003225</v>
      </c>
      <c r="AH14">
        <f t="shared" si="6"/>
        <v>-137.3141092718754</v>
      </c>
      <c r="AI14">
        <f t="shared" si="7"/>
        <v>-148.34000631887861</v>
      </c>
      <c r="AJ14">
        <f t="shared" si="8"/>
        <v>-30.831815352756166</v>
      </c>
      <c r="AK14">
        <f t="shared" si="30"/>
        <v>2.1348873583497974</v>
      </c>
      <c r="AL14">
        <f t="shared" si="9"/>
        <v>-177.03693431328497</v>
      </c>
      <c r="AN14">
        <f t="shared" si="10"/>
        <v>0</v>
      </c>
      <c r="AO14">
        <f t="shared" si="11"/>
        <v>0</v>
      </c>
      <c r="AP14">
        <f t="shared" si="12"/>
        <v>-5.2963537190984145</v>
      </c>
      <c r="AQ14">
        <f t="shared" si="13"/>
        <v>-65.959630334517726</v>
      </c>
      <c r="AR14">
        <f t="shared" si="14"/>
        <v>-71.255984053616132</v>
      </c>
      <c r="AS14">
        <f t="shared" si="15"/>
        <v>-14.810241671402935</v>
      </c>
      <c r="AT14">
        <f t="shared" si="16"/>
        <v>1.0255055486233973</v>
      </c>
      <c r="AU14">
        <f t="shared" si="17"/>
        <v>-85.040720176395666</v>
      </c>
      <c r="AW14">
        <v>11</v>
      </c>
      <c r="AX14">
        <f>IF(Z14&gt;0, (R14*SUMPRODUCT(K14:$K$98, X14:$X$98)-K14*$AZ$3)/Z14, 0)</f>
        <v>1379.5706854754862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1.6157089999999999E-3</v>
      </c>
      <c r="Q15" s="5">
        <f t="shared" si="29"/>
        <v>12.5</v>
      </c>
      <c r="R15">
        <f t="shared" si="0"/>
        <v>100000</v>
      </c>
      <c r="S15">
        <f t="shared" si="1"/>
        <v>1432.0249904853429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1216.8803477693102</v>
      </c>
      <c r="AC15">
        <f t="shared" si="2"/>
        <v>1248.4764401158991</v>
      </c>
      <c r="AE15">
        <f t="shared" si="3"/>
        <v>0</v>
      </c>
      <c r="AF15">
        <f t="shared" si="4"/>
        <v>0</v>
      </c>
      <c r="AG15">
        <f t="shared" si="5"/>
        <v>-10.897823435441275</v>
      </c>
      <c r="AH15">
        <f t="shared" si="6"/>
        <v>-142.51712873533225</v>
      </c>
      <c r="AI15">
        <f t="shared" si="7"/>
        <v>-153.41495217077352</v>
      </c>
      <c r="AJ15">
        <f t="shared" si="8"/>
        <v>-31.596092346588875</v>
      </c>
      <c r="AK15">
        <f t="shared" si="30"/>
        <v>4.9892094258541722</v>
      </c>
      <c r="AL15">
        <f t="shared" si="9"/>
        <v>-180.02183509150822</v>
      </c>
      <c r="AN15">
        <f t="shared" si="10"/>
        <v>0</v>
      </c>
      <c r="AO15">
        <f t="shared" si="11"/>
        <v>0</v>
      </c>
      <c r="AP15">
        <f t="shared" si="12"/>
        <v>-4.9661633768487796</v>
      </c>
      <c r="AQ15">
        <f t="shared" si="13"/>
        <v>-64.945385607671227</v>
      </c>
      <c r="AR15">
        <f t="shared" si="14"/>
        <v>-69.911548984519996</v>
      </c>
      <c r="AS15">
        <f t="shared" si="15"/>
        <v>-14.398412452973281</v>
      </c>
      <c r="AT15">
        <f t="shared" si="16"/>
        <v>2.2735942894364243</v>
      </c>
      <c r="AU15">
        <f t="shared" si="17"/>
        <v>-82.036367148056854</v>
      </c>
      <c r="AW15">
        <v>12</v>
      </c>
      <c r="AX15">
        <f>IF(Z15&gt;0, (R15*SUMPRODUCT(K15:$K$98, X15:$X$98)-K15*$AZ$3)/Z15, 0)</f>
        <v>1432.0249904853429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1.70465E-3</v>
      </c>
      <c r="Q16" s="5">
        <f t="shared" si="29"/>
        <v>12.5</v>
      </c>
      <c r="R16">
        <f t="shared" si="0"/>
        <v>100000</v>
      </c>
      <c r="S16">
        <f t="shared" si="1"/>
        <v>1486.6560684387509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1248.4764401158991</v>
      </c>
      <c r="AC16">
        <f t="shared" si="2"/>
        <v>1280.934769395401</v>
      </c>
      <c r="AE16">
        <f t="shared" si="3"/>
        <v>0</v>
      </c>
      <c r="AF16">
        <f t="shared" si="4"/>
        <v>0</v>
      </c>
      <c r="AG16">
        <f t="shared" si="5"/>
        <v>-10.770268226367637</v>
      </c>
      <c r="AH16">
        <f t="shared" si="6"/>
        <v>-148.61579775379977</v>
      </c>
      <c r="AI16">
        <f t="shared" si="7"/>
        <v>-159.38606598016742</v>
      </c>
      <c r="AJ16">
        <f t="shared" si="8"/>
        <v>-32.458329279501868</v>
      </c>
      <c r="AK16">
        <f t="shared" si="30"/>
        <v>8.8641827248228839</v>
      </c>
      <c r="AL16">
        <f t="shared" si="9"/>
        <v>-182.9802125348464</v>
      </c>
      <c r="AN16">
        <f t="shared" si="10"/>
        <v>0</v>
      </c>
      <c r="AO16">
        <f t="shared" si="11"/>
        <v>0</v>
      </c>
      <c r="AP16">
        <f t="shared" si="12"/>
        <v>-4.6429251467977934</v>
      </c>
      <c r="AQ16">
        <f t="shared" si="13"/>
        <v>-64.06637328801645</v>
      </c>
      <c r="AR16">
        <f t="shared" si="14"/>
        <v>-68.709298434814258</v>
      </c>
      <c r="AS16">
        <f t="shared" si="15"/>
        <v>-13.992371412431172</v>
      </c>
      <c r="AT16">
        <f t="shared" si="16"/>
        <v>3.8212360188146275</v>
      </c>
      <c r="AU16">
        <f t="shared" si="17"/>
        <v>-78.880433828430796</v>
      </c>
      <c r="AW16">
        <v>13</v>
      </c>
      <c r="AX16">
        <f>IF(Z16&gt;0, (R16*SUMPRODUCT(K16:$K$98, X16:$X$98)-K16*$AZ$3)/Z16, 0)</f>
        <v>1486.6560684387509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1.795589E-3</v>
      </c>
      <c r="Q17" s="5">
        <f t="shared" si="29"/>
        <v>12.5</v>
      </c>
      <c r="R17">
        <f t="shared" si="0"/>
        <v>100000</v>
      </c>
      <c r="S17">
        <f t="shared" si="1"/>
        <v>1549.3118464934696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1280.934769395401</v>
      </c>
      <c r="AC17">
        <f t="shared" si="2"/>
        <v>1319.1741606550186</v>
      </c>
      <c r="AE17">
        <f t="shared" si="3"/>
        <v>0</v>
      </c>
      <c r="AF17">
        <f t="shared" si="4"/>
        <v>0</v>
      </c>
      <c r="AG17">
        <f t="shared" si="5"/>
        <v>-10.643226568949647</v>
      </c>
      <c r="AH17">
        <f t="shared" si="6"/>
        <v>-154.71180123452194</v>
      </c>
      <c r="AI17">
        <f t="shared" si="7"/>
        <v>-165.35502780347159</v>
      </c>
      <c r="AJ17">
        <f t="shared" si="8"/>
        <v>-38.239391259617605</v>
      </c>
      <c r="AK17">
        <f t="shared" si="30"/>
        <v>17.676899817656533</v>
      </c>
      <c r="AL17">
        <f t="shared" si="9"/>
        <v>-185.91751924543266</v>
      </c>
      <c r="AN17">
        <f t="shared" si="10"/>
        <v>0</v>
      </c>
      <c r="AO17">
        <f t="shared" si="11"/>
        <v>0</v>
      </c>
      <c r="AP17">
        <f t="shared" si="12"/>
        <v>-4.312990327137058</v>
      </c>
      <c r="AQ17">
        <f t="shared" si="13"/>
        <v>-62.694381059699218</v>
      </c>
      <c r="AR17">
        <f t="shared" si="14"/>
        <v>-67.007371386836269</v>
      </c>
      <c r="AS17">
        <f t="shared" si="15"/>
        <v>-15.495876513565211</v>
      </c>
      <c r="AT17">
        <f t="shared" si="16"/>
        <v>7.163269280553088</v>
      </c>
      <c r="AU17">
        <f t="shared" si="17"/>
        <v>-75.339978619848395</v>
      </c>
      <c r="AW17">
        <v>14</v>
      </c>
      <c r="AX17">
        <f>IF(Z17&gt;0, (R17*SUMPRODUCT(K17:$K$98, X17:$X$98)-K17*$AZ$3)/Z17, 0)</f>
        <v>1549.3118464934696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1.891525E-3</v>
      </c>
      <c r="Q18" s="5">
        <f t="shared" si="29"/>
        <v>12.5</v>
      </c>
      <c r="R18">
        <f t="shared" si="0"/>
        <v>100000</v>
      </c>
      <c r="S18">
        <f t="shared" si="1"/>
        <v>1620.7872443640081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1319.1741606550186</v>
      </c>
      <c r="AC18">
        <f t="shared" si="2"/>
        <v>1363.621778341088</v>
      </c>
      <c r="AE18">
        <f t="shared" si="3"/>
        <v>0</v>
      </c>
      <c r="AF18">
        <f t="shared" si="4"/>
        <v>0</v>
      </c>
      <c r="AG18">
        <f t="shared" si="5"/>
        <v>-10.516662374124317</v>
      </c>
      <c r="AH18">
        <f t="shared" si="6"/>
        <v>-161.05543308665986</v>
      </c>
      <c r="AI18">
        <f t="shared" si="7"/>
        <v>-171.57209546078417</v>
      </c>
      <c r="AJ18">
        <f t="shared" si="8"/>
        <v>-44.447617686069407</v>
      </c>
      <c r="AK18">
        <f t="shared" si="30"/>
        <v>28.494161870148403</v>
      </c>
      <c r="AL18">
        <f t="shared" si="9"/>
        <v>-187.52555127670519</v>
      </c>
      <c r="AN18">
        <f t="shared" si="10"/>
        <v>0</v>
      </c>
      <c r="AO18">
        <f t="shared" si="11"/>
        <v>0</v>
      </c>
      <c r="AP18">
        <f t="shared" si="12"/>
        <v>-3.976952496115294</v>
      </c>
      <c r="AQ18">
        <f t="shared" si="13"/>
        <v>-60.904285394086777</v>
      </c>
      <c r="AR18">
        <f t="shared" si="14"/>
        <v>-64.881237890202058</v>
      </c>
      <c r="AS18">
        <f t="shared" si="15"/>
        <v>-16.808190451936103</v>
      </c>
      <c r="AT18">
        <f t="shared" si="16"/>
        <v>10.775274905945208</v>
      </c>
      <c r="AU18">
        <f t="shared" si="17"/>
        <v>-70.914153436192962</v>
      </c>
      <c r="AW18">
        <v>15</v>
      </c>
      <c r="AX18">
        <f>IF(Z18&gt;0, (R18*SUMPRODUCT(K18:$K$98, X18:$X$98)-K18*$AZ$3)/Z18, 0)</f>
        <v>1620.7872443640081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2.0024510000000001E-3</v>
      </c>
      <c r="Q19" s="5">
        <f t="shared" si="29"/>
        <v>12.5</v>
      </c>
      <c r="R19">
        <f t="shared" si="0"/>
        <v>100000</v>
      </c>
      <c r="S19">
        <f t="shared" si="1"/>
        <v>1688.5867310730093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1363.621778341088</v>
      </c>
      <c r="AC19">
        <f t="shared" si="2"/>
        <v>1403.6122764843858</v>
      </c>
      <c r="AE19">
        <f t="shared" si="3"/>
        <v>0</v>
      </c>
      <c r="AF19">
        <f t="shared" si="4"/>
        <v>0</v>
      </c>
      <c r="AG19">
        <f t="shared" si="5"/>
        <v>-10.390436649295347</v>
      </c>
      <c r="AH19">
        <f t="shared" si="6"/>
        <v>-168.47280870182092</v>
      </c>
      <c r="AI19">
        <f t="shared" si="7"/>
        <v>-178.86324535111626</v>
      </c>
      <c r="AJ19">
        <f t="shared" si="8"/>
        <v>-39.990498143297827</v>
      </c>
      <c r="AK19">
        <f t="shared" si="30"/>
        <v>30.408765657006263</v>
      </c>
      <c r="AL19">
        <f t="shared" si="9"/>
        <v>-188.44497783740783</v>
      </c>
      <c r="AN19">
        <f t="shared" si="10"/>
        <v>0</v>
      </c>
      <c r="AO19">
        <f t="shared" si="11"/>
        <v>0</v>
      </c>
      <c r="AP19">
        <f t="shared" si="12"/>
        <v>-3.6642910740010657</v>
      </c>
      <c r="AQ19">
        <f t="shared" si="13"/>
        <v>-59.413615613530297</v>
      </c>
      <c r="AR19">
        <f t="shared" si="14"/>
        <v>-63.07790668753136</v>
      </c>
      <c r="AS19">
        <f t="shared" si="15"/>
        <v>-14.103047863852783</v>
      </c>
      <c r="AT19">
        <f t="shared" si="16"/>
        <v>10.723954375479963</v>
      </c>
      <c r="AU19">
        <f t="shared" si="17"/>
        <v>-66.457000175904184</v>
      </c>
      <c r="AW19">
        <v>16</v>
      </c>
      <c r="AX19">
        <f>IF(Z19&gt;0, (R19*SUMPRODUCT(K19:$K$98, X19:$X$98)-K19*$AZ$3)/Z19, 0)</f>
        <v>1688.5867310730093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2.1123779999999998E-3</v>
      </c>
      <c r="Q20" s="5">
        <f t="shared" si="29"/>
        <v>12.5</v>
      </c>
      <c r="R20">
        <f t="shared" si="0"/>
        <v>100000</v>
      </c>
      <c r="S20">
        <f t="shared" si="1"/>
        <v>1724.4631381877639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1403.6122764843858</v>
      </c>
      <c r="AC20">
        <f t="shared" si="2"/>
        <v>1416.0717048730965</v>
      </c>
      <c r="AE20">
        <f t="shared" si="3"/>
        <v>0</v>
      </c>
      <c r="AF20">
        <f t="shared" si="4"/>
        <v>0</v>
      </c>
      <c r="AG20">
        <f t="shared" si="5"/>
        <v>-10.264583753014028</v>
      </c>
      <c r="AH20">
        <f t="shared" si="6"/>
        <v>-175.58823830692162</v>
      </c>
      <c r="AI20">
        <f t="shared" si="7"/>
        <v>-185.85282205993565</v>
      </c>
      <c r="AJ20">
        <f t="shared" si="8"/>
        <v>-12.459428388710649</v>
      </c>
      <c r="AK20">
        <f t="shared" si="30"/>
        <v>6.0355327888828594</v>
      </c>
      <c r="AL20">
        <f t="shared" si="9"/>
        <v>-192.27671765976345</v>
      </c>
      <c r="AN20">
        <f t="shared" si="10"/>
        <v>0</v>
      </c>
      <c r="AO20">
        <f t="shared" si="11"/>
        <v>0</v>
      </c>
      <c r="AP20">
        <f t="shared" si="12"/>
        <v>-3.4334703551273247</v>
      </c>
      <c r="AQ20">
        <f t="shared" si="13"/>
        <v>-58.733702743554751</v>
      </c>
      <c r="AR20">
        <f t="shared" si="14"/>
        <v>-62.167173098682071</v>
      </c>
      <c r="AS20">
        <f t="shared" si="15"/>
        <v>-4.1676388486682123</v>
      </c>
      <c r="AT20">
        <f t="shared" si="16"/>
        <v>2.0188663667869946</v>
      </c>
      <c r="AU20">
        <f t="shared" si="17"/>
        <v>-64.315945580563294</v>
      </c>
      <c r="AW20">
        <v>17</v>
      </c>
      <c r="AX20">
        <f>IF(Z20&gt;0, (R20*SUMPRODUCT(K20:$K$98, X20:$X$98)-K20*$AZ$3)/Z20, 0)</f>
        <v>1724.4631381877639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2.238294E-3</v>
      </c>
      <c r="Q21" s="5">
        <f t="shared" si="29"/>
        <v>12.5</v>
      </c>
      <c r="R21">
        <f t="shared" si="0"/>
        <v>100000</v>
      </c>
      <c r="S21">
        <f t="shared" si="1"/>
        <v>1753.4904319079369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1416.0717048730965</v>
      </c>
      <c r="AC21">
        <f t="shared" si="2"/>
        <v>1422.2859350262461</v>
      </c>
      <c r="AE21">
        <f t="shared" si="3"/>
        <v>0</v>
      </c>
      <c r="AF21">
        <f t="shared" si="4"/>
        <v>0</v>
      </c>
      <c r="AG21">
        <f t="shared" si="5"/>
        <v>-10.138962759257018</v>
      </c>
      <c r="AH21">
        <f t="shared" si="6"/>
        <v>-183.80124981495024</v>
      </c>
      <c r="AI21">
        <f t="shared" si="7"/>
        <v>-193.94021257420727</v>
      </c>
      <c r="AJ21">
        <f t="shared" si="8"/>
        <v>-6.2142301531496287</v>
      </c>
      <c r="AK21">
        <f t="shared" si="30"/>
        <v>2.2657147277969543</v>
      </c>
      <c r="AL21">
        <f t="shared" si="9"/>
        <v>-197.88872799955993</v>
      </c>
      <c r="AN21">
        <f t="shared" si="10"/>
        <v>0</v>
      </c>
      <c r="AO21">
        <f t="shared" si="11"/>
        <v>0</v>
      </c>
      <c r="AP21">
        <f t="shared" si="12"/>
        <v>-3.2250385464824953</v>
      </c>
      <c r="AQ21">
        <f t="shared" si="13"/>
        <v>-58.464177216122941</v>
      </c>
      <c r="AR21">
        <f t="shared" si="14"/>
        <v>-61.689215762605436</v>
      </c>
      <c r="AS21">
        <f t="shared" si="15"/>
        <v>-1.9766451713537987</v>
      </c>
      <c r="AT21">
        <f t="shared" si="16"/>
        <v>0.72068686965112483</v>
      </c>
      <c r="AU21">
        <f t="shared" si="17"/>
        <v>-62.945174064308112</v>
      </c>
      <c r="AW21">
        <v>18</v>
      </c>
      <c r="AX21">
        <f>IF(Z21&gt;0, (R21*SUMPRODUCT(K21:$K$98, X21:$X$98)-K21*$AZ$3)/Z21, 0)</f>
        <v>1753.4904319079369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2.3742030000000001E-3</v>
      </c>
      <c r="Q22" s="5">
        <f t="shared" si="29"/>
        <v>12.5</v>
      </c>
      <c r="R22">
        <f t="shared" si="0"/>
        <v>100000</v>
      </c>
      <c r="S22">
        <f t="shared" si="1"/>
        <v>1806.6404732411058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1422.2859350262461</v>
      </c>
      <c r="AC22">
        <f t="shared" si="2"/>
        <v>1447.2637202531414</v>
      </c>
      <c r="AE22">
        <f t="shared" si="3"/>
        <v>0</v>
      </c>
      <c r="AF22">
        <f t="shared" si="4"/>
        <v>0</v>
      </c>
      <c r="AG22">
        <f t="shared" si="5"/>
        <v>-10.013501175864532</v>
      </c>
      <c r="AH22">
        <f t="shared" si="6"/>
        <v>-192.57564639933031</v>
      </c>
      <c r="AI22">
        <f t="shared" si="7"/>
        <v>-202.58914757519483</v>
      </c>
      <c r="AJ22">
        <f t="shared" si="8"/>
        <v>-24.977785226895321</v>
      </c>
      <c r="AK22">
        <f t="shared" si="30"/>
        <v>29.86800463555117</v>
      </c>
      <c r="AL22">
        <f t="shared" si="9"/>
        <v>-197.69892816653899</v>
      </c>
      <c r="AN22">
        <f t="shared" si="10"/>
        <v>0</v>
      </c>
      <c r="AO22">
        <f t="shared" si="11"/>
        <v>0</v>
      </c>
      <c r="AP22">
        <f t="shared" si="12"/>
        <v>-2.9739787720126012</v>
      </c>
      <c r="AQ22">
        <f t="shared" si="13"/>
        <v>-57.194369315961751</v>
      </c>
      <c r="AR22">
        <f t="shared" si="14"/>
        <v>-60.168348087974344</v>
      </c>
      <c r="AS22">
        <f t="shared" si="15"/>
        <v>-7.4183246930375741</v>
      </c>
      <c r="AT22">
        <f t="shared" si="16"/>
        <v>8.8707046804569973</v>
      </c>
      <c r="AU22">
        <f t="shared" si="17"/>
        <v>-58.715968100554925</v>
      </c>
      <c r="AW22">
        <v>19</v>
      </c>
      <c r="AX22">
        <f>IF(Z22&gt;0, (R22*SUMPRODUCT(K22:$K$98, X22:$X$98)-K22*$AZ$3)/Z22, 0)</f>
        <v>1806.6404732411058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2.5221050000000002E-3</v>
      </c>
      <c r="Q23" s="5">
        <f t="shared" si="29"/>
        <v>12.5</v>
      </c>
      <c r="R23">
        <f t="shared" si="0"/>
        <v>100000</v>
      </c>
      <c r="S23">
        <f t="shared" si="1"/>
        <v>1916.4274598451698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1447.2637202531414</v>
      </c>
      <c r="AC23">
        <f t="shared" si="2"/>
        <v>1515.987805328052</v>
      </c>
      <c r="AE23">
        <f t="shared" si="3"/>
        <v>0</v>
      </c>
      <c r="AF23">
        <f t="shared" si="4"/>
        <v>0</v>
      </c>
      <c r="AG23">
        <f t="shared" si="5"/>
        <v>-9.888111062722734</v>
      </c>
      <c r="AH23">
        <f t="shared" si="6"/>
        <v>-202.04081106523054</v>
      </c>
      <c r="AI23">
        <f t="shared" si="7"/>
        <v>-211.92892212795329</v>
      </c>
      <c r="AJ23">
        <f t="shared" si="8"/>
        <v>-68.72408507491059</v>
      </c>
      <c r="AK23">
        <f t="shared" si="30"/>
        <v>101.30846041771991</v>
      </c>
      <c r="AL23">
        <f t="shared" si="9"/>
        <v>-179.34454678514396</v>
      </c>
      <c r="AN23">
        <f t="shared" si="10"/>
        <v>0</v>
      </c>
      <c r="AO23">
        <f t="shared" si="11"/>
        <v>0</v>
      </c>
      <c r="AP23">
        <f t="shared" si="12"/>
        <v>-2.6220877656800794</v>
      </c>
      <c r="AQ23">
        <f t="shared" si="13"/>
        <v>-53.576333791334591</v>
      </c>
      <c r="AR23">
        <f t="shared" si="14"/>
        <v>-56.198421557014669</v>
      </c>
      <c r="AS23">
        <f t="shared" si="15"/>
        <v>-18.223964267737603</v>
      </c>
      <c r="AT23">
        <f t="shared" si="16"/>
        <v>26.864552080389249</v>
      </c>
      <c r="AU23">
        <f t="shared" si="17"/>
        <v>-47.557833744363023</v>
      </c>
      <c r="AW23">
        <v>20</v>
      </c>
      <c r="AX23">
        <f>IF(Z23&gt;0, (R23*SUMPRODUCT(K23:$K$98, X23:$X$98)-K23*$AZ$3)/Z23, 0)</f>
        <v>1916.4274598451698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2.679E-3</v>
      </c>
      <c r="Q24" s="5">
        <f t="shared" si="29"/>
        <v>12.5</v>
      </c>
      <c r="R24">
        <f t="shared" si="0"/>
        <v>100000</v>
      </c>
      <c r="S24">
        <f t="shared" si="1"/>
        <v>2016.3892397751183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1515.987805328052</v>
      </c>
      <c r="AC24">
        <f t="shared" si="2"/>
        <v>1574.8386629571394</v>
      </c>
      <c r="AE24">
        <f t="shared" si="3"/>
        <v>0</v>
      </c>
      <c r="AF24">
        <f t="shared" si="4"/>
        <v>0</v>
      </c>
      <c r="AG24">
        <f t="shared" si="5"/>
        <v>-9.7627397025584717</v>
      </c>
      <c r="AH24">
        <f t="shared" si="6"/>
        <v>-211.92199629627365</v>
      </c>
      <c r="AI24">
        <f t="shared" si="7"/>
        <v>-221.68473599883211</v>
      </c>
      <c r="AJ24">
        <f t="shared" si="8"/>
        <v>-58.850857629087386</v>
      </c>
      <c r="AK24">
        <f t="shared" si="30"/>
        <v>106.11914637296366</v>
      </c>
      <c r="AL24">
        <f t="shared" si="9"/>
        <v>-174.41644725495587</v>
      </c>
      <c r="AN24">
        <f t="shared" si="10"/>
        <v>0</v>
      </c>
      <c r="AO24">
        <f t="shared" si="11"/>
        <v>0</v>
      </c>
      <c r="AP24">
        <f t="shared" si="12"/>
        <v>-2.3114663525884116</v>
      </c>
      <c r="AQ24">
        <f t="shared" si="13"/>
        <v>-50.175522316120947</v>
      </c>
      <c r="AR24">
        <f t="shared" si="14"/>
        <v>-52.486988668709351</v>
      </c>
      <c r="AS24">
        <f t="shared" si="15"/>
        <v>-13.933770783108901</v>
      </c>
      <c r="AT24">
        <f t="shared" si="16"/>
        <v>25.125204981366856</v>
      </c>
      <c r="AU24">
        <f t="shared" si="17"/>
        <v>-41.295554470451407</v>
      </c>
      <c r="AW24">
        <v>21</v>
      </c>
      <c r="AX24">
        <f>IF(Z24&gt;0, (R24*SUMPRODUCT(K24:$K$98, X24:$X$98)-K24*$AZ$3)/Z24, 0)</f>
        <v>2016.3892397751183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4.0439999999999999E-3</v>
      </c>
      <c r="Q25" s="5">
        <f t="shared" si="29"/>
        <v>12.5</v>
      </c>
      <c r="R25">
        <f t="shared" si="0"/>
        <v>100000</v>
      </c>
      <c r="S25">
        <f t="shared" si="1"/>
        <v>2110.308961597183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1574.8386629571394</v>
      </c>
      <c r="AC25">
        <f t="shared" si="2"/>
        <v>1625.0445615521094</v>
      </c>
      <c r="AE25">
        <f t="shared" si="3"/>
        <v>0</v>
      </c>
      <c r="AF25">
        <f t="shared" si="4"/>
        <v>0</v>
      </c>
      <c r="AG25">
        <f t="shared" si="5"/>
        <v>-9.6256317861757417</v>
      </c>
      <c r="AH25">
        <f t="shared" si="6"/>
        <v>-315.8441548571717</v>
      </c>
      <c r="AI25">
        <f t="shared" si="7"/>
        <v>-325.46978664334745</v>
      </c>
      <c r="AJ25">
        <f t="shared" si="8"/>
        <v>-50.205898594969995</v>
      </c>
      <c r="AK25">
        <f t="shared" si="30"/>
        <v>110.23870640699977</v>
      </c>
      <c r="AL25">
        <f t="shared" si="9"/>
        <v>-265.43697883131767</v>
      </c>
      <c r="AN25">
        <f t="shared" si="10"/>
        <v>0</v>
      </c>
      <c r="AO25">
        <f t="shared" si="11"/>
        <v>0</v>
      </c>
      <c r="AP25">
        <f t="shared" si="12"/>
        <v>-2.0348251063684466</v>
      </c>
      <c r="AQ25">
        <f t="shared" si="13"/>
        <v>-66.768356641910984</v>
      </c>
      <c r="AR25">
        <f t="shared" si="14"/>
        <v>-68.803181748279428</v>
      </c>
      <c r="AS25">
        <f t="shared" si="15"/>
        <v>-10.613352475788133</v>
      </c>
      <c r="AT25">
        <f t="shared" si="16"/>
        <v>23.304079407307569</v>
      </c>
      <c r="AU25">
        <f t="shared" si="17"/>
        <v>-56.112454816759993</v>
      </c>
      <c r="AW25">
        <v>22</v>
      </c>
      <c r="AX25">
        <f>IF(Z25&gt;0, (R25*SUMPRODUCT(K25:$K$98, X25:$X$98)-K25*$AZ$3)/Z25, 0)</f>
        <v>2110.308961597183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5.607E-3</v>
      </c>
      <c r="Q26" s="5">
        <f t="shared" si="29"/>
        <v>12.5</v>
      </c>
      <c r="R26">
        <f t="shared" si="0"/>
        <v>100000</v>
      </c>
      <c r="S26">
        <f t="shared" si="1"/>
        <v>2173.9209982150901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1625.0445615521094</v>
      </c>
      <c r="AC26">
        <f t="shared" si="2"/>
        <v>1647.9024735808157</v>
      </c>
      <c r="AE26">
        <f t="shared" si="3"/>
        <v>0</v>
      </c>
      <c r="AF26">
        <f t="shared" si="4"/>
        <v>0</v>
      </c>
      <c r="AG26">
        <f t="shared" si="5"/>
        <v>-9.4754045508888947</v>
      </c>
      <c r="AH26">
        <f t="shared" si="6"/>
        <v>-431.76733940069903</v>
      </c>
      <c r="AI26">
        <f t="shared" si="7"/>
        <v>-441.2427439515879</v>
      </c>
      <c r="AJ26">
        <f t="shared" si="8"/>
        <v>-22.857912028706323</v>
      </c>
      <c r="AK26">
        <f t="shared" si="30"/>
        <v>113.75311930864767</v>
      </c>
      <c r="AL26">
        <f t="shared" si="9"/>
        <v>-350.34753667164654</v>
      </c>
      <c r="AN26">
        <f t="shared" si="10"/>
        <v>0</v>
      </c>
      <c r="AO26">
        <f t="shared" si="11"/>
        <v>0</v>
      </c>
      <c r="AP26">
        <f t="shared" si="12"/>
        <v>-1.7884532061904945</v>
      </c>
      <c r="AQ26">
        <f t="shared" si="13"/>
        <v>-81.494745510056276</v>
      </c>
      <c r="AR26">
        <f t="shared" si="14"/>
        <v>-83.283198716246773</v>
      </c>
      <c r="AS26">
        <f t="shared" si="15"/>
        <v>-4.3143599658470606</v>
      </c>
      <c r="AT26">
        <f t="shared" si="16"/>
        <v>21.470548286261373</v>
      </c>
      <c r="AU26">
        <f t="shared" si="17"/>
        <v>-66.127010395832457</v>
      </c>
      <c r="AW26">
        <v>23</v>
      </c>
      <c r="AX26">
        <f>IF(Z26&gt;0, (R26*SUMPRODUCT(K26:$K$98, X26:$X$98)-K26*$AZ$3)/Z26, 0)</f>
        <v>2173.9209982150901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7.2589999999999998E-3</v>
      </c>
      <c r="Q27" s="5">
        <f t="shared" si="29"/>
        <v>12.5</v>
      </c>
      <c r="R27">
        <f t="shared" si="0"/>
        <v>100000</v>
      </c>
      <c r="S27">
        <f t="shared" si="1"/>
        <v>2210.1246040286951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1647.9024735808157</v>
      </c>
      <c r="AC27">
        <f t="shared" si="2"/>
        <v>1646.4311822409527</v>
      </c>
      <c r="AE27">
        <f t="shared" si="3"/>
        <v>0</v>
      </c>
      <c r="AF27">
        <f t="shared" si="4"/>
        <v>0</v>
      </c>
      <c r="AG27">
        <f t="shared" si="5"/>
        <v>-9.3118685437451045</v>
      </c>
      <c r="AH27">
        <f t="shared" si="6"/>
        <v>-550.2556930792199</v>
      </c>
      <c r="AI27">
        <f t="shared" si="7"/>
        <v>-559.56756162296494</v>
      </c>
      <c r="AJ27">
        <f t="shared" si="8"/>
        <v>1.4712913398630008</v>
      </c>
      <c r="AK27">
        <f t="shared" si="30"/>
        <v>115.35317315065711</v>
      </c>
      <c r="AL27">
        <f t="shared" si="9"/>
        <v>-442.74309713244486</v>
      </c>
      <c r="AN27">
        <f t="shared" si="10"/>
        <v>0</v>
      </c>
      <c r="AO27">
        <f t="shared" si="11"/>
        <v>0</v>
      </c>
      <c r="AP27">
        <f t="shared" si="12"/>
        <v>-1.56927347527219</v>
      </c>
      <c r="AQ27">
        <f t="shared" si="13"/>
        <v>-92.731298740977124</v>
      </c>
      <c r="AR27">
        <f t="shared" si="14"/>
        <v>-94.300572216249307</v>
      </c>
      <c r="AS27">
        <f t="shared" si="15"/>
        <v>0.24794792400667817</v>
      </c>
      <c r="AT27">
        <f t="shared" si="16"/>
        <v>19.439779896313095</v>
      </c>
      <c r="AU27">
        <f t="shared" si="17"/>
        <v>-74.612844395929542</v>
      </c>
      <c r="AW27">
        <v>24</v>
      </c>
      <c r="AX27">
        <f>IF(Z27&gt;0, (R27*SUMPRODUCT(K27:$K$98, X27:$X$98)-K27*$AZ$3)/Z27, 0)</f>
        <v>2210.1246040286951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9.0740000000000005E-3</v>
      </c>
      <c r="Q28" s="5">
        <f t="shared" si="29"/>
        <v>12.5</v>
      </c>
      <c r="R28">
        <f t="shared" si="0"/>
        <v>100000</v>
      </c>
      <c r="S28">
        <f t="shared" si="1"/>
        <v>2223.9766415375748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1646.4311822409527</v>
      </c>
      <c r="AC28">
        <f t="shared" si="2"/>
        <v>1625.1493961519345</v>
      </c>
      <c r="AE28">
        <f t="shared" si="3"/>
        <v>0</v>
      </c>
      <c r="AF28">
        <f t="shared" si="4"/>
        <v>0</v>
      </c>
      <c r="AG28">
        <f t="shared" si="5"/>
        <v>-9.1342539631417097</v>
      </c>
      <c r="AH28">
        <f t="shared" si="6"/>
        <v>-675.96716132754466</v>
      </c>
      <c r="AI28">
        <f t="shared" si="7"/>
        <v>-685.10141529068642</v>
      </c>
      <c r="AJ28">
        <f t="shared" si="8"/>
        <v>21.281786089018169</v>
      </c>
      <c r="AK28">
        <f t="shared" si="30"/>
        <v>115.25018275686669</v>
      </c>
      <c r="AL28">
        <f t="shared" si="9"/>
        <v>-548.56944644480154</v>
      </c>
      <c r="AN28">
        <f t="shared" si="10"/>
        <v>0</v>
      </c>
      <c r="AO28">
        <f t="shared" si="11"/>
        <v>0</v>
      </c>
      <c r="AP28">
        <f t="shared" si="12"/>
        <v>-1.3744117437543286</v>
      </c>
      <c r="AQ28">
        <f t="shared" si="13"/>
        <v>-101.7113393901418</v>
      </c>
      <c r="AR28">
        <f t="shared" si="14"/>
        <v>-103.08575113389614</v>
      </c>
      <c r="AS28">
        <f t="shared" si="15"/>
        <v>3.2022250363130493</v>
      </c>
      <c r="AT28">
        <f t="shared" si="16"/>
        <v>17.341449590743416</v>
      </c>
      <c r="AU28">
        <f t="shared" si="17"/>
        <v>-82.542076506839678</v>
      </c>
      <c r="AW28">
        <v>25</v>
      </c>
      <c r="AX28">
        <f>IF(Z28&gt;0, (R28*SUMPRODUCT(K28:$K$98, X28:$X$98)-K28*$AZ$3)/Z28, 0)</f>
        <v>2223.9766415375748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1.1021E-2</v>
      </c>
      <c r="Q29" s="5">
        <f t="shared" si="29"/>
        <v>12.5</v>
      </c>
      <c r="R29">
        <f t="shared" si="0"/>
        <v>100000</v>
      </c>
      <c r="S29">
        <f t="shared" si="1"/>
        <v>2218.7278657435631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1625.1493961519345</v>
      </c>
      <c r="AC29">
        <f t="shared" si="2"/>
        <v>1587.2322644867561</v>
      </c>
      <c r="AE29">
        <f t="shared" si="3"/>
        <v>0</v>
      </c>
      <c r="AF29">
        <f t="shared" si="4"/>
        <v>0</v>
      </c>
      <c r="AG29">
        <f t="shared" si="5"/>
        <v>-8.942242810582508</v>
      </c>
      <c r="AH29">
        <f t="shared" si="6"/>
        <v>-805.34890342227834</v>
      </c>
      <c r="AI29">
        <f t="shared" si="7"/>
        <v>-814.2911462328608</v>
      </c>
      <c r="AJ29">
        <f t="shared" si="8"/>
        <v>37.917131665178431</v>
      </c>
      <c r="AK29">
        <f t="shared" si="30"/>
        <v>113.76045773063542</v>
      </c>
      <c r="AL29">
        <f t="shared" si="9"/>
        <v>-662.61355683704699</v>
      </c>
      <c r="AN29">
        <f t="shared" si="10"/>
        <v>0</v>
      </c>
      <c r="AO29">
        <f t="shared" si="11"/>
        <v>0</v>
      </c>
      <c r="AP29">
        <f t="shared" si="12"/>
        <v>-1.2013573522222045</v>
      </c>
      <c r="AQ29">
        <f t="shared" si="13"/>
        <v>-108.19565591368898</v>
      </c>
      <c r="AR29">
        <f t="shared" si="14"/>
        <v>-109.39701326591118</v>
      </c>
      <c r="AS29">
        <f t="shared" si="15"/>
        <v>5.094026841591897</v>
      </c>
      <c r="AT29">
        <f t="shared" si="16"/>
        <v>15.283298069822768</v>
      </c>
      <c r="AU29">
        <f t="shared" si="17"/>
        <v>-89.019688354496523</v>
      </c>
      <c r="AW29">
        <v>26</v>
      </c>
      <c r="AX29">
        <f>IF(Z29&gt;0, (R29*SUMPRODUCT(K29:$K$98, X29:$X$98)-K29*$AZ$3)/Z29, 0)</f>
        <v>2218.7278657435631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1.3263E-2</v>
      </c>
      <c r="Q30" s="5">
        <f t="shared" si="29"/>
        <v>12.5</v>
      </c>
      <c r="R30">
        <f t="shared" si="0"/>
        <v>100000</v>
      </c>
      <c r="S30">
        <f t="shared" si="1"/>
        <v>2198.2441266952319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1587.2322644867561</v>
      </c>
      <c r="AC30">
        <f t="shared" si="2"/>
        <v>1535.9957226132126</v>
      </c>
      <c r="AE30">
        <f t="shared" si="3"/>
        <v>0</v>
      </c>
      <c r="AF30">
        <f t="shared" si="4"/>
        <v>0</v>
      </c>
      <c r="AG30">
        <f t="shared" si="5"/>
        <v>-8.7342194160799274</v>
      </c>
      <c r="AH30">
        <f t="shared" si="6"/>
        <v>-948.80773117404647</v>
      </c>
      <c r="AI30">
        <f t="shared" si="7"/>
        <v>-957.54195059012636</v>
      </c>
      <c r="AJ30">
        <f t="shared" si="8"/>
        <v>51.236541873543501</v>
      </c>
      <c r="AK30">
        <f t="shared" si="30"/>
        <v>111.10625851407293</v>
      </c>
      <c r="AL30">
        <f t="shared" si="9"/>
        <v>-795.19915020250994</v>
      </c>
      <c r="AN30">
        <f t="shared" si="10"/>
        <v>0</v>
      </c>
      <c r="AO30">
        <f t="shared" si="11"/>
        <v>0</v>
      </c>
      <c r="AP30">
        <f t="shared" si="12"/>
        <v>-1.0476876572655887</v>
      </c>
      <c r="AQ30">
        <f t="shared" si="13"/>
        <v>-113.81144687516499</v>
      </c>
      <c r="AR30">
        <f t="shared" si="14"/>
        <v>-114.85913453243057</v>
      </c>
      <c r="AS30">
        <f t="shared" si="15"/>
        <v>6.1459290137658931</v>
      </c>
      <c r="AT30">
        <f t="shared" si="16"/>
        <v>13.32742517045655</v>
      </c>
      <c r="AU30">
        <f t="shared" si="17"/>
        <v>-95.385780348208129</v>
      </c>
      <c r="AW30">
        <v>27</v>
      </c>
      <c r="AX30">
        <f>IF(Z30&gt;0, (R30*SUMPRODUCT(K30:$K$98, X30:$X$98)-K30*$AZ$3)/Z30, 0)</f>
        <v>2198.2441266952319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1.5814999999999999E-2</v>
      </c>
      <c r="Q31" s="5">
        <f t="shared" si="29"/>
        <v>12.5</v>
      </c>
      <c r="R31">
        <f t="shared" si="0"/>
        <v>100000</v>
      </c>
      <c r="S31">
        <f t="shared" si="1"/>
        <v>2164.0096949571475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1535.9957226132126</v>
      </c>
      <c r="AC31">
        <f t="shared" si="2"/>
        <v>1473.0406275596065</v>
      </c>
      <c r="AE31">
        <f t="shared" si="3"/>
        <v>0</v>
      </c>
      <c r="AF31">
        <f t="shared" si="4"/>
        <v>0</v>
      </c>
      <c r="AG31">
        <f t="shared" si="5"/>
        <v>-8.5087455418538234</v>
      </c>
      <c r="AH31">
        <f t="shared" si="6"/>
        <v>-1105.0534405224323</v>
      </c>
      <c r="AI31">
        <f t="shared" si="7"/>
        <v>-1113.5621860642862</v>
      </c>
      <c r="AJ31">
        <f t="shared" si="8"/>
        <v>62.955095053606101</v>
      </c>
      <c r="AK31">
        <f t="shared" si="30"/>
        <v>107.5197005829249</v>
      </c>
      <c r="AL31">
        <f t="shared" si="9"/>
        <v>-943.08739042775517</v>
      </c>
      <c r="AN31">
        <f t="shared" si="10"/>
        <v>0</v>
      </c>
      <c r="AO31">
        <f t="shared" si="11"/>
        <v>0</v>
      </c>
      <c r="AP31">
        <f t="shared" si="12"/>
        <v>-0.9112871432082833</v>
      </c>
      <c r="AQ31">
        <f t="shared" si="13"/>
        <v>-118.35128785468058</v>
      </c>
      <c r="AR31">
        <f t="shared" si="14"/>
        <v>-119.26257499788886</v>
      </c>
      <c r="AS31">
        <f t="shared" si="15"/>
        <v>6.7424943476811547</v>
      </c>
      <c r="AT31">
        <f t="shared" si="16"/>
        <v>11.515366195975837</v>
      </c>
      <c r="AU31">
        <f t="shared" si="17"/>
        <v>-101.00471445423187</v>
      </c>
      <c r="AW31">
        <v>28</v>
      </c>
      <c r="AX31">
        <f>IF(Z31&gt;0, (R31*SUMPRODUCT(K31:$K$98, X31:$X$98)-K31*$AZ$3)/Z31, 0)</f>
        <v>2164.0096949571475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1.864E-2</v>
      </c>
      <c r="Q32" s="5">
        <f t="shared" si="29"/>
        <v>12.5</v>
      </c>
      <c r="R32">
        <f t="shared" si="0"/>
        <v>100000</v>
      </c>
      <c r="S32">
        <f t="shared" si="1"/>
        <v>2117.4946580954975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1473.0406275596065</v>
      </c>
      <c r="AC32">
        <f t="shared" si="2"/>
        <v>1400.09679668846</v>
      </c>
      <c r="AE32">
        <f t="shared" si="3"/>
        <v>0</v>
      </c>
      <c r="AF32">
        <f t="shared" si="4"/>
        <v>0</v>
      </c>
      <c r="AG32">
        <f t="shared" si="5"/>
        <v>-8.2650550695351299</v>
      </c>
      <c r="AH32">
        <f t="shared" si="6"/>
        <v>-1268.8241352012421</v>
      </c>
      <c r="AI32">
        <f t="shared" si="7"/>
        <v>-1277.0891902707772</v>
      </c>
      <c r="AJ32">
        <f t="shared" si="8"/>
        <v>72.943830871146474</v>
      </c>
      <c r="AK32">
        <f t="shared" si="30"/>
        <v>103.11284392917247</v>
      </c>
      <c r="AL32">
        <f t="shared" si="9"/>
        <v>-1101.0325154704583</v>
      </c>
      <c r="AN32">
        <f t="shared" si="10"/>
        <v>0</v>
      </c>
      <c r="AO32">
        <f t="shared" si="11"/>
        <v>0</v>
      </c>
      <c r="AP32">
        <f t="shared" si="12"/>
        <v>-0.79034632091678392</v>
      </c>
      <c r="AQ32">
        <f t="shared" si="13"/>
        <v>-121.33137392430285</v>
      </c>
      <c r="AR32">
        <f t="shared" si="14"/>
        <v>-122.12172024521962</v>
      </c>
      <c r="AS32">
        <f t="shared" si="15"/>
        <v>6.9752576211000763</v>
      </c>
      <c r="AT32">
        <f t="shared" si="16"/>
        <v>9.8601710639626372</v>
      </c>
      <c r="AU32">
        <f t="shared" si="17"/>
        <v>-105.28629156015691</v>
      </c>
      <c r="AW32">
        <v>29</v>
      </c>
      <c r="AX32">
        <f>IF(Z32&gt;0, (R32*SUMPRODUCT(K32:$K$98, X32:$X$98)-K32*$AZ$3)/Z32, 0)</f>
        <v>2117.4946580954975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2.1847999999999999E-2</v>
      </c>
      <c r="Q33" s="5">
        <f t="shared" si="29"/>
        <v>12.5</v>
      </c>
      <c r="R33">
        <f t="shared" si="0"/>
        <v>100000</v>
      </c>
      <c r="S33">
        <f t="shared" si="1"/>
        <v>2060.9470923110084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1400.09679668846</v>
      </c>
      <c r="AC33">
        <f t="shared" si="2"/>
        <v>1319.3077950708844</v>
      </c>
      <c r="AE33">
        <f t="shared" si="3"/>
        <v>0</v>
      </c>
      <c r="AF33">
        <f t="shared" si="4"/>
        <v>0</v>
      </c>
      <c r="AG33">
        <f t="shared" si="5"/>
        <v>-8.0018295956805758</v>
      </c>
      <c r="AH33">
        <f t="shared" si="6"/>
        <v>-1444.5993852736283</v>
      </c>
      <c r="AI33">
        <f t="shared" si="7"/>
        <v>-1452.6012148693089</v>
      </c>
      <c r="AJ33">
        <f t="shared" si="8"/>
        <v>80.78900161757565</v>
      </c>
      <c r="AK33">
        <f t="shared" si="30"/>
        <v>98.006775768192213</v>
      </c>
      <c r="AL33">
        <f t="shared" si="9"/>
        <v>-1273.805437483541</v>
      </c>
      <c r="AN33">
        <f t="shared" si="10"/>
        <v>0</v>
      </c>
      <c r="AO33">
        <f t="shared" si="11"/>
        <v>0</v>
      </c>
      <c r="AP33">
        <f t="shared" si="12"/>
        <v>-0.68319229579305907</v>
      </c>
      <c r="AQ33">
        <f t="shared" si="13"/>
        <v>-123.33918870992781</v>
      </c>
      <c r="AR33">
        <f t="shared" si="14"/>
        <v>-124.02238100572089</v>
      </c>
      <c r="AS33">
        <f t="shared" si="15"/>
        <v>6.8977254301609809</v>
      </c>
      <c r="AT33">
        <f t="shared" si="16"/>
        <v>8.3677705629335986</v>
      </c>
      <c r="AU33">
        <f t="shared" si="17"/>
        <v>-108.7568850126263</v>
      </c>
      <c r="AW33">
        <v>30</v>
      </c>
      <c r="AX33">
        <f>IF(Z33&gt;0, (R33*SUMPRODUCT(K33:$K$98, X33:$X$98)-K33*$AZ$3)/Z33, 0)</f>
        <v>2060.9470923110084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2.5484E-2</v>
      </c>
      <c r="Q34" s="5">
        <f t="shared" si="29"/>
        <v>12.5</v>
      </c>
      <c r="R34">
        <f t="shared" si="0"/>
        <v>100000</v>
      </c>
      <c r="S34">
        <f t="shared" si="1"/>
        <v>1995.6340497666324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1319.3077950708844</v>
      </c>
      <c r="AC34">
        <f t="shared" si="2"/>
        <v>1232.1671530633914</v>
      </c>
      <c r="AE34">
        <f t="shared" si="3"/>
        <v>0</v>
      </c>
      <c r="AF34">
        <f t="shared" si="4"/>
        <v>0</v>
      </c>
      <c r="AG34">
        <f t="shared" si="5"/>
        <v>-7.7178926743074454</v>
      </c>
      <c r="AH34">
        <f t="shared" si="6"/>
        <v>-1631.3490033305902</v>
      </c>
      <c r="AI34">
        <f t="shared" si="7"/>
        <v>-1639.0668960048977</v>
      </c>
      <c r="AJ34">
        <f t="shared" si="8"/>
        <v>87.140642007492943</v>
      </c>
      <c r="AK34">
        <f t="shared" si="30"/>
        <v>92.35154565496191</v>
      </c>
      <c r="AL34">
        <f t="shared" si="9"/>
        <v>-1459.5747083424428</v>
      </c>
      <c r="AN34">
        <f t="shared" si="10"/>
        <v>0</v>
      </c>
      <c r="AO34">
        <f t="shared" si="11"/>
        <v>0</v>
      </c>
      <c r="AP34">
        <f t="shared" si="12"/>
        <v>-0.58834812532958758</v>
      </c>
      <c r="AQ34">
        <f t="shared" si="13"/>
        <v>-124.36051761421653</v>
      </c>
      <c r="AR34">
        <f t="shared" si="14"/>
        <v>-124.94886573954612</v>
      </c>
      <c r="AS34">
        <f t="shared" si="15"/>
        <v>6.6428798026432441</v>
      </c>
      <c r="AT34">
        <f t="shared" si="16"/>
        <v>7.0401158775199377</v>
      </c>
      <c r="AU34">
        <f t="shared" si="17"/>
        <v>-111.26587005938295</v>
      </c>
      <c r="AW34">
        <v>31</v>
      </c>
      <c r="AX34">
        <f>IF(Z34&gt;0, (R34*SUMPRODUCT(K34:$K$98, X34:$X$98)-K34*$AZ$3)/Z34, 0)</f>
        <v>1995.6340497666324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2.9274999999999999E-2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1922.0528609147045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1232.1671530633914</v>
      </c>
      <c r="AC35">
        <f t="shared" ref="AC35:AC66" si="33">S35*Z35</f>
        <v>1140.1267664334919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-7.4147724395240218</v>
      </c>
      <c r="AH35">
        <f t="shared" ref="AH35:AH66" si="37">-X35*R35</f>
        <v>-1807.5304643228037</v>
      </c>
      <c r="AI35">
        <f t="shared" ref="AI35:AI66" si="38">SUM(AE35:AH35)</f>
        <v>-1814.9452367623278</v>
      </c>
      <c r="AJ35">
        <f t="shared" ref="AJ35:AJ66" si="39">AB35-AC35</f>
        <v>92.040386629899558</v>
      </c>
      <c r="AK35">
        <f t="shared" si="30"/>
        <v>86.251700714437405</v>
      </c>
      <c r="AL35">
        <f t="shared" ref="AL35:AL66" si="40">SUM(AI35:AK35)</f>
        <v>-1636.6531494179908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-0.50467924348863225</v>
      </c>
      <c r="AQ35">
        <f t="shared" ref="AQ35:AQ66" si="44">AH35*$K35</f>
        <v>-123.02779549302626</v>
      </c>
      <c r="AR35">
        <f t="shared" ref="AR35:AR66" si="45">AI35*$K35</f>
        <v>-123.53247473651489</v>
      </c>
      <c r="AS35">
        <f t="shared" ref="AS35:AS66" si="46">AJ35*$K35</f>
        <v>6.26463901267896</v>
      </c>
      <c r="AT35">
        <f t="shared" ref="AT35:AT66" si="47">AK35*$K35</f>
        <v>5.8706377601204558</v>
      </c>
      <c r="AU35">
        <f t="shared" ref="AU35:AU66" si="48">AL35*$K35</f>
        <v>-111.39719796371547</v>
      </c>
      <c r="AW35">
        <v>32</v>
      </c>
      <c r="AX35">
        <f>IF(Z35&gt;0, (R35*SUMPRODUCT(K35:$K$98, X35:$X$98)-K35*$AZ$3)/Z35, 0)</f>
        <v>1922.0528609147045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3.3331E-2</v>
      </c>
      <c r="Q36" s="5">
        <f t="shared" si="29"/>
        <v>12.5</v>
      </c>
      <c r="R36">
        <f t="shared" si="31"/>
        <v>100000</v>
      </c>
      <c r="S36">
        <f t="shared" si="32"/>
        <v>1843.1640710567692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1140.1267664334919</v>
      </c>
      <c r="AC36">
        <f t="shared" si="33"/>
        <v>1045.9562307478914</v>
      </c>
      <c r="AE36">
        <f t="shared" si="34"/>
        <v>0</v>
      </c>
      <c r="AF36">
        <f t="shared" si="35"/>
        <v>0</v>
      </c>
      <c r="AG36">
        <f t="shared" si="36"/>
        <v>-7.0934829349470059</v>
      </c>
      <c r="AH36">
        <f t="shared" si="37"/>
        <v>-1977.1342414542012</v>
      </c>
      <c r="AI36">
        <f t="shared" si="38"/>
        <v>-1984.2277243891481</v>
      </c>
      <c r="AJ36">
        <f t="shared" si="39"/>
        <v>94.170535685600498</v>
      </c>
      <c r="AK36">
        <f t="shared" si="30"/>
        <v>79.808873650344438</v>
      </c>
      <c r="AL36">
        <f t="shared" si="40"/>
        <v>-1810.2483150532032</v>
      </c>
      <c r="AN36">
        <f t="shared" si="41"/>
        <v>0</v>
      </c>
      <c r="AO36">
        <f t="shared" si="42"/>
        <v>0</v>
      </c>
      <c r="AP36">
        <f t="shared" si="43"/>
        <v>-0.43108123856163055</v>
      </c>
      <c r="AQ36">
        <f t="shared" si="44"/>
        <v>-120.15331331942569</v>
      </c>
      <c r="AR36">
        <f t="shared" si="45"/>
        <v>-120.58439455798732</v>
      </c>
      <c r="AS36">
        <f t="shared" si="46"/>
        <v>5.7228799352379314</v>
      </c>
      <c r="AT36">
        <f t="shared" si="47"/>
        <v>4.8501009189579714</v>
      </c>
      <c r="AU36">
        <f t="shared" si="48"/>
        <v>-110.01141370379142</v>
      </c>
      <c r="AW36">
        <v>33</v>
      </c>
      <c r="AX36">
        <f>IF(Z36&gt;0, (R36*SUMPRODUCT(K36:$K$98, X36:$X$98)-K36*$AZ$3)/Z36, 0)</f>
        <v>1843.1640710567692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3.7801000000000001E-2</v>
      </c>
      <c r="Q37" s="5">
        <f t="shared" ref="Q37:Q68" si="60">$C$8</f>
        <v>12.5</v>
      </c>
      <c r="R37">
        <f t="shared" si="31"/>
        <v>100000</v>
      </c>
      <c r="S37">
        <f t="shared" si="32"/>
        <v>1761.013730834921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1045.9562307478914</v>
      </c>
      <c r="AC37">
        <f t="shared" si="33"/>
        <v>951.56832797081029</v>
      </c>
      <c r="AE37">
        <f t="shared" si="34"/>
        <v>0</v>
      </c>
      <c r="AF37">
        <f t="shared" si="35"/>
        <v>0</v>
      </c>
      <c r="AG37">
        <f t="shared" si="36"/>
        <v>-6.7544073571736041</v>
      </c>
      <c r="AH37">
        <f t="shared" si="37"/>
        <v>-2145.1259873914541</v>
      </c>
      <c r="AI37">
        <f t="shared" si="38"/>
        <v>-2151.8803947486276</v>
      </c>
      <c r="AJ37">
        <f t="shared" si="39"/>
        <v>94.387902777081081</v>
      </c>
      <c r="AK37">
        <f t="shared" si="30"/>
        <v>73.216936152352403</v>
      </c>
      <c r="AL37">
        <f t="shared" si="40"/>
        <v>-1984.2755558191943</v>
      </c>
      <c r="AN37">
        <f t="shared" si="41"/>
        <v>0</v>
      </c>
      <c r="AO37">
        <f t="shared" si="42"/>
        <v>0</v>
      </c>
      <c r="AP37">
        <f t="shared" si="43"/>
        <v>-0.36649564667602325</v>
      </c>
      <c r="AQ37">
        <f t="shared" si="44"/>
        <v>-116.39501356334425</v>
      </c>
      <c r="AR37">
        <f t="shared" si="45"/>
        <v>-116.76150921002026</v>
      </c>
      <c r="AS37">
        <f t="shared" si="46"/>
        <v>5.1215086146588815</v>
      </c>
      <c r="AT37">
        <f t="shared" si="47"/>
        <v>3.9727672531172464</v>
      </c>
      <c r="AU37">
        <f t="shared" si="48"/>
        <v>-107.66723334224416</v>
      </c>
      <c r="AW37">
        <v>34</v>
      </c>
      <c r="AX37">
        <f>IF(Z37&gt;0, (R37*SUMPRODUCT(K37:$K$98, X37:$X$98)-K37*$AZ$3)/Z37, 0)</f>
        <v>1761.013730834921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4.3147999999999999E-2</v>
      </c>
      <c r="Q38" s="5">
        <f t="shared" si="60"/>
        <v>12.5</v>
      </c>
      <c r="R38">
        <f t="shared" si="31"/>
        <v>100000</v>
      </c>
      <c r="S38">
        <f t="shared" si="32"/>
        <v>1677.3284496530707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951.56832797081029</v>
      </c>
      <c r="AC38">
        <f t="shared" si="33"/>
        <v>858.178145248845</v>
      </c>
      <c r="AE38">
        <f t="shared" si="34"/>
        <v>0</v>
      </c>
      <c r="AF38">
        <f t="shared" si="35"/>
        <v>0</v>
      </c>
      <c r="AG38">
        <f t="shared" si="36"/>
        <v>-6.3954241149545412</v>
      </c>
      <c r="AH38">
        <f t="shared" si="37"/>
        <v>-2331.5133491786132</v>
      </c>
      <c r="AI38">
        <f t="shared" si="38"/>
        <v>-2337.9087732935677</v>
      </c>
      <c r="AJ38">
        <f t="shared" si="39"/>
        <v>93.390182721965289</v>
      </c>
      <c r="AK38">
        <f t="shared" si="30"/>
        <v>66.609782957956725</v>
      </c>
      <c r="AL38">
        <f t="shared" si="40"/>
        <v>-2177.9088076136459</v>
      </c>
      <c r="AN38">
        <f t="shared" si="41"/>
        <v>0</v>
      </c>
      <c r="AO38">
        <f t="shared" si="42"/>
        <v>0</v>
      </c>
      <c r="AP38">
        <f t="shared" si="43"/>
        <v>-0.30983672861293388</v>
      </c>
      <c r="AQ38">
        <f t="shared" si="44"/>
        <v>-112.95395830555036</v>
      </c>
      <c r="AR38">
        <f t="shared" si="45"/>
        <v>-113.26379503416328</v>
      </c>
      <c r="AS38">
        <f t="shared" si="46"/>
        <v>4.5244393771285552</v>
      </c>
      <c r="AT38">
        <f t="shared" si="47"/>
        <v>3.227019330438504</v>
      </c>
      <c r="AU38">
        <f t="shared" si="48"/>
        <v>-105.51233632659624</v>
      </c>
      <c r="AW38">
        <v>35</v>
      </c>
      <c r="AX38">
        <f>IF(Z38&gt;0, (R38*SUMPRODUCT(K38:$K$98, X38:$X$98)-K38*$AZ$3)/Z38, 0)</f>
        <v>1677.3284496530707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4.8848999999999997E-2</v>
      </c>
      <c r="Q39" s="5">
        <f t="shared" si="60"/>
        <v>12.5</v>
      </c>
      <c r="R39">
        <f t="shared" si="31"/>
        <v>100000</v>
      </c>
      <c r="S39">
        <f t="shared" si="32"/>
        <v>1590.2903438628498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858.178145248845</v>
      </c>
      <c r="AC39">
        <f t="shared" si="33"/>
        <v>765.76421448024018</v>
      </c>
      <c r="AE39">
        <f t="shared" si="34"/>
        <v>0</v>
      </c>
      <c r="AF39">
        <f t="shared" si="35"/>
        <v>0</v>
      </c>
      <c r="AG39">
        <f t="shared" si="36"/>
        <v>-6.0190598012135812</v>
      </c>
      <c r="AH39">
        <f t="shared" si="37"/>
        <v>-2499.2805807313152</v>
      </c>
      <c r="AI39">
        <f t="shared" si="38"/>
        <v>-2505.2996405325289</v>
      </c>
      <c r="AJ39">
        <f t="shared" si="39"/>
        <v>92.413930768604814</v>
      </c>
      <c r="AK39">
        <f t="shared" si="30"/>
        <v>60.072470167419155</v>
      </c>
      <c r="AL39">
        <f t="shared" si="40"/>
        <v>-2352.8132395965049</v>
      </c>
      <c r="AN39">
        <f t="shared" si="41"/>
        <v>0</v>
      </c>
      <c r="AO39">
        <f t="shared" si="42"/>
        <v>0</v>
      </c>
      <c r="AP39">
        <f t="shared" si="43"/>
        <v>-0.26035995265249223</v>
      </c>
      <c r="AQ39">
        <f t="shared" si="44"/>
        <v>-108.1086739715229</v>
      </c>
      <c r="AR39">
        <f t="shared" si="45"/>
        <v>-108.3690339241754</v>
      </c>
      <c r="AS39">
        <f t="shared" si="46"/>
        <v>3.9974493415887671</v>
      </c>
      <c r="AT39">
        <f t="shared" si="47"/>
        <v>2.5984897982495578</v>
      </c>
      <c r="AU39">
        <f t="shared" si="48"/>
        <v>-101.77309478433708</v>
      </c>
      <c r="AW39">
        <v>36</v>
      </c>
      <c r="AX39">
        <f>IF(Z39&gt;0, (R39*SUMPRODUCT(K39:$K$98, X39:$X$98)-K39*$AZ$3)/Z39, 0)</f>
        <v>1590.2903438628498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5.4528E-2</v>
      </c>
      <c r="Q40" s="5">
        <f t="shared" si="60"/>
        <v>12.5</v>
      </c>
      <c r="R40">
        <f t="shared" si="31"/>
        <v>100000</v>
      </c>
      <c r="S40">
        <f t="shared" si="32"/>
        <v>1500.7002319871062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765.76421448024018</v>
      </c>
      <c r="AC40">
        <f t="shared" si="33"/>
        <v>675.99485080956174</v>
      </c>
      <c r="AE40">
        <f t="shared" si="34"/>
        <v>0</v>
      </c>
      <c r="AF40">
        <f t="shared" si="35"/>
        <v>0</v>
      </c>
      <c r="AG40">
        <f t="shared" si="36"/>
        <v>-5.630661910360871</v>
      </c>
      <c r="AH40">
        <f t="shared" si="37"/>
        <v>-2625.6583427245932</v>
      </c>
      <c r="AI40">
        <f t="shared" si="38"/>
        <v>-2631.2890046349539</v>
      </c>
      <c r="AJ40">
        <f t="shared" si="39"/>
        <v>89.769363670678445</v>
      </c>
      <c r="AK40">
        <f t="shared" si="30"/>
        <v>53.603495013616815</v>
      </c>
      <c r="AL40">
        <f t="shared" si="40"/>
        <v>-2487.9161459506586</v>
      </c>
      <c r="AN40">
        <f t="shared" si="41"/>
        <v>0</v>
      </c>
      <c r="AO40">
        <f t="shared" si="42"/>
        <v>0</v>
      </c>
      <c r="AP40">
        <f t="shared" si="43"/>
        <v>-0.21746379073904659</v>
      </c>
      <c r="AQ40">
        <f t="shared" si="44"/>
        <v>-101.40648213025068</v>
      </c>
      <c r="AR40">
        <f t="shared" si="45"/>
        <v>-101.62394592098971</v>
      </c>
      <c r="AS40">
        <f t="shared" si="46"/>
        <v>3.4670144339756042</v>
      </c>
      <c r="AT40">
        <f t="shared" si="47"/>
        <v>2.0702395931592354</v>
      </c>
      <c r="AU40">
        <f t="shared" si="48"/>
        <v>-96.086691893854876</v>
      </c>
      <c r="AW40">
        <v>37</v>
      </c>
      <c r="AX40">
        <f>IF(Z40&gt;0, (R40*SUMPRODUCT(K40:$K$98, X40:$X$98)-K40*$AZ$3)/Z40, 0)</f>
        <v>1500.7002319871062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6.0775000000000003E-2</v>
      </c>
      <c r="Q41" s="5">
        <f t="shared" si="60"/>
        <v>12.5</v>
      </c>
      <c r="R41">
        <f t="shared" si="31"/>
        <v>100000</v>
      </c>
      <c r="S41">
        <f t="shared" si="32"/>
        <v>1411.8539893428142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675.99485080956174</v>
      </c>
      <c r="AC41">
        <f t="shared" si="33"/>
        <v>590.96275287649325</v>
      </c>
      <c r="AE41">
        <f t="shared" si="34"/>
        <v>0</v>
      </c>
      <c r="AF41">
        <f t="shared" si="35"/>
        <v>0</v>
      </c>
      <c r="AG41">
        <f t="shared" si="36"/>
        <v>-5.2321518136550802</v>
      </c>
      <c r="AH41">
        <f t="shared" si="37"/>
        <v>-2737.6278208174554</v>
      </c>
      <c r="AI41">
        <f t="shared" si="38"/>
        <v>-2742.8599726311104</v>
      </c>
      <c r="AJ41">
        <f t="shared" si="39"/>
        <v>85.032097933068485</v>
      </c>
      <c r="AK41">
        <f t="shared" ref="AK41:AK72" si="61">G41*SUM(AB41:AB41, AE41:AF41)</f>
        <v>47.31963955666933</v>
      </c>
      <c r="AL41">
        <f t="shared" si="40"/>
        <v>-2610.5082351413726</v>
      </c>
      <c r="AN41">
        <f t="shared" si="41"/>
        <v>0</v>
      </c>
      <c r="AO41">
        <f t="shared" si="42"/>
        <v>0</v>
      </c>
      <c r="AP41">
        <f t="shared" si="43"/>
        <v>-0.18042213477633084</v>
      </c>
      <c r="AQ41">
        <f t="shared" si="44"/>
        <v>-94.402584872611101</v>
      </c>
      <c r="AR41">
        <f t="shared" si="45"/>
        <v>-94.583007007387423</v>
      </c>
      <c r="AS41">
        <f t="shared" si="46"/>
        <v>2.9321917979434255</v>
      </c>
      <c r="AT41">
        <f t="shared" si="47"/>
        <v>1.6317398060544137</v>
      </c>
      <c r="AU41">
        <f t="shared" si="48"/>
        <v>-90.019075403389593</v>
      </c>
      <c r="AW41">
        <v>38</v>
      </c>
      <c r="AX41">
        <f>IF(Z41&gt;0, (R41*SUMPRODUCT(K41:$K$98, X41:$X$98)-K41*$AZ$3)/Z41, 0)</f>
        <v>1411.8539893428142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6.7419999999999994E-2</v>
      </c>
      <c r="Q42" s="5">
        <f t="shared" si="60"/>
        <v>12.5</v>
      </c>
      <c r="R42">
        <f t="shared" si="31"/>
        <v>100000</v>
      </c>
      <c r="S42">
        <f t="shared" si="32"/>
        <v>1323.7306508501781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590.96275287649325</v>
      </c>
      <c r="AC42">
        <f t="shared" si="33"/>
        <v>511.18015389422368</v>
      </c>
      <c r="AE42">
        <f t="shared" si="34"/>
        <v>0</v>
      </c>
      <c r="AF42">
        <f t="shared" si="35"/>
        <v>0</v>
      </c>
      <c r="AG42">
        <f t="shared" si="36"/>
        <v>-4.8270786202419043</v>
      </c>
      <c r="AH42">
        <f t="shared" si="37"/>
        <v>-2822.0134022130037</v>
      </c>
      <c r="AI42">
        <f t="shared" si="38"/>
        <v>-2826.8404808332457</v>
      </c>
      <c r="AJ42">
        <f t="shared" si="39"/>
        <v>79.782598982269576</v>
      </c>
      <c r="AK42">
        <f t="shared" si="61"/>
        <v>41.367392701354532</v>
      </c>
      <c r="AL42">
        <f t="shared" si="40"/>
        <v>-2705.6904891496215</v>
      </c>
      <c r="AN42">
        <f t="shared" si="41"/>
        <v>0</v>
      </c>
      <c r="AO42">
        <f t="shared" si="42"/>
        <v>0</v>
      </c>
      <c r="AP42">
        <f t="shared" si="43"/>
        <v>-0.14861951169816723</v>
      </c>
      <c r="AQ42">
        <f t="shared" si="44"/>
        <v>-86.886145190144447</v>
      </c>
      <c r="AR42">
        <f t="shared" si="45"/>
        <v>-87.034764701842619</v>
      </c>
      <c r="AS42">
        <f t="shared" si="46"/>
        <v>2.4564031033249223</v>
      </c>
      <c r="AT42">
        <f t="shared" si="47"/>
        <v>1.273648553748548</v>
      </c>
      <c r="AU42">
        <f t="shared" si="48"/>
        <v>-83.304713044769144</v>
      </c>
      <c r="AW42">
        <v>39</v>
      </c>
      <c r="AX42">
        <f>IF(Z42&gt;0, (R42*SUMPRODUCT(K42:$K$98, X42:$X$98)-K42*$AZ$3)/Z42, 0)</f>
        <v>1323.7306508501781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7.4817999999999996E-2</v>
      </c>
      <c r="Q43" s="5">
        <f t="shared" si="60"/>
        <v>12.5</v>
      </c>
      <c r="R43">
        <f t="shared" si="31"/>
        <v>100000</v>
      </c>
      <c r="S43">
        <f t="shared" si="32"/>
        <v>1237.4990844055917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511.18015389422368</v>
      </c>
      <c r="AC43">
        <f t="shared" si="33"/>
        <v>437.34756753474107</v>
      </c>
      <c r="AE43">
        <f t="shared" si="34"/>
        <v>0</v>
      </c>
      <c r="AF43">
        <f t="shared" si="35"/>
        <v>0</v>
      </c>
      <c r="AG43">
        <f t="shared" si="36"/>
        <v>-4.4176554658302267</v>
      </c>
      <c r="AH43">
        <f t="shared" si="37"/>
        <v>-2889.2189456740703</v>
      </c>
      <c r="AI43">
        <f t="shared" si="38"/>
        <v>-2893.6366011399004</v>
      </c>
      <c r="AJ43">
        <f t="shared" si="39"/>
        <v>73.832586359482605</v>
      </c>
      <c r="AK43">
        <f t="shared" si="61"/>
        <v>35.78261077259566</v>
      </c>
      <c r="AL43">
        <f t="shared" si="40"/>
        <v>-2784.0214040078222</v>
      </c>
      <c r="AN43">
        <f t="shared" si="41"/>
        <v>0</v>
      </c>
      <c r="AO43">
        <f t="shared" si="42"/>
        <v>0</v>
      </c>
      <c r="AP43">
        <f t="shared" si="43"/>
        <v>-0.12144098388835008</v>
      </c>
      <c r="AQ43">
        <f t="shared" si="44"/>
        <v>-79.42439018738196</v>
      </c>
      <c r="AR43">
        <f t="shared" si="45"/>
        <v>-79.545831171270322</v>
      </c>
      <c r="AS43">
        <f t="shared" si="46"/>
        <v>2.0296517009689601</v>
      </c>
      <c r="AT43">
        <f t="shared" si="47"/>
        <v>0.98366101474625289</v>
      </c>
      <c r="AU43">
        <f t="shared" si="48"/>
        <v>-76.532518455555106</v>
      </c>
      <c r="AW43">
        <v>40</v>
      </c>
      <c r="AX43">
        <f>IF(Z43&gt;0, (R43*SUMPRODUCT(K43:$K$98, X43:$X$98)-K43*$AZ$3)/Z43, 0)</f>
        <v>1237.4990844055917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8.3350999999999995E-2</v>
      </c>
      <c r="Q44" s="5">
        <f t="shared" si="60"/>
        <v>12.5</v>
      </c>
      <c r="R44">
        <f t="shared" si="31"/>
        <v>100000</v>
      </c>
      <c r="S44">
        <f t="shared" si="32"/>
        <v>1153.41411054982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437.34756753474107</v>
      </c>
      <c r="AC44">
        <f t="shared" si="33"/>
        <v>369.57814058902153</v>
      </c>
      <c r="AE44">
        <f t="shared" si="34"/>
        <v>0</v>
      </c>
      <c r="AF44">
        <f t="shared" si="35"/>
        <v>0</v>
      </c>
      <c r="AG44">
        <f t="shared" si="36"/>
        <v>-4.0052629104395088</v>
      </c>
      <c r="AH44">
        <f t="shared" si="37"/>
        <v>-2945.7280058593215</v>
      </c>
      <c r="AI44">
        <f t="shared" si="38"/>
        <v>-2949.7332687697608</v>
      </c>
      <c r="AJ44">
        <f t="shared" si="39"/>
        <v>67.769426945719545</v>
      </c>
      <c r="AK44">
        <f t="shared" si="61"/>
        <v>30.61432972743188</v>
      </c>
      <c r="AL44">
        <f t="shared" si="40"/>
        <v>-2851.349512096609</v>
      </c>
      <c r="AN44">
        <f t="shared" si="41"/>
        <v>0</v>
      </c>
      <c r="AO44">
        <f t="shared" si="42"/>
        <v>0</v>
      </c>
      <c r="AP44">
        <f t="shared" si="43"/>
        <v>-9.8307452322668479E-2</v>
      </c>
      <c r="AQ44">
        <f t="shared" si="44"/>
        <v>-72.301624629127616</v>
      </c>
      <c r="AR44">
        <f t="shared" si="45"/>
        <v>-72.399932081450274</v>
      </c>
      <c r="AS44">
        <f t="shared" si="46"/>
        <v>1.6633713834455433</v>
      </c>
      <c r="AT44">
        <f t="shared" si="47"/>
        <v>0.75141553185573728</v>
      </c>
      <c r="AU44">
        <f t="shared" si="48"/>
        <v>-69.985145166148982</v>
      </c>
      <c r="AW44">
        <v>41</v>
      </c>
      <c r="AX44">
        <f>IF(Z44&gt;0, (R44*SUMPRODUCT(K44:$K$98, X44:$X$98)-K44*$AZ$3)/Z44, 0)</f>
        <v>1153.41411054982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9.2474000000000001E-2</v>
      </c>
      <c r="Q45" s="5">
        <f t="shared" si="60"/>
        <v>12.5</v>
      </c>
      <c r="R45">
        <f t="shared" si="31"/>
        <v>100000</v>
      </c>
      <c r="S45">
        <f t="shared" si="32"/>
        <v>1069.8800035270833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369.57814058902153</v>
      </c>
      <c r="AC45">
        <f t="shared" si="33"/>
        <v>307.68273313994973</v>
      </c>
      <c r="AE45">
        <f t="shared" si="34"/>
        <v>0</v>
      </c>
      <c r="AF45">
        <f t="shared" si="35"/>
        <v>0</v>
      </c>
      <c r="AG45">
        <f t="shared" si="36"/>
        <v>-3.5948275989551304</v>
      </c>
      <c r="AH45">
        <f t="shared" si="37"/>
        <v>-2963.0614590398654</v>
      </c>
      <c r="AI45">
        <f t="shared" si="38"/>
        <v>-2966.6562866388203</v>
      </c>
      <c r="AJ45">
        <f t="shared" si="39"/>
        <v>61.895407449071797</v>
      </c>
      <c r="AK45">
        <f t="shared" si="61"/>
        <v>25.870469841231511</v>
      </c>
      <c r="AL45">
        <f t="shared" si="40"/>
        <v>-2878.8904093485171</v>
      </c>
      <c r="AN45">
        <f t="shared" si="41"/>
        <v>0</v>
      </c>
      <c r="AO45">
        <f t="shared" si="42"/>
        <v>0</v>
      </c>
      <c r="AP45">
        <f t="shared" si="43"/>
        <v>-7.877990576192441E-2</v>
      </c>
      <c r="AQ45">
        <f t="shared" si="44"/>
        <v>-64.934881043474604</v>
      </c>
      <c r="AR45">
        <f t="shared" si="45"/>
        <v>-65.013660949236524</v>
      </c>
      <c r="AS45">
        <f t="shared" si="46"/>
        <v>1.3564250945861986</v>
      </c>
      <c r="AT45">
        <f t="shared" si="47"/>
        <v>0.56694601340584749</v>
      </c>
      <c r="AU45">
        <f t="shared" si="48"/>
        <v>-63.090289841244477</v>
      </c>
      <c r="AW45">
        <v>42</v>
      </c>
      <c r="AX45">
        <f>IF(Z45&gt;0, (R45*SUMPRODUCT(K45:$K$98, X45:$X$98)-K45*$AZ$3)/Z45, 0)</f>
        <v>1069.8800035270833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0.10216500000000001</v>
      </c>
      <c r="Q46" s="5">
        <f t="shared" si="60"/>
        <v>12.5</v>
      </c>
      <c r="R46">
        <f t="shared" si="31"/>
        <v>100000</v>
      </c>
      <c r="S46">
        <f t="shared" si="32"/>
        <v>987.11473365946779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307.68273313994973</v>
      </c>
      <c r="AC46">
        <f t="shared" si="33"/>
        <v>252.03911743581068</v>
      </c>
      <c r="AE46">
        <f t="shared" si="34"/>
        <v>0</v>
      </c>
      <c r="AF46">
        <f t="shared" si="35"/>
        <v>0</v>
      </c>
      <c r="AG46">
        <f t="shared" si="36"/>
        <v>-3.1916137613183277</v>
      </c>
      <c r="AH46">
        <f t="shared" si="37"/>
        <v>-2938.1244931780075</v>
      </c>
      <c r="AI46">
        <f t="shared" si="38"/>
        <v>-2941.3161069393259</v>
      </c>
      <c r="AJ46">
        <f t="shared" si="39"/>
        <v>55.643615704139052</v>
      </c>
      <c r="AK46">
        <f t="shared" si="61"/>
        <v>21.537791319796483</v>
      </c>
      <c r="AL46">
        <f t="shared" si="40"/>
        <v>-2864.1346999153907</v>
      </c>
      <c r="AN46">
        <f t="shared" si="41"/>
        <v>0</v>
      </c>
      <c r="AO46">
        <f t="shared" si="42"/>
        <v>0</v>
      </c>
      <c r="AP46">
        <f t="shared" si="43"/>
        <v>-6.244960502869476E-2</v>
      </c>
      <c r="AQ46">
        <f t="shared" si="44"/>
        <v>-57.489636229764329</v>
      </c>
      <c r="AR46">
        <f t="shared" si="45"/>
        <v>-57.552085834793026</v>
      </c>
      <c r="AS46">
        <f t="shared" si="46"/>
        <v>1.088766399370521</v>
      </c>
      <c r="AT46">
        <f t="shared" si="47"/>
        <v>0.42142522927215487</v>
      </c>
      <c r="AU46">
        <f t="shared" si="48"/>
        <v>-56.04189420615036</v>
      </c>
      <c r="AW46">
        <v>43</v>
      </c>
      <c r="AX46">
        <f>IF(Z46&gt;0, (R46*SUMPRODUCT(K46:$K$98, X46:$X$98)-K46*$AZ$3)/Z46, 0)</f>
        <v>987.11473365946779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0.113081</v>
      </c>
      <c r="Q47" s="5">
        <f t="shared" si="60"/>
        <v>12.5</v>
      </c>
      <c r="R47">
        <f t="shared" si="31"/>
        <v>100000</v>
      </c>
      <c r="S47">
        <f t="shared" si="32"/>
        <v>905.95172166205202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252.03911743581068</v>
      </c>
      <c r="AC47">
        <f t="shared" si="33"/>
        <v>202.84525383045303</v>
      </c>
      <c r="AE47">
        <f t="shared" si="34"/>
        <v>0</v>
      </c>
      <c r="AF47">
        <f t="shared" si="35"/>
        <v>0</v>
      </c>
      <c r="AG47">
        <f t="shared" si="36"/>
        <v>-2.7987867479615067</v>
      </c>
      <c r="AH47">
        <f t="shared" si="37"/>
        <v>-2887.2870059491029</v>
      </c>
      <c r="AI47">
        <f t="shared" si="38"/>
        <v>-2890.0857926970643</v>
      </c>
      <c r="AJ47">
        <f t="shared" si="39"/>
        <v>49.193863605357649</v>
      </c>
      <c r="AK47">
        <f t="shared" si="61"/>
        <v>17.64273822050675</v>
      </c>
      <c r="AL47">
        <f t="shared" si="40"/>
        <v>-2823.2491908712</v>
      </c>
      <c r="AN47">
        <f t="shared" si="41"/>
        <v>0</v>
      </c>
      <c r="AO47">
        <f t="shared" si="42"/>
        <v>0</v>
      </c>
      <c r="AP47">
        <f t="shared" si="43"/>
        <v>-4.889575463585534E-2</v>
      </c>
      <c r="AQ47">
        <f t="shared" si="44"/>
        <v>-50.4418841874988</v>
      </c>
      <c r="AR47">
        <f t="shared" si="45"/>
        <v>-50.490779942134658</v>
      </c>
      <c r="AS47">
        <f t="shared" si="46"/>
        <v>0.85943349781445511</v>
      </c>
      <c r="AT47">
        <f t="shared" si="47"/>
        <v>0.30822462617519497</v>
      </c>
      <c r="AU47">
        <f t="shared" si="48"/>
        <v>-49.323121818145012</v>
      </c>
      <c r="AW47">
        <v>44</v>
      </c>
      <c r="AX47">
        <f>IF(Z47&gt;0, (R47*SUMPRODUCT(K47:$K$98, X47:$X$98)-K47*$AZ$3)/Z47, 0)</f>
        <v>905.95172166205202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0.12539</v>
      </c>
      <c r="Q48" s="5">
        <f t="shared" si="60"/>
        <v>12.5</v>
      </c>
      <c r="R48">
        <f t="shared" si="31"/>
        <v>100000</v>
      </c>
      <c r="S48">
        <f t="shared" si="32"/>
        <v>825.51456931750226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202.84525383045303</v>
      </c>
      <c r="AC48">
        <f t="shared" si="33"/>
        <v>159.81030948617448</v>
      </c>
      <c r="AE48">
        <f t="shared" si="34"/>
        <v>0</v>
      </c>
      <c r="AF48">
        <f t="shared" si="35"/>
        <v>0</v>
      </c>
      <c r="AG48">
        <f t="shared" si="36"/>
        <v>-2.4198590101549988</v>
      </c>
      <c r="AH48">
        <f t="shared" si="37"/>
        <v>-2807.5189626151468</v>
      </c>
      <c r="AI48">
        <f t="shared" si="38"/>
        <v>-2809.9388216253019</v>
      </c>
      <c r="AJ48">
        <f t="shared" si="39"/>
        <v>43.034944344278557</v>
      </c>
      <c r="AK48">
        <f t="shared" si="61"/>
        <v>14.199167768131714</v>
      </c>
      <c r="AL48">
        <f t="shared" si="40"/>
        <v>-2752.7047095128914</v>
      </c>
      <c r="AN48">
        <f t="shared" si="41"/>
        <v>0</v>
      </c>
      <c r="AO48">
        <f t="shared" si="42"/>
        <v>0</v>
      </c>
      <c r="AP48">
        <f t="shared" si="43"/>
        <v>-3.7746212871166869E-2</v>
      </c>
      <c r="AQ48">
        <f t="shared" si="44"/>
        <v>-43.793133384213583</v>
      </c>
      <c r="AR48">
        <f t="shared" si="45"/>
        <v>-43.830879597084746</v>
      </c>
      <c r="AS48">
        <f t="shared" si="46"/>
        <v>0.67128132808609753</v>
      </c>
      <c r="AT48">
        <f t="shared" si="47"/>
        <v>0.22148596547159205</v>
      </c>
      <c r="AU48">
        <f t="shared" si="48"/>
        <v>-42.938112303527056</v>
      </c>
      <c r="AW48">
        <v>45</v>
      </c>
      <c r="AX48">
        <f>IF(Z48&gt;0, (R48*SUMPRODUCT(K48:$K$98, X48:$X$98)-K48*$AZ$3)/Z48, 0)</f>
        <v>825.51456931750226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0.13947699999999999</v>
      </c>
      <c r="Q49" s="5">
        <f t="shared" si="60"/>
        <v>12.5</v>
      </c>
      <c r="R49">
        <f t="shared" si="31"/>
        <v>100000</v>
      </c>
      <c r="S49">
        <f t="shared" si="32"/>
        <v>744.78760525050575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159.81030948617448</v>
      </c>
      <c r="AC49">
        <f t="shared" si="33"/>
        <v>122.63051524769322</v>
      </c>
      <c r="AE49">
        <f t="shared" si="34"/>
        <v>0</v>
      </c>
      <c r="AF49">
        <f t="shared" si="35"/>
        <v>0</v>
      </c>
      <c r="AG49">
        <f t="shared" si="36"/>
        <v>-2.0581457448940599</v>
      </c>
      <c r="AH49">
        <f t="shared" si="37"/>
        <v>-2700.1174012751098</v>
      </c>
      <c r="AI49">
        <f t="shared" si="38"/>
        <v>-2702.1755470200037</v>
      </c>
      <c r="AJ49">
        <f t="shared" si="39"/>
        <v>37.17979423848125</v>
      </c>
      <c r="AK49">
        <f t="shared" si="61"/>
        <v>11.186721664032214</v>
      </c>
      <c r="AL49">
        <f t="shared" si="40"/>
        <v>-2653.8090311174901</v>
      </c>
      <c r="AN49">
        <f t="shared" si="41"/>
        <v>0</v>
      </c>
      <c r="AO49">
        <f t="shared" si="42"/>
        <v>0</v>
      </c>
      <c r="AP49">
        <f t="shared" si="43"/>
        <v>-2.8664305544485225E-2</v>
      </c>
      <c r="AQ49">
        <f t="shared" si="44"/>
        <v>-37.605203804512428</v>
      </c>
      <c r="AR49">
        <f t="shared" si="45"/>
        <v>-37.633868110056909</v>
      </c>
      <c r="AS49">
        <f t="shared" si="46"/>
        <v>0.51781220293890073</v>
      </c>
      <c r="AT49">
        <f t="shared" si="47"/>
        <v>0.15580024330854036</v>
      </c>
      <c r="AU49">
        <f t="shared" si="48"/>
        <v>-36.96025566380947</v>
      </c>
      <c r="AW49">
        <v>46</v>
      </c>
      <c r="AX49">
        <f>IF(Z49&gt;0, (R49*SUMPRODUCT(K49:$K$98, X49:$X$98)-K49*$AZ$3)/Z49, 0)</f>
        <v>744.78760525050575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0.15573300000000001</v>
      </c>
      <c r="Q50" s="5">
        <f t="shared" si="60"/>
        <v>12.5</v>
      </c>
      <c r="R50">
        <f t="shared" si="31"/>
        <v>100000</v>
      </c>
      <c r="S50">
        <f t="shared" si="32"/>
        <v>661.96707438739395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122.63051524769322</v>
      </c>
      <c r="AC50">
        <f t="shared" si="33"/>
        <v>90.930078537584734</v>
      </c>
      <c r="AE50">
        <f t="shared" si="34"/>
        <v>0</v>
      </c>
      <c r="AF50">
        <f t="shared" si="35"/>
        <v>0</v>
      </c>
      <c r="AG50">
        <f t="shared" si="36"/>
        <v>-1.7170430761555326</v>
      </c>
      <c r="AH50">
        <f t="shared" si="37"/>
        <v>-2564.1696903166935</v>
      </c>
      <c r="AI50">
        <f t="shared" si="38"/>
        <v>-2565.8867333928492</v>
      </c>
      <c r="AJ50">
        <f t="shared" si="39"/>
        <v>31.700436710108491</v>
      </c>
      <c r="AK50">
        <f t="shared" si="61"/>
        <v>8.5841360673385267</v>
      </c>
      <c r="AL50">
        <f t="shared" si="40"/>
        <v>-2525.6021606154022</v>
      </c>
      <c r="AN50">
        <f t="shared" si="41"/>
        <v>0</v>
      </c>
      <c r="AO50">
        <f t="shared" si="42"/>
        <v>0</v>
      </c>
      <c r="AP50">
        <f t="shared" si="43"/>
        <v>-2.1351503744358083E-2</v>
      </c>
      <c r="AQ50">
        <f t="shared" si="44"/>
        <v>-31.885559252566555</v>
      </c>
      <c r="AR50">
        <f t="shared" si="45"/>
        <v>-31.906910756310914</v>
      </c>
      <c r="AS50">
        <f t="shared" si="46"/>
        <v>0.39419627993791662</v>
      </c>
      <c r="AT50">
        <f t="shared" si="47"/>
        <v>0.10674409741322974</v>
      </c>
      <c r="AU50">
        <f t="shared" si="48"/>
        <v>-31.405970378959768</v>
      </c>
      <c r="AW50">
        <v>47</v>
      </c>
      <c r="AX50">
        <f>IF(Z50&gt;0, (R50*SUMPRODUCT(K50:$K$98, X50:$X$98)-K50*$AZ$3)/Z50, 0)</f>
        <v>661.96707438739395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0.17447299999999999</v>
      </c>
      <c r="Q51" s="5">
        <f t="shared" si="60"/>
        <v>12.5</v>
      </c>
      <c r="R51">
        <f t="shared" si="31"/>
        <v>100000</v>
      </c>
      <c r="S51">
        <f t="shared" si="32"/>
        <v>574.13467589029369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90.930078537584734</v>
      </c>
      <c r="AC51">
        <f t="shared" si="33"/>
        <v>64.316632762164545</v>
      </c>
      <c r="AE51">
        <f t="shared" si="34"/>
        <v>0</v>
      </c>
      <c r="AF51">
        <f t="shared" si="35"/>
        <v>0</v>
      </c>
      <c r="AG51">
        <f t="shared" si="36"/>
        <v>-1.400294988767893</v>
      </c>
      <c r="AH51">
        <f t="shared" si="37"/>
        <v>-2396.6212530086741</v>
      </c>
      <c r="AI51">
        <f t="shared" si="38"/>
        <v>-2398.0215479974422</v>
      </c>
      <c r="AJ51">
        <f t="shared" si="39"/>
        <v>26.613445775420189</v>
      </c>
      <c r="AK51">
        <f t="shared" si="61"/>
        <v>6.3651054976309318</v>
      </c>
      <c r="AL51">
        <f t="shared" si="40"/>
        <v>-2365.0429967243913</v>
      </c>
      <c r="AN51">
        <f t="shared" si="41"/>
        <v>0</v>
      </c>
      <c r="AO51">
        <f t="shared" si="42"/>
        <v>0</v>
      </c>
      <c r="AP51">
        <f t="shared" si="43"/>
        <v>-1.5547078387611707E-2</v>
      </c>
      <c r="AQ51">
        <f t="shared" si="44"/>
        <v>-26.609006519924197</v>
      </c>
      <c r="AR51">
        <f t="shared" si="45"/>
        <v>-26.62455359831181</v>
      </c>
      <c r="AS51">
        <f t="shared" si="46"/>
        <v>0.2954815456413053</v>
      </c>
      <c r="AT51">
        <f t="shared" si="47"/>
        <v>7.0669962337121028E-2</v>
      </c>
      <c r="AU51">
        <f t="shared" si="48"/>
        <v>-26.258402090333387</v>
      </c>
      <c r="AW51">
        <v>48</v>
      </c>
      <c r="AX51">
        <f>IF(Z51&gt;0, (R51*SUMPRODUCT(K51:$K$98, X51:$X$98)-K51*$AZ$3)/Z51, 0)</f>
        <v>574.13467589029369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0.196798</v>
      </c>
      <c r="Q52" s="5">
        <f t="shared" si="60"/>
        <v>12.5</v>
      </c>
      <c r="R52">
        <f t="shared" si="31"/>
        <v>100000</v>
      </c>
      <c r="S52">
        <f t="shared" si="32"/>
        <v>477.33669560363182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64.316632762164545</v>
      </c>
      <c r="AC52">
        <f t="shared" si="33"/>
        <v>42.414870418263888</v>
      </c>
      <c r="AE52">
        <f t="shared" si="34"/>
        <v>0</v>
      </c>
      <c r="AF52">
        <f t="shared" si="35"/>
        <v>0</v>
      </c>
      <c r="AG52">
        <f t="shared" si="36"/>
        <v>-1.1107167856806706</v>
      </c>
      <c r="AH52">
        <f t="shared" si="37"/>
        <v>-2204.6020255963508</v>
      </c>
      <c r="AI52">
        <f t="shared" si="38"/>
        <v>-2205.7127423820316</v>
      </c>
      <c r="AJ52">
        <f t="shared" si="39"/>
        <v>21.901762343900657</v>
      </c>
      <c r="AK52">
        <f t="shared" si="61"/>
        <v>4.5021642933515187</v>
      </c>
      <c r="AL52">
        <f t="shared" si="40"/>
        <v>-2179.3088157447792</v>
      </c>
      <c r="AN52">
        <f t="shared" si="41"/>
        <v>0</v>
      </c>
      <c r="AO52">
        <f t="shared" si="42"/>
        <v>0</v>
      </c>
      <c r="AP52">
        <f t="shared" si="43"/>
        <v>-1.1010690777866414E-2</v>
      </c>
      <c r="AQ52">
        <f t="shared" si="44"/>
        <v>-21.854528089465777</v>
      </c>
      <c r="AR52">
        <f t="shared" si="45"/>
        <v>-21.865538780243646</v>
      </c>
      <c r="AS52">
        <f t="shared" si="46"/>
        <v>0.21711523204470606</v>
      </c>
      <c r="AT52">
        <f t="shared" si="47"/>
        <v>4.4630584055562195E-2</v>
      </c>
      <c r="AU52">
        <f t="shared" si="48"/>
        <v>-21.603792964143373</v>
      </c>
      <c r="AW52">
        <v>49</v>
      </c>
      <c r="AX52">
        <f>IF(Z52&gt;0, (R52*SUMPRODUCT(K52:$K$98, X52:$X$98)-K52*$AZ$3)/Z52, 0)</f>
        <v>477.33669560363182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0.22254599999999999</v>
      </c>
      <c r="Q53" s="5">
        <f t="shared" si="60"/>
        <v>12.5</v>
      </c>
      <c r="R53">
        <f t="shared" si="31"/>
        <v>100000</v>
      </c>
      <c r="S53">
        <f t="shared" si="32"/>
        <v>363.12970058651905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42.414870418263888</v>
      </c>
      <c r="AC53">
        <f t="shared" si="33"/>
        <v>24.763238914533403</v>
      </c>
      <c r="AE53">
        <f t="shared" si="34"/>
        <v>0</v>
      </c>
      <c r="AF53">
        <f t="shared" si="35"/>
        <v>0</v>
      </c>
      <c r="AG53">
        <f t="shared" si="36"/>
        <v>-0.85242404003777339</v>
      </c>
      <c r="AH53">
        <f t="shared" si="37"/>
        <v>-1977.4846222887238</v>
      </c>
      <c r="AI53">
        <f t="shared" si="38"/>
        <v>-1978.3370463287615</v>
      </c>
      <c r="AJ53">
        <f t="shared" si="39"/>
        <v>17.651631503730485</v>
      </c>
      <c r="AK53">
        <f t="shared" si="61"/>
        <v>2.9690409292784725</v>
      </c>
      <c r="AL53">
        <f t="shared" si="40"/>
        <v>-1957.7163738957527</v>
      </c>
      <c r="AN53">
        <f t="shared" si="41"/>
        <v>0</v>
      </c>
      <c r="AO53">
        <f t="shared" si="42"/>
        <v>0</v>
      </c>
      <c r="AP53">
        <f t="shared" si="43"/>
        <v>-7.5448202502113298E-3</v>
      </c>
      <c r="AQ53">
        <f t="shared" si="44"/>
        <v>-17.502751356078988</v>
      </c>
      <c r="AR53">
        <f t="shared" si="45"/>
        <v>-17.510296176329199</v>
      </c>
      <c r="AS53">
        <f t="shared" si="46"/>
        <v>0.15623490254065631</v>
      </c>
      <c r="AT53">
        <f t="shared" si="47"/>
        <v>2.6279033761100679E-2</v>
      </c>
      <c r="AU53">
        <f t="shared" si="48"/>
        <v>-17.327782240027442</v>
      </c>
      <c r="AW53">
        <v>50</v>
      </c>
      <c r="AX53">
        <f>IF(Z53&gt;0, (R53*SUMPRODUCT(K53:$K$98, X53:$X$98)-K53*$AZ$3)/Z53, 0)</f>
        <v>363.12970058651905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0.252114</v>
      </c>
      <c r="Q54" s="5">
        <f t="shared" si="60"/>
        <v>12.5</v>
      </c>
      <c r="R54">
        <f t="shared" si="31"/>
        <v>100000</v>
      </c>
      <c r="S54">
        <f t="shared" si="32"/>
        <v>218.8636323419953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24.763238914533403</v>
      </c>
      <c r="AC54">
        <f t="shared" si="33"/>
        <v>11.013073795718068</v>
      </c>
      <c r="AE54">
        <f t="shared" si="34"/>
        <v>0</v>
      </c>
      <c r="AF54">
        <f t="shared" si="35"/>
        <v>0</v>
      </c>
      <c r="AG54">
        <f t="shared" si="36"/>
        <v>-0.62899176520731237</v>
      </c>
      <c r="AH54">
        <f t="shared" si="37"/>
        <v>-1719.2642754406656</v>
      </c>
      <c r="AI54">
        <f t="shared" si="38"/>
        <v>-1719.8932672058729</v>
      </c>
      <c r="AJ54">
        <f t="shared" si="39"/>
        <v>13.750165118815335</v>
      </c>
      <c r="AK54">
        <f t="shared" si="61"/>
        <v>1.7334267240173384</v>
      </c>
      <c r="AL54">
        <f t="shared" si="40"/>
        <v>-1704.4096753630402</v>
      </c>
      <c r="AN54">
        <f t="shared" si="41"/>
        <v>0</v>
      </c>
      <c r="AO54">
        <f t="shared" si="42"/>
        <v>0</v>
      </c>
      <c r="AP54">
        <f t="shared" si="43"/>
        <v>-4.970729674238783E-3</v>
      </c>
      <c r="AQ54">
        <f t="shared" si="44"/>
        <v>-13.586820089726995</v>
      </c>
      <c r="AR54">
        <f t="shared" si="45"/>
        <v>-13.591790819401234</v>
      </c>
      <c r="AS54">
        <f t="shared" si="46"/>
        <v>0.1086633523083584</v>
      </c>
      <c r="AT54">
        <f t="shared" si="47"/>
        <v>1.369874159219173E-2</v>
      </c>
      <c r="AU54">
        <f t="shared" si="48"/>
        <v>-13.469428725500682</v>
      </c>
      <c r="AW54">
        <v>51</v>
      </c>
      <c r="AX54">
        <f>IF(Z54&gt;0, (R54*SUMPRODUCT(K54:$K$98, X54:$X$98)-K54*$AZ$3)/Z54, 0)</f>
        <v>218.8636323419953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0.286269</v>
      </c>
      <c r="Q55" s="5">
        <f t="shared" si="60"/>
        <v>12.5</v>
      </c>
      <c r="R55">
        <f t="shared" si="31"/>
        <v>100000</v>
      </c>
      <c r="S55">
        <f t="shared" si="32"/>
        <v>21.935866911286482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11.013073795718068</v>
      </c>
      <c r="AC55">
        <f t="shared" si="33"/>
        <v>0.77677713211933153</v>
      </c>
      <c r="AE55">
        <f t="shared" si="34"/>
        <v>0</v>
      </c>
      <c r="AF55">
        <f t="shared" si="35"/>
        <v>0</v>
      </c>
      <c r="AG55">
        <f t="shared" si="36"/>
        <v>-0.44264100392110717</v>
      </c>
      <c r="AH55">
        <f t="shared" si="37"/>
        <v>-1440.4867490730567</v>
      </c>
      <c r="AI55">
        <f t="shared" si="38"/>
        <v>-1440.9293900769778</v>
      </c>
      <c r="AJ55">
        <f t="shared" si="39"/>
        <v>10.236296663598736</v>
      </c>
      <c r="AK55">
        <f t="shared" si="61"/>
        <v>0.77091516570026486</v>
      </c>
      <c r="AL55">
        <f t="shared" si="40"/>
        <v>-1429.9221782476789</v>
      </c>
      <c r="AN55">
        <f t="shared" si="41"/>
        <v>0</v>
      </c>
      <c r="AO55">
        <f t="shared" si="42"/>
        <v>0</v>
      </c>
      <c r="AP55">
        <f t="shared" si="43"/>
        <v>-3.123264789626547E-3</v>
      </c>
      <c r="AQ55">
        <f t="shared" si="44"/>
        <v>-10.164041522247585</v>
      </c>
      <c r="AR55">
        <f t="shared" si="45"/>
        <v>-10.167164787037212</v>
      </c>
      <c r="AS55">
        <f t="shared" si="46"/>
        <v>7.2227074903543798E-2</v>
      </c>
      <c r="AT55">
        <f t="shared" si="47"/>
        <v>5.4395597594702151E-3</v>
      </c>
      <c r="AU55">
        <f t="shared" si="48"/>
        <v>-10.089498152374198</v>
      </c>
      <c r="AW55">
        <v>52</v>
      </c>
      <c r="AX55">
        <f>IF(Z55&gt;0, (R55*SUMPRODUCT(K55:$K$98, X55:$X$98)-K55*$AZ$3)/Z55, 0)</f>
        <v>21.935866911286482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0.32445800000000002</v>
      </c>
      <c r="Q56" s="5">
        <f t="shared" si="60"/>
        <v>12.5</v>
      </c>
      <c r="R56">
        <f t="shared" si="31"/>
        <v>100000</v>
      </c>
      <c r="S56">
        <f t="shared" si="32"/>
        <v>-271.37680628709353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0.77677713211933153</v>
      </c>
      <c r="AC56">
        <f t="shared" si="33"/>
        <v>-6.3957256167994494</v>
      </c>
      <c r="AE56">
        <f t="shared" si="34"/>
        <v>0</v>
      </c>
      <c r="AF56">
        <f t="shared" si="35"/>
        <v>0</v>
      </c>
      <c r="AG56">
        <f t="shared" si="36"/>
        <v>-0.29459617903166146</v>
      </c>
      <c r="AH56">
        <f t="shared" si="37"/>
        <v>-1148.9473188018767</v>
      </c>
      <c r="AI56">
        <f t="shared" si="38"/>
        <v>-1149.2419149809084</v>
      </c>
      <c r="AJ56">
        <f t="shared" si="39"/>
        <v>7.1725027489187809</v>
      </c>
      <c r="AK56">
        <f t="shared" si="61"/>
        <v>5.437439924835321E-2</v>
      </c>
      <c r="AL56">
        <f t="shared" si="40"/>
        <v>-1142.0150378327412</v>
      </c>
      <c r="AN56">
        <f t="shared" si="41"/>
        <v>0</v>
      </c>
      <c r="AO56">
        <f t="shared" si="42"/>
        <v>0</v>
      </c>
      <c r="AP56">
        <f t="shared" si="43"/>
        <v>-1.855949905908599E-3</v>
      </c>
      <c r="AQ56">
        <f t="shared" si="44"/>
        <v>-7.2383446222332148</v>
      </c>
      <c r="AR56">
        <f t="shared" si="45"/>
        <v>-7.2402005721391234</v>
      </c>
      <c r="AS56">
        <f t="shared" si="46"/>
        <v>4.5186620701398519E-2</v>
      </c>
      <c r="AT56">
        <f t="shared" si="47"/>
        <v>3.425576037697755E-4</v>
      </c>
      <c r="AU56">
        <f t="shared" si="48"/>
        <v>-7.1946713938339553</v>
      </c>
      <c r="AW56">
        <v>53</v>
      </c>
      <c r="AX56">
        <f>IF(Z56&gt;0, (R56*SUMPRODUCT(K56:$K$98, X56:$X$98)-K56*$AZ$3)/Z56, 0)</f>
        <v>-271.37680628709353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0.36696200000000001</v>
      </c>
      <c r="Q57" s="5">
        <f t="shared" si="60"/>
        <v>12.5</v>
      </c>
      <c r="R57">
        <f t="shared" si="31"/>
        <v>100000</v>
      </c>
      <c r="S57">
        <f t="shared" si="32"/>
        <v>-746.62048280616045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-6.3957256167994494</v>
      </c>
      <c r="AC57">
        <f t="shared" si="33"/>
        <v>-10.963053477131945</v>
      </c>
      <c r="AE57">
        <f t="shared" si="34"/>
        <v>0</v>
      </c>
      <c r="AF57">
        <f t="shared" si="35"/>
        <v>0</v>
      </c>
      <c r="AG57">
        <f t="shared" si="36"/>
        <v>-0.18354461419152832</v>
      </c>
      <c r="AH57">
        <f t="shared" si="37"/>
        <v>-864.84482439853241</v>
      </c>
      <c r="AI57">
        <f t="shared" si="38"/>
        <v>-865.02836901272394</v>
      </c>
      <c r="AJ57">
        <f t="shared" si="39"/>
        <v>4.5673278603324956</v>
      </c>
      <c r="AK57">
        <f t="shared" si="61"/>
        <v>-0.44770079317596151</v>
      </c>
      <c r="AL57">
        <f t="shared" si="40"/>
        <v>-860.90874194556739</v>
      </c>
      <c r="AN57">
        <f t="shared" si="41"/>
        <v>0</v>
      </c>
      <c r="AO57">
        <f t="shared" si="42"/>
        <v>0</v>
      </c>
      <c r="AP57">
        <f t="shared" si="43"/>
        <v>-1.0324351048906087E-3</v>
      </c>
      <c r="AQ57">
        <f t="shared" si="44"/>
        <v>-4.8647363526573661</v>
      </c>
      <c r="AR57">
        <f t="shared" si="45"/>
        <v>-4.8657687877622564</v>
      </c>
      <c r="AS57">
        <f t="shared" si="46"/>
        <v>2.5691135854477319E-2</v>
      </c>
      <c r="AT57">
        <f t="shared" si="47"/>
        <v>-2.5183087904715367E-3</v>
      </c>
      <c r="AU57">
        <f t="shared" si="48"/>
        <v>-4.8425959606982509</v>
      </c>
      <c r="AW57">
        <v>54</v>
      </c>
      <c r="AX57">
        <f>IF(Z57&gt;0, (R57*SUMPRODUCT(K57:$K$98, X57:$X$98)-K57*$AZ$3)/Z57, 0)</f>
        <v>-746.62048280616045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0.41335300000000003</v>
      </c>
      <c r="Q58" s="5">
        <f t="shared" si="60"/>
        <v>12.5</v>
      </c>
      <c r="R58">
        <f t="shared" si="31"/>
        <v>100000</v>
      </c>
      <c r="S58">
        <f t="shared" si="32"/>
        <v>-1587.6436289811484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-10.963053477131945</v>
      </c>
      <c r="AC58">
        <f t="shared" si="33"/>
        <v>-13.442953435235101</v>
      </c>
      <c r="AE58">
        <f t="shared" si="34"/>
        <v>0</v>
      </c>
      <c r="AF58">
        <f t="shared" si="35"/>
        <v>0</v>
      </c>
      <c r="AG58">
        <f t="shared" si="36"/>
        <v>-0.10584045113970221</v>
      </c>
      <c r="AH58">
        <f t="shared" si="37"/>
        <v>-606.94973527928641</v>
      </c>
      <c r="AI58">
        <f t="shared" si="38"/>
        <v>-607.05557573042609</v>
      </c>
      <c r="AJ58">
        <f t="shared" si="39"/>
        <v>2.4798999581031556</v>
      </c>
      <c r="AK58">
        <f t="shared" si="61"/>
        <v>-0.76741374339923618</v>
      </c>
      <c r="AL58">
        <f t="shared" si="40"/>
        <v>-605.34308951572223</v>
      </c>
      <c r="AN58">
        <f t="shared" si="41"/>
        <v>0</v>
      </c>
      <c r="AO58">
        <f t="shared" si="42"/>
        <v>0</v>
      </c>
      <c r="AP58">
        <f t="shared" si="43"/>
        <v>-5.3156304100879887E-4</v>
      </c>
      <c r="AQ58">
        <f t="shared" si="44"/>
        <v>-3.0482867707989127</v>
      </c>
      <c r="AR58">
        <f t="shared" si="45"/>
        <v>-3.0488183338399213</v>
      </c>
      <c r="AS58">
        <f t="shared" si="46"/>
        <v>1.2454814288224652E-2</v>
      </c>
      <c r="AT58">
        <f t="shared" si="47"/>
        <v>-3.8541859823972759E-3</v>
      </c>
      <c r="AU58">
        <f t="shared" si="48"/>
        <v>-3.040217705534094</v>
      </c>
      <c r="AW58">
        <v>55</v>
      </c>
      <c r="AX58">
        <f>IF(Z58&gt;0, (R58*SUMPRODUCT(K58:$K$98, X58:$X$98)-K58*$AZ$3)/Z58, 0)</f>
        <v>-1587.6436289811484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0.46434700000000001</v>
      </c>
      <c r="Q59" s="5">
        <f t="shared" si="60"/>
        <v>12.5</v>
      </c>
      <c r="R59">
        <f t="shared" si="31"/>
        <v>100000</v>
      </c>
      <c r="S59">
        <f t="shared" si="32"/>
        <v>-3226.7977611081105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-13.442953435235101</v>
      </c>
      <c r="AC59">
        <f t="shared" si="33"/>
        <v>-14.361921996610612</v>
      </c>
      <c r="AE59">
        <f t="shared" si="34"/>
        <v>0</v>
      </c>
      <c r="AF59">
        <f t="shared" si="35"/>
        <v>0</v>
      </c>
      <c r="AG59">
        <f t="shared" si="36"/>
        <v>-5.5635350662937899E-2</v>
      </c>
      <c r="AH59">
        <f t="shared" si="37"/>
        <v>-393.1735677229384</v>
      </c>
      <c r="AI59">
        <f t="shared" si="38"/>
        <v>-393.22920307360135</v>
      </c>
      <c r="AJ59">
        <f t="shared" si="39"/>
        <v>0.91896856137551097</v>
      </c>
      <c r="AK59">
        <f t="shared" si="61"/>
        <v>-0.94100674046645716</v>
      </c>
      <c r="AL59">
        <f t="shared" si="40"/>
        <v>-393.2512412526923</v>
      </c>
      <c r="AN59">
        <f t="shared" si="41"/>
        <v>0</v>
      </c>
      <c r="AO59">
        <f t="shared" si="42"/>
        <v>0</v>
      </c>
      <c r="AP59">
        <f t="shared" si="43"/>
        <v>-2.4948009571017698E-4</v>
      </c>
      <c r="AQ59">
        <f t="shared" si="44"/>
        <v>-1.7630693100236621</v>
      </c>
      <c r="AR59">
        <f t="shared" si="45"/>
        <v>-1.7633187901193723</v>
      </c>
      <c r="AS59">
        <f t="shared" si="46"/>
        <v>4.1208397523291446E-3</v>
      </c>
      <c r="AT59">
        <f t="shared" si="47"/>
        <v>-4.219663377297323E-3</v>
      </c>
      <c r="AU59">
        <f t="shared" si="48"/>
        <v>-1.7634176137443405</v>
      </c>
      <c r="AW59">
        <v>56</v>
      </c>
      <c r="AX59">
        <f>IF(Z59&gt;0, (R59*SUMPRODUCT(K59:$K$98, X59:$X$98)-K59*$AZ$3)/Z59, 0)</f>
        <v>-3226.7977611081105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0.52171199999999995</v>
      </c>
      <c r="Q60" s="5">
        <f t="shared" si="60"/>
        <v>12.5</v>
      </c>
      <c r="R60">
        <f t="shared" si="31"/>
        <v>100000</v>
      </c>
      <c r="S60">
        <f t="shared" si="32"/>
        <v>-6824.3647184446454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-14.361921996610612</v>
      </c>
      <c r="AC60">
        <f t="shared" si="33"/>
        <v>-14.223814333934806</v>
      </c>
      <c r="AE60">
        <f t="shared" si="34"/>
        <v>0</v>
      </c>
      <c r="AF60">
        <f t="shared" si="35"/>
        <v>0</v>
      </c>
      <c r="AG60">
        <f t="shared" si="36"/>
        <v>-2.6053367091245862E-2</v>
      </c>
      <c r="AH60">
        <f t="shared" si="37"/>
        <v>-232.20504052050123</v>
      </c>
      <c r="AI60">
        <f t="shared" si="38"/>
        <v>-232.23109388759246</v>
      </c>
      <c r="AJ60">
        <f t="shared" si="39"/>
        <v>-0.13810766267580554</v>
      </c>
      <c r="AK60">
        <f t="shared" si="61"/>
        <v>-1.0053345397627429</v>
      </c>
      <c r="AL60">
        <f t="shared" si="40"/>
        <v>-233.374536090031</v>
      </c>
      <c r="AN60">
        <f t="shared" si="41"/>
        <v>0</v>
      </c>
      <c r="AO60">
        <f t="shared" si="42"/>
        <v>0</v>
      </c>
      <c r="AP60">
        <f t="shared" si="43"/>
        <v>-1.0431119201779226E-4</v>
      </c>
      <c r="AQ60">
        <f t="shared" si="44"/>
        <v>-0.92969114066534153</v>
      </c>
      <c r="AR60">
        <f t="shared" si="45"/>
        <v>-0.92979545185735935</v>
      </c>
      <c r="AS60">
        <f t="shared" si="46"/>
        <v>-5.5294867914961452E-4</v>
      </c>
      <c r="AT60">
        <f t="shared" si="47"/>
        <v>-4.0251090713931811E-3</v>
      </c>
      <c r="AU60">
        <f t="shared" si="48"/>
        <v>-0.93437350960790211</v>
      </c>
      <c r="AW60">
        <v>57</v>
      </c>
      <c r="AX60">
        <f>IF(Z60&gt;0, (R60*SUMPRODUCT(K60:$K$98, X60:$X$98)-K60*$AZ$3)/Z60, 0)</f>
        <v>-6824.3647184446454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0.58618000000000003</v>
      </c>
      <c r="Q61" s="5">
        <f t="shared" si="60"/>
        <v>12.5</v>
      </c>
      <c r="R61">
        <f t="shared" si="31"/>
        <v>100000</v>
      </c>
      <c r="S61">
        <f t="shared" si="32"/>
        <v>-15987.300884994052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-14.223814333934806</v>
      </c>
      <c r="AC61">
        <f t="shared" si="33"/>
        <v>-13.456026034689909</v>
      </c>
      <c r="AE61">
        <f t="shared" si="34"/>
        <v>0</v>
      </c>
      <c r="AF61">
        <f t="shared" si="35"/>
        <v>0</v>
      </c>
      <c r="AG61">
        <f t="shared" si="36"/>
        <v>-1.0520870698786905E-2</v>
      </c>
      <c r="AH61">
        <f t="shared" si="37"/>
        <v>-122.17570177237201</v>
      </c>
      <c r="AI61">
        <f t="shared" si="38"/>
        <v>-122.18622264307079</v>
      </c>
      <c r="AJ61">
        <f t="shared" si="39"/>
        <v>-0.76778829924489678</v>
      </c>
      <c r="AK61">
        <f t="shared" si="61"/>
        <v>-0.99566700337543657</v>
      </c>
      <c r="AL61">
        <f t="shared" si="40"/>
        <v>-123.94967794569112</v>
      </c>
      <c r="AN61">
        <f t="shared" si="41"/>
        <v>0</v>
      </c>
      <c r="AO61">
        <f t="shared" si="42"/>
        <v>0</v>
      </c>
      <c r="AP61">
        <f t="shared" si="43"/>
        <v>-3.7609772821986492E-5</v>
      </c>
      <c r="AQ61">
        <f t="shared" si="44"/>
        <v>-0.43675096097849625</v>
      </c>
      <c r="AR61">
        <f t="shared" si="45"/>
        <v>-0.43678857075131822</v>
      </c>
      <c r="AS61">
        <f t="shared" si="46"/>
        <v>-2.7446724075137147E-3</v>
      </c>
      <c r="AT61">
        <f t="shared" si="47"/>
        <v>-3.5592880927256317E-3</v>
      </c>
      <c r="AU61">
        <f t="shared" si="48"/>
        <v>-0.44309253125155756</v>
      </c>
      <c r="AW61">
        <v>58</v>
      </c>
      <c r="AX61">
        <f>IF(Z61&gt;0, (R61*SUMPRODUCT(K61:$K$98, X61:$X$98)-K61*$AZ$3)/Z61, 0)</f>
        <v>-15987.300884994052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0.65888599999999997</v>
      </c>
      <c r="Q62" s="5">
        <f t="shared" si="60"/>
        <v>12.5</v>
      </c>
      <c r="R62">
        <f t="shared" si="31"/>
        <v>100000</v>
      </c>
      <c r="S62">
        <f t="shared" si="32"/>
        <v>-44412.186457108037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-13.456026034689909</v>
      </c>
      <c r="AC62">
        <f t="shared" si="33"/>
        <v>-12.377170352891406</v>
      </c>
      <c r="AE62">
        <f t="shared" si="34"/>
        <v>0</v>
      </c>
      <c r="AF62">
        <f t="shared" si="35"/>
        <v>0</v>
      </c>
      <c r="AG62">
        <f t="shared" si="36"/>
        <v>-3.4836075805581277E-3</v>
      </c>
      <c r="AH62">
        <f t="shared" si="37"/>
        <v>-55.456435289927263</v>
      </c>
      <c r="AI62">
        <f t="shared" si="38"/>
        <v>-55.459918897507819</v>
      </c>
      <c r="AJ62">
        <f t="shared" si="39"/>
        <v>-1.0788556817985029</v>
      </c>
      <c r="AK62">
        <f t="shared" si="61"/>
        <v>-0.9419218224282937</v>
      </c>
      <c r="AL62">
        <f t="shared" si="40"/>
        <v>-57.480696401734612</v>
      </c>
      <c r="AN62">
        <f t="shared" si="41"/>
        <v>0</v>
      </c>
      <c r="AO62">
        <f t="shared" si="42"/>
        <v>0</v>
      </c>
      <c r="AP62">
        <f t="shared" si="43"/>
        <v>-1.1118859212660033E-5</v>
      </c>
      <c r="AQ62">
        <f t="shared" si="44"/>
        <v>-0.17700394839705277</v>
      </c>
      <c r="AR62">
        <f t="shared" si="45"/>
        <v>-0.17701506725626542</v>
      </c>
      <c r="AS62">
        <f t="shared" si="46"/>
        <v>-3.4434545680871488E-3</v>
      </c>
      <c r="AT62">
        <f t="shared" si="47"/>
        <v>-3.0063937716068492E-3</v>
      </c>
      <c r="AU62">
        <f t="shared" si="48"/>
        <v>-0.1834649155959594</v>
      </c>
      <c r="AW62">
        <v>59</v>
      </c>
      <c r="AX62">
        <f>IF(Z62&gt;0, (R62*SUMPRODUCT(K62:$K$98, X62:$X$98)-K62*$AZ$3)/Z62, 0)</f>
        <v>-44412.186457108037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0.73742600000000003</v>
      </c>
      <c r="Q63" s="5">
        <f t="shared" si="60"/>
        <v>12.5</v>
      </c>
      <c r="R63">
        <f t="shared" si="31"/>
        <v>100000</v>
      </c>
      <c r="S63">
        <f t="shared" si="32"/>
        <v>-159128.20388900739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-12.377170352891406</v>
      </c>
      <c r="AC63">
        <f t="shared" si="33"/>
        <v>-11.200954084523282</v>
      </c>
      <c r="AE63">
        <f t="shared" si="34"/>
        <v>0</v>
      </c>
      <c r="AF63">
        <f t="shared" si="35"/>
        <v>0</v>
      </c>
      <c r="AG63">
        <f t="shared" si="36"/>
        <v>-8.7986870105188854E-4</v>
      </c>
      <c r="AH63">
        <f t="shared" si="37"/>
        <v>-20.551222429605264</v>
      </c>
      <c r="AI63">
        <f t="shared" si="38"/>
        <v>-20.552102298306316</v>
      </c>
      <c r="AJ63">
        <f t="shared" si="39"/>
        <v>-1.1762162683681243</v>
      </c>
      <c r="AK63">
        <f t="shared" si="61"/>
        <v>-0.86640192470239852</v>
      </c>
      <c r="AL63">
        <f t="shared" si="40"/>
        <v>-22.594720491376837</v>
      </c>
      <c r="AN63">
        <f t="shared" si="41"/>
        <v>0</v>
      </c>
      <c r="AO63">
        <f t="shared" si="42"/>
        <v>0</v>
      </c>
      <c r="AP63">
        <f t="shared" si="43"/>
        <v>-2.5074417381949954E-6</v>
      </c>
      <c r="AQ63">
        <f t="shared" si="44"/>
        <v>-5.8566684812535984E-2</v>
      </c>
      <c r="AR63">
        <f t="shared" si="45"/>
        <v>-5.8569192254274177E-2</v>
      </c>
      <c r="AS63">
        <f t="shared" si="46"/>
        <v>-3.3519703120753149E-3</v>
      </c>
      <c r="AT63">
        <f t="shared" si="47"/>
        <v>-2.4690642427149545E-3</v>
      </c>
      <c r="AU63">
        <f t="shared" si="48"/>
        <v>-6.4390226809064435E-2</v>
      </c>
      <c r="AW63">
        <v>60</v>
      </c>
      <c r="AX63">
        <f>IF(Z63&gt;0, (R63*SUMPRODUCT(K63:$K$98, X63:$X$98)-K63*$AZ$3)/Z63, 0)</f>
        <v>-159128.20388900739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0.819492</v>
      </c>
      <c r="Q64" s="5">
        <f t="shared" si="60"/>
        <v>12.5</v>
      </c>
      <c r="R64">
        <f t="shared" si="31"/>
        <v>100000</v>
      </c>
      <c r="S64">
        <f t="shared" si="32"/>
        <v>-837469.73137867101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-11.200954084523282</v>
      </c>
      <c r="AC64">
        <f t="shared" si="33"/>
        <v>-10.051288432938341</v>
      </c>
      <c r="AE64">
        <f t="shared" si="34"/>
        <v>0</v>
      </c>
      <c r="AF64">
        <f t="shared" si="35"/>
        <v>0</v>
      </c>
      <c r="AG64">
        <f t="shared" si="36"/>
        <v>-1.5002465247895543E-4</v>
      </c>
      <c r="AH64">
        <f t="shared" si="37"/>
        <v>-5.7683628924993142</v>
      </c>
      <c r="AI64">
        <f t="shared" si="38"/>
        <v>-5.768512917151793</v>
      </c>
      <c r="AJ64">
        <f t="shared" si="39"/>
        <v>-1.1496656515849413</v>
      </c>
      <c r="AK64">
        <f t="shared" si="61"/>
        <v>-0.78406678591662982</v>
      </c>
      <c r="AL64">
        <f t="shared" si="40"/>
        <v>-7.702245354653364</v>
      </c>
      <c r="AN64">
        <f t="shared" si="41"/>
        <v>0</v>
      </c>
      <c r="AO64">
        <f t="shared" si="42"/>
        <v>0</v>
      </c>
      <c r="AP64">
        <f t="shared" si="43"/>
        <v>-3.8173113919299314E-7</v>
      </c>
      <c r="AQ64">
        <f t="shared" si="44"/>
        <v>-1.4677346035120668E-2</v>
      </c>
      <c r="AR64">
        <f t="shared" si="45"/>
        <v>-1.4677727766259859E-2</v>
      </c>
      <c r="AS64">
        <f t="shared" si="46"/>
        <v>-2.9252737574721964E-3</v>
      </c>
      <c r="AT64">
        <f t="shared" si="47"/>
        <v>-1.9950235007765021E-3</v>
      </c>
      <c r="AU64">
        <f t="shared" si="48"/>
        <v>-1.9598025024508556E-2</v>
      </c>
      <c r="AW64">
        <v>61</v>
      </c>
      <c r="AX64">
        <f>IF(Z64&gt;0, (R64*SUMPRODUCT(K64:$K$98, X64:$X$98)-K64*$AZ$3)/Z64, 0)</f>
        <v>-837469.73137867101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0.82196330200000001</v>
      </c>
      <c r="Q65" s="5">
        <f t="shared" si="60"/>
        <v>12.5</v>
      </c>
      <c r="R65">
        <f t="shared" si="31"/>
        <v>100000</v>
      </c>
      <c r="S65">
        <f t="shared" si="32"/>
        <v>-4456224.0540032638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-10.051288432938341</v>
      </c>
      <c r="AC65">
        <f t="shared" si="33"/>
        <v>-8.987186907189999</v>
      </c>
      <c r="AE65">
        <f t="shared" si="34"/>
        <v>0</v>
      </c>
      <c r="AF65">
        <f t="shared" si="35"/>
        <v>0</v>
      </c>
      <c r="AG65">
        <f t="shared" si="36"/>
        <v>-2.5209647221161182E-5</v>
      </c>
      <c r="AH65">
        <f t="shared" si="37"/>
        <v>-0.98651806986403745</v>
      </c>
      <c r="AI65">
        <f t="shared" si="38"/>
        <v>-0.98654327951125864</v>
      </c>
      <c r="AJ65">
        <f t="shared" si="39"/>
        <v>-1.0641015257483417</v>
      </c>
      <c r="AK65">
        <f t="shared" si="61"/>
        <v>-0.70359019030568393</v>
      </c>
      <c r="AL65">
        <f t="shared" si="40"/>
        <v>-2.7542349955652843</v>
      </c>
      <c r="AN65">
        <f t="shared" si="41"/>
        <v>0</v>
      </c>
      <c r="AO65">
        <f t="shared" si="42"/>
        <v>0</v>
      </c>
      <c r="AP65">
        <f t="shared" si="43"/>
        <v>-5.7272178708722276E-8</v>
      </c>
      <c r="AQ65">
        <f t="shared" si="44"/>
        <v>-2.2412070546235304E-3</v>
      </c>
      <c r="AR65">
        <f t="shared" si="45"/>
        <v>-2.2412643268022391E-3</v>
      </c>
      <c r="AS65">
        <f t="shared" si="46"/>
        <v>-2.4174639261007459E-3</v>
      </c>
      <c r="AT65">
        <f t="shared" si="47"/>
        <v>-1.5984413729941502E-3</v>
      </c>
      <c r="AU65">
        <f t="shared" si="48"/>
        <v>-6.2571696258971353E-3</v>
      </c>
      <c r="AW65">
        <v>62</v>
      </c>
      <c r="AX65">
        <f>IF(Z65&gt;0, (R65*SUMPRODUCT(K65:$K$98, X65:$X$98)-K65*$AZ$3)/Z65, 0)</f>
        <v>-4456224.0540032638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0.82463276399999996</v>
      </c>
      <c r="Q66" s="5">
        <f t="shared" si="60"/>
        <v>12.5</v>
      </c>
      <c r="R66">
        <f t="shared" si="31"/>
        <v>100000</v>
      </c>
      <c r="S66">
        <f t="shared" si="32"/>
        <v>-24066089.287861805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-8.987186907189999</v>
      </c>
      <c r="AC66">
        <f t="shared" si="33"/>
        <v>-8.0262326930093852</v>
      </c>
      <c r="AE66">
        <f t="shared" si="34"/>
        <v>0</v>
      </c>
      <c r="AF66">
        <f t="shared" si="35"/>
        <v>0</v>
      </c>
      <c r="AG66">
        <f t="shared" si="36"/>
        <v>-4.1688496814985068E-6</v>
      </c>
      <c r="AH66">
        <f t="shared" si="37"/>
        <v>-0.16630960853960849</v>
      </c>
      <c r="AI66">
        <f t="shared" si="38"/>
        <v>-0.16631377738928999</v>
      </c>
      <c r="AJ66">
        <f t="shared" si="39"/>
        <v>-0.96095421418061377</v>
      </c>
      <c r="AK66">
        <f t="shared" si="61"/>
        <v>-0.62910308350330002</v>
      </c>
      <c r="AL66">
        <f t="shared" si="40"/>
        <v>-1.7563710750732038</v>
      </c>
      <c r="AN66">
        <f t="shared" si="41"/>
        <v>0</v>
      </c>
      <c r="AO66">
        <f t="shared" si="42"/>
        <v>0</v>
      </c>
      <c r="AP66">
        <f t="shared" si="43"/>
        <v>-8.4561981185352266E-9</v>
      </c>
      <c r="AQ66">
        <f t="shared" si="44"/>
        <v>-3.3734653592053991E-4</v>
      </c>
      <c r="AR66">
        <f t="shared" si="45"/>
        <v>-3.3735499211865844E-4</v>
      </c>
      <c r="AS66">
        <f t="shared" si="46"/>
        <v>-1.9492233682629877E-3</v>
      </c>
      <c r="AT66">
        <f t="shared" si="47"/>
        <v>-1.2760883019349088E-3</v>
      </c>
      <c r="AU66">
        <f t="shared" si="48"/>
        <v>-3.5626666623165548E-3</v>
      </c>
      <c r="AW66">
        <v>63</v>
      </c>
      <c r="AX66">
        <f>IF(Z66&gt;0, (R66*SUMPRODUCT(K66:$K$98, X66:$X$98)-K66*$AZ$3)/Z66, 0)</f>
        <v>-24066089.287861805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0.82757423799999996</v>
      </c>
      <c r="Q67" s="5">
        <f t="shared" si="60"/>
        <v>12.5</v>
      </c>
      <c r="R67">
        <f t="shared" ref="R67:R98" si="62">$C$6</f>
        <v>100000</v>
      </c>
      <c r="S67">
        <f t="shared" ref="S67:S98" si="63">AX67</f>
        <v>-132297141.82037997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-8.0262326930093852</v>
      </c>
      <c r="AC67">
        <f t="shared" ref="AC67:AC98" si="64">S67*Z67</f>
        <v>-7.166574127728131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-6.7712858618085263E-7</v>
      </c>
      <c r="AH67">
        <f t="shared" ref="AH67:AH98" si="68">-X67*R67</f>
        <v>-2.7600260788021351E-2</v>
      </c>
      <c r="AI67">
        <f t="shared" ref="AI67:AI98" si="69">SUM(AE67:AH67)</f>
        <v>-2.7600937916607532E-2</v>
      </c>
      <c r="AJ67">
        <f t="shared" ref="AJ67:AJ98" si="70">AB67-AC67</f>
        <v>-0.85965856528125428</v>
      </c>
      <c r="AK67">
        <f t="shared" si="61"/>
        <v>-0.56183628851065703</v>
      </c>
      <c r="AL67">
        <f t="shared" ref="AL67:AL98" si="71">SUM(AI67:AK67)</f>
        <v>-1.449095791708519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-1.2263432348446885E-9</v>
      </c>
      <c r="AQ67">
        <f t="shared" ref="AQ67:AQ98" si="75">AH67*$K67</f>
        <v>-4.9986655102313012E-5</v>
      </c>
      <c r="AR67">
        <f t="shared" ref="AR67:AR98" si="76">AI67*$K67</f>
        <v>-4.9987881445547859E-5</v>
      </c>
      <c r="AS67">
        <f t="shared" ref="AS67:AS98" si="77">AJ67*$K67</f>
        <v>-1.5569221080372225E-3</v>
      </c>
      <c r="AT67">
        <f t="shared" ref="AT67:AT98" si="78">AK67*$K67</f>
        <v>-1.0175380947825888E-3</v>
      </c>
      <c r="AU67">
        <f t="shared" ref="AU67:AU98" si="79">AL67*$K67</f>
        <v>-2.6244480842653596E-3</v>
      </c>
      <c r="AW67">
        <v>64</v>
      </c>
      <c r="AX67">
        <f>IF(Z67&gt;0, (R67*SUMPRODUCT(K67:$K$98, X67:$X$98)-K67*$AZ$3)/Z67, 0)</f>
        <v>-132297141.82037997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0.83082719400000005</v>
      </c>
      <c r="Q68" s="5">
        <f t="shared" si="60"/>
        <v>12.5</v>
      </c>
      <c r="R68">
        <f t="shared" si="62"/>
        <v>100000</v>
      </c>
      <c r="S68">
        <f t="shared" si="63"/>
        <v>-742107010.25209892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-7.166574127728131</v>
      </c>
      <c r="AC68">
        <f t="shared" si="64"/>
        <v>-6.3987706216893283</v>
      </c>
      <c r="AE68">
        <f t="shared" si="65"/>
        <v>0</v>
      </c>
      <c r="AF68">
        <f t="shared" si="66"/>
        <v>0</v>
      </c>
      <c r="AG68">
        <f t="shared" si="67"/>
        <v>-1.077804570852191E-7</v>
      </c>
      <c r="AH68">
        <f t="shared" si="68"/>
        <v>-4.5006147458705997E-3</v>
      </c>
      <c r="AI68">
        <f t="shared" si="69"/>
        <v>-4.500722526327685E-3</v>
      </c>
      <c r="AJ68">
        <f t="shared" si="70"/>
        <v>-0.76780350603880265</v>
      </c>
      <c r="AK68">
        <f t="shared" si="61"/>
        <v>-0.5016601889409692</v>
      </c>
      <c r="AL68">
        <f t="shared" si="71"/>
        <v>-1.2739644175060996</v>
      </c>
      <c r="AN68">
        <f t="shared" si="72"/>
        <v>0</v>
      </c>
      <c r="AO68">
        <f t="shared" si="73"/>
        <v>0</v>
      </c>
      <c r="AP68">
        <f t="shared" si="74"/>
        <v>-1.7428615518691605E-10</v>
      </c>
      <c r="AQ68">
        <f t="shared" si="75"/>
        <v>-7.2777093477635391E-6</v>
      </c>
      <c r="AR68">
        <f t="shared" si="76"/>
        <v>-7.2778836339187263E-6</v>
      </c>
      <c r="AS68">
        <f t="shared" si="77"/>
        <v>-1.2415750000088707E-3</v>
      </c>
      <c r="AT68">
        <f t="shared" si="78"/>
        <v>-8.1120852430355641E-4</v>
      </c>
      <c r="AU68">
        <f t="shared" si="79"/>
        <v>-2.0600614079463457E-3</v>
      </c>
      <c r="AW68">
        <v>65</v>
      </c>
      <c r="AX68">
        <f>IF(Z68&gt;0, (R68*SUMPRODUCT(K68:$K$98, X68:$X$98)-K68*$AZ$3)/Z68, 0)</f>
        <v>-742107010.25209892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0.83405797299999995</v>
      </c>
      <c r="Q69" s="5">
        <f t="shared" ref="Q69:Q98" si="91">$C$8</f>
        <v>12.5</v>
      </c>
      <c r="R69">
        <f t="shared" si="62"/>
        <v>100000</v>
      </c>
      <c r="S69">
        <f t="shared" si="63"/>
        <v>-4248991091.3329077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-6.3987706216893283</v>
      </c>
      <c r="AC69">
        <f t="shared" si="64"/>
        <v>-5.7131944237791163</v>
      </c>
      <c r="AE69">
        <f t="shared" si="65"/>
        <v>0</v>
      </c>
      <c r="AF69">
        <f t="shared" si="66"/>
        <v>0</v>
      </c>
      <c r="AG69">
        <f t="shared" si="67"/>
        <v>-1.6807502948855586E-8</v>
      </c>
      <c r="AH69">
        <f t="shared" si="68"/>
        <v>-7.1916119652409068E-4</v>
      </c>
      <c r="AI69">
        <f t="shared" si="69"/>
        <v>-7.1917800402703956E-4</v>
      </c>
      <c r="AJ69">
        <f t="shared" si="70"/>
        <v>-0.68557619791021196</v>
      </c>
      <c r="AK69">
        <f t="shared" si="61"/>
        <v>-0.44791394351825303</v>
      </c>
      <c r="AL69">
        <f t="shared" si="71"/>
        <v>-1.134209319432492</v>
      </c>
      <c r="AN69">
        <f t="shared" si="72"/>
        <v>0</v>
      </c>
      <c r="AO69">
        <f t="shared" si="73"/>
        <v>0</v>
      </c>
      <c r="AP69">
        <f t="shared" si="74"/>
        <v>-2.4266550283825232E-11</v>
      </c>
      <c r="AQ69">
        <f t="shared" si="75"/>
        <v>-1.0383196951225901E-6</v>
      </c>
      <c r="AR69">
        <f t="shared" si="76"/>
        <v>-1.0383439616728741E-6</v>
      </c>
      <c r="AS69">
        <f t="shared" si="77"/>
        <v>-9.8982991885267842E-4</v>
      </c>
      <c r="AT69">
        <f t="shared" si="78"/>
        <v>-6.4669488777047807E-4</v>
      </c>
      <c r="AU69">
        <f t="shared" si="79"/>
        <v>-1.6375631505848294E-3</v>
      </c>
      <c r="AW69">
        <v>66</v>
      </c>
      <c r="AX69">
        <f>IF(Z69&gt;0, (R69*SUMPRODUCT(K69:$K$98, X69:$X$98)-K69*$AZ$3)/Z69, 0)</f>
        <v>-4248991091.3329077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0.83754713300000005</v>
      </c>
      <c r="Q70" s="5">
        <f t="shared" si="91"/>
        <v>12.5</v>
      </c>
      <c r="R70">
        <f t="shared" si="62"/>
        <v>100000</v>
      </c>
      <c r="S70">
        <f t="shared" si="63"/>
        <v>-24884692538.56752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-5.7131944237791163</v>
      </c>
      <c r="AC70">
        <f t="shared" si="64"/>
        <v>-5.1010673588670628</v>
      </c>
      <c r="AE70">
        <f t="shared" si="65"/>
        <v>0</v>
      </c>
      <c r="AF70">
        <f t="shared" si="66"/>
        <v>0</v>
      </c>
      <c r="AG70">
        <f t="shared" si="67"/>
        <v>-2.5623520116639867E-9</v>
      </c>
      <c r="AH70">
        <f t="shared" si="68"/>
        <v>-1.1261660726162433E-4</v>
      </c>
      <c r="AI70">
        <f t="shared" si="69"/>
        <v>-1.12619169613636E-4</v>
      </c>
      <c r="AJ70">
        <f t="shared" si="70"/>
        <v>-0.6121270649120536</v>
      </c>
      <c r="AK70">
        <f t="shared" si="61"/>
        <v>-0.39992360966453816</v>
      </c>
      <c r="AL70">
        <f t="shared" si="71"/>
        <v>-1.0121632937462053</v>
      </c>
      <c r="AN70">
        <f t="shared" si="72"/>
        <v>0</v>
      </c>
      <c r="AO70">
        <f t="shared" si="73"/>
        <v>0</v>
      </c>
      <c r="AP70">
        <f t="shared" si="74"/>
        <v>-3.3031296097935875E-12</v>
      </c>
      <c r="AQ70">
        <f t="shared" si="75"/>
        <v>-1.4517414012870116E-7</v>
      </c>
      <c r="AR70">
        <f t="shared" si="76"/>
        <v>-1.4517744325831095E-7</v>
      </c>
      <c r="AS70">
        <f t="shared" si="77"/>
        <v>-7.8909338914523485E-4</v>
      </c>
      <c r="AT70">
        <f t="shared" si="78"/>
        <v>-5.1554177986677728E-4</v>
      </c>
      <c r="AU70">
        <f t="shared" si="79"/>
        <v>-1.3047803464552702E-3</v>
      </c>
      <c r="AW70">
        <v>67</v>
      </c>
      <c r="AX70">
        <f>IF(Z70&gt;0, (R70*SUMPRODUCT(K70:$K$98, X70:$X$98)-K70*$AZ$3)/Z70, 0)</f>
        <v>-24884692538.56752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0.841203123</v>
      </c>
      <c r="Q71" s="5">
        <f t="shared" si="91"/>
        <v>12.5</v>
      </c>
      <c r="R71">
        <f t="shared" si="62"/>
        <v>100000</v>
      </c>
      <c r="S71">
        <f t="shared" si="63"/>
        <v>-149320849665.60016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-5.1010673588670628</v>
      </c>
      <c r="AC71">
        <f t="shared" si="64"/>
        <v>-4.5545245547271422</v>
      </c>
      <c r="AE71">
        <f t="shared" si="65"/>
        <v>0</v>
      </c>
      <c r="AF71">
        <f t="shared" si="66"/>
        <v>0</v>
      </c>
      <c r="AG71">
        <f t="shared" si="67"/>
        <v>-3.8126997711026886E-10</v>
      </c>
      <c r="AH71">
        <f t="shared" si="68"/>
        <v>-1.7243668115496623E-5</v>
      </c>
      <c r="AI71">
        <f t="shared" si="69"/>
        <v>-1.7244049385473734E-5</v>
      </c>
      <c r="AJ71">
        <f t="shared" si="70"/>
        <v>-0.54654280413992051</v>
      </c>
      <c r="AK71">
        <f t="shared" si="61"/>
        <v>-0.35707471512069444</v>
      </c>
      <c r="AL71">
        <f t="shared" si="71"/>
        <v>-0.90363476331000048</v>
      </c>
      <c r="AN71">
        <f t="shared" si="72"/>
        <v>0</v>
      </c>
      <c r="AO71">
        <f t="shared" si="73"/>
        <v>0</v>
      </c>
      <c r="AP71">
        <f t="shared" si="74"/>
        <v>-4.388351520209951E-13</v>
      </c>
      <c r="AQ71">
        <f t="shared" si="75"/>
        <v>-1.984716388165812E-8</v>
      </c>
      <c r="AR71">
        <f t="shared" si="76"/>
        <v>-1.9847602716810141E-8</v>
      </c>
      <c r="AS71">
        <f t="shared" si="77"/>
        <v>-6.2906131859251293E-4</v>
      </c>
      <c r="AT71">
        <f t="shared" si="78"/>
        <v>-4.1098682377375967E-4</v>
      </c>
      <c r="AU71">
        <f t="shared" si="79"/>
        <v>-1.0400679899689896E-3</v>
      </c>
      <c r="AW71">
        <v>68</v>
      </c>
      <c r="AX71">
        <f>IF(Z71&gt;0, (R71*SUMPRODUCT(K71:$K$98, X71:$X$98)-K71*$AZ$3)/Z71, 0)</f>
        <v>-149320849665.60016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0.84498057100000001</v>
      </c>
      <c r="Q72" s="5">
        <f t="shared" si="91"/>
        <v>12.5</v>
      </c>
      <c r="R72">
        <f t="shared" si="62"/>
        <v>100000</v>
      </c>
      <c r="S72">
        <f t="shared" si="63"/>
        <v>-919340178699.19788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-4.5545245547271422</v>
      </c>
      <c r="AC72">
        <f t="shared" si="64"/>
        <v>-4.0665397984010374</v>
      </c>
      <c r="AE72">
        <f t="shared" si="65"/>
        <v>0</v>
      </c>
      <c r="AF72">
        <f t="shared" si="66"/>
        <v>0</v>
      </c>
      <c r="AG72">
        <f t="shared" si="67"/>
        <v>-5.5291554375374241E-11</v>
      </c>
      <c r="AH72">
        <f t="shared" si="68"/>
        <v>-2.5773257837103357E-6</v>
      </c>
      <c r="AI72">
        <f t="shared" si="69"/>
        <v>-2.5773810752647111E-6</v>
      </c>
      <c r="AJ72">
        <f t="shared" si="70"/>
        <v>-0.48798475632610483</v>
      </c>
      <c r="AK72">
        <f t="shared" si="61"/>
        <v>-0.31881671883090001</v>
      </c>
      <c r="AL72">
        <f t="shared" si="71"/>
        <v>-0.80680405253808019</v>
      </c>
      <c r="AN72">
        <f t="shared" si="72"/>
        <v>0</v>
      </c>
      <c r="AO72">
        <f t="shared" si="73"/>
        <v>0</v>
      </c>
      <c r="AP72">
        <f t="shared" si="74"/>
        <v>-5.6821092117154355E-14</v>
      </c>
      <c r="AQ72">
        <f t="shared" si="75"/>
        <v>-2.6486226952112305E-9</v>
      </c>
      <c r="AR72">
        <f t="shared" si="76"/>
        <v>-2.6486795163033476E-9</v>
      </c>
      <c r="AS72">
        <f t="shared" si="77"/>
        <v>-5.0148394459538189E-4</v>
      </c>
      <c r="AT72">
        <f t="shared" si="78"/>
        <v>-3.2763618881453906E-4</v>
      </c>
      <c r="AU72">
        <f t="shared" si="79"/>
        <v>-8.2912278208943744E-4</v>
      </c>
      <c r="AW72">
        <v>69</v>
      </c>
      <c r="AX72">
        <f>IF(Z72&gt;0, (R72*SUMPRODUCT(K72:$K$98, X72:$X$98)-K72*$AZ$3)/Z72, 0)</f>
        <v>-919340178699.19788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0.84903369399999995</v>
      </c>
      <c r="Q73" s="5">
        <f t="shared" si="91"/>
        <v>12.5</v>
      </c>
      <c r="R73">
        <f t="shared" si="62"/>
        <v>100000</v>
      </c>
      <c r="S73">
        <f t="shared" si="63"/>
        <v>-5822947831180.4629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-4.0665397984010374</v>
      </c>
      <c r="AC73">
        <f t="shared" si="64"/>
        <v>-3.6308391080378133</v>
      </c>
      <c r="AE73">
        <f t="shared" si="65"/>
        <v>0</v>
      </c>
      <c r="AF73">
        <f t="shared" si="66"/>
        <v>0</v>
      </c>
      <c r="AG73">
        <f t="shared" si="67"/>
        <v>-7.7942461732946436E-12</v>
      </c>
      <c r="AH73">
        <f t="shared" si="68"/>
        <v>-3.7555514126660681E-7</v>
      </c>
      <c r="AI73">
        <f t="shared" si="69"/>
        <v>-3.755629355127801E-7</v>
      </c>
      <c r="AJ73">
        <f t="shared" si="70"/>
        <v>-0.43570069036322412</v>
      </c>
      <c r="AK73">
        <f t="shared" ref="AK73:AK98" si="92">G73*SUM(AB73:AB73, AE73:AF73)</f>
        <v>-0.28465778588807267</v>
      </c>
      <c r="AL73">
        <f t="shared" si="71"/>
        <v>-0.72035885181423231</v>
      </c>
      <c r="AN73">
        <f t="shared" si="72"/>
        <v>0</v>
      </c>
      <c r="AO73">
        <f t="shared" si="73"/>
        <v>0</v>
      </c>
      <c r="AP73">
        <f t="shared" si="74"/>
        <v>-7.151660230929435E-15</v>
      </c>
      <c r="AQ73">
        <f t="shared" si="75"/>
        <v>-3.4459301240958458E-10</v>
      </c>
      <c r="AR73">
        <f t="shared" si="76"/>
        <v>-3.4460016406981549E-10</v>
      </c>
      <c r="AS73">
        <f t="shared" si="77"/>
        <v>-3.9977994415103747E-4</v>
      </c>
      <c r="AT73">
        <f t="shared" si="78"/>
        <v>-2.6118956490434135E-4</v>
      </c>
      <c r="AU73">
        <f t="shared" si="79"/>
        <v>-6.6096985365554292E-4</v>
      </c>
      <c r="AW73">
        <v>70</v>
      </c>
      <c r="AX73">
        <f>IF(Z73&gt;0, (R73*SUMPRODUCT(K73:$K$98, X73:$X$98)-K73*$AZ$3)/Z73, 0)</f>
        <v>-5822947831180.4629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0.853201969</v>
      </c>
      <c r="Q74" s="5">
        <f t="shared" si="91"/>
        <v>12.5</v>
      </c>
      <c r="R74">
        <f t="shared" si="62"/>
        <v>100000</v>
      </c>
      <c r="S74">
        <f t="shared" si="63"/>
        <v>-38005375706313.219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-3.6308391080378133</v>
      </c>
      <c r="AC74">
        <f t="shared" si="64"/>
        <v>-3.2418206324789711</v>
      </c>
      <c r="AE74">
        <f t="shared" si="65"/>
        <v>0</v>
      </c>
      <c r="AF74">
        <f t="shared" si="66"/>
        <v>0</v>
      </c>
      <c r="AG74">
        <f t="shared" si="67"/>
        <v>-1.0662375296359916E-12</v>
      </c>
      <c r="AH74">
        <f t="shared" si="68"/>
        <v>-5.3200529455405636E-8</v>
      </c>
      <c r="AI74">
        <f t="shared" si="69"/>
        <v>-5.3201595692935269E-8</v>
      </c>
      <c r="AJ74">
        <f t="shared" si="70"/>
        <v>-0.38901847555884217</v>
      </c>
      <c r="AK74">
        <f t="shared" si="92"/>
        <v>-0.25415873756264695</v>
      </c>
      <c r="AL74">
        <f t="shared" si="71"/>
        <v>-0.64317726632308481</v>
      </c>
      <c r="AN74">
        <f t="shared" si="72"/>
        <v>0</v>
      </c>
      <c r="AO74">
        <f t="shared" si="73"/>
        <v>0</v>
      </c>
      <c r="AP74">
        <f t="shared" si="74"/>
        <v>-8.7351164104656398E-16</v>
      </c>
      <c r="AQ74">
        <f t="shared" si="75"/>
        <v>-4.3584361361771347E-11</v>
      </c>
      <c r="AR74">
        <f t="shared" si="76"/>
        <v>-4.3585234873412393E-11</v>
      </c>
      <c r="AS74">
        <f t="shared" si="77"/>
        <v>-3.1870212549997855E-4</v>
      </c>
      <c r="AT74">
        <f t="shared" si="78"/>
        <v>-2.0821872215515065E-4</v>
      </c>
      <c r="AU74">
        <f t="shared" si="79"/>
        <v>-5.2692089124036401E-4</v>
      </c>
      <c r="AW74">
        <v>71</v>
      </c>
      <c r="AX74">
        <f>IF(Z74&gt;0, (R74*SUMPRODUCT(K74:$K$98, X74:$X$98)-K74*$AZ$3)/Z74, 0)</f>
        <v>-38005375706313.219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0.85761682500000003</v>
      </c>
      <c r="Q75" s="5">
        <f t="shared" si="91"/>
        <v>12.5</v>
      </c>
      <c r="R75">
        <f t="shared" si="62"/>
        <v>100000</v>
      </c>
      <c r="S75">
        <f t="shared" si="63"/>
        <v>-256326917425871.38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-3.2418206324789711</v>
      </c>
      <c r="AC75">
        <f t="shared" si="64"/>
        <v>-2.8944827076087738</v>
      </c>
      <c r="AE75">
        <f t="shared" si="65"/>
        <v>0</v>
      </c>
      <c r="AF75">
        <f t="shared" si="66"/>
        <v>0</v>
      </c>
      <c r="AG75">
        <f t="shared" si="67"/>
        <v>-1.4115190947736916E-13</v>
      </c>
      <c r="AH75">
        <f t="shared" si="68"/>
        <v>-7.3153859588981012E-9</v>
      </c>
      <c r="AI75">
        <f t="shared" si="69"/>
        <v>-7.3155271108075785E-9</v>
      </c>
      <c r="AJ75">
        <f t="shared" si="70"/>
        <v>-0.34733792487019732</v>
      </c>
      <c r="AK75">
        <f t="shared" si="92"/>
        <v>-0.22692744427352801</v>
      </c>
      <c r="AL75">
        <f t="shared" si="71"/>
        <v>-0.57426537645925246</v>
      </c>
      <c r="AN75">
        <f t="shared" si="72"/>
        <v>0</v>
      </c>
      <c r="AO75">
        <f t="shared" si="73"/>
        <v>0</v>
      </c>
      <c r="AP75">
        <f t="shared" si="74"/>
        <v>-1.0324843253678969E-16</v>
      </c>
      <c r="AQ75">
        <f t="shared" si="75"/>
        <v>-5.3509877156778137E-12</v>
      </c>
      <c r="AR75">
        <f t="shared" si="76"/>
        <v>-5.3510909641103507E-12</v>
      </c>
      <c r="AS75">
        <f t="shared" si="77"/>
        <v>-2.5406738340425248E-4</v>
      </c>
      <c r="AT75">
        <f t="shared" si="78"/>
        <v>-1.659906905090644E-4</v>
      </c>
      <c r="AU75">
        <f t="shared" si="79"/>
        <v>-4.2005807926440787E-4</v>
      </c>
      <c r="AW75">
        <v>72</v>
      </c>
      <c r="AX75">
        <f>IF(Z75&gt;0, (R75*SUMPRODUCT(K75:$K$98, X75:$X$98)-K75*$AZ$3)/Z75, 0)</f>
        <v>-256326917425871.38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0.86229046899999995</v>
      </c>
      <c r="Q76" s="5">
        <f t="shared" si="91"/>
        <v>12.5</v>
      </c>
      <c r="R76">
        <f t="shared" si="62"/>
        <v>100000</v>
      </c>
      <c r="S76">
        <f t="shared" si="63"/>
        <v>-1792061386010873.5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-2.8944827076087738</v>
      </c>
      <c r="AC76">
        <f t="shared" si="64"/>
        <v>-2.5843595603696774</v>
      </c>
      <c r="AE76">
        <f t="shared" si="65"/>
        <v>0</v>
      </c>
      <c r="AF76">
        <f t="shared" si="66"/>
        <v>0</v>
      </c>
      <c r="AG76">
        <f t="shared" si="67"/>
        <v>-1.8026444159109265E-14</v>
      </c>
      <c r="AH76">
        <f t="shared" si="68"/>
        <v>-9.7371156978788949E-10</v>
      </c>
      <c r="AI76">
        <f t="shared" si="69"/>
        <v>-9.7372959623204857E-10</v>
      </c>
      <c r="AJ76">
        <f t="shared" si="70"/>
        <v>-0.3101231472390964</v>
      </c>
      <c r="AK76">
        <f t="shared" si="92"/>
        <v>-0.20261378953261419</v>
      </c>
      <c r="AL76">
        <f t="shared" si="71"/>
        <v>-0.51273693774544016</v>
      </c>
      <c r="AN76">
        <f t="shared" si="72"/>
        <v>0</v>
      </c>
      <c r="AO76">
        <f t="shared" si="73"/>
        <v>0</v>
      </c>
      <c r="AP76">
        <f t="shared" si="74"/>
        <v>-1.1773043656927274E-17</v>
      </c>
      <c r="AQ76">
        <f t="shared" si="75"/>
        <v>-6.359295665404516E-13</v>
      </c>
      <c r="AR76">
        <f t="shared" si="76"/>
        <v>-6.3594133958410849E-13</v>
      </c>
      <c r="AS76">
        <f t="shared" si="77"/>
        <v>-2.0254096255719782E-4</v>
      </c>
      <c r="AT76">
        <f t="shared" si="78"/>
        <v>-1.3232676220604171E-4</v>
      </c>
      <c r="AU76">
        <f t="shared" si="79"/>
        <v>-3.3486772539918086E-4</v>
      </c>
      <c r="AW76">
        <v>73</v>
      </c>
      <c r="AX76">
        <f>IF(Z76&gt;0, (R76*SUMPRODUCT(K76:$K$98, X76:$X$98)-K76*$AZ$3)/Z76, 0)</f>
        <v>-1792061386010873.5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0.86705037500000004</v>
      </c>
      <c r="Q77" s="5">
        <f t="shared" si="91"/>
        <v>12.5</v>
      </c>
      <c r="R77">
        <f t="shared" si="62"/>
        <v>100000</v>
      </c>
      <c r="S77">
        <f t="shared" si="63"/>
        <v>-1.301390556448356E+16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-2.5843595603696774</v>
      </c>
      <c r="AC77">
        <f t="shared" si="64"/>
        <v>-2.3074638931877707</v>
      </c>
      <c r="AE77">
        <f t="shared" si="65"/>
        <v>0</v>
      </c>
      <c r="AF77">
        <f t="shared" si="66"/>
        <v>0</v>
      </c>
      <c r="AG77">
        <f t="shared" si="67"/>
        <v>-2.2163445494459254E-15</v>
      </c>
      <c r="AH77">
        <f t="shared" si="68"/>
        <v>-1.2503868134457798E-10</v>
      </c>
      <c r="AI77">
        <f t="shared" si="69"/>
        <v>-1.2504089768912743E-10</v>
      </c>
      <c r="AJ77">
        <f t="shared" si="70"/>
        <v>-0.27689566718190672</v>
      </c>
      <c r="AK77">
        <f t="shared" si="92"/>
        <v>-0.18090516922587743</v>
      </c>
      <c r="AL77">
        <f t="shared" si="71"/>
        <v>-0.45780083653282511</v>
      </c>
      <c r="AN77">
        <f t="shared" si="72"/>
        <v>0</v>
      </c>
      <c r="AO77">
        <f t="shared" si="73"/>
        <v>0</v>
      </c>
      <c r="AP77">
        <f t="shared" si="74"/>
        <v>-1.2924029488641407E-18</v>
      </c>
      <c r="AQ77">
        <f t="shared" si="75"/>
        <v>-7.2913013697358312E-14</v>
      </c>
      <c r="AR77">
        <f t="shared" si="76"/>
        <v>-7.2914306100307182E-14</v>
      </c>
      <c r="AS77">
        <f t="shared" si="77"/>
        <v>-1.6146441530630391E-4</v>
      </c>
      <c r="AT77">
        <f t="shared" si="78"/>
        <v>-1.0549008466699807E-4</v>
      </c>
      <c r="AU77">
        <f t="shared" si="79"/>
        <v>-2.6695450004621631E-4</v>
      </c>
      <c r="AW77">
        <v>74</v>
      </c>
      <c r="AX77">
        <f>IF(Z77&gt;0, (R77*SUMPRODUCT(K77:$K$98, X77:$X$98)-K77*$AZ$3)/Z77, 0)</f>
        <v>-1.301390556448356E+16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0.87202471800000003</v>
      </c>
      <c r="Q78" s="5">
        <f t="shared" si="91"/>
        <v>12.5</v>
      </c>
      <c r="R78">
        <f t="shared" si="62"/>
        <v>100000</v>
      </c>
      <c r="S78">
        <f t="shared" si="63"/>
        <v>-9.84914665405744E+16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-2.3074638931877707</v>
      </c>
      <c r="AC78">
        <f t="shared" si="64"/>
        <v>-2.0602356189177167</v>
      </c>
      <c r="AE78">
        <f t="shared" si="65"/>
        <v>0</v>
      </c>
      <c r="AF78">
        <f t="shared" si="66"/>
        <v>0</v>
      </c>
      <c r="AG78">
        <f t="shared" si="67"/>
        <v>-2.6147387323004588E-16</v>
      </c>
      <c r="AH78">
        <f t="shared" si="68"/>
        <v>-1.5461657845771362E-11</v>
      </c>
      <c r="AI78">
        <f t="shared" si="69"/>
        <v>-1.5461919319644593E-11</v>
      </c>
      <c r="AJ78">
        <f t="shared" si="70"/>
        <v>-0.247228274270054</v>
      </c>
      <c r="AK78">
        <f t="shared" si="92"/>
        <v>-0.16152247252314397</v>
      </c>
      <c r="AL78">
        <f t="shared" si="71"/>
        <v>-0.40875074680865986</v>
      </c>
      <c r="AN78">
        <f t="shared" si="72"/>
        <v>0</v>
      </c>
      <c r="AO78">
        <f t="shared" si="73"/>
        <v>0</v>
      </c>
      <c r="AP78">
        <f t="shared" si="74"/>
        <v>-1.3613535924096295E-19</v>
      </c>
      <c r="AQ78">
        <f t="shared" si="75"/>
        <v>-8.0500522644687198E-15</v>
      </c>
      <c r="AR78">
        <f t="shared" si="76"/>
        <v>-8.0501883998279607E-15</v>
      </c>
      <c r="AS78">
        <f t="shared" si="77"/>
        <v>-1.2871844332479817E-4</v>
      </c>
      <c r="AT78">
        <f t="shared" si="78"/>
        <v>-8.4096049638890006E-5</v>
      </c>
      <c r="AU78">
        <f t="shared" si="79"/>
        <v>-2.1281449297173835E-4</v>
      </c>
      <c r="AW78">
        <v>75</v>
      </c>
      <c r="AX78">
        <f>IF(Z78&gt;0, (R78*SUMPRODUCT(K78:$K$98, X78:$X$98)-K78*$AZ$3)/Z78, 0)</f>
        <v>-9.84914665405744E+16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0.87703262900000001</v>
      </c>
      <c r="Q79" s="5">
        <f t="shared" si="91"/>
        <v>12.5</v>
      </c>
      <c r="R79">
        <f t="shared" si="62"/>
        <v>100000</v>
      </c>
      <c r="S79">
        <f t="shared" si="63"/>
        <v>-7.7844432983420902E+17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-2.0602356189177167</v>
      </c>
      <c r="AC79">
        <f t="shared" si="64"/>
        <v>-1.8394960883193967</v>
      </c>
      <c r="AE79">
        <f t="shared" si="65"/>
        <v>0</v>
      </c>
      <c r="AF79">
        <f t="shared" si="66"/>
        <v>0</v>
      </c>
      <c r="AG79">
        <f t="shared" si="67"/>
        <v>-2.9538016043985568E-17</v>
      </c>
      <c r="AH79">
        <f t="shared" si="68"/>
        <v>-1.8345689476300788E-12</v>
      </c>
      <c r="AI79">
        <f t="shared" si="69"/>
        <v>-1.8345984856461229E-12</v>
      </c>
      <c r="AJ79">
        <f t="shared" si="70"/>
        <v>-0.22073953059831997</v>
      </c>
      <c r="AK79">
        <f t="shared" si="92"/>
        <v>-0.14421649332424019</v>
      </c>
      <c r="AL79">
        <f t="shared" si="71"/>
        <v>-0.36495602392439475</v>
      </c>
      <c r="AN79">
        <f t="shared" si="72"/>
        <v>0</v>
      </c>
      <c r="AO79">
        <f t="shared" si="73"/>
        <v>0</v>
      </c>
      <c r="AP79">
        <f t="shared" si="74"/>
        <v>-1.373111931570727E-20</v>
      </c>
      <c r="AQ79">
        <f t="shared" si="75"/>
        <v>-8.5282251439257973E-16</v>
      </c>
      <c r="AR79">
        <f t="shared" si="76"/>
        <v>-8.5283624551189554E-16</v>
      </c>
      <c r="AS79">
        <f t="shared" si="77"/>
        <v>-1.0261355494645381E-4</v>
      </c>
      <c r="AT79">
        <f t="shared" si="78"/>
        <v>-6.7040855898351903E-5</v>
      </c>
      <c r="AU79">
        <f t="shared" si="79"/>
        <v>-1.6965441084565856E-4</v>
      </c>
      <c r="AW79">
        <v>76</v>
      </c>
      <c r="AX79">
        <f>IF(Z79&gt;0, (R79*SUMPRODUCT(K79:$K$98, X79:$X$98)-K79*$AZ$3)/Z79, 0)</f>
        <v>-7.7844432983420902E+17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0.88195855000000001</v>
      </c>
      <c r="Q80" s="5">
        <f t="shared" si="91"/>
        <v>12.5</v>
      </c>
      <c r="R80">
        <f t="shared" si="62"/>
        <v>100000</v>
      </c>
      <c r="S80">
        <f t="shared" si="63"/>
        <v>-6.4330826752983777E+18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-1.8394960883193967</v>
      </c>
      <c r="AC80">
        <f t="shared" si="64"/>
        <v>-1.6424072217137478</v>
      </c>
      <c r="AE80">
        <f t="shared" si="65"/>
        <v>0</v>
      </c>
      <c r="AF80">
        <f t="shared" si="66"/>
        <v>0</v>
      </c>
      <c r="AG80">
        <f t="shared" si="67"/>
        <v>-3.1913300835154623E-18</v>
      </c>
      <c r="AH80">
        <f t="shared" si="68"/>
        <v>-2.08410446400242E-13</v>
      </c>
      <c r="AI80">
        <f t="shared" si="69"/>
        <v>-2.0841363773032552E-13</v>
      </c>
      <c r="AJ80">
        <f t="shared" si="70"/>
        <v>-0.19708886660564895</v>
      </c>
      <c r="AK80">
        <f t="shared" si="92"/>
        <v>-0.12876472618235779</v>
      </c>
      <c r="AL80">
        <f t="shared" si="71"/>
        <v>-0.32585359278821513</v>
      </c>
      <c r="AN80">
        <f t="shared" si="72"/>
        <v>0</v>
      </c>
      <c r="AO80">
        <f t="shared" si="73"/>
        <v>0</v>
      </c>
      <c r="AP80">
        <f t="shared" si="74"/>
        <v>-1.324580393742875E-21</v>
      </c>
      <c r="AQ80">
        <f t="shared" si="75"/>
        <v>-8.6501986296844114E-17</v>
      </c>
      <c r="AR80">
        <f t="shared" si="76"/>
        <v>-8.6503310877237864E-17</v>
      </c>
      <c r="AS80">
        <f t="shared" si="77"/>
        <v>-8.1802897757060736E-5</v>
      </c>
      <c r="AT80">
        <f t="shared" si="78"/>
        <v>-5.3444559867946544E-5</v>
      </c>
      <c r="AU80">
        <f t="shared" si="79"/>
        <v>-1.3524745762509379E-4</v>
      </c>
      <c r="AW80">
        <v>77</v>
      </c>
      <c r="AX80">
        <f>IF(Z80&gt;0, (R80*SUMPRODUCT(K80:$K$98, X80:$X$98)-K80*$AZ$3)/Z80, 0)</f>
        <v>-6.4330826752983777E+18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0.88700226900000001</v>
      </c>
      <c r="Q81" s="5">
        <f t="shared" si="91"/>
        <v>12.5</v>
      </c>
      <c r="R81">
        <f t="shared" si="62"/>
        <v>100000</v>
      </c>
      <c r="S81">
        <f t="shared" si="63"/>
        <v>-5.5766508266387923E+19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-1.6424072217137478</v>
      </c>
      <c r="AC81">
        <f t="shared" si="64"/>
        <v>-1.4664350193872748</v>
      </c>
      <c r="AE81">
        <f t="shared" si="65"/>
        <v>0</v>
      </c>
      <c r="AF81">
        <f t="shared" si="66"/>
        <v>0</v>
      </c>
      <c r="AG81">
        <f t="shared" si="67"/>
        <v>-3.2869975747413285E-19</v>
      </c>
      <c r="AH81">
        <f t="shared" si="68"/>
        <v>-2.2645736201649399E-14</v>
      </c>
      <c r="AI81">
        <f t="shared" si="69"/>
        <v>-2.2646064901406872E-14</v>
      </c>
      <c r="AJ81">
        <f t="shared" si="70"/>
        <v>-0.17597220232647293</v>
      </c>
      <c r="AK81">
        <f t="shared" si="92"/>
        <v>-0.11496850551996235</v>
      </c>
      <c r="AL81">
        <f t="shared" si="71"/>
        <v>-0.29094070784645792</v>
      </c>
      <c r="AN81">
        <f t="shared" si="72"/>
        <v>0</v>
      </c>
      <c r="AO81">
        <f t="shared" si="73"/>
        <v>0</v>
      </c>
      <c r="AP81">
        <f t="shared" si="74"/>
        <v>-1.2181140632375234E-22</v>
      </c>
      <c r="AQ81">
        <f t="shared" si="75"/>
        <v>-8.3921843908774547E-18</v>
      </c>
      <c r="AR81">
        <f t="shared" si="76"/>
        <v>-8.3923062022837776E-18</v>
      </c>
      <c r="AS81">
        <f t="shared" si="77"/>
        <v>-6.5212769257861158E-5</v>
      </c>
      <c r="AT81">
        <f t="shared" si="78"/>
        <v>-4.2605675915135971E-5</v>
      </c>
      <c r="AU81">
        <f t="shared" si="79"/>
        <v>-1.0781844517300552E-4</v>
      </c>
      <c r="AW81">
        <v>78</v>
      </c>
      <c r="AX81">
        <f>IF(Z81&gt;0, (R81*SUMPRODUCT(K81:$K$98, X81:$X$98)-K81*$AZ$3)/Z81, 0)</f>
        <v>-5.5766508266387923E+19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0.89213428500000003</v>
      </c>
      <c r="Q82" s="5">
        <f t="shared" si="91"/>
        <v>12.5</v>
      </c>
      <c r="R82">
        <f t="shared" si="62"/>
        <v>100000</v>
      </c>
      <c r="S82">
        <f t="shared" si="63"/>
        <v>-5.0877393822592886E+20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-1.4664350193872748</v>
      </c>
      <c r="AC82">
        <f t="shared" si="64"/>
        <v>-1.3093169815957808</v>
      </c>
      <c r="AE82">
        <f t="shared" si="65"/>
        <v>0</v>
      </c>
      <c r="AF82">
        <f t="shared" si="66"/>
        <v>0</v>
      </c>
      <c r="AG82">
        <f t="shared" si="67"/>
        <v>-3.2168436785532597E-20</v>
      </c>
      <c r="AH82">
        <f t="shared" si="68"/>
        <v>-2.3459545849108715E-15</v>
      </c>
      <c r="AI82">
        <f t="shared" si="69"/>
        <v>-2.345986753347657E-15</v>
      </c>
      <c r="AJ82">
        <f t="shared" si="70"/>
        <v>-0.15711803779149403</v>
      </c>
      <c r="AK82">
        <f t="shared" si="92"/>
        <v>-0.10265045135710925</v>
      </c>
      <c r="AL82">
        <f t="shared" si="71"/>
        <v>-0.25976848914860562</v>
      </c>
      <c r="AN82">
        <f t="shared" si="72"/>
        <v>0</v>
      </c>
      <c r="AO82">
        <f t="shared" si="73"/>
        <v>0</v>
      </c>
      <c r="AP82">
        <f t="shared" si="74"/>
        <v>-1.0643893191990659E-23</v>
      </c>
      <c r="AQ82">
        <f t="shared" si="75"/>
        <v>-7.7622951346775183E-19</v>
      </c>
      <c r="AR82">
        <f t="shared" si="76"/>
        <v>-7.7624015736094385E-19</v>
      </c>
      <c r="AS82">
        <f t="shared" si="77"/>
        <v>-5.1987220390514421E-5</v>
      </c>
      <c r="AT82">
        <f t="shared" si="78"/>
        <v>-3.3964983988469361E-5</v>
      </c>
      <c r="AU82">
        <f t="shared" si="79"/>
        <v>-8.5952204378984568E-5</v>
      </c>
      <c r="AW82">
        <v>79</v>
      </c>
      <c r="AX82">
        <f>IF(Z82&gt;0, (R82*SUMPRODUCT(K82:$K$98, X82:$X$98)-K82*$AZ$3)/Z82, 0)</f>
        <v>-5.0877393822592886E+20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0.89732143600000003</v>
      </c>
      <c r="Q83" s="5">
        <f t="shared" si="91"/>
        <v>12.5</v>
      </c>
      <c r="R83">
        <f t="shared" si="62"/>
        <v>100000</v>
      </c>
      <c r="S83">
        <f t="shared" si="63"/>
        <v>-4.9014834200989474E+21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-1.3093169815957808</v>
      </c>
      <c r="AC83">
        <f t="shared" si="64"/>
        <v>-1.1690330192819471</v>
      </c>
      <c r="AE83">
        <f t="shared" si="65"/>
        <v>0</v>
      </c>
      <c r="AF83">
        <f t="shared" si="66"/>
        <v>0</v>
      </c>
      <c r="AG83">
        <f t="shared" si="67"/>
        <v>-2.9813245274079381E-21</v>
      </c>
      <c r="AH83">
        <f t="shared" si="68"/>
        <v>-2.3092342312215467E-16</v>
      </c>
      <c r="AI83">
        <f t="shared" si="69"/>
        <v>-2.3092640444668206E-16</v>
      </c>
      <c r="AJ83">
        <f t="shared" si="70"/>
        <v>-0.14028396231383367</v>
      </c>
      <c r="AK83">
        <f t="shared" si="92"/>
        <v>-9.1652188711704663E-2</v>
      </c>
      <c r="AL83">
        <f t="shared" si="71"/>
        <v>-0.23193615102553855</v>
      </c>
      <c r="AN83">
        <f t="shared" si="72"/>
        <v>0</v>
      </c>
      <c r="AO83">
        <f t="shared" si="73"/>
        <v>0</v>
      </c>
      <c r="AP83">
        <f t="shared" si="74"/>
        <v>-8.8076851464559902E-25</v>
      </c>
      <c r="AQ83">
        <f t="shared" si="75"/>
        <v>-6.822138231191201E-20</v>
      </c>
      <c r="AR83">
        <f t="shared" si="76"/>
        <v>-6.8222263080426643E-20</v>
      </c>
      <c r="AS83">
        <f t="shared" si="77"/>
        <v>-4.1443893806213575E-5</v>
      </c>
      <c r="AT83">
        <f t="shared" si="78"/>
        <v>-2.7076677286726204E-5</v>
      </c>
      <c r="AU83">
        <f t="shared" si="79"/>
        <v>-6.852057109293984E-5</v>
      </c>
      <c r="AW83">
        <v>80</v>
      </c>
      <c r="AX83">
        <f>IF(Z83&gt;0, (R83*SUMPRODUCT(K83:$K$98, X83:$X$98)-K83*$AZ$3)/Z83, 0)</f>
        <v>-4.9014834200989474E+21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0.90253096600000005</v>
      </c>
      <c r="Q84" s="5">
        <f t="shared" si="91"/>
        <v>12.5</v>
      </c>
      <c r="R84">
        <f t="shared" si="62"/>
        <v>100000</v>
      </c>
      <c r="S84">
        <f t="shared" si="63"/>
        <v>-5.0032843420120658E+22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-1.1690330192819471</v>
      </c>
      <c r="AC84">
        <f t="shared" si="64"/>
        <v>-1.0437794815017385</v>
      </c>
      <c r="AE84">
        <f t="shared" si="65"/>
        <v>0</v>
      </c>
      <c r="AF84">
        <f t="shared" si="66"/>
        <v>0</v>
      </c>
      <c r="AG84">
        <f t="shared" si="67"/>
        <v>-2.6077357645287848E-22</v>
      </c>
      <c r="AH84">
        <f t="shared" si="68"/>
        <v>-2.152590164544784E-17</v>
      </c>
      <c r="AI84">
        <f t="shared" si="69"/>
        <v>-2.1526162419024293E-17</v>
      </c>
      <c r="AJ84">
        <f t="shared" si="70"/>
        <v>-0.12525353778020865</v>
      </c>
      <c r="AK84">
        <f t="shared" si="92"/>
        <v>-8.1832311349736314E-2</v>
      </c>
      <c r="AL84">
        <f t="shared" si="71"/>
        <v>-0.20708584912994499</v>
      </c>
      <c r="AN84">
        <f t="shared" si="72"/>
        <v>0</v>
      </c>
      <c r="AO84">
        <f t="shared" si="73"/>
        <v>0</v>
      </c>
      <c r="AP84">
        <f t="shared" si="74"/>
        <v>-6.8785688530058279E-26</v>
      </c>
      <c r="AQ84">
        <f t="shared" si="75"/>
        <v>-5.6780061310391261E-21</v>
      </c>
      <c r="AR84">
        <f t="shared" si="76"/>
        <v>-5.6780749167276565E-21</v>
      </c>
      <c r="AS84">
        <f t="shared" si="77"/>
        <v>-3.3038818404188126E-5</v>
      </c>
      <c r="AT84">
        <f t="shared" si="78"/>
        <v>-2.1585361357402908E-5</v>
      </c>
      <c r="AU84">
        <f t="shared" si="79"/>
        <v>-5.4624179761591033E-5</v>
      </c>
      <c r="AW84">
        <v>81</v>
      </c>
      <c r="AX84">
        <f>IF(Z84&gt;0, (R84*SUMPRODUCT(K84:$K$98, X84:$X$98)-K84*$AZ$3)/Z84, 0)</f>
        <v>-5.0032843420120658E+22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0.90776816500000002</v>
      </c>
      <c r="Q85" s="5">
        <f t="shared" si="91"/>
        <v>12.5</v>
      </c>
      <c r="R85">
        <f t="shared" si="62"/>
        <v>100000</v>
      </c>
      <c r="S85">
        <f t="shared" si="63"/>
        <v>-5.4324680490357161E+23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-1.0437794815017385</v>
      </c>
      <c r="AC85">
        <f t="shared" si="64"/>
        <v>-0.93194596562655208</v>
      </c>
      <c r="AE85">
        <f t="shared" si="65"/>
        <v>0</v>
      </c>
      <c r="AF85">
        <f t="shared" si="66"/>
        <v>0</v>
      </c>
      <c r="AG85">
        <f t="shared" si="67"/>
        <v>-2.1443889711233E-23</v>
      </c>
      <c r="AH85">
        <f t="shared" si="68"/>
        <v>-1.8937756078169336E-18</v>
      </c>
      <c r="AI85">
        <f t="shared" si="69"/>
        <v>-1.8937970517066447E-18</v>
      </c>
      <c r="AJ85">
        <f t="shared" si="70"/>
        <v>-0.11183351587518642</v>
      </c>
      <c r="AK85">
        <f t="shared" si="92"/>
        <v>-7.3064563705121696E-2</v>
      </c>
      <c r="AL85">
        <f t="shared" si="71"/>
        <v>-0.18489807958030813</v>
      </c>
      <c r="AN85">
        <f t="shared" si="72"/>
        <v>0</v>
      </c>
      <c r="AO85">
        <f t="shared" si="73"/>
        <v>0</v>
      </c>
      <c r="AP85">
        <f t="shared" si="74"/>
        <v>-5.0503333835403109E-27</v>
      </c>
      <c r="AQ85">
        <f t="shared" si="75"/>
        <v>-4.460104161085182E-22</v>
      </c>
      <c r="AR85">
        <f t="shared" si="76"/>
        <v>-4.4601546644190178E-22</v>
      </c>
      <c r="AS85">
        <f t="shared" si="77"/>
        <v>-2.6338343753338773E-5</v>
      </c>
      <c r="AT85">
        <f t="shared" si="78"/>
        <v>-1.7207717918847976E-5</v>
      </c>
      <c r="AU85">
        <f t="shared" si="79"/>
        <v>-4.3546061672186753E-5</v>
      </c>
      <c r="AW85">
        <v>82</v>
      </c>
      <c r="AX85">
        <f>IF(Z85&gt;0, (R85*SUMPRODUCT(K85:$K$98, X85:$X$98)-K85*$AZ$3)/Z85, 0)</f>
        <v>-5.4324680490357161E+23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0.91304259499999996</v>
      </c>
      <c r="Q86" s="5">
        <f t="shared" si="91"/>
        <v>12.5</v>
      </c>
      <c r="R86">
        <f t="shared" si="62"/>
        <v>100000</v>
      </c>
      <c r="S86">
        <f t="shared" si="63"/>
        <v>-6.3027305831384838E+24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-0.93194596562655208</v>
      </c>
      <c r="AC86">
        <f t="shared" si="64"/>
        <v>-0.83209461216656433</v>
      </c>
      <c r="AE86">
        <f t="shared" si="65"/>
        <v>0</v>
      </c>
      <c r="AF86">
        <f t="shared" si="66"/>
        <v>0</v>
      </c>
      <c r="AG86">
        <f t="shared" si="67"/>
        <v>-1.6502661052826918E-24</v>
      </c>
      <c r="AH86">
        <f t="shared" si="68"/>
        <v>-1.5663347767070384E-19</v>
      </c>
      <c r="AI86">
        <f t="shared" si="69"/>
        <v>-1.5663512793680913E-19</v>
      </c>
      <c r="AJ86">
        <f t="shared" si="70"/>
        <v>-9.9851353459987746E-2</v>
      </c>
      <c r="AK86">
        <f t="shared" si="92"/>
        <v>-6.5236217593858656E-2</v>
      </c>
      <c r="AL86">
        <f t="shared" si="71"/>
        <v>-0.16508757105384642</v>
      </c>
      <c r="AN86">
        <f t="shared" si="72"/>
        <v>0</v>
      </c>
      <c r="AO86">
        <f t="shared" si="73"/>
        <v>0</v>
      </c>
      <c r="AP86">
        <f t="shared" si="74"/>
        <v>-3.4701834962690376E-28</v>
      </c>
      <c r="AQ86">
        <f t="shared" si="75"/>
        <v>-3.2936924986591256E-23</v>
      </c>
      <c r="AR86">
        <f t="shared" si="76"/>
        <v>-3.2937272004940883E-23</v>
      </c>
      <c r="AS86">
        <f t="shared" si="77"/>
        <v>-2.0996766384995806E-5</v>
      </c>
      <c r="AT86">
        <f t="shared" si="78"/>
        <v>-1.3717887371530593E-5</v>
      </c>
      <c r="AU86">
        <f t="shared" si="79"/>
        <v>-3.4714653756526399E-5</v>
      </c>
      <c r="AW86">
        <v>83</v>
      </c>
      <c r="AX86">
        <f>IF(Z86&gt;0, (R86*SUMPRODUCT(K86:$K$98, X86:$X$98)-K86*$AZ$3)/Z86, 0)</f>
        <v>-6.3027305831384838E+24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0.91832435000000001</v>
      </c>
      <c r="Q87" s="5">
        <f t="shared" si="91"/>
        <v>12.5</v>
      </c>
      <c r="R87">
        <f t="shared" si="62"/>
        <v>100000</v>
      </c>
      <c r="S87">
        <f t="shared" si="63"/>
        <v>-7.8512549529154667E+25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-0.83209461216656433</v>
      </c>
      <c r="AC87">
        <f t="shared" si="64"/>
        <v>-0.742941618005861</v>
      </c>
      <c r="AE87">
        <f t="shared" si="65"/>
        <v>0</v>
      </c>
      <c r="AF87">
        <f t="shared" si="66"/>
        <v>0</v>
      </c>
      <c r="AG87">
        <f t="shared" si="67"/>
        <v>-1.182838957691055E-25</v>
      </c>
      <c r="AH87">
        <f t="shared" si="68"/>
        <v>-1.2123836387686075E-20</v>
      </c>
      <c r="AI87">
        <f t="shared" si="69"/>
        <v>-1.2123954671581844E-20</v>
      </c>
      <c r="AJ87">
        <f t="shared" si="70"/>
        <v>-8.9152994160703325E-2</v>
      </c>
      <c r="AK87">
        <f t="shared" si="92"/>
        <v>-5.8246622851659512E-2</v>
      </c>
      <c r="AL87">
        <f t="shared" si="71"/>
        <v>-0.14739961701236284</v>
      </c>
      <c r="AN87">
        <f t="shared" si="72"/>
        <v>0</v>
      </c>
      <c r="AO87">
        <f t="shared" si="73"/>
        <v>0</v>
      </c>
      <c r="AP87">
        <f t="shared" si="74"/>
        <v>-2.2207826581638936E-29</v>
      </c>
      <c r="AQ87">
        <f t="shared" si="75"/>
        <v>-2.276252859708565E-24</v>
      </c>
      <c r="AR87">
        <f t="shared" si="76"/>
        <v>-2.2762750675351463E-24</v>
      </c>
      <c r="AS87">
        <f t="shared" si="77"/>
        <v>-1.6738493610487724E-5</v>
      </c>
      <c r="AT87">
        <f t="shared" si="78"/>
        <v>-1.0935815825518646E-5</v>
      </c>
      <c r="AU87">
        <f t="shared" si="79"/>
        <v>-2.7674309436006372E-5</v>
      </c>
      <c r="AW87">
        <v>84</v>
      </c>
      <c r="AX87">
        <f>IF(Z87&gt;0, (R87*SUMPRODUCT(K87:$K$98, X87:$X$98)-K87*$AZ$3)/Z87, 0)</f>
        <v>-7.8512549529154667E+25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0.92358270799999997</v>
      </c>
      <c r="Q88" s="5">
        <f t="shared" si="91"/>
        <v>12.5</v>
      </c>
      <c r="R88">
        <f t="shared" si="62"/>
        <v>100000</v>
      </c>
      <c r="S88">
        <f t="shared" si="63"/>
        <v>-1.0554554174089322E+27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-0.742941618005861</v>
      </c>
      <c r="AC88">
        <f t="shared" si="64"/>
        <v>-0.66334073036237584</v>
      </c>
      <c r="AE88">
        <f t="shared" si="65"/>
        <v>0</v>
      </c>
      <c r="AF88">
        <f t="shared" si="66"/>
        <v>0</v>
      </c>
      <c r="AG88">
        <f t="shared" si="67"/>
        <v>-7.8560960441942461E-27</v>
      </c>
      <c r="AH88">
        <f t="shared" si="68"/>
        <v>-8.7395968613776162E-22</v>
      </c>
      <c r="AI88">
        <f t="shared" si="69"/>
        <v>-8.739675422338058E-22</v>
      </c>
      <c r="AJ88">
        <f t="shared" si="70"/>
        <v>-7.9600887643485163E-2</v>
      </c>
      <c r="AK88">
        <f t="shared" si="92"/>
        <v>-5.2005913260410278E-2</v>
      </c>
      <c r="AL88">
        <f t="shared" si="71"/>
        <v>-0.13160680090389543</v>
      </c>
      <c r="AN88">
        <f t="shared" si="72"/>
        <v>0</v>
      </c>
      <c r="AO88">
        <f t="shared" si="73"/>
        <v>0</v>
      </c>
      <c r="AP88">
        <f t="shared" si="74"/>
        <v>-1.3169497346054244E-30</v>
      </c>
      <c r="AQ88">
        <f t="shared" si="75"/>
        <v>-1.465054615218891E-25</v>
      </c>
      <c r="AR88">
        <f t="shared" si="76"/>
        <v>-1.465067784716237E-25</v>
      </c>
      <c r="AS88">
        <f t="shared" si="77"/>
        <v>-1.3343824625707697E-5</v>
      </c>
      <c r="AT88">
        <f t="shared" si="78"/>
        <v>-8.717965422129023E-6</v>
      </c>
      <c r="AU88">
        <f t="shared" si="79"/>
        <v>-2.2061790047836716E-5</v>
      </c>
      <c r="AW88">
        <v>85</v>
      </c>
      <c r="AX88">
        <f>IF(Z88&gt;0, (R88*SUMPRODUCT(K88:$K$98, X88:$X$98)-K88*$AZ$3)/Z88, 0)</f>
        <v>-1.0554554174089322E+27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0.92968762000000005</v>
      </c>
      <c r="Q89" s="5">
        <f t="shared" si="91"/>
        <v>12.5</v>
      </c>
      <c r="R89">
        <f t="shared" si="62"/>
        <v>100000</v>
      </c>
      <c r="S89">
        <f t="shared" si="63"/>
        <v>-1.5624833714087122E+28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-0.66334073036237584</v>
      </c>
      <c r="AC89">
        <f t="shared" si="64"/>
        <v>-0.59226850925212127</v>
      </c>
      <c r="AE89">
        <f t="shared" si="65"/>
        <v>0</v>
      </c>
      <c r="AF89">
        <f t="shared" si="66"/>
        <v>0</v>
      </c>
      <c r="AG89">
        <f t="shared" si="67"/>
        <v>-4.7381984993393924E-28</v>
      </c>
      <c r="AH89">
        <f t="shared" si="68"/>
        <v>-5.8429721870546914E-23</v>
      </c>
      <c r="AI89">
        <f t="shared" si="69"/>
        <v>-5.8430195690396843E-23</v>
      </c>
      <c r="AJ89">
        <f t="shared" si="70"/>
        <v>-7.1072221110254574E-2</v>
      </c>
      <c r="AK89">
        <f t="shared" si="92"/>
        <v>-4.6433851125366313E-2</v>
      </c>
      <c r="AL89">
        <f t="shared" si="71"/>
        <v>-0.11750607223562089</v>
      </c>
      <c r="AN89">
        <f t="shared" si="72"/>
        <v>0</v>
      </c>
      <c r="AO89">
        <f t="shared" si="73"/>
        <v>0</v>
      </c>
      <c r="AP89">
        <f t="shared" si="74"/>
        <v>-7.0918190030733342E-32</v>
      </c>
      <c r="AQ89">
        <f t="shared" si="75"/>
        <v>-8.7453704601782052E-27</v>
      </c>
      <c r="AR89">
        <f t="shared" si="76"/>
        <v>-8.7454413783682349E-27</v>
      </c>
      <c r="AS89">
        <f t="shared" si="77"/>
        <v>-1.0637615294728706E-5</v>
      </c>
      <c r="AT89">
        <f t="shared" si="78"/>
        <v>-6.9499086592227531E-6</v>
      </c>
      <c r="AU89">
        <f t="shared" si="79"/>
        <v>-1.7587523953951457E-5</v>
      </c>
      <c r="AW89">
        <v>86</v>
      </c>
      <c r="AX89">
        <f>IF(Z89&gt;0, (R89*SUMPRODUCT(K89:$K$98, X89:$X$98)-K89*$AZ$3)/Z89, 0)</f>
        <v>-1.5624833714087122E+28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0.93575936900000001</v>
      </c>
      <c r="Q90" s="5">
        <f t="shared" si="91"/>
        <v>12.5</v>
      </c>
      <c r="R90">
        <f t="shared" si="62"/>
        <v>100000</v>
      </c>
      <c r="S90">
        <f t="shared" si="63"/>
        <v>-2.5720099730362228E+29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-0.59226850925212127</v>
      </c>
      <c r="AC90">
        <f t="shared" si="64"/>
        <v>-0.52881116897510827</v>
      </c>
      <c r="AE90">
        <f t="shared" si="65"/>
        <v>0</v>
      </c>
      <c r="AF90">
        <f t="shared" si="66"/>
        <v>0</v>
      </c>
      <c r="AG90">
        <f t="shared" si="67"/>
        <v>-2.570028764074221E-29</v>
      </c>
      <c r="AH90">
        <f t="shared" si="68"/>
        <v>-3.5470509103508618E-24</v>
      </c>
      <c r="AI90">
        <f t="shared" si="69"/>
        <v>-3.5470766106385027E-24</v>
      </c>
      <c r="AJ90">
        <f t="shared" si="70"/>
        <v>-6.3457340277012997E-2</v>
      </c>
      <c r="AK90">
        <f t="shared" si="92"/>
        <v>-4.145879564764849E-2</v>
      </c>
      <c r="AL90">
        <f t="shared" si="71"/>
        <v>-0.10491613592466148</v>
      </c>
      <c r="AN90">
        <f t="shared" si="72"/>
        <v>0</v>
      </c>
      <c r="AO90">
        <f t="shared" si="73"/>
        <v>0</v>
      </c>
      <c r="AP90">
        <f t="shared" si="74"/>
        <v>-3.4345065862900821E-33</v>
      </c>
      <c r="AQ90">
        <f t="shared" si="75"/>
        <v>-4.7401686252700808E-28</v>
      </c>
      <c r="AR90">
        <f t="shared" si="76"/>
        <v>-4.740202970335944E-28</v>
      </c>
      <c r="AS90">
        <f t="shared" si="77"/>
        <v>-8.4802417847008152E-6</v>
      </c>
      <c r="AT90">
        <f t="shared" si="78"/>
        <v>-5.540424632671199E-6</v>
      </c>
      <c r="AU90">
        <f t="shared" si="79"/>
        <v>-1.4020666417372013E-5</v>
      </c>
      <c r="AW90">
        <v>87</v>
      </c>
      <c r="AX90">
        <f>IF(Z90&gt;0, (R90*SUMPRODUCT(K90:$K$98, X90:$X$98)-K90*$AZ$3)/Z90, 0)</f>
        <v>-2.5720099730362228E+29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0.94179042899999998</v>
      </c>
      <c r="Q91" s="5">
        <f t="shared" si="91"/>
        <v>12.5</v>
      </c>
      <c r="R91">
        <f t="shared" si="62"/>
        <v>100000</v>
      </c>
      <c r="S91">
        <f t="shared" si="63"/>
        <v>-4.763447233175335E+30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-0.52881116897510827</v>
      </c>
      <c r="AC91">
        <f t="shared" si="64"/>
        <v>-0.47215282944206088</v>
      </c>
      <c r="AE91">
        <f t="shared" si="65"/>
        <v>0</v>
      </c>
      <c r="AF91">
        <f t="shared" si="66"/>
        <v>0</v>
      </c>
      <c r="AG91">
        <f t="shared" si="67"/>
        <v>-1.2389998417367839E-30</v>
      </c>
      <c r="AH91">
        <f t="shared" si="68"/>
        <v>-1.9363427938078401E-25</v>
      </c>
      <c r="AI91">
        <f t="shared" si="69"/>
        <v>-1.9363551838062574E-25</v>
      </c>
      <c r="AJ91">
        <f t="shared" si="70"/>
        <v>-5.6658339533047386E-2</v>
      </c>
      <c r="AK91">
        <f t="shared" si="92"/>
        <v>-3.7016781828257579E-2</v>
      </c>
      <c r="AL91">
        <f t="shared" si="71"/>
        <v>-9.3675121361304958E-2</v>
      </c>
      <c r="AN91">
        <f t="shared" si="72"/>
        <v>0</v>
      </c>
      <c r="AO91">
        <f t="shared" si="73"/>
        <v>0</v>
      </c>
      <c r="AP91">
        <f t="shared" si="74"/>
        <v>-1.4783579385867794E-34</v>
      </c>
      <c r="AQ91">
        <f t="shared" si="75"/>
        <v>-2.3104181652181866E-29</v>
      </c>
      <c r="AR91">
        <f t="shared" si="76"/>
        <v>-2.3104329487975722E-29</v>
      </c>
      <c r="AS91">
        <f t="shared" si="77"/>
        <v>-6.760396830915836E-6</v>
      </c>
      <c r="AT91">
        <f t="shared" si="78"/>
        <v>-4.4167925961983409E-6</v>
      </c>
      <c r="AU91">
        <f t="shared" si="79"/>
        <v>-1.1177189427114175E-5</v>
      </c>
      <c r="AW91">
        <v>88</v>
      </c>
      <c r="AX91">
        <f>IF(Z91&gt;0, (R91*SUMPRODUCT(K91:$K$98, X91:$X$98)-K91*$AZ$3)/Z91, 0)</f>
        <v>-4.763447233175335E+30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0.94777327099999997</v>
      </c>
      <c r="Q92" s="5">
        <f t="shared" si="91"/>
        <v>12.5</v>
      </c>
      <c r="R92">
        <f t="shared" si="62"/>
        <v>100000</v>
      </c>
      <c r="S92">
        <f t="shared" si="63"/>
        <v>-1.0072004125073692E+32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-0.47215282944206088</v>
      </c>
      <c r="AC92">
        <f t="shared" si="64"/>
        <v>-0.42156502628755432</v>
      </c>
      <c r="AE92">
        <f t="shared" si="65"/>
        <v>0</v>
      </c>
      <c r="AF92">
        <f t="shared" si="66"/>
        <v>0</v>
      </c>
      <c r="AG92">
        <f t="shared" si="67"/>
        <v>-5.231891054806209E-32</v>
      </c>
      <c r="AH92">
        <f t="shared" si="68"/>
        <v>-9.3943274621708307E-27</v>
      </c>
      <c r="AI92">
        <f t="shared" si="69"/>
        <v>-9.3943797810813782E-27</v>
      </c>
      <c r="AJ92">
        <f t="shared" si="70"/>
        <v>-5.0587803154506561E-2</v>
      </c>
      <c r="AK92">
        <f t="shared" si="92"/>
        <v>-3.3050698060944267E-2</v>
      </c>
      <c r="AL92">
        <f t="shared" si="71"/>
        <v>-8.3638501215450828E-2</v>
      </c>
      <c r="AN92">
        <f t="shared" si="72"/>
        <v>0</v>
      </c>
      <c r="AO92">
        <f t="shared" si="73"/>
        <v>0</v>
      </c>
      <c r="AP92">
        <f t="shared" si="74"/>
        <v>-5.5737696462234471E-36</v>
      </c>
      <c r="AQ92">
        <f t="shared" si="75"/>
        <v>-1.0008200994022921E-30</v>
      </c>
      <c r="AR92">
        <f t="shared" si="76"/>
        <v>-1.0008256731719381E-30</v>
      </c>
      <c r="AS92">
        <f t="shared" si="77"/>
        <v>-5.3893469634214213E-6</v>
      </c>
      <c r="AT92">
        <f t="shared" si="78"/>
        <v>-3.5210400161019935E-6</v>
      </c>
      <c r="AU92">
        <f t="shared" si="79"/>
        <v>-8.9103869795234153E-6</v>
      </c>
      <c r="AW92">
        <v>89</v>
      </c>
      <c r="AX92">
        <f>IF(Z92&gt;0, (R92*SUMPRODUCT(K92:$K$98, X92:$X$98)-K92*$AZ$3)/Z92, 0)</f>
        <v>-1.0072004125073692E+32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0.95370057100000005</v>
      </c>
      <c r="Q93" s="5">
        <f t="shared" si="91"/>
        <v>12.5</v>
      </c>
      <c r="R93">
        <f t="shared" si="62"/>
        <v>100000</v>
      </c>
      <c r="S93">
        <f t="shared" si="63"/>
        <v>-2.4774110981080854E+33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-0.42156502628755432</v>
      </c>
      <c r="AC93">
        <f t="shared" si="64"/>
        <v>-0.37639734489960208</v>
      </c>
      <c r="AE93">
        <f t="shared" si="65"/>
        <v>0</v>
      </c>
      <c r="AF93">
        <f t="shared" si="66"/>
        <v>0</v>
      </c>
      <c r="AG93">
        <f t="shared" si="67"/>
        <v>-1.8991465787967324E-33</v>
      </c>
      <c r="AH93">
        <f t="shared" si="68"/>
        <v>-3.9917259891027794E-28</v>
      </c>
      <c r="AI93">
        <f t="shared" si="69"/>
        <v>-3.9917449805685672E-28</v>
      </c>
      <c r="AJ93">
        <f t="shared" si="70"/>
        <v>-4.5167681387952241E-2</v>
      </c>
      <c r="AK93">
        <f t="shared" si="92"/>
        <v>-2.9509551840128805E-2</v>
      </c>
      <c r="AL93">
        <f t="shared" si="71"/>
        <v>-7.467723322808105E-2</v>
      </c>
      <c r="AN93">
        <f t="shared" si="72"/>
        <v>0</v>
      </c>
      <c r="AO93">
        <f t="shared" si="73"/>
        <v>0</v>
      </c>
      <c r="AP93">
        <f t="shared" si="74"/>
        <v>-1.8064701387093148E-37</v>
      </c>
      <c r="AQ93">
        <f t="shared" si="75"/>
        <v>-3.796933781589835E-32</v>
      </c>
      <c r="AR93">
        <f t="shared" si="76"/>
        <v>-3.7969518462912222E-32</v>
      </c>
      <c r="AS93">
        <f t="shared" si="77"/>
        <v>-4.2963544032377358E-6</v>
      </c>
      <c r="AT93">
        <f t="shared" si="78"/>
        <v>-2.8069515434486548E-6</v>
      </c>
      <c r="AU93">
        <f t="shared" si="79"/>
        <v>-7.103305946686391E-6</v>
      </c>
      <c r="AW93">
        <v>90</v>
      </c>
      <c r="AX93">
        <f>IF(Z93&gt;0, (R93*SUMPRODUCT(K93:$K$98, X93:$X$98)-K93*$AZ$3)/Z93, 0)</f>
        <v>-2.4774110981080854E+33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0.95959776100000005</v>
      </c>
      <c r="Q94" s="5">
        <f t="shared" si="91"/>
        <v>12.5</v>
      </c>
      <c r="R94">
        <f t="shared" si="62"/>
        <v>100000</v>
      </c>
      <c r="S94">
        <f t="shared" si="63"/>
        <v>-7.2756950392349775E+34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-0.37639734489960208</v>
      </c>
      <c r="AC94">
        <f t="shared" si="64"/>
        <v>-0.33606905794607328</v>
      </c>
      <c r="AE94">
        <f t="shared" si="65"/>
        <v>0</v>
      </c>
      <c r="AF94">
        <f t="shared" si="66"/>
        <v>0</v>
      </c>
      <c r="AG94">
        <f t="shared" si="67"/>
        <v>-5.7738308184610594E-35</v>
      </c>
      <c r="AH94">
        <f t="shared" si="68"/>
        <v>-1.4579334438593235E-29</v>
      </c>
      <c r="AI94">
        <f t="shared" si="69"/>
        <v>-1.4579392176901419E-29</v>
      </c>
      <c r="AJ94">
        <f t="shared" si="70"/>
        <v>-4.0328286953528802E-2</v>
      </c>
      <c r="AK94">
        <f t="shared" si="92"/>
        <v>-2.6347814142972149E-2</v>
      </c>
      <c r="AL94">
        <f t="shared" si="71"/>
        <v>-6.6676101096500948E-2</v>
      </c>
      <c r="AN94">
        <f t="shared" si="72"/>
        <v>0</v>
      </c>
      <c r="AO94">
        <f t="shared" si="73"/>
        <v>0</v>
      </c>
      <c r="AP94">
        <f t="shared" si="74"/>
        <v>-4.9036372235181912E-39</v>
      </c>
      <c r="AQ94">
        <f t="shared" si="75"/>
        <v>-1.2382033574420128E-33</v>
      </c>
      <c r="AR94">
        <f t="shared" si="76"/>
        <v>-1.2382082610792362E-33</v>
      </c>
      <c r="AS94">
        <f t="shared" si="77"/>
        <v>-3.425027426050492E-6</v>
      </c>
      <c r="AT94">
        <f t="shared" si="78"/>
        <v>-2.2376845850196546E-6</v>
      </c>
      <c r="AU94">
        <f t="shared" si="79"/>
        <v>-5.6627120110701467E-6</v>
      </c>
      <c r="AW94">
        <v>91</v>
      </c>
      <c r="AX94">
        <f>IF(Z94&gt;0, (R94*SUMPRODUCT(K94:$K$98, X94:$X$98)-K94*$AZ$3)/Z94, 0)</f>
        <v>-7.2756950392349775E+34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0.96549474700000004</v>
      </c>
      <c r="Q95" s="5">
        <f t="shared" si="91"/>
        <v>12.5</v>
      </c>
      <c r="R95">
        <f t="shared" si="62"/>
        <v>100000</v>
      </c>
      <c r="S95">
        <f t="shared" si="63"/>
        <v>-2.6509239814954062E+36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-0.33606905794607328</v>
      </c>
      <c r="AC95">
        <f t="shared" si="64"/>
        <v>-0.30006165888042252</v>
      </c>
      <c r="AE95">
        <f t="shared" si="65"/>
        <v>0</v>
      </c>
      <c r="AF95">
        <f t="shared" si="66"/>
        <v>0</v>
      </c>
      <c r="AG95">
        <f t="shared" si="67"/>
        <v>-1.4148918498558542E-36</v>
      </c>
      <c r="AH95">
        <f t="shared" si="68"/>
        <v>-4.4596826602326907E-31</v>
      </c>
      <c r="AI95">
        <f t="shared" si="69"/>
        <v>-4.4596968091511892E-31</v>
      </c>
      <c r="AJ95">
        <f t="shared" si="70"/>
        <v>-3.6007399065650758E-2</v>
      </c>
      <c r="AK95">
        <f t="shared" si="92"/>
        <v>-2.352483405622513E-2</v>
      </c>
      <c r="AL95">
        <f t="shared" si="71"/>
        <v>-5.9532233121875888E-2</v>
      </c>
      <c r="AN95">
        <f t="shared" si="72"/>
        <v>0</v>
      </c>
      <c r="AO95">
        <f t="shared" si="73"/>
        <v>0</v>
      </c>
      <c r="AP95">
        <f t="shared" si="74"/>
        <v>-1.072900631986883E-40</v>
      </c>
      <c r="AQ95">
        <f t="shared" si="75"/>
        <v>-3.3817399860717699E-35</v>
      </c>
      <c r="AR95">
        <f t="shared" si="76"/>
        <v>-3.3817507150780896E-35</v>
      </c>
      <c r="AS95">
        <f t="shared" si="77"/>
        <v>-2.7304108944917853E-6</v>
      </c>
      <c r="AT95">
        <f t="shared" si="78"/>
        <v>-1.783868451067964E-6</v>
      </c>
      <c r="AU95">
        <f t="shared" si="79"/>
        <v>-4.5142793455597491E-6</v>
      </c>
      <c r="AW95">
        <v>92</v>
      </c>
      <c r="AX95">
        <f>IF(Z95&gt;0, (R95*SUMPRODUCT(K95:$K$98, X95:$X$98)-K95*$AZ$3)/Z95, 0)</f>
        <v>-2.6509239814954062E+36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0.97139193700000004</v>
      </c>
      <c r="Q96" s="5">
        <f t="shared" si="91"/>
        <v>12.5</v>
      </c>
      <c r="R96">
        <f t="shared" si="62"/>
        <v>100000</v>
      </c>
      <c r="S96">
        <f t="shared" si="63"/>
        <v>-1.2719735590155035E+38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-0.30006165888042252</v>
      </c>
      <c r="AC96">
        <f t="shared" si="64"/>
        <v>-0.26791219542894862</v>
      </c>
      <c r="AE96">
        <f t="shared" si="65"/>
        <v>0</v>
      </c>
      <c r="AF96">
        <f t="shared" si="66"/>
        <v>0</v>
      </c>
      <c r="AG96">
        <f t="shared" si="67"/>
        <v>-2.6328396680304262E-38</v>
      </c>
      <c r="AH96">
        <f t="shared" si="68"/>
        <v>-1.0995316277415931E-32</v>
      </c>
      <c r="AI96">
        <f t="shared" si="69"/>
        <v>-1.0995342605812611E-32</v>
      </c>
      <c r="AJ96">
        <f t="shared" si="70"/>
        <v>-3.2149463451473903E-2</v>
      </c>
      <c r="AK96">
        <f t="shared" si="92"/>
        <v>-2.100431612162958E-2</v>
      </c>
      <c r="AL96">
        <f t="shared" si="71"/>
        <v>-5.315377957310348E-2</v>
      </c>
      <c r="AN96">
        <f t="shared" si="72"/>
        <v>0</v>
      </c>
      <c r="AO96">
        <f t="shared" si="73"/>
        <v>0</v>
      </c>
      <c r="AP96">
        <f t="shared" si="74"/>
        <v>-1.7825537993528322E-42</v>
      </c>
      <c r="AQ96">
        <f t="shared" si="75"/>
        <v>-7.4443358793875876E-37</v>
      </c>
      <c r="AR96">
        <f t="shared" si="76"/>
        <v>-7.4443537049255811E-37</v>
      </c>
      <c r="AS96">
        <f t="shared" si="77"/>
        <v>-2.176666848287457E-6</v>
      </c>
      <c r="AT96">
        <f t="shared" si="78"/>
        <v>-1.4220890075478026E-6</v>
      </c>
      <c r="AU96">
        <f t="shared" si="79"/>
        <v>-3.5987558558352594E-6</v>
      </c>
      <c r="AW96">
        <v>93</v>
      </c>
      <c r="AX96">
        <f>IF(Z96&gt;0, (R96*SUMPRODUCT(K96:$K$98, X96:$X$98)-K96*$AZ$3)/Z96, 0)</f>
        <v>-1.2719735590155035E+38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0.97728912599999995</v>
      </c>
      <c r="Q97" s="5">
        <f t="shared" si="91"/>
        <v>12.5</v>
      </c>
      <c r="R97">
        <f t="shared" si="62"/>
        <v>100000</v>
      </c>
      <c r="S97">
        <f t="shared" si="63"/>
        <v>-8.9347961256827118E+39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-0.26791219542894862</v>
      </c>
      <c r="AC97">
        <f t="shared" si="64"/>
        <v>-0.23920731734727554</v>
      </c>
      <c r="AE97">
        <f t="shared" si="65"/>
        <v>0</v>
      </c>
      <c r="AF97">
        <f t="shared" si="66"/>
        <v>0</v>
      </c>
      <c r="AG97">
        <f t="shared" si="67"/>
        <v>-3.3465693282536652E-40</v>
      </c>
      <c r="AH97">
        <f t="shared" si="68"/>
        <v>-2.0584364624540679E-34</v>
      </c>
      <c r="AI97">
        <f t="shared" si="69"/>
        <v>-2.058439809023396E-34</v>
      </c>
      <c r="AJ97">
        <f t="shared" si="70"/>
        <v>-2.8704878081673074E-2</v>
      </c>
      <c r="AK97">
        <f t="shared" si="92"/>
        <v>-1.8753853680026404E-2</v>
      </c>
      <c r="AL97">
        <f t="shared" si="71"/>
        <v>-4.7458731761699478E-2</v>
      </c>
      <c r="AN97">
        <f t="shared" si="72"/>
        <v>0</v>
      </c>
      <c r="AO97">
        <f t="shared" si="73"/>
        <v>0</v>
      </c>
      <c r="AP97">
        <f t="shared" si="74"/>
        <v>-2.0230193519459983E-44</v>
      </c>
      <c r="AQ97">
        <f t="shared" si="75"/>
        <v>-1.2443360318696487E-38</v>
      </c>
      <c r="AR97">
        <f t="shared" si="76"/>
        <v>-1.2443380548890007E-38</v>
      </c>
      <c r="AS97">
        <f t="shared" si="77"/>
        <v>-1.735225484923033E-6</v>
      </c>
      <c r="AT97">
        <f t="shared" si="78"/>
        <v>-1.1336806501497147E-6</v>
      </c>
      <c r="AU97">
        <f t="shared" si="79"/>
        <v>-2.8689061350727479E-6</v>
      </c>
      <c r="AW97">
        <v>94</v>
      </c>
      <c r="AX97">
        <f>IF(Z97&gt;0, (R97*SUMPRODUCT(K97:$K$98, X97:$X$98)-K97*$AZ$3)/Z97, 0)</f>
        <v>-8.9347961256827118E+39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-0.23920731734727554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-2.677255462602932E-36</v>
      </c>
      <c r="AI98">
        <f t="shared" si="69"/>
        <v>-2.677255462602932E-36</v>
      </c>
      <c r="AJ98">
        <f t="shared" si="70"/>
        <v>-0.23920731734727554</v>
      </c>
      <c r="AK98">
        <f t="shared" si="92"/>
        <v>-1.6744512214309289E-2</v>
      </c>
      <c r="AL98">
        <f t="shared" si="71"/>
        <v>-0.25595182956158485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-1.4450138228185699E-40</v>
      </c>
      <c r="AR98">
        <f t="shared" si="76"/>
        <v>-1.4450138228185699E-40</v>
      </c>
      <c r="AS98">
        <f t="shared" si="77"/>
        <v>-1.2910903905677324E-5</v>
      </c>
      <c r="AT98">
        <f t="shared" si="78"/>
        <v>-9.0376327339741272E-7</v>
      </c>
      <c r="AU98">
        <f t="shared" si="79"/>
        <v>-1.3814667179074738E-5</v>
      </c>
      <c r="AW98">
        <v>95</v>
      </c>
    </row>
    <row r="100" spans="5:50" x14ac:dyDescent="0.25">
      <c r="AN100" s="6">
        <f t="shared" ref="AN100:AU100" si="93">SUM(AN3:AN98)</f>
        <v>5333.1187936525575</v>
      </c>
      <c r="AO100" s="6">
        <f t="shared" si="93"/>
        <v>-533.31187936525578</v>
      </c>
      <c r="AP100" s="6">
        <f t="shared" si="93"/>
        <v>-224.33334374748122</v>
      </c>
      <c r="AQ100" s="6">
        <f t="shared" si="93"/>
        <v>-3957.0747089403121</v>
      </c>
      <c r="AR100" s="6">
        <f t="shared" si="93"/>
        <v>618.39886159950947</v>
      </c>
      <c r="AS100" s="6">
        <f t="shared" si="93"/>
        <v>-969.62448872422101</v>
      </c>
      <c r="AT100" s="6">
        <f t="shared" si="93"/>
        <v>351.22562712471029</v>
      </c>
      <c r="AU100" s="6">
        <f t="shared" si="93"/>
        <v>-3.3999769400030284E-12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70CC-BAB4-4CFB-B2FD-CCEC6315F601}">
  <sheetPr codeName="Sheet3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11487.879463078625</v>
      </c>
      <c r="K3">
        <v>1</v>
      </c>
      <c r="L3" s="2">
        <v>0</v>
      </c>
      <c r="O3">
        <f>$C$3</f>
        <v>11487.879463078625</v>
      </c>
      <c r="P3">
        <f>O3*C5</f>
        <v>1148.7879463078625</v>
      </c>
      <c r="Q3" s="5">
        <f>B8</f>
        <v>100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11487.879463078625</v>
      </c>
      <c r="AF3">
        <f t="shared" ref="AF3:AF34" si="4">-$Z3*P3</f>
        <v>-1148.7879463078625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10239.091516770763</v>
      </c>
      <c r="AJ3">
        <f t="shared" ref="AJ3:AJ34" si="8">AB3-AC3</f>
        <v>0</v>
      </c>
      <c r="AL3">
        <f t="shared" ref="AL3:AL34" si="9">SUM(AI3:AK3)</f>
        <v>10239.091516770763</v>
      </c>
      <c r="AN3">
        <f t="shared" ref="AN3:AN34" si="10">AE3*$K3</f>
        <v>11487.879463078625</v>
      </c>
      <c r="AO3">
        <f t="shared" ref="AO3:AO34" si="11">AF3*$K3</f>
        <v>-1148.7879463078625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10239.091516770763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10239.091516770763</v>
      </c>
      <c r="AW3">
        <v>0</v>
      </c>
      <c r="AX3">
        <f>IF(Z3&gt;0, (R3*SUMPRODUCT(K3:$K$98, X3:$X$98)-K3*$AZ$3)/Z3, 0)</f>
        <v>0</v>
      </c>
      <c r="AZ3">
        <f>C6*SUMPRODUCT(X4:X89, K4:K89)/1</f>
        <v>8676.6305184306384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1.482798E-3</v>
      </c>
      <c r="R4">
        <f t="shared" si="0"/>
        <v>100000</v>
      </c>
      <c r="S4">
        <f t="shared" si="1"/>
        <v>588.76433227227494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582.00367037518754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-148.27979999999999</v>
      </c>
      <c r="AI4">
        <f t="shared" si="7"/>
        <v>-148.27979999999999</v>
      </c>
      <c r="AJ4">
        <f t="shared" si="8"/>
        <v>-582.00367037518754</v>
      </c>
      <c r="AK4">
        <f>G4*SUM(AB4, AE4:AF4)</f>
        <v>0</v>
      </c>
      <c r="AL4">
        <f t="shared" si="9"/>
        <v>-730.28347037518756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-138.33361321018751</v>
      </c>
      <c r="AR4">
        <f t="shared" si="14"/>
        <v>-138.33361321018751</v>
      </c>
      <c r="AS4">
        <f t="shared" si="15"/>
        <v>-542.96452129413899</v>
      </c>
      <c r="AT4">
        <f t="shared" si="16"/>
        <v>0</v>
      </c>
      <c r="AU4">
        <f t="shared" si="17"/>
        <v>-681.29813450432653</v>
      </c>
      <c r="AW4">
        <v>1</v>
      </c>
      <c r="AX4">
        <f>IF(Z4&gt;0, (R4*SUMPRODUCT(K4:$K$98, X4:$X$98)-K4*$AZ$3)/Z4, 0)</f>
        <v>588.76433227227494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1.5387599999999999E-3</v>
      </c>
      <c r="Q5" s="5">
        <f t="shared" ref="Q5:Q36" si="29">$C$8</f>
        <v>12.5</v>
      </c>
      <c r="R5">
        <f t="shared" si="0"/>
        <v>100000</v>
      </c>
      <c r="S5">
        <f t="shared" si="1"/>
        <v>1145.0496945498794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582.00367037518754</v>
      </c>
      <c r="AC5">
        <f t="shared" si="2"/>
        <v>1118.8405825298451</v>
      </c>
      <c r="AE5">
        <f t="shared" si="3"/>
        <v>0</v>
      </c>
      <c r="AF5">
        <f t="shared" si="4"/>
        <v>0</v>
      </c>
      <c r="AG5">
        <f t="shared" si="5"/>
        <v>-12.213886740628132</v>
      </c>
      <c r="AH5">
        <f t="shared" si="6"/>
        <v>-152.109072974952</v>
      </c>
      <c r="AI5">
        <f t="shared" si="7"/>
        <v>-164.32295971558014</v>
      </c>
      <c r="AJ5">
        <f t="shared" si="8"/>
        <v>-536.83691215465751</v>
      </c>
      <c r="AK5">
        <f>G5*SUM(AB5, AE5:AF5)</f>
        <v>23.862150485382688</v>
      </c>
      <c r="AL5">
        <f t="shared" si="9"/>
        <v>-677.29772138485498</v>
      </c>
      <c r="AN5">
        <f t="shared" si="10"/>
        <v>0</v>
      </c>
      <c r="AO5">
        <f t="shared" si="11"/>
        <v>0</v>
      </c>
      <c r="AP5">
        <f t="shared" si="12"/>
        <v>-10.444192478853079</v>
      </c>
      <c r="AQ5">
        <f t="shared" si="13"/>
        <v>-130.0696878615895</v>
      </c>
      <c r="AR5">
        <f t="shared" si="14"/>
        <v>-140.51388034044257</v>
      </c>
      <c r="AS5">
        <f t="shared" si="15"/>
        <v>-459.05354776591275</v>
      </c>
      <c r="AT5">
        <f t="shared" si="16"/>
        <v>20.404716198954812</v>
      </c>
      <c r="AU5">
        <f t="shared" si="17"/>
        <v>-579.16271190740053</v>
      </c>
      <c r="AW5">
        <v>2</v>
      </c>
      <c r="AX5">
        <f>IF(Z5&gt;0, (R5*SUMPRODUCT(K5:$K$98, X5:$X$98)-K5*$AZ$3)/Z5, 0)</f>
        <v>1145.0496945498794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1.6157089999999999E-3</v>
      </c>
      <c r="Q6" s="5">
        <f t="shared" si="29"/>
        <v>12.5</v>
      </c>
      <c r="R6">
        <f t="shared" si="0"/>
        <v>100000</v>
      </c>
      <c r="S6">
        <f t="shared" si="1"/>
        <v>1775.788451423567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1118.8405825298451</v>
      </c>
      <c r="AC6">
        <f t="shared" si="2"/>
        <v>1714.9874133980074</v>
      </c>
      <c r="AE6">
        <f t="shared" si="3"/>
        <v>0</v>
      </c>
      <c r="AF6">
        <f t="shared" si="4"/>
        <v>0</v>
      </c>
      <c r="AG6">
        <f t="shared" si="5"/>
        <v>-12.072013786490036</v>
      </c>
      <c r="AH6">
        <f t="shared" si="6"/>
        <v>-157.8726938545083</v>
      </c>
      <c r="AI6">
        <f t="shared" si="7"/>
        <v>-169.94470764099833</v>
      </c>
      <c r="AJ6">
        <f t="shared" si="8"/>
        <v>-596.1468308681624</v>
      </c>
      <c r="AK6">
        <f>G6*SUM(AB6, AE6:AF6)</f>
        <v>65.452174077995934</v>
      </c>
      <c r="AL6">
        <f t="shared" si="9"/>
        <v>-700.63936443116484</v>
      </c>
      <c r="AN6">
        <f t="shared" si="10"/>
        <v>0</v>
      </c>
      <c r="AO6">
        <f t="shared" si="11"/>
        <v>0</v>
      </c>
      <c r="AP6">
        <f t="shared" si="12"/>
        <v>-9.3124725108513591</v>
      </c>
      <c r="AQ6">
        <f t="shared" si="13"/>
        <v>-121.78457941950548</v>
      </c>
      <c r="AR6">
        <f t="shared" si="14"/>
        <v>-131.09705193035683</v>
      </c>
      <c r="AS6">
        <f t="shared" si="15"/>
        <v>-459.87364437106532</v>
      </c>
      <c r="AT6">
        <f t="shared" si="16"/>
        <v>50.490463534668869</v>
      </c>
      <c r="AU6">
        <f t="shared" si="17"/>
        <v>-540.48023276675326</v>
      </c>
      <c r="AW6">
        <v>3</v>
      </c>
      <c r="AX6">
        <f>IF(Z6&gt;0, (R6*SUMPRODUCT(K6:$K$98, X6:$X$98)-K6*$AZ$3)/Z6, 0)</f>
        <v>1775.788451423567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1.70465E-3</v>
      </c>
      <c r="Q7" s="5">
        <f t="shared" si="29"/>
        <v>12.5</v>
      </c>
      <c r="R7">
        <f t="shared" si="0"/>
        <v>100000</v>
      </c>
      <c r="S7">
        <f t="shared" si="1"/>
        <v>2301.5140372207011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1714.9874133980074</v>
      </c>
      <c r="AC7">
        <f t="shared" si="2"/>
        <v>2196.6966603569217</v>
      </c>
      <c r="AE7">
        <f t="shared" si="3"/>
        <v>0</v>
      </c>
      <c r="AF7">
        <f t="shared" si="4"/>
        <v>0</v>
      </c>
      <c r="AG7">
        <f t="shared" si="5"/>
        <v>-11.930715090323996</v>
      </c>
      <c r="AH7">
        <f t="shared" si="6"/>
        <v>-164.62846640912193</v>
      </c>
      <c r="AI7">
        <f t="shared" si="7"/>
        <v>-176.55918149944591</v>
      </c>
      <c r="AJ7">
        <f t="shared" si="8"/>
        <v>-481.70924695891426</v>
      </c>
      <c r="AK7">
        <f>G7*SUM(AB7, AE7:AF7)</f>
        <v>84.205881997842155</v>
      </c>
      <c r="AL7">
        <f t="shared" si="9"/>
        <v>-574.06254646051798</v>
      </c>
      <c r="AN7">
        <f t="shared" si="10"/>
        <v>0</v>
      </c>
      <c r="AO7">
        <f t="shared" si="11"/>
        <v>0</v>
      </c>
      <c r="AP7">
        <f t="shared" si="12"/>
        <v>-8.3736450545693977</v>
      </c>
      <c r="AQ7">
        <f t="shared" si="13"/>
        <v>-115.54549187970355</v>
      </c>
      <c r="AR7">
        <f t="shared" si="14"/>
        <v>-123.91913693427294</v>
      </c>
      <c r="AS7">
        <f t="shared" si="15"/>
        <v>-338.09056900614667</v>
      </c>
      <c r="AT7">
        <f t="shared" si="16"/>
        <v>59.100411167201614</v>
      </c>
      <c r="AU7">
        <f t="shared" si="17"/>
        <v>-402.90929477321799</v>
      </c>
      <c r="AW7">
        <v>4</v>
      </c>
      <c r="AX7">
        <f>IF(Z7&gt;0, (R7*SUMPRODUCT(K7:$K$98, X7:$X$98)-K7*$AZ$3)/Z7, 0)</f>
        <v>2301.5140372207011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1.795589E-3</v>
      </c>
      <c r="Q8" s="5">
        <f t="shared" si="29"/>
        <v>12.5</v>
      </c>
      <c r="R8">
        <f t="shared" si="0"/>
        <v>100000</v>
      </c>
      <c r="S8">
        <f t="shared" si="1"/>
        <v>2636.1908448987765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2196.6966603569217</v>
      </c>
      <c r="AC8">
        <f t="shared" si="2"/>
        <v>2486.4521002438833</v>
      </c>
      <c r="AE8">
        <f t="shared" si="3"/>
        <v>0</v>
      </c>
      <c r="AF8">
        <f t="shared" si="4"/>
        <v>0</v>
      </c>
      <c r="AG8">
        <f t="shared" si="5"/>
        <v>-11.789985278642435</v>
      </c>
      <c r="AH8">
        <f t="shared" si="6"/>
        <v>-171.38128622655816</v>
      </c>
      <c r="AI8">
        <f t="shared" si="7"/>
        <v>-183.17127150520059</v>
      </c>
      <c r="AJ8">
        <f t="shared" si="8"/>
        <v>-289.75543988696154</v>
      </c>
      <c r="AK8">
        <f t="shared" ref="AK8:AK39" si="30">G8*SUM(AB8:AB8, AE8:AF8)</f>
        <v>46.789638865602434</v>
      </c>
      <c r="AL8">
        <f t="shared" si="9"/>
        <v>-426.13707252655968</v>
      </c>
      <c r="AN8">
        <f t="shared" si="10"/>
        <v>0</v>
      </c>
      <c r="AO8">
        <f t="shared" si="11"/>
        <v>0</v>
      </c>
      <c r="AP8">
        <f t="shared" si="12"/>
        <v>-7.7241416774701888</v>
      </c>
      <c r="AQ8">
        <f t="shared" si="13"/>
        <v>-112.27947316261893</v>
      </c>
      <c r="AR8">
        <f t="shared" si="14"/>
        <v>-120.00361484008911</v>
      </c>
      <c r="AS8">
        <f t="shared" si="15"/>
        <v>-189.83162545240228</v>
      </c>
      <c r="AT8">
        <f t="shared" si="16"/>
        <v>30.65396530140481</v>
      </c>
      <c r="AU8">
        <f t="shared" si="17"/>
        <v>-279.18127499108658</v>
      </c>
      <c r="AW8">
        <v>5</v>
      </c>
      <c r="AX8">
        <f>IF(Z8&gt;0, (R8*SUMPRODUCT(K8:$K$98, X8:$X$98)-K8*$AZ$3)/Z8, 0)</f>
        <v>2636.1908448987765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1.891525E-3</v>
      </c>
      <c r="Q9" s="5">
        <f t="shared" si="29"/>
        <v>12.5</v>
      </c>
      <c r="R9">
        <f t="shared" si="0"/>
        <v>100000</v>
      </c>
      <c r="S9">
        <f t="shared" si="1"/>
        <v>2870.3435432265474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2486.4521002438833</v>
      </c>
      <c r="AC9">
        <f t="shared" si="2"/>
        <v>2675.110668620332</v>
      </c>
      <c r="AE9">
        <f t="shared" si="3"/>
        <v>0</v>
      </c>
      <c r="AF9">
        <f t="shared" si="4"/>
        <v>0</v>
      </c>
      <c r="AG9">
        <f t="shared" si="5"/>
        <v>-11.649784373951826</v>
      </c>
      <c r="AH9">
        <f t="shared" si="6"/>
        <v>-178.40841523347305</v>
      </c>
      <c r="AI9">
        <f t="shared" si="7"/>
        <v>-190.05819960742488</v>
      </c>
      <c r="AJ9">
        <f t="shared" si="8"/>
        <v>-188.65856837644878</v>
      </c>
      <c r="AK9">
        <f t="shared" si="30"/>
        <v>14.670067391438911</v>
      </c>
      <c r="AL9">
        <f t="shared" si="9"/>
        <v>-364.04670059243472</v>
      </c>
      <c r="AN9">
        <f t="shared" si="10"/>
        <v>0</v>
      </c>
      <c r="AO9">
        <f t="shared" si="11"/>
        <v>0</v>
      </c>
      <c r="AP9">
        <f t="shared" si="12"/>
        <v>-7.2282317014954156</v>
      </c>
      <c r="AQ9">
        <f t="shared" si="13"/>
        <v>-110.69538468776814</v>
      </c>
      <c r="AR9">
        <f t="shared" si="14"/>
        <v>-117.92361638926356</v>
      </c>
      <c r="AS9">
        <f t="shared" si="15"/>
        <v>-117.05520041610913</v>
      </c>
      <c r="AT9">
        <f t="shared" si="16"/>
        <v>9.1021981847980395</v>
      </c>
      <c r="AU9">
        <f t="shared" si="17"/>
        <v>-225.87661862057462</v>
      </c>
      <c r="AW9">
        <v>6</v>
      </c>
      <c r="AX9">
        <f>IF(Z9&gt;0, (R9*SUMPRODUCT(K9:$K$98, X9:$X$98)-K9*$AZ$3)/Z9, 0)</f>
        <v>2870.3435432265474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2.0024510000000001E-3</v>
      </c>
      <c r="Q10" s="5">
        <f t="shared" si="29"/>
        <v>12.5</v>
      </c>
      <c r="R10">
        <f t="shared" si="0"/>
        <v>100000</v>
      </c>
      <c r="S10">
        <f t="shared" si="1"/>
        <v>3085.0623948773905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2675.110668620332</v>
      </c>
      <c r="AC10">
        <f t="shared" si="2"/>
        <v>2840.7151880511192</v>
      </c>
      <c r="AE10">
        <f t="shared" si="3"/>
        <v>0</v>
      </c>
      <c r="AF10">
        <f t="shared" si="4"/>
        <v>0</v>
      </c>
      <c r="AG10">
        <f t="shared" si="5"/>
        <v>-11.509958407842905</v>
      </c>
      <c r="AH10">
        <f t="shared" si="6"/>
        <v>-186.6249789552337</v>
      </c>
      <c r="AI10">
        <f t="shared" si="7"/>
        <v>-198.1349373630766</v>
      </c>
      <c r="AJ10">
        <f t="shared" si="8"/>
        <v>-165.60451943078715</v>
      </c>
      <c r="AK10">
        <f t="shared" si="30"/>
        <v>10.967953741343361</v>
      </c>
      <c r="AL10">
        <f t="shared" si="9"/>
        <v>-352.77150305252036</v>
      </c>
      <c r="AN10">
        <f t="shared" si="10"/>
        <v>0</v>
      </c>
      <c r="AO10">
        <f t="shared" si="11"/>
        <v>0</v>
      </c>
      <c r="AP10">
        <f t="shared" si="12"/>
        <v>-6.7749503886553182</v>
      </c>
      <c r="AQ10">
        <f t="shared" si="13"/>
        <v>-109.85052498921316</v>
      </c>
      <c r="AR10">
        <f t="shared" si="14"/>
        <v>-116.62547537786847</v>
      </c>
      <c r="AS10">
        <f t="shared" si="15"/>
        <v>-97.477537583122938</v>
      </c>
      <c r="AT10">
        <f t="shared" si="16"/>
        <v>6.4559175480629545</v>
      </c>
      <c r="AU10">
        <f t="shared" si="17"/>
        <v>-207.64709541292842</v>
      </c>
      <c r="AW10">
        <v>7</v>
      </c>
      <c r="AX10">
        <f>IF(Z10&gt;0, (R10*SUMPRODUCT(K10:$K$98, X10:$X$98)-K10*$AZ$3)/Z10, 0)</f>
        <v>3085.0623948773905</v>
      </c>
    </row>
    <row r="11" spans="1:52" x14ac:dyDescent="0.25">
      <c r="A11" t="s">
        <v>33</v>
      </c>
      <c r="C11" s="25">
        <f>AU91</f>
        <v>-2.2886353727956388E-12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2.1123779999999998E-3</v>
      </c>
      <c r="Q11" s="5">
        <f t="shared" si="29"/>
        <v>12.5</v>
      </c>
      <c r="R11">
        <f t="shared" si="0"/>
        <v>100000</v>
      </c>
      <c r="S11">
        <f t="shared" si="1"/>
        <v>3281.6778584145377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2840.7151880511192</v>
      </c>
      <c r="AC11">
        <f t="shared" si="2"/>
        <v>2985.1573769048236</v>
      </c>
      <c r="AE11">
        <f t="shared" si="3"/>
        <v>0</v>
      </c>
      <c r="AF11">
        <f t="shared" si="4"/>
        <v>0</v>
      </c>
      <c r="AG11">
        <f t="shared" si="5"/>
        <v>-11.370545440842832</v>
      </c>
      <c r="AH11">
        <f t="shared" si="6"/>
        <v>-194.50706337313903</v>
      </c>
      <c r="AI11">
        <f t="shared" si="7"/>
        <v>-205.87760881398185</v>
      </c>
      <c r="AJ11">
        <f t="shared" si="8"/>
        <v>-144.44218885370447</v>
      </c>
      <c r="AK11">
        <f t="shared" si="30"/>
        <v>6.8177164513226858</v>
      </c>
      <c r="AL11">
        <f t="shared" si="9"/>
        <v>-343.50208121636365</v>
      </c>
      <c r="AN11">
        <f t="shared" si="10"/>
        <v>0</v>
      </c>
      <c r="AO11">
        <f t="shared" si="11"/>
        <v>0</v>
      </c>
      <c r="AP11">
        <f t="shared" si="12"/>
        <v>-6.359644268925007</v>
      </c>
      <c r="AQ11">
        <f t="shared" si="13"/>
        <v>-108.78948044155791</v>
      </c>
      <c r="AR11">
        <f t="shared" si="14"/>
        <v>-115.14912471048291</v>
      </c>
      <c r="AS11">
        <f t="shared" si="15"/>
        <v>-80.787763728100856</v>
      </c>
      <c r="AT11">
        <f t="shared" si="16"/>
        <v>3.8132076937195865</v>
      </c>
      <c r="AU11">
        <f t="shared" si="17"/>
        <v>-192.1236807448642</v>
      </c>
      <c r="AW11">
        <v>8</v>
      </c>
      <c r="AX11">
        <f>IF(Z11&gt;0, (R11*SUMPRODUCT(K11:$K$98, X11:$X$98)-K11*$AZ$3)/Z11, 0)</f>
        <v>3281.6778584145377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2.238294E-3</v>
      </c>
      <c r="Q12" s="5">
        <f t="shared" si="29"/>
        <v>12.5</v>
      </c>
      <c r="R12">
        <f t="shared" si="0"/>
        <v>100000</v>
      </c>
      <c r="S12">
        <f t="shared" si="1"/>
        <v>3469.6964271817969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2985.1573769048236</v>
      </c>
      <c r="AC12">
        <f t="shared" si="2"/>
        <v>3117.5609235508728</v>
      </c>
      <c r="AE12">
        <f t="shared" si="3"/>
        <v>0</v>
      </c>
      <c r="AF12">
        <f t="shared" si="4"/>
        <v>0</v>
      </c>
      <c r="AG12">
        <f t="shared" si="5"/>
        <v>-11.231389362797438</v>
      </c>
      <c r="AH12">
        <f t="shared" si="6"/>
        <v>-203.60498909572695</v>
      </c>
      <c r="AI12">
        <f t="shared" si="7"/>
        <v>-214.83637845852439</v>
      </c>
      <c r="AJ12">
        <f t="shared" si="8"/>
        <v>-132.40354664604911</v>
      </c>
      <c r="AK12">
        <f t="shared" si="30"/>
        <v>6.8658619668810941</v>
      </c>
      <c r="AL12">
        <f t="shared" si="9"/>
        <v>-340.37406313769242</v>
      </c>
      <c r="AN12">
        <f t="shared" si="10"/>
        <v>0</v>
      </c>
      <c r="AO12">
        <f t="shared" si="11"/>
        <v>0</v>
      </c>
      <c r="AP12">
        <f t="shared" si="12"/>
        <v>-5.9696028438909892</v>
      </c>
      <c r="AQ12">
        <f t="shared" si="13"/>
        <v>-108.21821616853924</v>
      </c>
      <c r="AR12">
        <f t="shared" si="14"/>
        <v>-114.18781901243023</v>
      </c>
      <c r="AS12">
        <f t="shared" si="15"/>
        <v>-70.373892585150415</v>
      </c>
      <c r="AT12">
        <f t="shared" si="16"/>
        <v>3.6492786243364397</v>
      </c>
      <c r="AU12">
        <f t="shared" si="17"/>
        <v>-180.91243297324422</v>
      </c>
      <c r="AW12">
        <v>9</v>
      </c>
      <c r="AX12">
        <f>IF(Z12&gt;0, (R12*SUMPRODUCT(K12:$K$98, X12:$X$98)-K12*$AZ$3)/Z12, 0)</f>
        <v>3469.6964271817969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2.3742030000000001E-3</v>
      </c>
      <c r="Q13" s="5">
        <f t="shared" si="29"/>
        <v>12.5</v>
      </c>
      <c r="R13">
        <f t="shared" si="0"/>
        <v>100000</v>
      </c>
      <c r="S13">
        <f t="shared" si="1"/>
        <v>3648.1009916978069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3117.5609235508728</v>
      </c>
      <c r="AC13">
        <f t="shared" si="2"/>
        <v>3237.2985160133558</v>
      </c>
      <c r="AE13">
        <f t="shared" si="3"/>
        <v>0</v>
      </c>
      <c r="AF13">
        <f t="shared" si="4"/>
        <v>0</v>
      </c>
      <c r="AG13">
        <f t="shared" si="5"/>
        <v>-11.092409870850142</v>
      </c>
      <c r="AH13">
        <f t="shared" si="6"/>
        <v>-213.32478655457413</v>
      </c>
      <c r="AI13">
        <f t="shared" si="7"/>
        <v>-224.41719642542427</v>
      </c>
      <c r="AJ13">
        <f t="shared" si="8"/>
        <v>-119.73759246248301</v>
      </c>
      <c r="AK13">
        <f t="shared" si="30"/>
        <v>6.2351218471017456</v>
      </c>
      <c r="AL13">
        <f t="shared" si="9"/>
        <v>-337.91966704080551</v>
      </c>
      <c r="AN13">
        <f t="shared" si="10"/>
        <v>0</v>
      </c>
      <c r="AO13">
        <f t="shared" si="11"/>
        <v>0</v>
      </c>
      <c r="AP13">
        <f t="shared" si="12"/>
        <v>-5.6043096639461059</v>
      </c>
      <c r="AQ13">
        <f t="shared" si="13"/>
        <v>-107.77984015798111</v>
      </c>
      <c r="AR13">
        <f t="shared" si="14"/>
        <v>-113.38414982192721</v>
      </c>
      <c r="AS13">
        <f t="shared" si="15"/>
        <v>-60.496010730597334</v>
      </c>
      <c r="AT13">
        <f t="shared" si="16"/>
        <v>3.1502220013905484</v>
      </c>
      <c r="AU13">
        <f t="shared" si="17"/>
        <v>-170.72993855113398</v>
      </c>
      <c r="AW13">
        <v>10</v>
      </c>
      <c r="AX13">
        <f>IF(Z13&gt;0, (R13*SUMPRODUCT(K13:$K$98, X13:$X$98)-K13*$AZ$3)/Z13, 0)</f>
        <v>3648.1009916978069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2.5221050000000002E-3</v>
      </c>
      <c r="Q14" s="5">
        <f t="shared" si="29"/>
        <v>12.5</v>
      </c>
      <c r="R14">
        <f t="shared" si="0"/>
        <v>100000</v>
      </c>
      <c r="S14">
        <f t="shared" si="1"/>
        <v>3817.7425246435896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3237.2985160133558</v>
      </c>
      <c r="AC14">
        <f t="shared" si="2"/>
        <v>3345.4143361718843</v>
      </c>
      <c r="AE14">
        <f t="shared" si="3"/>
        <v>0</v>
      </c>
      <c r="AF14">
        <f t="shared" si="4"/>
        <v>0</v>
      </c>
      <c r="AG14">
        <f t="shared" si="5"/>
        <v>-10.953509549744322</v>
      </c>
      <c r="AH14">
        <f t="shared" si="6"/>
        <v>-223.80977917856401</v>
      </c>
      <c r="AI14">
        <f t="shared" si="7"/>
        <v>-234.76328872830834</v>
      </c>
      <c r="AJ14">
        <f t="shared" si="8"/>
        <v>-108.11582015852855</v>
      </c>
      <c r="AK14">
        <f t="shared" si="30"/>
        <v>5.8271373288240405</v>
      </c>
      <c r="AL14">
        <f t="shared" si="9"/>
        <v>-337.05197155801284</v>
      </c>
      <c r="AN14">
        <f t="shared" si="10"/>
        <v>0</v>
      </c>
      <c r="AO14">
        <f t="shared" si="11"/>
        <v>0</v>
      </c>
      <c r="AP14">
        <f t="shared" si="12"/>
        <v>-5.2615819641392463</v>
      </c>
      <c r="AQ14">
        <f t="shared" si="13"/>
        <v>-107.50832800902678</v>
      </c>
      <c r="AR14">
        <f t="shared" si="14"/>
        <v>-112.76990997316602</v>
      </c>
      <c r="AS14">
        <f t="shared" si="15"/>
        <v>-51.934062484796442</v>
      </c>
      <c r="AT14">
        <f t="shared" si="16"/>
        <v>2.799099277967835</v>
      </c>
      <c r="AU14">
        <f t="shared" si="17"/>
        <v>-161.90487317999464</v>
      </c>
      <c r="AW14">
        <v>11</v>
      </c>
      <c r="AX14">
        <f>IF(Z14&gt;0, (R14*SUMPRODUCT(K14:$K$98, X14:$X$98)-K14*$AZ$3)/Z14, 0)</f>
        <v>3817.7425246435896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2.679E-3</v>
      </c>
      <c r="Q15" s="5">
        <f t="shared" si="29"/>
        <v>12.5</v>
      </c>
      <c r="R15">
        <f t="shared" si="0"/>
        <v>100000</v>
      </c>
      <c r="S15">
        <f t="shared" si="1"/>
        <v>3989.7519344770894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3345.4143361718843</v>
      </c>
      <c r="AC15">
        <f t="shared" si="2"/>
        <v>3451.8152777427399</v>
      </c>
      <c r="AE15">
        <f t="shared" si="3"/>
        <v>0</v>
      </c>
      <c r="AF15">
        <f t="shared" si="4"/>
        <v>0</v>
      </c>
      <c r="AG15">
        <f t="shared" si="5"/>
        <v>-10.814630002163113</v>
      </c>
      <c r="AH15">
        <f t="shared" si="6"/>
        <v>-234.7556166701203</v>
      </c>
      <c r="AI15">
        <f t="shared" si="7"/>
        <v>-245.57024667228342</v>
      </c>
      <c r="AJ15">
        <f t="shared" si="8"/>
        <v>-106.40094157085559</v>
      </c>
      <c r="AK15">
        <f t="shared" si="30"/>
        <v>13.716198778304728</v>
      </c>
      <c r="AL15">
        <f t="shared" si="9"/>
        <v>-338.2549894648343</v>
      </c>
      <c r="AN15">
        <f t="shared" si="10"/>
        <v>0</v>
      </c>
      <c r="AO15">
        <f t="shared" si="11"/>
        <v>0</v>
      </c>
      <c r="AP15">
        <f t="shared" si="12"/>
        <v>-4.9282519366435107</v>
      </c>
      <c r="AQ15">
        <f t="shared" si="13"/>
        <v>-106.97867816661827</v>
      </c>
      <c r="AR15">
        <f t="shared" si="14"/>
        <v>-111.90693010326179</v>
      </c>
      <c r="AS15">
        <f t="shared" si="15"/>
        <v>-48.487155478493378</v>
      </c>
      <c r="AT15">
        <f t="shared" si="16"/>
        <v>6.2505035474211397</v>
      </c>
      <c r="AU15">
        <f t="shared" si="17"/>
        <v>-154.14358203433403</v>
      </c>
      <c r="AW15">
        <v>12</v>
      </c>
      <c r="AX15">
        <f>IF(Z15&gt;0, (R15*SUMPRODUCT(K15:$K$98, X15:$X$98)-K15*$AZ$3)/Z15, 0)</f>
        <v>3989.7519344770894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4.0439999999999999E-3</v>
      </c>
      <c r="Q16" s="5">
        <f t="shared" si="29"/>
        <v>12.5</v>
      </c>
      <c r="R16">
        <f t="shared" si="0"/>
        <v>100000</v>
      </c>
      <c r="S16">
        <f t="shared" si="1"/>
        <v>4171.5467213741895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3451.8152777427399</v>
      </c>
      <c r="AC16">
        <f t="shared" si="2"/>
        <v>3558.4125634792354</v>
      </c>
      <c r="AE16">
        <f t="shared" si="3"/>
        <v>0</v>
      </c>
      <c r="AF16">
        <f t="shared" si="4"/>
        <v>0</v>
      </c>
      <c r="AG16">
        <f t="shared" si="5"/>
        <v>-10.662749338412732</v>
      </c>
      <c r="AH16">
        <f t="shared" si="6"/>
        <v>-349.87490982998099</v>
      </c>
      <c r="AI16">
        <f t="shared" si="7"/>
        <v>-360.5376591683937</v>
      </c>
      <c r="AJ16">
        <f t="shared" si="8"/>
        <v>-106.59728573649545</v>
      </c>
      <c r="AK16">
        <f t="shared" si="30"/>
        <v>24.507888471973455</v>
      </c>
      <c r="AL16">
        <f t="shared" si="9"/>
        <v>-442.62705643291571</v>
      </c>
      <c r="AN16">
        <f t="shared" si="10"/>
        <v>0</v>
      </c>
      <c r="AO16">
        <f t="shared" si="11"/>
        <v>0</v>
      </c>
      <c r="AP16">
        <f t="shared" si="12"/>
        <v>-4.5965751267101389</v>
      </c>
      <c r="AQ16">
        <f t="shared" si="13"/>
        <v>-150.82660737327674</v>
      </c>
      <c r="AR16">
        <f t="shared" si="14"/>
        <v>-155.42318249998686</v>
      </c>
      <c r="AS16">
        <f t="shared" si="15"/>
        <v>-45.952729135816654</v>
      </c>
      <c r="AT16">
        <f t="shared" si="16"/>
        <v>10.56503786998231</v>
      </c>
      <c r="AU16">
        <f t="shared" si="17"/>
        <v>-190.81087376582121</v>
      </c>
      <c r="AW16">
        <v>13</v>
      </c>
      <c r="AX16">
        <f>IF(Z16&gt;0, (R16*SUMPRODUCT(K16:$K$98, X16:$X$98)-K16*$AZ$3)/Z16, 0)</f>
        <v>4171.5467213741895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5.607E-3</v>
      </c>
      <c r="Q17" s="5">
        <f t="shared" si="29"/>
        <v>12.5</v>
      </c>
      <c r="R17">
        <f t="shared" si="0"/>
        <v>100000</v>
      </c>
      <c r="S17">
        <f t="shared" si="1"/>
        <v>4325.2124500318187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3558.4125634792354</v>
      </c>
      <c r="AC17">
        <f t="shared" si="2"/>
        <v>3631.9105858330277</v>
      </c>
      <c r="AE17">
        <f t="shared" si="3"/>
        <v>0</v>
      </c>
      <c r="AF17">
        <f t="shared" si="4"/>
        <v>0</v>
      </c>
      <c r="AG17">
        <f t="shared" si="5"/>
        <v>-10.496335809488125</v>
      </c>
      <c r="AH17">
        <f t="shared" si="6"/>
        <v>-478.28828432384154</v>
      </c>
      <c r="AI17">
        <f t="shared" si="7"/>
        <v>-488.78462013332967</v>
      </c>
      <c r="AJ17">
        <f t="shared" si="8"/>
        <v>-73.498022353792294</v>
      </c>
      <c r="AK17">
        <f t="shared" si="30"/>
        <v>49.106093376013447</v>
      </c>
      <c r="AL17">
        <f t="shared" si="9"/>
        <v>-513.17654911110856</v>
      </c>
      <c r="AN17">
        <f t="shared" si="10"/>
        <v>0</v>
      </c>
      <c r="AO17">
        <f t="shared" si="11"/>
        <v>0</v>
      </c>
      <c r="AP17">
        <f t="shared" si="12"/>
        <v>-4.2534652930133232</v>
      </c>
      <c r="AQ17">
        <f t="shared" si="13"/>
        <v>-193.8183623648336</v>
      </c>
      <c r="AR17">
        <f t="shared" si="14"/>
        <v>-198.07182765784694</v>
      </c>
      <c r="AS17">
        <f t="shared" si="15"/>
        <v>-29.783849608201376</v>
      </c>
      <c r="AT17">
        <f t="shared" si="16"/>
        <v>19.899426584802711</v>
      </c>
      <c r="AU17">
        <f t="shared" si="17"/>
        <v>-207.95625068124562</v>
      </c>
      <c r="AW17">
        <v>14</v>
      </c>
      <c r="AX17">
        <f>IF(Z17&gt;0, (R17*SUMPRODUCT(K17:$K$98, X17:$X$98)-K17*$AZ$3)/Z17, 0)</f>
        <v>4325.2124500318187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7.2589999999999998E-3</v>
      </c>
      <c r="Q18" s="5">
        <f t="shared" si="29"/>
        <v>12.5</v>
      </c>
      <c r="R18">
        <f t="shared" si="0"/>
        <v>100000</v>
      </c>
      <c r="S18">
        <f t="shared" si="1"/>
        <v>4450.9903929982956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3631.9105858330277</v>
      </c>
      <c r="AC18">
        <f t="shared" si="2"/>
        <v>3673.0212062399514</v>
      </c>
      <c r="AE18">
        <f t="shared" si="3"/>
        <v>0</v>
      </c>
      <c r="AF18">
        <f t="shared" si="4"/>
        <v>0</v>
      </c>
      <c r="AG18">
        <f t="shared" si="5"/>
        <v>-10.31517954975217</v>
      </c>
      <c r="AH18">
        <f t="shared" si="6"/>
        <v>-609.5432131285944</v>
      </c>
      <c r="AI18">
        <f t="shared" si="7"/>
        <v>-619.8583926783466</v>
      </c>
      <c r="AJ18">
        <f t="shared" si="8"/>
        <v>-41.110620406923772</v>
      </c>
      <c r="AK18">
        <f t="shared" si="30"/>
        <v>78.4492686539934</v>
      </c>
      <c r="AL18">
        <f t="shared" si="9"/>
        <v>-582.51974443127699</v>
      </c>
      <c r="AN18">
        <f t="shared" si="10"/>
        <v>0</v>
      </c>
      <c r="AO18">
        <f t="shared" si="11"/>
        <v>0</v>
      </c>
      <c r="AP18">
        <f t="shared" si="12"/>
        <v>-3.9007602981720852</v>
      </c>
      <c r="AQ18">
        <f t="shared" si="13"/>
        <v>-230.50320688304379</v>
      </c>
      <c r="AR18">
        <f t="shared" si="14"/>
        <v>-234.40396718121588</v>
      </c>
      <c r="AS18">
        <f t="shared" si="15"/>
        <v>-15.546280619071165</v>
      </c>
      <c r="AT18">
        <f t="shared" si="16"/>
        <v>29.666162485119855</v>
      </c>
      <c r="AU18">
        <f t="shared" si="17"/>
        <v>-220.2840853151672</v>
      </c>
      <c r="AW18">
        <v>15</v>
      </c>
      <c r="AX18">
        <f>IF(Z18&gt;0, (R18*SUMPRODUCT(K18:$K$98, X18:$X$98)-K18*$AZ$3)/Z18, 0)</f>
        <v>4450.9903929982956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9.0740000000000005E-3</v>
      </c>
      <c r="Q19" s="5">
        <f t="shared" si="29"/>
        <v>12.5</v>
      </c>
      <c r="R19">
        <f t="shared" si="0"/>
        <v>100000</v>
      </c>
      <c r="S19">
        <f t="shared" si="1"/>
        <v>4526.0845543772348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3673.0212062399514</v>
      </c>
      <c r="AC19">
        <f t="shared" si="2"/>
        <v>3663.7487878515121</v>
      </c>
      <c r="AE19">
        <f t="shared" si="3"/>
        <v>0</v>
      </c>
      <c r="AF19">
        <f t="shared" si="4"/>
        <v>0</v>
      </c>
      <c r="AG19">
        <f t="shared" si="5"/>
        <v>-10.118427815020196</v>
      </c>
      <c r="AH19">
        <f t="shared" si="6"/>
        <v>-748.79951387560948</v>
      </c>
      <c r="AI19">
        <f t="shared" si="7"/>
        <v>-758.91794169062962</v>
      </c>
      <c r="AJ19">
        <f t="shared" si="8"/>
        <v>9.2724183884392914</v>
      </c>
      <c r="AK19">
        <f t="shared" si="30"/>
        <v>81.908372899150919</v>
      </c>
      <c r="AL19">
        <f t="shared" si="9"/>
        <v>-667.73715040303944</v>
      </c>
      <c r="AN19">
        <f t="shared" si="10"/>
        <v>0</v>
      </c>
      <c r="AO19">
        <f t="shared" si="11"/>
        <v>0</v>
      </c>
      <c r="AP19">
        <f t="shared" si="12"/>
        <v>-3.5683644467450812</v>
      </c>
      <c r="AQ19">
        <f t="shared" si="13"/>
        <v>-264.07161388129072</v>
      </c>
      <c r="AR19">
        <f t="shared" si="14"/>
        <v>-267.63997832803574</v>
      </c>
      <c r="AS19">
        <f t="shared" si="15"/>
        <v>3.2700107879937521</v>
      </c>
      <c r="AT19">
        <f t="shared" si="16"/>
        <v>28.885804305506635</v>
      </c>
      <c r="AU19">
        <f t="shared" si="17"/>
        <v>-235.48416323453537</v>
      </c>
      <c r="AW19">
        <v>16</v>
      </c>
      <c r="AX19">
        <f>IF(Z19&gt;0, (R19*SUMPRODUCT(K19:$K$98, X19:$X$98)-K19*$AZ$3)/Z19, 0)</f>
        <v>4526.0845543772348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1.1021E-2</v>
      </c>
      <c r="Q20" s="5">
        <f t="shared" si="29"/>
        <v>12.5</v>
      </c>
      <c r="R20">
        <f t="shared" si="0"/>
        <v>100000</v>
      </c>
      <c r="S20">
        <f t="shared" si="1"/>
        <v>4488.9081055184961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3663.7487878515121</v>
      </c>
      <c r="AC20">
        <f t="shared" si="2"/>
        <v>3557.2723403271798</v>
      </c>
      <c r="AE20">
        <f t="shared" si="3"/>
        <v>0</v>
      </c>
      <c r="AF20">
        <f t="shared" si="4"/>
        <v>0</v>
      </c>
      <c r="AG20">
        <f t="shared" si="5"/>
        <v>-9.9057283439206572</v>
      </c>
      <c r="AH20">
        <f t="shared" si="6"/>
        <v>-892.1215435947006</v>
      </c>
      <c r="AI20">
        <f t="shared" si="7"/>
        <v>-902.0272719386212</v>
      </c>
      <c r="AJ20">
        <f t="shared" si="8"/>
        <v>106.47644752433234</v>
      </c>
      <c r="AK20">
        <f t="shared" si="30"/>
        <v>15.754119787761502</v>
      </c>
      <c r="AL20">
        <f t="shared" si="9"/>
        <v>-779.79670462652734</v>
      </c>
      <c r="AN20">
        <f t="shared" si="10"/>
        <v>0</v>
      </c>
      <c r="AO20">
        <f t="shared" si="11"/>
        <v>0</v>
      </c>
      <c r="AP20">
        <f t="shared" si="12"/>
        <v>-3.3134343713459673</v>
      </c>
      <c r="AQ20">
        <f t="shared" si="13"/>
        <v>-298.41179601690254</v>
      </c>
      <c r="AR20">
        <f t="shared" si="14"/>
        <v>-301.72523038824846</v>
      </c>
      <c r="AS20">
        <f t="shared" si="15"/>
        <v>35.616030312648348</v>
      </c>
      <c r="AT20">
        <f t="shared" si="16"/>
        <v>5.2697025582280297</v>
      </c>
      <c r="AU20">
        <f t="shared" si="17"/>
        <v>-260.83949751737208</v>
      </c>
      <c r="AW20">
        <v>17</v>
      </c>
      <c r="AX20">
        <f>IF(Z20&gt;0, (R20*SUMPRODUCT(K20:$K$98, X20:$X$98)-K20*$AZ$3)/Z20, 0)</f>
        <v>4488.9081055184961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1.3263E-2</v>
      </c>
      <c r="Q21" s="5">
        <f t="shared" si="29"/>
        <v>12.5</v>
      </c>
      <c r="R21">
        <f t="shared" si="0"/>
        <v>100000</v>
      </c>
      <c r="S21">
        <f t="shared" si="1"/>
        <v>4394.2747647559836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3557.2723403271798</v>
      </c>
      <c r="AC21">
        <f t="shared" si="2"/>
        <v>3401.2711021416317</v>
      </c>
      <c r="AE21">
        <f t="shared" si="3"/>
        <v>0</v>
      </c>
      <c r="AF21">
        <f t="shared" si="4"/>
        <v>0</v>
      </c>
      <c r="AG21">
        <f t="shared" si="5"/>
        <v>-9.6752913854560312</v>
      </c>
      <c r="AH21">
        <f t="shared" si="6"/>
        <v>-1051.0374002033575</v>
      </c>
      <c r="AI21">
        <f t="shared" si="7"/>
        <v>-1060.7126915888134</v>
      </c>
      <c r="AJ21">
        <f t="shared" si="8"/>
        <v>156.00123818554812</v>
      </c>
      <c r="AK21">
        <f t="shared" si="30"/>
        <v>5.691635744523488</v>
      </c>
      <c r="AL21">
        <f t="shared" si="9"/>
        <v>-899.01981765874177</v>
      </c>
      <c r="AN21">
        <f t="shared" si="10"/>
        <v>0</v>
      </c>
      <c r="AO21">
        <f t="shared" si="11"/>
        <v>0</v>
      </c>
      <c r="AP21">
        <f t="shared" si="12"/>
        <v>-3.0775522513934446</v>
      </c>
      <c r="AQ21">
        <f t="shared" si="13"/>
        <v>-334.3178399936217</v>
      </c>
      <c r="AR21">
        <f t="shared" si="14"/>
        <v>-337.3953922450151</v>
      </c>
      <c r="AS21">
        <f t="shared" si="15"/>
        <v>49.621447320934578</v>
      </c>
      <c r="AT21">
        <f t="shared" si="16"/>
        <v>1.8104164207395661</v>
      </c>
      <c r="AU21">
        <f t="shared" si="17"/>
        <v>-285.96352850334091</v>
      </c>
      <c r="AW21">
        <v>18</v>
      </c>
      <c r="AX21">
        <f>IF(Z21&gt;0, (R21*SUMPRODUCT(K21:$K$98, X21:$X$98)-K21*$AZ$3)/Z21, 0)</f>
        <v>4394.2747647559836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1.5814999999999999E-2</v>
      </c>
      <c r="Q22" s="5">
        <f t="shared" si="29"/>
        <v>12.5</v>
      </c>
      <c r="R22">
        <f t="shared" si="0"/>
        <v>100000</v>
      </c>
      <c r="S22">
        <f t="shared" si="1"/>
        <v>4309.9932006540384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3401.2711021416317</v>
      </c>
      <c r="AC22">
        <f t="shared" si="2"/>
        <v>3249.9154579880578</v>
      </c>
      <c r="AE22">
        <f t="shared" si="3"/>
        <v>0</v>
      </c>
      <c r="AF22">
        <f t="shared" si="4"/>
        <v>0</v>
      </c>
      <c r="AG22">
        <f t="shared" si="5"/>
        <v>-9.425523738340484</v>
      </c>
      <c r="AH22">
        <f t="shared" si="6"/>
        <v>-1224.117866087897</v>
      </c>
      <c r="AI22">
        <f t="shared" si="7"/>
        <v>-1233.5433898262374</v>
      </c>
      <c r="AJ22">
        <f t="shared" si="8"/>
        <v>151.35564415357385</v>
      </c>
      <c r="AK22">
        <f t="shared" si="30"/>
        <v>71.426693144974266</v>
      </c>
      <c r="AL22">
        <f t="shared" si="9"/>
        <v>-1010.7610525276893</v>
      </c>
      <c r="AN22">
        <f t="shared" si="10"/>
        <v>0</v>
      </c>
      <c r="AO22">
        <f t="shared" si="11"/>
        <v>0</v>
      </c>
      <c r="AP22">
        <f t="shared" si="12"/>
        <v>-2.7993512978746242</v>
      </c>
      <c r="AQ22">
        <f t="shared" si="13"/>
        <v>-363.55920713940111</v>
      </c>
      <c r="AR22">
        <f t="shared" si="14"/>
        <v>-366.35855843727569</v>
      </c>
      <c r="AS22">
        <f t="shared" si="15"/>
        <v>44.952156576559169</v>
      </c>
      <c r="AT22">
        <f t="shared" si="16"/>
        <v>21.213506189044981</v>
      </c>
      <c r="AU22">
        <f t="shared" si="17"/>
        <v>-300.19289567167158</v>
      </c>
      <c r="AW22">
        <v>19</v>
      </c>
      <c r="AX22">
        <f>IF(Z22&gt;0, (R22*SUMPRODUCT(K22:$K$98, X22:$X$98)-K22*$AZ$3)/Z22, 0)</f>
        <v>4309.9932006540384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1.864E-2</v>
      </c>
      <c r="Q23" s="5">
        <f t="shared" si="29"/>
        <v>12.5</v>
      </c>
      <c r="R23">
        <f t="shared" si="0"/>
        <v>100000</v>
      </c>
      <c r="S23">
        <f t="shared" si="1"/>
        <v>4317.6637506049628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3249.9154579880578</v>
      </c>
      <c r="AC23">
        <f t="shared" si="2"/>
        <v>3162.4561439674385</v>
      </c>
      <c r="AE23">
        <f t="shared" si="3"/>
        <v>0</v>
      </c>
      <c r="AF23">
        <f t="shared" si="4"/>
        <v>0</v>
      </c>
      <c r="AG23">
        <f t="shared" si="5"/>
        <v>-9.1555767384744122</v>
      </c>
      <c r="AH23">
        <f t="shared" si="6"/>
        <v>-1405.5340998613331</v>
      </c>
      <c r="AI23">
        <f t="shared" si="7"/>
        <v>-1414.6896765998074</v>
      </c>
      <c r="AJ23">
        <f t="shared" si="8"/>
        <v>87.459314020619331</v>
      </c>
      <c r="AK23">
        <f t="shared" si="30"/>
        <v>227.49408205916407</v>
      </c>
      <c r="AL23">
        <f t="shared" si="9"/>
        <v>-1099.7362805200239</v>
      </c>
      <c r="AN23">
        <f t="shared" si="10"/>
        <v>0</v>
      </c>
      <c r="AO23">
        <f t="shared" si="11"/>
        <v>0</v>
      </c>
      <c r="AP23">
        <f t="shared" si="12"/>
        <v>-2.4278373899138348</v>
      </c>
      <c r="AQ23">
        <f t="shared" si="13"/>
        <v>-372.71362994559286</v>
      </c>
      <c r="AR23">
        <f t="shared" si="14"/>
        <v>-375.14146733550672</v>
      </c>
      <c r="AS23">
        <f t="shared" si="15"/>
        <v>23.192093599431342</v>
      </c>
      <c r="AT23">
        <f t="shared" si="16"/>
        <v>60.325925300408457</v>
      </c>
      <c r="AU23">
        <f t="shared" si="17"/>
        <v>-291.62344843566689</v>
      </c>
      <c r="AW23">
        <v>20</v>
      </c>
      <c r="AX23">
        <f>IF(Z23&gt;0, (R23*SUMPRODUCT(K23:$K$98, X23:$X$98)-K23*$AZ$3)/Z23, 0)</f>
        <v>4317.6637506049628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2.1847999999999999E-2</v>
      </c>
      <c r="Q24" s="5">
        <f t="shared" si="29"/>
        <v>12.5</v>
      </c>
      <c r="R24">
        <f t="shared" si="0"/>
        <v>100000</v>
      </c>
      <c r="S24">
        <f t="shared" si="1"/>
        <v>4281.7347203952859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3162.4561439674385</v>
      </c>
      <c r="AC24">
        <f t="shared" si="2"/>
        <v>3036.2602757350451</v>
      </c>
      <c r="AE24">
        <f t="shared" si="3"/>
        <v>0</v>
      </c>
      <c r="AF24">
        <f t="shared" si="4"/>
        <v>0</v>
      </c>
      <c r="AG24">
        <f t="shared" si="5"/>
        <v>-8.8639899305074774</v>
      </c>
      <c r="AH24">
        <f t="shared" si="6"/>
        <v>-1600.2483246575116</v>
      </c>
      <c r="AI24">
        <f t="shared" si="7"/>
        <v>-1609.112314588019</v>
      </c>
      <c r="AJ24">
        <f t="shared" si="8"/>
        <v>126.19586823239342</v>
      </c>
      <c r="AK24">
        <f t="shared" si="30"/>
        <v>221.37193007772072</v>
      </c>
      <c r="AL24">
        <f t="shared" si="9"/>
        <v>-1261.5445162779049</v>
      </c>
      <c r="AN24">
        <f t="shared" si="10"/>
        <v>0</v>
      </c>
      <c r="AO24">
        <f t="shared" si="11"/>
        <v>0</v>
      </c>
      <c r="AP24">
        <f t="shared" si="12"/>
        <v>-2.0986746649284451</v>
      </c>
      <c r="AQ24">
        <f t="shared" si="13"/>
        <v>-378.88136639169613</v>
      </c>
      <c r="AR24">
        <f t="shared" si="14"/>
        <v>-380.98004105662454</v>
      </c>
      <c r="AS24">
        <f t="shared" si="15"/>
        <v>29.878652114264046</v>
      </c>
      <c r="AT24">
        <f t="shared" si="16"/>
        <v>52.412927453971655</v>
      </c>
      <c r="AU24">
        <f t="shared" si="17"/>
        <v>-298.68846148838884</v>
      </c>
      <c r="AW24">
        <v>21</v>
      </c>
      <c r="AX24">
        <f>IF(Z24&gt;0, (R24*SUMPRODUCT(K24:$K$98, X24:$X$98)-K24*$AZ$3)/Z24, 0)</f>
        <v>4281.7347203952859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2.5484E-2</v>
      </c>
      <c r="Q25" s="5">
        <f t="shared" si="29"/>
        <v>12.5</v>
      </c>
      <c r="R25">
        <f t="shared" si="0"/>
        <v>100000</v>
      </c>
      <c r="S25">
        <f t="shared" si="1"/>
        <v>4207.113689193844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3036.2602757350451</v>
      </c>
      <c r="AC25">
        <f t="shared" si="2"/>
        <v>2877.4840537301343</v>
      </c>
      <c r="AE25">
        <f t="shared" si="3"/>
        <v>0</v>
      </c>
      <c r="AF25">
        <f t="shared" si="4"/>
        <v>0</v>
      </c>
      <c r="AG25">
        <f t="shared" si="5"/>
        <v>-8.5494601118133513</v>
      </c>
      <c r="AH25">
        <f t="shared" si="6"/>
        <v>-1807.1193551124204</v>
      </c>
      <c r="AI25">
        <f t="shared" si="7"/>
        <v>-1815.6688152242339</v>
      </c>
      <c r="AJ25">
        <f t="shared" si="8"/>
        <v>158.77622200491078</v>
      </c>
      <c r="AK25">
        <f t="shared" si="30"/>
        <v>212.53821930145318</v>
      </c>
      <c r="AL25">
        <f t="shared" si="9"/>
        <v>-1444.3543739178699</v>
      </c>
      <c r="AN25">
        <f t="shared" si="10"/>
        <v>0</v>
      </c>
      <c r="AO25">
        <f t="shared" si="11"/>
        <v>0</v>
      </c>
      <c r="AP25">
        <f t="shared" si="12"/>
        <v>-1.8073261545697539</v>
      </c>
      <c r="AQ25">
        <f t="shared" si="13"/>
        <v>-382.01875115026064</v>
      </c>
      <c r="AR25">
        <f t="shared" si="14"/>
        <v>-383.82607730483045</v>
      </c>
      <c r="AS25">
        <f t="shared" si="15"/>
        <v>33.564741515869152</v>
      </c>
      <c r="AT25">
        <f t="shared" si="16"/>
        <v>44.929840898190335</v>
      </c>
      <c r="AU25">
        <f t="shared" si="17"/>
        <v>-305.33149489077095</v>
      </c>
      <c r="AW25">
        <v>22</v>
      </c>
      <c r="AX25">
        <f>IF(Z25&gt;0, (R25*SUMPRODUCT(K25:$K$98, X25:$X$98)-K25*$AZ$3)/Z25, 0)</f>
        <v>4207.113689193844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2.9274999999999999E-2</v>
      </c>
      <c r="Q26" s="5">
        <f t="shared" si="29"/>
        <v>12.5</v>
      </c>
      <c r="R26">
        <f t="shared" si="0"/>
        <v>100000</v>
      </c>
      <c r="S26">
        <f t="shared" si="1"/>
        <v>4096.8051642498986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2877.4840537301343</v>
      </c>
      <c r="AC26">
        <f t="shared" si="2"/>
        <v>2691.9877529252167</v>
      </c>
      <c r="AE26">
        <f t="shared" si="3"/>
        <v>0</v>
      </c>
      <c r="AF26">
        <f t="shared" si="4"/>
        <v>0</v>
      </c>
      <c r="AG26">
        <f t="shared" si="5"/>
        <v>-8.2136800659218814</v>
      </c>
      <c r="AH26">
        <f t="shared" si="6"/>
        <v>-2002.2835581866866</v>
      </c>
      <c r="AI26">
        <f t="shared" si="7"/>
        <v>-2010.4972382526084</v>
      </c>
      <c r="AJ26">
        <f t="shared" si="8"/>
        <v>185.49630080491761</v>
      </c>
      <c r="AK26">
        <f t="shared" si="30"/>
        <v>201.42388376110941</v>
      </c>
      <c r="AL26">
        <f t="shared" si="9"/>
        <v>-1623.5770536865814</v>
      </c>
      <c r="AN26">
        <f t="shared" si="10"/>
        <v>0</v>
      </c>
      <c r="AO26">
        <f t="shared" si="11"/>
        <v>0</v>
      </c>
      <c r="AP26">
        <f t="shared" si="12"/>
        <v>-1.5503066248652024</v>
      </c>
      <c r="AQ26">
        <f t="shared" si="13"/>
        <v>-377.92480839306813</v>
      </c>
      <c r="AR26">
        <f t="shared" si="14"/>
        <v>-379.47511501793332</v>
      </c>
      <c r="AS26">
        <f t="shared" si="15"/>
        <v>35.011851169975579</v>
      </c>
      <c r="AT26">
        <f t="shared" si="16"/>
        <v>38.018133028642403</v>
      </c>
      <c r="AU26">
        <f t="shared" si="17"/>
        <v>-306.4451308193153</v>
      </c>
      <c r="AW26">
        <v>23</v>
      </c>
      <c r="AX26">
        <f>IF(Z26&gt;0, (R26*SUMPRODUCT(K26:$K$98, X26:$X$98)-K26*$AZ$3)/Z26, 0)</f>
        <v>4096.8051642498986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3.3331E-2</v>
      </c>
      <c r="Q27" s="5">
        <f t="shared" si="29"/>
        <v>12.5</v>
      </c>
      <c r="R27">
        <f t="shared" si="0"/>
        <v>100000</v>
      </c>
      <c r="S27">
        <f t="shared" si="1"/>
        <v>3960.2973195476911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2691.9877529252167</v>
      </c>
      <c r="AC27">
        <f t="shared" si="2"/>
        <v>2489.529418054778</v>
      </c>
      <c r="AE27">
        <f t="shared" si="3"/>
        <v>0</v>
      </c>
      <c r="AF27">
        <f t="shared" si="4"/>
        <v>0</v>
      </c>
      <c r="AG27">
        <f t="shared" si="5"/>
        <v>-7.8577730949854203</v>
      </c>
      <c r="AH27">
        <f t="shared" si="6"/>
        <v>-2190.1613622179379</v>
      </c>
      <c r="AI27">
        <f t="shared" si="7"/>
        <v>-2198.0191353129235</v>
      </c>
      <c r="AJ27">
        <f t="shared" si="8"/>
        <v>202.45833487043865</v>
      </c>
      <c r="AK27">
        <f t="shared" si="30"/>
        <v>188.43914270476517</v>
      </c>
      <c r="AL27">
        <f t="shared" si="9"/>
        <v>-1807.1216577377197</v>
      </c>
      <c r="AN27">
        <f t="shared" si="10"/>
        <v>0</v>
      </c>
      <c r="AO27">
        <f t="shared" si="11"/>
        <v>0</v>
      </c>
      <c r="AP27">
        <f t="shared" si="12"/>
        <v>-1.3242234718778287</v>
      </c>
      <c r="AQ27">
        <f t="shared" si="13"/>
        <v>-369.09478652415754</v>
      </c>
      <c r="AR27">
        <f t="shared" si="14"/>
        <v>-370.41900999603541</v>
      </c>
      <c r="AS27">
        <f t="shared" si="15"/>
        <v>34.119091487107106</v>
      </c>
      <c r="AT27">
        <f t="shared" si="16"/>
        <v>31.756520934592952</v>
      </c>
      <c r="AU27">
        <f t="shared" si="17"/>
        <v>-304.54339757433536</v>
      </c>
      <c r="AW27">
        <v>24</v>
      </c>
      <c r="AX27">
        <f>IF(Z27&gt;0, (R27*SUMPRODUCT(K27:$K$98, X27:$X$98)-K27*$AZ$3)/Z27, 0)</f>
        <v>3960.2973195476911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3.7801000000000001E-2</v>
      </c>
      <c r="Q28" s="5">
        <f t="shared" si="29"/>
        <v>12.5</v>
      </c>
      <c r="R28">
        <f t="shared" si="0"/>
        <v>100000</v>
      </c>
      <c r="S28">
        <f t="shared" si="1"/>
        <v>3804.215635575777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2489.529418054778</v>
      </c>
      <c r="AC28">
        <f t="shared" si="2"/>
        <v>2277.1011257472537</v>
      </c>
      <c r="AE28">
        <f t="shared" si="3"/>
        <v>0</v>
      </c>
      <c r="AF28">
        <f t="shared" si="4"/>
        <v>0</v>
      </c>
      <c r="AG28">
        <f t="shared" si="5"/>
        <v>-7.482163683272022</v>
      </c>
      <c r="AH28">
        <f t="shared" si="6"/>
        <v>-2376.2534461083515</v>
      </c>
      <c r="AI28">
        <f t="shared" si="7"/>
        <v>-2383.7356097916236</v>
      </c>
      <c r="AJ28">
        <f t="shared" si="8"/>
        <v>212.42829230752432</v>
      </c>
      <c r="AK28">
        <f t="shared" si="30"/>
        <v>174.26705926383448</v>
      </c>
      <c r="AL28">
        <f t="shared" si="9"/>
        <v>-1997.0402582202648</v>
      </c>
      <c r="AN28">
        <f t="shared" si="10"/>
        <v>0</v>
      </c>
      <c r="AO28">
        <f t="shared" si="11"/>
        <v>0</v>
      </c>
      <c r="AP28">
        <f t="shared" si="12"/>
        <v>-1.1258252372308899</v>
      </c>
      <c r="AQ28">
        <f t="shared" si="13"/>
        <v>-357.54979614609869</v>
      </c>
      <c r="AR28">
        <f t="shared" si="14"/>
        <v>-358.67562138332954</v>
      </c>
      <c r="AS28">
        <f t="shared" si="15"/>
        <v>31.963632808028287</v>
      </c>
      <c r="AT28">
        <f t="shared" si="16"/>
        <v>26.221593330799514</v>
      </c>
      <c r="AU28">
        <f t="shared" si="17"/>
        <v>-300.49039524450177</v>
      </c>
      <c r="AW28">
        <v>25</v>
      </c>
      <c r="AX28">
        <f>IF(Z28&gt;0, (R28*SUMPRODUCT(K28:$K$98, X28:$X$98)-K28*$AZ$3)/Z28, 0)</f>
        <v>3804.215635575777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4.3147999999999999E-2</v>
      </c>
      <c r="Q29" s="5">
        <f t="shared" si="29"/>
        <v>12.5</v>
      </c>
      <c r="R29">
        <f t="shared" si="0"/>
        <v>100000</v>
      </c>
      <c r="S29">
        <f t="shared" si="1"/>
        <v>3633.6926547237431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2277.1011257472537</v>
      </c>
      <c r="AC29">
        <f t="shared" si="2"/>
        <v>2059.432128008862</v>
      </c>
      <c r="AE29">
        <f t="shared" si="3"/>
        <v>0</v>
      </c>
      <c r="AF29">
        <f t="shared" si="4"/>
        <v>0</v>
      </c>
      <c r="AG29">
        <f t="shared" si="5"/>
        <v>-7.0845016478334815</v>
      </c>
      <c r="AH29">
        <f t="shared" si="6"/>
        <v>-2582.7231888465694</v>
      </c>
      <c r="AI29">
        <f t="shared" si="7"/>
        <v>-2589.8076904944028</v>
      </c>
      <c r="AJ29">
        <f t="shared" si="8"/>
        <v>217.66899773839168</v>
      </c>
      <c r="AK29">
        <f t="shared" si="30"/>
        <v>159.39707880230779</v>
      </c>
      <c r="AL29">
        <f t="shared" si="9"/>
        <v>-2212.7416139537031</v>
      </c>
      <c r="AN29">
        <f t="shared" si="10"/>
        <v>0</v>
      </c>
      <c r="AO29">
        <f t="shared" si="11"/>
        <v>0</v>
      </c>
      <c r="AP29">
        <f t="shared" si="12"/>
        <v>-0.95177667635941299</v>
      </c>
      <c r="AQ29">
        <f t="shared" si="13"/>
        <v>-346.97933811456022</v>
      </c>
      <c r="AR29">
        <f t="shared" si="14"/>
        <v>-347.93111479091959</v>
      </c>
      <c r="AS29">
        <f t="shared" si="15"/>
        <v>29.243027316859553</v>
      </c>
      <c r="AT29">
        <f t="shared" si="16"/>
        <v>21.414409851997799</v>
      </c>
      <c r="AU29">
        <f t="shared" si="17"/>
        <v>-297.27367762206222</v>
      </c>
      <c r="AW29">
        <v>26</v>
      </c>
      <c r="AX29">
        <f>IF(Z29&gt;0, (R29*SUMPRODUCT(K29:$K$98, X29:$X$98)-K29*$AZ$3)/Z29, 0)</f>
        <v>3633.6926547237431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4.8848999999999997E-2</v>
      </c>
      <c r="Q30" s="5">
        <f t="shared" si="29"/>
        <v>12.5</v>
      </c>
      <c r="R30">
        <f t="shared" si="0"/>
        <v>100000</v>
      </c>
      <c r="S30">
        <f t="shared" si="1"/>
        <v>3444.5495194195769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2059.432128008862</v>
      </c>
      <c r="AC30">
        <f t="shared" si="2"/>
        <v>1837.3463599011816</v>
      </c>
      <c r="AE30">
        <f t="shared" si="3"/>
        <v>0</v>
      </c>
      <c r="AF30">
        <f t="shared" si="4"/>
        <v>0</v>
      </c>
      <c r="AG30">
        <f t="shared" si="5"/>
        <v>-6.6675858103601282</v>
      </c>
      <c r="AH30">
        <f t="shared" si="6"/>
        <v>-2768.5665679601416</v>
      </c>
      <c r="AI30">
        <f t="shared" si="7"/>
        <v>-2775.2341537705015</v>
      </c>
      <c r="AJ30">
        <f t="shared" si="8"/>
        <v>222.08576810768045</v>
      </c>
      <c r="AK30">
        <f t="shared" si="30"/>
        <v>144.16024896062035</v>
      </c>
      <c r="AL30">
        <f t="shared" si="9"/>
        <v>-2408.9881367022008</v>
      </c>
      <c r="AN30">
        <f t="shared" si="10"/>
        <v>0</v>
      </c>
      <c r="AO30">
        <f t="shared" si="11"/>
        <v>0</v>
      </c>
      <c r="AP30">
        <f t="shared" si="12"/>
        <v>-0.799790688153873</v>
      </c>
      <c r="AQ30">
        <f t="shared" si="13"/>
        <v>-332.09527759629259</v>
      </c>
      <c r="AR30">
        <f t="shared" si="14"/>
        <v>-332.89506828444644</v>
      </c>
      <c r="AS30">
        <f t="shared" si="15"/>
        <v>26.639646546135644</v>
      </c>
      <c r="AT30">
        <f t="shared" si="16"/>
        <v>17.292319589122883</v>
      </c>
      <c r="AU30">
        <f t="shared" si="17"/>
        <v>-288.96310214918788</v>
      </c>
      <c r="AW30">
        <v>27</v>
      </c>
      <c r="AX30">
        <f>IF(Z30&gt;0, (R30*SUMPRODUCT(K30:$K$98, X30:$X$98)-K30*$AZ$3)/Z30, 0)</f>
        <v>3444.5495194195769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5.4528E-2</v>
      </c>
      <c r="Q31" s="5">
        <f t="shared" si="29"/>
        <v>12.5</v>
      </c>
      <c r="R31">
        <f t="shared" si="0"/>
        <v>100000</v>
      </c>
      <c r="S31">
        <f t="shared" si="1"/>
        <v>3240.0896087535207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1837.3463599011816</v>
      </c>
      <c r="AC31">
        <f t="shared" si="2"/>
        <v>1616.763198382462</v>
      </c>
      <c r="AE31">
        <f t="shared" si="3"/>
        <v>0</v>
      </c>
      <c r="AF31">
        <f t="shared" si="4"/>
        <v>0</v>
      </c>
      <c r="AG31">
        <f t="shared" si="5"/>
        <v>-6.2373398331892096</v>
      </c>
      <c r="AH31">
        <f t="shared" si="6"/>
        <v>-2908.5609525385366</v>
      </c>
      <c r="AI31">
        <f t="shared" si="7"/>
        <v>-2914.7982923717259</v>
      </c>
      <c r="AJ31">
        <f t="shared" si="8"/>
        <v>220.58316151871963</v>
      </c>
      <c r="AK31">
        <f t="shared" si="30"/>
        <v>128.61424519308272</v>
      </c>
      <c r="AL31">
        <f t="shared" si="9"/>
        <v>-2565.6008856599237</v>
      </c>
      <c r="AN31">
        <f t="shared" si="10"/>
        <v>0</v>
      </c>
      <c r="AO31">
        <f t="shared" si="11"/>
        <v>0</v>
      </c>
      <c r="AP31">
        <f t="shared" si="12"/>
        <v>-0.66801945948989272</v>
      </c>
      <c r="AQ31">
        <f t="shared" si="13"/>
        <v>-311.50704745467419</v>
      </c>
      <c r="AR31">
        <f t="shared" si="14"/>
        <v>-312.17506691416406</v>
      </c>
      <c r="AS31">
        <f t="shared" si="15"/>
        <v>23.624469448694988</v>
      </c>
      <c r="AT31">
        <f t="shared" si="16"/>
        <v>13.77459315258338</v>
      </c>
      <c r="AU31">
        <f t="shared" si="17"/>
        <v>-274.77600431288573</v>
      </c>
      <c r="AW31">
        <v>28</v>
      </c>
      <c r="AX31">
        <f>IF(Z31&gt;0, (R31*SUMPRODUCT(K31:$K$98, X31:$X$98)-K31*$AZ$3)/Z31, 0)</f>
        <v>3240.0896087535207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6.0775000000000003E-2</v>
      </c>
      <c r="Q32" s="5">
        <f t="shared" si="29"/>
        <v>12.5</v>
      </c>
      <c r="R32">
        <f t="shared" si="0"/>
        <v>100000</v>
      </c>
      <c r="S32">
        <f t="shared" si="1"/>
        <v>3029.7763365635155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1616.763198382462</v>
      </c>
      <c r="AC32">
        <f t="shared" si="2"/>
        <v>1404.8205402827643</v>
      </c>
      <c r="AE32">
        <f t="shared" si="3"/>
        <v>0</v>
      </c>
      <c r="AF32">
        <f t="shared" si="4"/>
        <v>0</v>
      </c>
      <c r="AG32">
        <f t="shared" si="5"/>
        <v>-5.7958921064952431</v>
      </c>
      <c r="AH32">
        <f t="shared" si="6"/>
        <v>-3032.5946268965936</v>
      </c>
      <c r="AI32">
        <f t="shared" si="7"/>
        <v>-3038.3905190030887</v>
      </c>
      <c r="AJ32">
        <f t="shared" si="8"/>
        <v>211.94265809969761</v>
      </c>
      <c r="AK32">
        <f t="shared" si="30"/>
        <v>113.17342388677234</v>
      </c>
      <c r="AL32">
        <f t="shared" si="9"/>
        <v>-2713.2744370166188</v>
      </c>
      <c r="AN32">
        <f t="shared" si="10"/>
        <v>0</v>
      </c>
      <c r="AO32">
        <f t="shared" si="11"/>
        <v>0</v>
      </c>
      <c r="AP32">
        <f t="shared" si="12"/>
        <v>-0.55423248414687087</v>
      </c>
      <c r="AQ32">
        <f t="shared" si="13"/>
        <v>-289.99201893213012</v>
      </c>
      <c r="AR32">
        <f t="shared" si="14"/>
        <v>-290.54625141627702</v>
      </c>
      <c r="AS32">
        <f t="shared" si="15"/>
        <v>20.267027704612904</v>
      </c>
      <c r="AT32">
        <f t="shared" si="16"/>
        <v>10.822214545691722</v>
      </c>
      <c r="AU32">
        <f t="shared" si="17"/>
        <v>-259.45700916597241</v>
      </c>
      <c r="AW32">
        <v>29</v>
      </c>
      <c r="AX32">
        <f>IF(Z32&gt;0, (R32*SUMPRODUCT(K32:$K$98, X32:$X$98)-K32*$AZ$3)/Z32, 0)</f>
        <v>3029.7763365635155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6.7419999999999994E-2</v>
      </c>
      <c r="Q33" s="5">
        <f t="shared" si="29"/>
        <v>12.5</v>
      </c>
      <c r="R33">
        <f t="shared" si="0"/>
        <v>100000</v>
      </c>
      <c r="S33">
        <f t="shared" si="1"/>
        <v>2813.9285960493858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1404.8205402827643</v>
      </c>
      <c r="AC33">
        <f t="shared" si="2"/>
        <v>1203.7252975604338</v>
      </c>
      <c r="AE33">
        <f t="shared" si="3"/>
        <v>0</v>
      </c>
      <c r="AF33">
        <f t="shared" si="4"/>
        <v>0</v>
      </c>
      <c r="AG33">
        <f t="shared" si="5"/>
        <v>-5.3471741396103809</v>
      </c>
      <c r="AH33">
        <f t="shared" si="6"/>
        <v>-3126.0723665592736</v>
      </c>
      <c r="AI33">
        <f t="shared" si="7"/>
        <v>-3131.4195406988838</v>
      </c>
      <c r="AJ33">
        <f t="shared" si="8"/>
        <v>201.09524272233057</v>
      </c>
      <c r="AK33">
        <f t="shared" si="30"/>
        <v>98.337437819793507</v>
      </c>
      <c r="AL33">
        <f t="shared" si="9"/>
        <v>-2831.9868601567596</v>
      </c>
      <c r="AN33">
        <f t="shared" si="10"/>
        <v>0</v>
      </c>
      <c r="AO33">
        <f t="shared" si="11"/>
        <v>0</v>
      </c>
      <c r="AP33">
        <f t="shared" si="12"/>
        <v>-0.45653911180733936</v>
      </c>
      <c r="AQ33">
        <f t="shared" si="13"/>
        <v>-266.9025291513002</v>
      </c>
      <c r="AR33">
        <f t="shared" si="14"/>
        <v>-267.35906826310747</v>
      </c>
      <c r="AS33">
        <f t="shared" si="15"/>
        <v>17.169413432984559</v>
      </c>
      <c r="AT33">
        <f t="shared" si="16"/>
        <v>8.3960023271150153</v>
      </c>
      <c r="AU33">
        <f t="shared" si="17"/>
        <v>-241.79365250300791</v>
      </c>
      <c r="AW33">
        <v>30</v>
      </c>
      <c r="AX33">
        <f>IF(Z33&gt;0, (R33*SUMPRODUCT(K33:$K$98, X33:$X$98)-K33*$AZ$3)/Z33, 0)</f>
        <v>2813.9285960493858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7.4817999999999996E-2</v>
      </c>
      <c r="Q34" s="5">
        <f t="shared" si="29"/>
        <v>12.5</v>
      </c>
      <c r="R34">
        <f t="shared" si="0"/>
        <v>100000</v>
      </c>
      <c r="S34">
        <f t="shared" si="1"/>
        <v>2595.7043333261895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1203.7252975604338</v>
      </c>
      <c r="AC34">
        <f t="shared" si="2"/>
        <v>1016.194890025026</v>
      </c>
      <c r="AE34">
        <f t="shared" si="3"/>
        <v>0</v>
      </c>
      <c r="AF34">
        <f t="shared" si="4"/>
        <v>0</v>
      </c>
      <c r="AG34">
        <f t="shared" si="5"/>
        <v>-4.8936375234369081</v>
      </c>
      <c r="AH34">
        <f t="shared" si="6"/>
        <v>-3200.5189982189554</v>
      </c>
      <c r="AI34">
        <f t="shared" si="7"/>
        <v>-3205.4126357423925</v>
      </c>
      <c r="AJ34">
        <f t="shared" si="8"/>
        <v>187.53040753540779</v>
      </c>
      <c r="AK34">
        <f t="shared" si="30"/>
        <v>84.260770829230367</v>
      </c>
      <c r="AL34">
        <f t="shared" si="9"/>
        <v>-2933.6214573777543</v>
      </c>
      <c r="AN34">
        <f t="shared" si="10"/>
        <v>0</v>
      </c>
      <c r="AO34">
        <f t="shared" si="11"/>
        <v>0</v>
      </c>
      <c r="AP34">
        <f t="shared" si="12"/>
        <v>-0.37305033698398615</v>
      </c>
      <c r="AQ34">
        <f t="shared" si="13"/>
        <v>-243.98102333715363</v>
      </c>
      <c r="AR34">
        <f t="shared" si="14"/>
        <v>-244.35407367413765</v>
      </c>
      <c r="AS34">
        <f t="shared" si="15"/>
        <v>14.295762894325469</v>
      </c>
      <c r="AT34">
        <f t="shared" si="16"/>
        <v>6.4233423096483007</v>
      </c>
      <c r="AU34">
        <f t="shared" si="17"/>
        <v>-223.63496847016387</v>
      </c>
      <c r="AW34">
        <v>31</v>
      </c>
      <c r="AX34">
        <f>IF(Z34&gt;0, (R34*SUMPRODUCT(K34:$K$98, X34:$X$98)-K34*$AZ$3)/Z34, 0)</f>
        <v>2595.7043333261895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8.3350999999999995E-2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2375.2468965820976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1016.194890025026</v>
      </c>
      <c r="AC35">
        <f t="shared" ref="AC35:AC66" si="33">S35*Z35</f>
        <v>843.08183241634845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-4.4368115669865498</v>
      </c>
      <c r="AH35">
        <f t="shared" ref="AH35:AH66" si="37">-X35*R35</f>
        <v>-3263.1166497279178</v>
      </c>
      <c r="AI35">
        <f t="shared" ref="AI35:AI66" si="38">SUM(AE35:AH35)</f>
        <v>-3267.5534612949045</v>
      </c>
      <c r="AJ35">
        <f t="shared" ref="AJ35:AJ66" si="39">AB35-AC35</f>
        <v>173.11305760867754</v>
      </c>
      <c r="AK35">
        <f t="shared" si="30"/>
        <v>71.13364230175182</v>
      </c>
      <c r="AL35">
        <f t="shared" ref="AL35:AL66" si="40">SUM(AI35:AK35)</f>
        <v>-3023.3067613844751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-0.30198724551445899</v>
      </c>
      <c r="AQ35">
        <f t="shared" ref="AQ35:AQ66" si="44">AH35*$K35</f>
        <v>-222.10084741394448</v>
      </c>
      <c r="AR35">
        <f t="shared" ref="AR35:AR66" si="45">AI35*$K35</f>
        <v>-222.40283465945896</v>
      </c>
      <c r="AS35">
        <f t="shared" ref="AS35:AS66" si="46">AJ35*$K35</f>
        <v>11.782771172618714</v>
      </c>
      <c r="AT35">
        <f t="shared" ref="AT35:AT66" si="47">AK35*$K35</f>
        <v>4.8416418812906405</v>
      </c>
      <c r="AU35">
        <f t="shared" ref="AU35:AU66" si="48">AL35*$K35</f>
        <v>-205.7784216055496</v>
      </c>
      <c r="AW35">
        <v>32</v>
      </c>
      <c r="AX35">
        <f>IF(Z35&gt;0, (R35*SUMPRODUCT(K35:$K$98, X35:$X$98)-K35*$AZ$3)/Z35, 0)</f>
        <v>2375.2468965820976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9.2474000000000001E-2</v>
      </c>
      <c r="Q36" s="5">
        <f t="shared" si="29"/>
        <v>12.5</v>
      </c>
      <c r="R36">
        <f t="shared" si="31"/>
        <v>100000</v>
      </c>
      <c r="S36">
        <f t="shared" si="32"/>
        <v>2147.8827769515256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843.08183241634845</v>
      </c>
      <c r="AC36">
        <f t="shared" si="33"/>
        <v>684.25595440282837</v>
      </c>
      <c r="AE36">
        <f t="shared" si="34"/>
        <v>0</v>
      </c>
      <c r="AF36">
        <f t="shared" si="35"/>
        <v>0</v>
      </c>
      <c r="AG36">
        <f t="shared" si="36"/>
        <v>-3.9821537384711698</v>
      </c>
      <c r="AH36">
        <f t="shared" si="37"/>
        <v>-3282.3177027641136</v>
      </c>
      <c r="AI36">
        <f t="shared" si="38"/>
        <v>-3286.2998565025846</v>
      </c>
      <c r="AJ36">
        <f t="shared" si="39"/>
        <v>158.82587801352008</v>
      </c>
      <c r="AK36">
        <f t="shared" si="30"/>
        <v>59.015728269144397</v>
      </c>
      <c r="AL36">
        <f t="shared" si="40"/>
        <v>-3068.45825021992</v>
      </c>
      <c r="AN36">
        <f t="shared" si="41"/>
        <v>0</v>
      </c>
      <c r="AO36">
        <f t="shared" si="42"/>
        <v>0</v>
      </c>
      <c r="AP36">
        <f t="shared" si="43"/>
        <v>-0.24200125403358061</v>
      </c>
      <c r="AQ36">
        <f t="shared" si="44"/>
        <v>-199.47120386931485</v>
      </c>
      <c r="AR36">
        <f t="shared" si="45"/>
        <v>-199.71320512334842</v>
      </c>
      <c r="AS36">
        <f t="shared" si="46"/>
        <v>9.6520787936762957</v>
      </c>
      <c r="AT36">
        <f t="shared" si="47"/>
        <v>3.5864713385779736</v>
      </c>
      <c r="AU36">
        <f t="shared" si="48"/>
        <v>-186.47465499109413</v>
      </c>
      <c r="AW36">
        <v>33</v>
      </c>
      <c r="AX36">
        <f>IF(Z36&gt;0, (R36*SUMPRODUCT(K36:$K$98, X36:$X$98)-K36*$AZ$3)/Z36, 0)</f>
        <v>2147.8827769515256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0.10216500000000001</v>
      </c>
      <c r="Q37" s="5">
        <f t="shared" ref="Q37:Q68" si="60">$C$8</f>
        <v>12.5</v>
      </c>
      <c r="R37">
        <f t="shared" si="31"/>
        <v>100000</v>
      </c>
      <c r="S37">
        <f t="shared" si="32"/>
        <v>1913.7355159190213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684.25595440282837</v>
      </c>
      <c r="AC37">
        <f t="shared" si="33"/>
        <v>541.28025892675032</v>
      </c>
      <c r="AE37">
        <f t="shared" si="34"/>
        <v>0</v>
      </c>
      <c r="AF37">
        <f t="shared" si="35"/>
        <v>0</v>
      </c>
      <c r="AG37">
        <f t="shared" si="36"/>
        <v>-3.535495464395551</v>
      </c>
      <c r="AH37">
        <f t="shared" si="37"/>
        <v>-3254.6938935272565</v>
      </c>
      <c r="AI37">
        <f t="shared" si="38"/>
        <v>-3258.2293889916518</v>
      </c>
      <c r="AJ37">
        <f t="shared" si="39"/>
        <v>142.97569547607804</v>
      </c>
      <c r="AK37">
        <f t="shared" si="30"/>
        <v>47.897916808197991</v>
      </c>
      <c r="AL37">
        <f t="shared" si="40"/>
        <v>-3067.3557767073762</v>
      </c>
      <c r="AN37">
        <f t="shared" si="41"/>
        <v>0</v>
      </c>
      <c r="AO37">
        <f t="shared" si="42"/>
        <v>0</v>
      </c>
      <c r="AP37">
        <f t="shared" si="43"/>
        <v>-0.19183677087045001</v>
      </c>
      <c r="AQ37">
        <f t="shared" si="44"/>
        <v>-176.60041513100543</v>
      </c>
      <c r="AR37">
        <f t="shared" si="45"/>
        <v>-176.79225190187589</v>
      </c>
      <c r="AS37">
        <f t="shared" si="46"/>
        <v>7.7578930617513526</v>
      </c>
      <c r="AT37">
        <f t="shared" si="47"/>
        <v>2.5989516276969935</v>
      </c>
      <c r="AU37">
        <f t="shared" si="48"/>
        <v>-166.43540721242755</v>
      </c>
      <c r="AW37">
        <v>34</v>
      </c>
      <c r="AX37">
        <f>IF(Z37&gt;0, (R37*SUMPRODUCT(K37:$K$98, X37:$X$98)-K37*$AZ$3)/Z37, 0)</f>
        <v>1913.7355159190213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0.113081</v>
      </c>
      <c r="Q38" s="5">
        <f t="shared" si="60"/>
        <v>12.5</v>
      </c>
      <c r="R38">
        <f t="shared" si="31"/>
        <v>100000</v>
      </c>
      <c r="S38">
        <f t="shared" si="32"/>
        <v>1673.6948230497774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541.28025892675032</v>
      </c>
      <c r="AC38">
        <f t="shared" si="33"/>
        <v>415.12226200399135</v>
      </c>
      <c r="AE38">
        <f t="shared" si="34"/>
        <v>0</v>
      </c>
      <c r="AF38">
        <f t="shared" si="35"/>
        <v>0</v>
      </c>
      <c r="AG38">
        <f t="shared" si="36"/>
        <v>-3.1003431471422824</v>
      </c>
      <c r="AH38">
        <f t="shared" si="37"/>
        <v>-3198.3789008745066</v>
      </c>
      <c r="AI38">
        <f t="shared" si="38"/>
        <v>-3201.4792440216488</v>
      </c>
      <c r="AJ38">
        <f t="shared" si="39"/>
        <v>126.15799692275897</v>
      </c>
      <c r="AK38">
        <f t="shared" si="30"/>
        <v>37.889618124872527</v>
      </c>
      <c r="AL38">
        <f t="shared" si="40"/>
        <v>-3037.4316289740173</v>
      </c>
      <c r="AN38">
        <f t="shared" si="41"/>
        <v>0</v>
      </c>
      <c r="AO38">
        <f t="shared" si="42"/>
        <v>0</v>
      </c>
      <c r="AP38">
        <f t="shared" si="43"/>
        <v>-0.15020116899548586</v>
      </c>
      <c r="AQ38">
        <f t="shared" si="44"/>
        <v>-154.9506706200097</v>
      </c>
      <c r="AR38">
        <f t="shared" si="45"/>
        <v>-155.1008717890052</v>
      </c>
      <c r="AS38">
        <f t="shared" si="46"/>
        <v>6.1119294596127123</v>
      </c>
      <c r="AT38">
        <f t="shared" si="47"/>
        <v>1.8356242083699987</v>
      </c>
      <c r="AU38">
        <f t="shared" si="48"/>
        <v>-147.15331812102249</v>
      </c>
      <c r="AW38">
        <v>35</v>
      </c>
      <c r="AX38">
        <f>IF(Z38&gt;0, (R38*SUMPRODUCT(K38:$K$98, X38:$X$98)-K38*$AZ$3)/Z38, 0)</f>
        <v>1673.6948230497774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0.12539</v>
      </c>
      <c r="Q39" s="5">
        <f t="shared" si="60"/>
        <v>12.5</v>
      </c>
      <c r="R39">
        <f t="shared" si="31"/>
        <v>100000</v>
      </c>
      <c r="S39">
        <f t="shared" si="32"/>
        <v>1423.2395105894013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415.12226200399135</v>
      </c>
      <c r="AC39">
        <f t="shared" si="33"/>
        <v>305.20946478420262</v>
      </c>
      <c r="AE39">
        <f t="shared" si="34"/>
        <v>0</v>
      </c>
      <c r="AF39">
        <f t="shared" si="35"/>
        <v>0</v>
      </c>
      <c r="AG39">
        <f t="shared" si="36"/>
        <v>-2.6805876884506885</v>
      </c>
      <c r="AH39">
        <f t="shared" si="37"/>
        <v>-3110.0162177613661</v>
      </c>
      <c r="AI39">
        <f t="shared" si="38"/>
        <v>-3112.6968054498166</v>
      </c>
      <c r="AJ39">
        <f t="shared" si="39"/>
        <v>109.91279721978873</v>
      </c>
      <c r="AK39">
        <f t="shared" si="30"/>
        <v>29.058558340279397</v>
      </c>
      <c r="AL39">
        <f t="shared" si="40"/>
        <v>-2973.7254498897482</v>
      </c>
      <c r="AN39">
        <f t="shared" si="41"/>
        <v>0</v>
      </c>
      <c r="AO39">
        <f t="shared" si="42"/>
        <v>0</v>
      </c>
      <c r="AP39">
        <f t="shared" si="43"/>
        <v>-0.11595127921891697</v>
      </c>
      <c r="AQ39">
        <f t="shared" si="44"/>
        <v>-134.52660414531408</v>
      </c>
      <c r="AR39">
        <f t="shared" si="45"/>
        <v>-134.64255542453299</v>
      </c>
      <c r="AS39">
        <f t="shared" si="46"/>
        <v>4.7543788606780994</v>
      </c>
      <c r="AT39">
        <f t="shared" si="47"/>
        <v>1.256954594818847</v>
      </c>
      <c r="AU39">
        <f t="shared" si="48"/>
        <v>-128.63122196903603</v>
      </c>
      <c r="AW39">
        <v>36</v>
      </c>
      <c r="AX39">
        <f>IF(Z39&gt;0, (R39*SUMPRODUCT(K39:$K$98, X39:$X$98)-K39*$AZ$3)/Z39, 0)</f>
        <v>1423.2395105894013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0.13947699999999999</v>
      </c>
      <c r="Q40" s="5">
        <f t="shared" si="60"/>
        <v>12.5</v>
      </c>
      <c r="R40">
        <f t="shared" si="31"/>
        <v>100000</v>
      </c>
      <c r="S40">
        <f t="shared" si="32"/>
        <v>1156.2739071077801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305.20946478420262</v>
      </c>
      <c r="AC40">
        <f t="shared" si="33"/>
        <v>210.89524760337113</v>
      </c>
      <c r="AE40">
        <f t="shared" si="34"/>
        <v>0</v>
      </c>
      <c r="AF40">
        <f t="shared" si="35"/>
        <v>0</v>
      </c>
      <c r="AG40">
        <f t="shared" si="36"/>
        <v>-2.2799014825441453</v>
      </c>
      <c r="AH40">
        <f t="shared" si="37"/>
        <v>-2991.0426321762934</v>
      </c>
      <c r="AI40">
        <f t="shared" si="38"/>
        <v>-2993.3225336588375</v>
      </c>
      <c r="AJ40">
        <f t="shared" si="39"/>
        <v>94.314217180831491</v>
      </c>
      <c r="AK40">
        <f t="shared" ref="AK40:AK71" si="61">G40*SUM(AB40:AB40, AE40:AF40)</f>
        <v>21.364662534894187</v>
      </c>
      <c r="AL40">
        <f t="shared" si="40"/>
        <v>-2877.643653943112</v>
      </c>
      <c r="AN40">
        <f t="shared" si="41"/>
        <v>0</v>
      </c>
      <c r="AO40">
        <f t="shared" si="42"/>
        <v>0</v>
      </c>
      <c r="AP40">
        <f t="shared" si="43"/>
        <v>-8.8052883799206186E-2</v>
      </c>
      <c r="AQ40">
        <f t="shared" si="44"/>
        <v>-115.518118368692</v>
      </c>
      <c r="AR40">
        <f t="shared" si="45"/>
        <v>-115.60617125249121</v>
      </c>
      <c r="AS40">
        <f t="shared" si="46"/>
        <v>3.6425428333726475</v>
      </c>
      <c r="AT40">
        <f t="shared" si="47"/>
        <v>0.82513220943873222</v>
      </c>
      <c r="AU40">
        <f t="shared" si="48"/>
        <v>-111.13849620967984</v>
      </c>
      <c r="AW40">
        <v>37</v>
      </c>
      <c r="AX40">
        <f>IF(Z40&gt;0, (R40*SUMPRODUCT(K40:$K$98, X40:$X$98)-K40*$AZ$3)/Z40, 0)</f>
        <v>1156.2739071077801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0.15573300000000001</v>
      </c>
      <c r="Q41" s="5">
        <f t="shared" si="60"/>
        <v>12.5</v>
      </c>
      <c r="R41">
        <f t="shared" si="31"/>
        <v>100000</v>
      </c>
      <c r="S41">
        <f t="shared" si="32"/>
        <v>862.76177610724483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210.89524760337113</v>
      </c>
      <c r="AC41">
        <f t="shared" si="33"/>
        <v>131.28104616725261</v>
      </c>
      <c r="AE41">
        <f t="shared" si="34"/>
        <v>0</v>
      </c>
      <c r="AF41">
        <f t="shared" si="35"/>
        <v>0</v>
      </c>
      <c r="AG41">
        <f t="shared" si="36"/>
        <v>-1.9020465701376565</v>
      </c>
      <c r="AH41">
        <f t="shared" si="37"/>
        <v>-2840.4471806483789</v>
      </c>
      <c r="AI41">
        <f t="shared" si="38"/>
        <v>-2842.3492272185167</v>
      </c>
      <c r="AJ41">
        <f t="shared" si="39"/>
        <v>79.61420143611852</v>
      </c>
      <c r="AK41">
        <f t="shared" si="61"/>
        <v>14.762667332235981</v>
      </c>
      <c r="AL41">
        <f t="shared" si="40"/>
        <v>-2747.9723584501621</v>
      </c>
      <c r="AN41">
        <f t="shared" si="41"/>
        <v>0</v>
      </c>
      <c r="AO41">
        <f t="shared" si="42"/>
        <v>0</v>
      </c>
      <c r="AP41">
        <f t="shared" si="43"/>
        <v>-6.5588942150457449E-2</v>
      </c>
      <c r="AQ41">
        <f t="shared" si="44"/>
        <v>-97.948141090726963</v>
      </c>
      <c r="AR41">
        <f t="shared" si="45"/>
        <v>-98.013730032877419</v>
      </c>
      <c r="AS41">
        <f t="shared" si="46"/>
        <v>2.7453645637974713</v>
      </c>
      <c r="AT41">
        <f t="shared" si="47"/>
        <v>0.50906625991307741</v>
      </c>
      <c r="AU41">
        <f t="shared" si="48"/>
        <v>-94.759299209166869</v>
      </c>
      <c r="AW41">
        <v>38</v>
      </c>
      <c r="AX41">
        <f>IF(Z41&gt;0, (R41*SUMPRODUCT(K41:$K$98, X41:$X$98)-K41*$AZ$3)/Z41, 0)</f>
        <v>862.76177610724483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0.17447299999999999</v>
      </c>
      <c r="Q42" s="5">
        <f t="shared" si="60"/>
        <v>12.5</v>
      </c>
      <c r="R42">
        <f t="shared" si="31"/>
        <v>100000</v>
      </c>
      <c r="S42">
        <f t="shared" si="32"/>
        <v>526.94062965372655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131.28104616725261</v>
      </c>
      <c r="AC42">
        <f t="shared" si="33"/>
        <v>65.389973766323237</v>
      </c>
      <c r="AE42">
        <f t="shared" si="34"/>
        <v>0</v>
      </c>
      <c r="AF42">
        <f t="shared" si="35"/>
        <v>0</v>
      </c>
      <c r="AG42">
        <f t="shared" si="36"/>
        <v>-1.5511703332046527</v>
      </c>
      <c r="AH42">
        <f t="shared" si="37"/>
        <v>-2654.8461698530182</v>
      </c>
      <c r="AI42">
        <f t="shared" si="38"/>
        <v>-2656.3973401862227</v>
      </c>
      <c r="AJ42">
        <f t="shared" si="39"/>
        <v>65.891072400929374</v>
      </c>
      <c r="AK42">
        <f t="shared" si="61"/>
        <v>9.1896732317076832</v>
      </c>
      <c r="AL42">
        <f t="shared" si="40"/>
        <v>-2581.3165945535857</v>
      </c>
      <c r="AN42">
        <f t="shared" si="41"/>
        <v>0</v>
      </c>
      <c r="AO42">
        <f t="shared" si="42"/>
        <v>0</v>
      </c>
      <c r="AP42">
        <f t="shared" si="43"/>
        <v>-4.7758529665300094E-2</v>
      </c>
      <c r="AQ42">
        <f t="shared" si="44"/>
        <v>-81.739282170119708</v>
      </c>
      <c r="AR42">
        <f t="shared" si="45"/>
        <v>-81.787040699784995</v>
      </c>
      <c r="AS42">
        <f t="shared" si="46"/>
        <v>2.028700954741018</v>
      </c>
      <c r="AT42">
        <f t="shared" si="47"/>
        <v>0.28293816111361997</v>
      </c>
      <c r="AU42">
        <f t="shared" si="48"/>
        <v>-79.475401583930363</v>
      </c>
      <c r="AW42">
        <v>39</v>
      </c>
      <c r="AX42">
        <f>IF(Z42&gt;0, (R42*SUMPRODUCT(K42:$K$98, X42:$X$98)-K42*$AZ$3)/Z42, 0)</f>
        <v>526.94062965372655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0.196798</v>
      </c>
      <c r="Q43" s="5">
        <f t="shared" si="60"/>
        <v>12.5</v>
      </c>
      <c r="R43">
        <f t="shared" si="31"/>
        <v>100000</v>
      </c>
      <c r="S43">
        <f t="shared" si="32"/>
        <v>124.68668759421021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65.389973766323237</v>
      </c>
      <c r="AC43">
        <f t="shared" si="33"/>
        <v>12.273074354951547</v>
      </c>
      <c r="AE43">
        <f t="shared" si="34"/>
        <v>0</v>
      </c>
      <c r="AF43">
        <f t="shared" si="35"/>
        <v>0</v>
      </c>
      <c r="AG43">
        <f t="shared" si="36"/>
        <v>-1.2303914106385969</v>
      </c>
      <c r="AH43">
        <f t="shared" si="37"/>
        <v>-2442.137753872074</v>
      </c>
      <c r="AI43">
        <f t="shared" si="38"/>
        <v>-2443.3681452827127</v>
      </c>
      <c r="AJ43">
        <f t="shared" si="39"/>
        <v>53.116899411371691</v>
      </c>
      <c r="AK43">
        <f t="shared" si="61"/>
        <v>4.5772981636426273</v>
      </c>
      <c r="AL43">
        <f t="shared" si="40"/>
        <v>-2385.6739477076981</v>
      </c>
      <c r="AN43">
        <f t="shared" si="41"/>
        <v>0</v>
      </c>
      <c r="AO43">
        <f t="shared" si="42"/>
        <v>0</v>
      </c>
      <c r="AP43">
        <f t="shared" si="43"/>
        <v>-3.3823358256763719E-2</v>
      </c>
      <c r="AQ43">
        <f t="shared" si="44"/>
        <v>-67.134165150512345</v>
      </c>
      <c r="AR43">
        <f t="shared" si="45"/>
        <v>-67.167988508769113</v>
      </c>
      <c r="AS43">
        <f t="shared" si="46"/>
        <v>1.4601791777356774</v>
      </c>
      <c r="AT43">
        <f t="shared" si="47"/>
        <v>0.12582954846584707</v>
      </c>
      <c r="AU43">
        <f t="shared" si="48"/>
        <v>-65.581979782567586</v>
      </c>
      <c r="AW43">
        <v>40</v>
      </c>
      <c r="AX43">
        <f>IF(Z43&gt;0, (R43*SUMPRODUCT(K43:$K$98, X43:$X$98)-K43*$AZ$3)/Z43, 0)</f>
        <v>124.68668759421021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0.22254599999999999</v>
      </c>
      <c r="Q44" s="5">
        <f t="shared" si="60"/>
        <v>12.5</v>
      </c>
      <c r="R44">
        <f t="shared" si="31"/>
        <v>100000</v>
      </c>
      <c r="S44">
        <f t="shared" si="32"/>
        <v>-387.93762438216646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12.273074354951547</v>
      </c>
      <c r="AC44">
        <f t="shared" si="33"/>
        <v>-29.305391903821373</v>
      </c>
      <c r="AE44">
        <f t="shared" si="34"/>
        <v>0</v>
      </c>
      <c r="AF44">
        <f t="shared" si="35"/>
        <v>0</v>
      </c>
      <c r="AG44">
        <f t="shared" si="36"/>
        <v>-0.94426880966023363</v>
      </c>
      <c r="AH44">
        <f t="shared" si="37"/>
        <v>-2190.5494949758172</v>
      </c>
      <c r="AI44">
        <f t="shared" si="38"/>
        <v>-2191.4937637854773</v>
      </c>
      <c r="AJ44">
        <f t="shared" si="39"/>
        <v>41.57846625877292</v>
      </c>
      <c r="AK44">
        <f t="shared" si="61"/>
        <v>0.8591152048466083</v>
      </c>
      <c r="AL44">
        <f t="shared" si="40"/>
        <v>-2149.0561823218577</v>
      </c>
      <c r="AN44">
        <f t="shared" si="41"/>
        <v>0</v>
      </c>
      <c r="AO44">
        <f t="shared" si="42"/>
        <v>0</v>
      </c>
      <c r="AP44">
        <f t="shared" si="43"/>
        <v>-2.3176671060344944E-2</v>
      </c>
      <c r="AQ44">
        <f t="shared" si="44"/>
        <v>-53.766093475783833</v>
      </c>
      <c r="AR44">
        <f t="shared" si="45"/>
        <v>-53.789270146844181</v>
      </c>
      <c r="AS44">
        <f t="shared" si="46"/>
        <v>1.0205255387181233</v>
      </c>
      <c r="AT44">
        <f t="shared" si="47"/>
        <v>2.1086612521740739E-2</v>
      </c>
      <c r="AU44">
        <f t="shared" si="48"/>
        <v>-52.747657995604314</v>
      </c>
      <c r="AW44">
        <v>41</v>
      </c>
      <c r="AX44">
        <f>IF(Z44&gt;0, (R44*SUMPRODUCT(K44:$K$98, X44:$X$98)-K44*$AZ$3)/Z44, 0)</f>
        <v>-387.93762438216646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0.252114</v>
      </c>
      <c r="Q45" s="5">
        <f t="shared" si="60"/>
        <v>12.5</v>
      </c>
      <c r="R45">
        <f t="shared" si="31"/>
        <v>100000</v>
      </c>
      <c r="S45">
        <f t="shared" si="32"/>
        <v>-1080.9615322882908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-29.305391903821373</v>
      </c>
      <c r="AC45">
        <f t="shared" si="33"/>
        <v>-60.253897083409349</v>
      </c>
      <c r="AE45">
        <f t="shared" si="34"/>
        <v>0</v>
      </c>
      <c r="AF45">
        <f t="shared" si="35"/>
        <v>0</v>
      </c>
      <c r="AG45">
        <f t="shared" si="36"/>
        <v>-0.69676273488495111</v>
      </c>
      <c r="AH45">
        <f t="shared" si="37"/>
        <v>-1904.5070934294413</v>
      </c>
      <c r="AI45">
        <f t="shared" si="38"/>
        <v>-1905.2038561643262</v>
      </c>
      <c r="AJ45">
        <f t="shared" si="39"/>
        <v>30.948505179587976</v>
      </c>
      <c r="AK45">
        <f t="shared" si="61"/>
        <v>-2.0513774332674966</v>
      </c>
      <c r="AL45">
        <f t="shared" si="40"/>
        <v>-1876.3067284180058</v>
      </c>
      <c r="AN45">
        <f t="shared" si="41"/>
        <v>0</v>
      </c>
      <c r="AO45">
        <f t="shared" si="42"/>
        <v>0</v>
      </c>
      <c r="AP45">
        <f t="shared" si="43"/>
        <v>-1.5269411698244363E-2</v>
      </c>
      <c r="AQ45">
        <f t="shared" si="44"/>
        <v>-41.736880340770036</v>
      </c>
      <c r="AR45">
        <f t="shared" si="45"/>
        <v>-41.752149752468284</v>
      </c>
      <c r="AS45">
        <f t="shared" si="46"/>
        <v>0.67823011101534658</v>
      </c>
      <c r="AT45">
        <f t="shared" si="47"/>
        <v>-4.4955513561185628E-2</v>
      </c>
      <c r="AU45">
        <f t="shared" si="48"/>
        <v>-41.118875155014123</v>
      </c>
      <c r="AW45">
        <v>42</v>
      </c>
      <c r="AX45">
        <f>IF(Z45&gt;0, (R45*SUMPRODUCT(K45:$K$98, X45:$X$98)-K45*$AZ$3)/Z45, 0)</f>
        <v>-1080.9615322882908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0.286269</v>
      </c>
      <c r="Q46" s="5">
        <f t="shared" si="60"/>
        <v>12.5</v>
      </c>
      <c r="R46">
        <f t="shared" si="31"/>
        <v>100000</v>
      </c>
      <c r="S46">
        <f t="shared" si="32"/>
        <v>-2080.6737839728548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-60.253897083409349</v>
      </c>
      <c r="AC46">
        <f t="shared" si="33"/>
        <v>-81.617930731147396</v>
      </c>
      <c r="AE46">
        <f t="shared" si="34"/>
        <v>0</v>
      </c>
      <c r="AF46">
        <f t="shared" si="35"/>
        <v>0</v>
      </c>
      <c r="AG46">
        <f t="shared" si="36"/>
        <v>-0.49033353618332159</v>
      </c>
      <c r="AH46">
        <f t="shared" si="37"/>
        <v>-1595.6925708222404</v>
      </c>
      <c r="AI46">
        <f t="shared" si="38"/>
        <v>-1596.1829043584237</v>
      </c>
      <c r="AJ46">
        <f t="shared" si="39"/>
        <v>21.364033647738047</v>
      </c>
      <c r="AK46">
        <f t="shared" si="61"/>
        <v>-4.2177727958386546</v>
      </c>
      <c r="AL46">
        <f t="shared" si="40"/>
        <v>-1579.0366435065243</v>
      </c>
      <c r="AN46">
        <f t="shared" si="41"/>
        <v>0</v>
      </c>
      <c r="AO46">
        <f t="shared" si="42"/>
        <v>0</v>
      </c>
      <c r="AP46">
        <f t="shared" si="43"/>
        <v>-9.5942485391225032E-3</v>
      </c>
      <c r="AQ46">
        <f t="shared" si="44"/>
        <v>-31.222565838890819</v>
      </c>
      <c r="AR46">
        <f t="shared" si="45"/>
        <v>-31.232160087429939</v>
      </c>
      <c r="AS46">
        <f t="shared" si="46"/>
        <v>0.4180253510906945</v>
      </c>
      <c r="AT46">
        <f t="shared" si="47"/>
        <v>-8.2528233332374884E-2</v>
      </c>
      <c r="AU46">
        <f t="shared" si="48"/>
        <v>-30.896662969671624</v>
      </c>
      <c r="AW46">
        <v>43</v>
      </c>
      <c r="AX46">
        <f>IF(Z46&gt;0, (R46*SUMPRODUCT(K46:$K$98, X46:$X$98)-K46*$AZ$3)/Z46, 0)</f>
        <v>-2080.6737839728548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0.32445800000000002</v>
      </c>
      <c r="Q47" s="5">
        <f t="shared" si="60"/>
        <v>12.5</v>
      </c>
      <c r="R47">
        <f t="shared" si="31"/>
        <v>100000</v>
      </c>
      <c r="S47">
        <f t="shared" si="32"/>
        <v>-3625.4811659424895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-81.617930731147396</v>
      </c>
      <c r="AC47">
        <f t="shared" si="33"/>
        <v>-94.650454879831059</v>
      </c>
      <c r="AE47">
        <f t="shared" si="34"/>
        <v>0</v>
      </c>
      <c r="AF47">
        <f t="shared" si="35"/>
        <v>0</v>
      </c>
      <c r="AG47">
        <f t="shared" si="36"/>
        <v>-0.32633756233852024</v>
      </c>
      <c r="AH47">
        <f t="shared" si="37"/>
        <v>-1272.7411078637454</v>
      </c>
      <c r="AI47">
        <f t="shared" si="38"/>
        <v>-1273.0674454260839</v>
      </c>
      <c r="AJ47">
        <f t="shared" si="39"/>
        <v>13.032524148683663</v>
      </c>
      <c r="AK47">
        <f t="shared" si="61"/>
        <v>-5.7132551511803182</v>
      </c>
      <c r="AL47">
        <f t="shared" si="40"/>
        <v>-1265.7481764285806</v>
      </c>
      <c r="AN47">
        <f t="shared" si="41"/>
        <v>0</v>
      </c>
      <c r="AO47">
        <f t="shared" si="42"/>
        <v>0</v>
      </c>
      <c r="AP47">
        <f t="shared" si="43"/>
        <v>-5.7012280010934543E-3</v>
      </c>
      <c r="AQ47">
        <f t="shared" si="44"/>
        <v>-22.235219232190065</v>
      </c>
      <c r="AR47">
        <f t="shared" si="45"/>
        <v>-22.240920460191159</v>
      </c>
      <c r="AS47">
        <f t="shared" si="46"/>
        <v>0.22768262123722907</v>
      </c>
      <c r="AT47">
        <f t="shared" si="47"/>
        <v>-9.9812507061360273E-2</v>
      </c>
      <c r="AU47">
        <f t="shared" si="48"/>
        <v>-22.113050346015292</v>
      </c>
      <c r="AW47">
        <v>44</v>
      </c>
      <c r="AX47">
        <f>IF(Z47&gt;0, (R47*SUMPRODUCT(K47:$K$98, X47:$X$98)-K47*$AZ$3)/Z47, 0)</f>
        <v>-3625.4811659424895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0.36696200000000001</v>
      </c>
      <c r="Q48" s="5">
        <f t="shared" si="60"/>
        <v>12.5</v>
      </c>
      <c r="R48">
        <f t="shared" si="31"/>
        <v>100000</v>
      </c>
      <c r="S48">
        <f t="shared" si="32"/>
        <v>-6187.5502831690037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-94.650454879831059</v>
      </c>
      <c r="AC48">
        <f t="shared" si="33"/>
        <v>-100.64456546005047</v>
      </c>
      <c r="AE48">
        <f t="shared" si="34"/>
        <v>0</v>
      </c>
      <c r="AF48">
        <f t="shared" si="35"/>
        <v>0</v>
      </c>
      <c r="AG48">
        <f t="shared" si="36"/>
        <v>-0.20332070216426698</v>
      </c>
      <c r="AH48">
        <f t="shared" si="37"/>
        <v>-958.02787640694464</v>
      </c>
      <c r="AI48">
        <f t="shared" si="38"/>
        <v>-958.23119710910896</v>
      </c>
      <c r="AJ48">
        <f t="shared" si="39"/>
        <v>5.994110580219413</v>
      </c>
      <c r="AK48">
        <f t="shared" si="61"/>
        <v>-6.6255318415881748</v>
      </c>
      <c r="AL48">
        <f t="shared" si="40"/>
        <v>-958.86261837047778</v>
      </c>
      <c r="AN48">
        <f t="shared" si="41"/>
        <v>0</v>
      </c>
      <c r="AO48">
        <f t="shared" si="42"/>
        <v>0</v>
      </c>
      <c r="AP48">
        <f t="shared" si="43"/>
        <v>-3.1715015101296999E-3</v>
      </c>
      <c r="AQ48">
        <f t="shared" si="44"/>
        <v>-14.943814498123261</v>
      </c>
      <c r="AR48">
        <f t="shared" si="45"/>
        <v>-14.946985999633391</v>
      </c>
      <c r="AS48">
        <f t="shared" si="46"/>
        <v>9.3499238172468246E-2</v>
      </c>
      <c r="AT48">
        <f t="shared" si="47"/>
        <v>-0.10334847370354135</v>
      </c>
      <c r="AU48">
        <f t="shared" si="48"/>
        <v>-14.956835235164466</v>
      </c>
      <c r="AW48">
        <v>45</v>
      </c>
      <c r="AX48">
        <f>IF(Z48&gt;0, (R48*SUMPRODUCT(K48:$K$98, X48:$X$98)-K48*$AZ$3)/Z48, 0)</f>
        <v>-6187.5502831690037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0.41335300000000003</v>
      </c>
      <c r="Q49" s="5">
        <f t="shared" si="60"/>
        <v>12.5</v>
      </c>
      <c r="R49">
        <f t="shared" si="31"/>
        <v>100000</v>
      </c>
      <c r="S49">
        <f t="shared" si="32"/>
        <v>-10777.433681268476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-100.64456546005047</v>
      </c>
      <c r="AC49">
        <f t="shared" si="33"/>
        <v>-101.08739009034275</v>
      </c>
      <c r="AE49">
        <f t="shared" si="34"/>
        <v>0</v>
      </c>
      <c r="AF49">
        <f t="shared" si="35"/>
        <v>0</v>
      </c>
      <c r="AG49">
        <f t="shared" si="36"/>
        <v>-0.11724427294091805</v>
      </c>
      <c r="AH49">
        <f t="shared" si="37"/>
        <v>-672.34577761365006</v>
      </c>
      <c r="AI49">
        <f t="shared" si="38"/>
        <v>-672.46302188659092</v>
      </c>
      <c r="AJ49">
        <f t="shared" si="39"/>
        <v>0.4428246302922787</v>
      </c>
      <c r="AK49">
        <f t="shared" si="61"/>
        <v>-7.045119582203534</v>
      </c>
      <c r="AL49">
        <f t="shared" si="40"/>
        <v>-679.0653168385021</v>
      </c>
      <c r="AN49">
        <f t="shared" si="41"/>
        <v>0</v>
      </c>
      <c r="AO49">
        <f t="shared" si="42"/>
        <v>0</v>
      </c>
      <c r="AP49">
        <f t="shared" si="43"/>
        <v>-1.6328900279569292E-3</v>
      </c>
      <c r="AQ49">
        <f t="shared" si="44"/>
        <v>-9.3639261694045839</v>
      </c>
      <c r="AR49">
        <f t="shared" si="45"/>
        <v>-9.36555905943254</v>
      </c>
      <c r="AS49">
        <f t="shared" si="46"/>
        <v>6.167328303552648E-3</v>
      </c>
      <c r="AT49">
        <f t="shared" si="47"/>
        <v>-9.8119125335369747E-2</v>
      </c>
      <c r="AU49">
        <f t="shared" si="48"/>
        <v>-9.4575108564643564</v>
      </c>
      <c r="AW49">
        <v>46</v>
      </c>
      <c r="AX49">
        <f>IF(Z49&gt;0, (R49*SUMPRODUCT(K49:$K$98, X49:$X$98)-K49*$AZ$3)/Z49, 0)</f>
        <v>-10777.433681268476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0.46434700000000001</v>
      </c>
      <c r="Q50" s="5">
        <f t="shared" si="60"/>
        <v>12.5</v>
      </c>
      <c r="R50">
        <f t="shared" si="31"/>
        <v>100000</v>
      </c>
      <c r="S50">
        <f t="shared" si="32"/>
        <v>-19776.146819221867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-101.08739009034275</v>
      </c>
      <c r="AC50">
        <f t="shared" si="33"/>
        <v>-97.504003877755423</v>
      </c>
      <c r="AE50">
        <f t="shared" si="34"/>
        <v>0</v>
      </c>
      <c r="AF50">
        <f t="shared" si="35"/>
        <v>0</v>
      </c>
      <c r="AG50">
        <f t="shared" si="36"/>
        <v>-6.1629803804212395E-2</v>
      </c>
      <c r="AH50">
        <f t="shared" si="37"/>
        <v>-435.53621125837179</v>
      </c>
      <c r="AI50">
        <f t="shared" si="38"/>
        <v>-435.59784106217603</v>
      </c>
      <c r="AJ50">
        <f t="shared" si="39"/>
        <v>-3.5833862125873281</v>
      </c>
      <c r="AK50">
        <f t="shared" si="61"/>
        <v>-7.0761173063239928</v>
      </c>
      <c r="AL50">
        <f t="shared" si="40"/>
        <v>-446.25734458108735</v>
      </c>
      <c r="AN50">
        <f t="shared" si="41"/>
        <v>0</v>
      </c>
      <c r="AO50">
        <f t="shared" si="42"/>
        <v>0</v>
      </c>
      <c r="AP50">
        <f t="shared" si="43"/>
        <v>-7.6636923380861031E-4</v>
      </c>
      <c r="AQ50">
        <f t="shared" si="44"/>
        <v>-5.4159113272265431</v>
      </c>
      <c r="AR50">
        <f t="shared" si="45"/>
        <v>-5.4166776964603525</v>
      </c>
      <c r="AS50">
        <f t="shared" si="46"/>
        <v>-4.455956009376727E-2</v>
      </c>
      <c r="AT50">
        <f t="shared" si="47"/>
        <v>-8.7991819925552148E-2</v>
      </c>
      <c r="AU50">
        <f t="shared" si="48"/>
        <v>-5.5492290764796719</v>
      </c>
      <c r="AW50">
        <v>47</v>
      </c>
      <c r="AX50">
        <f>IF(Z50&gt;0, (R50*SUMPRODUCT(K50:$K$98, X50:$X$98)-K50*$AZ$3)/Z50, 0)</f>
        <v>-19776.146819221867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0.52171199999999995</v>
      </c>
      <c r="Q51" s="5">
        <f t="shared" si="60"/>
        <v>12.5</v>
      </c>
      <c r="R51">
        <f t="shared" si="31"/>
        <v>100000</v>
      </c>
      <c r="S51">
        <f t="shared" si="32"/>
        <v>-39569.577179734377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-97.504003877755423</v>
      </c>
      <c r="AC51">
        <f t="shared" si="33"/>
        <v>-91.359814863917748</v>
      </c>
      <c r="AE51">
        <f t="shared" si="34"/>
        <v>0</v>
      </c>
      <c r="AF51">
        <f t="shared" si="35"/>
        <v>0</v>
      </c>
      <c r="AG51">
        <f t="shared" si="36"/>
        <v>-2.8860497563867014E-2</v>
      </c>
      <c r="AH51">
        <f t="shared" si="37"/>
        <v>-257.22406561842604</v>
      </c>
      <c r="AI51">
        <f t="shared" si="38"/>
        <v>-257.25292611598991</v>
      </c>
      <c r="AJ51">
        <f t="shared" si="39"/>
        <v>-6.1441890138376749</v>
      </c>
      <c r="AK51">
        <f t="shared" si="61"/>
        <v>-6.82528027144288</v>
      </c>
      <c r="AL51">
        <f t="shared" si="40"/>
        <v>-270.22239540127043</v>
      </c>
      <c r="AN51">
        <f t="shared" si="41"/>
        <v>0</v>
      </c>
      <c r="AO51">
        <f t="shared" si="42"/>
        <v>0</v>
      </c>
      <c r="AP51">
        <f t="shared" si="43"/>
        <v>-3.2042992478729151E-4</v>
      </c>
      <c r="AQ51">
        <f t="shared" si="44"/>
        <v>-2.8558858979196975</v>
      </c>
      <c r="AR51">
        <f t="shared" si="45"/>
        <v>-2.8562063278444847</v>
      </c>
      <c r="AS51">
        <f t="shared" si="46"/>
        <v>-6.821718922988354E-2</v>
      </c>
      <c r="AT51">
        <f t="shared" si="47"/>
        <v>-7.577915242766825E-2</v>
      </c>
      <c r="AU51">
        <f t="shared" si="48"/>
        <v>-3.0002026695020363</v>
      </c>
      <c r="AW51">
        <v>48</v>
      </c>
      <c r="AX51">
        <f>IF(Z51&gt;0, (R51*SUMPRODUCT(K51:$K$98, X51:$X$98)-K51*$AZ$3)/Z51, 0)</f>
        <v>-39569.577179734377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0.58618000000000003</v>
      </c>
      <c r="Q52" s="5">
        <f t="shared" si="60"/>
        <v>12.5</v>
      </c>
      <c r="R52">
        <f t="shared" si="31"/>
        <v>100000</v>
      </c>
      <c r="S52">
        <f t="shared" si="32"/>
        <v>-89980.876923957287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-91.359814863917748</v>
      </c>
      <c r="AC52">
        <f t="shared" si="33"/>
        <v>-83.894182600172968</v>
      </c>
      <c r="AE52">
        <f t="shared" si="34"/>
        <v>0</v>
      </c>
      <c r="AF52">
        <f t="shared" si="35"/>
        <v>0</v>
      </c>
      <c r="AG52">
        <f t="shared" si="36"/>
        <v>-1.1654446126240775E-2</v>
      </c>
      <c r="AH52">
        <f t="shared" si="37"/>
        <v>-135.33957169590056</v>
      </c>
      <c r="AI52">
        <f t="shared" si="38"/>
        <v>-135.3512261420268</v>
      </c>
      <c r="AJ52">
        <f t="shared" si="39"/>
        <v>-7.4656322637447801</v>
      </c>
      <c r="AK52">
        <f t="shared" si="61"/>
        <v>-6.3951870404742426</v>
      </c>
      <c r="AL52">
        <f t="shared" si="40"/>
        <v>-149.21204544624584</v>
      </c>
      <c r="AN52">
        <f t="shared" si="41"/>
        <v>0</v>
      </c>
      <c r="AO52">
        <f t="shared" si="42"/>
        <v>0</v>
      </c>
      <c r="AP52">
        <f t="shared" si="43"/>
        <v>-1.1553215377464645E-4</v>
      </c>
      <c r="AQ52">
        <f t="shared" si="44"/>
        <v>-1.3416400950843896</v>
      </c>
      <c r="AR52">
        <f t="shared" si="45"/>
        <v>-1.3417556272381643</v>
      </c>
      <c r="AS52">
        <f t="shared" si="46"/>
        <v>-7.4007856347450121E-2</v>
      </c>
      <c r="AT52">
        <f t="shared" si="47"/>
        <v>-6.3396383197836068E-2</v>
      </c>
      <c r="AU52">
        <f t="shared" si="48"/>
        <v>-1.4791598667834507</v>
      </c>
      <c r="AW52">
        <v>49</v>
      </c>
      <c r="AX52">
        <f>IF(Z52&gt;0, (R52*SUMPRODUCT(K52:$K$98, X52:$X$98)-K52*$AZ$3)/Z52, 0)</f>
        <v>-89980.876923957287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0.65888599999999997</v>
      </c>
      <c r="Q53" s="5">
        <f t="shared" si="60"/>
        <v>12.5</v>
      </c>
      <c r="R53">
        <f t="shared" si="31"/>
        <v>100000</v>
      </c>
      <c r="S53">
        <f t="shared" si="32"/>
        <v>-246246.31074864281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-83.894182600172968</v>
      </c>
      <c r="AC53">
        <f t="shared" si="33"/>
        <v>-76.020181479485501</v>
      </c>
      <c r="AE53">
        <f t="shared" si="34"/>
        <v>0</v>
      </c>
      <c r="AF53">
        <f t="shared" si="35"/>
        <v>0</v>
      </c>
      <c r="AG53">
        <f t="shared" si="36"/>
        <v>-3.8589502746440886E-3</v>
      </c>
      <c r="AH53">
        <f t="shared" si="37"/>
        <v>-61.431611122674241</v>
      </c>
      <c r="AI53">
        <f t="shared" si="38"/>
        <v>-61.435470072948888</v>
      </c>
      <c r="AJ53">
        <f t="shared" si="39"/>
        <v>-7.8740011206874669</v>
      </c>
      <c r="AK53">
        <f t="shared" si="61"/>
        <v>-5.8725927820121084</v>
      </c>
      <c r="AL53">
        <f t="shared" si="40"/>
        <v>-75.182063975648461</v>
      </c>
      <c r="AN53">
        <f t="shared" si="41"/>
        <v>0</v>
      </c>
      <c r="AO53">
        <f t="shared" si="42"/>
        <v>0</v>
      </c>
      <c r="AP53">
        <f t="shared" si="43"/>
        <v>-3.415563711155204E-5</v>
      </c>
      <c r="AQ53">
        <f t="shared" si="44"/>
        <v>-0.54373227622829778</v>
      </c>
      <c r="AR53">
        <f t="shared" si="45"/>
        <v>-0.54376643186540941</v>
      </c>
      <c r="AS53">
        <f t="shared" si="46"/>
        <v>-6.9692923140596746E-2</v>
      </c>
      <c r="AT53">
        <f t="shared" si="47"/>
        <v>-5.1978422547780852E-2</v>
      </c>
      <c r="AU53">
        <f t="shared" si="48"/>
        <v>-0.66543777755378697</v>
      </c>
      <c r="AW53">
        <v>50</v>
      </c>
      <c r="AX53">
        <f>IF(Z53&gt;0, (R53*SUMPRODUCT(K53:$K$98, X53:$X$98)-K53*$AZ$3)/Z53, 0)</f>
        <v>-246246.31074864281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0.73742600000000003</v>
      </c>
      <c r="Q54" s="5">
        <f t="shared" si="60"/>
        <v>12.5</v>
      </c>
      <c r="R54">
        <f t="shared" si="31"/>
        <v>100000</v>
      </c>
      <c r="S54">
        <f t="shared" si="32"/>
        <v>-876394.40973516821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-76.020181479485501</v>
      </c>
      <c r="AC54">
        <f t="shared" si="33"/>
        <v>-68.335662670203234</v>
      </c>
      <c r="AE54">
        <f t="shared" si="34"/>
        <v>0</v>
      </c>
      <c r="AF54">
        <f t="shared" si="35"/>
        <v>0</v>
      </c>
      <c r="AG54">
        <f t="shared" si="36"/>
        <v>-9.7467050666795582E-4</v>
      </c>
      <c r="AH54">
        <f t="shared" si="37"/>
        <v>-22.765522121837535</v>
      </c>
      <c r="AI54">
        <f t="shared" si="38"/>
        <v>-22.766496792344203</v>
      </c>
      <c r="AJ54">
        <f t="shared" si="39"/>
        <v>-7.6845188092822667</v>
      </c>
      <c r="AK54">
        <f t="shared" si="61"/>
        <v>-5.3214127035639853</v>
      </c>
      <c r="AL54">
        <f t="shared" si="40"/>
        <v>-35.772428305190452</v>
      </c>
      <c r="AN54">
        <f t="shared" si="41"/>
        <v>0</v>
      </c>
      <c r="AO54">
        <f t="shared" si="42"/>
        <v>0</v>
      </c>
      <c r="AP54">
        <f t="shared" si="43"/>
        <v>-7.7025231141188778E-6</v>
      </c>
      <c r="AQ54">
        <f t="shared" si="44"/>
        <v>-0.17990896323302411</v>
      </c>
      <c r="AR54">
        <f t="shared" si="45"/>
        <v>-0.17991666575613824</v>
      </c>
      <c r="AS54">
        <f t="shared" si="46"/>
        <v>-6.0728403439360916E-2</v>
      </c>
      <c r="AT54">
        <f t="shared" si="47"/>
        <v>-4.2053498149945606E-2</v>
      </c>
      <c r="AU54">
        <f t="shared" si="48"/>
        <v>-0.28269856734544474</v>
      </c>
      <c r="AW54">
        <v>51</v>
      </c>
      <c r="AX54">
        <f>IF(Z54&gt;0, (R54*SUMPRODUCT(K54:$K$98, X54:$X$98)-K54*$AZ$3)/Z54, 0)</f>
        <v>-876394.40973516821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0.819492</v>
      </c>
      <c r="Q55" s="5">
        <f t="shared" si="60"/>
        <v>12.5</v>
      </c>
      <c r="R55">
        <f t="shared" si="31"/>
        <v>100000</v>
      </c>
      <c r="S55">
        <f t="shared" si="32"/>
        <v>-4600851.6786670005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-68.335662670203234</v>
      </c>
      <c r="AC55">
        <f t="shared" si="33"/>
        <v>-61.168918878516081</v>
      </c>
      <c r="AE55">
        <f t="shared" si="34"/>
        <v>0</v>
      </c>
      <c r="AF55">
        <f t="shared" si="35"/>
        <v>0</v>
      </c>
      <c r="AG55">
        <f t="shared" si="36"/>
        <v>-1.6618911875093982E-4</v>
      </c>
      <c r="AH55">
        <f t="shared" si="37"/>
        <v>-6.3898774628026915</v>
      </c>
      <c r="AI55">
        <f t="shared" si="38"/>
        <v>-6.3900436519214425</v>
      </c>
      <c r="AJ55">
        <f t="shared" si="39"/>
        <v>-7.1667437916871535</v>
      </c>
      <c r="AK55">
        <f t="shared" si="61"/>
        <v>-4.7834963869142273</v>
      </c>
      <c r="AL55">
        <f t="shared" si="40"/>
        <v>-18.340283830522822</v>
      </c>
      <c r="AN55">
        <f t="shared" si="41"/>
        <v>0</v>
      </c>
      <c r="AO55">
        <f t="shared" si="42"/>
        <v>0</v>
      </c>
      <c r="AP55">
        <f t="shared" si="43"/>
        <v>-1.1726266170912334E-6</v>
      </c>
      <c r="AQ55">
        <f t="shared" si="44"/>
        <v>-4.5086829084539329E-2</v>
      </c>
      <c r="AR55">
        <f t="shared" si="45"/>
        <v>-4.5088001711156421E-2</v>
      </c>
      <c r="AS55">
        <f t="shared" si="46"/>
        <v>-5.0568380115188383E-2</v>
      </c>
      <c r="AT55">
        <f t="shared" si="47"/>
        <v>-3.3752240990348514E-2</v>
      </c>
      <c r="AU55">
        <f t="shared" si="48"/>
        <v>-0.12940862281669333</v>
      </c>
      <c r="AW55">
        <v>52</v>
      </c>
      <c r="AX55">
        <f>IF(Z55&gt;0, (R55*SUMPRODUCT(K55:$K$98, X55:$X$98)-K55*$AZ$3)/Z55, 0)</f>
        <v>-4600851.6786670005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0.82196330200000001</v>
      </c>
      <c r="Q56" s="5">
        <f t="shared" si="60"/>
        <v>12.5</v>
      </c>
      <c r="R56">
        <f t="shared" si="31"/>
        <v>100000</v>
      </c>
      <c r="S56">
        <f t="shared" si="32"/>
        <v>-24464095.852214906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-61.168918878516081</v>
      </c>
      <c r="AC56">
        <f t="shared" si="33"/>
        <v>-54.654494319279053</v>
      </c>
      <c r="AE56">
        <f t="shared" si="34"/>
        <v>0</v>
      </c>
      <c r="AF56">
        <f t="shared" si="35"/>
        <v>0</v>
      </c>
      <c r="AG56">
        <f t="shared" si="36"/>
        <v>-2.7925870758437818E-5</v>
      </c>
      <c r="AH56">
        <f t="shared" si="37"/>
        <v>-1.0928108544399409</v>
      </c>
      <c r="AI56">
        <f t="shared" si="38"/>
        <v>-1.0928387803106994</v>
      </c>
      <c r="AJ56">
        <f t="shared" si="39"/>
        <v>-6.5144245592370282</v>
      </c>
      <c r="AK56">
        <f t="shared" si="61"/>
        <v>-4.281824321496126</v>
      </c>
      <c r="AL56">
        <f t="shared" si="40"/>
        <v>-11.889087661043853</v>
      </c>
      <c r="AN56">
        <f t="shared" si="41"/>
        <v>0</v>
      </c>
      <c r="AO56">
        <f t="shared" si="42"/>
        <v>0</v>
      </c>
      <c r="AP56">
        <f t="shared" si="43"/>
        <v>-1.759324149311797E-7</v>
      </c>
      <c r="AQ56">
        <f t="shared" si="44"/>
        <v>-6.8846860442671413E-3</v>
      </c>
      <c r="AR56">
        <f t="shared" si="45"/>
        <v>-6.8848619766820728E-3</v>
      </c>
      <c r="AS56">
        <f t="shared" si="46"/>
        <v>-4.1040741558515663E-2</v>
      </c>
      <c r="AT56">
        <f t="shared" si="47"/>
        <v>-2.6975405698469037E-2</v>
      </c>
      <c r="AU56">
        <f t="shared" si="48"/>
        <v>-7.4901009233666771E-2</v>
      </c>
      <c r="AW56">
        <v>53</v>
      </c>
      <c r="AX56">
        <f>IF(Z56&gt;0, (R56*SUMPRODUCT(K56:$K$98, X56:$X$98)-K56*$AZ$3)/Z56, 0)</f>
        <v>-24464095.852214906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0.82463276399999996</v>
      </c>
      <c r="Q57" s="5">
        <f t="shared" si="60"/>
        <v>12.5</v>
      </c>
      <c r="R57">
        <f t="shared" si="31"/>
        <v>100000</v>
      </c>
      <c r="S57">
        <f t="shared" si="32"/>
        <v>-132103773.63842699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-54.654494319279053</v>
      </c>
      <c r="AC57">
        <f t="shared" si="33"/>
        <v>-48.80467240860763</v>
      </c>
      <c r="AE57">
        <f t="shared" si="34"/>
        <v>0</v>
      </c>
      <c r="AF57">
        <f t="shared" si="35"/>
        <v>0</v>
      </c>
      <c r="AG57">
        <f t="shared" si="36"/>
        <v>-4.6180240602160858E-6</v>
      </c>
      <c r="AH57">
        <f t="shared" si="37"/>
        <v>-0.18422870392509882</v>
      </c>
      <c r="AI57">
        <f t="shared" si="38"/>
        <v>-0.18423332194915903</v>
      </c>
      <c r="AJ57">
        <f t="shared" si="39"/>
        <v>-5.8498219106714231</v>
      </c>
      <c r="AK57">
        <f t="shared" si="61"/>
        <v>-3.8258146023495341</v>
      </c>
      <c r="AL57">
        <f t="shared" si="40"/>
        <v>-9.8598698349701159</v>
      </c>
      <c r="AN57">
        <f t="shared" si="41"/>
        <v>0</v>
      </c>
      <c r="AO57">
        <f t="shared" si="42"/>
        <v>0</v>
      </c>
      <c r="AP57">
        <f t="shared" si="43"/>
        <v>-2.5976301053548497E-8</v>
      </c>
      <c r="AQ57">
        <f t="shared" si="44"/>
        <v>-1.0362830971563826E-3</v>
      </c>
      <c r="AR57">
        <f t="shared" si="45"/>
        <v>-1.0363090734574361E-3</v>
      </c>
      <c r="AS57">
        <f t="shared" si="46"/>
        <v>-3.2905141480387791E-2</v>
      </c>
      <c r="AT57">
        <f t="shared" si="47"/>
        <v>-2.1520137311940125E-2</v>
      </c>
      <c r="AU57">
        <f t="shared" si="48"/>
        <v>-5.5461587865785346E-2</v>
      </c>
      <c r="AW57">
        <v>54</v>
      </c>
      <c r="AX57">
        <f>IF(Z57&gt;0, (R57*SUMPRODUCT(K57:$K$98, X57:$X$98)-K57*$AZ$3)/Z57, 0)</f>
        <v>-132103773.63842699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0.82757423799999996</v>
      </c>
      <c r="Q58" s="5">
        <f t="shared" si="60"/>
        <v>12.5</v>
      </c>
      <c r="R58">
        <f t="shared" si="31"/>
        <v>100000</v>
      </c>
      <c r="S58">
        <f t="shared" si="32"/>
        <v>-726191761.75814271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-48.80467240860763</v>
      </c>
      <c r="AC58">
        <f t="shared" si="33"/>
        <v>-43.576506373208638</v>
      </c>
      <c r="AE58">
        <f t="shared" si="34"/>
        <v>0</v>
      </c>
      <c r="AF58">
        <f t="shared" si="35"/>
        <v>0</v>
      </c>
      <c r="AG58">
        <f t="shared" si="36"/>
        <v>-7.5008607691493166E-7</v>
      </c>
      <c r="AH58">
        <f t="shared" si="37"/>
        <v>-3.057406194159195E-2</v>
      </c>
      <c r="AI58">
        <f t="shared" si="38"/>
        <v>-3.0574812027668864E-2</v>
      </c>
      <c r="AJ58">
        <f t="shared" si="39"/>
        <v>-5.2281660353989921</v>
      </c>
      <c r="AK58">
        <f t="shared" si="61"/>
        <v>-3.4163270686025342</v>
      </c>
      <c r="AL58">
        <f t="shared" si="40"/>
        <v>-8.6750679160291959</v>
      </c>
      <c r="AN58">
        <f t="shared" si="41"/>
        <v>0</v>
      </c>
      <c r="AO58">
        <f t="shared" si="42"/>
        <v>0</v>
      </c>
      <c r="AP58">
        <f t="shared" si="43"/>
        <v>-3.7671611540750151E-9</v>
      </c>
      <c r="AQ58">
        <f t="shared" si="44"/>
        <v>-1.5355226821749284E-4</v>
      </c>
      <c r="AR58">
        <f t="shared" si="45"/>
        <v>-1.535560353786469E-4</v>
      </c>
      <c r="AS58">
        <f t="shared" si="46"/>
        <v>-2.6257445114320051E-2</v>
      </c>
      <c r="AT58">
        <f t="shared" si="47"/>
        <v>-1.7157836971708015E-2</v>
      </c>
      <c r="AU58">
        <f t="shared" si="48"/>
        <v>-4.3568838121406717E-2</v>
      </c>
      <c r="AW58">
        <v>55</v>
      </c>
      <c r="AX58">
        <f>IF(Z58&gt;0, (R58*SUMPRODUCT(K58:$K$98, X58:$X$98)-K58*$AZ$3)/Z58, 0)</f>
        <v>-726191761.75814271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0.83082719400000005</v>
      </c>
      <c r="Q59" s="5">
        <f t="shared" si="60"/>
        <v>12.5</v>
      </c>
      <c r="R59">
        <f t="shared" si="31"/>
        <v>100000</v>
      </c>
      <c r="S59">
        <f t="shared" si="32"/>
        <v>-4073483128.6294894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-43.576506373208638</v>
      </c>
      <c r="AC59">
        <f t="shared" si="33"/>
        <v>-38.907729283962432</v>
      </c>
      <c r="AE59">
        <f t="shared" si="34"/>
        <v>0</v>
      </c>
      <c r="AF59">
        <f t="shared" si="35"/>
        <v>0</v>
      </c>
      <c r="AG59">
        <f t="shared" si="36"/>
        <v>-1.1939330560408144E-7</v>
      </c>
      <c r="AH59">
        <f t="shared" si="37"/>
        <v>-4.985535284333608E-3</v>
      </c>
      <c r="AI59">
        <f t="shared" si="38"/>
        <v>-4.9856546776392121E-3</v>
      </c>
      <c r="AJ59">
        <f t="shared" si="39"/>
        <v>-4.6687770892462055</v>
      </c>
      <c r="AK59">
        <f t="shared" si="61"/>
        <v>-3.050355446124605</v>
      </c>
      <c r="AL59">
        <f t="shared" si="40"/>
        <v>-7.7241181900484488</v>
      </c>
      <c r="AN59">
        <f t="shared" si="41"/>
        <v>0</v>
      </c>
      <c r="AO59">
        <f t="shared" si="42"/>
        <v>0</v>
      </c>
      <c r="AP59">
        <f t="shared" si="43"/>
        <v>-5.3538358173956981E-10</v>
      </c>
      <c r="AQ59">
        <f t="shared" si="44"/>
        <v>-2.2356142364185339E-5</v>
      </c>
      <c r="AR59">
        <f t="shared" si="45"/>
        <v>-2.2356677747767079E-5</v>
      </c>
      <c r="AS59">
        <f t="shared" si="46"/>
        <v>-2.0935734945417485E-2</v>
      </c>
      <c r="AT59">
        <f t="shared" si="47"/>
        <v>-1.3678406976522868E-2</v>
      </c>
      <c r="AU59">
        <f t="shared" si="48"/>
        <v>-3.4636498599688113E-2</v>
      </c>
      <c r="AW59">
        <v>56</v>
      </c>
      <c r="AX59">
        <f>IF(Z59&gt;0, (R59*SUMPRODUCT(K59:$K$98, X59:$X$98)-K59*$AZ$3)/Z59, 0)</f>
        <v>-4073483128.6294894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0.83405797299999995</v>
      </c>
      <c r="Q60" s="5">
        <f t="shared" si="60"/>
        <v>12.5</v>
      </c>
      <c r="R60">
        <f t="shared" si="31"/>
        <v>100000</v>
      </c>
      <c r="S60">
        <f t="shared" si="32"/>
        <v>-23323029884.39933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-38.907729283962432</v>
      </c>
      <c r="AC60">
        <f t="shared" si="33"/>
        <v>-34.739063567324067</v>
      </c>
      <c r="AE60">
        <f t="shared" si="34"/>
        <v>0</v>
      </c>
      <c r="AF60">
        <f t="shared" si="35"/>
        <v>0</v>
      </c>
      <c r="AG60">
        <f t="shared" si="36"/>
        <v>-1.861843408613093E-8</v>
      </c>
      <c r="AH60">
        <f t="shared" si="37"/>
        <v>-7.9664750769527757E-4</v>
      </c>
      <c r="AI60">
        <f t="shared" si="38"/>
        <v>-7.966661261293637E-4</v>
      </c>
      <c r="AJ60">
        <f t="shared" si="39"/>
        <v>-4.1686657166383654</v>
      </c>
      <c r="AK60">
        <f t="shared" si="61"/>
        <v>-2.7235410498773707</v>
      </c>
      <c r="AL60">
        <f t="shared" si="40"/>
        <v>-6.8930034326418657</v>
      </c>
      <c r="AN60">
        <f t="shared" si="41"/>
        <v>0</v>
      </c>
      <c r="AO60">
        <f t="shared" si="42"/>
        <v>0</v>
      </c>
      <c r="AP60">
        <f t="shared" si="43"/>
        <v>-7.4543572284811393E-11</v>
      </c>
      <c r="AQ60">
        <f t="shared" si="44"/>
        <v>-3.1895781783084671E-6</v>
      </c>
      <c r="AR60">
        <f t="shared" si="45"/>
        <v>-3.1896527218807517E-6</v>
      </c>
      <c r="AS60">
        <f t="shared" si="46"/>
        <v>-1.6690299127300183E-2</v>
      </c>
      <c r="AT60">
        <f t="shared" si="47"/>
        <v>-1.0904379937806826E-2</v>
      </c>
      <c r="AU60">
        <f t="shared" si="48"/>
        <v>-2.7597868717828891E-2</v>
      </c>
      <c r="AW60">
        <v>57</v>
      </c>
      <c r="AX60">
        <f>IF(Z60&gt;0, (R60*SUMPRODUCT(K60:$K$98, X60:$X$98)-K60*$AZ$3)/Z60, 0)</f>
        <v>-23323029884.39933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0.83754713300000005</v>
      </c>
      <c r="Q61" s="5">
        <f t="shared" si="60"/>
        <v>12.5</v>
      </c>
      <c r="R61">
        <f t="shared" si="31"/>
        <v>100000</v>
      </c>
      <c r="S61">
        <f t="shared" si="32"/>
        <v>-136593926437.56567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-34.739063567324067</v>
      </c>
      <c r="AC61">
        <f t="shared" si="33"/>
        <v>-31.017023834776598</v>
      </c>
      <c r="AE61">
        <f t="shared" si="34"/>
        <v>0</v>
      </c>
      <c r="AF61">
        <f t="shared" si="35"/>
        <v>0</v>
      </c>
      <c r="AG61">
        <f t="shared" si="36"/>
        <v>-2.8384336554811841E-9</v>
      </c>
      <c r="AH61">
        <f t="shared" si="37"/>
        <v>-1.2475052871830749E-4</v>
      </c>
      <c r="AI61">
        <f t="shared" si="38"/>
        <v>-1.2475336715196298E-4</v>
      </c>
      <c r="AJ61">
        <f t="shared" si="39"/>
        <v>-3.7220397325474686</v>
      </c>
      <c r="AK61">
        <f t="shared" si="61"/>
        <v>-2.4317344497126849</v>
      </c>
      <c r="AL61">
        <f t="shared" si="40"/>
        <v>-6.1538989356273053</v>
      </c>
      <c r="AN61">
        <f t="shared" si="41"/>
        <v>0</v>
      </c>
      <c r="AO61">
        <f t="shared" si="42"/>
        <v>0</v>
      </c>
      <c r="AP61">
        <f t="shared" si="43"/>
        <v>-1.0146769027893956E-11</v>
      </c>
      <c r="AQ61">
        <f t="shared" si="44"/>
        <v>-4.4595539464801453E-7</v>
      </c>
      <c r="AR61">
        <f t="shared" si="45"/>
        <v>-4.4596554141704248E-7</v>
      </c>
      <c r="AS61">
        <f t="shared" si="46"/>
        <v>-1.3305464232314769E-2</v>
      </c>
      <c r="AT61">
        <f t="shared" si="47"/>
        <v>-8.6929098204426881E-3</v>
      </c>
      <c r="AU61">
        <f t="shared" si="48"/>
        <v>-2.1998820018298875E-2</v>
      </c>
      <c r="AW61">
        <v>58</v>
      </c>
      <c r="AX61">
        <f>IF(Z61&gt;0, (R61*SUMPRODUCT(K61:$K$98, X61:$X$98)-K61*$AZ$3)/Z61, 0)</f>
        <v>-136593926437.56567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0.841203123</v>
      </c>
      <c r="Q62" s="5">
        <f t="shared" si="60"/>
        <v>12.5</v>
      </c>
      <c r="R62">
        <f t="shared" si="31"/>
        <v>100000</v>
      </c>
      <c r="S62">
        <f t="shared" si="32"/>
        <v>-819633227994.44055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-31.017023834776598</v>
      </c>
      <c r="AC62">
        <f t="shared" si="33"/>
        <v>-27.693771671691227</v>
      </c>
      <c r="AE62">
        <f t="shared" si="34"/>
        <v>0</v>
      </c>
      <c r="AF62">
        <f t="shared" si="35"/>
        <v>0</v>
      </c>
      <c r="AG62">
        <f t="shared" si="36"/>
        <v>-4.2235006350729404E-10</v>
      </c>
      <c r="AH62">
        <f t="shared" si="37"/>
        <v>-1.9101594043352624E-5</v>
      </c>
      <c r="AI62">
        <f t="shared" si="38"/>
        <v>-1.9102016393416133E-5</v>
      </c>
      <c r="AJ62">
        <f t="shared" si="39"/>
        <v>-3.3232521630853711</v>
      </c>
      <c r="AK62">
        <f t="shared" si="61"/>
        <v>-2.171191668434362</v>
      </c>
      <c r="AL62">
        <f t="shared" si="40"/>
        <v>-5.494462933536127</v>
      </c>
      <c r="AN62">
        <f t="shared" si="41"/>
        <v>0</v>
      </c>
      <c r="AO62">
        <f t="shared" si="42"/>
        <v>0</v>
      </c>
      <c r="AP62">
        <f t="shared" si="43"/>
        <v>-1.3480424490990591E-12</v>
      </c>
      <c r="AQ62">
        <f t="shared" si="44"/>
        <v>-6.0967812818743344E-8</v>
      </c>
      <c r="AR62">
        <f t="shared" si="45"/>
        <v>-6.0969160861192459E-8</v>
      </c>
      <c r="AS62">
        <f t="shared" si="46"/>
        <v>-1.0607042290220896E-2</v>
      </c>
      <c r="AT62">
        <f t="shared" si="47"/>
        <v>-6.9299351108755838E-3</v>
      </c>
      <c r="AU62">
        <f t="shared" si="48"/>
        <v>-1.7537038370257343E-2</v>
      </c>
      <c r="AW62">
        <v>59</v>
      </c>
      <c r="AX62">
        <f>IF(Z62&gt;0, (R62*SUMPRODUCT(K62:$K$98, X62:$X$98)-K62*$AZ$3)/Z62, 0)</f>
        <v>-819633227994.44055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0.84498057100000001</v>
      </c>
      <c r="Q63" s="5">
        <f t="shared" si="60"/>
        <v>12.5</v>
      </c>
      <c r="R63">
        <f t="shared" si="31"/>
        <v>100000</v>
      </c>
      <c r="S63">
        <f t="shared" si="32"/>
        <v>-5046326473395.1201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-27.693771671691227</v>
      </c>
      <c r="AC63">
        <f t="shared" si="33"/>
        <v>-24.726581903158365</v>
      </c>
      <c r="AE63">
        <f t="shared" si="34"/>
        <v>0</v>
      </c>
      <c r="AF63">
        <f t="shared" si="35"/>
        <v>0</v>
      </c>
      <c r="AG63">
        <f t="shared" si="36"/>
        <v>-6.1248965047941487E-11</v>
      </c>
      <c r="AH63">
        <f t="shared" si="37"/>
        <v>-2.8550207825942368E-6</v>
      </c>
      <c r="AI63">
        <f t="shared" si="38"/>
        <v>-2.8550820315592846E-6</v>
      </c>
      <c r="AJ63">
        <f t="shared" si="39"/>
        <v>-2.9671897685328616</v>
      </c>
      <c r="AK63">
        <f t="shared" si="61"/>
        <v>-1.938564017018386</v>
      </c>
      <c r="AL63">
        <f t="shared" si="40"/>
        <v>-4.9057566406332791</v>
      </c>
      <c r="AN63">
        <f t="shared" si="41"/>
        <v>0</v>
      </c>
      <c r="AO63">
        <f t="shared" si="42"/>
        <v>0</v>
      </c>
      <c r="AP63">
        <f t="shared" si="43"/>
        <v>-1.7454673771080982E-13</v>
      </c>
      <c r="AQ63">
        <f t="shared" si="44"/>
        <v>-8.1362119883711531E-9</v>
      </c>
      <c r="AR63">
        <f t="shared" si="45"/>
        <v>-8.1363865351088638E-9</v>
      </c>
      <c r="AS63">
        <f t="shared" si="46"/>
        <v>-8.4558701336572284E-3</v>
      </c>
      <c r="AT63">
        <f t="shared" si="47"/>
        <v>-5.5245019201429647E-3</v>
      </c>
      <c r="AU63">
        <f t="shared" si="48"/>
        <v>-1.3980380190186728E-2</v>
      </c>
      <c r="AW63">
        <v>60</v>
      </c>
      <c r="AX63">
        <f>IF(Z63&gt;0, (R63*SUMPRODUCT(K63:$K$98, X63:$X$98)-K63*$AZ$3)/Z63, 0)</f>
        <v>-5046326473395.1201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0.84903369399999995</v>
      </c>
      <c r="Q64" s="5">
        <f t="shared" si="60"/>
        <v>12.5</v>
      </c>
      <c r="R64">
        <f t="shared" si="31"/>
        <v>100000</v>
      </c>
      <c r="S64">
        <f t="shared" si="32"/>
        <v>-31962592808639.063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-24.726581903158365</v>
      </c>
      <c r="AC64">
        <f t="shared" si="33"/>
        <v>-22.077305277811828</v>
      </c>
      <c r="AE64">
        <f t="shared" si="34"/>
        <v>0</v>
      </c>
      <c r="AF64">
        <f t="shared" si="35"/>
        <v>0</v>
      </c>
      <c r="AG64">
        <f t="shared" si="36"/>
        <v>-8.6340403491314325E-12</v>
      </c>
      <c r="AH64">
        <f t="shared" si="37"/>
        <v>-4.1601948038664514E-7</v>
      </c>
      <c r="AI64">
        <f t="shared" si="38"/>
        <v>-4.1602811442699427E-7</v>
      </c>
      <c r="AJ64">
        <f t="shared" si="39"/>
        <v>-2.6492766253465376</v>
      </c>
      <c r="AK64">
        <f t="shared" si="61"/>
        <v>-1.7308607332210857</v>
      </c>
      <c r="AL64">
        <f t="shared" si="40"/>
        <v>-4.3801377745957382</v>
      </c>
      <c r="AN64">
        <f t="shared" si="41"/>
        <v>0</v>
      </c>
      <c r="AO64">
        <f t="shared" si="42"/>
        <v>0</v>
      </c>
      <c r="AP64">
        <f t="shared" si="43"/>
        <v>-2.196893646378909E-14</v>
      </c>
      <c r="AQ64">
        <f t="shared" si="44"/>
        <v>-1.0585432963875569E-9</v>
      </c>
      <c r="AR64">
        <f t="shared" si="45"/>
        <v>-1.0585652653240206E-9</v>
      </c>
      <c r="AS64">
        <f t="shared" si="46"/>
        <v>-6.7409680177247079E-3</v>
      </c>
      <c r="AT64">
        <f t="shared" si="47"/>
        <v>-4.4040991167740703E-3</v>
      </c>
      <c r="AU64">
        <f t="shared" si="48"/>
        <v>-1.1145068193064045E-2</v>
      </c>
      <c r="AW64">
        <v>61</v>
      </c>
      <c r="AX64">
        <f>IF(Z64&gt;0, (R64*SUMPRODUCT(K64:$K$98, X64:$X$98)-K64*$AZ$3)/Z64, 0)</f>
        <v>-31962592808639.063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0.853201969</v>
      </c>
      <c r="Q65" s="5">
        <f t="shared" si="60"/>
        <v>12.5</v>
      </c>
      <c r="R65">
        <f t="shared" si="31"/>
        <v>100000</v>
      </c>
      <c r="S65">
        <f t="shared" si="32"/>
        <v>-208614327897544.06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-22.077305277811828</v>
      </c>
      <c r="AC65">
        <f t="shared" si="33"/>
        <v>-19.711879713260775</v>
      </c>
      <c r="AE65">
        <f t="shared" si="34"/>
        <v>0</v>
      </c>
      <c r="AF65">
        <f t="shared" si="35"/>
        <v>0</v>
      </c>
      <c r="AG65">
        <f t="shared" si="36"/>
        <v>-1.1811197193357323E-12</v>
      </c>
      <c r="AH65">
        <f t="shared" si="37"/>
        <v>-5.8932641810435093E-8</v>
      </c>
      <c r="AI65">
        <f t="shared" si="38"/>
        <v>-5.8933822930154427E-8</v>
      </c>
      <c r="AJ65">
        <f t="shared" si="39"/>
        <v>-2.3654255645510531</v>
      </c>
      <c r="AK65">
        <f t="shared" si="61"/>
        <v>-1.5454113694468281</v>
      </c>
      <c r="AL65">
        <f t="shared" si="40"/>
        <v>-3.9108369929317037</v>
      </c>
      <c r="AN65">
        <f t="shared" si="41"/>
        <v>0</v>
      </c>
      <c r="AO65">
        <f t="shared" si="42"/>
        <v>0</v>
      </c>
      <c r="AP65">
        <f t="shared" si="43"/>
        <v>-2.6833100459021873E-15</v>
      </c>
      <c r="AQ65">
        <f t="shared" si="44"/>
        <v>-1.3388528462671965E-10</v>
      </c>
      <c r="AR65">
        <f t="shared" si="45"/>
        <v>-1.3388796793676554E-10</v>
      </c>
      <c r="AS65">
        <f t="shared" si="46"/>
        <v>-5.3738584465962301E-3</v>
      </c>
      <c r="AT65">
        <f t="shared" si="47"/>
        <v>-3.5109208531547689E-3</v>
      </c>
      <c r="AU65">
        <f t="shared" si="48"/>
        <v>-8.8847794336389656E-3</v>
      </c>
      <c r="AW65">
        <v>62</v>
      </c>
      <c r="AX65">
        <f>IF(Z65&gt;0, (R65*SUMPRODUCT(K65:$K$98, X65:$X$98)-K65*$AZ$3)/Z65, 0)</f>
        <v>-208614327897544.06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0.85761682500000003</v>
      </c>
      <c r="Q66" s="5">
        <f t="shared" si="60"/>
        <v>12.5</v>
      </c>
      <c r="R66">
        <f t="shared" si="31"/>
        <v>100000</v>
      </c>
      <c r="S66">
        <f t="shared" si="32"/>
        <v>-1406997473560430.3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-19.711879713260775</v>
      </c>
      <c r="AC66">
        <f t="shared" si="33"/>
        <v>-17.599892601243234</v>
      </c>
      <c r="AE66">
        <f t="shared" si="34"/>
        <v>0</v>
      </c>
      <c r="AF66">
        <f t="shared" si="35"/>
        <v>0</v>
      </c>
      <c r="AG66">
        <f t="shared" si="36"/>
        <v>-1.5636037850077314E-13</v>
      </c>
      <c r="AH66">
        <f t="shared" si="37"/>
        <v>-8.1035851491328155E-9</v>
      </c>
      <c r="AI66">
        <f t="shared" si="38"/>
        <v>-8.103741509511316E-9</v>
      </c>
      <c r="AJ66">
        <f t="shared" si="39"/>
        <v>-2.1119871120175411</v>
      </c>
      <c r="AK66">
        <f t="shared" si="61"/>
        <v>-1.3798315799282543</v>
      </c>
      <c r="AL66">
        <f t="shared" si="40"/>
        <v>-3.4918187000495369</v>
      </c>
      <c r="AN66">
        <f t="shared" si="41"/>
        <v>0</v>
      </c>
      <c r="AO66">
        <f t="shared" si="42"/>
        <v>0</v>
      </c>
      <c r="AP66">
        <f t="shared" si="43"/>
        <v>-3.171652708802922E-16</v>
      </c>
      <c r="AQ66">
        <f t="shared" si="44"/>
        <v>-1.6437513157551698E-11</v>
      </c>
      <c r="AR66">
        <f t="shared" si="45"/>
        <v>-1.643783032282258E-11</v>
      </c>
      <c r="AS66">
        <f t="shared" si="46"/>
        <v>-4.2840070540978974E-3</v>
      </c>
      <c r="AT66">
        <f t="shared" si="47"/>
        <v>-2.7988846088330644E-3</v>
      </c>
      <c r="AU66">
        <f t="shared" si="48"/>
        <v>-7.0828916793687921E-3</v>
      </c>
      <c r="AW66">
        <v>63</v>
      </c>
      <c r="AX66">
        <f>IF(Z66&gt;0, (R66*SUMPRODUCT(K66:$K$98, X66:$X$98)-K66*$AZ$3)/Z66, 0)</f>
        <v>-1406997473560430.3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0.86229046899999995</v>
      </c>
      <c r="Q67" s="5">
        <f t="shared" si="60"/>
        <v>12.5</v>
      </c>
      <c r="R67">
        <f t="shared" ref="R67:R89" si="62">$C$6</f>
        <v>100000</v>
      </c>
      <c r="S67">
        <f t="shared" ref="S67:S89" si="63">AX67</f>
        <v>-9836757949189698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-17.599892601243234</v>
      </c>
      <c r="AC67">
        <f t="shared" ref="AC67:AC89" si="64">S67*Z67</f>
        <v>-15.714189822553038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-1.9968710605316223E-14</v>
      </c>
      <c r="AH67">
        <f t="shared" ref="AH67:AH89" si="68">-X67*R67</f>
        <v>-1.0786245128835934E-9</v>
      </c>
      <c r="AI67">
        <f t="shared" ref="AI67:AI89" si="69">SUM(AE67:AH67)</f>
        <v>-1.0786444815941987E-9</v>
      </c>
      <c r="AJ67">
        <f t="shared" ref="AJ67:AJ89" si="70">AB67-AC67</f>
        <v>-1.8857027786901952</v>
      </c>
      <c r="AK67">
        <f t="shared" si="61"/>
        <v>-1.2319924820870265</v>
      </c>
      <c r="AL67">
        <f t="shared" ref="AL67:AL89" si="71">SUM(AI67:AK67)</f>
        <v>-3.1176952618558662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-3.6165203565723281E-17</v>
      </c>
      <c r="AQ67">
        <f t="shared" ref="AQ67:AQ89" si="75">AH67*$K67</f>
        <v>-1.9534899298419938E-12</v>
      </c>
      <c r="AR67">
        <f t="shared" ref="AR67:AR89" si="76">AI67*$K67</f>
        <v>-1.9535260950455595E-12</v>
      </c>
      <c r="AS67">
        <f t="shared" ref="AS67:AS89" si="77">AJ67*$K67</f>
        <v>-3.4151841950989595E-3</v>
      </c>
      <c r="AT67">
        <f t="shared" ref="AT67:AT89" si="78">AK67*$K67</f>
        <v>-2.2312536741484028E-3</v>
      </c>
      <c r="AU67">
        <f t="shared" ref="AU67:AU89" si="79">AL67*$K67</f>
        <v>-5.646437871200889E-3</v>
      </c>
      <c r="AW67">
        <v>64</v>
      </c>
      <c r="AX67">
        <f>IF(Z67&gt;0, (R67*SUMPRODUCT(K67:$K$98, X67:$X$98)-K67*$AZ$3)/Z67, 0)</f>
        <v>-9836757949189698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0.86705037500000004</v>
      </c>
      <c r="Q68" s="5">
        <f t="shared" si="60"/>
        <v>12.5</v>
      </c>
      <c r="R68">
        <f t="shared" si="62"/>
        <v>100000</v>
      </c>
      <c r="S68">
        <f t="shared" si="63"/>
        <v>-7.1434293496152384E+16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-15.714189822553038</v>
      </c>
      <c r="AC68">
        <f t="shared" si="64"/>
        <v>-14.030526627281214</v>
      </c>
      <c r="AE68">
        <f t="shared" si="65"/>
        <v>0</v>
      </c>
      <c r="AF68">
        <f t="shared" si="66"/>
        <v>0</v>
      </c>
      <c r="AG68">
        <f t="shared" si="67"/>
        <v>-2.4551454806571528E-15</v>
      </c>
      <c r="AH68">
        <f t="shared" si="68"/>
        <v>-1.3851102414884727E-10</v>
      </c>
      <c r="AI68">
        <f t="shared" si="69"/>
        <v>-1.3851347929432792E-10</v>
      </c>
      <c r="AJ68">
        <f t="shared" si="70"/>
        <v>-1.6836631952718246</v>
      </c>
      <c r="AK68">
        <f t="shared" si="61"/>
        <v>-1.0999932875787128</v>
      </c>
      <c r="AL68">
        <f t="shared" si="71"/>
        <v>-2.7836564829890511</v>
      </c>
      <c r="AN68">
        <f t="shared" si="72"/>
        <v>0</v>
      </c>
      <c r="AO68">
        <f t="shared" si="73"/>
        <v>0</v>
      </c>
      <c r="AP68">
        <f t="shared" si="74"/>
        <v>-3.9700876932628037E-18</v>
      </c>
      <c r="AQ68">
        <f t="shared" si="75"/>
        <v>-2.239789522400836E-13</v>
      </c>
      <c r="AR68">
        <f t="shared" si="76"/>
        <v>-2.2398292232777684E-13</v>
      </c>
      <c r="AS68">
        <f t="shared" si="77"/>
        <v>-2.7225639310624718E-3</v>
      </c>
      <c r="AT68">
        <f t="shared" si="78"/>
        <v>-1.7787417682959604E-3</v>
      </c>
      <c r="AU68">
        <f t="shared" si="79"/>
        <v>-4.5013056995824152E-3</v>
      </c>
      <c r="AW68">
        <v>65</v>
      </c>
      <c r="AX68">
        <f>IF(Z68&gt;0, (R68*SUMPRODUCT(K68:$K$98, X68:$X$98)-K68*$AZ$3)/Z68, 0)</f>
        <v>-7.1434293496152384E+16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0.87202471800000003</v>
      </c>
      <c r="Q69" s="5">
        <f t="shared" ref="Q69:Q89" si="91">$C$8</f>
        <v>12.5</v>
      </c>
      <c r="R69">
        <f t="shared" si="62"/>
        <v>100000</v>
      </c>
      <c r="S69">
        <f t="shared" si="63"/>
        <v>-5.4062696957990093E+17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-14.030526627281214</v>
      </c>
      <c r="AC69">
        <f t="shared" si="64"/>
        <v>-12.527255917215566</v>
      </c>
      <c r="AE69">
        <f t="shared" si="65"/>
        <v>0</v>
      </c>
      <c r="AF69">
        <f t="shared" si="66"/>
        <v>0</v>
      </c>
      <c r="AG69">
        <f t="shared" si="67"/>
        <v>-2.8964648043155299E-16</v>
      </c>
      <c r="AH69">
        <f t="shared" si="68"/>
        <v>-1.7127580363352227E-11</v>
      </c>
      <c r="AI69">
        <f t="shared" si="69"/>
        <v>-1.7127870009832659E-11</v>
      </c>
      <c r="AJ69">
        <f t="shared" si="70"/>
        <v>-1.5032707100656477</v>
      </c>
      <c r="AK69">
        <f t="shared" si="61"/>
        <v>-0.98213686390968502</v>
      </c>
      <c r="AL69">
        <f t="shared" si="71"/>
        <v>-2.4854075739924606</v>
      </c>
      <c r="AN69">
        <f t="shared" si="72"/>
        <v>0</v>
      </c>
      <c r="AO69">
        <f t="shared" si="73"/>
        <v>0</v>
      </c>
      <c r="AP69">
        <f t="shared" si="74"/>
        <v>-4.1818947783697183E-19</v>
      </c>
      <c r="AQ69">
        <f t="shared" si="75"/>
        <v>-2.4728675722519765E-14</v>
      </c>
      <c r="AR69">
        <f t="shared" si="76"/>
        <v>-2.4729093911997601E-14</v>
      </c>
      <c r="AS69">
        <f t="shared" si="77"/>
        <v>-2.1704112970864333E-3</v>
      </c>
      <c r="AT69">
        <f t="shared" si="78"/>
        <v>-1.4180020474299886E-3</v>
      </c>
      <c r="AU69">
        <f t="shared" si="79"/>
        <v>-3.5884133445411508E-3</v>
      </c>
      <c r="AW69">
        <v>66</v>
      </c>
      <c r="AX69">
        <f>IF(Z69&gt;0, (R69*SUMPRODUCT(K69:$K$98, X69:$X$98)-K69*$AZ$3)/Z69, 0)</f>
        <v>-5.4062696957990093E+17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0.87703262900000001</v>
      </c>
      <c r="Q70" s="5">
        <f t="shared" si="91"/>
        <v>12.5</v>
      </c>
      <c r="R70">
        <f t="shared" si="62"/>
        <v>100000</v>
      </c>
      <c r="S70">
        <f t="shared" si="63"/>
        <v>-4.2729387002431616E+18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-12.527255917215566</v>
      </c>
      <c r="AC70">
        <f t="shared" si="64"/>
        <v>-11.185049926085348</v>
      </c>
      <c r="AE70">
        <f t="shared" si="65"/>
        <v>0</v>
      </c>
      <c r="AF70">
        <f t="shared" si="66"/>
        <v>0</v>
      </c>
      <c r="AG70">
        <f t="shared" si="67"/>
        <v>-3.272060141375547E-17</v>
      </c>
      <c r="AH70">
        <f t="shared" si="68"/>
        <v>-2.0322353137078557E-12</v>
      </c>
      <c r="AI70">
        <f t="shared" si="69"/>
        <v>-2.0322680343092694E-12</v>
      </c>
      <c r="AJ70">
        <f t="shared" si="70"/>
        <v>-1.3422059911302178</v>
      </c>
      <c r="AK70">
        <f t="shared" si="61"/>
        <v>-0.87690791420508973</v>
      </c>
      <c r="AL70">
        <f t="shared" si="71"/>
        <v>-2.2191139053373399</v>
      </c>
      <c r="AN70">
        <f t="shared" si="72"/>
        <v>0</v>
      </c>
      <c r="AO70">
        <f t="shared" si="73"/>
        <v>0</v>
      </c>
      <c r="AP70">
        <f t="shared" si="74"/>
        <v>-4.2180148117058438E-20</v>
      </c>
      <c r="AQ70">
        <f t="shared" si="75"/>
        <v>-2.6197558369106903E-15</v>
      </c>
      <c r="AR70">
        <f t="shared" si="76"/>
        <v>-2.6197980170588071E-15</v>
      </c>
      <c r="AS70">
        <f t="shared" si="77"/>
        <v>-1.7302385978050991E-3</v>
      </c>
      <c r="AT70">
        <f t="shared" si="78"/>
        <v>-1.1304225505660162E-3</v>
      </c>
      <c r="AU70">
        <f t="shared" si="79"/>
        <v>-2.8606611483737356E-3</v>
      </c>
      <c r="AW70">
        <v>67</v>
      </c>
      <c r="AX70">
        <f>IF(Z70&gt;0, (R70*SUMPRODUCT(K70:$K$98, X70:$X$98)-K70*$AZ$3)/Z70, 0)</f>
        <v>-4.2729387002431616E+18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0.88195855000000001</v>
      </c>
      <c r="Q71" s="5">
        <f t="shared" si="91"/>
        <v>12.5</v>
      </c>
      <c r="R71">
        <f t="shared" si="62"/>
        <v>100000</v>
      </c>
      <c r="S71">
        <f t="shared" si="63"/>
        <v>-3.5311668248647393E+19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-11.185049926085348</v>
      </c>
      <c r="AC71">
        <f t="shared" si="64"/>
        <v>-9.9866517197190632</v>
      </c>
      <c r="AE71">
        <f t="shared" si="65"/>
        <v>0</v>
      </c>
      <c r="AF71">
        <f t="shared" si="66"/>
        <v>0</v>
      </c>
      <c r="AG71">
        <f t="shared" si="67"/>
        <v>-3.5351812216141898E-18</v>
      </c>
      <c r="AH71">
        <f t="shared" si="68"/>
        <v>-2.3086571342402981E-13</v>
      </c>
      <c r="AI71">
        <f t="shared" si="69"/>
        <v>-2.3086924860525144E-13</v>
      </c>
      <c r="AJ71">
        <f t="shared" si="70"/>
        <v>-1.198398206366285</v>
      </c>
      <c r="AK71">
        <f t="shared" si="61"/>
        <v>-0.78295349482597443</v>
      </c>
      <c r="AL71">
        <f t="shared" si="71"/>
        <v>-1.9813517011924904</v>
      </c>
      <c r="AN71">
        <f t="shared" si="72"/>
        <v>0</v>
      </c>
      <c r="AO71">
        <f t="shared" si="73"/>
        <v>0</v>
      </c>
      <c r="AP71">
        <f t="shared" si="74"/>
        <v>-4.0689324676622872E-21</v>
      </c>
      <c r="AQ71">
        <f t="shared" si="75"/>
        <v>-2.6572244480075781E-16</v>
      </c>
      <c r="AR71">
        <f t="shared" si="76"/>
        <v>-2.6572651373322548E-16</v>
      </c>
      <c r="AS71">
        <f t="shared" si="77"/>
        <v>-1.3793356168727096E-3</v>
      </c>
      <c r="AT71">
        <f t="shared" si="78"/>
        <v>-9.0116593635683863E-4</v>
      </c>
      <c r="AU71">
        <f t="shared" si="79"/>
        <v>-2.2805015532298138E-3</v>
      </c>
      <c r="AW71">
        <v>68</v>
      </c>
      <c r="AX71">
        <f>IF(Z71&gt;0, (R71*SUMPRODUCT(K71:$K$98, X71:$X$98)-K71*$AZ$3)/Z71, 0)</f>
        <v>-3.5311668248647393E+19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0.88700226900000001</v>
      </c>
      <c r="Q72" s="5">
        <f t="shared" si="91"/>
        <v>12.5</v>
      </c>
      <c r="R72">
        <f t="shared" si="62"/>
        <v>100000</v>
      </c>
      <c r="S72">
        <f t="shared" si="63"/>
        <v>-3.0610650269574024E+20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-9.9866517197190632</v>
      </c>
      <c r="AC72">
        <f t="shared" si="64"/>
        <v>-8.9166533211777352</v>
      </c>
      <c r="AE72">
        <f t="shared" si="65"/>
        <v>0</v>
      </c>
      <c r="AF72">
        <f t="shared" si="66"/>
        <v>0</v>
      </c>
      <c r="AG72">
        <f t="shared" si="67"/>
        <v>-3.6411564450006941E-19</v>
      </c>
      <c r="AH72">
        <f t="shared" si="68"/>
        <v>-2.5085710119183828E-14</v>
      </c>
      <c r="AI72">
        <f t="shared" si="69"/>
        <v>-2.5086074234828329E-14</v>
      </c>
      <c r="AJ72">
        <f t="shared" si="70"/>
        <v>-1.0699983985413279</v>
      </c>
      <c r="AK72">
        <f t="shared" ref="AK72:AK89" si="92">G72*SUM(AB72:AB72, AE72:AF72)</f>
        <v>-0.69906562038033448</v>
      </c>
      <c r="AL72">
        <f t="shared" si="71"/>
        <v>-1.7690640189216875</v>
      </c>
      <c r="AN72">
        <f t="shared" si="72"/>
        <v>0</v>
      </c>
      <c r="AO72">
        <f t="shared" si="73"/>
        <v>0</v>
      </c>
      <c r="AP72">
        <f t="shared" si="74"/>
        <v>-3.7418822478700543E-22</v>
      </c>
      <c r="AQ72">
        <f t="shared" si="75"/>
        <v>-2.5779659508744414E-17</v>
      </c>
      <c r="AR72">
        <f t="shared" si="76"/>
        <v>-2.5780033696969205E-17</v>
      </c>
      <c r="AS72">
        <f t="shared" si="77"/>
        <v>-1.099597908858986E-3</v>
      </c>
      <c r="AT72">
        <f t="shared" si="78"/>
        <v>-7.1840396712120446E-4</v>
      </c>
      <c r="AU72">
        <f t="shared" si="79"/>
        <v>-1.8180018759802162E-3</v>
      </c>
      <c r="AW72">
        <v>69</v>
      </c>
      <c r="AX72">
        <f>IF(Z72&gt;0, (R72*SUMPRODUCT(K72:$K$98, X72:$X$98)-K72*$AZ$3)/Z72, 0)</f>
        <v>-3.0610650269574024E+20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0.89213428500000003</v>
      </c>
      <c r="Q73" s="5">
        <f t="shared" si="91"/>
        <v>12.5</v>
      </c>
      <c r="R73">
        <f t="shared" si="62"/>
        <v>100000</v>
      </c>
      <c r="S73">
        <f t="shared" si="63"/>
        <v>-2.7926979065846605E+21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-8.9166533211777352</v>
      </c>
      <c r="AC73">
        <f t="shared" si="64"/>
        <v>-7.9612976081944069</v>
      </c>
      <c r="AE73">
        <f t="shared" si="65"/>
        <v>0</v>
      </c>
      <c r="AF73">
        <f t="shared" si="66"/>
        <v>0</v>
      </c>
      <c r="AG73">
        <f t="shared" si="67"/>
        <v>-3.56344378916851E-20</v>
      </c>
      <c r="AH73">
        <f t="shared" si="68"/>
        <v>-2.5987204013070688E-15</v>
      </c>
      <c r="AI73">
        <f t="shared" si="69"/>
        <v>-2.5987560357449604E-15</v>
      </c>
      <c r="AJ73">
        <f t="shared" si="70"/>
        <v>-0.95535571298332833</v>
      </c>
      <c r="AK73">
        <f t="shared" si="92"/>
        <v>-0.62416573248244156</v>
      </c>
      <c r="AL73">
        <f t="shared" si="71"/>
        <v>-1.5795214454657724</v>
      </c>
      <c r="AN73">
        <f t="shared" si="72"/>
        <v>0</v>
      </c>
      <c r="AO73">
        <f t="shared" si="73"/>
        <v>0</v>
      </c>
      <c r="AP73">
        <f t="shared" si="74"/>
        <v>-3.2696605503000894E-23</v>
      </c>
      <c r="AQ73">
        <f t="shared" si="75"/>
        <v>-2.3844724598269597E-18</v>
      </c>
      <c r="AR73">
        <f t="shared" si="76"/>
        <v>-2.3845051564324627E-18</v>
      </c>
      <c r="AS73">
        <f t="shared" si="77"/>
        <v>-8.7659272071028836E-4</v>
      </c>
      <c r="AT73">
        <f t="shared" si="78"/>
        <v>-5.7270724419738875E-4</v>
      </c>
      <c r="AU73">
        <f t="shared" si="79"/>
        <v>-1.4492999649076796E-3</v>
      </c>
      <c r="AW73">
        <v>70</v>
      </c>
      <c r="AX73">
        <f>IF(Z73&gt;0, (R73*SUMPRODUCT(K73:$K$98, X73:$X$98)-K73*$AZ$3)/Z73, 0)</f>
        <v>-2.7926979065846605E+21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0.89732143600000003</v>
      </c>
      <c r="Q74" s="5">
        <f t="shared" si="91"/>
        <v>12.5</v>
      </c>
      <c r="R74">
        <f t="shared" si="62"/>
        <v>100000</v>
      </c>
      <c r="S74">
        <f t="shared" si="63"/>
        <v>-2.6904606266194473E+22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-7.9612976081944069</v>
      </c>
      <c r="AC74">
        <f t="shared" si="64"/>
        <v>-7.1083014358878627</v>
      </c>
      <c r="AE74">
        <f t="shared" si="65"/>
        <v>0</v>
      </c>
      <c r="AF74">
        <f t="shared" si="66"/>
        <v>0</v>
      </c>
      <c r="AG74">
        <f t="shared" si="67"/>
        <v>-3.3025485327485604E-21</v>
      </c>
      <c r="AH74">
        <f t="shared" si="68"/>
        <v>-2.5580435984015754E-16</v>
      </c>
      <c r="AI74">
        <f t="shared" si="69"/>
        <v>-2.5580766238869028E-16</v>
      </c>
      <c r="AJ74">
        <f t="shared" si="70"/>
        <v>-0.85299617230654423</v>
      </c>
      <c r="AK74">
        <f t="shared" si="92"/>
        <v>-0.55729083257360856</v>
      </c>
      <c r="AL74">
        <f t="shared" si="71"/>
        <v>-1.410287004880153</v>
      </c>
      <c r="AN74">
        <f t="shared" si="72"/>
        <v>0</v>
      </c>
      <c r="AO74">
        <f t="shared" si="73"/>
        <v>0</v>
      </c>
      <c r="AP74">
        <f t="shared" si="74"/>
        <v>-2.7056021836541234E-24</v>
      </c>
      <c r="AQ74">
        <f t="shared" si="75"/>
        <v>-2.0956689287341621E-19</v>
      </c>
      <c r="AR74">
        <f t="shared" si="76"/>
        <v>-2.0956959847559986E-19</v>
      </c>
      <c r="AS74">
        <f t="shared" si="77"/>
        <v>-6.9881435005603437E-4</v>
      </c>
      <c r="AT74">
        <f t="shared" si="78"/>
        <v>-4.5655870870327551E-4</v>
      </c>
      <c r="AU74">
        <f t="shared" si="79"/>
        <v>-1.15537305875931E-3</v>
      </c>
      <c r="AW74">
        <v>71</v>
      </c>
      <c r="AX74">
        <f>IF(Z74&gt;0, (R74*SUMPRODUCT(K74:$K$98, X74:$X$98)-K74*$AZ$3)/Z74, 0)</f>
        <v>-2.6904606266194473E+22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0.90253096600000005</v>
      </c>
      <c r="Q75" s="5">
        <f t="shared" si="91"/>
        <v>12.5</v>
      </c>
      <c r="R75">
        <f t="shared" si="62"/>
        <v>100000</v>
      </c>
      <c r="S75">
        <f t="shared" si="63"/>
        <v>-2.7463399081932016E+23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-7.1083014358878627</v>
      </c>
      <c r="AC75">
        <f t="shared" si="64"/>
        <v>-6.346697710614162</v>
      </c>
      <c r="AE75">
        <f t="shared" si="65"/>
        <v>0</v>
      </c>
      <c r="AF75">
        <f t="shared" si="66"/>
        <v>0</v>
      </c>
      <c r="AG75">
        <f t="shared" si="67"/>
        <v>-2.8887072989763362E-22</v>
      </c>
      <c r="AH75">
        <f t="shared" si="68"/>
        <v>-2.3845218540187531E-17</v>
      </c>
      <c r="AI75">
        <f t="shared" si="69"/>
        <v>-2.3845507410917429E-17</v>
      </c>
      <c r="AJ75">
        <f t="shared" si="70"/>
        <v>-0.76160372527370068</v>
      </c>
      <c r="AK75">
        <f t="shared" si="92"/>
        <v>-0.49758110051215043</v>
      </c>
      <c r="AL75">
        <f t="shared" si="71"/>
        <v>-1.2591848257858511</v>
      </c>
      <c r="AN75">
        <f t="shared" si="72"/>
        <v>0</v>
      </c>
      <c r="AO75">
        <f t="shared" si="73"/>
        <v>0</v>
      </c>
      <c r="AP75">
        <f t="shared" si="74"/>
        <v>-2.113003655290326E-25</v>
      </c>
      <c r="AQ75">
        <f t="shared" si="75"/>
        <v>-1.7442069660179041E-20</v>
      </c>
      <c r="AR75">
        <f t="shared" si="76"/>
        <v>-1.744228096054457E-20</v>
      </c>
      <c r="AS75">
        <f t="shared" si="77"/>
        <v>-5.5709052140946649E-4</v>
      </c>
      <c r="AT75">
        <f t="shared" si="78"/>
        <v>-3.6396580732085091E-4</v>
      </c>
      <c r="AU75">
        <f t="shared" si="79"/>
        <v>-9.2105632873031734E-4</v>
      </c>
      <c r="AW75">
        <v>72</v>
      </c>
      <c r="AX75">
        <f>IF(Z75&gt;0, (R75*SUMPRODUCT(K75:$K$98, X75:$X$98)-K75*$AZ$3)/Z75, 0)</f>
        <v>-2.7463399081932016E+23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0.90776816500000002</v>
      </c>
      <c r="Q76" s="5">
        <f t="shared" si="91"/>
        <v>12.5</v>
      </c>
      <c r="R76">
        <f t="shared" si="62"/>
        <v>100000</v>
      </c>
      <c r="S76">
        <f t="shared" si="63"/>
        <v>-2.981922030250121E+24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-6.346697710614162</v>
      </c>
      <c r="AC76">
        <f t="shared" si="64"/>
        <v>-5.66669438447693</v>
      </c>
      <c r="AE76">
        <f t="shared" si="65"/>
        <v>0</v>
      </c>
      <c r="AF76">
        <f t="shared" si="66"/>
        <v>0</v>
      </c>
      <c r="AG76">
        <f t="shared" si="67"/>
        <v>-2.3754370197271779E-23</v>
      </c>
      <c r="AH76">
        <f t="shared" si="68"/>
        <v>-2.0978212192110841E-18</v>
      </c>
      <c r="AI76">
        <f t="shared" si="69"/>
        <v>-2.0978449735812814E-18</v>
      </c>
      <c r="AJ76">
        <f t="shared" si="70"/>
        <v>-0.68000332613723202</v>
      </c>
      <c r="AK76">
        <f t="shared" si="92"/>
        <v>-0.44426883974299136</v>
      </c>
      <c r="AL76">
        <f t="shared" si="71"/>
        <v>-1.1242721658802233</v>
      </c>
      <c r="AN76">
        <f t="shared" si="72"/>
        <v>0</v>
      </c>
      <c r="AO76">
        <f t="shared" si="73"/>
        <v>0</v>
      </c>
      <c r="AP76">
        <f t="shared" si="74"/>
        <v>-1.5513943565734909E-26</v>
      </c>
      <c r="AQ76">
        <f t="shared" si="75"/>
        <v>-1.3700838934294225E-21</v>
      </c>
      <c r="AR76">
        <f t="shared" si="76"/>
        <v>-1.3700994073729883E-21</v>
      </c>
      <c r="AS76">
        <f t="shared" si="77"/>
        <v>-4.4410915290933183E-4</v>
      </c>
      <c r="AT76">
        <f t="shared" si="78"/>
        <v>-2.9015131323409664E-4</v>
      </c>
      <c r="AU76">
        <f t="shared" si="79"/>
        <v>-7.3426046614342836E-4</v>
      </c>
      <c r="AW76">
        <v>73</v>
      </c>
      <c r="AX76">
        <f>IF(Z76&gt;0, (R76*SUMPRODUCT(K76:$K$98, X76:$X$98)-K76*$AZ$3)/Z76, 0)</f>
        <v>-2.981922030250121E+24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0.91304259499999996</v>
      </c>
      <c r="Q77" s="5">
        <f t="shared" si="91"/>
        <v>12.5</v>
      </c>
      <c r="R77">
        <f t="shared" si="62"/>
        <v>100000</v>
      </c>
      <c r="S77">
        <f t="shared" si="63"/>
        <v>-3.4596155940443803E+25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-5.66669438447693</v>
      </c>
      <c r="AC77">
        <f t="shared" si="64"/>
        <v>-5.0595485575686876</v>
      </c>
      <c r="AE77">
        <f t="shared" si="65"/>
        <v>0</v>
      </c>
      <c r="AF77">
        <f t="shared" si="66"/>
        <v>0</v>
      </c>
      <c r="AG77">
        <f t="shared" si="67"/>
        <v>-1.828074687791377E-24</v>
      </c>
      <c r="AH77">
        <f t="shared" si="68"/>
        <v>-1.7351001446006146E-19</v>
      </c>
      <c r="AI77">
        <f t="shared" si="69"/>
        <v>-1.7351184253474926E-19</v>
      </c>
      <c r="AJ77">
        <f t="shared" si="70"/>
        <v>-0.60714582690824237</v>
      </c>
      <c r="AK77">
        <f t="shared" si="92"/>
        <v>-0.39666860691338512</v>
      </c>
      <c r="AL77">
        <f t="shared" si="71"/>
        <v>-1.0038144338216275</v>
      </c>
      <c r="AN77">
        <f t="shared" si="72"/>
        <v>0</v>
      </c>
      <c r="AO77">
        <f t="shared" si="73"/>
        <v>0</v>
      </c>
      <c r="AP77">
        <f t="shared" si="74"/>
        <v>-1.0659936054780422E-27</v>
      </c>
      <c r="AQ77">
        <f t="shared" si="75"/>
        <v>-1.0117779494244393E-22</v>
      </c>
      <c r="AR77">
        <f t="shared" si="76"/>
        <v>-1.0117886093604941E-22</v>
      </c>
      <c r="AS77">
        <f t="shared" si="77"/>
        <v>-3.5404109766368897E-4</v>
      </c>
      <c r="AT77">
        <f t="shared" si="78"/>
        <v>-2.3130685047361018E-4</v>
      </c>
      <c r="AU77">
        <f t="shared" si="79"/>
        <v>-5.8534794813729909E-4</v>
      </c>
      <c r="AW77">
        <v>74</v>
      </c>
      <c r="AX77">
        <f>IF(Z77&gt;0, (R77*SUMPRODUCT(K77:$K$98, X77:$X$98)-K77*$AZ$3)/Z77, 0)</f>
        <v>-3.4596155940443803E+25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0.91832435000000001</v>
      </c>
      <c r="Q78" s="5">
        <f t="shared" si="91"/>
        <v>12.5</v>
      </c>
      <c r="R78">
        <f t="shared" si="62"/>
        <v>100000</v>
      </c>
      <c r="S78">
        <f t="shared" si="63"/>
        <v>-4.3096121132943815E+26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-5.0595485575686876</v>
      </c>
      <c r="AC78">
        <f t="shared" si="64"/>
        <v>-4.5174540692577567</v>
      </c>
      <c r="AE78">
        <f t="shared" si="65"/>
        <v>0</v>
      </c>
      <c r="AF78">
        <f t="shared" si="66"/>
        <v>0</v>
      </c>
      <c r="AG78">
        <f t="shared" si="67"/>
        <v>-1.3102844149599392E-25</v>
      </c>
      <c r="AH78">
        <f t="shared" si="68"/>
        <v>-1.3430123995339754E-20</v>
      </c>
      <c r="AI78">
        <f t="shared" si="69"/>
        <v>-1.343025502378125E-20</v>
      </c>
      <c r="AJ78">
        <f t="shared" si="70"/>
        <v>-0.54209448831093088</v>
      </c>
      <c r="AK78">
        <f t="shared" si="92"/>
        <v>-0.35416839902980818</v>
      </c>
      <c r="AL78">
        <f t="shared" si="71"/>
        <v>-0.896262887340739</v>
      </c>
      <c r="AN78">
        <f t="shared" si="72"/>
        <v>0</v>
      </c>
      <c r="AO78">
        <f t="shared" si="73"/>
        <v>0</v>
      </c>
      <c r="AP78">
        <f t="shared" si="74"/>
        <v>-6.8219450507573378E-29</v>
      </c>
      <c r="AQ78">
        <f t="shared" si="75"/>
        <v>-6.9923420346769961E-24</v>
      </c>
      <c r="AR78">
        <f t="shared" si="76"/>
        <v>-6.9924102541275043E-24</v>
      </c>
      <c r="AS78">
        <f t="shared" si="77"/>
        <v>-2.8223939545893583E-4</v>
      </c>
      <c r="AT78">
        <f t="shared" si="78"/>
        <v>-1.8439640503317139E-4</v>
      </c>
      <c r="AU78">
        <f t="shared" si="79"/>
        <v>-4.6663580049210719E-4</v>
      </c>
      <c r="AW78">
        <v>75</v>
      </c>
      <c r="AX78">
        <f>IF(Z78&gt;0, (R78*SUMPRODUCT(K78:$K$98, X78:$X$98)-K78*$AZ$3)/Z78, 0)</f>
        <v>-4.3096121132943815E+26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0.92358270799999997</v>
      </c>
      <c r="Q79" s="5">
        <f t="shared" si="91"/>
        <v>12.5</v>
      </c>
      <c r="R79">
        <f t="shared" si="62"/>
        <v>100000</v>
      </c>
      <c r="S79">
        <f t="shared" si="63"/>
        <v>-5.793473118865725E+27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-4.5174540692577567</v>
      </c>
      <c r="AC79">
        <f t="shared" si="64"/>
        <v>-4.0334411332658542</v>
      </c>
      <c r="AE79">
        <f t="shared" si="65"/>
        <v>0</v>
      </c>
      <c r="AF79">
        <f t="shared" si="66"/>
        <v>0</v>
      </c>
      <c r="AG79">
        <f t="shared" si="67"/>
        <v>-8.7025542591443434E-27</v>
      </c>
      <c r="AH79">
        <f t="shared" si="68"/>
        <v>-9.6812482257511715E-22</v>
      </c>
      <c r="AI79">
        <f t="shared" si="69"/>
        <v>-9.6813352512937623E-22</v>
      </c>
      <c r="AJ79">
        <f t="shared" si="70"/>
        <v>-0.48401293599190254</v>
      </c>
      <c r="AK79">
        <f t="shared" si="92"/>
        <v>-0.31622178484804297</v>
      </c>
      <c r="AL79">
        <f t="shared" si="71"/>
        <v>-0.80023472083994551</v>
      </c>
      <c r="AN79">
        <f t="shared" si="72"/>
        <v>0</v>
      </c>
      <c r="AO79">
        <f t="shared" si="73"/>
        <v>0</v>
      </c>
      <c r="AP79">
        <f t="shared" si="74"/>
        <v>-4.0454921111080787E-30</v>
      </c>
      <c r="AQ79">
        <f t="shared" si="75"/>
        <v>-4.5004503455754705E-25</v>
      </c>
      <c r="AR79">
        <f t="shared" si="76"/>
        <v>-4.5004908004965819E-25</v>
      </c>
      <c r="AS79">
        <f t="shared" si="77"/>
        <v>-2.2499951806356487E-4</v>
      </c>
      <c r="AT79">
        <f t="shared" si="78"/>
        <v>-1.4699968513486237E-4</v>
      </c>
      <c r="AU79">
        <f t="shared" si="79"/>
        <v>-3.7199920319842724E-4</v>
      </c>
      <c r="AW79">
        <v>76</v>
      </c>
      <c r="AX79">
        <f>IF(Z79&gt;0, (R79*SUMPRODUCT(K79:$K$98, X79:$X$98)-K79*$AZ$3)/Z79, 0)</f>
        <v>-5.793473118865725E+27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0.92968762000000005</v>
      </c>
      <c r="Q80" s="5">
        <f t="shared" si="91"/>
        <v>12.5</v>
      </c>
      <c r="R80">
        <f t="shared" si="62"/>
        <v>100000</v>
      </c>
      <c r="S80">
        <f t="shared" si="63"/>
        <v>-8.5765871884513825E+28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-4.0334411332658542</v>
      </c>
      <c r="AC80">
        <f t="shared" si="64"/>
        <v>-3.6012867261302266</v>
      </c>
      <c r="AE80">
        <f t="shared" si="65"/>
        <v>0</v>
      </c>
      <c r="AF80">
        <f t="shared" si="66"/>
        <v>0</v>
      </c>
      <c r="AG80">
        <f t="shared" si="67"/>
        <v>-5.2487175944813182E-28</v>
      </c>
      <c r="AH80">
        <f t="shared" si="68"/>
        <v>-6.472525565683814E-23</v>
      </c>
      <c r="AI80">
        <f t="shared" si="69"/>
        <v>-6.4725780528597592E-23</v>
      </c>
      <c r="AJ80">
        <f t="shared" si="70"/>
        <v>-0.43215440713562758</v>
      </c>
      <c r="AK80">
        <f t="shared" si="92"/>
        <v>-0.2823408793286098</v>
      </c>
      <c r="AL80">
        <f t="shared" si="71"/>
        <v>-0.71449528646423732</v>
      </c>
      <c r="AN80">
        <f t="shared" si="72"/>
        <v>0</v>
      </c>
      <c r="AO80">
        <f t="shared" si="73"/>
        <v>0</v>
      </c>
      <c r="AP80">
        <f t="shared" si="74"/>
        <v>-2.1785112276085045E-31</v>
      </c>
      <c r="AQ80">
        <f t="shared" si="75"/>
        <v>-2.6864599517891749E-26</v>
      </c>
      <c r="AR80">
        <f t="shared" si="76"/>
        <v>-2.686481736901451E-26</v>
      </c>
      <c r="AS80">
        <f t="shared" si="77"/>
        <v>-1.7936823825220424E-4</v>
      </c>
      <c r="AT80">
        <f t="shared" si="78"/>
        <v>-1.1718724899144002E-4</v>
      </c>
      <c r="AU80">
        <f t="shared" si="79"/>
        <v>-2.9655548724364424E-4</v>
      </c>
      <c r="AW80">
        <v>77</v>
      </c>
      <c r="AX80">
        <f>IF(Z80&gt;0, (R80*SUMPRODUCT(K80:$K$98, X80:$X$98)-K80*$AZ$3)/Z80, 0)</f>
        <v>-8.5765871884513825E+28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0.93575936900000001</v>
      </c>
      <c r="Q81" s="5">
        <f t="shared" si="91"/>
        <v>12.5</v>
      </c>
      <c r="R81">
        <f t="shared" si="62"/>
        <v>100000</v>
      </c>
      <c r="S81">
        <f t="shared" si="63"/>
        <v>-1.4117953628795139E+30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-3.6012867261302266</v>
      </c>
      <c r="AC81">
        <f t="shared" si="64"/>
        <v>-3.2154345769019876</v>
      </c>
      <c r="AE81">
        <f t="shared" si="65"/>
        <v>0</v>
      </c>
      <c r="AF81">
        <f t="shared" si="66"/>
        <v>0</v>
      </c>
      <c r="AG81">
        <f t="shared" si="67"/>
        <v>-2.8469375426546861E-29</v>
      </c>
      <c r="AH81">
        <f t="shared" si="68"/>
        <v>-3.9292293314168286E-24</v>
      </c>
      <c r="AI81">
        <f t="shared" si="69"/>
        <v>-3.9292578007922554E-24</v>
      </c>
      <c r="AJ81">
        <f t="shared" si="70"/>
        <v>-0.38585214922823896</v>
      </c>
      <c r="AK81">
        <f t="shared" si="92"/>
        <v>-0.25209007082911589</v>
      </c>
      <c r="AL81">
        <f t="shared" si="71"/>
        <v>-0.63794222005735479</v>
      </c>
      <c r="AN81">
        <f t="shared" si="72"/>
        <v>0</v>
      </c>
      <c r="AO81">
        <f t="shared" si="73"/>
        <v>0</v>
      </c>
      <c r="AP81">
        <f t="shared" si="74"/>
        <v>-1.0550341395184804E-32</v>
      </c>
      <c r="AQ81">
        <f t="shared" si="75"/>
        <v>-1.4561159226473922E-27</v>
      </c>
      <c r="AR81">
        <f t="shared" si="76"/>
        <v>-1.4561264729887876E-27</v>
      </c>
      <c r="AS81">
        <f t="shared" si="77"/>
        <v>-1.4299126136176998E-4</v>
      </c>
      <c r="AT81">
        <f t="shared" si="78"/>
        <v>-9.3420957423022966E-5</v>
      </c>
      <c r="AU81">
        <f t="shared" si="79"/>
        <v>-2.3641221878479293E-4</v>
      </c>
      <c r="AW81">
        <v>78</v>
      </c>
      <c r="AX81">
        <f>IF(Z81&gt;0, (R81*SUMPRODUCT(K81:$K$98, X81:$X$98)-K81*$AZ$3)/Z81, 0)</f>
        <v>-1.4117953628795139E+30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0.94179042899999998</v>
      </c>
      <c r="Q82" s="5">
        <f t="shared" si="91"/>
        <v>12.5</v>
      </c>
      <c r="R82">
        <f t="shared" si="62"/>
        <v>100000</v>
      </c>
      <c r="S82">
        <f t="shared" si="63"/>
        <v>-2.6146915391542605E+31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-3.2154345769019876</v>
      </c>
      <c r="AC82">
        <f t="shared" si="64"/>
        <v>-2.8709237293767744</v>
      </c>
      <c r="AE82">
        <f t="shared" si="65"/>
        <v>0</v>
      </c>
      <c r="AF82">
        <f t="shared" si="66"/>
        <v>0</v>
      </c>
      <c r="AG82">
        <f t="shared" si="67"/>
        <v>-1.3724963759517662E-30</v>
      </c>
      <c r="AH82">
        <f t="shared" si="68"/>
        <v>-2.1449748237063703E-25</v>
      </c>
      <c r="AI82">
        <f t="shared" si="69"/>
        <v>-2.1449885486701301E-25</v>
      </c>
      <c r="AJ82">
        <f t="shared" si="70"/>
        <v>-0.34451084752521322</v>
      </c>
      <c r="AK82">
        <f t="shared" si="92"/>
        <v>-0.22508042038313916</v>
      </c>
      <c r="AL82">
        <f t="shared" si="71"/>
        <v>-0.56959126790835235</v>
      </c>
      <c r="AN82">
        <f t="shared" si="72"/>
        <v>0</v>
      </c>
      <c r="AO82">
        <f t="shared" si="73"/>
        <v>0</v>
      </c>
      <c r="AP82">
        <f t="shared" si="74"/>
        <v>-4.5413163621910787E-34</v>
      </c>
      <c r="AQ82">
        <f t="shared" si="75"/>
        <v>-7.0972932490482537E-29</v>
      </c>
      <c r="AR82">
        <f t="shared" si="76"/>
        <v>-7.097338662211876E-29</v>
      </c>
      <c r="AS82">
        <f t="shared" si="77"/>
        <v>-1.1399175810090075E-4</v>
      </c>
      <c r="AT82">
        <f t="shared" si="78"/>
        <v>-7.4474615292588451E-5</v>
      </c>
      <c r="AU82">
        <f t="shared" si="79"/>
        <v>-1.884663733934892E-4</v>
      </c>
      <c r="AW82">
        <v>79</v>
      </c>
      <c r="AX82">
        <f>IF(Z82&gt;0, (R82*SUMPRODUCT(K82:$K$98, X82:$X$98)-K82*$AZ$3)/Z82, 0)</f>
        <v>-2.6146915391542605E+31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0.94777327099999997</v>
      </c>
      <c r="Q83" s="5">
        <f t="shared" si="91"/>
        <v>12.5</v>
      </c>
      <c r="R83">
        <f t="shared" si="62"/>
        <v>100000</v>
      </c>
      <c r="S83">
        <f t="shared" si="63"/>
        <v>-5.5285978156205668E+32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-2.8709237293767744</v>
      </c>
      <c r="AC83">
        <f t="shared" si="64"/>
        <v>-2.5633247583721195</v>
      </c>
      <c r="AE83">
        <f t="shared" si="65"/>
        <v>0</v>
      </c>
      <c r="AF83">
        <f t="shared" si="66"/>
        <v>0</v>
      </c>
      <c r="AG83">
        <f t="shared" si="67"/>
        <v>-5.7956032520797383E-32</v>
      </c>
      <c r="AH83">
        <f t="shared" si="68"/>
        <v>-1.0406523037371609E-26</v>
      </c>
      <c r="AI83">
        <f t="shared" si="69"/>
        <v>-1.040658099340413E-26</v>
      </c>
      <c r="AJ83">
        <f t="shared" si="70"/>
        <v>-0.30759897100465494</v>
      </c>
      <c r="AK83">
        <f t="shared" si="92"/>
        <v>-0.20096466105637423</v>
      </c>
      <c r="AL83">
        <f t="shared" si="71"/>
        <v>-0.50856363206102917</v>
      </c>
      <c r="AN83">
        <f t="shared" si="72"/>
        <v>0</v>
      </c>
      <c r="AO83">
        <f t="shared" si="73"/>
        <v>0</v>
      </c>
      <c r="AP83">
        <f t="shared" si="74"/>
        <v>-1.7121869225848985E-35</v>
      </c>
      <c r="AQ83">
        <f t="shared" si="75"/>
        <v>-3.0743844737426133E-30</v>
      </c>
      <c r="AR83">
        <f t="shared" si="76"/>
        <v>-3.0744015956118392E-30</v>
      </c>
      <c r="AS83">
        <f t="shared" si="77"/>
        <v>-9.0873531649315089E-5</v>
      </c>
      <c r="AT83">
        <f t="shared" si="78"/>
        <v>-5.9370707344219089E-5</v>
      </c>
      <c r="AU83">
        <f t="shared" si="79"/>
        <v>-1.5024423899353417E-4</v>
      </c>
      <c r="AW83">
        <v>80</v>
      </c>
      <c r="AX83">
        <f>IF(Z83&gt;0, (R83*SUMPRODUCT(K83:$K$98, X83:$X$98)-K83*$AZ$3)/Z83, 0)</f>
        <v>-5.5285978156205668E+32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0.95370057100000005</v>
      </c>
      <c r="Q84" s="5">
        <f t="shared" si="91"/>
        <v>12.5</v>
      </c>
      <c r="R84">
        <f t="shared" si="62"/>
        <v>100000</v>
      </c>
      <c r="S84">
        <f t="shared" si="63"/>
        <v>-1.3598693383472335E+34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-2.5633247583721195</v>
      </c>
      <c r="AC84">
        <f t="shared" si="64"/>
        <v>-2.288682819975107</v>
      </c>
      <c r="AE84">
        <f t="shared" si="65"/>
        <v>0</v>
      </c>
      <c r="AF84">
        <f t="shared" si="66"/>
        <v>0</v>
      </c>
      <c r="AG84">
        <f t="shared" si="67"/>
        <v>-2.1037708876103685E-33</v>
      </c>
      <c r="AH84">
        <f t="shared" si="68"/>
        <v>-4.4218161046383228E-28</v>
      </c>
      <c r="AI84">
        <f t="shared" si="69"/>
        <v>-4.4218371423471986E-28</v>
      </c>
      <c r="AJ84">
        <f t="shared" si="70"/>
        <v>-0.27464193839701245</v>
      </c>
      <c r="AK84">
        <f t="shared" si="92"/>
        <v>-0.17943273308604837</v>
      </c>
      <c r="AL84">
        <f t="shared" si="71"/>
        <v>-0.4540746714830608</v>
      </c>
      <c r="AN84">
        <f t="shared" si="72"/>
        <v>0</v>
      </c>
      <c r="AO84">
        <f t="shared" si="73"/>
        <v>0</v>
      </c>
      <c r="AP84">
        <f t="shared" si="74"/>
        <v>-5.5492328242052501E-37</v>
      </c>
      <c r="AQ84">
        <f t="shared" si="75"/>
        <v>-1.166366889805679E-31</v>
      </c>
      <c r="AR84">
        <f t="shared" si="76"/>
        <v>-1.166372439038503E-31</v>
      </c>
      <c r="AS84">
        <f t="shared" si="77"/>
        <v>-7.2443823062272631E-5</v>
      </c>
      <c r="AT84">
        <f t="shared" si="78"/>
        <v>-4.7329964400684847E-5</v>
      </c>
      <c r="AU84">
        <f t="shared" si="79"/>
        <v>-1.1977378746295748E-4</v>
      </c>
      <c r="AW84">
        <v>81</v>
      </c>
      <c r="AX84">
        <f>IF(Z84&gt;0, (R84*SUMPRODUCT(K84:$K$98, X84:$X$98)-K84*$AZ$3)/Z84, 0)</f>
        <v>-1.3598693383472335E+34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0.95959776100000005</v>
      </c>
      <c r="Q85" s="5">
        <f t="shared" si="91"/>
        <v>12.5</v>
      </c>
      <c r="R85">
        <f t="shared" si="62"/>
        <v>100000</v>
      </c>
      <c r="S85">
        <f t="shared" si="63"/>
        <v>-3.9936830050436331E+35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-2.288682819975107</v>
      </c>
      <c r="AC85">
        <f t="shared" si="64"/>
        <v>-2.0434668035492023</v>
      </c>
      <c r="AE85">
        <f t="shared" si="65"/>
        <v>0</v>
      </c>
      <c r="AF85">
        <f t="shared" si="66"/>
        <v>0</v>
      </c>
      <c r="AG85">
        <f t="shared" si="67"/>
        <v>-6.3959345326372375E-35</v>
      </c>
      <c r="AH85">
        <f t="shared" si="68"/>
        <v>-1.6150190667263141E-29</v>
      </c>
      <c r="AI85">
        <f t="shared" si="69"/>
        <v>-1.6150254626608467E-29</v>
      </c>
      <c r="AJ85">
        <f t="shared" si="70"/>
        <v>-0.24521601642590474</v>
      </c>
      <c r="AK85">
        <f t="shared" si="92"/>
        <v>-0.1602077973982575</v>
      </c>
      <c r="AL85">
        <f t="shared" si="71"/>
        <v>-0.40542381382416226</v>
      </c>
      <c r="AN85">
        <f t="shared" si="72"/>
        <v>0</v>
      </c>
      <c r="AO85">
        <f t="shared" si="73"/>
        <v>0</v>
      </c>
      <c r="AP85">
        <f t="shared" si="74"/>
        <v>-1.5063312731083259E-38</v>
      </c>
      <c r="AQ85">
        <f t="shared" si="75"/>
        <v>-3.8035938524107611E-33</v>
      </c>
      <c r="AR85">
        <f t="shared" si="76"/>
        <v>-3.8036089157234921E-33</v>
      </c>
      <c r="AS85">
        <f t="shared" si="77"/>
        <v>-5.7751772211633332E-5</v>
      </c>
      <c r="AT85">
        <f t="shared" si="78"/>
        <v>-3.7731157844933713E-5</v>
      </c>
      <c r="AU85">
        <f t="shared" si="79"/>
        <v>-9.5482930056567058E-5</v>
      </c>
      <c r="AW85">
        <v>82</v>
      </c>
      <c r="AX85">
        <f>IF(Z85&gt;0, (R85*SUMPRODUCT(K85:$K$98, X85:$X$98)-K85*$AZ$3)/Z85, 0)</f>
        <v>-3.9936830050436331E+35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0.96549474700000004</v>
      </c>
      <c r="Q86" s="5">
        <f t="shared" si="91"/>
        <v>12.5</v>
      </c>
      <c r="R86">
        <f t="shared" si="62"/>
        <v>100000</v>
      </c>
      <c r="S86">
        <f t="shared" si="63"/>
        <v>-1.4551118477986724E+37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-2.0434668035492023</v>
      </c>
      <c r="AC86">
        <f t="shared" si="64"/>
        <v>-1.8245239317403592</v>
      </c>
      <c r="AE86">
        <f t="shared" si="65"/>
        <v>0</v>
      </c>
      <c r="AF86">
        <f t="shared" si="66"/>
        <v>0</v>
      </c>
      <c r="AG86">
        <f t="shared" si="67"/>
        <v>-1.5673399389371187E-36</v>
      </c>
      <c r="AH86">
        <f t="shared" si="68"/>
        <v>-4.9401929547337224E-31</v>
      </c>
      <c r="AI86">
        <f t="shared" si="69"/>
        <v>-4.9402086281331115E-31</v>
      </c>
      <c r="AJ86">
        <f t="shared" si="70"/>
        <v>-0.21894287180884309</v>
      </c>
      <c r="AK86">
        <f t="shared" si="92"/>
        <v>-0.14304267624844416</v>
      </c>
      <c r="AL86">
        <f t="shared" si="71"/>
        <v>-0.36198554805728722</v>
      </c>
      <c r="AN86">
        <f t="shared" si="72"/>
        <v>0</v>
      </c>
      <c r="AO86">
        <f t="shared" si="73"/>
        <v>0</v>
      </c>
      <c r="AP86">
        <f t="shared" si="74"/>
        <v>-3.2958061561903151E-40</v>
      </c>
      <c r="AQ86">
        <f t="shared" si="75"/>
        <v>-1.0388249510199365E-34</v>
      </c>
      <c r="AR86">
        <f t="shared" si="76"/>
        <v>-1.0388282468260926E-34</v>
      </c>
      <c r="AS86">
        <f t="shared" si="77"/>
        <v>-4.6039359224835151E-5</v>
      </c>
      <c r="AT86">
        <f t="shared" si="78"/>
        <v>-3.0079048026892302E-5</v>
      </c>
      <c r="AU86">
        <f t="shared" si="79"/>
        <v>-7.611840725172745E-5</v>
      </c>
      <c r="AW86">
        <v>83</v>
      </c>
      <c r="AX86">
        <f>IF(Z86&gt;0, (R86*SUMPRODUCT(K86:$K$98, X86:$X$98)-K86*$AZ$3)/Z86, 0)</f>
        <v>-1.4551118477986724E+37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0.97139193700000004</v>
      </c>
      <c r="Q87" s="5">
        <f t="shared" si="91"/>
        <v>12.5</v>
      </c>
      <c r="R87">
        <f t="shared" si="62"/>
        <v>100000</v>
      </c>
      <c r="S87">
        <f t="shared" si="63"/>
        <v>-6.9819572674657607E+38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-1.8245239317403592</v>
      </c>
      <c r="AC87">
        <f t="shared" si="64"/>
        <v>-1.6290392247681778</v>
      </c>
      <c r="AE87">
        <f t="shared" si="65"/>
        <v>0</v>
      </c>
      <c r="AF87">
        <f t="shared" si="66"/>
        <v>0</v>
      </c>
      <c r="AG87">
        <f t="shared" si="67"/>
        <v>-2.9165160326157898E-38</v>
      </c>
      <c r="AH87">
        <f t="shared" si="68"/>
        <v>-1.2180011033772716E-32</v>
      </c>
      <c r="AI87">
        <f t="shared" si="69"/>
        <v>-1.2180040198933042E-32</v>
      </c>
      <c r="AJ87">
        <f t="shared" si="70"/>
        <v>-0.19548470697218145</v>
      </c>
      <c r="AK87">
        <f t="shared" si="92"/>
        <v>-0.12771667522182514</v>
      </c>
      <c r="AL87">
        <f t="shared" si="71"/>
        <v>-0.32320138219400663</v>
      </c>
      <c r="AN87">
        <f t="shared" si="72"/>
        <v>0</v>
      </c>
      <c r="AO87">
        <f t="shared" si="73"/>
        <v>0</v>
      </c>
      <c r="AP87">
        <f t="shared" si="74"/>
        <v>-5.4757650526943647E-42</v>
      </c>
      <c r="AQ87">
        <f t="shared" si="75"/>
        <v>-2.2867996614558819E-36</v>
      </c>
      <c r="AR87">
        <f t="shared" si="76"/>
        <v>-2.2868051372209347E-36</v>
      </c>
      <c r="AS87">
        <f t="shared" si="77"/>
        <v>-3.67022953004107E-5</v>
      </c>
      <c r="AT87">
        <f t="shared" si="78"/>
        <v>-2.3978832929601643E-5</v>
      </c>
      <c r="AU87">
        <f t="shared" si="79"/>
        <v>-6.0681128230012346E-5</v>
      </c>
      <c r="AW87">
        <v>84</v>
      </c>
      <c r="AX87">
        <f>IF(Z87&gt;0, (R87*SUMPRODUCT(K87:$K$98, X87:$X$98)-K87*$AZ$3)/Z87, 0)</f>
        <v>-6.9819572674657607E+38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0.97728912599999995</v>
      </c>
      <c r="Q88" s="5">
        <f t="shared" si="91"/>
        <v>12.5</v>
      </c>
      <c r="R88">
        <f t="shared" si="62"/>
        <v>100000</v>
      </c>
      <c r="S88">
        <f t="shared" si="63"/>
        <v>-4.9043759047411827E+40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-1.6290392247681778</v>
      </c>
      <c r="AC88">
        <f t="shared" si="64"/>
        <v>-1.45449930782873</v>
      </c>
      <c r="AE88">
        <f t="shared" si="65"/>
        <v>0</v>
      </c>
      <c r="AF88">
        <f t="shared" si="66"/>
        <v>0</v>
      </c>
      <c r="AG88">
        <f t="shared" si="67"/>
        <v>-3.7071467809559346E-40</v>
      </c>
      <c r="AH88">
        <f t="shared" si="68"/>
        <v>-2.2802235235840583E-34</v>
      </c>
      <c r="AI88">
        <f t="shared" si="69"/>
        <v>-2.2802272307308391E-34</v>
      </c>
      <c r="AJ88">
        <f t="shared" si="70"/>
        <v>-0.1745399169394477</v>
      </c>
      <c r="AK88">
        <f t="shared" si="92"/>
        <v>-0.11403274573377245</v>
      </c>
      <c r="AL88">
        <f t="shared" si="71"/>
        <v>-0.28857266267322013</v>
      </c>
      <c r="AN88">
        <f t="shared" si="72"/>
        <v>0</v>
      </c>
      <c r="AO88">
        <f t="shared" si="73"/>
        <v>0</v>
      </c>
      <c r="AP88">
        <f t="shared" si="74"/>
        <v>-6.2144428248572957E-44</v>
      </c>
      <c r="AQ88">
        <f t="shared" si="75"/>
        <v>-3.8224326018064427E-38</v>
      </c>
      <c r="AR88">
        <f t="shared" si="76"/>
        <v>-3.8224388162492673E-38</v>
      </c>
      <c r="AS88">
        <f t="shared" si="77"/>
        <v>-2.9258845105556997E-5</v>
      </c>
      <c r="AT88">
        <f t="shared" si="78"/>
        <v>-1.9115778802297228E-5</v>
      </c>
      <c r="AU88">
        <f t="shared" si="79"/>
        <v>-4.8374623907854221E-5</v>
      </c>
      <c r="AW88">
        <v>85</v>
      </c>
      <c r="AX88">
        <f>IF(Z88&gt;0, (R88*SUMPRODUCT(K88:$K$98, X88:$X$98)-K88*$AZ$3)/Z88, 0)</f>
        <v>-4.9043759047411827E+40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-1.45449930782873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-2.9657174247647478E-36</v>
      </c>
      <c r="AI89">
        <f t="shared" si="69"/>
        <v>-2.9657174247647478E-36</v>
      </c>
      <c r="AJ89">
        <f t="shared" si="70"/>
        <v>-1.45449930782873</v>
      </c>
      <c r="AK89">
        <f t="shared" si="92"/>
        <v>-0.10181495154801111</v>
      </c>
      <c r="AL89">
        <f t="shared" si="71"/>
        <v>-1.5563142593767412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-4.4388877320409251E-40</v>
      </c>
      <c r="AR89">
        <f t="shared" si="76"/>
        <v>-4.4388877320409251E-40</v>
      </c>
      <c r="AS89">
        <f t="shared" si="77"/>
        <v>-2.176997403687275E-4</v>
      </c>
      <c r="AT89">
        <f t="shared" si="78"/>
        <v>-1.5238981825810925E-5</v>
      </c>
      <c r="AU89">
        <f t="shared" si="79"/>
        <v>-2.3293872219453841E-4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11487.879463078625</v>
      </c>
      <c r="AO91" s="6">
        <f t="shared" si="93"/>
        <v>-1148.7879463078625</v>
      </c>
      <c r="AP91" s="6">
        <f t="shared" si="93"/>
        <v>-218.92512282675989</v>
      </c>
      <c r="AQ91" s="6">
        <f t="shared" si="93"/>
        <v>-8676.630518430642</v>
      </c>
      <c r="AR91" s="6">
        <f t="shared" si="93"/>
        <v>1443.5358755133611</v>
      </c>
      <c r="AS91" s="6">
        <f t="shared" si="93"/>
        <v>-2103.4706793798737</v>
      </c>
      <c r="AT91" s="6">
        <f t="shared" si="93"/>
        <v>659.93480386651163</v>
      </c>
      <c r="AU91" s="6">
        <f t="shared" si="93"/>
        <v>-2.2886353727956388E-12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1CA1-E501-4146-B74F-944420DF8CE7}">
  <sheetPr codeName="Sheet3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25565.735670360795</v>
      </c>
      <c r="K3">
        <v>1</v>
      </c>
      <c r="L3" s="2">
        <v>0</v>
      </c>
      <c r="O3">
        <f>$C$3</f>
        <v>25565.735670360795</v>
      </c>
      <c r="P3">
        <f>O3*C5</f>
        <v>2556.5735670360796</v>
      </c>
      <c r="Q3" s="5">
        <f>B8</f>
        <v>100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25565.735670360795</v>
      </c>
      <c r="AF3">
        <f t="shared" ref="AF3:AF34" si="4">-$Z3*P3</f>
        <v>-2556.5735670360796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22909.162103324714</v>
      </c>
      <c r="AJ3">
        <f t="shared" ref="AJ3:AJ34" si="8">AB3-AC3</f>
        <v>0</v>
      </c>
      <c r="AL3">
        <f t="shared" ref="AL3:AL34" si="9">SUM(AI3:AK3)</f>
        <v>22909.162103324714</v>
      </c>
      <c r="AN3">
        <f t="shared" ref="AN3:AN34" si="10">AE3*$K3</f>
        <v>25565.735670360795</v>
      </c>
      <c r="AO3">
        <f t="shared" ref="AO3:AO34" si="11">AF3*$K3</f>
        <v>-2556.5735670360796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22909.162103324714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22909.162103324714</v>
      </c>
      <c r="AW3">
        <v>0</v>
      </c>
      <c r="AX3">
        <f>IF(Z3&gt;0, (R3*SUMPRODUCT(K3:$K$98, X3:$X$98)-K3*$AZ$3)/Z3, 0)</f>
        <v>0</v>
      </c>
      <c r="AZ3">
        <f>C6*ABS(SUMPRODUCT(X4:X79, K4:K79))/1</f>
        <v>20618.191589398517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2.5221050000000002E-3</v>
      </c>
      <c r="R4">
        <f t="shared" si="0"/>
        <v>100000</v>
      </c>
      <c r="S4">
        <f t="shared" si="1"/>
        <v>1400.5473874849406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1383.0095860413785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-252.21050000000002</v>
      </c>
      <c r="AI4">
        <f t="shared" si="7"/>
        <v>-252.21050000000002</v>
      </c>
      <c r="AJ4">
        <f t="shared" si="8"/>
        <v>-1383.0095860413785</v>
      </c>
      <c r="AK4">
        <f>G4*SUM(AB4, AE4:AF4)</f>
        <v>0</v>
      </c>
      <c r="AL4">
        <f t="shared" si="9"/>
        <v>-1635.2200860413786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-235.2929377740461</v>
      </c>
      <c r="AR4">
        <f t="shared" si="14"/>
        <v>-235.2929377740461</v>
      </c>
      <c r="AS4">
        <f t="shared" si="15"/>
        <v>-1290.2412408259897</v>
      </c>
      <c r="AT4">
        <f t="shared" si="16"/>
        <v>0</v>
      </c>
      <c r="AU4">
        <f t="shared" si="17"/>
        <v>-1525.5341786000361</v>
      </c>
      <c r="AW4">
        <v>1</v>
      </c>
      <c r="AX4">
        <f>IF(Z4&gt;0, (R4*SUMPRODUCT(K4:$K$98, X4:$X$98)-K4*$AZ$3)/Z4, 0)</f>
        <v>1400.5473874849406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2.679E-3</v>
      </c>
      <c r="Q5" s="5">
        <f t="shared" ref="Q5:Q36" si="29">$C$8</f>
        <v>12.5</v>
      </c>
      <c r="R5">
        <f t="shared" si="0"/>
        <v>100000</v>
      </c>
      <c r="S5">
        <f t="shared" si="1"/>
        <v>2822.807408691036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1383.0095860413785</v>
      </c>
      <c r="AC5">
        <f t="shared" si="2"/>
        <v>2752.1177136252627</v>
      </c>
      <c r="AE5">
        <f t="shared" si="3"/>
        <v>0</v>
      </c>
      <c r="AF5">
        <f t="shared" si="4"/>
        <v>0</v>
      </c>
      <c r="AG5">
        <f t="shared" si="5"/>
        <v>-12.186970784616188</v>
      </c>
      <c r="AH5">
        <f t="shared" si="6"/>
        <v>-264.54532807049998</v>
      </c>
      <c r="AI5">
        <f t="shared" si="7"/>
        <v>-276.73229885511614</v>
      </c>
      <c r="AJ5">
        <f t="shared" si="8"/>
        <v>-1369.1081275838842</v>
      </c>
      <c r="AK5">
        <f>G5*SUM(AB5, AE5:AF5)</f>
        <v>56.703393027696521</v>
      </c>
      <c r="AL5">
        <f t="shared" si="9"/>
        <v>-1589.1370334113037</v>
      </c>
      <c r="AN5">
        <f t="shared" si="10"/>
        <v>0</v>
      </c>
      <c r="AO5">
        <f t="shared" si="11"/>
        <v>0</v>
      </c>
      <c r="AP5">
        <f t="shared" si="12"/>
        <v>-10.42117642906395</v>
      </c>
      <c r="AQ5">
        <f t="shared" si="13"/>
        <v>-226.21483107084578</v>
      </c>
      <c r="AR5">
        <f t="shared" si="14"/>
        <v>-236.63600749990971</v>
      </c>
      <c r="AS5">
        <f t="shared" si="15"/>
        <v>-1170.7353369573532</v>
      </c>
      <c r="AT5">
        <f t="shared" si="16"/>
        <v>48.487526007209524</v>
      </c>
      <c r="AU5">
        <f t="shared" si="17"/>
        <v>-1358.8838184500532</v>
      </c>
      <c r="AW5">
        <v>2</v>
      </c>
      <c r="AX5">
        <f>IF(Z5&gt;0, (R5*SUMPRODUCT(K5:$K$98, X5:$X$98)-K5*$AZ$3)/Z5, 0)</f>
        <v>2822.807408691036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4.0439999999999999E-3</v>
      </c>
      <c r="Q6" s="5">
        <f t="shared" si="29"/>
        <v>12.5</v>
      </c>
      <c r="R6">
        <f t="shared" si="0"/>
        <v>100000</v>
      </c>
      <c r="S6">
        <f t="shared" si="1"/>
        <v>4422.9244363629714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2752.1177136252627</v>
      </c>
      <c r="AC6">
        <f t="shared" si="2"/>
        <v>4251.6040388673737</v>
      </c>
      <c r="AE6">
        <f t="shared" si="3"/>
        <v>0</v>
      </c>
      <c r="AF6">
        <f t="shared" si="4"/>
        <v>0</v>
      </c>
      <c r="AG6">
        <f t="shared" si="5"/>
        <v>-12.015816966917038</v>
      </c>
      <c r="AH6">
        <f t="shared" si="6"/>
        <v>-394.27287882390289</v>
      </c>
      <c r="AI6">
        <f t="shared" si="7"/>
        <v>-406.28869579081993</v>
      </c>
      <c r="AJ6">
        <f t="shared" si="8"/>
        <v>-1499.486325242111</v>
      </c>
      <c r="AK6">
        <f>G6*SUM(AB6, AE6:AF6)</f>
        <v>160.99888624707788</v>
      </c>
      <c r="AL6">
        <f t="shared" si="9"/>
        <v>-1744.7761347858529</v>
      </c>
      <c r="AN6">
        <f t="shared" si="10"/>
        <v>0</v>
      </c>
      <c r="AO6">
        <f t="shared" si="11"/>
        <v>0</v>
      </c>
      <c r="AP6">
        <f t="shared" si="12"/>
        <v>-9.2691217206081866</v>
      </c>
      <c r="AQ6">
        <f t="shared" si="13"/>
        <v>-304.1460530744942</v>
      </c>
      <c r="AR6">
        <f t="shared" si="14"/>
        <v>-313.41517479510242</v>
      </c>
      <c r="AS6">
        <f t="shared" si="15"/>
        <v>-1156.7187903514414</v>
      </c>
      <c r="AT6">
        <f t="shared" si="16"/>
        <v>124.19615558520015</v>
      </c>
      <c r="AU6">
        <f t="shared" si="17"/>
        <v>-1345.9378095613436</v>
      </c>
      <c r="AW6">
        <v>3</v>
      </c>
      <c r="AX6">
        <f>IF(Z6&gt;0, (R6*SUMPRODUCT(K6:$K$98, X6:$X$98)-K6*$AZ$3)/Z6, 0)</f>
        <v>4422.9244363629714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5.607E-3</v>
      </c>
      <c r="Q7" s="5">
        <f t="shared" si="29"/>
        <v>12.5</v>
      </c>
      <c r="R7">
        <f t="shared" si="0"/>
        <v>100000</v>
      </c>
      <c r="S7">
        <f t="shared" si="1"/>
        <v>5687.1451694428397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4251.6040388673737</v>
      </c>
      <c r="AC7">
        <f t="shared" si="2"/>
        <v>5381.5344177509396</v>
      </c>
      <c r="AE7">
        <f t="shared" si="3"/>
        <v>0</v>
      </c>
      <c r="AF7">
        <f t="shared" si="4"/>
        <v>0</v>
      </c>
      <c r="AG7">
        <f t="shared" si="5"/>
        <v>-11.828286111514364</v>
      </c>
      <c r="AH7">
        <f t="shared" si="6"/>
        <v>-538.98148586803063</v>
      </c>
      <c r="AI7">
        <f t="shared" si="7"/>
        <v>-550.80977197954496</v>
      </c>
      <c r="AJ7">
        <f t="shared" si="8"/>
        <v>-1129.9303788835659</v>
      </c>
      <c r="AK7">
        <f>G7*SUM(AB7, AE7:AF7)</f>
        <v>208.75375830838803</v>
      </c>
      <c r="AL7">
        <f t="shared" si="9"/>
        <v>-1471.9863925547229</v>
      </c>
      <c r="AN7">
        <f t="shared" si="10"/>
        <v>0</v>
      </c>
      <c r="AO7">
        <f t="shared" si="11"/>
        <v>0</v>
      </c>
      <c r="AP7">
        <f t="shared" si="12"/>
        <v>-8.3017546519103398</v>
      </c>
      <c r="AQ7">
        <f t="shared" si="13"/>
        <v>-378.28743872222805</v>
      </c>
      <c r="AR7">
        <f t="shared" si="14"/>
        <v>-386.58919337413835</v>
      </c>
      <c r="AS7">
        <f t="shared" si="15"/>
        <v>-793.04851867761363</v>
      </c>
      <c r="AT7">
        <f t="shared" si="16"/>
        <v>146.5150967605864</v>
      </c>
      <c r="AU7">
        <f t="shared" si="17"/>
        <v>-1033.1226152911656</v>
      </c>
      <c r="AW7">
        <v>4</v>
      </c>
      <c r="AX7">
        <f>IF(Z7&gt;0, (R7*SUMPRODUCT(K7:$K$98, X7:$X$98)-K7*$AZ$3)/Z7, 0)</f>
        <v>5687.1451694428397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7.2589999999999998E-3</v>
      </c>
      <c r="Q8" s="5">
        <f t="shared" si="29"/>
        <v>12.5</v>
      </c>
      <c r="R8">
        <f t="shared" si="0"/>
        <v>100000</v>
      </c>
      <c r="S8">
        <f t="shared" si="1"/>
        <v>6415.9141076035457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5381.5344177509396</v>
      </c>
      <c r="AC8">
        <f t="shared" si="2"/>
        <v>5966.359588788464</v>
      </c>
      <c r="AE8">
        <f t="shared" si="3"/>
        <v>0</v>
      </c>
      <c r="AF8">
        <f t="shared" si="4"/>
        <v>0</v>
      </c>
      <c r="AG8">
        <f t="shared" si="5"/>
        <v>-11.624141721515739</v>
      </c>
      <c r="AH8">
        <f t="shared" si="6"/>
        <v>-686.89223106786221</v>
      </c>
      <c r="AI8">
        <f t="shared" si="7"/>
        <v>-698.5163727893779</v>
      </c>
      <c r="AJ8">
        <f t="shared" si="8"/>
        <v>-584.82517103752434</v>
      </c>
      <c r="AK8">
        <f t="shared" ref="AK8:AK39" si="30">G8*SUM(AB8:AB8, AE8:AF8)</f>
        <v>114.62668309809501</v>
      </c>
      <c r="AL8">
        <f t="shared" si="9"/>
        <v>-1168.714860728807</v>
      </c>
      <c r="AN8">
        <f t="shared" si="10"/>
        <v>0</v>
      </c>
      <c r="AO8">
        <f t="shared" si="11"/>
        <v>0</v>
      </c>
      <c r="AP8">
        <f t="shared" si="12"/>
        <v>-7.6154902159740701</v>
      </c>
      <c r="AQ8">
        <f t="shared" si="13"/>
        <v>-450.01353135978474</v>
      </c>
      <c r="AR8">
        <f t="shared" si="14"/>
        <v>-457.62902157575877</v>
      </c>
      <c r="AS8">
        <f t="shared" si="15"/>
        <v>-383.14487854599912</v>
      </c>
      <c r="AT8">
        <f t="shared" si="16"/>
        <v>75.097018303496341</v>
      </c>
      <c r="AU8">
        <f t="shared" si="17"/>
        <v>-765.67688181826134</v>
      </c>
      <c r="AW8">
        <v>5</v>
      </c>
      <c r="AX8">
        <f>IF(Z8&gt;0, (R8*SUMPRODUCT(K8:$K$98, X8:$X$98)-K8*$AZ$3)/Z8, 0)</f>
        <v>6415.9141076035457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9.0740000000000005E-3</v>
      </c>
      <c r="Q9" s="5">
        <f t="shared" si="29"/>
        <v>12.5</v>
      </c>
      <c r="R9">
        <f t="shared" si="0"/>
        <v>100000</v>
      </c>
      <c r="S9">
        <f t="shared" si="1"/>
        <v>6831.2917415119991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5966.359588788464</v>
      </c>
      <c r="AC9">
        <f t="shared" si="2"/>
        <v>6231.4621596772249</v>
      </c>
      <c r="AE9">
        <f t="shared" si="3"/>
        <v>0</v>
      </c>
      <c r="AF9">
        <f t="shared" si="4"/>
        <v>0</v>
      </c>
      <c r="AG9">
        <f t="shared" si="5"/>
        <v>-11.402422842319549</v>
      </c>
      <c r="AH9">
        <f t="shared" si="6"/>
        <v>-843.81969584827061</v>
      </c>
      <c r="AI9">
        <f t="shared" si="7"/>
        <v>-855.22211869059015</v>
      </c>
      <c r="AJ9">
        <f t="shared" si="8"/>
        <v>-265.10257088876097</v>
      </c>
      <c r="AK9">
        <f t="shared" si="30"/>
        <v>35.201521573851934</v>
      </c>
      <c r="AL9">
        <f t="shared" si="9"/>
        <v>-1085.1231680054991</v>
      </c>
      <c r="AN9">
        <f t="shared" si="10"/>
        <v>0</v>
      </c>
      <c r="AO9">
        <f t="shared" si="11"/>
        <v>0</v>
      </c>
      <c r="AP9">
        <f t="shared" si="12"/>
        <v>-7.074753627800531</v>
      </c>
      <c r="AQ9">
        <f t="shared" si="13"/>
        <v>-523.55683848658941</v>
      </c>
      <c r="AR9">
        <f t="shared" si="14"/>
        <v>-530.63159211438983</v>
      </c>
      <c r="AS9">
        <f t="shared" si="15"/>
        <v>-164.48568879357367</v>
      </c>
      <c r="AT9">
        <f t="shared" si="16"/>
        <v>21.841155682667704</v>
      </c>
      <c r="AU9">
        <f t="shared" si="17"/>
        <v>-673.2761252252958</v>
      </c>
      <c r="AW9">
        <v>6</v>
      </c>
      <c r="AX9">
        <f>IF(Z9&gt;0, (R9*SUMPRODUCT(K9:$K$98, X9:$X$98)-K9*$AZ$3)/Z9, 0)</f>
        <v>6831.2917415119991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1.1021E-2</v>
      </c>
      <c r="Q10" s="5">
        <f t="shared" si="29"/>
        <v>12.5</v>
      </c>
      <c r="R10">
        <f t="shared" si="0"/>
        <v>100000</v>
      </c>
      <c r="S10">
        <f t="shared" si="1"/>
        <v>7126.9221644490026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6231.4621596772249</v>
      </c>
      <c r="AC10">
        <f t="shared" si="2"/>
        <v>6364.4740603051796</v>
      </c>
      <c r="AE10">
        <f t="shared" si="3"/>
        <v>0</v>
      </c>
      <c r="AF10">
        <f t="shared" si="4"/>
        <v>0</v>
      </c>
      <c r="AG10">
        <f t="shared" si="5"/>
        <v>-11.162732511751148</v>
      </c>
      <c r="AH10">
        <f t="shared" si="6"/>
        <v>-1005.32881716163</v>
      </c>
      <c r="AI10">
        <f t="shared" si="7"/>
        <v>-1016.4915496733812</v>
      </c>
      <c r="AJ10">
        <f t="shared" si="8"/>
        <v>-133.01190062795467</v>
      </c>
      <c r="AK10">
        <f t="shared" si="30"/>
        <v>25.548994854676625</v>
      </c>
      <c r="AL10">
        <f t="shared" si="9"/>
        <v>-1123.954455446659</v>
      </c>
      <c r="AN10">
        <f t="shared" si="10"/>
        <v>0</v>
      </c>
      <c r="AO10">
        <f t="shared" si="11"/>
        <v>0</v>
      </c>
      <c r="AP10">
        <f t="shared" si="12"/>
        <v>-6.5705675284987528</v>
      </c>
      <c r="AQ10">
        <f t="shared" si="13"/>
        <v>-591.75303847444957</v>
      </c>
      <c r="AR10">
        <f t="shared" si="14"/>
        <v>-598.32360600294828</v>
      </c>
      <c r="AS10">
        <f t="shared" si="15"/>
        <v>-78.292987335306051</v>
      </c>
      <c r="AT10">
        <f t="shared" si="16"/>
        <v>15.038557611337513</v>
      </c>
      <c r="AU10">
        <f t="shared" si="17"/>
        <v>-661.57803572691671</v>
      </c>
      <c r="AW10">
        <v>7</v>
      </c>
      <c r="AX10">
        <f>IF(Z10&gt;0, (R10*SUMPRODUCT(K10:$K$98, X10:$X$98)-K10*$AZ$3)/Z10, 0)</f>
        <v>7126.9221644490026</v>
      </c>
    </row>
    <row r="11" spans="1:52" x14ac:dyDescent="0.25">
      <c r="A11" t="s">
        <v>33</v>
      </c>
      <c r="C11" s="25">
        <f>AU81</f>
        <v>-3.5462891304072208E-12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1.3263E-2</v>
      </c>
      <c r="Q11" s="5">
        <f t="shared" si="29"/>
        <v>12.5</v>
      </c>
      <c r="R11">
        <f t="shared" si="0"/>
        <v>100000</v>
      </c>
      <c r="S11">
        <f t="shared" si="1"/>
        <v>7311.0185118184272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6364.4740603051796</v>
      </c>
      <c r="AC11">
        <f t="shared" si="2"/>
        <v>6376.9942915826523</v>
      </c>
      <c r="AE11">
        <f t="shared" si="3"/>
        <v>0</v>
      </c>
      <c r="AF11">
        <f t="shared" si="4"/>
        <v>0</v>
      </c>
      <c r="AG11">
        <f t="shared" si="5"/>
        <v>-10.903053865330282</v>
      </c>
      <c r="AH11">
        <f t="shared" si="6"/>
        <v>-1184.4105704268438</v>
      </c>
      <c r="AI11">
        <f t="shared" si="7"/>
        <v>-1195.3136242921742</v>
      </c>
      <c r="AJ11">
        <f t="shared" si="8"/>
        <v>-12.520231277472703</v>
      </c>
      <c r="AK11">
        <f t="shared" si="30"/>
        <v>15.27473774473243</v>
      </c>
      <c r="AL11">
        <f t="shared" si="9"/>
        <v>-1192.5591178249144</v>
      </c>
      <c r="AN11">
        <f t="shared" si="10"/>
        <v>0</v>
      </c>
      <c r="AO11">
        <f t="shared" si="11"/>
        <v>0</v>
      </c>
      <c r="AP11">
        <f t="shared" si="12"/>
        <v>-6.0981721931616182</v>
      </c>
      <c r="AQ11">
        <f t="shared" si="13"/>
        <v>-662.45106142515363</v>
      </c>
      <c r="AR11">
        <f t="shared" si="14"/>
        <v>-668.54923361831527</v>
      </c>
      <c r="AS11">
        <f t="shared" si="15"/>
        <v>-7.0026734868307967</v>
      </c>
      <c r="AT11">
        <f t="shared" si="16"/>
        <v>8.5432927437841126</v>
      </c>
      <c r="AU11">
        <f t="shared" si="17"/>
        <v>-667.00861436136199</v>
      </c>
      <c r="AW11">
        <v>8</v>
      </c>
      <c r="AX11">
        <f>IF(Z11&gt;0, (R11*SUMPRODUCT(K11:$K$98, X11:$X$98)-K11*$AZ$3)/Z11, 0)</f>
        <v>7311.0185118184272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1.5814999999999999E-2</v>
      </c>
      <c r="Q12" s="5">
        <f t="shared" si="29"/>
        <v>12.5</v>
      </c>
      <c r="R12">
        <f t="shared" si="0"/>
        <v>100000</v>
      </c>
      <c r="S12">
        <f t="shared" si="1"/>
        <v>7399.6536038600898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6376.9942915826523</v>
      </c>
      <c r="AC12">
        <f t="shared" si="2"/>
        <v>6287.6878433752445</v>
      </c>
      <c r="AE12">
        <f t="shared" si="3"/>
        <v>0</v>
      </c>
      <c r="AF12">
        <f t="shared" si="4"/>
        <v>0</v>
      </c>
      <c r="AG12">
        <f t="shared" si="5"/>
        <v>-10.621591529796781</v>
      </c>
      <c r="AH12">
        <f t="shared" si="6"/>
        <v>-1379.4543750415874</v>
      </c>
      <c r="AI12">
        <f t="shared" si="7"/>
        <v>-1390.0759665713842</v>
      </c>
      <c r="AJ12">
        <f t="shared" si="8"/>
        <v>89.306448207407811</v>
      </c>
      <c r="AK12">
        <f t="shared" si="30"/>
        <v>14.6670868706401</v>
      </c>
      <c r="AL12">
        <f t="shared" si="9"/>
        <v>-1286.1024314933363</v>
      </c>
      <c r="AN12">
        <f t="shared" si="10"/>
        <v>0</v>
      </c>
      <c r="AO12">
        <f t="shared" si="11"/>
        <v>0</v>
      </c>
      <c r="AP12">
        <f t="shared" si="12"/>
        <v>-5.6454888130715108</v>
      </c>
      <c r="AQ12">
        <f t="shared" si="13"/>
        <v>-733.19466490431239</v>
      </c>
      <c r="AR12">
        <f t="shared" si="14"/>
        <v>-738.84015371738394</v>
      </c>
      <c r="AS12">
        <f t="shared" si="15"/>
        <v>47.467326612560605</v>
      </c>
      <c r="AT12">
        <f t="shared" si="16"/>
        <v>7.7957125931890312</v>
      </c>
      <c r="AU12">
        <f t="shared" si="17"/>
        <v>-683.57711451163436</v>
      </c>
      <c r="AW12">
        <v>9</v>
      </c>
      <c r="AX12">
        <f>IF(Z12&gt;0, (R12*SUMPRODUCT(K12:$K$98, X12:$X$98)-K12*$AZ$3)/Z12, 0)</f>
        <v>7399.6536038600898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1.864E-2</v>
      </c>
      <c r="Q13" s="5">
        <f t="shared" si="29"/>
        <v>12.5</v>
      </c>
      <c r="R13">
        <f t="shared" si="0"/>
        <v>100000</v>
      </c>
      <c r="S13">
        <f t="shared" si="1"/>
        <v>7385.8102959160515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6287.6878433752445</v>
      </c>
      <c r="AC13">
        <f t="shared" si="2"/>
        <v>6096.1823199282135</v>
      </c>
      <c r="AE13">
        <f t="shared" si="3"/>
        <v>0</v>
      </c>
      <c r="AF13">
        <f t="shared" si="4"/>
        <v>0</v>
      </c>
      <c r="AG13">
        <f t="shared" si="5"/>
        <v>-10.317389148383402</v>
      </c>
      <c r="AH13">
        <f t="shared" si="6"/>
        <v>-1583.8917289232961</v>
      </c>
      <c r="AI13">
        <f t="shared" si="7"/>
        <v>-1594.2091180716795</v>
      </c>
      <c r="AJ13">
        <f t="shared" si="8"/>
        <v>191.50552344703101</v>
      </c>
      <c r="AK13">
        <f t="shared" si="30"/>
        <v>12.575375686750489</v>
      </c>
      <c r="AL13">
        <f t="shared" si="9"/>
        <v>-1390.1282189378981</v>
      </c>
      <c r="AN13">
        <f t="shared" si="10"/>
        <v>0</v>
      </c>
      <c r="AO13">
        <f t="shared" si="11"/>
        <v>0</v>
      </c>
      <c r="AP13">
        <f t="shared" si="12"/>
        <v>-5.2127395565258006</v>
      </c>
      <c r="AQ13">
        <f t="shared" si="13"/>
        <v>-800.24267281865366</v>
      </c>
      <c r="AR13">
        <f t="shared" si="14"/>
        <v>-805.45541237517944</v>
      </c>
      <c r="AS13">
        <f t="shared" si="15"/>
        <v>96.755914021323235</v>
      </c>
      <c r="AT13">
        <f t="shared" si="16"/>
        <v>6.3535607058853873</v>
      </c>
      <c r="AU13">
        <f t="shared" si="17"/>
        <v>-702.34593764797091</v>
      </c>
      <c r="AW13">
        <v>10</v>
      </c>
      <c r="AX13">
        <f>IF(Z13&gt;0, (R13*SUMPRODUCT(K13:$K$98, X13:$X$98)-K13*$AZ$3)/Z13, 0)</f>
        <v>7385.8102959160515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2.1847999999999999E-2</v>
      </c>
      <c r="Q14" s="5">
        <f t="shared" si="29"/>
        <v>12.5</v>
      </c>
      <c r="R14">
        <f t="shared" si="0"/>
        <v>100000</v>
      </c>
      <c r="S14">
        <f t="shared" si="1"/>
        <v>7269.3539652351155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6096.1823199282135</v>
      </c>
      <c r="AC14">
        <f t="shared" si="2"/>
        <v>5808.9703769844782</v>
      </c>
      <c r="AE14">
        <f t="shared" si="3"/>
        <v>0</v>
      </c>
      <c r="AF14">
        <f t="shared" si="4"/>
        <v>0</v>
      </c>
      <c r="AG14">
        <f t="shared" si="5"/>
        <v>-9.9888009387856869</v>
      </c>
      <c r="AH14">
        <f t="shared" si="6"/>
        <v>-1803.3145449110443</v>
      </c>
      <c r="AI14">
        <f t="shared" si="7"/>
        <v>-1813.3033458498301</v>
      </c>
      <c r="AJ14">
        <f t="shared" si="8"/>
        <v>287.21194294373527</v>
      </c>
      <c r="AK14">
        <f t="shared" si="30"/>
        <v>10.973128175870784</v>
      </c>
      <c r="AL14">
        <f t="shared" si="9"/>
        <v>-1515.1182747302241</v>
      </c>
      <c r="AN14">
        <f t="shared" si="10"/>
        <v>0</v>
      </c>
      <c r="AO14">
        <f t="shared" si="11"/>
        <v>0</v>
      </c>
      <c r="AP14">
        <f t="shared" si="12"/>
        <v>-4.798178576848799</v>
      </c>
      <c r="AQ14">
        <f t="shared" si="13"/>
        <v>-866.23262088591503</v>
      </c>
      <c r="AR14">
        <f t="shared" si="14"/>
        <v>-871.03079946276387</v>
      </c>
      <c r="AS14">
        <f t="shared" si="15"/>
        <v>137.96392580982612</v>
      </c>
      <c r="AT14">
        <f t="shared" si="16"/>
        <v>5.2710058852048549</v>
      </c>
      <c r="AU14">
        <f t="shared" si="17"/>
        <v>-727.79586776773294</v>
      </c>
      <c r="AW14">
        <v>11</v>
      </c>
      <c r="AX14">
        <f>IF(Z14&gt;0, (R14*SUMPRODUCT(K14:$K$98, X14:$X$98)-K14*$AZ$3)/Z14, 0)</f>
        <v>7269.3539652351155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2.5484E-2</v>
      </c>
      <c r="Q15" s="5">
        <f t="shared" si="29"/>
        <v>12.5</v>
      </c>
      <c r="R15">
        <f t="shared" si="0"/>
        <v>100000</v>
      </c>
      <c r="S15">
        <f t="shared" si="1"/>
        <v>7072.4069790630947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5808.9703769844782</v>
      </c>
      <c r="AC15">
        <f t="shared" si="2"/>
        <v>5451.0482452426859</v>
      </c>
      <c r="AE15">
        <f t="shared" si="3"/>
        <v>0</v>
      </c>
      <c r="AF15">
        <f t="shared" si="4"/>
        <v>0</v>
      </c>
      <c r="AG15">
        <f t="shared" si="5"/>
        <v>-9.6343583262738157</v>
      </c>
      <c r="AH15">
        <f t="shared" si="6"/>
        <v>-2036.4368249921158</v>
      </c>
      <c r="AI15">
        <f t="shared" si="7"/>
        <v>-2046.0711833183896</v>
      </c>
      <c r="AJ15">
        <f t="shared" si="8"/>
        <v>357.92213174179233</v>
      </c>
      <c r="AK15">
        <f t="shared" si="30"/>
        <v>23.816778545636364</v>
      </c>
      <c r="AL15">
        <f t="shared" si="9"/>
        <v>-1664.3322730309608</v>
      </c>
      <c r="AN15">
        <f t="shared" si="10"/>
        <v>0</v>
      </c>
      <c r="AO15">
        <f t="shared" si="11"/>
        <v>0</v>
      </c>
      <c r="AP15">
        <f t="shared" si="12"/>
        <v>-4.3903994006525906</v>
      </c>
      <c r="AQ15">
        <f t="shared" si="13"/>
        <v>-928.00897715522103</v>
      </c>
      <c r="AR15">
        <f t="shared" si="14"/>
        <v>-932.39937655587357</v>
      </c>
      <c r="AS15">
        <f t="shared" si="15"/>
        <v>163.10594431536217</v>
      </c>
      <c r="AT15">
        <f t="shared" si="16"/>
        <v>10.853361138445326</v>
      </c>
      <c r="AU15">
        <f t="shared" si="17"/>
        <v>-758.44007110206599</v>
      </c>
      <c r="AW15">
        <v>12</v>
      </c>
      <c r="AX15">
        <f>IF(Z15&gt;0, (R15*SUMPRODUCT(K15:$K$98, X15:$X$98)-K15*$AZ$3)/Z15, 0)</f>
        <v>7072.4069790630947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2.9274999999999999E-2</v>
      </c>
      <c r="Q16" s="5">
        <f t="shared" si="29"/>
        <v>12.5</v>
      </c>
      <c r="R16">
        <f t="shared" si="0"/>
        <v>100000</v>
      </c>
      <c r="S16">
        <f t="shared" si="1"/>
        <v>6793.6671176060554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5451.0482452426859</v>
      </c>
      <c r="AC16">
        <f t="shared" si="2"/>
        <v>5030.5577262367387</v>
      </c>
      <c r="AE16">
        <f t="shared" si="3"/>
        <v>0</v>
      </c>
      <c r="AF16">
        <f t="shared" si="4"/>
        <v>0</v>
      </c>
      <c r="AG16">
        <f t="shared" si="5"/>
        <v>-9.2559689030094123</v>
      </c>
      <c r="AH16">
        <f t="shared" si="6"/>
        <v>-2256.3667200133277</v>
      </c>
      <c r="AI16">
        <f t="shared" si="7"/>
        <v>-2265.6226889163372</v>
      </c>
      <c r="AJ16">
        <f t="shared" si="8"/>
        <v>420.49051900594714</v>
      </c>
      <c r="AK16">
        <f t="shared" si="30"/>
        <v>38.702442541223071</v>
      </c>
      <c r="AL16">
        <f t="shared" si="9"/>
        <v>-1806.429727369167</v>
      </c>
      <c r="AN16">
        <f t="shared" si="10"/>
        <v>0</v>
      </c>
      <c r="AO16">
        <f t="shared" si="11"/>
        <v>0</v>
      </c>
      <c r="AP16">
        <f t="shared" si="12"/>
        <v>-3.9901300389669481</v>
      </c>
      <c r="AQ16">
        <f t="shared" si="13"/>
        <v>-972.69088982389258</v>
      </c>
      <c r="AR16">
        <f t="shared" si="14"/>
        <v>-976.68101986285956</v>
      </c>
      <c r="AS16">
        <f t="shared" si="15"/>
        <v>181.26809506035849</v>
      </c>
      <c r="AT16">
        <f t="shared" si="16"/>
        <v>16.684128931647237</v>
      </c>
      <c r="AU16">
        <f t="shared" si="17"/>
        <v>-778.7287958708539</v>
      </c>
      <c r="AW16">
        <v>13</v>
      </c>
      <c r="AX16">
        <f>IF(Z16&gt;0, (R16*SUMPRODUCT(K16:$K$98, X16:$X$98)-K16*$AZ$3)/Z16, 0)</f>
        <v>6793.6671176060554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3.3331E-2</v>
      </c>
      <c r="Q17" s="5">
        <f t="shared" si="29"/>
        <v>12.5</v>
      </c>
      <c r="R17">
        <f t="shared" si="0"/>
        <v>100000</v>
      </c>
      <c r="S17">
        <f t="shared" si="1"/>
        <v>6480.7733760635056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5030.5577262367387</v>
      </c>
      <c r="AC17">
        <f t="shared" si="2"/>
        <v>4590.9272432273301</v>
      </c>
      <c r="AE17">
        <f t="shared" si="3"/>
        <v>0</v>
      </c>
      <c r="AF17">
        <f t="shared" si="4"/>
        <v>0</v>
      </c>
      <c r="AG17">
        <f t="shared" si="5"/>
        <v>-8.8548985144731116</v>
      </c>
      <c r="AH17">
        <f t="shared" si="6"/>
        <v>-2468.0855960496538</v>
      </c>
      <c r="AI17">
        <f t="shared" si="7"/>
        <v>-2476.9404945641268</v>
      </c>
      <c r="AJ17">
        <f t="shared" si="8"/>
        <v>439.63048300940864</v>
      </c>
      <c r="AK17">
        <f t="shared" si="30"/>
        <v>69.421696622066989</v>
      </c>
      <c r="AL17">
        <f t="shared" si="9"/>
        <v>-1967.8883149326512</v>
      </c>
      <c r="AN17">
        <f t="shared" si="10"/>
        <v>0</v>
      </c>
      <c r="AO17">
        <f t="shared" si="11"/>
        <v>0</v>
      </c>
      <c r="AP17">
        <f t="shared" si="12"/>
        <v>-3.5883001637981491</v>
      </c>
      <c r="AQ17">
        <f t="shared" si="13"/>
        <v>-1000.1505871690719</v>
      </c>
      <c r="AR17">
        <f t="shared" si="14"/>
        <v>-1003.73888733287</v>
      </c>
      <c r="AS17">
        <f t="shared" si="15"/>
        <v>178.15293214426944</v>
      </c>
      <c r="AT17">
        <f t="shared" si="16"/>
        <v>28.131986487812483</v>
      </c>
      <c r="AU17">
        <f t="shared" si="17"/>
        <v>-797.4539687007881</v>
      </c>
      <c r="AW17">
        <v>14</v>
      </c>
      <c r="AX17">
        <f>IF(Z17&gt;0, (R17*SUMPRODUCT(K17:$K$98, X17:$X$98)-K17*$AZ$3)/Z17, 0)</f>
        <v>6480.7733760635056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3.7801000000000001E-2</v>
      </c>
      <c r="Q18" s="5">
        <f t="shared" si="29"/>
        <v>12.5</v>
      </c>
      <c r="R18">
        <f t="shared" si="0"/>
        <v>100000</v>
      </c>
      <c r="S18">
        <f t="shared" si="1"/>
        <v>6151.0026703855319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4590.9272432273301</v>
      </c>
      <c r="AC18">
        <f t="shared" si="2"/>
        <v>4149.0360825028374</v>
      </c>
      <c r="AE18">
        <f t="shared" si="3"/>
        <v>0</v>
      </c>
      <c r="AF18">
        <f t="shared" si="4"/>
        <v>0</v>
      </c>
      <c r="AG18">
        <f t="shared" si="5"/>
        <v>-8.4316255105827818</v>
      </c>
      <c r="AH18">
        <f t="shared" si="6"/>
        <v>-2677.7921499647846</v>
      </c>
      <c r="AI18">
        <f t="shared" si="7"/>
        <v>-2686.2237754753673</v>
      </c>
      <c r="AJ18">
        <f t="shared" si="8"/>
        <v>441.89116072449269</v>
      </c>
      <c r="AK18">
        <f t="shared" si="30"/>
        <v>99.16402845371033</v>
      </c>
      <c r="AL18">
        <f t="shared" si="9"/>
        <v>-2145.1685862971644</v>
      </c>
      <c r="AN18">
        <f t="shared" si="10"/>
        <v>0</v>
      </c>
      <c r="AO18">
        <f t="shared" si="11"/>
        <v>0</v>
      </c>
      <c r="AP18">
        <f t="shared" si="12"/>
        <v>-3.1884806155920433</v>
      </c>
      <c r="AQ18">
        <f t="shared" si="13"/>
        <v>-1012.6266106139143</v>
      </c>
      <c r="AR18">
        <f t="shared" si="14"/>
        <v>-1015.8150912295064</v>
      </c>
      <c r="AS18">
        <f t="shared" si="15"/>
        <v>167.10436183427311</v>
      </c>
      <c r="AT18">
        <f t="shared" si="16"/>
        <v>37.499599821152295</v>
      </c>
      <c r="AU18">
        <f t="shared" si="17"/>
        <v>-811.21112957408104</v>
      </c>
      <c r="AW18">
        <v>15</v>
      </c>
      <c r="AX18">
        <f>IF(Z18&gt;0, (R18*SUMPRODUCT(K18:$K$98, X18:$X$98)-K18*$AZ$3)/Z18, 0)</f>
        <v>6151.0026703855319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4.3147999999999999E-2</v>
      </c>
      <c r="Q19" s="5">
        <f t="shared" si="29"/>
        <v>12.5</v>
      </c>
      <c r="R19">
        <f t="shared" si="0"/>
        <v>100000</v>
      </c>
      <c r="S19">
        <f t="shared" si="1"/>
        <v>5733.8844747351104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4149.0360825028374</v>
      </c>
      <c r="AC19">
        <f t="shared" si="2"/>
        <v>3662.1180142737012</v>
      </c>
      <c r="AE19">
        <f t="shared" si="3"/>
        <v>0</v>
      </c>
      <c r="AF19">
        <f t="shared" si="4"/>
        <v>0</v>
      </c>
      <c r="AG19">
        <f t="shared" si="5"/>
        <v>-7.9835014779463291</v>
      </c>
      <c r="AH19">
        <f t="shared" si="6"/>
        <v>-2910.4622202450068</v>
      </c>
      <c r="AI19">
        <f t="shared" si="7"/>
        <v>-2918.4457217229533</v>
      </c>
      <c r="AJ19">
        <f t="shared" si="8"/>
        <v>486.91806822913622</v>
      </c>
      <c r="AK19">
        <f t="shared" si="30"/>
        <v>92.523504639813282</v>
      </c>
      <c r="AL19">
        <f t="shared" si="9"/>
        <v>-2339.0041488540037</v>
      </c>
      <c r="AN19">
        <f t="shared" si="10"/>
        <v>0</v>
      </c>
      <c r="AO19">
        <f t="shared" si="11"/>
        <v>0</v>
      </c>
      <c r="AP19">
        <f t="shared" si="12"/>
        <v>-2.8154613893822229</v>
      </c>
      <c r="AQ19">
        <f t="shared" si="13"/>
        <v>-1026.4035184300326</v>
      </c>
      <c r="AR19">
        <f t="shared" si="14"/>
        <v>-1029.2189798194147</v>
      </c>
      <c r="AS19">
        <f t="shared" si="15"/>
        <v>171.71651119232473</v>
      </c>
      <c r="AT19">
        <f t="shared" si="16"/>
        <v>32.629336343622896</v>
      </c>
      <c r="AU19">
        <f t="shared" si="17"/>
        <v>-824.87313228346704</v>
      </c>
      <c r="AW19">
        <v>16</v>
      </c>
      <c r="AX19">
        <f>IF(Z19&gt;0, (R19*SUMPRODUCT(K19:$K$98, X19:$X$98)-K19*$AZ$3)/Z19, 0)</f>
        <v>5733.8844747351104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4.8848999999999997E-2</v>
      </c>
      <c r="Q20" s="5">
        <f t="shared" si="29"/>
        <v>12.5</v>
      </c>
      <c r="R20">
        <f t="shared" si="0"/>
        <v>100000</v>
      </c>
      <c r="S20">
        <f t="shared" si="1"/>
        <v>5007.8759284006783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3662.1180142737012</v>
      </c>
      <c r="AC20">
        <f t="shared" si="2"/>
        <v>3010.2063364964115</v>
      </c>
      <c r="AE20">
        <f t="shared" si="3"/>
        <v>0</v>
      </c>
      <c r="AF20">
        <f t="shared" si="4"/>
        <v>0</v>
      </c>
      <c r="AG20">
        <f t="shared" si="5"/>
        <v>-7.5136803994706662</v>
      </c>
      <c r="AH20">
        <f t="shared" si="6"/>
        <v>-3119.8885095696014</v>
      </c>
      <c r="AI20">
        <f t="shared" si="7"/>
        <v>-3127.402189969072</v>
      </c>
      <c r="AJ20">
        <f t="shared" si="8"/>
        <v>651.9116777772897</v>
      </c>
      <c r="AK20">
        <f t="shared" si="30"/>
        <v>15.747107461376915</v>
      </c>
      <c r="AL20">
        <f t="shared" si="9"/>
        <v>-2459.7434047304055</v>
      </c>
      <c r="AN20">
        <f t="shared" si="10"/>
        <v>0</v>
      </c>
      <c r="AO20">
        <f t="shared" si="11"/>
        <v>0</v>
      </c>
      <c r="AP20">
        <f t="shared" si="12"/>
        <v>-2.5133020032993159</v>
      </c>
      <c r="AQ20">
        <f t="shared" si="13"/>
        <v>-1043.5927034804681</v>
      </c>
      <c r="AR20">
        <f t="shared" si="14"/>
        <v>-1046.1060054837674</v>
      </c>
      <c r="AS20">
        <f t="shared" si="15"/>
        <v>218.06236606062032</v>
      </c>
      <c r="AT20">
        <f t="shared" si="16"/>
        <v>5.267356957535271</v>
      </c>
      <c r="AU20">
        <f t="shared" si="17"/>
        <v>-822.77628246561187</v>
      </c>
      <c r="AW20">
        <v>17</v>
      </c>
      <c r="AX20">
        <f>IF(Z20&gt;0, (R20*SUMPRODUCT(K20:$K$98, X20:$X$98)-K20*$AZ$3)/Z20, 0)</f>
        <v>5007.8759284006783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5.4528E-2</v>
      </c>
      <c r="Q21" s="5">
        <f t="shared" si="29"/>
        <v>12.5</v>
      </c>
      <c r="R21">
        <f t="shared" si="0"/>
        <v>100000</v>
      </c>
      <c r="S21">
        <f t="shared" si="1"/>
        <v>4099.2240808547731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3010.2063364964115</v>
      </c>
      <c r="AC21">
        <f t="shared" si="2"/>
        <v>2305.0224380794834</v>
      </c>
      <c r="AE21">
        <f t="shared" si="3"/>
        <v>0</v>
      </c>
      <c r="AF21">
        <f t="shared" si="4"/>
        <v>0</v>
      </c>
      <c r="AG21">
        <f t="shared" si="5"/>
        <v>-7.0288376306536238</v>
      </c>
      <c r="AH21">
        <f t="shared" si="6"/>
        <v>-3277.6477185786921</v>
      </c>
      <c r="AI21">
        <f t="shared" si="7"/>
        <v>-3284.6765562093456</v>
      </c>
      <c r="AJ21">
        <f t="shared" si="8"/>
        <v>705.18389841692806</v>
      </c>
      <c r="AK21">
        <f t="shared" si="30"/>
        <v>4.8163301383942585</v>
      </c>
      <c r="AL21">
        <f t="shared" si="9"/>
        <v>-2574.6763276540232</v>
      </c>
      <c r="AN21">
        <f t="shared" si="10"/>
        <v>0</v>
      </c>
      <c r="AO21">
        <f t="shared" si="11"/>
        <v>0</v>
      </c>
      <c r="AP21">
        <f t="shared" si="12"/>
        <v>-2.2357585123910404</v>
      </c>
      <c r="AQ21">
        <f t="shared" si="13"/>
        <v>-1042.5662353435155</v>
      </c>
      <c r="AR21">
        <f t="shared" si="14"/>
        <v>-1044.8019938559066</v>
      </c>
      <c r="AS21">
        <f t="shared" si="15"/>
        <v>224.30748674729779</v>
      </c>
      <c r="AT21">
        <f t="shared" si="16"/>
        <v>1.5319959958157594</v>
      </c>
      <c r="AU21">
        <f t="shared" si="17"/>
        <v>-818.96251111279298</v>
      </c>
      <c r="AW21">
        <v>18</v>
      </c>
      <c r="AX21">
        <f>IF(Z21&gt;0, (R21*SUMPRODUCT(K21:$K$98, X21:$X$98)-K21*$AZ$3)/Z21, 0)</f>
        <v>4099.2240808547731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6.0775000000000003E-2</v>
      </c>
      <c r="Q22" s="5">
        <f t="shared" si="29"/>
        <v>12.5</v>
      </c>
      <c r="R22">
        <f t="shared" si="0"/>
        <v>100000</v>
      </c>
      <c r="S22">
        <f t="shared" si="1"/>
        <v>3248.2217311842355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2305.0224380794834</v>
      </c>
      <c r="AC22">
        <f t="shared" si="2"/>
        <v>1697.2274655474985</v>
      </c>
      <c r="AE22">
        <f t="shared" si="3"/>
        <v>0</v>
      </c>
      <c r="AF22">
        <f t="shared" si="4"/>
        <v>0</v>
      </c>
      <c r="AG22">
        <f t="shared" si="5"/>
        <v>-6.5313716473441144</v>
      </c>
      <c r="AH22">
        <f t="shared" si="6"/>
        <v>-3417.4208560237921</v>
      </c>
      <c r="AI22">
        <f t="shared" si="7"/>
        <v>-3423.9522276711364</v>
      </c>
      <c r="AJ22">
        <f t="shared" si="8"/>
        <v>607.79497253198497</v>
      </c>
      <c r="AK22">
        <f t="shared" si="30"/>
        <v>48.405471199669158</v>
      </c>
      <c r="AL22">
        <f t="shared" si="9"/>
        <v>-2767.7517839394823</v>
      </c>
      <c r="AN22">
        <f t="shared" si="10"/>
        <v>0</v>
      </c>
      <c r="AO22">
        <f t="shared" si="11"/>
        <v>0</v>
      </c>
      <c r="AP22">
        <f t="shared" si="12"/>
        <v>-1.9397971089417037</v>
      </c>
      <c r="AQ22">
        <f t="shared" si="13"/>
        <v>-1014.9633881648215</v>
      </c>
      <c r="AR22">
        <f t="shared" si="14"/>
        <v>-1016.9031852737633</v>
      </c>
      <c r="AS22">
        <f t="shared" si="15"/>
        <v>180.51322053098434</v>
      </c>
      <c r="AT22">
        <f t="shared" si="16"/>
        <v>14.376274718383369</v>
      </c>
      <c r="AU22">
        <f t="shared" si="17"/>
        <v>-822.0136900243956</v>
      </c>
      <c r="AW22">
        <v>19</v>
      </c>
      <c r="AX22">
        <f>IF(Z22&gt;0, (R22*SUMPRODUCT(K22:$K$98, X22:$X$98)-K22*$AZ$3)/Z22, 0)</f>
        <v>3248.2217311842355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6.7419999999999994E-2</v>
      </c>
      <c r="Q23" s="5">
        <f t="shared" si="29"/>
        <v>12.5</v>
      </c>
      <c r="R23">
        <f t="shared" si="0"/>
        <v>100000</v>
      </c>
      <c r="S23">
        <f t="shared" si="1"/>
        <v>2776.3468917849345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1697.2274655474985</v>
      </c>
      <c r="AC23">
        <f t="shared" si="2"/>
        <v>1338.3575323296527</v>
      </c>
      <c r="AE23">
        <f t="shared" si="3"/>
        <v>0</v>
      </c>
      <c r="AF23">
        <f t="shared" si="4"/>
        <v>0</v>
      </c>
      <c r="AG23">
        <f t="shared" si="5"/>
        <v>-6.0257128544067324</v>
      </c>
      <c r="AH23">
        <f t="shared" si="6"/>
        <v>-3522.7606117115206</v>
      </c>
      <c r="AI23">
        <f t="shared" si="7"/>
        <v>-3528.7863245659273</v>
      </c>
      <c r="AJ23">
        <f t="shared" si="8"/>
        <v>358.86993321784576</v>
      </c>
      <c r="AK23">
        <f t="shared" si="30"/>
        <v>118.8059225883249</v>
      </c>
      <c r="AL23">
        <f t="shared" si="9"/>
        <v>-3051.1104687597567</v>
      </c>
      <c r="AN23">
        <f t="shared" si="10"/>
        <v>0</v>
      </c>
      <c r="AO23">
        <f t="shared" si="11"/>
        <v>0</v>
      </c>
      <c r="AP23">
        <f t="shared" si="12"/>
        <v>-1.59787322925664</v>
      </c>
      <c r="AQ23">
        <f t="shared" si="13"/>
        <v>-934.15086489178304</v>
      </c>
      <c r="AR23">
        <f t="shared" si="14"/>
        <v>-935.74873812103976</v>
      </c>
      <c r="AS23">
        <f t="shared" si="15"/>
        <v>95.16362178701452</v>
      </c>
      <c r="AT23">
        <f t="shared" si="16"/>
        <v>31.504455616763984</v>
      </c>
      <c r="AU23">
        <f t="shared" si="17"/>
        <v>-809.08066071726125</v>
      </c>
      <c r="AW23">
        <v>20</v>
      </c>
      <c r="AX23">
        <f>IF(Z23&gt;0, (R23*SUMPRODUCT(K23:$K$98, X23:$X$98)-K23*$AZ$3)/Z23, 0)</f>
        <v>2776.3468917849345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7.4817999999999996E-2</v>
      </c>
      <c r="Q24" s="5">
        <f t="shared" si="29"/>
        <v>12.5</v>
      </c>
      <c r="R24">
        <f t="shared" si="0"/>
        <v>100000</v>
      </c>
      <c r="S24">
        <f t="shared" si="1"/>
        <v>2244.0433055076164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1338.3575323296527</v>
      </c>
      <c r="AC24">
        <f t="shared" si="2"/>
        <v>990.00439506909697</v>
      </c>
      <c r="AE24">
        <f t="shared" si="3"/>
        <v>0</v>
      </c>
      <c r="AF24">
        <f t="shared" si="4"/>
        <v>0</v>
      </c>
      <c r="AG24">
        <f t="shared" si="5"/>
        <v>-5.5146239415216627</v>
      </c>
      <c r="AH24">
        <f t="shared" si="6"/>
        <v>-3606.6542747280232</v>
      </c>
      <c r="AI24">
        <f t="shared" si="7"/>
        <v>-3612.1688986695449</v>
      </c>
      <c r="AJ24">
        <f t="shared" si="8"/>
        <v>348.35313726055574</v>
      </c>
      <c r="AK24">
        <f t="shared" si="30"/>
        <v>93.685027263075696</v>
      </c>
      <c r="AL24">
        <f t="shared" si="9"/>
        <v>-3170.1307341459133</v>
      </c>
      <c r="AN24">
        <f t="shared" si="10"/>
        <v>0</v>
      </c>
      <c r="AO24">
        <f t="shared" si="11"/>
        <v>0</v>
      </c>
      <c r="AP24">
        <f t="shared" si="12"/>
        <v>-1.3056650158013843</v>
      </c>
      <c r="AQ24">
        <f t="shared" si="13"/>
        <v>-853.92628047516632</v>
      </c>
      <c r="AR24">
        <f t="shared" si="14"/>
        <v>-855.23194549096775</v>
      </c>
      <c r="AS24">
        <f t="shared" si="15"/>
        <v>82.477519643934656</v>
      </c>
      <c r="AT24">
        <f t="shared" si="16"/>
        <v>22.181251867565145</v>
      </c>
      <c r="AU24">
        <f t="shared" si="17"/>
        <v>-750.57317397946781</v>
      </c>
      <c r="AW24">
        <v>21</v>
      </c>
      <c r="AX24">
        <f>IF(Z24&gt;0, (R24*SUMPRODUCT(K24:$K$98, X24:$X$98)-K24*$AZ$3)/Z24, 0)</f>
        <v>2244.0433055076164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8.3350999999999995E-2</v>
      </c>
      <c r="Q25" s="5">
        <f t="shared" si="29"/>
        <v>12.5</v>
      </c>
      <c r="R25">
        <f t="shared" si="0"/>
        <v>100000</v>
      </c>
      <c r="S25">
        <f t="shared" si="1"/>
        <v>1647.8360925852976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990.00439506909697</v>
      </c>
      <c r="AC25">
        <f t="shared" si="2"/>
        <v>659.11179997895579</v>
      </c>
      <c r="AE25">
        <f t="shared" si="3"/>
        <v>0</v>
      </c>
      <c r="AF25">
        <f t="shared" si="4"/>
        <v>0</v>
      </c>
      <c r="AG25">
        <f t="shared" si="5"/>
        <v>-4.9998282819566739</v>
      </c>
      <c r="AH25">
        <f t="shared" si="6"/>
        <v>-3677.1953611981767</v>
      </c>
      <c r="AI25">
        <f t="shared" si="7"/>
        <v>-3682.1951894801332</v>
      </c>
      <c r="AJ25">
        <f t="shared" si="8"/>
        <v>330.89259509014119</v>
      </c>
      <c r="AK25">
        <f t="shared" si="30"/>
        <v>69.3003076548368</v>
      </c>
      <c r="AL25">
        <f t="shared" si="9"/>
        <v>-3282.0022867351554</v>
      </c>
      <c r="AN25">
        <f t="shared" si="10"/>
        <v>0</v>
      </c>
      <c r="AO25">
        <f t="shared" si="11"/>
        <v>0</v>
      </c>
      <c r="AP25">
        <f t="shared" si="12"/>
        <v>-1.0569463222422404</v>
      </c>
      <c r="AQ25">
        <f t="shared" si="13"/>
        <v>-777.34631951472261</v>
      </c>
      <c r="AR25">
        <f t="shared" si="14"/>
        <v>-778.40326583696481</v>
      </c>
      <c r="AS25">
        <f t="shared" si="15"/>
        <v>69.9495446073294</v>
      </c>
      <c r="AT25">
        <f t="shared" si="16"/>
        <v>14.649844189722964</v>
      </c>
      <c r="AU25">
        <f t="shared" si="17"/>
        <v>-693.80387703991255</v>
      </c>
      <c r="AW25">
        <v>22</v>
      </c>
      <c r="AX25">
        <f>IF(Z25&gt;0, (R25*SUMPRODUCT(K25:$K$98, X25:$X$98)-K25*$AZ$3)/Z25, 0)</f>
        <v>1647.8360925852976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9.2474000000000001E-2</v>
      </c>
      <c r="Q26" s="5">
        <f t="shared" si="29"/>
        <v>12.5</v>
      </c>
      <c r="R26">
        <f t="shared" si="0"/>
        <v>100000</v>
      </c>
      <c r="S26">
        <f t="shared" si="1"/>
        <v>971.48110611298432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659.11179997895579</v>
      </c>
      <c r="AC26">
        <f t="shared" si="2"/>
        <v>348.75984241514834</v>
      </c>
      <c r="AE26">
        <f t="shared" si="3"/>
        <v>0</v>
      </c>
      <c r="AF26">
        <f t="shared" si="4"/>
        <v>0</v>
      </c>
      <c r="AG26">
        <f t="shared" si="5"/>
        <v>-4.4874758785914457</v>
      </c>
      <c r="AH26">
        <f t="shared" si="6"/>
        <v>-3698.8329643652914</v>
      </c>
      <c r="AI26">
        <f t="shared" si="7"/>
        <v>-3703.3204402438828</v>
      </c>
      <c r="AJ26">
        <f t="shared" si="8"/>
        <v>310.35195756380745</v>
      </c>
      <c r="AK26">
        <f t="shared" si="30"/>
        <v>46.137825998526907</v>
      </c>
      <c r="AL26">
        <f t="shared" si="9"/>
        <v>-3346.8306566815486</v>
      </c>
      <c r="AN26">
        <f t="shared" si="10"/>
        <v>0</v>
      </c>
      <c r="AO26">
        <f t="shared" si="11"/>
        <v>0</v>
      </c>
      <c r="AP26">
        <f t="shared" si="12"/>
        <v>-0.84699714715784735</v>
      </c>
      <c r="AQ26">
        <f t="shared" si="13"/>
        <v>-698.14324430734951</v>
      </c>
      <c r="AR26">
        <f t="shared" si="14"/>
        <v>-698.99024145450733</v>
      </c>
      <c r="AS26">
        <f t="shared" si="15"/>
        <v>58.577968948082336</v>
      </c>
      <c r="AT26">
        <f t="shared" si="16"/>
        <v>8.708371488580271</v>
      </c>
      <c r="AU26">
        <f t="shared" si="17"/>
        <v>-631.70390101784471</v>
      </c>
      <c r="AW26">
        <v>23</v>
      </c>
      <c r="AX26">
        <f>IF(Z26&gt;0, (R26*SUMPRODUCT(K26:$K$98, X26:$X$98)-K26*$AZ$3)/Z26, 0)</f>
        <v>971.48110611298432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0.10216500000000001</v>
      </c>
      <c r="Q27" s="5">
        <f t="shared" si="29"/>
        <v>12.5</v>
      </c>
      <c r="R27">
        <f t="shared" si="0"/>
        <v>100000</v>
      </c>
      <c r="S27">
        <f t="shared" si="1"/>
        <v>212.01526955767648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348.75984241514834</v>
      </c>
      <c r="AC27">
        <f t="shared" si="2"/>
        <v>67.575849849687984</v>
      </c>
      <c r="AE27">
        <f t="shared" si="3"/>
        <v>0</v>
      </c>
      <c r="AF27">
        <f t="shared" si="4"/>
        <v>0</v>
      </c>
      <c r="AG27">
        <f t="shared" si="5"/>
        <v>-3.9841381466692369</v>
      </c>
      <c r="AH27">
        <f t="shared" si="6"/>
        <v>-3667.7037850903607</v>
      </c>
      <c r="AI27">
        <f t="shared" si="7"/>
        <v>-3671.6879232370297</v>
      </c>
      <c r="AJ27">
        <f t="shared" si="8"/>
        <v>281.18399256546036</v>
      </c>
      <c r="AK27">
        <f t="shared" si="30"/>
        <v>24.413188969060386</v>
      </c>
      <c r="AL27">
        <f t="shared" si="9"/>
        <v>-3366.0907417025091</v>
      </c>
      <c r="AN27">
        <f t="shared" si="10"/>
        <v>0</v>
      </c>
      <c r="AO27">
        <f t="shared" si="11"/>
        <v>0</v>
      </c>
      <c r="AP27">
        <f t="shared" si="12"/>
        <v>-0.67142295727400658</v>
      </c>
      <c r="AQ27">
        <f t="shared" si="13"/>
        <v>-618.09616813843911</v>
      </c>
      <c r="AR27">
        <f t="shared" si="14"/>
        <v>-618.76759109571299</v>
      </c>
      <c r="AS27">
        <f t="shared" si="15"/>
        <v>47.386255414924825</v>
      </c>
      <c r="AT27">
        <f t="shared" si="16"/>
        <v>4.1142086269772387</v>
      </c>
      <c r="AU27">
        <f t="shared" si="17"/>
        <v>-567.26712705381101</v>
      </c>
      <c r="AW27">
        <v>24</v>
      </c>
      <c r="AX27">
        <f>IF(Z27&gt;0, (R27*SUMPRODUCT(K27:$K$98, X27:$X$98)-K27*$AZ$3)/Z27, 0)</f>
        <v>212.01526955767648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0.113081</v>
      </c>
      <c r="Q28" s="5">
        <f t="shared" si="29"/>
        <v>12.5</v>
      </c>
      <c r="R28">
        <f t="shared" si="0"/>
        <v>100000</v>
      </c>
      <c r="S28">
        <f t="shared" si="1"/>
        <v>-637.690280604637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67.575849849687984</v>
      </c>
      <c r="AC28">
        <f t="shared" si="2"/>
        <v>-178.23527209063562</v>
      </c>
      <c r="AE28">
        <f t="shared" si="3"/>
        <v>0</v>
      </c>
      <c r="AF28">
        <f t="shared" si="4"/>
        <v>0</v>
      </c>
      <c r="AG28">
        <f t="shared" si="5"/>
        <v>-3.4937664394390402</v>
      </c>
      <c r="AH28">
        <f t="shared" si="6"/>
        <v>-3604.2426061080319</v>
      </c>
      <c r="AI28">
        <f t="shared" si="7"/>
        <v>-3607.7363725474711</v>
      </c>
      <c r="AJ28">
        <f t="shared" si="8"/>
        <v>245.8111219403236</v>
      </c>
      <c r="AK28">
        <f t="shared" si="30"/>
        <v>4.7303094894781594</v>
      </c>
      <c r="AL28">
        <f t="shared" si="9"/>
        <v>-3357.1949411176693</v>
      </c>
      <c r="AN28">
        <f t="shared" si="10"/>
        <v>0</v>
      </c>
      <c r="AO28">
        <f t="shared" si="11"/>
        <v>0</v>
      </c>
      <c r="AP28">
        <f t="shared" si="12"/>
        <v>-0.52569959666943267</v>
      </c>
      <c r="AQ28">
        <f t="shared" si="13"/>
        <v>-542.32271022501391</v>
      </c>
      <c r="AR28">
        <f t="shared" si="14"/>
        <v>-542.84840982168339</v>
      </c>
      <c r="AS28">
        <f t="shared" si="15"/>
        <v>36.986676098942915</v>
      </c>
      <c r="AT28">
        <f t="shared" si="16"/>
        <v>0.7117595963683041</v>
      </c>
      <c r="AU28">
        <f t="shared" si="17"/>
        <v>-505.14997412637211</v>
      </c>
      <c r="AW28">
        <v>25</v>
      </c>
      <c r="AX28">
        <f>IF(Z28&gt;0, (R28*SUMPRODUCT(K28:$K$98, X28:$X$98)-K28*$AZ$3)/Z28, 0)</f>
        <v>-637.690280604637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0.12539</v>
      </c>
      <c r="Q29" s="5">
        <f t="shared" si="29"/>
        <v>12.5</v>
      </c>
      <c r="R29">
        <f t="shared" si="0"/>
        <v>100000</v>
      </c>
      <c r="S29">
        <f t="shared" si="1"/>
        <v>-1606.2286293812085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-178.23527209063562</v>
      </c>
      <c r="AC29">
        <f t="shared" si="2"/>
        <v>-388.16061963876064</v>
      </c>
      <c r="AE29">
        <f t="shared" si="3"/>
        <v>0</v>
      </c>
      <c r="AF29">
        <f t="shared" si="4"/>
        <v>0</v>
      </c>
      <c r="AG29">
        <f t="shared" si="5"/>
        <v>-3.0207454012033885</v>
      </c>
      <c r="AH29">
        <f t="shared" si="6"/>
        <v>-3504.6669907300902</v>
      </c>
      <c r="AI29">
        <f t="shared" si="7"/>
        <v>-3507.6877361312936</v>
      </c>
      <c r="AJ29">
        <f t="shared" si="8"/>
        <v>209.92534754812502</v>
      </c>
      <c r="AK29">
        <f t="shared" si="30"/>
        <v>-12.476469046344494</v>
      </c>
      <c r="AL29">
        <f t="shared" si="9"/>
        <v>-3310.2388576295129</v>
      </c>
      <c r="AN29">
        <f t="shared" si="10"/>
        <v>0</v>
      </c>
      <c r="AO29">
        <f t="shared" si="11"/>
        <v>0</v>
      </c>
      <c r="AP29">
        <f t="shared" si="12"/>
        <v>-0.4058260073896055</v>
      </c>
      <c r="AQ29">
        <f t="shared" si="13"/>
        <v>-470.83908875985833</v>
      </c>
      <c r="AR29">
        <f t="shared" si="14"/>
        <v>-471.24491476724791</v>
      </c>
      <c r="AS29">
        <f t="shared" si="15"/>
        <v>28.202696464055556</v>
      </c>
      <c r="AT29">
        <f t="shared" si="16"/>
        <v>-1.6761676165693753</v>
      </c>
      <c r="AU29">
        <f t="shared" si="17"/>
        <v>-444.71838591976172</v>
      </c>
      <c r="AW29">
        <v>26</v>
      </c>
      <c r="AX29">
        <f>IF(Z29&gt;0, (R29*SUMPRODUCT(K29:$K$98, X29:$X$98)-K29*$AZ$3)/Z29, 0)</f>
        <v>-1606.2286293812085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0.13947699999999999</v>
      </c>
      <c r="Q30" s="5">
        <f t="shared" si="29"/>
        <v>12.5</v>
      </c>
      <c r="R30">
        <f t="shared" si="0"/>
        <v>100000</v>
      </c>
      <c r="S30">
        <f t="shared" si="1"/>
        <v>-2735.3524814378784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-388.16061963876064</v>
      </c>
      <c r="AC30">
        <f t="shared" si="2"/>
        <v>-562.21634886568313</v>
      </c>
      <c r="AE30">
        <f t="shared" si="3"/>
        <v>0</v>
      </c>
      <c r="AF30">
        <f t="shared" si="4"/>
        <v>0</v>
      </c>
      <c r="AG30">
        <f t="shared" si="5"/>
        <v>-2.5692134408677094</v>
      </c>
      <c r="AH30">
        <f t="shared" si="6"/>
        <v>-3370.5960505891599</v>
      </c>
      <c r="AI30">
        <f t="shared" si="7"/>
        <v>-3373.1652640300276</v>
      </c>
      <c r="AJ30">
        <f t="shared" si="8"/>
        <v>174.05572922692249</v>
      </c>
      <c r="AK30">
        <f t="shared" si="30"/>
        <v>-27.171243374713246</v>
      </c>
      <c r="AL30">
        <f t="shared" si="9"/>
        <v>-3226.2807781778183</v>
      </c>
      <c r="AN30">
        <f t="shared" si="10"/>
        <v>0</v>
      </c>
      <c r="AO30">
        <f t="shared" si="11"/>
        <v>0</v>
      </c>
      <c r="AP30">
        <f t="shared" si="12"/>
        <v>-0.30818245828841911</v>
      </c>
      <c r="AQ30">
        <f t="shared" si="13"/>
        <v>-404.30995737628569</v>
      </c>
      <c r="AR30">
        <f t="shared" si="14"/>
        <v>-404.61813983457415</v>
      </c>
      <c r="AS30">
        <f t="shared" si="15"/>
        <v>20.878344188570054</v>
      </c>
      <c r="AT30">
        <f t="shared" si="16"/>
        <v>-3.2592467580832714</v>
      </c>
      <c r="AU30">
        <f t="shared" si="17"/>
        <v>-386.99904240408733</v>
      </c>
      <c r="AW30">
        <v>27</v>
      </c>
      <c r="AX30">
        <f>IF(Z30&gt;0, (R30*SUMPRODUCT(K30:$K$98, X30:$X$98)-K30*$AZ$3)/Z30, 0)</f>
        <v>-2735.3524814378784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0.15573300000000001</v>
      </c>
      <c r="Q31" s="5">
        <f t="shared" si="29"/>
        <v>12.5</v>
      </c>
      <c r="R31">
        <f t="shared" si="0"/>
        <v>100000</v>
      </c>
      <c r="S31">
        <f t="shared" si="1"/>
        <v>-4091.2679281034207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-562.21634886568313</v>
      </c>
      <c r="AC31">
        <f t="shared" si="2"/>
        <v>-701.54116380184792</v>
      </c>
      <c r="AE31">
        <f t="shared" si="3"/>
        <v>0</v>
      </c>
      <c r="AF31">
        <f t="shared" si="4"/>
        <v>0</v>
      </c>
      <c r="AG31">
        <f t="shared" si="5"/>
        <v>-2.1434099896723815</v>
      </c>
      <c r="AH31">
        <f t="shared" si="6"/>
        <v>-3200.8905342932085</v>
      </c>
      <c r="AI31">
        <f t="shared" si="7"/>
        <v>-3203.0339442828808</v>
      </c>
      <c r="AJ31">
        <f t="shared" si="8"/>
        <v>139.32481493616478</v>
      </c>
      <c r="AK31">
        <f t="shared" si="30"/>
        <v>-39.355144420597824</v>
      </c>
      <c r="AL31">
        <f t="shared" si="9"/>
        <v>-3103.0642737673138</v>
      </c>
      <c r="AN31">
        <f t="shared" si="10"/>
        <v>0</v>
      </c>
      <c r="AO31">
        <f t="shared" si="11"/>
        <v>0</v>
      </c>
      <c r="AP31">
        <f t="shared" si="12"/>
        <v>-0.22955933475795048</v>
      </c>
      <c r="AQ31">
        <f t="shared" si="13"/>
        <v>-342.81556269021695</v>
      </c>
      <c r="AR31">
        <f t="shared" si="14"/>
        <v>-343.04512202497489</v>
      </c>
      <c r="AS31">
        <f t="shared" si="15"/>
        <v>14.921695796010157</v>
      </c>
      <c r="AT31">
        <f t="shared" si="16"/>
        <v>-4.2149382600742635</v>
      </c>
      <c r="AU31">
        <f t="shared" si="17"/>
        <v>-332.33836448903901</v>
      </c>
      <c r="AW31">
        <v>28</v>
      </c>
      <c r="AX31">
        <f>IF(Z31&gt;0, (R31*SUMPRODUCT(K31:$K$98, X31:$X$98)-K31*$AZ$3)/Z31, 0)</f>
        <v>-4091.2679281034207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0.17447299999999999</v>
      </c>
      <c r="Q32" s="5">
        <f t="shared" si="29"/>
        <v>12.5</v>
      </c>
      <c r="R32">
        <f t="shared" si="0"/>
        <v>100000</v>
      </c>
      <c r="S32">
        <f t="shared" si="1"/>
        <v>-5776.3073540213727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-701.54116380184792</v>
      </c>
      <c r="AC32">
        <f t="shared" si="2"/>
        <v>-807.76284931338478</v>
      </c>
      <c r="AE32">
        <f t="shared" si="3"/>
        <v>0</v>
      </c>
      <c r="AF32">
        <f t="shared" si="4"/>
        <v>0</v>
      </c>
      <c r="AG32">
        <f t="shared" si="5"/>
        <v>-1.7480087186475484</v>
      </c>
      <c r="AH32">
        <f t="shared" si="6"/>
        <v>-2991.7373690248751</v>
      </c>
      <c r="AI32">
        <f t="shared" si="7"/>
        <v>-2993.4853777435228</v>
      </c>
      <c r="AJ32">
        <f t="shared" si="8"/>
        <v>106.22168551153686</v>
      </c>
      <c r="AK32">
        <f t="shared" si="30"/>
        <v>-49.107881466129356</v>
      </c>
      <c r="AL32">
        <f t="shared" si="9"/>
        <v>-2936.3715736981158</v>
      </c>
      <c r="AN32">
        <f t="shared" si="10"/>
        <v>0</v>
      </c>
      <c r="AO32">
        <f t="shared" si="11"/>
        <v>0</v>
      </c>
      <c r="AP32">
        <f t="shared" si="12"/>
        <v>-0.16715342464030988</v>
      </c>
      <c r="AQ32">
        <f t="shared" si="13"/>
        <v>-286.08504152302777</v>
      </c>
      <c r="AR32">
        <f t="shared" si="14"/>
        <v>-286.25219494766804</v>
      </c>
      <c r="AS32">
        <f t="shared" si="15"/>
        <v>10.157454201977229</v>
      </c>
      <c r="AT32">
        <f t="shared" si="16"/>
        <v>-4.6959437194597982</v>
      </c>
      <c r="AU32">
        <f t="shared" si="17"/>
        <v>-280.79068446515066</v>
      </c>
      <c r="AW32">
        <v>29</v>
      </c>
      <c r="AX32">
        <f>IF(Z32&gt;0, (R32*SUMPRODUCT(K32:$K$98, X32:$X$98)-K32*$AZ$3)/Z32, 0)</f>
        <v>-5776.3073540213727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0.196798</v>
      </c>
      <c r="Q33" s="5">
        <f t="shared" si="29"/>
        <v>12.5</v>
      </c>
      <c r="R33">
        <f t="shared" si="0"/>
        <v>100000</v>
      </c>
      <c r="S33">
        <f t="shared" si="1"/>
        <v>-7956.9786587367344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-807.76284931338478</v>
      </c>
      <c r="AC33">
        <f t="shared" si="2"/>
        <v>-882.60335764116246</v>
      </c>
      <c r="AE33">
        <f t="shared" si="3"/>
        <v>0</v>
      </c>
      <c r="AF33">
        <f t="shared" si="4"/>
        <v>0</v>
      </c>
      <c r="AG33">
        <f t="shared" si="5"/>
        <v>-1.3865240116486726</v>
      </c>
      <c r="AH33">
        <f t="shared" si="6"/>
        <v>-2752.0369584992018</v>
      </c>
      <c r="AI33">
        <f t="shared" si="7"/>
        <v>-2753.4234825108506</v>
      </c>
      <c r="AJ33">
        <f t="shared" si="8"/>
        <v>74.840508327777684</v>
      </c>
      <c r="AK33">
        <f t="shared" si="30"/>
        <v>-56.543399451936942</v>
      </c>
      <c r="AL33">
        <f t="shared" si="9"/>
        <v>-2735.1263736350102</v>
      </c>
      <c r="AN33">
        <f t="shared" si="10"/>
        <v>0</v>
      </c>
      <c r="AO33">
        <f t="shared" si="11"/>
        <v>0</v>
      </c>
      <c r="AP33">
        <f t="shared" si="12"/>
        <v>-0.11838074172459201</v>
      </c>
      <c r="AQ33">
        <f t="shared" si="13"/>
        <v>-234.96756901688357</v>
      </c>
      <c r="AR33">
        <f t="shared" si="14"/>
        <v>-235.08594975860817</v>
      </c>
      <c r="AS33">
        <f t="shared" si="15"/>
        <v>6.3898459835203747</v>
      </c>
      <c r="AT33">
        <f t="shared" si="16"/>
        <v>-4.8276477799983963</v>
      </c>
      <c r="AU33">
        <f t="shared" si="17"/>
        <v>-233.52375155508622</v>
      </c>
      <c r="AW33">
        <v>30</v>
      </c>
      <c r="AX33">
        <f>IF(Z33&gt;0, (R33*SUMPRODUCT(K33:$K$98, X33:$X$98)-K33*$AZ$3)/Z33, 0)</f>
        <v>-7956.9786587367344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0.22254599999999999</v>
      </c>
      <c r="Q34" s="5">
        <f t="shared" si="29"/>
        <v>12.5</v>
      </c>
      <c r="R34">
        <f t="shared" si="0"/>
        <v>100000</v>
      </c>
      <c r="S34">
        <f t="shared" si="1"/>
        <v>-10912.572821632477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-882.60335764116246</v>
      </c>
      <c r="AC34">
        <f t="shared" si="2"/>
        <v>-928.95973630514413</v>
      </c>
      <c r="AE34">
        <f t="shared" si="3"/>
        <v>0</v>
      </c>
      <c r="AF34">
        <f t="shared" si="4"/>
        <v>0</v>
      </c>
      <c r="AG34">
        <f t="shared" si="5"/>
        <v>-1.0640933988358203</v>
      </c>
      <c r="AH34">
        <f t="shared" si="6"/>
        <v>-2468.522981570924</v>
      </c>
      <c r="AI34">
        <f t="shared" si="7"/>
        <v>-2469.5870749697597</v>
      </c>
      <c r="AJ34">
        <f t="shared" si="8"/>
        <v>46.356378663981673</v>
      </c>
      <c r="AK34">
        <f t="shared" si="30"/>
        <v>-61.782235034881381</v>
      </c>
      <c r="AL34">
        <f t="shared" si="9"/>
        <v>-2485.0129313406596</v>
      </c>
      <c r="AN34">
        <f t="shared" si="10"/>
        <v>0</v>
      </c>
      <c r="AO34">
        <f t="shared" si="11"/>
        <v>0</v>
      </c>
      <c r="AP34">
        <f t="shared" si="12"/>
        <v>-8.1117655142415201E-2</v>
      </c>
      <c r="AQ34">
        <f t="shared" si="13"/>
        <v>-188.17971819886466</v>
      </c>
      <c r="AR34">
        <f t="shared" si="14"/>
        <v>-188.26083585400707</v>
      </c>
      <c r="AS34">
        <f t="shared" si="15"/>
        <v>3.5338258297909637</v>
      </c>
      <c r="AT34">
        <f t="shared" si="16"/>
        <v>-4.70976517754002</v>
      </c>
      <c r="AU34">
        <f t="shared" si="17"/>
        <v>-189.43677520175615</v>
      </c>
      <c r="AW34">
        <v>31</v>
      </c>
      <c r="AX34">
        <f>IF(Z34&gt;0, (R34*SUMPRODUCT(K34:$K$98, X34:$X$98)-K34*$AZ$3)/Z34, 0)</f>
        <v>-10912.572821632477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0.252114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-15103.814779485214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-928.95973630514413</v>
      </c>
      <c r="AC35">
        <f t="shared" ref="AC35:AC66" si="33">S35*Z35</f>
        <v>-948.73660597463231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-0.78517962169336819</v>
      </c>
      <c r="AH35">
        <f t="shared" ref="AH35:AH66" si="37">-X35*R35</f>
        <v>-2146.182745232752</v>
      </c>
      <c r="AI35">
        <f t="shared" ref="AI35:AI66" si="38">SUM(AE35:AH35)</f>
        <v>-2146.9679248544453</v>
      </c>
      <c r="AJ35">
        <f t="shared" ref="AJ35:AJ66" si="39">AB35-AC35</f>
        <v>19.776869669488178</v>
      </c>
      <c r="AK35">
        <f t="shared" si="30"/>
        <v>-65.027181541360093</v>
      </c>
      <c r="AL35">
        <f t="shared" ref="AL35:AL66" si="40">SUM(AI35:AK35)</f>
        <v>-2192.2182367263172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-5.3442484002157314E-2</v>
      </c>
      <c r="AQ35">
        <f t="shared" ref="AQ35:AQ66" si="44">AH35*$K35</f>
        <v>-146.07783220410619</v>
      </c>
      <c r="AR35">
        <f t="shared" ref="AR35:AR66" si="45">AI35*$K35</f>
        <v>-146.13127468810833</v>
      </c>
      <c r="AS35">
        <f t="shared" ref="AS35:AS66" si="46">AJ35*$K35</f>
        <v>1.346093316386562</v>
      </c>
      <c r="AT35">
        <f t="shared" ref="AT35:AT66" si="47">AK35*$K35</f>
        <v>-4.4260115943083811</v>
      </c>
      <c r="AU35">
        <f t="shared" ref="AU35:AU66" si="48">AL35*$K35</f>
        <v>-149.21119296603015</v>
      </c>
      <c r="AW35">
        <v>32</v>
      </c>
      <c r="AX35">
        <f>IF(Z35&gt;0, (R35*SUMPRODUCT(K35:$K$98, X35:$X$98)-K35*$AZ$3)/Z35, 0)</f>
        <v>-15103.814779485214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0.286269</v>
      </c>
      <c r="Q36" s="5">
        <f t="shared" si="29"/>
        <v>12.5</v>
      </c>
      <c r="R36">
        <f t="shared" si="31"/>
        <v>100000</v>
      </c>
      <c r="S36">
        <f t="shared" si="32"/>
        <v>-21365.618381134598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-948.73660597463231</v>
      </c>
      <c r="AC36">
        <f t="shared" si="33"/>
        <v>-944.45475199179532</v>
      </c>
      <c r="AE36">
        <f t="shared" si="34"/>
        <v>0</v>
      </c>
      <c r="AF36">
        <f t="shared" si="35"/>
        <v>0</v>
      </c>
      <c r="AG36">
        <f t="shared" si="36"/>
        <v>-0.5525552403538958</v>
      </c>
      <c r="AH36">
        <f t="shared" si="37"/>
        <v>-1798.1806809803106</v>
      </c>
      <c r="AI36">
        <f t="shared" si="38"/>
        <v>-1798.7332362206646</v>
      </c>
      <c r="AJ36">
        <f t="shared" si="39"/>
        <v>-4.2818539828369921</v>
      </c>
      <c r="AK36">
        <f t="shared" si="30"/>
        <v>-66.411562418224264</v>
      </c>
      <c r="AL36">
        <f t="shared" si="40"/>
        <v>-1869.4266526217259</v>
      </c>
      <c r="AN36">
        <f t="shared" si="41"/>
        <v>0</v>
      </c>
      <c r="AO36">
        <f t="shared" si="42"/>
        <v>0</v>
      </c>
      <c r="AP36">
        <f t="shared" si="43"/>
        <v>-3.3579582776180512E-2</v>
      </c>
      <c r="AQ36">
        <f t="shared" si="44"/>
        <v>-109.27804609152551</v>
      </c>
      <c r="AR36">
        <f t="shared" si="45"/>
        <v>-109.31162567430169</v>
      </c>
      <c r="AS36">
        <f t="shared" si="46"/>
        <v>-0.2602144722401043</v>
      </c>
      <c r="AT36">
        <f t="shared" si="47"/>
        <v>-4.0359268986209287</v>
      </c>
      <c r="AU36">
        <f t="shared" si="48"/>
        <v>-113.60776704516273</v>
      </c>
      <c r="AW36">
        <v>33</v>
      </c>
      <c r="AX36">
        <f>IF(Z36&gt;0, (R36*SUMPRODUCT(K36:$K$98, X36:$X$98)-K36*$AZ$3)/Z36, 0)</f>
        <v>-21365.618381134598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0.32445800000000002</v>
      </c>
      <c r="Q37" s="5">
        <f t="shared" ref="Q37:Q68" si="60">$C$8</f>
        <v>12.5</v>
      </c>
      <c r="R37">
        <f t="shared" si="31"/>
        <v>100000</v>
      </c>
      <c r="S37">
        <f t="shared" si="32"/>
        <v>-31253.782434463221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-944.45475199179532</v>
      </c>
      <c r="AC37">
        <f t="shared" si="33"/>
        <v>-919.48307827355006</v>
      </c>
      <c r="AE37">
        <f t="shared" si="34"/>
        <v>0</v>
      </c>
      <c r="AF37">
        <f t="shared" si="35"/>
        <v>0</v>
      </c>
      <c r="AG37">
        <f t="shared" si="36"/>
        <v>-0.36774871977561252</v>
      </c>
      <c r="AH37">
        <f t="shared" si="37"/>
        <v>-1434.2477453979545</v>
      </c>
      <c r="AI37">
        <f t="shared" si="38"/>
        <v>-1434.6154941177301</v>
      </c>
      <c r="AJ37">
        <f t="shared" si="39"/>
        <v>-24.971673718245256</v>
      </c>
      <c r="AK37">
        <f t="shared" si="30"/>
        <v>-66.111832639425685</v>
      </c>
      <c r="AL37">
        <f t="shared" si="40"/>
        <v>-1525.6990004754011</v>
      </c>
      <c r="AN37">
        <f t="shared" si="41"/>
        <v>0</v>
      </c>
      <c r="AO37">
        <f t="shared" si="42"/>
        <v>0</v>
      </c>
      <c r="AP37">
        <f t="shared" si="43"/>
        <v>-1.9954127392879224E-2</v>
      </c>
      <c r="AQ37">
        <f t="shared" si="44"/>
        <v>-77.822601917099831</v>
      </c>
      <c r="AR37">
        <f t="shared" si="45"/>
        <v>-77.84255604449271</v>
      </c>
      <c r="AS37">
        <f t="shared" si="46"/>
        <v>-1.3549685744421294</v>
      </c>
      <c r="AT37">
        <f t="shared" si="47"/>
        <v>-3.5872427549679657</v>
      </c>
      <c r="AU37">
        <f t="shared" si="48"/>
        <v>-82.78476737390281</v>
      </c>
      <c r="AW37">
        <v>34</v>
      </c>
      <c r="AX37">
        <f>IF(Z37&gt;0, (R37*SUMPRODUCT(K37:$K$98, X37:$X$98)-K37*$AZ$3)/Z37, 0)</f>
        <v>-31253.782434463221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0.36696200000000001</v>
      </c>
      <c r="Q38" s="5">
        <f t="shared" si="60"/>
        <v>12.5</v>
      </c>
      <c r="R38">
        <f t="shared" si="31"/>
        <v>100000</v>
      </c>
      <c r="S38">
        <f t="shared" si="32"/>
        <v>-47869.805920847226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-919.48307827355006</v>
      </c>
      <c r="AC38">
        <f t="shared" si="33"/>
        <v>-877.4398589319261</v>
      </c>
      <c r="AE38">
        <f t="shared" si="34"/>
        <v>0</v>
      </c>
      <c r="AF38">
        <f t="shared" si="35"/>
        <v>0</v>
      </c>
      <c r="AG38">
        <f t="shared" si="36"/>
        <v>-0.22912142687155806</v>
      </c>
      <c r="AH38">
        <f t="shared" si="37"/>
        <v>-1079.5984456503866</v>
      </c>
      <c r="AI38">
        <f t="shared" si="38"/>
        <v>-1079.8275670772582</v>
      </c>
      <c r="AJ38">
        <f t="shared" si="39"/>
        <v>-42.043219341623967</v>
      </c>
      <c r="AK38">
        <f t="shared" si="30"/>
        <v>-64.363815479148514</v>
      </c>
      <c r="AL38">
        <f t="shared" si="40"/>
        <v>-1186.2346018980309</v>
      </c>
      <c r="AN38">
        <f t="shared" si="41"/>
        <v>0</v>
      </c>
      <c r="AO38">
        <f t="shared" si="42"/>
        <v>0</v>
      </c>
      <c r="AP38">
        <f t="shared" si="43"/>
        <v>-1.1100160377325611E-2</v>
      </c>
      <c r="AQ38">
        <f t="shared" si="44"/>
        <v>-52.30290354532675</v>
      </c>
      <c r="AR38">
        <f t="shared" si="45"/>
        <v>-52.314003705704081</v>
      </c>
      <c r="AS38">
        <f t="shared" si="46"/>
        <v>-2.0368521785294282</v>
      </c>
      <c r="AT38">
        <f t="shared" si="47"/>
        <v>-3.1182097810330505</v>
      </c>
      <c r="AU38">
        <f t="shared" si="48"/>
        <v>-57.469065665266569</v>
      </c>
      <c r="AW38">
        <v>35</v>
      </c>
      <c r="AX38">
        <f>IF(Z38&gt;0, (R38*SUMPRODUCT(K38:$K$98, X38:$X$98)-K38*$AZ$3)/Z38, 0)</f>
        <v>-47869.805920847226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0.41335300000000003</v>
      </c>
      <c r="Q39" s="5">
        <f t="shared" si="60"/>
        <v>12.5</v>
      </c>
      <c r="R39">
        <f t="shared" si="31"/>
        <v>100000</v>
      </c>
      <c r="S39">
        <f t="shared" si="32"/>
        <v>-77837.014795105177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-877.4398589319261</v>
      </c>
      <c r="AC39">
        <f t="shared" si="33"/>
        <v>-822.71970778196362</v>
      </c>
      <c r="AE39">
        <f t="shared" si="34"/>
        <v>0</v>
      </c>
      <c r="AF39">
        <f t="shared" si="35"/>
        <v>0</v>
      </c>
      <c r="AG39">
        <f t="shared" si="36"/>
        <v>-0.13212218344120336</v>
      </c>
      <c r="AH39">
        <f t="shared" si="37"/>
        <v>-757.66423329311317</v>
      </c>
      <c r="AI39">
        <f t="shared" si="38"/>
        <v>-757.79635547655437</v>
      </c>
      <c r="AJ39">
        <f t="shared" si="39"/>
        <v>-54.720151149962476</v>
      </c>
      <c r="AK39">
        <f t="shared" si="30"/>
        <v>-61.420790125234831</v>
      </c>
      <c r="AL39">
        <f t="shared" si="40"/>
        <v>-873.93729675175166</v>
      </c>
      <c r="AN39">
        <f t="shared" si="41"/>
        <v>0</v>
      </c>
      <c r="AO39">
        <f t="shared" si="42"/>
        <v>0</v>
      </c>
      <c r="AP39">
        <f t="shared" si="43"/>
        <v>-5.7150662331282871E-3</v>
      </c>
      <c r="AQ39">
        <f t="shared" si="44"/>
        <v>-32.773461374633378</v>
      </c>
      <c r="AR39">
        <f t="shared" si="45"/>
        <v>-32.779176440866507</v>
      </c>
      <c r="AS39">
        <f t="shared" si="46"/>
        <v>-2.3669703297629536</v>
      </c>
      <c r="AT39">
        <f t="shared" si="47"/>
        <v>-2.6568126147642768</v>
      </c>
      <c r="AU39">
        <f t="shared" si="48"/>
        <v>-37.802959385393734</v>
      </c>
      <c r="AW39">
        <v>36</v>
      </c>
      <c r="AX39">
        <f>IF(Z39&gt;0, (R39*SUMPRODUCT(K39:$K$98, X39:$X$98)-K39*$AZ$3)/Z39, 0)</f>
        <v>-77837.014795105177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0.46434700000000001</v>
      </c>
      <c r="Q40" s="5">
        <f t="shared" si="60"/>
        <v>12.5</v>
      </c>
      <c r="R40">
        <f t="shared" si="31"/>
        <v>100000</v>
      </c>
      <c r="S40">
        <f t="shared" si="32"/>
        <v>-136776.86316115115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-822.71970778196362</v>
      </c>
      <c r="AC40">
        <f t="shared" si="33"/>
        <v>-759.93687032151706</v>
      </c>
      <c r="AE40">
        <f t="shared" si="34"/>
        <v>0</v>
      </c>
      <c r="AF40">
        <f t="shared" si="35"/>
        <v>0</v>
      </c>
      <c r="AG40">
        <f t="shared" si="36"/>
        <v>-6.9450422092418862E-2</v>
      </c>
      <c r="AH40">
        <f t="shared" si="37"/>
        <v>-490.8043161149796</v>
      </c>
      <c r="AI40">
        <f t="shared" si="38"/>
        <v>-490.87376653707202</v>
      </c>
      <c r="AJ40">
        <f t="shared" si="39"/>
        <v>-62.782837460446558</v>
      </c>
      <c r="AK40">
        <f t="shared" ref="AK40:AK71" si="61">G40*SUM(AB40:AB40, AE40:AF40)</f>
        <v>-57.590379544737459</v>
      </c>
      <c r="AL40">
        <f t="shared" si="40"/>
        <v>-611.24698354225598</v>
      </c>
      <c r="AN40">
        <f t="shared" si="41"/>
        <v>0</v>
      </c>
      <c r="AO40">
        <f t="shared" si="42"/>
        <v>0</v>
      </c>
      <c r="AP40">
        <f t="shared" si="43"/>
        <v>-2.6822693845023064E-3</v>
      </c>
      <c r="AQ40">
        <f t="shared" si="44"/>
        <v>-18.955527572531572</v>
      </c>
      <c r="AR40">
        <f t="shared" si="45"/>
        <v>-18.958209841916076</v>
      </c>
      <c r="AS40">
        <f t="shared" si="46"/>
        <v>-2.4247582335532378</v>
      </c>
      <c r="AT40">
        <f t="shared" si="47"/>
        <v>-2.2242184747150624</v>
      </c>
      <c r="AU40">
        <f t="shared" si="48"/>
        <v>-23.607186550184373</v>
      </c>
      <c r="AW40">
        <v>37</v>
      </c>
      <c r="AX40">
        <f>IF(Z40&gt;0, (R40*SUMPRODUCT(K40:$K$98, X40:$X$98)-K40*$AZ$3)/Z40, 0)</f>
        <v>-136776.86316115115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0.52171199999999995</v>
      </c>
      <c r="Q41" s="5">
        <f t="shared" si="60"/>
        <v>12.5</v>
      </c>
      <c r="R41">
        <f t="shared" si="31"/>
        <v>100000</v>
      </c>
      <c r="S41">
        <f t="shared" si="32"/>
        <v>-266572.3314481937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-759.93687032151706</v>
      </c>
      <c r="AC41">
        <f t="shared" si="33"/>
        <v>-693.57427393415617</v>
      </c>
      <c r="AE41">
        <f t="shared" si="34"/>
        <v>0</v>
      </c>
      <c r="AF41">
        <f t="shared" si="35"/>
        <v>0</v>
      </c>
      <c r="AG41">
        <f t="shared" si="36"/>
        <v>-3.2522799260814646E-2</v>
      </c>
      <c r="AH41">
        <f t="shared" si="37"/>
        <v>-289.86494888544024</v>
      </c>
      <c r="AI41">
        <f t="shared" si="38"/>
        <v>-289.89747168470103</v>
      </c>
      <c r="AJ41">
        <f t="shared" si="39"/>
        <v>-66.362596387360895</v>
      </c>
      <c r="AK41">
        <f t="shared" si="61"/>
        <v>-53.195580922506203</v>
      </c>
      <c r="AL41">
        <f t="shared" si="40"/>
        <v>-409.45564899456815</v>
      </c>
      <c r="AN41">
        <f t="shared" si="41"/>
        <v>0</v>
      </c>
      <c r="AO41">
        <f t="shared" si="42"/>
        <v>0</v>
      </c>
      <c r="AP41">
        <f t="shared" si="43"/>
        <v>-1.1214951477944784E-3</v>
      </c>
      <c r="AQ41">
        <f t="shared" si="44"/>
        <v>-9.9955151794819077</v>
      </c>
      <c r="AR41">
        <f t="shared" si="45"/>
        <v>-9.996636674629702</v>
      </c>
      <c r="AS41">
        <f t="shared" si="46"/>
        <v>-2.288404797096927</v>
      </c>
      <c r="AT41">
        <f t="shared" si="47"/>
        <v>-1.8343619628270853</v>
      </c>
      <c r="AU41">
        <f t="shared" si="48"/>
        <v>-14.119403434553714</v>
      </c>
      <c r="AW41">
        <v>38</v>
      </c>
      <c r="AX41">
        <f>IF(Z41&gt;0, (R41*SUMPRODUCT(K41:$K$98, X41:$X$98)-K41*$AZ$3)/Z41, 0)</f>
        <v>-266572.3314481937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0.58618000000000003</v>
      </c>
      <c r="Q42" s="5">
        <f t="shared" si="60"/>
        <v>12.5</v>
      </c>
      <c r="R42">
        <f t="shared" si="31"/>
        <v>100000</v>
      </c>
      <c r="S42">
        <f t="shared" si="32"/>
        <v>-597136.83865670254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-693.57427393415617</v>
      </c>
      <c r="AC42">
        <f t="shared" si="33"/>
        <v>-627.39289272087683</v>
      </c>
      <c r="AE42">
        <f t="shared" si="34"/>
        <v>0</v>
      </c>
      <c r="AF42">
        <f t="shared" si="35"/>
        <v>0</v>
      </c>
      <c r="AG42">
        <f t="shared" si="36"/>
        <v>-1.3133356797502169E-2</v>
      </c>
      <c r="AH42">
        <f t="shared" si="37"/>
        <v>-152.51371576563466</v>
      </c>
      <c r="AI42">
        <f t="shared" si="38"/>
        <v>-152.52684912243217</v>
      </c>
      <c r="AJ42">
        <f t="shared" si="39"/>
        <v>-66.181381213279337</v>
      </c>
      <c r="AK42">
        <f t="shared" si="61"/>
        <v>-48.550199175390937</v>
      </c>
      <c r="AL42">
        <f t="shared" si="40"/>
        <v>-267.25842951110246</v>
      </c>
      <c r="AN42">
        <f t="shared" si="41"/>
        <v>0</v>
      </c>
      <c r="AO42">
        <f t="shared" si="42"/>
        <v>0</v>
      </c>
      <c r="AP42">
        <f t="shared" si="43"/>
        <v>-4.043590808771127E-4</v>
      </c>
      <c r="AQ42">
        <f t="shared" si="44"/>
        <v>-4.6957001838154815</v>
      </c>
      <c r="AR42">
        <f t="shared" si="45"/>
        <v>-4.696104542896359</v>
      </c>
      <c r="AS42">
        <f t="shared" si="46"/>
        <v>-2.0376391878479327</v>
      </c>
      <c r="AT42">
        <f t="shared" si="47"/>
        <v>-1.4947978812770537</v>
      </c>
      <c r="AU42">
        <f t="shared" si="48"/>
        <v>-8.2285416120213455</v>
      </c>
      <c r="AW42">
        <v>39</v>
      </c>
      <c r="AX42">
        <f>IF(Z42&gt;0, (R42*SUMPRODUCT(K42:$K$98, X42:$X$98)-K42*$AZ$3)/Z42, 0)</f>
        <v>-597136.83865670254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0.65888599999999997</v>
      </c>
      <c r="Q43" s="5">
        <f t="shared" si="60"/>
        <v>12.5</v>
      </c>
      <c r="R43">
        <f t="shared" si="31"/>
        <v>100000</v>
      </c>
      <c r="S43">
        <f t="shared" si="32"/>
        <v>-1621408.4374878642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-627.39289272087683</v>
      </c>
      <c r="AC43">
        <f t="shared" si="33"/>
        <v>-564.07350683972697</v>
      </c>
      <c r="AE43">
        <f t="shared" si="34"/>
        <v>0</v>
      </c>
      <c r="AF43">
        <f t="shared" si="35"/>
        <v>0</v>
      </c>
      <c r="AG43">
        <f t="shared" si="36"/>
        <v>-4.3486383026481333E-3</v>
      </c>
      <c r="AH43">
        <f t="shared" si="37"/>
        <v>-69.227079415032122</v>
      </c>
      <c r="AI43">
        <f t="shared" si="38"/>
        <v>-69.231428053334767</v>
      </c>
      <c r="AJ43">
        <f t="shared" si="39"/>
        <v>-63.319385881149856</v>
      </c>
      <c r="AK43">
        <f t="shared" si="61"/>
        <v>-43.917502490461381</v>
      </c>
      <c r="AL43">
        <f t="shared" si="40"/>
        <v>-176.46831642494598</v>
      </c>
      <c r="AN43">
        <f t="shared" si="41"/>
        <v>0</v>
      </c>
      <c r="AO43">
        <f t="shared" si="42"/>
        <v>0</v>
      </c>
      <c r="AP43">
        <f t="shared" si="43"/>
        <v>-1.1954370777280741E-4</v>
      </c>
      <c r="AQ43">
        <f t="shared" si="44"/>
        <v>-1.9030466954485521</v>
      </c>
      <c r="AR43">
        <f t="shared" si="45"/>
        <v>-1.9031662391563249</v>
      </c>
      <c r="AS43">
        <f t="shared" si="46"/>
        <v>-1.7406446881361337</v>
      </c>
      <c r="AT43">
        <f t="shared" si="47"/>
        <v>-1.207288516185445</v>
      </c>
      <c r="AU43">
        <f t="shared" si="48"/>
        <v>-4.8510994434779029</v>
      </c>
      <c r="AW43">
        <v>40</v>
      </c>
      <c r="AX43">
        <f>IF(Z43&gt;0, (R43*SUMPRODUCT(K43:$K$98, X43:$X$98)-K43*$AZ$3)/Z43, 0)</f>
        <v>-1621408.4374878642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0.73742600000000003</v>
      </c>
      <c r="Q44" s="5">
        <f t="shared" si="60"/>
        <v>12.5</v>
      </c>
      <c r="R44">
        <f t="shared" si="31"/>
        <v>100000</v>
      </c>
      <c r="S44">
        <f t="shared" si="32"/>
        <v>-5750073.1961832531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-564.07350683972697</v>
      </c>
      <c r="AC44">
        <f t="shared" si="33"/>
        <v>-505.24879812002791</v>
      </c>
      <c r="AE44">
        <f t="shared" si="34"/>
        <v>0</v>
      </c>
      <c r="AF44">
        <f t="shared" si="35"/>
        <v>0</v>
      </c>
      <c r="AG44">
        <f t="shared" si="36"/>
        <v>-1.0983529706530492E-3</v>
      </c>
      <c r="AH44">
        <f t="shared" si="37"/>
        <v>-25.654391591748819</v>
      </c>
      <c r="AI44">
        <f t="shared" si="38"/>
        <v>-25.655489944719474</v>
      </c>
      <c r="AJ44">
        <f t="shared" si="39"/>
        <v>-58.824708719699061</v>
      </c>
      <c r="AK44">
        <f t="shared" si="61"/>
        <v>-39.485145478780893</v>
      </c>
      <c r="AL44">
        <f t="shared" si="40"/>
        <v>-123.96534414319943</v>
      </c>
      <c r="AN44">
        <f t="shared" si="41"/>
        <v>0</v>
      </c>
      <c r="AO44">
        <f t="shared" si="42"/>
        <v>0</v>
      </c>
      <c r="AP44">
        <f t="shared" si="43"/>
        <v>-2.6958600399115216E-5</v>
      </c>
      <c r="AQ44">
        <f t="shared" si="44"/>
        <v>-0.62967598748621623</v>
      </c>
      <c r="AR44">
        <f t="shared" si="45"/>
        <v>-0.62970294608661537</v>
      </c>
      <c r="AS44">
        <f t="shared" si="46"/>
        <v>-1.4438271287469868</v>
      </c>
      <c r="AT44">
        <f t="shared" si="47"/>
        <v>-0.96914588215706754</v>
      </c>
      <c r="AU44">
        <f t="shared" si="48"/>
        <v>-3.0426759569906698</v>
      </c>
      <c r="AW44">
        <v>41</v>
      </c>
      <c r="AX44">
        <f>IF(Z44&gt;0, (R44*SUMPRODUCT(K44:$K$98, X44:$X$98)-K44*$AZ$3)/Z44, 0)</f>
        <v>-5750073.1961832531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0.819492</v>
      </c>
      <c r="Q45" s="5">
        <f t="shared" si="60"/>
        <v>12.5</v>
      </c>
      <c r="R45">
        <f t="shared" si="31"/>
        <v>100000</v>
      </c>
      <c r="S45">
        <f t="shared" si="32"/>
        <v>-30146182.434511621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-505.24879812002791</v>
      </c>
      <c r="AC45">
        <f t="shared" si="33"/>
        <v>-451.65726391541801</v>
      </c>
      <c r="AE45">
        <f t="shared" si="34"/>
        <v>0</v>
      </c>
      <c r="AF45">
        <f t="shared" si="35"/>
        <v>0</v>
      </c>
      <c r="AG45">
        <f t="shared" si="36"/>
        <v>-1.8727796832011004E-4</v>
      </c>
      <c r="AH45">
        <f t="shared" si="37"/>
        <v>-7.2007317810112692</v>
      </c>
      <c r="AI45">
        <f t="shared" si="38"/>
        <v>-7.2009190589795891</v>
      </c>
      <c r="AJ45">
        <f t="shared" si="39"/>
        <v>-53.5915342046099</v>
      </c>
      <c r="AK45">
        <f t="shared" si="61"/>
        <v>-35.367415868401956</v>
      </c>
      <c r="AL45">
        <f t="shared" si="40"/>
        <v>-96.159869131991442</v>
      </c>
      <c r="AN45">
        <f t="shared" si="41"/>
        <v>0</v>
      </c>
      <c r="AO45">
        <f t="shared" si="42"/>
        <v>0</v>
      </c>
      <c r="AP45">
        <f t="shared" si="43"/>
        <v>-4.1041580686181566E-6</v>
      </c>
      <c r="AQ45">
        <f t="shared" si="44"/>
        <v>-0.15780255255908376</v>
      </c>
      <c r="AR45">
        <f t="shared" si="45"/>
        <v>-0.15780665671715238</v>
      </c>
      <c r="AS45">
        <f t="shared" si="46"/>
        <v>-1.1744474242668161</v>
      </c>
      <c r="AT45">
        <f t="shared" si="47"/>
        <v>-0.77506962780783772</v>
      </c>
      <c r="AU45">
        <f t="shared" si="48"/>
        <v>-2.1073237087918062</v>
      </c>
      <c r="AW45">
        <v>42</v>
      </c>
      <c r="AX45">
        <f>IF(Z45&gt;0, (R45*SUMPRODUCT(K45:$K$98, X45:$X$98)-K45*$AZ$3)/Z45, 0)</f>
        <v>-30146182.434511621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0.82196330200000001</v>
      </c>
      <c r="Q46" s="5">
        <f t="shared" si="60"/>
        <v>12.5</v>
      </c>
      <c r="R46">
        <f t="shared" si="31"/>
        <v>100000</v>
      </c>
      <c r="S46">
        <f t="shared" si="32"/>
        <v>-160235448.73964792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-451.65726391541801</v>
      </c>
      <c r="AC46">
        <f t="shared" si="33"/>
        <v>-403.40327165360566</v>
      </c>
      <c r="AE46">
        <f t="shared" si="34"/>
        <v>0</v>
      </c>
      <c r="AF46">
        <f t="shared" si="35"/>
        <v>0</v>
      </c>
      <c r="AG46">
        <f t="shared" si="36"/>
        <v>-3.1469571404659896E-5</v>
      </c>
      <c r="AH46">
        <f t="shared" si="37"/>
        <v>-1.2314849378579924</v>
      </c>
      <c r="AI46">
        <f t="shared" si="38"/>
        <v>-1.2315164074293972</v>
      </c>
      <c r="AJ46">
        <f t="shared" si="39"/>
        <v>-48.253992261812357</v>
      </c>
      <c r="AK46">
        <f t="shared" si="61"/>
        <v>-31.616008474079266</v>
      </c>
      <c r="AL46">
        <f t="shared" si="40"/>
        <v>-81.101517143321018</v>
      </c>
      <c r="AN46">
        <f t="shared" si="41"/>
        <v>0</v>
      </c>
      <c r="AO46">
        <f t="shared" si="42"/>
        <v>0</v>
      </c>
      <c r="AP46">
        <f t="shared" si="43"/>
        <v>-6.1575818742915384E-7</v>
      </c>
      <c r="AQ46">
        <f t="shared" si="44"/>
        <v>-2.4096195128652301E-2</v>
      </c>
      <c r="AR46">
        <f t="shared" si="45"/>
        <v>-2.4096810886839733E-2</v>
      </c>
      <c r="AS46">
        <f t="shared" si="46"/>
        <v>-0.94417526153388387</v>
      </c>
      <c r="AT46">
        <f t="shared" si="47"/>
        <v>-0.61862348938317901</v>
      </c>
      <c r="AU46">
        <f t="shared" si="48"/>
        <v>-1.5868955618039027</v>
      </c>
      <c r="AW46">
        <v>43</v>
      </c>
      <c r="AX46">
        <f>IF(Z46&gt;0, (R46*SUMPRODUCT(K46:$K$98, X46:$X$98)-K46*$AZ$3)/Z46, 0)</f>
        <v>-160235448.73964792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0.82463276399999996</v>
      </c>
      <c r="Q47" s="5">
        <f t="shared" si="60"/>
        <v>12.5</v>
      </c>
      <c r="R47">
        <f t="shared" si="31"/>
        <v>100000</v>
      </c>
      <c r="S47">
        <f t="shared" si="32"/>
        <v>-865199981.78345358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-403.40327165360566</v>
      </c>
      <c r="AC47">
        <f t="shared" si="33"/>
        <v>-360.20255105018828</v>
      </c>
      <c r="AE47">
        <f t="shared" si="34"/>
        <v>0</v>
      </c>
      <c r="AF47">
        <f t="shared" si="35"/>
        <v>0</v>
      </c>
      <c r="AG47">
        <f t="shared" si="36"/>
        <v>-5.2040360412932473E-6</v>
      </c>
      <c r="AH47">
        <f t="shared" si="37"/>
        <v>-0.20760671719456039</v>
      </c>
      <c r="AI47">
        <f t="shared" si="38"/>
        <v>-0.20761192123060168</v>
      </c>
      <c r="AJ47">
        <f t="shared" si="39"/>
        <v>-43.200720603417381</v>
      </c>
      <c r="AK47">
        <f t="shared" si="61"/>
        <v>-28.238229015752399</v>
      </c>
      <c r="AL47">
        <f t="shared" si="40"/>
        <v>-71.646561540400384</v>
      </c>
      <c r="AN47">
        <f t="shared" si="41"/>
        <v>0</v>
      </c>
      <c r="AO47">
        <f t="shared" si="42"/>
        <v>0</v>
      </c>
      <c r="AP47">
        <f t="shared" si="43"/>
        <v>-9.0916276338865325E-8</v>
      </c>
      <c r="AQ47">
        <f t="shared" si="44"/>
        <v>-3.6269598289666648E-3</v>
      </c>
      <c r="AR47">
        <f t="shared" si="45"/>
        <v>-3.6270507452430037E-3</v>
      </c>
      <c r="AS47">
        <f t="shared" si="46"/>
        <v>-0.75473125498230664</v>
      </c>
      <c r="AT47">
        <f t="shared" si="47"/>
        <v>-0.4933314473891135</v>
      </c>
      <c r="AU47">
        <f t="shared" si="48"/>
        <v>-1.2516897531166631</v>
      </c>
      <c r="AW47">
        <v>44</v>
      </c>
      <c r="AX47">
        <f>IF(Z47&gt;0, (R47*SUMPRODUCT(K47:$K$98, X47:$X$98)-K47*$AZ$3)/Z47, 0)</f>
        <v>-865199981.78345358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0.82757423799999996</v>
      </c>
      <c r="Q48" s="5">
        <f t="shared" si="60"/>
        <v>12.5</v>
      </c>
      <c r="R48">
        <f t="shared" si="31"/>
        <v>100000</v>
      </c>
      <c r="S48">
        <f t="shared" si="32"/>
        <v>-4756065730.6624193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-360.20255105018828</v>
      </c>
      <c r="AC48">
        <f t="shared" si="33"/>
        <v>-321.61259158274407</v>
      </c>
      <c r="AE48">
        <f t="shared" si="34"/>
        <v>0</v>
      </c>
      <c r="AF48">
        <f t="shared" si="35"/>
        <v>0</v>
      </c>
      <c r="AG48">
        <f t="shared" si="36"/>
        <v>-8.4526951948251947E-7</v>
      </c>
      <c r="AH48">
        <f t="shared" si="37"/>
        <v>-3.4453809291182358E-2</v>
      </c>
      <c r="AI48">
        <f t="shared" si="38"/>
        <v>-3.445465456070184E-2</v>
      </c>
      <c r="AJ48">
        <f t="shared" si="39"/>
        <v>-38.589959467444203</v>
      </c>
      <c r="AK48">
        <f t="shared" si="61"/>
        <v>-25.21417857351318</v>
      </c>
      <c r="AL48">
        <f t="shared" si="40"/>
        <v>-63.838592695518088</v>
      </c>
      <c r="AN48">
        <f t="shared" si="41"/>
        <v>0</v>
      </c>
      <c r="AO48">
        <f t="shared" si="42"/>
        <v>0</v>
      </c>
      <c r="AP48">
        <f t="shared" si="43"/>
        <v>-1.3184951305841764E-8</v>
      </c>
      <c r="AQ48">
        <f t="shared" si="44"/>
        <v>-5.374283436638134E-4</v>
      </c>
      <c r="AR48">
        <f t="shared" si="45"/>
        <v>-5.3744152861511928E-4</v>
      </c>
      <c r="AS48">
        <f t="shared" si="46"/>
        <v>-0.60194615414992669</v>
      </c>
      <c r="AT48">
        <f t="shared" si="47"/>
        <v>-0.39330380316102853</v>
      </c>
      <c r="AU48">
        <f t="shared" si="48"/>
        <v>-0.99578739883957046</v>
      </c>
      <c r="AW48">
        <v>45</v>
      </c>
      <c r="AX48">
        <f>IF(Z48&gt;0, (R48*SUMPRODUCT(K48:$K$98, X48:$X$98)-K48*$AZ$3)/Z48, 0)</f>
        <v>-4756065730.6624193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0.83082719400000005</v>
      </c>
      <c r="Q49" s="5">
        <f t="shared" si="60"/>
        <v>12.5</v>
      </c>
      <c r="R49">
        <f t="shared" si="31"/>
        <v>100000</v>
      </c>
      <c r="S49">
        <f t="shared" si="32"/>
        <v>-26678515745.044033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-321.61259158274407</v>
      </c>
      <c r="AC49">
        <f t="shared" si="33"/>
        <v>-287.15456970102235</v>
      </c>
      <c r="AE49">
        <f t="shared" si="34"/>
        <v>0</v>
      </c>
      <c r="AF49">
        <f t="shared" si="35"/>
        <v>0</v>
      </c>
      <c r="AG49">
        <f t="shared" si="36"/>
        <v>-1.3454392124230428E-7</v>
      </c>
      <c r="AH49">
        <f t="shared" si="37"/>
        <v>-5.6181832243631198E-3</v>
      </c>
      <c r="AI49">
        <f t="shared" si="38"/>
        <v>-5.6183177682843618E-3</v>
      </c>
      <c r="AJ49">
        <f t="shared" si="39"/>
        <v>-34.45802188172172</v>
      </c>
      <c r="AK49">
        <f t="shared" si="61"/>
        <v>-22.512881410792087</v>
      </c>
      <c r="AL49">
        <f t="shared" si="40"/>
        <v>-56.976521610282092</v>
      </c>
      <c r="AN49">
        <f t="shared" si="41"/>
        <v>0</v>
      </c>
      <c r="AO49">
        <f t="shared" si="42"/>
        <v>0</v>
      </c>
      <c r="AP49">
        <f t="shared" si="43"/>
        <v>-1.873826514575176E-9</v>
      </c>
      <c r="AQ49">
        <f t="shared" si="44"/>
        <v>-7.8245829260422477E-5</v>
      </c>
      <c r="AR49">
        <f t="shared" si="45"/>
        <v>-7.8247703086937044E-5</v>
      </c>
      <c r="AS49">
        <f t="shared" si="46"/>
        <v>-0.47990540520592256</v>
      </c>
      <c r="AT49">
        <f t="shared" si="47"/>
        <v>-0.31354247533083363</v>
      </c>
      <c r="AU49">
        <f t="shared" si="48"/>
        <v>-0.79352612823984314</v>
      </c>
      <c r="AW49">
        <v>46</v>
      </c>
      <c r="AX49">
        <f>IF(Z49&gt;0, (R49*SUMPRODUCT(K49:$K$98, X49:$X$98)-K49*$AZ$3)/Z49, 0)</f>
        <v>-26678515745.044033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0.83405797299999995</v>
      </c>
      <c r="Q50" s="5">
        <f t="shared" si="60"/>
        <v>12.5</v>
      </c>
      <c r="R50">
        <f t="shared" si="31"/>
        <v>100000</v>
      </c>
      <c r="S50">
        <f t="shared" si="32"/>
        <v>-152749776077.63571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-287.15456970102235</v>
      </c>
      <c r="AC50">
        <f t="shared" si="33"/>
        <v>-256.38807713429327</v>
      </c>
      <c r="AE50">
        <f t="shared" si="34"/>
        <v>0</v>
      </c>
      <c r="AF50">
        <f t="shared" si="35"/>
        <v>0</v>
      </c>
      <c r="AG50">
        <f t="shared" si="36"/>
        <v>-2.098105179905329E-8</v>
      </c>
      <c r="AH50">
        <f t="shared" si="37"/>
        <v>-8.9773944184662368E-4</v>
      </c>
      <c r="AI50">
        <f t="shared" si="38"/>
        <v>-8.9776042289842271E-4</v>
      </c>
      <c r="AJ50">
        <f t="shared" si="39"/>
        <v>-30.766492566729085</v>
      </c>
      <c r="AK50">
        <f t="shared" si="61"/>
        <v>-20.100819879071565</v>
      </c>
      <c r="AL50">
        <f t="shared" si="40"/>
        <v>-50.868210206223551</v>
      </c>
      <c r="AN50">
        <f t="shared" si="41"/>
        <v>0</v>
      </c>
      <c r="AO50">
        <f t="shared" si="42"/>
        <v>0</v>
      </c>
      <c r="AP50">
        <f t="shared" si="43"/>
        <v>-2.6090027225821249E-10</v>
      </c>
      <c r="AQ50">
        <f t="shared" si="44"/>
        <v>-1.1163428175001617E-5</v>
      </c>
      <c r="AR50">
        <f t="shared" si="45"/>
        <v>-1.1163689075273874E-5</v>
      </c>
      <c r="AS50">
        <f t="shared" si="46"/>
        <v>-0.38258264475816622</v>
      </c>
      <c r="AT50">
        <f t="shared" si="47"/>
        <v>-0.2499545508628741</v>
      </c>
      <c r="AU50">
        <f t="shared" si="48"/>
        <v>-0.63254835931011566</v>
      </c>
      <c r="AW50">
        <v>47</v>
      </c>
      <c r="AX50">
        <f>IF(Z50&gt;0, (R50*SUMPRODUCT(K50:$K$98, X50:$X$98)-K50*$AZ$3)/Z50, 0)</f>
        <v>-152749776077.63571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0.83754713300000005</v>
      </c>
      <c r="Q51" s="5">
        <f t="shared" si="60"/>
        <v>12.5</v>
      </c>
      <c r="R51">
        <f t="shared" si="31"/>
        <v>100000</v>
      </c>
      <c r="S51">
        <f t="shared" si="32"/>
        <v>-894596062032.12085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-256.38807713429327</v>
      </c>
      <c r="AC51">
        <f t="shared" si="33"/>
        <v>-228.91793578650862</v>
      </c>
      <c r="AE51">
        <f t="shared" si="34"/>
        <v>0</v>
      </c>
      <c r="AF51">
        <f t="shared" si="35"/>
        <v>0</v>
      </c>
      <c r="AG51">
        <f t="shared" si="36"/>
        <v>-3.1986214994411803E-9</v>
      </c>
      <c r="AH51">
        <f t="shared" si="37"/>
        <v>-1.4058095825297262E-4</v>
      </c>
      <c r="AI51">
        <f t="shared" si="38"/>
        <v>-1.4058415687447207E-4</v>
      </c>
      <c r="AJ51">
        <f t="shared" si="39"/>
        <v>-27.470141347784647</v>
      </c>
      <c r="AK51">
        <f t="shared" si="61"/>
        <v>-17.947165399400532</v>
      </c>
      <c r="AL51">
        <f t="shared" si="40"/>
        <v>-45.417447331342053</v>
      </c>
      <c r="AN51">
        <f t="shared" si="41"/>
        <v>0</v>
      </c>
      <c r="AO51">
        <f t="shared" si="42"/>
        <v>0</v>
      </c>
      <c r="AP51">
        <f t="shared" si="43"/>
        <v>-3.5513387952540215E-11</v>
      </c>
      <c r="AQ51">
        <f t="shared" si="44"/>
        <v>-1.5608305359198952E-6</v>
      </c>
      <c r="AR51">
        <f t="shared" si="45"/>
        <v>-1.5608660493078479E-6</v>
      </c>
      <c r="AS51">
        <f t="shared" si="46"/>
        <v>-0.30499319377595263</v>
      </c>
      <c r="AT51">
        <f t="shared" si="47"/>
        <v>-0.19926229083018079</v>
      </c>
      <c r="AU51">
        <f t="shared" si="48"/>
        <v>-0.50425704547218275</v>
      </c>
      <c r="AW51">
        <v>48</v>
      </c>
      <c r="AX51">
        <f>IF(Z51&gt;0, (R51*SUMPRODUCT(K51:$K$98, X51:$X$98)-K51*$AZ$3)/Z51, 0)</f>
        <v>-894596062032.12085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0.841203123</v>
      </c>
      <c r="Q52" s="5">
        <f t="shared" si="60"/>
        <v>12.5</v>
      </c>
      <c r="R52">
        <f t="shared" si="31"/>
        <v>100000</v>
      </c>
      <c r="S52">
        <f t="shared" si="32"/>
        <v>-5368032618724.2334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-228.91793578650862</v>
      </c>
      <c r="AC52">
        <f t="shared" si="33"/>
        <v>-204.39101546232772</v>
      </c>
      <c r="AE52">
        <f t="shared" si="34"/>
        <v>0</v>
      </c>
      <c r="AF52">
        <f t="shared" si="35"/>
        <v>0</v>
      </c>
      <c r="AG52">
        <f t="shared" si="36"/>
        <v>-4.7594488982190479E-10</v>
      </c>
      <c r="AH52">
        <f t="shared" si="37"/>
        <v>-2.1525523156998911E-5</v>
      </c>
      <c r="AI52">
        <f t="shared" si="38"/>
        <v>-2.1525999101888733E-5</v>
      </c>
      <c r="AJ52">
        <f t="shared" si="39"/>
        <v>-24.526920324180907</v>
      </c>
      <c r="AK52">
        <f t="shared" si="61"/>
        <v>-16.024255505055606</v>
      </c>
      <c r="AL52">
        <f t="shared" si="40"/>
        <v>-40.551197355235615</v>
      </c>
      <c r="AN52">
        <f t="shared" si="41"/>
        <v>0</v>
      </c>
      <c r="AO52">
        <f t="shared" si="42"/>
        <v>0</v>
      </c>
      <c r="AP52">
        <f t="shared" si="43"/>
        <v>-4.7181082312744705E-12</v>
      </c>
      <c r="AQ52">
        <f t="shared" si="44"/>
        <v>-2.133855203856243E-7</v>
      </c>
      <c r="AR52">
        <f t="shared" si="45"/>
        <v>-2.133902384938556E-7</v>
      </c>
      <c r="AS52">
        <f t="shared" si="46"/>
        <v>-0.24313879010789019</v>
      </c>
      <c r="AT52">
        <f t="shared" si="47"/>
        <v>-0.15885068505880723</v>
      </c>
      <c r="AU52">
        <f t="shared" si="48"/>
        <v>-0.4019896885569359</v>
      </c>
      <c r="AW52">
        <v>49</v>
      </c>
      <c r="AX52">
        <f>IF(Z52&gt;0, (R52*SUMPRODUCT(K52:$K$98, X52:$X$98)-K52*$AZ$3)/Z52, 0)</f>
        <v>-5368032618724.2334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0.84498057100000001</v>
      </c>
      <c r="Q53" s="5">
        <f t="shared" si="60"/>
        <v>12.5</v>
      </c>
      <c r="R53">
        <f t="shared" si="31"/>
        <v>100000</v>
      </c>
      <c r="S53">
        <f t="shared" si="32"/>
        <v>-33049959613548.125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-204.39101546232772</v>
      </c>
      <c r="AC53">
        <f t="shared" si="33"/>
        <v>-182.49197827838159</v>
      </c>
      <c r="AE53">
        <f t="shared" si="34"/>
        <v>0</v>
      </c>
      <c r="AF53">
        <f t="shared" si="35"/>
        <v>0</v>
      </c>
      <c r="AG53">
        <f t="shared" si="36"/>
        <v>-6.9021256157440555E-11</v>
      </c>
      <c r="AH53">
        <f t="shared" si="37"/>
        <v>-3.2173134781299616E-6</v>
      </c>
      <c r="AI53">
        <f t="shared" si="38"/>
        <v>-3.2173824993861192E-6</v>
      </c>
      <c r="AJ53">
        <f t="shared" si="39"/>
        <v>-21.89903718394612</v>
      </c>
      <c r="AK53">
        <f t="shared" si="61"/>
        <v>-14.307371082362941</v>
      </c>
      <c r="AL53">
        <f t="shared" si="40"/>
        <v>-36.206411483691561</v>
      </c>
      <c r="AN53">
        <f t="shared" si="41"/>
        <v>0</v>
      </c>
      <c r="AO53">
        <f t="shared" si="42"/>
        <v>0</v>
      </c>
      <c r="AP53">
        <f t="shared" si="43"/>
        <v>-6.1090835862466391E-13</v>
      </c>
      <c r="AQ53">
        <f t="shared" si="44"/>
        <v>-2.8476498480729294E-8</v>
      </c>
      <c r="AR53">
        <f t="shared" si="45"/>
        <v>-2.8477109389087922E-8</v>
      </c>
      <c r="AS53">
        <f t="shared" si="46"/>
        <v>-0.19382876531526025</v>
      </c>
      <c r="AT53">
        <f t="shared" si="47"/>
        <v>-0.12663479442076328</v>
      </c>
      <c r="AU53">
        <f t="shared" si="48"/>
        <v>-0.32046358821313292</v>
      </c>
      <c r="AW53">
        <v>50</v>
      </c>
      <c r="AX53">
        <f>IF(Z53&gt;0, (R53*SUMPRODUCT(K53:$K$98, X53:$X$98)-K53*$AZ$3)/Z53, 0)</f>
        <v>-33049959613548.125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0.84903369399999995</v>
      </c>
      <c r="Q54" s="5">
        <f t="shared" si="60"/>
        <v>12.5</v>
      </c>
      <c r="R54">
        <f t="shared" si="31"/>
        <v>100000</v>
      </c>
      <c r="S54">
        <f t="shared" si="32"/>
        <v>-209332948801389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-182.49197827838159</v>
      </c>
      <c r="AC54">
        <f t="shared" si="33"/>
        <v>-162.93926634495489</v>
      </c>
      <c r="AE54">
        <f t="shared" si="34"/>
        <v>0</v>
      </c>
      <c r="AF54">
        <f t="shared" si="35"/>
        <v>0</v>
      </c>
      <c r="AG54">
        <f t="shared" si="36"/>
        <v>-9.7296715159941488E-12</v>
      </c>
      <c r="AH54">
        <f t="shared" si="37"/>
        <v>-4.6881097663897595E-7</v>
      </c>
      <c r="AI54">
        <f t="shared" si="38"/>
        <v>-4.6882070631049195E-7</v>
      </c>
      <c r="AJ54">
        <f t="shared" si="39"/>
        <v>-19.552711933426707</v>
      </c>
      <c r="AK54">
        <f t="shared" si="61"/>
        <v>-12.774438479486713</v>
      </c>
      <c r="AL54">
        <f t="shared" si="40"/>
        <v>-32.327150881734127</v>
      </c>
      <c r="AN54">
        <f t="shared" si="41"/>
        <v>0</v>
      </c>
      <c r="AO54">
        <f t="shared" si="42"/>
        <v>0</v>
      </c>
      <c r="AP54">
        <f t="shared" si="43"/>
        <v>-7.6890620196287605E-14</v>
      </c>
      <c r="AQ54">
        <f t="shared" si="44"/>
        <v>-3.7048698601326794E-9</v>
      </c>
      <c r="AR54">
        <f t="shared" si="45"/>
        <v>-3.7049467507528757E-9</v>
      </c>
      <c r="AS54">
        <f t="shared" si="46"/>
        <v>-0.15451910628320098</v>
      </c>
      <c r="AT54">
        <f t="shared" si="47"/>
        <v>-0.10095248290062059</v>
      </c>
      <c r="AU54">
        <f t="shared" si="48"/>
        <v>-0.25547159288876831</v>
      </c>
      <c r="AW54">
        <v>51</v>
      </c>
      <c r="AX54">
        <f>IF(Z54&gt;0, (R54*SUMPRODUCT(K54:$K$98, X54:$X$98)-K54*$AZ$3)/Z54, 0)</f>
        <v>-209332948801389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0.853201969</v>
      </c>
      <c r="Q55" s="5">
        <f t="shared" si="60"/>
        <v>12.5</v>
      </c>
      <c r="R55">
        <f t="shared" si="31"/>
        <v>100000</v>
      </c>
      <c r="S55">
        <f t="shared" si="32"/>
        <v>-1366280034957849.5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-162.93926634495489</v>
      </c>
      <c r="AC55">
        <f t="shared" si="33"/>
        <v>-145.48148781124613</v>
      </c>
      <c r="AE55">
        <f t="shared" si="34"/>
        <v>0</v>
      </c>
      <c r="AF55">
        <f t="shared" si="35"/>
        <v>0</v>
      </c>
      <c r="AG55">
        <f t="shared" si="36"/>
        <v>-1.3309999056647849E-12</v>
      </c>
      <c r="AH55">
        <f t="shared" si="37"/>
        <v>-6.6410999161355377E-8</v>
      </c>
      <c r="AI55">
        <f t="shared" si="38"/>
        <v>-6.6412330161261036E-8</v>
      </c>
      <c r="AJ55">
        <f t="shared" si="39"/>
        <v>-17.457778533708762</v>
      </c>
      <c r="AK55">
        <f t="shared" si="61"/>
        <v>-11.405748644146843</v>
      </c>
      <c r="AL55">
        <f t="shared" si="40"/>
        <v>-28.863527244267935</v>
      </c>
      <c r="AN55">
        <f t="shared" si="41"/>
        <v>0</v>
      </c>
      <c r="AO55">
        <f t="shared" si="42"/>
        <v>0</v>
      </c>
      <c r="AP55">
        <f t="shared" si="43"/>
        <v>-9.3915048618044455E-15</v>
      </c>
      <c r="AQ55">
        <f t="shared" si="44"/>
        <v>-4.6859448963645523E-10</v>
      </c>
      <c r="AR55">
        <f t="shared" si="45"/>
        <v>-4.6860388114131696E-10</v>
      </c>
      <c r="AS55">
        <f t="shared" si="46"/>
        <v>-0.12318168564688349</v>
      </c>
      <c r="AT55">
        <f t="shared" si="47"/>
        <v>-8.0478701304282599E-2</v>
      </c>
      <c r="AU55">
        <f t="shared" si="48"/>
        <v>-0.20366038741976997</v>
      </c>
      <c r="AW55">
        <v>52</v>
      </c>
      <c r="AX55">
        <f>IF(Z55&gt;0, (R55*SUMPRODUCT(K55:$K$98, X55:$X$98)-K55*$AZ$3)/Z55, 0)</f>
        <v>-1366280034957849.5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0.85761682500000003</v>
      </c>
      <c r="Q56" s="5">
        <f t="shared" si="60"/>
        <v>12.5</v>
      </c>
      <c r="R56">
        <f t="shared" si="31"/>
        <v>100000</v>
      </c>
      <c r="S56">
        <f t="shared" si="32"/>
        <v>-9214863507836904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-145.48148781124613</v>
      </c>
      <c r="AC56">
        <f t="shared" si="33"/>
        <v>-129.89418554616685</v>
      </c>
      <c r="AE56">
        <f t="shared" si="34"/>
        <v>0</v>
      </c>
      <c r="AF56">
        <f t="shared" si="35"/>
        <v>0</v>
      </c>
      <c r="AG56">
        <f t="shared" si="36"/>
        <v>-1.7620199343660463E-13</v>
      </c>
      <c r="AH56">
        <f t="shared" si="37"/>
        <v>-9.1319033053722594E-9</v>
      </c>
      <c r="AI56">
        <f t="shared" si="38"/>
        <v>-9.1320795073656968E-9</v>
      </c>
      <c r="AJ56">
        <f t="shared" si="39"/>
        <v>-15.587302265079273</v>
      </c>
      <c r="AK56">
        <f t="shared" si="61"/>
        <v>-10.18370414678723</v>
      </c>
      <c r="AL56">
        <f t="shared" si="40"/>
        <v>-25.771006420998582</v>
      </c>
      <c r="AN56">
        <f t="shared" si="41"/>
        <v>0</v>
      </c>
      <c r="AO56">
        <f t="shared" si="42"/>
        <v>0</v>
      </c>
      <c r="AP56">
        <f t="shared" si="43"/>
        <v>-1.1100689568157214E-15</v>
      </c>
      <c r="AQ56">
        <f t="shared" si="44"/>
        <v>-5.7530804153948509E-11</v>
      </c>
      <c r="AR56">
        <f t="shared" si="45"/>
        <v>-5.753191422290533E-11</v>
      </c>
      <c r="AS56">
        <f t="shared" si="46"/>
        <v>-9.8199685641997492E-2</v>
      </c>
      <c r="AT56">
        <f t="shared" si="47"/>
        <v>-6.4157127954464946E-2</v>
      </c>
      <c r="AU56">
        <f t="shared" si="48"/>
        <v>-0.16235681365399435</v>
      </c>
      <c r="AW56">
        <v>53</v>
      </c>
      <c r="AX56">
        <f>IF(Z56&gt;0, (R56*SUMPRODUCT(K56:$K$98, X56:$X$98)-K56*$AZ$3)/Z56, 0)</f>
        <v>-9214863507836904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0.86229046899999995</v>
      </c>
      <c r="Q57" s="5">
        <f t="shared" si="60"/>
        <v>12.5</v>
      </c>
      <c r="R57">
        <f t="shared" si="31"/>
        <v>100000</v>
      </c>
      <c r="S57">
        <f t="shared" si="32"/>
        <v>-6.4423983386403528E+16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-129.89418554616685</v>
      </c>
      <c r="AC57">
        <f t="shared" si="33"/>
        <v>-115.97695138055664</v>
      </c>
      <c r="AE57">
        <f t="shared" si="34"/>
        <v>0</v>
      </c>
      <c r="AF57">
        <f t="shared" si="35"/>
        <v>0</v>
      </c>
      <c r="AG57">
        <f t="shared" si="36"/>
        <v>-2.250267394305387E-14</v>
      </c>
      <c r="AH57">
        <f t="shared" si="37"/>
        <v>-1.2154983964734777E-9</v>
      </c>
      <c r="AI57">
        <f t="shared" si="38"/>
        <v>-1.2155208991474208E-9</v>
      </c>
      <c r="AJ57">
        <f t="shared" si="39"/>
        <v>-13.917234165610211</v>
      </c>
      <c r="AK57">
        <f t="shared" si="61"/>
        <v>-9.0925929882316812</v>
      </c>
      <c r="AL57">
        <f t="shared" si="40"/>
        <v>-23.009827155057412</v>
      </c>
      <c r="AN57">
        <f t="shared" si="41"/>
        <v>0</v>
      </c>
      <c r="AO57">
        <f t="shared" si="42"/>
        <v>0</v>
      </c>
      <c r="AP57">
        <f t="shared" si="43"/>
        <v>-1.2657713022553134E-16</v>
      </c>
      <c r="AQ57">
        <f t="shared" si="44"/>
        <v>-6.8371562956783495E-12</v>
      </c>
      <c r="AR57">
        <f t="shared" si="45"/>
        <v>-6.8372828728085758E-12</v>
      </c>
      <c r="AS57">
        <f t="shared" si="46"/>
        <v>-7.8284188173265074E-2</v>
      </c>
      <c r="AT57">
        <f t="shared" si="47"/>
        <v>-5.114566960671886E-2</v>
      </c>
      <c r="AU57">
        <f t="shared" si="48"/>
        <v>-0.1294298577868212</v>
      </c>
      <c r="AW57">
        <v>54</v>
      </c>
      <c r="AX57">
        <f>IF(Z57&gt;0, (R57*SUMPRODUCT(K57:$K$98, X57:$X$98)-K57*$AZ$3)/Z57, 0)</f>
        <v>-6.4423983386403528E+16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0.86705037500000004</v>
      </c>
      <c r="Q58" s="5">
        <f t="shared" si="60"/>
        <v>12.5</v>
      </c>
      <c r="R58">
        <f t="shared" si="31"/>
        <v>100000</v>
      </c>
      <c r="S58">
        <f t="shared" si="32"/>
        <v>-4.6784537763221024E+17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-115.97695138055664</v>
      </c>
      <c r="AC58">
        <f t="shared" si="33"/>
        <v>-103.55084944693159</v>
      </c>
      <c r="AE58">
        <f t="shared" si="34"/>
        <v>0</v>
      </c>
      <c r="AF58">
        <f t="shared" si="35"/>
        <v>0</v>
      </c>
      <c r="AG58">
        <f t="shared" si="36"/>
        <v>-2.7666953227957446E-15</v>
      </c>
      <c r="AH58">
        <f t="shared" si="37"/>
        <v>-1.5608761504662068E-10</v>
      </c>
      <c r="AI58">
        <f t="shared" si="38"/>
        <v>-1.5609038174194348E-10</v>
      </c>
      <c r="AJ58">
        <f t="shared" si="39"/>
        <v>-12.426101933625048</v>
      </c>
      <c r="AK58">
        <f t="shared" si="61"/>
        <v>-8.118386596638965</v>
      </c>
      <c r="AL58">
        <f t="shared" si="40"/>
        <v>-20.544488530420104</v>
      </c>
      <c r="AN58">
        <f t="shared" si="41"/>
        <v>0</v>
      </c>
      <c r="AO58">
        <f t="shared" si="42"/>
        <v>0</v>
      </c>
      <c r="AP58">
        <f t="shared" si="43"/>
        <v>-1.3895188120361826E-17</v>
      </c>
      <c r="AQ58">
        <f t="shared" si="44"/>
        <v>-7.8391963020336272E-13</v>
      </c>
      <c r="AR58">
        <f t="shared" si="45"/>
        <v>-7.839335253914831E-13</v>
      </c>
      <c r="AS58">
        <f t="shared" si="46"/>
        <v>-6.2407675521002418E-2</v>
      </c>
      <c r="AT58">
        <f t="shared" si="47"/>
        <v>-4.0773014673741337E-2</v>
      </c>
      <c r="AU58">
        <f t="shared" si="48"/>
        <v>-0.1031806901955277</v>
      </c>
      <c r="AW58">
        <v>55</v>
      </c>
      <c r="AX58">
        <f>IF(Z58&gt;0, (R58*SUMPRODUCT(K58:$K$98, X58:$X$98)-K58*$AZ$3)/Z58, 0)</f>
        <v>-4.6784537763221024E+17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0.87202471800000003</v>
      </c>
      <c r="Q59" s="5">
        <f t="shared" si="60"/>
        <v>12.5</v>
      </c>
      <c r="R59">
        <f t="shared" si="31"/>
        <v>100000</v>
      </c>
      <c r="S59">
        <f t="shared" si="32"/>
        <v>-3.5407339579117875E+18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-103.55084944693159</v>
      </c>
      <c r="AC59">
        <f t="shared" si="33"/>
        <v>-92.456115577618164</v>
      </c>
      <c r="AE59">
        <f t="shared" si="34"/>
        <v>0</v>
      </c>
      <c r="AF59">
        <f t="shared" si="35"/>
        <v>0</v>
      </c>
      <c r="AG59">
        <f t="shared" si="36"/>
        <v>-3.2640166091490903E-16</v>
      </c>
      <c r="AH59">
        <f t="shared" si="37"/>
        <v>-1.9301013669223024E-11</v>
      </c>
      <c r="AI59">
        <f t="shared" si="38"/>
        <v>-1.9301340070883939E-11</v>
      </c>
      <c r="AJ59">
        <f t="shared" si="39"/>
        <v>-11.09473386931343</v>
      </c>
      <c r="AK59">
        <f t="shared" si="61"/>
        <v>-7.248559461285212</v>
      </c>
      <c r="AL59">
        <f t="shared" si="40"/>
        <v>-18.343293330617943</v>
      </c>
      <c r="AN59">
        <f t="shared" si="41"/>
        <v>0</v>
      </c>
      <c r="AO59">
        <f t="shared" si="42"/>
        <v>0</v>
      </c>
      <c r="AP59">
        <f t="shared" si="43"/>
        <v>-1.4636506579845859E-18</v>
      </c>
      <c r="AQ59">
        <f t="shared" si="44"/>
        <v>-8.6549625015824782E-14</v>
      </c>
      <c r="AR59">
        <f t="shared" si="45"/>
        <v>-8.6551088666482768E-14</v>
      </c>
      <c r="AS59">
        <f t="shared" si="46"/>
        <v>-4.975101683755781E-2</v>
      </c>
      <c r="AT59">
        <f t="shared" si="47"/>
        <v>-3.2503997667206401E-2</v>
      </c>
      <c r="AU59">
        <f t="shared" si="48"/>
        <v>-8.225501450485076E-2</v>
      </c>
      <c r="AW59">
        <v>56</v>
      </c>
      <c r="AX59">
        <f>IF(Z59&gt;0, (R59*SUMPRODUCT(K59:$K$98, X59:$X$98)-K59*$AZ$3)/Z59, 0)</f>
        <v>-3.5407339579117875E+18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0.87703262900000001</v>
      </c>
      <c r="Q60" s="5">
        <f t="shared" si="60"/>
        <v>12.5</v>
      </c>
      <c r="R60">
        <f t="shared" si="31"/>
        <v>100000</v>
      </c>
      <c r="S60">
        <f t="shared" si="32"/>
        <v>-2.7984802844339745E+19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-92.456115577618164</v>
      </c>
      <c r="AC60">
        <f t="shared" si="33"/>
        <v>-82.550103194302011</v>
      </c>
      <c r="AE60">
        <f t="shared" si="34"/>
        <v>0</v>
      </c>
      <c r="AF60">
        <f t="shared" si="35"/>
        <v>0</v>
      </c>
      <c r="AG60">
        <f t="shared" si="36"/>
        <v>-3.6872737523590746E-17</v>
      </c>
      <c r="AH60">
        <f t="shared" si="37"/>
        <v>-2.2901192542573535E-12</v>
      </c>
      <c r="AI60">
        <f t="shared" si="38"/>
        <v>-2.2901561269948771E-12</v>
      </c>
      <c r="AJ60">
        <f t="shared" si="39"/>
        <v>-9.9060123833161526</v>
      </c>
      <c r="AK60">
        <f t="shared" si="61"/>
        <v>-6.4719280904332717</v>
      </c>
      <c r="AL60">
        <f t="shared" si="40"/>
        <v>-16.377940473751714</v>
      </c>
      <c r="AN60">
        <f t="shared" si="41"/>
        <v>0</v>
      </c>
      <c r="AO60">
        <f t="shared" si="42"/>
        <v>0</v>
      </c>
      <c r="AP60">
        <f t="shared" si="43"/>
        <v>-1.4762925615619545E-19</v>
      </c>
      <c r="AQ60">
        <f t="shared" si="44"/>
        <v>-9.1690670322128647E-15</v>
      </c>
      <c r="AR60">
        <f t="shared" si="45"/>
        <v>-9.1692146614690212E-15</v>
      </c>
      <c r="AS60">
        <f t="shared" si="46"/>
        <v>-3.9661206024841175E-2</v>
      </c>
      <c r="AT60">
        <f t="shared" si="47"/>
        <v>-2.5911987936229775E-2</v>
      </c>
      <c r="AU60">
        <f t="shared" si="48"/>
        <v>-6.557319396108012E-2</v>
      </c>
      <c r="AW60">
        <v>57</v>
      </c>
      <c r="AX60">
        <f>IF(Z60&gt;0, (R60*SUMPRODUCT(K60:$K$98, X60:$X$98)-K60*$AZ$3)/Z60, 0)</f>
        <v>-2.7984802844339745E+19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0.88195855000000001</v>
      </c>
      <c r="Q61" s="5">
        <f t="shared" si="60"/>
        <v>12.5</v>
      </c>
      <c r="R61">
        <f t="shared" si="31"/>
        <v>100000</v>
      </c>
      <c r="S61">
        <f t="shared" si="32"/>
        <v>-2.3126708417017384E+20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-82.550103194302011</v>
      </c>
      <c r="AC61">
        <f t="shared" si="33"/>
        <v>-73.705449280626794</v>
      </c>
      <c r="AE61">
        <f t="shared" si="34"/>
        <v>0</v>
      </c>
      <c r="AF61">
        <f t="shared" si="35"/>
        <v>0</v>
      </c>
      <c r="AG61">
        <f t="shared" si="36"/>
        <v>-3.9837840275181536E-18</v>
      </c>
      <c r="AH61">
        <f t="shared" si="37"/>
        <v>-2.6016180896669348E-13</v>
      </c>
      <c r="AI61">
        <f t="shared" si="38"/>
        <v>-2.6016579275072097E-13</v>
      </c>
      <c r="AJ61">
        <f t="shared" si="39"/>
        <v>-8.8446539136752165</v>
      </c>
      <c r="AK61">
        <f t="shared" si="61"/>
        <v>-5.7785072236011414</v>
      </c>
      <c r="AL61">
        <f t="shared" si="40"/>
        <v>-14.623161137276618</v>
      </c>
      <c r="AN61">
        <f t="shared" si="41"/>
        <v>0</v>
      </c>
      <c r="AO61">
        <f t="shared" si="42"/>
        <v>0</v>
      </c>
      <c r="AP61">
        <f t="shared" si="43"/>
        <v>-1.4241141872800699E-20</v>
      </c>
      <c r="AQ61">
        <f t="shared" si="44"/>
        <v>-9.3002060497926219E-16</v>
      </c>
      <c r="AR61">
        <f t="shared" si="45"/>
        <v>-9.30034846121135E-16</v>
      </c>
      <c r="AS61">
        <f t="shared" si="46"/>
        <v>-3.1617670619293312E-2</v>
      </c>
      <c r="AT61">
        <f t="shared" si="47"/>
        <v>-2.06568781379383E-2</v>
      </c>
      <c r="AU61">
        <f t="shared" si="48"/>
        <v>-5.2274548757232545E-2</v>
      </c>
      <c r="AW61">
        <v>58</v>
      </c>
      <c r="AX61">
        <f>IF(Z61&gt;0, (R61*SUMPRODUCT(K61:$K$98, X61:$X$98)-K61*$AZ$3)/Z61, 0)</f>
        <v>-2.3126708417017384E+20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0.88700226900000001</v>
      </c>
      <c r="Q62" s="5">
        <f t="shared" si="60"/>
        <v>12.5</v>
      </c>
      <c r="R62">
        <f t="shared" si="31"/>
        <v>100000</v>
      </c>
      <c r="S62">
        <f t="shared" si="32"/>
        <v>-2.0047865715515984E+21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-73.705449280626794</v>
      </c>
      <c r="AC62">
        <f t="shared" si="33"/>
        <v>-65.808436857702489</v>
      </c>
      <c r="AE62">
        <f t="shared" si="34"/>
        <v>0</v>
      </c>
      <c r="AF62">
        <f t="shared" si="35"/>
        <v>0</v>
      </c>
      <c r="AG62">
        <f t="shared" si="36"/>
        <v>-4.1032071562841133E-19</v>
      </c>
      <c r="AH62">
        <f t="shared" si="37"/>
        <v>-2.8269003772916485E-14</v>
      </c>
      <c r="AI62">
        <f t="shared" si="38"/>
        <v>-2.8269414093632113E-14</v>
      </c>
      <c r="AJ62">
        <f t="shared" si="39"/>
        <v>-7.8970124229243055</v>
      </c>
      <c r="AK62">
        <f t="shared" si="61"/>
        <v>-5.1593814496438757</v>
      </c>
      <c r="AL62">
        <f t="shared" si="40"/>
        <v>-13.05639387256821</v>
      </c>
      <c r="AN62">
        <f t="shared" si="41"/>
        <v>0</v>
      </c>
      <c r="AO62">
        <f t="shared" si="42"/>
        <v>0</v>
      </c>
      <c r="AP62">
        <f t="shared" si="43"/>
        <v>-1.3096475890603236E-21</v>
      </c>
      <c r="AQ62">
        <f t="shared" si="44"/>
        <v>-9.0228036816608057E-17</v>
      </c>
      <c r="AR62">
        <f t="shared" si="45"/>
        <v>-9.0229346464197117E-17</v>
      </c>
      <c r="AS62">
        <f t="shared" si="46"/>
        <v>-2.5205413440125422E-2</v>
      </c>
      <c r="AT62">
        <f t="shared" si="47"/>
        <v>-1.646753678088193E-2</v>
      </c>
      <c r="AU62">
        <f t="shared" si="48"/>
        <v>-4.1672950221007442E-2</v>
      </c>
      <c r="AW62">
        <v>59</v>
      </c>
      <c r="AX62">
        <f>IF(Z62&gt;0, (R62*SUMPRODUCT(K62:$K$98, X62:$X$98)-K62*$AZ$3)/Z62, 0)</f>
        <v>-2.0047865715515984E+21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0.89213428500000003</v>
      </c>
      <c r="Q63" s="5">
        <f t="shared" si="60"/>
        <v>12.5</v>
      </c>
      <c r="R63">
        <f t="shared" si="31"/>
        <v>100000</v>
      </c>
      <c r="S63">
        <f t="shared" si="32"/>
        <v>-1.8290246081724606E+22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-65.808436857702489</v>
      </c>
      <c r="AC63">
        <f t="shared" si="33"/>
        <v>-58.757532908662938</v>
      </c>
      <c r="AE63">
        <f t="shared" si="34"/>
        <v>0</v>
      </c>
      <c r="AF63">
        <f t="shared" si="35"/>
        <v>0</v>
      </c>
      <c r="AG63">
        <f t="shared" si="36"/>
        <v>-4.015633021428615E-20</v>
      </c>
      <c r="AH63">
        <f t="shared" si="37"/>
        <v>-2.9284894260627287E-15</v>
      </c>
      <c r="AI63">
        <f t="shared" si="38"/>
        <v>-2.9285295823929429E-15</v>
      </c>
      <c r="AJ63">
        <f t="shared" si="39"/>
        <v>-7.0509039490395509</v>
      </c>
      <c r="AK63">
        <f t="shared" si="61"/>
        <v>-4.6065905800391747</v>
      </c>
      <c r="AL63">
        <f t="shared" si="40"/>
        <v>-11.657494529078729</v>
      </c>
      <c r="AN63">
        <f t="shared" si="41"/>
        <v>0</v>
      </c>
      <c r="AO63">
        <f t="shared" si="42"/>
        <v>0</v>
      </c>
      <c r="AP63">
        <f t="shared" si="43"/>
        <v>-1.1443714080483459E-22</v>
      </c>
      <c r="AQ63">
        <f t="shared" si="44"/>
        <v>-8.3455822533450394E-18</v>
      </c>
      <c r="AR63">
        <f t="shared" si="45"/>
        <v>-8.3456966904858449E-18</v>
      </c>
      <c r="AS63">
        <f t="shared" si="46"/>
        <v>-2.0093601275610169E-2</v>
      </c>
      <c r="AT63">
        <f t="shared" si="47"/>
        <v>-1.3127819500065314E-2</v>
      </c>
      <c r="AU63">
        <f t="shared" si="48"/>
        <v>-3.3221420775675491E-2</v>
      </c>
      <c r="AW63">
        <v>60</v>
      </c>
      <c r="AX63">
        <f>IF(Z63&gt;0, (R63*SUMPRODUCT(K63:$K$98, X63:$X$98)-K63*$AZ$3)/Z63, 0)</f>
        <v>-1.8290246081724606E+22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0.89732143600000003</v>
      </c>
      <c r="Q64" s="5">
        <f t="shared" si="60"/>
        <v>12.5</v>
      </c>
      <c r="R64">
        <f t="shared" si="31"/>
        <v>100000</v>
      </c>
      <c r="S64">
        <f t="shared" si="32"/>
        <v>-1.7620662377421699E+23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-58.757532908662938</v>
      </c>
      <c r="AC64">
        <f t="shared" si="33"/>
        <v>-52.46208295416335</v>
      </c>
      <c r="AE64">
        <f t="shared" si="34"/>
        <v>0</v>
      </c>
      <c r="AF64">
        <f t="shared" si="35"/>
        <v>0</v>
      </c>
      <c r="AG64">
        <f t="shared" si="36"/>
        <v>-3.721631019769852E-21</v>
      </c>
      <c r="AH64">
        <f t="shared" si="37"/>
        <v>-2.8826508713898751E-16</v>
      </c>
      <c r="AI64">
        <f t="shared" si="38"/>
        <v>-2.882688087700073E-16</v>
      </c>
      <c r="AJ64">
        <f t="shared" si="39"/>
        <v>-6.2954499544995883</v>
      </c>
      <c r="AK64">
        <f t="shared" si="61"/>
        <v>-4.1130273036064064</v>
      </c>
      <c r="AL64">
        <f t="shared" si="40"/>
        <v>-10.408477258105995</v>
      </c>
      <c r="AN64">
        <f t="shared" si="41"/>
        <v>0</v>
      </c>
      <c r="AO64">
        <f t="shared" si="42"/>
        <v>0</v>
      </c>
      <c r="AP64">
        <f t="shared" si="43"/>
        <v>-9.4695266768373861E-24</v>
      </c>
      <c r="AQ64">
        <f t="shared" si="44"/>
        <v>-7.3347785370520273E-19</v>
      </c>
      <c r="AR64">
        <f t="shared" si="45"/>
        <v>-7.3348732323187957E-19</v>
      </c>
      <c r="AS64">
        <f t="shared" si="46"/>
        <v>-1.6018495914867772E-2</v>
      </c>
      <c r="AT64">
        <f t="shared" si="47"/>
        <v>-1.0465417331046967E-2</v>
      </c>
      <c r="AU64">
        <f t="shared" si="48"/>
        <v>-2.6483913245914741E-2</v>
      </c>
      <c r="AW64">
        <v>61</v>
      </c>
      <c r="AX64">
        <f>IF(Z64&gt;0, (R64*SUMPRODUCT(K64:$K$98, X64:$X$98)-K64*$AZ$3)/Z64, 0)</f>
        <v>-1.7620662377421699E+23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0.90253096600000005</v>
      </c>
      <c r="Q65" s="5">
        <f t="shared" si="60"/>
        <v>12.5</v>
      </c>
      <c r="R65">
        <f t="shared" si="31"/>
        <v>100000</v>
      </c>
      <c r="S65">
        <f t="shared" si="32"/>
        <v>-1.7986633150144432E+24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-52.46208295416335</v>
      </c>
      <c r="AC65">
        <f t="shared" si="33"/>
        <v>-46.841145494788698</v>
      </c>
      <c r="AE65">
        <f t="shared" si="34"/>
        <v>0</v>
      </c>
      <c r="AF65">
        <f t="shared" si="35"/>
        <v>0</v>
      </c>
      <c r="AG65">
        <f t="shared" si="36"/>
        <v>-3.2552747020370347E-22</v>
      </c>
      <c r="AH65">
        <f t="shared" si="37"/>
        <v>-2.6871097914947602E-17</v>
      </c>
      <c r="AI65">
        <f t="shared" si="38"/>
        <v>-2.6871423442417807E-17</v>
      </c>
      <c r="AJ65">
        <f t="shared" si="39"/>
        <v>-5.6209374593746517</v>
      </c>
      <c r="AK65">
        <f t="shared" si="61"/>
        <v>-3.672345806791435</v>
      </c>
      <c r="AL65">
        <f t="shared" si="40"/>
        <v>-9.2932832661660871</v>
      </c>
      <c r="AN65">
        <f t="shared" si="41"/>
        <v>0</v>
      </c>
      <c r="AO65">
        <f t="shared" si="42"/>
        <v>0</v>
      </c>
      <c r="AP65">
        <f t="shared" si="43"/>
        <v>-7.3954495612517441E-25</v>
      </c>
      <c r="AQ65">
        <f t="shared" si="44"/>
        <v>-6.1046721851491552E-20</v>
      </c>
      <c r="AR65">
        <f t="shared" si="45"/>
        <v>-6.1047461396447678E-20</v>
      </c>
      <c r="AS65">
        <f t="shared" si="46"/>
        <v>-1.2769846870908664E-2</v>
      </c>
      <c r="AT65">
        <f t="shared" si="47"/>
        <v>-8.3429666223269836E-3</v>
      </c>
      <c r="AU65">
        <f t="shared" si="48"/>
        <v>-2.1112813493235648E-2</v>
      </c>
      <c r="AW65">
        <v>62</v>
      </c>
      <c r="AX65">
        <f>IF(Z65&gt;0, (R65*SUMPRODUCT(K65:$K$98, X65:$X$98)-K65*$AZ$3)/Z65, 0)</f>
        <v>-1.7986633150144432E+24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0.90776816500000002</v>
      </c>
      <c r="Q66" s="5">
        <f t="shared" si="60"/>
        <v>12.5</v>
      </c>
      <c r="R66">
        <f t="shared" si="31"/>
        <v>100000</v>
      </c>
      <c r="S66">
        <f t="shared" si="32"/>
        <v>-1.9529533646011342E+25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-46.841145494788698</v>
      </c>
      <c r="AC66">
        <f t="shared" si="33"/>
        <v>-41.82245133463276</v>
      </c>
      <c r="AE66">
        <f t="shared" si="34"/>
        <v>0</v>
      </c>
      <c r="AF66">
        <f t="shared" si="35"/>
        <v>0</v>
      </c>
      <c r="AG66">
        <f t="shared" si="36"/>
        <v>-2.6768721217758357E-23</v>
      </c>
      <c r="AH66">
        <f t="shared" si="37"/>
        <v>-2.3640277942712648E-18</v>
      </c>
      <c r="AI66">
        <f t="shared" si="38"/>
        <v>-2.3640545629924826E-18</v>
      </c>
      <c r="AJ66">
        <f t="shared" si="39"/>
        <v>-5.0186941601559383</v>
      </c>
      <c r="AK66">
        <f t="shared" si="61"/>
        <v>-3.2788801846352094</v>
      </c>
      <c r="AL66">
        <f t="shared" si="40"/>
        <v>-8.2975743447911476</v>
      </c>
      <c r="AN66">
        <f t="shared" si="41"/>
        <v>0</v>
      </c>
      <c r="AO66">
        <f t="shared" si="42"/>
        <v>0</v>
      </c>
      <c r="AP66">
        <f t="shared" si="43"/>
        <v>-5.4298338220685326E-26</v>
      </c>
      <c r="AQ66">
        <f t="shared" si="44"/>
        <v>-4.7952526268339647E-21</v>
      </c>
      <c r="AR66">
        <f t="shared" si="45"/>
        <v>-4.795306925172185E-21</v>
      </c>
      <c r="AS66">
        <f t="shared" si="46"/>
        <v>-1.0180043742752439E-2</v>
      </c>
      <c r="AT66">
        <f t="shared" si="47"/>
        <v>-6.6509619119315862E-3</v>
      </c>
      <c r="AU66">
        <f t="shared" si="48"/>
        <v>-1.6831005654684025E-2</v>
      </c>
      <c r="AW66">
        <v>63</v>
      </c>
      <c r="AX66">
        <f>IF(Z66&gt;0, (R66*SUMPRODUCT(K66:$K$98, X66:$X$98)-K66*$AZ$3)/Z66, 0)</f>
        <v>-1.9529533646011342E+25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0.91304259499999996</v>
      </c>
      <c r="Q67" s="5">
        <f t="shared" si="60"/>
        <v>12.5</v>
      </c>
      <c r="R67">
        <f t="shared" ref="R67:R79" si="62">$C$6</f>
        <v>100000</v>
      </c>
      <c r="S67">
        <f t="shared" ref="S67:S79" si="63">AX67</f>
        <v>-2.2658097180524871E+26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-41.82245133463276</v>
      </c>
      <c r="AC67">
        <f t="shared" ref="AC67:AC79" si="64">S67*Z67</f>
        <v>-37.341474405922099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-2.0600513200871247E-24</v>
      </c>
      <c r="AH67">
        <f t="shared" ref="AH67:AH79" si="68">-X67*R67</f>
        <v>-1.9552786148394918E-19</v>
      </c>
      <c r="AI67">
        <f t="shared" ref="AI67:AI79" si="69">SUM(AE67:AH67)</f>
        <v>-1.9552992153526928E-19</v>
      </c>
      <c r="AJ67">
        <f t="shared" ref="AJ67:AJ79" si="70">AB67-AC67</f>
        <v>-4.4809769287106604</v>
      </c>
      <c r="AK67">
        <f t="shared" si="61"/>
        <v>-2.9275715934242936</v>
      </c>
      <c r="AL67">
        <f t="shared" ref="AL67:AL79" si="71">SUM(AI67:AK67)</f>
        <v>-7.4085485221349536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-3.730945718996663E-27</v>
      </c>
      <c r="AQ67">
        <f t="shared" ref="AQ67:AQ79" si="75">AH67*$K67</f>
        <v>-3.5411925452287287E-22</v>
      </c>
      <c r="AR67">
        <f t="shared" ref="AR67:AR79" si="76">AI67*$K67</f>
        <v>-3.5412298546859186E-22</v>
      </c>
      <c r="AS67">
        <f t="shared" ref="AS67:AS79" si="77">AJ67*$K67</f>
        <v>-8.1154685449238203E-3</v>
      </c>
      <c r="AT67">
        <f t="shared" ref="AT67:AT79" si="78">AK67*$K67</f>
        <v>-5.3021061160168879E-3</v>
      </c>
      <c r="AU67">
        <f t="shared" ref="AU67:AU79" si="79">AL67*$K67</f>
        <v>-1.3417574660940708E-2</v>
      </c>
      <c r="AW67">
        <v>64</v>
      </c>
      <c r="AX67">
        <f>IF(Z67&gt;0, (R67*SUMPRODUCT(K67:$K$98, X67:$X$98)-K67*$AZ$3)/Z67, 0)</f>
        <v>-2.2658097180524871E+26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0.91832435000000001</v>
      </c>
      <c r="Q68" s="5">
        <f t="shared" si="60"/>
        <v>12.5</v>
      </c>
      <c r="R68">
        <f t="shared" si="62"/>
        <v>100000</v>
      </c>
      <c r="S68">
        <f t="shared" si="63"/>
        <v>-2.8224988418218634E+27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-37.341474405922099</v>
      </c>
      <c r="AC68">
        <f t="shared" si="64"/>
        <v>-33.340602148144733</v>
      </c>
      <c r="AE68">
        <f t="shared" si="65"/>
        <v>0</v>
      </c>
      <c r="AF68">
        <f t="shared" si="66"/>
        <v>0</v>
      </c>
      <c r="AG68">
        <f t="shared" si="67"/>
        <v>-1.4765551740060271E-25</v>
      </c>
      <c r="AH68">
        <f t="shared" si="68"/>
        <v>-1.5134362315885207E-20</v>
      </c>
      <c r="AI68">
        <f t="shared" si="69"/>
        <v>-1.5134509971402607E-20</v>
      </c>
      <c r="AJ68">
        <f t="shared" si="70"/>
        <v>-4.0008722577773668</v>
      </c>
      <c r="AK68">
        <f t="shared" si="61"/>
        <v>-2.613903208414547</v>
      </c>
      <c r="AL68">
        <f t="shared" si="71"/>
        <v>-6.6147754661919134</v>
      </c>
      <c r="AN68">
        <f t="shared" si="72"/>
        <v>0</v>
      </c>
      <c r="AO68">
        <f t="shared" si="73"/>
        <v>0</v>
      </c>
      <c r="AP68">
        <f t="shared" si="74"/>
        <v>-2.3876603528910995E-28</v>
      </c>
      <c r="AQ68">
        <f t="shared" si="75"/>
        <v>-2.4472987873449241E-23</v>
      </c>
      <c r="AR68">
        <f t="shared" si="76"/>
        <v>-2.4473226639484528E-23</v>
      </c>
      <c r="AS68">
        <f t="shared" si="77"/>
        <v>-6.4696018374711438E-3</v>
      </c>
      <c r="AT68">
        <f t="shared" si="78"/>
        <v>-4.2268065338144818E-3</v>
      </c>
      <c r="AU68">
        <f t="shared" si="79"/>
        <v>-1.0696408371285625E-2</v>
      </c>
      <c r="AW68">
        <v>65</v>
      </c>
      <c r="AX68">
        <f>IF(Z68&gt;0, (R68*SUMPRODUCT(K68:$K$98, X68:$X$98)-K68*$AZ$3)/Z68, 0)</f>
        <v>-2.8224988418218634E+27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0.92358270799999997</v>
      </c>
      <c r="Q69" s="5">
        <f t="shared" ref="Q69:Q79" si="91">$C$8</f>
        <v>12.5</v>
      </c>
      <c r="R69">
        <f t="shared" si="62"/>
        <v>100000</v>
      </c>
      <c r="S69">
        <f t="shared" si="63"/>
        <v>-3.7943255073191797E+28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-33.340602148144733</v>
      </c>
      <c r="AC69">
        <f t="shared" si="64"/>
        <v>-29.768394775129224</v>
      </c>
      <c r="AE69">
        <f t="shared" si="65"/>
        <v>0</v>
      </c>
      <c r="AF69">
        <f t="shared" si="66"/>
        <v>0</v>
      </c>
      <c r="AG69">
        <f t="shared" si="67"/>
        <v>-9.8068796146069215E-27</v>
      </c>
      <c r="AH69">
        <f t="shared" si="68"/>
        <v>-1.0909766608959181E-21</v>
      </c>
      <c r="AI69">
        <f t="shared" si="69"/>
        <v>-1.0909864677755327E-21</v>
      </c>
      <c r="AJ69">
        <f t="shared" si="70"/>
        <v>-3.5722073730155088</v>
      </c>
      <c r="AK69">
        <f t="shared" si="61"/>
        <v>-2.3338421503701317</v>
      </c>
      <c r="AL69">
        <f t="shared" si="71"/>
        <v>-5.90604952338564</v>
      </c>
      <c r="AN69">
        <f t="shared" si="72"/>
        <v>0</v>
      </c>
      <c r="AO69">
        <f t="shared" si="73"/>
        <v>0</v>
      </c>
      <c r="AP69">
        <f t="shared" si="74"/>
        <v>-1.4159101326320658E-29</v>
      </c>
      <c r="AQ69">
        <f t="shared" si="75"/>
        <v>-1.5751441532195692E-24</v>
      </c>
      <c r="AR69">
        <f t="shared" si="76"/>
        <v>-1.5751583123208956E-24</v>
      </c>
      <c r="AS69">
        <f t="shared" si="77"/>
        <v>-5.1575269750248317E-3</v>
      </c>
      <c r="AT69">
        <f t="shared" si="78"/>
        <v>-3.3695842903495557E-3</v>
      </c>
      <c r="AU69">
        <f t="shared" si="79"/>
        <v>-8.5271112653743861E-3</v>
      </c>
      <c r="AW69">
        <v>66</v>
      </c>
      <c r="AX69">
        <f>IF(Z69&gt;0, (R69*SUMPRODUCT(K69:$K$98, X69:$X$98)-K69*$AZ$3)/Z69, 0)</f>
        <v>-3.7943255073191797E+28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0.92968762000000005</v>
      </c>
      <c r="Q70" s="5">
        <f t="shared" si="91"/>
        <v>12.5</v>
      </c>
      <c r="R70">
        <f t="shared" si="62"/>
        <v>100000</v>
      </c>
      <c r="S70">
        <f t="shared" si="63"/>
        <v>-5.6170733629397203E+29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-29.768394775129224</v>
      </c>
      <c r="AC70">
        <f t="shared" si="64"/>
        <v>-26.578923906365375</v>
      </c>
      <c r="AE70">
        <f t="shared" si="65"/>
        <v>0</v>
      </c>
      <c r="AF70">
        <f t="shared" si="66"/>
        <v>0</v>
      </c>
      <c r="AG70">
        <f t="shared" si="67"/>
        <v>-5.9147624993042589E-28</v>
      </c>
      <c r="AH70">
        <f t="shared" si="68"/>
        <v>-7.2938676548243406E-23</v>
      </c>
      <c r="AI70">
        <f t="shared" si="69"/>
        <v>-7.2939268024493337E-23</v>
      </c>
      <c r="AJ70">
        <f t="shared" si="70"/>
        <v>-3.1894708687638484</v>
      </c>
      <c r="AK70">
        <f t="shared" si="61"/>
        <v>-2.0837876342590458</v>
      </c>
      <c r="AL70">
        <f t="shared" si="71"/>
        <v>-5.2732585030228947</v>
      </c>
      <c r="AN70">
        <f t="shared" si="72"/>
        <v>0</v>
      </c>
      <c r="AO70">
        <f t="shared" si="73"/>
        <v>0</v>
      </c>
      <c r="AP70">
        <f t="shared" si="74"/>
        <v>-7.6247241040317413E-31</v>
      </c>
      <c r="AQ70">
        <f t="shared" si="75"/>
        <v>-9.4025294381470679E-26</v>
      </c>
      <c r="AR70">
        <f t="shared" si="76"/>
        <v>-9.4026056853881081E-26</v>
      </c>
      <c r="AS70">
        <f t="shared" si="77"/>
        <v>-4.1115489277940322E-3</v>
      </c>
      <c r="AT70">
        <f t="shared" si="78"/>
        <v>-2.686211966158765E-3</v>
      </c>
      <c r="AU70">
        <f t="shared" si="79"/>
        <v>-6.7977608939527971E-3</v>
      </c>
      <c r="AW70">
        <v>67</v>
      </c>
      <c r="AX70">
        <f>IF(Z70&gt;0, (R70*SUMPRODUCT(K70:$K$98, X70:$X$98)-K70*$AZ$3)/Z70, 0)</f>
        <v>-5.6170733629397203E+29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0.93575936900000001</v>
      </c>
      <c r="Q71" s="5">
        <f t="shared" si="91"/>
        <v>12.5</v>
      </c>
      <c r="R71">
        <f t="shared" si="62"/>
        <v>100000</v>
      </c>
      <c r="S71">
        <f t="shared" si="63"/>
        <v>-9.2462863753434608E+30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-26.578923906365375</v>
      </c>
      <c r="AC71">
        <f t="shared" si="64"/>
        <v>-23.731182059254799</v>
      </c>
      <c r="AE71">
        <f t="shared" si="65"/>
        <v>0</v>
      </c>
      <c r="AF71">
        <f t="shared" si="66"/>
        <v>0</v>
      </c>
      <c r="AG71">
        <f t="shared" si="67"/>
        <v>-3.2082045017740006E-29</v>
      </c>
      <c r="AH71">
        <f t="shared" si="68"/>
        <v>-4.4278355393070528E-24</v>
      </c>
      <c r="AI71">
        <f t="shared" si="69"/>
        <v>-4.4278676213520704E-24</v>
      </c>
      <c r="AJ71">
        <f t="shared" si="70"/>
        <v>-2.8477418471105764</v>
      </c>
      <c r="AK71">
        <f t="shared" si="61"/>
        <v>-1.8605246734455765</v>
      </c>
      <c r="AL71">
        <f t="shared" si="71"/>
        <v>-4.7082665205561529</v>
      </c>
      <c r="AN71">
        <f t="shared" si="72"/>
        <v>0</v>
      </c>
      <c r="AO71">
        <f t="shared" si="73"/>
        <v>0</v>
      </c>
      <c r="AP71">
        <f t="shared" si="74"/>
        <v>-3.6925879161034934E-32</v>
      </c>
      <c r="AQ71">
        <f t="shared" si="75"/>
        <v>-5.0963621545627372E-27</v>
      </c>
      <c r="AR71">
        <f t="shared" si="76"/>
        <v>-5.0963990804418982E-27</v>
      </c>
      <c r="AS71">
        <f t="shared" si="77"/>
        <v>-3.2777016324888617E-3</v>
      </c>
      <c r="AT71">
        <f t="shared" si="78"/>
        <v>-2.1414317332260563E-3</v>
      </c>
      <c r="AU71">
        <f t="shared" si="79"/>
        <v>-5.419133365714918E-3</v>
      </c>
      <c r="AW71">
        <v>68</v>
      </c>
      <c r="AX71">
        <f>IF(Z71&gt;0, (R71*SUMPRODUCT(K71:$K$98, X71:$X$98)-K71*$AZ$3)/Z71, 0)</f>
        <v>-9.2462863753434608E+30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0.94179042899999998</v>
      </c>
      <c r="Q72" s="5">
        <f t="shared" si="91"/>
        <v>12.5</v>
      </c>
      <c r="R72">
        <f t="shared" si="62"/>
        <v>100000</v>
      </c>
      <c r="S72">
        <f t="shared" si="63"/>
        <v>-1.7124427087575803E+32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-23.731182059254799</v>
      </c>
      <c r="AC72">
        <f t="shared" si="64"/>
        <v>-21.188555410048924</v>
      </c>
      <c r="AE72">
        <f t="shared" si="65"/>
        <v>0</v>
      </c>
      <c r="AF72">
        <f t="shared" si="66"/>
        <v>0</v>
      </c>
      <c r="AG72">
        <f t="shared" si="67"/>
        <v>-1.5466616271079331E-30</v>
      </c>
      <c r="AH72">
        <f t="shared" si="68"/>
        <v>-2.4171650352363742E-25</v>
      </c>
      <c r="AI72">
        <f t="shared" si="69"/>
        <v>-2.4171805018526452E-25</v>
      </c>
      <c r="AJ72">
        <f t="shared" si="70"/>
        <v>-2.5426266492058751</v>
      </c>
      <c r="AK72">
        <f t="shared" ref="AK72:AK79" si="92">G72*SUM(AB72:AB72, AE72:AF72)</f>
        <v>-1.6611827441478362</v>
      </c>
      <c r="AL72">
        <f t="shared" si="71"/>
        <v>-4.2038093933537111</v>
      </c>
      <c r="AN72">
        <f t="shared" si="72"/>
        <v>0</v>
      </c>
      <c r="AO72">
        <f t="shared" si="73"/>
        <v>0</v>
      </c>
      <c r="AP72">
        <f t="shared" si="74"/>
        <v>-1.5894471367422627E-33</v>
      </c>
      <c r="AQ72">
        <f t="shared" si="75"/>
        <v>-2.4840313983052323E-28</v>
      </c>
      <c r="AR72">
        <f t="shared" si="76"/>
        <v>-2.4840472927765998E-28</v>
      </c>
      <c r="AS72">
        <f t="shared" si="77"/>
        <v>-2.6129636738591085E-3</v>
      </c>
      <c r="AT72">
        <f t="shared" si="78"/>
        <v>-1.7071362669212819E-3</v>
      </c>
      <c r="AU72">
        <f t="shared" si="79"/>
        <v>-4.3200999407803902E-3</v>
      </c>
      <c r="AW72">
        <v>69</v>
      </c>
      <c r="AX72">
        <f>IF(Z72&gt;0, (R72*SUMPRODUCT(K72:$K$98, X72:$X$98)-K72*$AZ$3)/Z72, 0)</f>
        <v>-1.7124427087575803E+32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0.94777327099999997</v>
      </c>
      <c r="Q73" s="5">
        <f t="shared" si="91"/>
        <v>12.5</v>
      </c>
      <c r="R73">
        <f t="shared" si="62"/>
        <v>100000</v>
      </c>
      <c r="S73">
        <f t="shared" si="63"/>
        <v>-3.6208504434426741E+33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-21.188555410048924</v>
      </c>
      <c r="AC73">
        <f t="shared" si="64"/>
        <v>-18.91835304468654</v>
      </c>
      <c r="AE73">
        <f t="shared" si="65"/>
        <v>0</v>
      </c>
      <c r="AF73">
        <f t="shared" si="66"/>
        <v>0</v>
      </c>
      <c r="AG73">
        <f t="shared" si="67"/>
        <v>-6.5310461382585879E-32</v>
      </c>
      <c r="AH73">
        <f t="shared" si="68"/>
        <v>-1.1727076395634144E-26</v>
      </c>
      <c r="AI73">
        <f t="shared" si="69"/>
        <v>-1.1727141706095526E-26</v>
      </c>
      <c r="AJ73">
        <f t="shared" si="70"/>
        <v>-2.2702023653623833</v>
      </c>
      <c r="AK73">
        <f t="shared" si="92"/>
        <v>-1.4831988787034247</v>
      </c>
      <c r="AL73">
        <f t="shared" si="71"/>
        <v>-3.7534012440658078</v>
      </c>
      <c r="AN73">
        <f t="shared" si="72"/>
        <v>0</v>
      </c>
      <c r="AO73">
        <f t="shared" si="73"/>
        <v>0</v>
      </c>
      <c r="AP73">
        <f t="shared" si="74"/>
        <v>-5.9926029913429999E-35</v>
      </c>
      <c r="AQ73">
        <f t="shared" si="75"/>
        <v>-1.0760253656227131E-29</v>
      </c>
      <c r="AR73">
        <f t="shared" si="76"/>
        <v>-1.0760313582257044E-29</v>
      </c>
      <c r="AS73">
        <f t="shared" si="77"/>
        <v>-2.0830386430636979E-3</v>
      </c>
      <c r="AT73">
        <f t="shared" si="78"/>
        <v>-1.3609185801349501E-3</v>
      </c>
      <c r="AU73">
        <f t="shared" si="79"/>
        <v>-3.4439572231986476E-3</v>
      </c>
      <c r="AW73">
        <v>70</v>
      </c>
      <c r="AX73">
        <f>IF(Z73&gt;0, (R73*SUMPRODUCT(K73:$K$98, X73:$X$98)-K73*$AZ$3)/Z73, 0)</f>
        <v>-3.6208504434426741E+33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0.95370057100000005</v>
      </c>
      <c r="Q74" s="5">
        <f t="shared" si="91"/>
        <v>12.5</v>
      </c>
      <c r="R74">
        <f t="shared" si="62"/>
        <v>100000</v>
      </c>
      <c r="S74">
        <f t="shared" si="63"/>
        <v>-8.9062067109795341E+34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-18.91835304468654</v>
      </c>
      <c r="AC74">
        <f t="shared" si="64"/>
        <v>-16.891386647041553</v>
      </c>
      <c r="AE74">
        <f t="shared" si="65"/>
        <v>0</v>
      </c>
      <c r="AF74">
        <f t="shared" si="66"/>
        <v>0</v>
      </c>
      <c r="AG74">
        <f t="shared" si="67"/>
        <v>-2.3707324559144132E-33</v>
      </c>
      <c r="AH74">
        <f t="shared" si="68"/>
        <v>-4.9829299450276488E-28</v>
      </c>
      <c r="AI74">
        <f t="shared" si="69"/>
        <v>-4.9829536523522082E-28</v>
      </c>
      <c r="AJ74">
        <f t="shared" si="70"/>
        <v>-2.026966397644987</v>
      </c>
      <c r="AK74">
        <f t="shared" si="92"/>
        <v>-1.324284713128058</v>
      </c>
      <c r="AL74">
        <f t="shared" si="71"/>
        <v>-3.3512511107730449</v>
      </c>
      <c r="AN74">
        <f t="shared" si="72"/>
        <v>0</v>
      </c>
      <c r="AO74">
        <f t="shared" si="73"/>
        <v>0</v>
      </c>
      <c r="AP74">
        <f t="shared" si="74"/>
        <v>-1.9422148822271642E-36</v>
      </c>
      <c r="AQ74">
        <f t="shared" si="75"/>
        <v>-4.0822492104429487E-31</v>
      </c>
      <c r="AR74">
        <f t="shared" si="76"/>
        <v>-4.0822686325917708E-31</v>
      </c>
      <c r="AS74">
        <f t="shared" si="77"/>
        <v>-1.6605856529525666E-3</v>
      </c>
      <c r="AT74">
        <f t="shared" si="78"/>
        <v>-1.0849159599290101E-3</v>
      </c>
      <c r="AU74">
        <f t="shared" si="79"/>
        <v>-2.7455016128815767E-3</v>
      </c>
      <c r="AW74">
        <v>71</v>
      </c>
      <c r="AX74">
        <f>IF(Z74&gt;0, (R74*SUMPRODUCT(K74:$K$98, X74:$X$98)-K74*$AZ$3)/Z74, 0)</f>
        <v>-8.9062067109795341E+34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0.95959776100000005</v>
      </c>
      <c r="Q75" s="5">
        <f t="shared" si="91"/>
        <v>12.5</v>
      </c>
      <c r="R75">
        <f t="shared" si="62"/>
        <v>100000</v>
      </c>
      <c r="S75">
        <f t="shared" si="63"/>
        <v>-2.6155870551706073E+36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-16.891386647041553</v>
      </c>
      <c r="AC75">
        <f t="shared" si="64"/>
        <v>-15.081595220572815</v>
      </c>
      <c r="AE75">
        <f t="shared" si="65"/>
        <v>0</v>
      </c>
      <c r="AF75">
        <f t="shared" si="66"/>
        <v>0</v>
      </c>
      <c r="AG75">
        <f t="shared" si="67"/>
        <v>-7.2075574729766951E-35</v>
      </c>
      <c r="AH75">
        <f t="shared" si="68"/>
        <v>-1.8199596453004018E-29</v>
      </c>
      <c r="AI75">
        <f t="shared" si="69"/>
        <v>-1.8199668528578747E-29</v>
      </c>
      <c r="AJ75">
        <f t="shared" si="70"/>
        <v>-1.8097914264687383</v>
      </c>
      <c r="AK75">
        <f t="shared" si="92"/>
        <v>-1.1823970652929088</v>
      </c>
      <c r="AL75">
        <f t="shared" si="71"/>
        <v>-2.992188491761647</v>
      </c>
      <c r="AN75">
        <f t="shared" si="72"/>
        <v>0</v>
      </c>
      <c r="AO75">
        <f t="shared" si="73"/>
        <v>0</v>
      </c>
      <c r="AP75">
        <f t="shared" si="74"/>
        <v>-5.2721143784667044E-38</v>
      </c>
      <c r="AQ75">
        <f t="shared" si="75"/>
        <v>-1.331246465975761E-32</v>
      </c>
      <c r="AR75">
        <f t="shared" si="76"/>
        <v>-1.3312517380901395E-32</v>
      </c>
      <c r="AS75">
        <f t="shared" si="77"/>
        <v>-1.3238087156828495E-3</v>
      </c>
      <c r="AT75">
        <f t="shared" si="78"/>
        <v>-8.6488836091279484E-4</v>
      </c>
      <c r="AU75">
        <f t="shared" si="79"/>
        <v>-2.1886970765956442E-3</v>
      </c>
      <c r="AW75">
        <v>72</v>
      </c>
      <c r="AX75">
        <f>IF(Z75&gt;0, (R75*SUMPRODUCT(K75:$K$98, X75:$X$98)-K75*$AZ$3)/Z75, 0)</f>
        <v>-2.6155870551706073E+36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0.96549474700000004</v>
      </c>
      <c r="Q76" s="5">
        <f t="shared" si="91"/>
        <v>12.5</v>
      </c>
      <c r="R76">
        <f t="shared" si="62"/>
        <v>100000</v>
      </c>
      <c r="S76">
        <f t="shared" si="63"/>
        <v>-9.5299794904127806E+37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-15.081595220572815</v>
      </c>
      <c r="AC76">
        <f t="shared" si="64"/>
        <v>-13.465710018368584</v>
      </c>
      <c r="AE76">
        <f t="shared" si="65"/>
        <v>0</v>
      </c>
      <c r="AF76">
        <f t="shared" si="66"/>
        <v>0</v>
      </c>
      <c r="AG76">
        <f t="shared" si="67"/>
        <v>-1.766230193873341E-36</v>
      </c>
      <c r="AH76">
        <f t="shared" si="68"/>
        <v>-5.5670871030876756E-31</v>
      </c>
      <c r="AI76">
        <f t="shared" si="69"/>
        <v>-5.5671047653896144E-31</v>
      </c>
      <c r="AJ76">
        <f t="shared" si="70"/>
        <v>-1.6158852022042307</v>
      </c>
      <c r="AK76">
        <f t="shared" si="92"/>
        <v>-1.0557116654400971</v>
      </c>
      <c r="AL76">
        <f t="shared" si="71"/>
        <v>-2.671596867644328</v>
      </c>
      <c r="AN76">
        <f t="shared" si="72"/>
        <v>0</v>
      </c>
      <c r="AO76">
        <f t="shared" si="73"/>
        <v>0</v>
      </c>
      <c r="AP76">
        <f t="shared" si="74"/>
        <v>-1.1535222918684286E-39</v>
      </c>
      <c r="AQ76">
        <f t="shared" si="75"/>
        <v>-3.6358562414234099E-34</v>
      </c>
      <c r="AR76">
        <f t="shared" si="76"/>
        <v>-3.6358677766463285E-34</v>
      </c>
      <c r="AS76">
        <f t="shared" si="77"/>
        <v>-1.0553322031910471E-3</v>
      </c>
      <c r="AT76">
        <f t="shared" si="78"/>
        <v>-6.8948370608481731E-4</v>
      </c>
      <c r="AU76">
        <f t="shared" si="79"/>
        <v>-1.7448159092758645E-3</v>
      </c>
      <c r="AW76">
        <v>73</v>
      </c>
      <c r="AX76">
        <f>IF(Z76&gt;0, (R76*SUMPRODUCT(K76:$K$98, X76:$X$98)-K76*$AZ$3)/Z76, 0)</f>
        <v>-9.5299794904127806E+37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0.97139193700000004</v>
      </c>
      <c r="Q77" s="5">
        <f t="shared" si="91"/>
        <v>12.5</v>
      </c>
      <c r="R77">
        <f t="shared" si="62"/>
        <v>100000</v>
      </c>
      <c r="S77">
        <f t="shared" si="63"/>
        <v>-4.5727006939395848E+39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-13.465710018368584</v>
      </c>
      <c r="AC77">
        <f t="shared" si="64"/>
        <v>-12.022955373543377</v>
      </c>
      <c r="AE77">
        <f t="shared" si="65"/>
        <v>0</v>
      </c>
      <c r="AF77">
        <f t="shared" si="66"/>
        <v>0</v>
      </c>
      <c r="AG77">
        <f t="shared" si="67"/>
        <v>-3.2866122720097239E-38</v>
      </c>
      <c r="AH77">
        <f t="shared" si="68"/>
        <v>-1.3725614153716084E-32</v>
      </c>
      <c r="AI77">
        <f t="shared" si="69"/>
        <v>-1.3725647019838804E-32</v>
      </c>
      <c r="AJ77">
        <f t="shared" si="70"/>
        <v>-1.4427546448252073</v>
      </c>
      <c r="AK77">
        <f t="shared" si="92"/>
        <v>-0.94259970128580095</v>
      </c>
      <c r="AL77">
        <f t="shared" si="71"/>
        <v>-2.3853543461110083</v>
      </c>
      <c r="AN77">
        <f t="shared" si="72"/>
        <v>0</v>
      </c>
      <c r="AO77">
        <f t="shared" si="73"/>
        <v>0</v>
      </c>
      <c r="AP77">
        <f t="shared" si="74"/>
        <v>-1.9165013820528604E-41</v>
      </c>
      <c r="AQ77">
        <f t="shared" si="75"/>
        <v>-8.0037303819339444E-36</v>
      </c>
      <c r="AR77">
        <f t="shared" si="76"/>
        <v>-8.0037495469477649E-36</v>
      </c>
      <c r="AS77">
        <f t="shared" si="77"/>
        <v>-8.4130437116633299E-4</v>
      </c>
      <c r="AT77">
        <f t="shared" si="78"/>
        <v>-5.4965218916200353E-4</v>
      </c>
      <c r="AU77">
        <f t="shared" si="79"/>
        <v>-1.3909565603283365E-3</v>
      </c>
      <c r="AW77">
        <v>74</v>
      </c>
      <c r="AX77">
        <f>IF(Z77&gt;0, (R77*SUMPRODUCT(K77:$K$98, X77:$X$98)-K77*$AZ$3)/Z77, 0)</f>
        <v>-4.5727006939395848E+39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0.97728912599999995</v>
      </c>
      <c r="Q78" s="5">
        <f t="shared" si="91"/>
        <v>12.5</v>
      </c>
      <c r="R78">
        <f t="shared" si="62"/>
        <v>100000</v>
      </c>
      <c r="S78">
        <f t="shared" si="63"/>
        <v>-3.2120281238974935E+41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-12.022955373543377</v>
      </c>
      <c r="AC78">
        <f t="shared" si="64"/>
        <v>-10.734781583520874</v>
      </c>
      <c r="AE78">
        <f t="shared" si="65"/>
        <v>0</v>
      </c>
      <c r="AF78">
        <f t="shared" si="66"/>
        <v>0</v>
      </c>
      <c r="AG78">
        <f t="shared" si="67"/>
        <v>-4.1775714476369634E-40</v>
      </c>
      <c r="AH78">
        <f t="shared" si="68"/>
        <v>-2.5695763478506056E-34</v>
      </c>
      <c r="AI78">
        <f t="shared" si="69"/>
        <v>-2.5695805254220532E-34</v>
      </c>
      <c r="AJ78">
        <f t="shared" si="70"/>
        <v>-1.288173790022503</v>
      </c>
      <c r="AK78">
        <f t="shared" si="92"/>
        <v>-0.84160687614803653</v>
      </c>
      <c r="AL78">
        <f t="shared" si="71"/>
        <v>-2.1297806661705394</v>
      </c>
      <c r="AN78">
        <f t="shared" si="72"/>
        <v>0</v>
      </c>
      <c r="AO78">
        <f t="shared" si="73"/>
        <v>0</v>
      </c>
      <c r="AP78">
        <f t="shared" si="74"/>
        <v>-2.1750363917946381E-43</v>
      </c>
      <c r="AQ78">
        <f t="shared" si="75"/>
        <v>-1.337839971888737E-37</v>
      </c>
      <c r="AR78">
        <f t="shared" si="76"/>
        <v>-1.3378421469251289E-37</v>
      </c>
      <c r="AS78">
        <f t="shared" si="77"/>
        <v>-6.7068269385070999E-4</v>
      </c>
      <c r="AT78">
        <f t="shared" si="78"/>
        <v>-4.3817935998246454E-4</v>
      </c>
      <c r="AU78">
        <f t="shared" si="79"/>
        <v>-1.1088620538331744E-3</v>
      </c>
      <c r="AW78">
        <v>75</v>
      </c>
      <c r="AX78">
        <f>IF(Z78&gt;0, (R78*SUMPRODUCT(K78:$K$98, X78:$X$98)-K78*$AZ$3)/Z78, 0)</f>
        <v>-3.2120281238974935E+41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-10.734781583520874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-3.3420571581095712E-36</v>
      </c>
      <c r="AI79">
        <f t="shared" si="69"/>
        <v>-3.3420571581095712E-36</v>
      </c>
      <c r="AJ79">
        <f t="shared" si="70"/>
        <v>-10.734781583520874</v>
      </c>
      <c r="AK79">
        <f t="shared" si="92"/>
        <v>-0.7514347108464613</v>
      </c>
      <c r="AL79">
        <f t="shared" si="71"/>
        <v>-11.486216294367335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-1.5535974227104562E-39</v>
      </c>
      <c r="AR79">
        <f t="shared" si="76"/>
        <v>-1.5535974227104562E-39</v>
      </c>
      <c r="AS79">
        <f t="shared" si="77"/>
        <v>-4.990198614960647E-3</v>
      </c>
      <c r="AT79">
        <f t="shared" si="78"/>
        <v>-3.4931390304724535E-4</v>
      </c>
      <c r="AU79">
        <f t="shared" si="79"/>
        <v>-5.339512518007892E-3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25565.735670360795</v>
      </c>
      <c r="AO81" s="6">
        <f t="shared" si="93"/>
        <v>-2556.5735670360796</v>
      </c>
      <c r="AP81" s="6">
        <f t="shared" si="93"/>
        <v>-203.11204730972861</v>
      </c>
      <c r="AQ81" s="6">
        <f t="shared" si="93"/>
        <v>-20618.191589398528</v>
      </c>
      <c r="AR81" s="6">
        <f t="shared" si="93"/>
        <v>2187.8584666164547</v>
      </c>
      <c r="AS81" s="6">
        <f t="shared" si="93"/>
        <v>-2823.0787762472992</v>
      </c>
      <c r="AT81" s="6">
        <f t="shared" si="93"/>
        <v>635.22030963083444</v>
      </c>
      <c r="AU81" s="6">
        <f t="shared" si="93"/>
        <v>-3.5462891304072208E-12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BE21-A28D-43E2-BB0F-2347B79D599D}">
  <sheetPr codeName="Sheet3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43945.618361000765</v>
      </c>
      <c r="K3">
        <v>1</v>
      </c>
      <c r="L3" s="2">
        <v>0</v>
      </c>
      <c r="O3">
        <f>$C$3</f>
        <v>43945.618361000765</v>
      </c>
      <c r="P3" s="2">
        <f>O3*C5</f>
        <v>4394.561836100077</v>
      </c>
      <c r="Q3" s="5">
        <f>B8</f>
        <v>100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43945.618361000765</v>
      </c>
      <c r="AF3">
        <f t="shared" ref="AF3:AF34" si="4">-$Z3*P3</f>
        <v>-4394.561836100077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39451.05652490069</v>
      </c>
      <c r="AJ3">
        <f t="shared" ref="AJ3:AJ34" si="8">AB3-AC3</f>
        <v>0</v>
      </c>
      <c r="AL3">
        <f t="shared" ref="AL3:AL34" si="9">SUM(AI3:AK3)</f>
        <v>39451.05652490069</v>
      </c>
      <c r="AN3">
        <f t="shared" ref="AN3:AN34" si="10">AE3*$K3</f>
        <v>43945.618361000765</v>
      </c>
      <c r="AO3">
        <f t="shared" ref="AO3:AO34" si="11">AF3*$K3</f>
        <v>-4394.561836100077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39451.05652490069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39451.05652490069</v>
      </c>
      <c r="AW3">
        <v>0</v>
      </c>
      <c r="AX3">
        <f>IF(Z3&gt;0, (R3*SUMPRODUCT(K3:$K$98, X3:$X$98)-K3*$AZ$3)/Z3, 0)</f>
        <v>0</v>
      </c>
      <c r="AZ3">
        <f>C6*ABS(SUMPRODUCT(X4:X69, K4:K69))/1</f>
        <v>39461.100553837365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2.1847999999999999E-2</v>
      </c>
      <c r="R4">
        <f t="shared" si="0"/>
        <v>100000</v>
      </c>
      <c r="S4">
        <f t="shared" si="1"/>
        <v>2734.0110523224812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2646.9382683281146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-2184.7999999999997</v>
      </c>
      <c r="AI4">
        <f t="shared" si="7"/>
        <v>-2184.7999999999997</v>
      </c>
      <c r="AJ4">
        <f t="shared" si="8"/>
        <v>-2646.9382683281146</v>
      </c>
      <c r="AK4">
        <f>G4*SUM(AB4, AE4:AF4)</f>
        <v>0</v>
      </c>
      <c r="AL4">
        <f t="shared" si="9"/>
        <v>-4831.7382683281139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-2038.2498367385015</v>
      </c>
      <c r="AR4">
        <f t="shared" si="14"/>
        <v>-2038.2498367385015</v>
      </c>
      <c r="AS4">
        <f t="shared" si="15"/>
        <v>-2469.3891858644597</v>
      </c>
      <c r="AT4">
        <f t="shared" si="16"/>
        <v>0</v>
      </c>
      <c r="AU4">
        <f t="shared" si="17"/>
        <v>-4507.6390226029607</v>
      </c>
      <c r="AW4">
        <v>1</v>
      </c>
      <c r="AX4">
        <f>IF(Z4&gt;0, (R4*SUMPRODUCT(K4:$K$98, X4:$X$98)-K4*$AZ$3)/Z4, 0)</f>
        <v>2734.0110523224812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2.5484E-2</v>
      </c>
      <c r="Q5" s="5">
        <f t="shared" ref="Q5:Q36" si="29">$C$8</f>
        <v>12.5</v>
      </c>
      <c r="R5">
        <f t="shared" si="0"/>
        <v>100000</v>
      </c>
      <c r="S5">
        <f t="shared" si="1"/>
        <v>3940.1957117677434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2646.9382683281146</v>
      </c>
      <c r="AC5">
        <f t="shared" si="2"/>
        <v>3679.347247337857</v>
      </c>
      <c r="AE5">
        <f t="shared" si="3"/>
        <v>0</v>
      </c>
      <c r="AF5">
        <f t="shared" si="4"/>
        <v>0</v>
      </c>
      <c r="AG5">
        <f t="shared" si="5"/>
        <v>-11.6724761804</v>
      </c>
      <c r="AH5">
        <f t="shared" si="6"/>
        <v>-2467.2385568</v>
      </c>
      <c r="AI5">
        <f t="shared" si="7"/>
        <v>-2478.9110329803998</v>
      </c>
      <c r="AJ5">
        <f t="shared" si="8"/>
        <v>-1032.4089790097423</v>
      </c>
      <c r="AK5">
        <f>G5*SUM(AB5, AE5:AF5)</f>
        <v>108.5244690014527</v>
      </c>
      <c r="AL5">
        <f t="shared" si="9"/>
        <v>-3402.7955429886892</v>
      </c>
      <c r="AN5">
        <f t="shared" si="10"/>
        <v>0</v>
      </c>
      <c r="AO5">
        <f t="shared" si="11"/>
        <v>0</v>
      </c>
      <c r="AP5">
        <f t="shared" si="12"/>
        <v>-9.9812279679495273</v>
      </c>
      <c r="AQ5">
        <f t="shared" si="13"/>
        <v>-2109.755471430029</v>
      </c>
      <c r="AR5">
        <f t="shared" si="14"/>
        <v>-2119.7366993979781</v>
      </c>
      <c r="AS5">
        <f t="shared" si="15"/>
        <v>-882.82119546815193</v>
      </c>
      <c r="AT5">
        <f t="shared" si="16"/>
        <v>92.800143556776234</v>
      </c>
      <c r="AU5">
        <f t="shared" si="17"/>
        <v>-2909.7577513093538</v>
      </c>
      <c r="AW5">
        <v>2</v>
      </c>
      <c r="AX5">
        <f>IF(Z5&gt;0, (R5*SUMPRODUCT(K5:$K$98, X5:$X$98)-K5*$AZ$3)/Z5, 0)</f>
        <v>3940.1957117677434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2.9274999999999999E-2</v>
      </c>
      <c r="Q6" s="5">
        <f t="shared" si="29"/>
        <v>12.5</v>
      </c>
      <c r="R6">
        <f t="shared" si="0"/>
        <v>100000</v>
      </c>
      <c r="S6">
        <f t="shared" si="1"/>
        <v>5431.1455149837857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3679.347247337857</v>
      </c>
      <c r="AC6">
        <f t="shared" si="2"/>
        <v>4872.4065043418159</v>
      </c>
      <c r="AE6">
        <f t="shared" si="3"/>
        <v>0</v>
      </c>
      <c r="AF6">
        <f t="shared" si="4"/>
        <v>0</v>
      </c>
      <c r="AG6">
        <f t="shared" si="5"/>
        <v>-11.214039678414791</v>
      </c>
      <c r="AH6">
        <f t="shared" si="6"/>
        <v>-2733.6939214496801</v>
      </c>
      <c r="AI6">
        <f t="shared" si="7"/>
        <v>-2744.9079611280949</v>
      </c>
      <c r="AJ6">
        <f t="shared" si="8"/>
        <v>-1193.0592570039589</v>
      </c>
      <c r="AK6">
        <f>G6*SUM(AB6, AE6:AF6)</f>
        <v>215.24181396926465</v>
      </c>
      <c r="AL6">
        <f t="shared" si="9"/>
        <v>-3722.7254041627893</v>
      </c>
      <c r="AN6">
        <f t="shared" si="10"/>
        <v>0</v>
      </c>
      <c r="AO6">
        <f t="shared" si="11"/>
        <v>0</v>
      </c>
      <c r="AP6">
        <f t="shared" si="12"/>
        <v>-8.6506226788527822</v>
      </c>
      <c r="AQ6">
        <f t="shared" si="13"/>
        <v>-2108.7989085194217</v>
      </c>
      <c r="AR6">
        <f t="shared" si="14"/>
        <v>-2117.4495311982746</v>
      </c>
      <c r="AS6">
        <f t="shared" si="15"/>
        <v>-920.33787661010172</v>
      </c>
      <c r="AT6">
        <f t="shared" si="16"/>
        <v>166.03969405814871</v>
      </c>
      <c r="AU6">
        <f t="shared" si="17"/>
        <v>-2871.7477137502278</v>
      </c>
      <c r="AW6">
        <v>3</v>
      </c>
      <c r="AX6">
        <f>IF(Z6&gt;0, (R6*SUMPRODUCT(K6:$K$98, X6:$X$98)-K6*$AZ$3)/Z6, 0)</f>
        <v>5431.1455149837857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3.3331E-2</v>
      </c>
      <c r="Q7" s="5">
        <f t="shared" si="29"/>
        <v>12.5</v>
      </c>
      <c r="R7">
        <f t="shared" si="0"/>
        <v>100000</v>
      </c>
      <c r="S7">
        <f t="shared" si="1"/>
        <v>6418.0402100110032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4872.4065043418159</v>
      </c>
      <c r="AC7">
        <f t="shared" si="2"/>
        <v>5508.2825610352993</v>
      </c>
      <c r="AE7">
        <f t="shared" si="3"/>
        <v>0</v>
      </c>
      <c r="AF7">
        <f t="shared" si="4"/>
        <v>0</v>
      </c>
      <c r="AG7">
        <f t="shared" si="5"/>
        <v>-10.7281241251094</v>
      </c>
      <c r="AH7">
        <f t="shared" si="6"/>
        <v>-2990.2012521699471</v>
      </c>
      <c r="AI7">
        <f t="shared" si="7"/>
        <v>-3000.9293762950565</v>
      </c>
      <c r="AJ7">
        <f t="shared" si="8"/>
        <v>-635.87605669348341</v>
      </c>
      <c r="AK7">
        <f>G7*SUM(AB7, AE7:AF7)</f>
        <v>239.23515936318316</v>
      </c>
      <c r="AL7">
        <f t="shared" si="9"/>
        <v>-3397.5702736253565</v>
      </c>
      <c r="AN7">
        <f t="shared" si="10"/>
        <v>0</v>
      </c>
      <c r="AO7">
        <f t="shared" si="11"/>
        <v>0</v>
      </c>
      <c r="AP7">
        <f t="shared" si="12"/>
        <v>-7.5295992608092188</v>
      </c>
      <c r="AQ7">
        <f t="shared" si="13"/>
        <v>-2098.6909617602919</v>
      </c>
      <c r="AR7">
        <f t="shared" si="14"/>
        <v>-2106.2205610211013</v>
      </c>
      <c r="AS7">
        <f t="shared" si="15"/>
        <v>-446.29348342823255</v>
      </c>
      <c r="AT7">
        <f t="shared" si="16"/>
        <v>167.90865374912229</v>
      </c>
      <c r="AU7">
        <f t="shared" si="17"/>
        <v>-2384.605390700211</v>
      </c>
      <c r="AW7">
        <v>4</v>
      </c>
      <c r="AX7">
        <f>IF(Z7&gt;0, (R7*SUMPRODUCT(K7:$K$98, X7:$X$98)-K7*$AZ$3)/Z7, 0)</f>
        <v>6418.0402100110032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3.7801000000000001E-2</v>
      </c>
      <c r="Q8" s="5">
        <f t="shared" si="29"/>
        <v>12.5</v>
      </c>
      <c r="R8">
        <f t="shared" si="0"/>
        <v>100000</v>
      </c>
      <c r="S8">
        <f t="shared" si="1"/>
        <v>6427.7181422643707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5508.2825610352993</v>
      </c>
      <c r="AC8">
        <f t="shared" si="2"/>
        <v>5252.8901918605879</v>
      </c>
      <c r="AE8">
        <f t="shared" si="3"/>
        <v>0</v>
      </c>
      <c r="AF8">
        <f t="shared" si="4"/>
        <v>0</v>
      </c>
      <c r="AG8">
        <f t="shared" si="5"/>
        <v>-10.215309063805044</v>
      </c>
      <c r="AH8">
        <f t="shared" si="6"/>
        <v>-3244.2705604260832</v>
      </c>
      <c r="AI8">
        <f t="shared" si="7"/>
        <v>-3254.485869489888</v>
      </c>
      <c r="AJ8">
        <f t="shared" si="8"/>
        <v>255.39236917471135</v>
      </c>
      <c r="AK8">
        <f t="shared" ref="AK8:AK39" si="30">G8*SUM(AB8:AB8, AE8:AF8)</f>
        <v>117.32641855005187</v>
      </c>
      <c r="AL8">
        <f t="shared" si="9"/>
        <v>-2881.7670817651247</v>
      </c>
      <c r="AN8">
        <f t="shared" si="10"/>
        <v>0</v>
      </c>
      <c r="AO8">
        <f t="shared" si="11"/>
        <v>0</v>
      </c>
      <c r="AP8">
        <f t="shared" si="12"/>
        <v>-6.6925015276237074</v>
      </c>
      <c r="AQ8">
        <f t="shared" si="13"/>
        <v>-2125.4653722232747</v>
      </c>
      <c r="AR8">
        <f t="shared" si="14"/>
        <v>-2132.1578737508985</v>
      </c>
      <c r="AS8">
        <f t="shared" si="15"/>
        <v>167.31885547166576</v>
      </c>
      <c r="AT8">
        <f t="shared" si="16"/>
        <v>76.865734602097589</v>
      </c>
      <c r="AU8">
        <f t="shared" si="17"/>
        <v>-1887.973283677135</v>
      </c>
      <c r="AW8">
        <v>5</v>
      </c>
      <c r="AX8">
        <f>IF(Z8&gt;0, (R8*SUMPRODUCT(K8:$K$98, X8:$X$98)-K8*$AZ$3)/Z8, 0)</f>
        <v>6427.7181422643707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4.3147999999999999E-2</v>
      </c>
      <c r="Q9" s="5">
        <f t="shared" si="29"/>
        <v>12.5</v>
      </c>
      <c r="R9">
        <f t="shared" si="0"/>
        <v>100000</v>
      </c>
      <c r="S9">
        <f t="shared" si="1"/>
        <v>5810.463492118728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5252.8901918605879</v>
      </c>
      <c r="AC9">
        <f t="shared" si="2"/>
        <v>4496.0835740262264</v>
      </c>
      <c r="AE9">
        <f t="shared" si="3"/>
        <v>0</v>
      </c>
      <c r="AF9">
        <f t="shared" si="4"/>
        <v>0</v>
      </c>
      <c r="AG9">
        <f t="shared" si="5"/>
        <v>-9.6723858176819348</v>
      </c>
      <c r="AH9">
        <f t="shared" si="6"/>
        <v>-3526.1612438804805</v>
      </c>
      <c r="AI9">
        <f t="shared" si="7"/>
        <v>-3535.8336296981624</v>
      </c>
      <c r="AJ9">
        <f t="shared" si="8"/>
        <v>756.80661783436153</v>
      </c>
      <c r="AK9">
        <f t="shared" si="30"/>
        <v>30.992052131977466</v>
      </c>
      <c r="AL9">
        <f t="shared" si="9"/>
        <v>-2748.0349597318236</v>
      </c>
      <c r="AN9">
        <f t="shared" si="10"/>
        <v>0</v>
      </c>
      <c r="AO9">
        <f t="shared" si="11"/>
        <v>0</v>
      </c>
      <c r="AP9">
        <f t="shared" si="12"/>
        <v>-6.0013338918776045</v>
      </c>
      <c r="AQ9">
        <f t="shared" si="13"/>
        <v>-2187.8439694206472</v>
      </c>
      <c r="AR9">
        <f t="shared" si="14"/>
        <v>-2193.8453033125252</v>
      </c>
      <c r="AS9">
        <f t="shared" si="15"/>
        <v>469.56865563651661</v>
      </c>
      <c r="AT9">
        <f t="shared" si="16"/>
        <v>19.229345928122708</v>
      </c>
      <c r="AU9">
        <f t="shared" si="17"/>
        <v>-1705.0473017478857</v>
      </c>
      <c r="AW9">
        <v>6</v>
      </c>
      <c r="AX9">
        <f>IF(Z9&gt;0, (R9*SUMPRODUCT(K9:$K$98, X9:$X$98)-K9*$AZ$3)/Z9, 0)</f>
        <v>5810.463492118728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4.8848999999999997E-2</v>
      </c>
      <c r="Q10" s="5">
        <f t="shared" si="29"/>
        <v>12.5</v>
      </c>
      <c r="R10">
        <f t="shared" si="0"/>
        <v>100000</v>
      </c>
      <c r="S10">
        <f t="shared" si="1"/>
        <v>4895.0565210411178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4496.0835740262264</v>
      </c>
      <c r="AC10">
        <f t="shared" si="2"/>
        <v>3564.8447206443338</v>
      </c>
      <c r="AE10">
        <f t="shared" si="3"/>
        <v>0</v>
      </c>
      <c r="AF10">
        <f t="shared" si="4"/>
        <v>0</v>
      </c>
      <c r="AG10">
        <f t="shared" si="5"/>
        <v>-9.1031755846971709</v>
      </c>
      <c r="AH10">
        <f t="shared" si="6"/>
        <v>-3779.8909984635588</v>
      </c>
      <c r="AI10">
        <f t="shared" si="7"/>
        <v>-3788.9941740482559</v>
      </c>
      <c r="AJ10">
        <f t="shared" si="8"/>
        <v>931.23885338189257</v>
      </c>
      <c r="AK10">
        <f t="shared" si="30"/>
        <v>18.433942653507529</v>
      </c>
      <c r="AL10">
        <f t="shared" si="9"/>
        <v>-2839.3213780128558</v>
      </c>
      <c r="AN10">
        <f t="shared" si="10"/>
        <v>0</v>
      </c>
      <c r="AO10">
        <f t="shared" si="11"/>
        <v>0</v>
      </c>
      <c r="AP10">
        <f t="shared" si="12"/>
        <v>-5.3582785254477745</v>
      </c>
      <c r="AQ10">
        <f t="shared" si="13"/>
        <v>-2224.9058668766083</v>
      </c>
      <c r="AR10">
        <f t="shared" si="14"/>
        <v>-2230.2641454020559</v>
      </c>
      <c r="AS10">
        <f t="shared" si="15"/>
        <v>548.14247003286789</v>
      </c>
      <c r="AT10">
        <f t="shared" si="16"/>
        <v>10.850521133050409</v>
      </c>
      <c r="AU10">
        <f t="shared" si="17"/>
        <v>-1671.2711542361378</v>
      </c>
      <c r="AW10">
        <v>7</v>
      </c>
      <c r="AX10">
        <f>IF(Z10&gt;0, (R10*SUMPRODUCT(K10:$K$98, X10:$X$98)-K10*$AZ$3)/Z10, 0)</f>
        <v>4895.0565210411178</v>
      </c>
    </row>
    <row r="11" spans="1:52" x14ac:dyDescent="0.25">
      <c r="A11" t="s">
        <v>33</v>
      </c>
      <c r="C11" s="25">
        <f>AU71</f>
        <v>1.6466827901240322E-12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5.4528E-2</v>
      </c>
      <c r="Q11" s="5">
        <f t="shared" si="29"/>
        <v>12.5</v>
      </c>
      <c r="R11">
        <f t="shared" si="0"/>
        <v>100000</v>
      </c>
      <c r="S11">
        <f t="shared" si="1"/>
        <v>3664.4616758625102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3564.8447206443338</v>
      </c>
      <c r="AC11">
        <f t="shared" si="2"/>
        <v>2496.4558138651009</v>
      </c>
      <c r="AE11">
        <f t="shared" si="3"/>
        <v>0</v>
      </c>
      <c r="AF11">
        <f t="shared" si="4"/>
        <v>0</v>
      </c>
      <c r="AG11">
        <f t="shared" si="5"/>
        <v>-8.5157658705678312</v>
      </c>
      <c r="AH11">
        <f t="shared" si="6"/>
        <v>-3971.0236662589391</v>
      </c>
      <c r="AI11">
        <f t="shared" si="7"/>
        <v>-3979.5394321295071</v>
      </c>
      <c r="AJ11">
        <f t="shared" si="8"/>
        <v>1068.3889067792329</v>
      </c>
      <c r="AK11">
        <f t="shared" si="30"/>
        <v>8.5556273295464003</v>
      </c>
      <c r="AL11">
        <f t="shared" si="9"/>
        <v>-2902.5948980207277</v>
      </c>
      <c r="AN11">
        <f t="shared" si="10"/>
        <v>0</v>
      </c>
      <c r="AO11">
        <f t="shared" si="11"/>
        <v>0</v>
      </c>
      <c r="AP11">
        <f t="shared" si="12"/>
        <v>-4.762941399427671</v>
      </c>
      <c r="AQ11">
        <f t="shared" si="13"/>
        <v>-2221.0278330339515</v>
      </c>
      <c r="AR11">
        <f t="shared" si="14"/>
        <v>-2225.7907744333793</v>
      </c>
      <c r="AS11">
        <f t="shared" si="15"/>
        <v>597.55914290405053</v>
      </c>
      <c r="AT11">
        <f t="shared" si="16"/>
        <v>4.7852362577053977</v>
      </c>
      <c r="AU11">
        <f t="shared" si="17"/>
        <v>-1623.4463952716233</v>
      </c>
      <c r="AW11">
        <v>8</v>
      </c>
      <c r="AX11">
        <f>IF(Z11&gt;0, (R11*SUMPRODUCT(K11:$K$98, X11:$X$98)-K11*$AZ$3)/Z11, 0)</f>
        <v>3664.4616758625102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6.0775000000000003E-2</v>
      </c>
      <c r="Q12" s="5">
        <f t="shared" si="29"/>
        <v>12.5</v>
      </c>
      <c r="R12">
        <f t="shared" si="0"/>
        <v>100000</v>
      </c>
      <c r="S12">
        <f t="shared" si="1"/>
        <v>2167.8836150784446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2496.4558138651009</v>
      </c>
      <c r="AC12">
        <f t="shared" si="2"/>
        <v>1372.3678902315878</v>
      </c>
      <c r="AE12">
        <f t="shared" si="3"/>
        <v>0</v>
      </c>
      <c r="AF12">
        <f t="shared" si="4"/>
        <v>0</v>
      </c>
      <c r="AG12">
        <f t="shared" si="5"/>
        <v>-7.9130625410783919</v>
      </c>
      <c r="AH12">
        <f t="shared" si="6"/>
        <v>-4140.3653662700799</v>
      </c>
      <c r="AI12">
        <f t="shared" si="7"/>
        <v>-4148.2784288111579</v>
      </c>
      <c r="AJ12">
        <f t="shared" si="8"/>
        <v>1124.0879236335131</v>
      </c>
      <c r="AK12">
        <f t="shared" si="30"/>
        <v>5.7418483718897324</v>
      </c>
      <c r="AL12">
        <f t="shared" si="9"/>
        <v>-3018.448656805755</v>
      </c>
      <c r="AN12">
        <f t="shared" si="10"/>
        <v>0</v>
      </c>
      <c r="AO12">
        <f t="shared" si="11"/>
        <v>0</v>
      </c>
      <c r="AP12">
        <f t="shared" si="12"/>
        <v>-4.2058768620005482</v>
      </c>
      <c r="AQ12">
        <f t="shared" si="13"/>
        <v>-2200.6482071669043</v>
      </c>
      <c r="AR12">
        <f t="shared" si="14"/>
        <v>-2204.8540840289047</v>
      </c>
      <c r="AS12">
        <f t="shared" si="15"/>
        <v>597.46468125602996</v>
      </c>
      <c r="AT12">
        <f t="shared" si="16"/>
        <v>3.0518534495438789</v>
      </c>
      <c r="AU12">
        <f t="shared" si="17"/>
        <v>-1604.3375493233309</v>
      </c>
      <c r="AW12">
        <v>9</v>
      </c>
      <c r="AX12">
        <f>IF(Z12&gt;0, (R12*SUMPRODUCT(K12:$K$98, X12:$X$98)-K12*$AZ$3)/Z12, 0)</f>
        <v>2167.8836150784446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6.7419999999999994E-2</v>
      </c>
      <c r="Q13" s="5">
        <f t="shared" si="29"/>
        <v>12.5</v>
      </c>
      <c r="R13">
        <f t="shared" si="0"/>
        <v>100000</v>
      </c>
      <c r="S13">
        <f t="shared" si="1"/>
        <v>356.9258223635274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1372.3678902315878</v>
      </c>
      <c r="AC13">
        <f t="shared" si="2"/>
        <v>208.45705099943734</v>
      </c>
      <c r="AE13">
        <f t="shared" si="3"/>
        <v>0</v>
      </c>
      <c r="AF13">
        <f t="shared" si="4"/>
        <v>0</v>
      </c>
      <c r="AG13">
        <f t="shared" si="5"/>
        <v>-7.300433239148103</v>
      </c>
      <c r="AH13">
        <f t="shared" si="6"/>
        <v>-4267.989412156041</v>
      </c>
      <c r="AI13">
        <f t="shared" si="7"/>
        <v>-4275.2898453951893</v>
      </c>
      <c r="AJ13">
        <f t="shared" si="8"/>
        <v>1163.9108392321505</v>
      </c>
      <c r="AK13">
        <f t="shared" si="30"/>
        <v>2.7447357804631758</v>
      </c>
      <c r="AL13">
        <f t="shared" si="9"/>
        <v>-3108.6342703825758</v>
      </c>
      <c r="AN13">
        <f t="shared" si="10"/>
        <v>0</v>
      </c>
      <c r="AO13">
        <f t="shared" si="11"/>
        <v>0</v>
      </c>
      <c r="AP13">
        <f t="shared" si="12"/>
        <v>-3.6884580564110885</v>
      </c>
      <c r="AQ13">
        <f t="shared" si="13"/>
        <v>-2156.3514679549571</v>
      </c>
      <c r="AR13">
        <f t="shared" si="14"/>
        <v>-2160.0399260113686</v>
      </c>
      <c r="AS13">
        <f t="shared" si="15"/>
        <v>588.05226639001171</v>
      </c>
      <c r="AT13">
        <f t="shared" si="16"/>
        <v>1.3867454807860884</v>
      </c>
      <c r="AU13">
        <f t="shared" si="17"/>
        <v>-1570.6009141405707</v>
      </c>
      <c r="AW13">
        <v>10</v>
      </c>
      <c r="AX13">
        <f>IF(Z13&gt;0, (R13*SUMPRODUCT(K13:$K$98, X13:$X$98)-K13*$AZ$3)/Z13, 0)</f>
        <v>356.9258223635274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7.4817999999999996E-2</v>
      </c>
      <c r="Q14" s="5">
        <f t="shared" si="29"/>
        <v>12.5</v>
      </c>
      <c r="R14">
        <f t="shared" si="0"/>
        <v>100000</v>
      </c>
      <c r="S14">
        <f t="shared" si="1"/>
        <v>-1807.3150718140096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208.45705099943734</v>
      </c>
      <c r="AC14">
        <f t="shared" si="2"/>
        <v>-966.00630465316135</v>
      </c>
      <c r="AE14">
        <f t="shared" si="3"/>
        <v>0</v>
      </c>
      <c r="AF14">
        <f t="shared" si="4"/>
        <v>0</v>
      </c>
      <c r="AG14">
        <f t="shared" si="5"/>
        <v>-6.6812250926700401</v>
      </c>
      <c r="AH14">
        <f t="shared" si="6"/>
        <v>-4369.6305126926618</v>
      </c>
      <c r="AI14">
        <f t="shared" si="7"/>
        <v>-4376.3117377853314</v>
      </c>
      <c r="AJ14">
        <f t="shared" si="8"/>
        <v>1174.4633556525987</v>
      </c>
      <c r="AK14">
        <f t="shared" si="30"/>
        <v>0.37522269179898721</v>
      </c>
      <c r="AL14">
        <f t="shared" si="9"/>
        <v>-3201.4731594409336</v>
      </c>
      <c r="AN14">
        <f t="shared" si="10"/>
        <v>0</v>
      </c>
      <c r="AO14">
        <f t="shared" si="11"/>
        <v>0</v>
      </c>
      <c r="AP14">
        <f t="shared" si="12"/>
        <v>-3.2093652985191223</v>
      </c>
      <c r="AQ14">
        <f t="shared" si="13"/>
        <v>-2098.9774091239001</v>
      </c>
      <c r="AR14">
        <f t="shared" si="14"/>
        <v>-2102.1867744224191</v>
      </c>
      <c r="AS14">
        <f t="shared" si="15"/>
        <v>564.1602978096106</v>
      </c>
      <c r="AT14">
        <f t="shared" si="16"/>
        <v>0.18024040046155013</v>
      </c>
      <c r="AU14">
        <f t="shared" si="17"/>
        <v>-1537.8462362123471</v>
      </c>
      <c r="AW14">
        <v>11</v>
      </c>
      <c r="AX14">
        <f>IF(Z14&gt;0, (R14*SUMPRODUCT(K14:$K$98, X14:$X$98)-K14*$AZ$3)/Z14, 0)</f>
        <v>-1807.3150718140096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8.3350999999999995E-2</v>
      </c>
      <c r="Q15" s="5">
        <f t="shared" si="29"/>
        <v>12.5</v>
      </c>
      <c r="R15">
        <f t="shared" si="0"/>
        <v>100000</v>
      </c>
      <c r="S15">
        <f t="shared" si="1"/>
        <v>-4317.2114332957517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-966.00630465316135</v>
      </c>
      <c r="AC15">
        <f t="shared" si="2"/>
        <v>-2092.1296573136369</v>
      </c>
      <c r="AE15">
        <f t="shared" si="3"/>
        <v>0</v>
      </c>
      <c r="AF15">
        <f t="shared" si="4"/>
        <v>0</v>
      </c>
      <c r="AG15">
        <f t="shared" si="5"/>
        <v>-6.0575260490441991</v>
      </c>
      <c r="AH15">
        <f t="shared" si="6"/>
        <v>-4455.0943415931233</v>
      </c>
      <c r="AI15">
        <f t="shared" si="7"/>
        <v>-4461.1518676421674</v>
      </c>
      <c r="AJ15">
        <f t="shared" si="8"/>
        <v>1126.1233526604756</v>
      </c>
      <c r="AK15">
        <f t="shared" si="30"/>
        <v>-3.960625849077962</v>
      </c>
      <c r="AL15">
        <f t="shared" si="9"/>
        <v>-3338.9891408307699</v>
      </c>
      <c r="AN15">
        <f t="shared" si="10"/>
        <v>0</v>
      </c>
      <c r="AO15">
        <f t="shared" si="11"/>
        <v>0</v>
      </c>
      <c r="AP15">
        <f t="shared" si="12"/>
        <v>-2.7604286486453504</v>
      </c>
      <c r="AQ15">
        <f t="shared" si="13"/>
        <v>-2030.1968086281554</v>
      </c>
      <c r="AR15">
        <f t="shared" si="14"/>
        <v>-2032.9572372768007</v>
      </c>
      <c r="AS15">
        <f t="shared" si="15"/>
        <v>513.17701969816915</v>
      </c>
      <c r="AT15">
        <f t="shared" si="16"/>
        <v>-1.8048663714925692</v>
      </c>
      <c r="AU15">
        <f t="shared" si="17"/>
        <v>-1521.5850839501243</v>
      </c>
      <c r="AW15">
        <v>12</v>
      </c>
      <c r="AX15">
        <f>IF(Z15&gt;0, (R15*SUMPRODUCT(K15:$K$98, X15:$X$98)-K15*$AZ$3)/Z15, 0)</f>
        <v>-4317.2114332957517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9.2474000000000001E-2</v>
      </c>
      <c r="Q16" s="5">
        <f t="shared" si="29"/>
        <v>12.5</v>
      </c>
      <c r="R16">
        <f t="shared" si="0"/>
        <v>100000</v>
      </c>
      <c r="S16">
        <f t="shared" si="1"/>
        <v>-7244.6010004775062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-2092.1296573136369</v>
      </c>
      <c r="AC16">
        <f t="shared" si="2"/>
        <v>-3150.9882754355676</v>
      </c>
      <c r="AE16">
        <f t="shared" si="3"/>
        <v>0</v>
      </c>
      <c r="AF16">
        <f t="shared" si="4"/>
        <v>0</v>
      </c>
      <c r="AG16">
        <f t="shared" si="5"/>
        <v>-5.4367871246944439</v>
      </c>
      <c r="AH16">
        <f t="shared" si="6"/>
        <v>-4481.3093108745061</v>
      </c>
      <c r="AI16">
        <f t="shared" si="7"/>
        <v>-4486.7460979992002</v>
      </c>
      <c r="AJ16">
        <f t="shared" si="8"/>
        <v>1058.8586181219307</v>
      </c>
      <c r="AK16">
        <f t="shared" si="30"/>
        <v>-14.854120566926824</v>
      </c>
      <c r="AL16">
        <f t="shared" si="9"/>
        <v>-3442.7416004441961</v>
      </c>
      <c r="AN16">
        <f t="shared" si="10"/>
        <v>0</v>
      </c>
      <c r="AO16">
        <f t="shared" si="11"/>
        <v>0</v>
      </c>
      <c r="AP16">
        <f t="shared" si="12"/>
        <v>-2.3437295272954941</v>
      </c>
      <c r="AQ16">
        <f t="shared" si="13"/>
        <v>-1931.8352387083919</v>
      </c>
      <c r="AR16">
        <f t="shared" si="14"/>
        <v>-1934.1789682356873</v>
      </c>
      <c r="AS16">
        <f t="shared" si="15"/>
        <v>456.46043363582072</v>
      </c>
      <c r="AT16">
        <f t="shared" si="16"/>
        <v>-6.4034217592564442</v>
      </c>
      <c r="AU16">
        <f t="shared" si="17"/>
        <v>-1484.121956359123</v>
      </c>
      <c r="AW16">
        <v>13</v>
      </c>
      <c r="AX16">
        <f>IF(Z16&gt;0, (R16*SUMPRODUCT(K16:$K$98, X16:$X$98)-K16*$AZ$3)/Z16, 0)</f>
        <v>-7244.6010004775062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0.10216500000000001</v>
      </c>
      <c r="Q17" s="5">
        <f t="shared" si="29"/>
        <v>12.5</v>
      </c>
      <c r="R17">
        <f t="shared" si="0"/>
        <v>100000</v>
      </c>
      <c r="S17">
        <f t="shared" si="1"/>
        <v>-10520.576947550589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-3150.9882754355676</v>
      </c>
      <c r="AC17">
        <f t="shared" si="2"/>
        <v>-4062.6006578682632</v>
      </c>
      <c r="AE17">
        <f t="shared" si="3"/>
        <v>0</v>
      </c>
      <c r="AF17">
        <f t="shared" si="4"/>
        <v>0</v>
      </c>
      <c r="AG17">
        <f t="shared" si="5"/>
        <v>-4.8269698968530923</v>
      </c>
      <c r="AH17">
        <f t="shared" si="6"/>
        <v>-4443.5948527552637</v>
      </c>
      <c r="AI17">
        <f t="shared" si="7"/>
        <v>-4448.421822652117</v>
      </c>
      <c r="AJ17">
        <f t="shared" si="8"/>
        <v>911.61238243269554</v>
      </c>
      <c r="AK17">
        <f t="shared" si="30"/>
        <v>-43.483638201010834</v>
      </c>
      <c r="AL17">
        <f t="shared" si="9"/>
        <v>-3580.2930784204323</v>
      </c>
      <c r="AN17">
        <f t="shared" si="10"/>
        <v>0</v>
      </c>
      <c r="AO17">
        <f t="shared" si="11"/>
        <v>0</v>
      </c>
      <c r="AP17">
        <f t="shared" si="12"/>
        <v>-1.9560491679511141</v>
      </c>
      <c r="AQ17">
        <f t="shared" si="13"/>
        <v>-1800.6928156130414</v>
      </c>
      <c r="AR17">
        <f t="shared" si="14"/>
        <v>-1802.6488647809927</v>
      </c>
      <c r="AS17">
        <f t="shared" si="15"/>
        <v>369.41573704736055</v>
      </c>
      <c r="AT17">
        <f t="shared" si="16"/>
        <v>-17.621020254969114</v>
      </c>
      <c r="AU17">
        <f t="shared" si="17"/>
        <v>-1450.8541479886012</v>
      </c>
      <c r="AW17">
        <v>14</v>
      </c>
      <c r="AX17">
        <f>IF(Z17&gt;0, (R17*SUMPRODUCT(K17:$K$98, X17:$X$98)-K17*$AZ$3)/Z17, 0)</f>
        <v>-10520.576947550589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0.113081</v>
      </c>
      <c r="Q18" s="5">
        <f t="shared" si="29"/>
        <v>12.5</v>
      </c>
      <c r="R18">
        <f t="shared" si="0"/>
        <v>100000</v>
      </c>
      <c r="S18">
        <f t="shared" si="1"/>
        <v>-14159.576660303512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-4062.6006578682632</v>
      </c>
      <c r="AC18">
        <f t="shared" si="2"/>
        <v>-4794.8422823795554</v>
      </c>
      <c r="AE18">
        <f t="shared" si="3"/>
        <v>0</v>
      </c>
      <c r="AF18">
        <f t="shared" si="4"/>
        <v>0</v>
      </c>
      <c r="AG18">
        <f t="shared" si="5"/>
        <v>-4.2328616149785168</v>
      </c>
      <c r="AH18">
        <f t="shared" si="6"/>
        <v>-4366.7086632483561</v>
      </c>
      <c r="AI18">
        <f t="shared" si="7"/>
        <v>-4370.941524863335</v>
      </c>
      <c r="AJ18">
        <f t="shared" si="8"/>
        <v>732.24162451129223</v>
      </c>
      <c r="AK18">
        <f t="shared" si="30"/>
        <v>-87.752174209954489</v>
      </c>
      <c r="AL18">
        <f t="shared" si="9"/>
        <v>-3726.4520745619971</v>
      </c>
      <c r="AN18">
        <f t="shared" si="10"/>
        <v>0</v>
      </c>
      <c r="AO18">
        <f t="shared" si="11"/>
        <v>0</v>
      </c>
      <c r="AP18">
        <f t="shared" si="12"/>
        <v>-1.6006874582964941</v>
      </c>
      <c r="AQ18">
        <f t="shared" si="13"/>
        <v>-1651.3026947449043</v>
      </c>
      <c r="AR18">
        <f t="shared" si="14"/>
        <v>-1652.9033822032009</v>
      </c>
      <c r="AS18">
        <f t="shared" si="15"/>
        <v>276.90250506897917</v>
      </c>
      <c r="AT18">
        <f t="shared" si="16"/>
        <v>-33.184123997598753</v>
      </c>
      <c r="AU18">
        <f t="shared" si="17"/>
        <v>-1409.1850011318204</v>
      </c>
      <c r="AW18">
        <v>15</v>
      </c>
      <c r="AX18">
        <f>IF(Z18&gt;0, (R18*SUMPRODUCT(K18:$K$98, X18:$X$98)-K18*$AZ$3)/Z18, 0)</f>
        <v>-14159.576660303512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0.12539</v>
      </c>
      <c r="Q19" s="5">
        <f t="shared" si="29"/>
        <v>12.5</v>
      </c>
      <c r="R19">
        <f t="shared" si="0"/>
        <v>100000</v>
      </c>
      <c r="S19">
        <f t="shared" si="1"/>
        <v>-18580.355369048975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-4794.8422823795554</v>
      </c>
      <c r="AC19">
        <f t="shared" si="2"/>
        <v>-5439.992834095402</v>
      </c>
      <c r="AE19">
        <f t="shared" si="3"/>
        <v>0</v>
      </c>
      <c r="AF19">
        <f t="shared" si="4"/>
        <v>0</v>
      </c>
      <c r="AG19">
        <f t="shared" si="5"/>
        <v>-3.6597744809265755</v>
      </c>
      <c r="AH19">
        <f t="shared" si="6"/>
        <v>-4246.0681432172496</v>
      </c>
      <c r="AI19">
        <f t="shared" si="7"/>
        <v>-4249.7279176981765</v>
      </c>
      <c r="AJ19">
        <f t="shared" si="8"/>
        <v>645.15055171584663</v>
      </c>
      <c r="AK19">
        <f t="shared" si="30"/>
        <v>-106.92498289706408</v>
      </c>
      <c r="AL19">
        <f t="shared" si="9"/>
        <v>-3711.502348879394</v>
      </c>
      <c r="AN19">
        <f t="shared" si="10"/>
        <v>0</v>
      </c>
      <c r="AO19">
        <f t="shared" si="11"/>
        <v>0</v>
      </c>
      <c r="AP19">
        <f t="shared" si="12"/>
        <v>-1.290655957584381</v>
      </c>
      <c r="AQ19">
        <f t="shared" si="13"/>
        <v>-1497.4182627682355</v>
      </c>
      <c r="AR19">
        <f t="shared" si="14"/>
        <v>-1498.70891872582</v>
      </c>
      <c r="AS19">
        <f t="shared" si="15"/>
        <v>227.51877402568653</v>
      </c>
      <c r="AT19">
        <f t="shared" si="16"/>
        <v>-37.708161229586025</v>
      </c>
      <c r="AU19">
        <f t="shared" si="17"/>
        <v>-1308.8983059297195</v>
      </c>
      <c r="AW19">
        <v>16</v>
      </c>
      <c r="AX19">
        <f>IF(Z19&gt;0, (R19*SUMPRODUCT(K19:$K$98, X19:$X$98)-K19*$AZ$3)/Z19, 0)</f>
        <v>-18580.355369048975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0.13947699999999999</v>
      </c>
      <c r="Q20" s="5">
        <f t="shared" si="29"/>
        <v>12.5</v>
      </c>
      <c r="R20">
        <f t="shared" si="0"/>
        <v>100000</v>
      </c>
      <c r="S20">
        <f t="shared" si="1"/>
        <v>-24980.834479598125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-5439.992834095402</v>
      </c>
      <c r="AC20">
        <f t="shared" si="2"/>
        <v>-6220.672186153929</v>
      </c>
      <c r="AE20">
        <f t="shared" si="3"/>
        <v>0</v>
      </c>
      <c r="AF20">
        <f t="shared" si="4"/>
        <v>0</v>
      </c>
      <c r="AG20">
        <f t="shared" si="5"/>
        <v>-3.1127223708411136</v>
      </c>
      <c r="AH20">
        <f t="shared" si="6"/>
        <v>-4083.6349222095669</v>
      </c>
      <c r="AI20">
        <f t="shared" si="7"/>
        <v>-4086.7476445804082</v>
      </c>
      <c r="AJ20">
        <f t="shared" si="8"/>
        <v>780.679352058527</v>
      </c>
      <c r="AK20">
        <f t="shared" si="30"/>
        <v>-23.391969186610229</v>
      </c>
      <c r="AL20">
        <f t="shared" si="9"/>
        <v>-3329.4602617084915</v>
      </c>
      <c r="AN20">
        <f t="shared" si="10"/>
        <v>0</v>
      </c>
      <c r="AO20">
        <f t="shared" si="11"/>
        <v>0</v>
      </c>
      <c r="AP20">
        <f t="shared" si="12"/>
        <v>-1.0411956530518263</v>
      </c>
      <c r="AQ20">
        <f t="shared" si="13"/>
        <v>-1365.9627885497234</v>
      </c>
      <c r="AR20">
        <f t="shared" si="14"/>
        <v>-1367.0039842027752</v>
      </c>
      <c r="AS20">
        <f t="shared" si="15"/>
        <v>261.13474025343629</v>
      </c>
      <c r="AT20">
        <f t="shared" si="16"/>
        <v>-7.8245386937092976</v>
      </c>
      <c r="AU20">
        <f t="shared" si="17"/>
        <v>-1113.6937826430483</v>
      </c>
      <c r="AW20">
        <v>17</v>
      </c>
      <c r="AX20">
        <f>IF(Z20&gt;0, (R20*SUMPRODUCT(K20:$K$98, X20:$X$98)-K20*$AZ$3)/Z20, 0)</f>
        <v>-24980.834479598125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0.15573300000000001</v>
      </c>
      <c r="Q21" s="5">
        <f t="shared" si="29"/>
        <v>12.5</v>
      </c>
      <c r="R21">
        <f t="shared" si="0"/>
        <v>100000</v>
      </c>
      <c r="S21">
        <f t="shared" si="1"/>
        <v>-33400.936977304955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-6220.672186153929</v>
      </c>
      <c r="AC21">
        <f t="shared" si="2"/>
        <v>-6938.9552872288978</v>
      </c>
      <c r="AE21">
        <f t="shared" si="3"/>
        <v>0</v>
      </c>
      <c r="AF21">
        <f t="shared" si="4"/>
        <v>0</v>
      </c>
      <c r="AG21">
        <f t="shared" si="5"/>
        <v>-2.5968415541545036</v>
      </c>
      <c r="AH21">
        <f t="shared" si="6"/>
        <v>-3878.0287438255937</v>
      </c>
      <c r="AI21">
        <f t="shared" si="7"/>
        <v>-3880.6255853797484</v>
      </c>
      <c r="AJ21">
        <f t="shared" si="8"/>
        <v>718.28310107496873</v>
      </c>
      <c r="AK21">
        <f t="shared" si="30"/>
        <v>-9.953075497846287</v>
      </c>
      <c r="AL21">
        <f t="shared" si="9"/>
        <v>-3172.295559802626</v>
      </c>
      <c r="AN21">
        <f t="shared" si="10"/>
        <v>0</v>
      </c>
      <c r="AO21">
        <f t="shared" si="11"/>
        <v>0</v>
      </c>
      <c r="AP21">
        <f t="shared" si="12"/>
        <v>-0.82601290784004189</v>
      </c>
      <c r="AQ21">
        <f t="shared" si="13"/>
        <v>-1233.5376389252194</v>
      </c>
      <c r="AR21">
        <f t="shared" si="14"/>
        <v>-1234.3636518330595</v>
      </c>
      <c r="AS21">
        <f t="shared" si="15"/>
        <v>228.47412928297496</v>
      </c>
      <c r="AT21">
        <f t="shared" si="16"/>
        <v>-3.1659108430295628</v>
      </c>
      <c r="AU21">
        <f t="shared" si="17"/>
        <v>-1009.0554333931142</v>
      </c>
      <c r="AW21">
        <v>18</v>
      </c>
      <c r="AX21">
        <f>IF(Z21&gt;0, (R21*SUMPRODUCT(K21:$K$98, X21:$X$98)-K21*$AZ$3)/Z21, 0)</f>
        <v>-33400.936977304955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0.17447299999999999</v>
      </c>
      <c r="Q22" s="5">
        <f t="shared" si="29"/>
        <v>12.5</v>
      </c>
      <c r="R22">
        <f t="shared" si="0"/>
        <v>100000</v>
      </c>
      <c r="S22">
        <f t="shared" si="1"/>
        <v>-43325.649238299717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-6938.9552872288978</v>
      </c>
      <c r="AC22">
        <f t="shared" si="2"/>
        <v>-7340.3853940587132</v>
      </c>
      <c r="AE22">
        <f t="shared" si="3"/>
        <v>0</v>
      </c>
      <c r="AF22">
        <f t="shared" si="4"/>
        <v>0</v>
      </c>
      <c r="AG22">
        <f t="shared" si="5"/>
        <v>-2.1177944021349595</v>
      </c>
      <c r="AH22">
        <f t="shared" si="6"/>
        <v>-3624.6298918239895</v>
      </c>
      <c r="AI22">
        <f t="shared" si="7"/>
        <v>-3626.7476862261246</v>
      </c>
      <c r="AJ22">
        <f t="shared" si="8"/>
        <v>401.43010682981549</v>
      </c>
      <c r="AK22">
        <f t="shared" si="30"/>
        <v>-145.71806103180685</v>
      </c>
      <c r="AL22">
        <f t="shared" si="9"/>
        <v>-3371.035640428116</v>
      </c>
      <c r="AN22">
        <f t="shared" si="10"/>
        <v>0</v>
      </c>
      <c r="AO22">
        <f t="shared" si="11"/>
        <v>0</v>
      </c>
      <c r="AP22">
        <f t="shared" si="12"/>
        <v>-0.62897836479184477</v>
      </c>
      <c r="AQ22">
        <f t="shared" si="13"/>
        <v>-1076.5038287176517</v>
      </c>
      <c r="AR22">
        <f t="shared" si="14"/>
        <v>-1077.1328070824436</v>
      </c>
      <c r="AS22">
        <f t="shared" si="15"/>
        <v>119.22349587735974</v>
      </c>
      <c r="AT22">
        <f t="shared" si="16"/>
        <v>-43.277811885812774</v>
      </c>
      <c r="AU22">
        <f t="shared" si="17"/>
        <v>-1001.1871230908966</v>
      </c>
      <c r="AW22">
        <v>19</v>
      </c>
      <c r="AX22">
        <f>IF(Z22&gt;0, (R22*SUMPRODUCT(K22:$K$98, X22:$X$98)-K22*$AZ$3)/Z22, 0)</f>
        <v>-43325.649238299717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0.196798</v>
      </c>
      <c r="Q23" s="5">
        <f t="shared" si="29"/>
        <v>12.5</v>
      </c>
      <c r="R23">
        <f t="shared" si="0"/>
        <v>100000</v>
      </c>
      <c r="S23">
        <f t="shared" si="1"/>
        <v>-53287.806113444116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-7340.3853940587132</v>
      </c>
      <c r="AC23">
        <f t="shared" si="2"/>
        <v>-7161.1937518074465</v>
      </c>
      <c r="AE23">
        <f t="shared" si="3"/>
        <v>0</v>
      </c>
      <c r="AF23">
        <f t="shared" si="4"/>
        <v>0</v>
      </c>
      <c r="AG23">
        <f t="shared" si="5"/>
        <v>-1.6798387553622542</v>
      </c>
      <c r="AH23">
        <f t="shared" si="6"/>
        <v>-3334.2216220108462</v>
      </c>
      <c r="AI23">
        <f t="shared" si="7"/>
        <v>-3335.9014607662084</v>
      </c>
      <c r="AJ23">
        <f t="shared" si="8"/>
        <v>-179.19164225126679</v>
      </c>
      <c r="AK23">
        <f t="shared" si="30"/>
        <v>-513.82697758410995</v>
      </c>
      <c r="AL23">
        <f t="shared" si="9"/>
        <v>-4028.9200806015851</v>
      </c>
      <c r="AN23">
        <f t="shared" si="10"/>
        <v>0</v>
      </c>
      <c r="AO23">
        <f t="shared" si="11"/>
        <v>0</v>
      </c>
      <c r="AP23">
        <f t="shared" si="12"/>
        <v>-0.4454525865264472</v>
      </c>
      <c r="AQ23">
        <f t="shared" si="13"/>
        <v>-884.15488738789622</v>
      </c>
      <c r="AR23">
        <f t="shared" si="14"/>
        <v>-884.6003399744227</v>
      </c>
      <c r="AS23">
        <f t="shared" si="15"/>
        <v>-47.517287162204596</v>
      </c>
      <c r="AT23">
        <f t="shared" si="16"/>
        <v>-136.25448005725397</v>
      </c>
      <c r="AU23">
        <f t="shared" si="17"/>
        <v>-1068.3721071938812</v>
      </c>
      <c r="AW23">
        <v>20</v>
      </c>
      <c r="AX23">
        <f>IF(Z23&gt;0, (R23*SUMPRODUCT(K23:$K$98, X23:$X$98)-K23*$AZ$3)/Z23, 0)</f>
        <v>-53287.806113444116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0.22254599999999999</v>
      </c>
      <c r="Q24" s="5">
        <f t="shared" si="29"/>
        <v>12.5</v>
      </c>
      <c r="R24">
        <f t="shared" si="0"/>
        <v>100000</v>
      </c>
      <c r="S24">
        <f t="shared" si="1"/>
        <v>-67136.571993790858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-7161.1937518074465</v>
      </c>
      <c r="AC24">
        <f t="shared" si="2"/>
        <v>-6924.1919686873762</v>
      </c>
      <c r="AE24">
        <f t="shared" si="3"/>
        <v>0</v>
      </c>
      <c r="AF24">
        <f t="shared" si="4"/>
        <v>0</v>
      </c>
      <c r="AG24">
        <f t="shared" si="5"/>
        <v>-1.2891989721577835</v>
      </c>
      <c r="AH24">
        <f t="shared" si="6"/>
        <v>-2990.7311652067856</v>
      </c>
      <c r="AI24">
        <f t="shared" si="7"/>
        <v>-2992.0203641789435</v>
      </c>
      <c r="AJ24">
        <f t="shared" si="8"/>
        <v>-237.00178312007029</v>
      </c>
      <c r="AK24">
        <f t="shared" si="30"/>
        <v>-501.2835626265213</v>
      </c>
      <c r="AL24">
        <f t="shared" si="9"/>
        <v>-3730.3057099255352</v>
      </c>
      <c r="AN24">
        <f t="shared" si="10"/>
        <v>0</v>
      </c>
      <c r="AO24">
        <f t="shared" si="11"/>
        <v>0</v>
      </c>
      <c r="AP24">
        <f t="shared" si="12"/>
        <v>-0.30523604405363214</v>
      </c>
      <c r="AQ24">
        <f t="shared" si="13"/>
        <v>-708.09779515081925</v>
      </c>
      <c r="AR24">
        <f t="shared" si="14"/>
        <v>-708.40303119487294</v>
      </c>
      <c r="AS24">
        <f t="shared" si="15"/>
        <v>-56.113515660151606</v>
      </c>
      <c r="AT24">
        <f t="shared" si="16"/>
        <v>-118.68595531776754</v>
      </c>
      <c r="AU24">
        <f t="shared" si="17"/>
        <v>-883.20250217279215</v>
      </c>
      <c r="AW24">
        <v>21</v>
      </c>
      <c r="AX24">
        <f>IF(Z24&gt;0, (R24*SUMPRODUCT(K24:$K$98, X24:$X$98)-K24*$AZ$3)/Z24, 0)</f>
        <v>-67136.571993790858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0.252114</v>
      </c>
      <c r="Q25" s="5">
        <f t="shared" si="29"/>
        <v>12.5</v>
      </c>
      <c r="R25">
        <f t="shared" si="0"/>
        <v>100000</v>
      </c>
      <c r="S25">
        <f t="shared" si="1"/>
        <v>-87135.806065117649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-6924.1919686873762</v>
      </c>
      <c r="AC25">
        <f t="shared" si="2"/>
        <v>-6631.2570223132288</v>
      </c>
      <c r="AE25">
        <f t="shared" si="3"/>
        <v>0</v>
      </c>
      <c r="AF25">
        <f t="shared" si="4"/>
        <v>0</v>
      </c>
      <c r="AG25">
        <f t="shared" si="5"/>
        <v>-0.95128187276961806</v>
      </c>
      <c r="AH25">
        <f t="shared" si="6"/>
        <v>-2600.2008773326993</v>
      </c>
      <c r="AI25">
        <f t="shared" si="7"/>
        <v>-2601.1521592054687</v>
      </c>
      <c r="AJ25">
        <f t="shared" si="8"/>
        <v>-292.93494637414733</v>
      </c>
      <c r="AK25">
        <f t="shared" si="30"/>
        <v>-484.69343780811636</v>
      </c>
      <c r="AL25">
        <f t="shared" si="9"/>
        <v>-3378.7805433877325</v>
      </c>
      <c r="AN25">
        <f t="shared" si="10"/>
        <v>0</v>
      </c>
      <c r="AO25">
        <f t="shared" si="11"/>
        <v>0</v>
      </c>
      <c r="AP25">
        <f t="shared" si="12"/>
        <v>-0.20109768178799853</v>
      </c>
      <c r="AQ25">
        <f t="shared" si="13"/>
        <v>-549.6734286466957</v>
      </c>
      <c r="AR25">
        <f t="shared" si="14"/>
        <v>-549.87452632848374</v>
      </c>
      <c r="AS25">
        <f t="shared" si="15"/>
        <v>-61.925429587996781</v>
      </c>
      <c r="AT25">
        <f t="shared" si="16"/>
        <v>-102.46250823353296</v>
      </c>
      <c r="AU25">
        <f t="shared" si="17"/>
        <v>-714.26246415001344</v>
      </c>
      <c r="AW25">
        <v>22</v>
      </c>
      <c r="AX25">
        <f>IF(Z25&gt;0, (R25*SUMPRODUCT(K25:$K$98, X25:$X$98)-K25*$AZ$3)/Z25, 0)</f>
        <v>-87135.806065117649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0.286269</v>
      </c>
      <c r="Q26" s="5">
        <f t="shared" si="29"/>
        <v>12.5</v>
      </c>
      <c r="R26">
        <f t="shared" si="0"/>
        <v>100000</v>
      </c>
      <c r="S26">
        <f t="shared" si="1"/>
        <v>-117394.57163355354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-6631.2570223132288</v>
      </c>
      <c r="AC26">
        <f t="shared" si="2"/>
        <v>-6287.15121745549</v>
      </c>
      <c r="AE26">
        <f t="shared" si="3"/>
        <v>0</v>
      </c>
      <c r="AF26">
        <f t="shared" si="4"/>
        <v>0</v>
      </c>
      <c r="AG26">
        <f t="shared" si="5"/>
        <v>-0.66944654360603606</v>
      </c>
      <c r="AH26">
        <f t="shared" si="6"/>
        <v>-2178.5800834870861</v>
      </c>
      <c r="AI26">
        <f t="shared" si="7"/>
        <v>-2179.2495300306923</v>
      </c>
      <c r="AJ26">
        <f t="shared" si="8"/>
        <v>-344.1058048577388</v>
      </c>
      <c r="AK26">
        <f t="shared" si="30"/>
        <v>-464.18799156192608</v>
      </c>
      <c r="AL26">
        <f t="shared" si="9"/>
        <v>-2987.5433264503572</v>
      </c>
      <c r="AN26">
        <f t="shared" si="10"/>
        <v>0</v>
      </c>
      <c r="AO26">
        <f t="shared" si="11"/>
        <v>0</v>
      </c>
      <c r="AP26">
        <f t="shared" si="12"/>
        <v>-0.12635595776995534</v>
      </c>
      <c r="AQ26">
        <f t="shared" si="13"/>
        <v>-411.20023048406102</v>
      </c>
      <c r="AR26">
        <f t="shared" si="14"/>
        <v>-411.32658644183101</v>
      </c>
      <c r="AS26">
        <f t="shared" si="15"/>
        <v>-64.948902884452664</v>
      </c>
      <c r="AT26">
        <f t="shared" si="16"/>
        <v>-87.614043002118919</v>
      </c>
      <c r="AU26">
        <f t="shared" si="17"/>
        <v>-563.88953232840254</v>
      </c>
      <c r="AW26">
        <v>23</v>
      </c>
      <c r="AX26">
        <f>IF(Z26&gt;0, (R26*SUMPRODUCT(K26:$K$98, X26:$X$98)-K26*$AZ$3)/Z26, 0)</f>
        <v>-117394.57163355354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0.32445800000000002</v>
      </c>
      <c r="Q27" s="5">
        <f t="shared" si="29"/>
        <v>12.5</v>
      </c>
      <c r="R27">
        <f t="shared" si="0"/>
        <v>100000</v>
      </c>
      <c r="S27">
        <f t="shared" si="1"/>
        <v>-165537.06797292098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-6287.15121745549</v>
      </c>
      <c r="AC27">
        <f t="shared" si="2"/>
        <v>-5900.3342751677319</v>
      </c>
      <c r="AE27">
        <f t="shared" si="3"/>
        <v>0</v>
      </c>
      <c r="AF27">
        <f t="shared" si="4"/>
        <v>0</v>
      </c>
      <c r="AG27">
        <f t="shared" si="5"/>
        <v>-0.44554479152464849</v>
      </c>
      <c r="AH27">
        <f t="shared" si="6"/>
        <v>-1737.6582931626181</v>
      </c>
      <c r="AI27">
        <f t="shared" si="7"/>
        <v>-1738.1038379541428</v>
      </c>
      <c r="AJ27">
        <f t="shared" si="8"/>
        <v>-386.81694228775814</v>
      </c>
      <c r="AK27">
        <f t="shared" si="30"/>
        <v>-440.10058522188433</v>
      </c>
      <c r="AL27">
        <f t="shared" si="9"/>
        <v>-2565.0213654637855</v>
      </c>
      <c r="AN27">
        <f t="shared" si="10"/>
        <v>0</v>
      </c>
      <c r="AO27">
        <f t="shared" si="11"/>
        <v>0</v>
      </c>
      <c r="AP27">
        <f t="shared" si="12"/>
        <v>-7.5084997184046084E-2</v>
      </c>
      <c r="AQ27">
        <f t="shared" si="13"/>
        <v>-292.83715247231549</v>
      </c>
      <c r="AR27">
        <f t="shared" si="14"/>
        <v>-292.91223746949953</v>
      </c>
      <c r="AS27">
        <f t="shared" si="15"/>
        <v>-65.187944231216207</v>
      </c>
      <c r="AT27">
        <f t="shared" si="16"/>
        <v>-74.16751767875644</v>
      </c>
      <c r="AU27">
        <f t="shared" si="17"/>
        <v>-432.26769937947222</v>
      </c>
      <c r="AW27">
        <v>24</v>
      </c>
      <c r="AX27">
        <f>IF(Z27&gt;0, (R27*SUMPRODUCT(K27:$K$98, X27:$X$98)-K27*$AZ$3)/Z27, 0)</f>
        <v>-165537.06797292098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0.36696200000000001</v>
      </c>
      <c r="Q28" s="5">
        <f t="shared" si="29"/>
        <v>12.5</v>
      </c>
      <c r="R28">
        <f t="shared" si="0"/>
        <v>100000</v>
      </c>
      <c r="S28">
        <f t="shared" si="1"/>
        <v>-246795.17097409233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-5900.3342751677319</v>
      </c>
      <c r="AC28">
        <f t="shared" si="2"/>
        <v>-5480.6560948080687</v>
      </c>
      <c r="AE28">
        <f t="shared" si="3"/>
        <v>0</v>
      </c>
      <c r="AF28">
        <f t="shared" si="4"/>
        <v>0</v>
      </c>
      <c r="AG28">
        <f t="shared" si="5"/>
        <v>-0.2775913358219339</v>
      </c>
      <c r="AH28">
        <f t="shared" si="6"/>
        <v>-1307.9840622997447</v>
      </c>
      <c r="AI28">
        <f t="shared" si="7"/>
        <v>-1308.2616536355665</v>
      </c>
      <c r="AJ28">
        <f t="shared" si="8"/>
        <v>-419.6781803596632</v>
      </c>
      <c r="AK28">
        <f t="shared" si="30"/>
        <v>-413.02339926174125</v>
      </c>
      <c r="AL28">
        <f t="shared" si="9"/>
        <v>-2140.9632332569709</v>
      </c>
      <c r="AN28">
        <f t="shared" si="10"/>
        <v>0</v>
      </c>
      <c r="AO28">
        <f t="shared" si="11"/>
        <v>0</v>
      </c>
      <c r="AP28">
        <f t="shared" si="12"/>
        <v>-4.1768577210315808E-2</v>
      </c>
      <c r="AQ28">
        <f t="shared" si="13"/>
        <v>-196.8095766903709</v>
      </c>
      <c r="AR28">
        <f t="shared" si="14"/>
        <v>-196.85134526758119</v>
      </c>
      <c r="AS28">
        <f t="shared" si="15"/>
        <v>-63.148082154415533</v>
      </c>
      <c r="AT28">
        <f t="shared" si="16"/>
        <v>-62.146751413010094</v>
      </c>
      <c r="AU28">
        <f t="shared" si="17"/>
        <v>-322.14617883500682</v>
      </c>
      <c r="AW28">
        <v>25</v>
      </c>
      <c r="AX28">
        <f>IF(Z28&gt;0, (R28*SUMPRODUCT(K28:$K$98, X28:$X$98)-K28*$AZ$3)/Z28, 0)</f>
        <v>-246795.17097409233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0.41335300000000003</v>
      </c>
      <c r="Q29" s="5">
        <f t="shared" si="29"/>
        <v>12.5</v>
      </c>
      <c r="R29">
        <f t="shared" si="0"/>
        <v>100000</v>
      </c>
      <c r="S29">
        <f t="shared" si="1"/>
        <v>-393673.20808040304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-5480.6560948080687</v>
      </c>
      <c r="AC29">
        <f t="shared" si="2"/>
        <v>-5041.2912671841723</v>
      </c>
      <c r="AE29">
        <f t="shared" si="3"/>
        <v>0</v>
      </c>
      <c r="AF29">
        <f t="shared" si="4"/>
        <v>0</v>
      </c>
      <c r="AG29">
        <f t="shared" si="5"/>
        <v>-0.16007221102771071</v>
      </c>
      <c r="AH29">
        <f t="shared" si="6"/>
        <v>-917.94569148803089</v>
      </c>
      <c r="AI29">
        <f t="shared" si="7"/>
        <v>-918.10576369905857</v>
      </c>
      <c r="AJ29">
        <f t="shared" si="8"/>
        <v>-439.36482762389642</v>
      </c>
      <c r="AK29">
        <f t="shared" si="30"/>
        <v>-383.64592663656487</v>
      </c>
      <c r="AL29">
        <f t="shared" si="9"/>
        <v>-1741.1165179595198</v>
      </c>
      <c r="AN29">
        <f t="shared" si="10"/>
        <v>0</v>
      </c>
      <c r="AO29">
        <f t="shared" si="11"/>
        <v>0</v>
      </c>
      <c r="AP29">
        <f t="shared" si="12"/>
        <v>-2.1505111377318729E-2</v>
      </c>
      <c r="AQ29">
        <f t="shared" si="13"/>
        <v>-123.32261925439765</v>
      </c>
      <c r="AR29">
        <f t="shared" si="14"/>
        <v>-123.34412436577496</v>
      </c>
      <c r="AS29">
        <f t="shared" si="15"/>
        <v>-59.027044686055191</v>
      </c>
      <c r="AT29">
        <f t="shared" si="16"/>
        <v>-51.541415769822336</v>
      </c>
      <c r="AU29">
        <f t="shared" si="17"/>
        <v>-233.91258482165247</v>
      </c>
      <c r="AW29">
        <v>26</v>
      </c>
      <c r="AX29">
        <f>IF(Z29&gt;0, (R29*SUMPRODUCT(K29:$K$98, X29:$X$98)-K29*$AZ$3)/Z29, 0)</f>
        <v>-393673.20808040304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0.46434700000000001</v>
      </c>
      <c r="Q30" s="5">
        <f t="shared" si="29"/>
        <v>12.5</v>
      </c>
      <c r="R30">
        <f t="shared" si="0"/>
        <v>100000</v>
      </c>
      <c r="S30">
        <f t="shared" si="1"/>
        <v>-682860.09084655542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-5041.2912671841723</v>
      </c>
      <c r="AC30">
        <f t="shared" si="2"/>
        <v>-4596.6010254436887</v>
      </c>
      <c r="AE30">
        <f t="shared" si="3"/>
        <v>0</v>
      </c>
      <c r="AF30">
        <f t="shared" si="4"/>
        <v>0</v>
      </c>
      <c r="AG30">
        <f t="shared" si="5"/>
        <v>-8.4142437943349233E-2</v>
      </c>
      <c r="AH30">
        <f t="shared" si="6"/>
        <v>-594.63240779267517</v>
      </c>
      <c r="AI30">
        <f t="shared" si="7"/>
        <v>-594.71655023061851</v>
      </c>
      <c r="AJ30">
        <f t="shared" si="8"/>
        <v>-444.69024174048354</v>
      </c>
      <c r="AK30">
        <f t="shared" si="30"/>
        <v>-352.8903887028921</v>
      </c>
      <c r="AL30">
        <f t="shared" si="9"/>
        <v>-1392.297180673994</v>
      </c>
      <c r="AN30">
        <f t="shared" si="10"/>
        <v>0</v>
      </c>
      <c r="AO30">
        <f t="shared" si="11"/>
        <v>0</v>
      </c>
      <c r="AP30">
        <f t="shared" si="12"/>
        <v>-1.0093059206090825E-2</v>
      </c>
      <c r="AQ30">
        <f t="shared" si="13"/>
        <v>-71.327385376598713</v>
      </c>
      <c r="AR30">
        <f t="shared" si="14"/>
        <v>-71.337478435804812</v>
      </c>
      <c r="AS30">
        <f t="shared" si="15"/>
        <v>-53.341512891263967</v>
      </c>
      <c r="AT30">
        <f t="shared" si="16"/>
        <v>-42.329930930177198</v>
      </c>
      <c r="AU30">
        <f t="shared" si="17"/>
        <v>-167.00892225724596</v>
      </c>
      <c r="AW30">
        <v>27</v>
      </c>
      <c r="AX30">
        <f>IF(Z30&gt;0, (R30*SUMPRODUCT(K30:$K$98, X30:$X$98)-K30*$AZ$3)/Z30, 0)</f>
        <v>-682860.09084655542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0.52171199999999995</v>
      </c>
      <c r="Q31" s="5">
        <f t="shared" si="29"/>
        <v>12.5</v>
      </c>
      <c r="R31">
        <f t="shared" si="0"/>
        <v>100000</v>
      </c>
      <c r="S31">
        <f t="shared" si="1"/>
        <v>-1319945.5834382491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-4596.6010254436887</v>
      </c>
      <c r="AC31">
        <f t="shared" si="2"/>
        <v>-4160.7740706462855</v>
      </c>
      <c r="AE31">
        <f t="shared" si="3"/>
        <v>0</v>
      </c>
      <c r="AF31">
        <f t="shared" si="4"/>
        <v>0</v>
      </c>
      <c r="AG31">
        <f t="shared" si="5"/>
        <v>-3.9402893979615133E-2</v>
      </c>
      <c r="AH31">
        <f t="shared" si="6"/>
        <v>-351.18495667440487</v>
      </c>
      <c r="AI31">
        <f t="shared" si="7"/>
        <v>-351.2243595683845</v>
      </c>
      <c r="AJ31">
        <f t="shared" si="8"/>
        <v>-435.82695479740323</v>
      </c>
      <c r="AK31">
        <f t="shared" si="30"/>
        <v>-321.76207178105824</v>
      </c>
      <c r="AL31">
        <f t="shared" si="9"/>
        <v>-1108.8133861468459</v>
      </c>
      <c r="AN31">
        <f t="shared" si="10"/>
        <v>0</v>
      </c>
      <c r="AO31">
        <f t="shared" si="11"/>
        <v>0</v>
      </c>
      <c r="AP31">
        <f t="shared" si="12"/>
        <v>-4.2200522406266611E-3</v>
      </c>
      <c r="AQ31">
        <f t="shared" si="13"/>
        <v>-37.611929318057534</v>
      </c>
      <c r="AR31">
        <f t="shared" si="14"/>
        <v>-37.61614937029816</v>
      </c>
      <c r="AS31">
        <f t="shared" si="15"/>
        <v>-46.677092247837997</v>
      </c>
      <c r="AT31">
        <f t="shared" si="16"/>
        <v>-34.460736631954212</v>
      </c>
      <c r="AU31">
        <f t="shared" si="17"/>
        <v>-118.75397825009037</v>
      </c>
      <c r="AW31">
        <v>28</v>
      </c>
      <c r="AX31">
        <f>IF(Z31&gt;0, (R31*SUMPRODUCT(K31:$K$98, X31:$X$98)-K31*$AZ$3)/Z31, 0)</f>
        <v>-1319945.5834382491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0.58618000000000003</v>
      </c>
      <c r="Q32" s="5">
        <f t="shared" si="29"/>
        <v>12.5</v>
      </c>
      <c r="R32">
        <f t="shared" si="0"/>
        <v>100000</v>
      </c>
      <c r="S32">
        <f t="shared" si="1"/>
        <v>-2942469.3166691791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-4160.7740706462855</v>
      </c>
      <c r="AC32">
        <f t="shared" si="2"/>
        <v>-3745.5696248089844</v>
      </c>
      <c r="AE32">
        <f t="shared" si="3"/>
        <v>0</v>
      </c>
      <c r="AF32">
        <f t="shared" si="4"/>
        <v>0</v>
      </c>
      <c r="AG32">
        <f t="shared" si="5"/>
        <v>-1.5911676646848182E-2</v>
      </c>
      <c r="AH32">
        <f t="shared" si="6"/>
        <v>-184.7775071437664</v>
      </c>
      <c r="AI32">
        <f t="shared" si="7"/>
        <v>-184.79341882041325</v>
      </c>
      <c r="AJ32">
        <f t="shared" si="8"/>
        <v>-415.20444583730114</v>
      </c>
      <c r="AK32">
        <f t="shared" si="30"/>
        <v>-291.25418494524001</v>
      </c>
      <c r="AL32">
        <f t="shared" si="9"/>
        <v>-891.25204960295446</v>
      </c>
      <c r="AN32">
        <f t="shared" si="10"/>
        <v>0</v>
      </c>
      <c r="AO32">
        <f t="shared" si="11"/>
        <v>0</v>
      </c>
      <c r="AP32">
        <f t="shared" si="12"/>
        <v>-1.5215549069730874E-3</v>
      </c>
      <c r="AQ32">
        <f t="shared" si="13"/>
        <v>-17.669358731503827</v>
      </c>
      <c r="AR32">
        <f t="shared" si="14"/>
        <v>-17.670880286410803</v>
      </c>
      <c r="AS32">
        <f t="shared" si="15"/>
        <v>-39.703946729330163</v>
      </c>
      <c r="AT32">
        <f t="shared" si="16"/>
        <v>-27.851196584469239</v>
      </c>
      <c r="AU32">
        <f t="shared" si="17"/>
        <v>-85.226023600210212</v>
      </c>
      <c r="AW32">
        <v>29</v>
      </c>
      <c r="AX32">
        <f>IF(Z32&gt;0, (R32*SUMPRODUCT(K32:$K$98, X32:$X$98)-K32*$AZ$3)/Z32, 0)</f>
        <v>-2942469.3166691791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0.65888599999999997</v>
      </c>
      <c r="Q33" s="5">
        <f t="shared" si="29"/>
        <v>12.5</v>
      </c>
      <c r="R33">
        <f t="shared" si="0"/>
        <v>100000</v>
      </c>
      <c r="S33">
        <f t="shared" si="1"/>
        <v>-7969271.0110759959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-3745.5696248089844</v>
      </c>
      <c r="AC33">
        <f t="shared" si="2"/>
        <v>-3358.9386485803461</v>
      </c>
      <c r="AE33">
        <f t="shared" si="3"/>
        <v>0</v>
      </c>
      <c r="AF33">
        <f t="shared" si="4"/>
        <v>0</v>
      </c>
      <c r="AG33">
        <f t="shared" si="5"/>
        <v>-5.2685789012444882E-3</v>
      </c>
      <c r="AH33">
        <f t="shared" si="6"/>
        <v>-83.871847833081688</v>
      </c>
      <c r="AI33">
        <f t="shared" si="7"/>
        <v>-83.877116411982939</v>
      </c>
      <c r="AJ33">
        <f t="shared" si="8"/>
        <v>-386.63097622863825</v>
      </c>
      <c r="AK33">
        <f t="shared" si="30"/>
        <v>-262.18987373662895</v>
      </c>
      <c r="AL33">
        <f t="shared" si="9"/>
        <v>-732.69796637725017</v>
      </c>
      <c r="AN33">
        <f t="shared" si="10"/>
        <v>0</v>
      </c>
      <c r="AO33">
        <f t="shared" si="11"/>
        <v>0</v>
      </c>
      <c r="AP33">
        <f t="shared" si="12"/>
        <v>-4.49828688810256E-4</v>
      </c>
      <c r="AQ33">
        <f t="shared" si="13"/>
        <v>-7.1609373316847824</v>
      </c>
      <c r="AR33">
        <f t="shared" si="14"/>
        <v>-7.161387160373593</v>
      </c>
      <c r="AS33">
        <f t="shared" si="15"/>
        <v>-33.010363581966402</v>
      </c>
      <c r="AT33">
        <f t="shared" si="16"/>
        <v>-22.385643136978686</v>
      </c>
      <c r="AU33">
        <f t="shared" si="17"/>
        <v>-62.557393879318681</v>
      </c>
      <c r="AW33">
        <v>30</v>
      </c>
      <c r="AX33">
        <f>IF(Z33&gt;0, (R33*SUMPRODUCT(K33:$K$98, X33:$X$98)-K33*$AZ$3)/Z33, 0)</f>
        <v>-7969271.0110759959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0.73742600000000003</v>
      </c>
      <c r="Q34" s="5">
        <f t="shared" si="29"/>
        <v>12.5</v>
      </c>
      <c r="R34">
        <f t="shared" si="0"/>
        <v>100000</v>
      </c>
      <c r="S34">
        <f t="shared" si="1"/>
        <v>-28228596.670995403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-3358.9386485803461</v>
      </c>
      <c r="AC34">
        <f t="shared" si="2"/>
        <v>-3005.1171439833333</v>
      </c>
      <c r="AE34">
        <f t="shared" si="3"/>
        <v>0</v>
      </c>
      <c r="AF34">
        <f t="shared" si="4"/>
        <v>0</v>
      </c>
      <c r="AG34">
        <f t="shared" si="5"/>
        <v>-1.3307060474029252E-3</v>
      </c>
      <c r="AH34">
        <f t="shared" si="6"/>
        <v>-31.081496518632949</v>
      </c>
      <c r="AI34">
        <f t="shared" si="7"/>
        <v>-31.082827224680351</v>
      </c>
      <c r="AJ34">
        <f t="shared" si="8"/>
        <v>-353.82150459701279</v>
      </c>
      <c r="AK34">
        <f t="shared" si="30"/>
        <v>-235.12570540062424</v>
      </c>
      <c r="AL34">
        <f t="shared" si="9"/>
        <v>-620.03003722231733</v>
      </c>
      <c r="AN34">
        <f t="shared" si="10"/>
        <v>0</v>
      </c>
      <c r="AO34">
        <f t="shared" si="11"/>
        <v>0</v>
      </c>
      <c r="AP34">
        <f t="shared" si="12"/>
        <v>-1.0144199218532284E-4</v>
      </c>
      <c r="AQ34">
        <f t="shared" si="13"/>
        <v>-2.3693955048185136</v>
      </c>
      <c r="AR34">
        <f t="shared" si="14"/>
        <v>-2.369496946810699</v>
      </c>
      <c r="AS34">
        <f t="shared" si="15"/>
        <v>-26.972416916853071</v>
      </c>
      <c r="AT34">
        <f t="shared" si="16"/>
        <v>-17.924033648429496</v>
      </c>
      <c r="AU34">
        <f t="shared" si="17"/>
        <v>-47.265947512093263</v>
      </c>
      <c r="AW34">
        <v>31</v>
      </c>
      <c r="AX34">
        <f>IF(Z34&gt;0, (R34*SUMPRODUCT(K34:$K$98, X34:$X$98)-K34*$AZ$3)/Z34, 0)</f>
        <v>-28228596.670995403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0.819492</v>
      </c>
      <c r="Q35" s="5">
        <f t="shared" si="29"/>
        <v>12.5</v>
      </c>
      <c r="R35">
        <f t="shared" ref="R35:R69" si="31">$C$6</f>
        <v>100000</v>
      </c>
      <c r="S35">
        <f t="shared" ref="S35:S69" si="32">AX35</f>
        <v>-147930134.92004371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-3005.1171439833333</v>
      </c>
      <c r="AC35">
        <f t="shared" ref="AC35:AC69" si="33">S35*Z35</f>
        <v>-2685.1807877661004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-2.2689602673057804E-4</v>
      </c>
      <c r="AH35">
        <f t="shared" ref="AH35:AH69" si="37">-X35*R35</f>
        <v>-8.7240236815865426</v>
      </c>
      <c r="AI35">
        <f t="shared" ref="AI35:AI66" si="38">SUM(AE35:AH35)</f>
        <v>-8.7242505776132724</v>
      </c>
      <c r="AJ35">
        <f t="shared" ref="AJ35:AJ69" si="39">AB35-AC35</f>
        <v>-319.93635621723297</v>
      </c>
      <c r="AK35">
        <f t="shared" si="30"/>
        <v>-210.35820007883336</v>
      </c>
      <c r="AL35">
        <f t="shared" ref="AL35:AL66" si="40">SUM(AI35:AK35)</f>
        <v>-539.01880687367952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-1.5443456431727708E-5</v>
      </c>
      <c r="AQ35">
        <f t="shared" ref="AQ35:AQ69" si="44">AH35*$K35</f>
        <v>-0.59379215042810407</v>
      </c>
      <c r="AR35">
        <f t="shared" ref="AR35:AR69" si="45">AI35*$K35</f>
        <v>-0.59380759388453574</v>
      </c>
      <c r="AS35">
        <f t="shared" ref="AS35:AS69" si="46">AJ35*$K35</f>
        <v>-21.77615557822671</v>
      </c>
      <c r="AT35">
        <f t="shared" ref="AT35:AT69" si="47">AK35*$K35</f>
        <v>-14.317825414508734</v>
      </c>
      <c r="AU35">
        <f t="shared" ref="AU35:AU69" si="48">AL35*$K35</f>
        <v>-36.687788586619973</v>
      </c>
      <c r="AW35">
        <v>32</v>
      </c>
      <c r="AX35">
        <f>IF(Z35&gt;0, (R35*SUMPRODUCT(K35:$K$98, X35:$X$98)-K35*$AZ$3)/Z35, 0)</f>
        <v>-147930134.92004371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0.82196330200000001</v>
      </c>
      <c r="Q36" s="5">
        <f t="shared" si="29"/>
        <v>12.5</v>
      </c>
      <c r="R36">
        <f t="shared" si="31"/>
        <v>100000</v>
      </c>
      <c r="S36">
        <f t="shared" si="32"/>
        <v>-786191690.90525198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-2685.1807877661004</v>
      </c>
      <c r="AC36">
        <f t="shared" si="33"/>
        <v>-2398.001587307554</v>
      </c>
      <c r="AE36">
        <f t="shared" si="34"/>
        <v>0</v>
      </c>
      <c r="AF36">
        <f t="shared" si="35"/>
        <v>0</v>
      </c>
      <c r="AG36">
        <f t="shared" si="36"/>
        <v>-3.8126859121126061E-5</v>
      </c>
      <c r="AH36">
        <f t="shared" si="37"/>
        <v>-1.4920016587371696</v>
      </c>
      <c r="AI36">
        <f t="shared" si="38"/>
        <v>-1.4920397855962908</v>
      </c>
      <c r="AJ36">
        <f t="shared" si="39"/>
        <v>-287.17920045854635</v>
      </c>
      <c r="AK36">
        <f t="shared" si="30"/>
        <v>-187.96265514362705</v>
      </c>
      <c r="AL36">
        <f t="shared" si="40"/>
        <v>-476.63389538776971</v>
      </c>
      <c r="AN36">
        <f t="shared" si="41"/>
        <v>0</v>
      </c>
      <c r="AO36">
        <f t="shared" si="42"/>
        <v>0</v>
      </c>
      <c r="AP36">
        <f t="shared" si="43"/>
        <v>-2.3170244861557013E-6</v>
      </c>
      <c r="AQ36">
        <f t="shared" si="44"/>
        <v>-9.0671103163686026E-2</v>
      </c>
      <c r="AR36">
        <f t="shared" si="45"/>
        <v>-9.0673420188172191E-2</v>
      </c>
      <c r="AS36">
        <f t="shared" si="46"/>
        <v>-17.452296221494162</v>
      </c>
      <c r="AT36">
        <f t="shared" si="47"/>
        <v>-11.422762967886483</v>
      </c>
      <c r="AU36">
        <f t="shared" si="48"/>
        <v>-28.965732609568818</v>
      </c>
      <c r="AW36">
        <v>33</v>
      </c>
      <c r="AX36">
        <f>IF(Z36&gt;0, (R36*SUMPRODUCT(K36:$K$98, X36:$X$98)-K36*$AZ$3)/Z36, 0)</f>
        <v>-786191690.90525198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0.82463276399999996</v>
      </c>
      <c r="Q37" s="5">
        <f t="shared" ref="Q37:Q69" si="60">$C$8</f>
        <v>12.5</v>
      </c>
      <c r="R37">
        <f t="shared" si="31"/>
        <v>100000</v>
      </c>
      <c r="S37">
        <f t="shared" si="32"/>
        <v>-4244993525.4807353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-2398.001587307554</v>
      </c>
      <c r="AC37">
        <f t="shared" si="33"/>
        <v>-2141.1520864384188</v>
      </c>
      <c r="AE37">
        <f t="shared" si="34"/>
        <v>0</v>
      </c>
      <c r="AF37">
        <f t="shared" si="35"/>
        <v>0</v>
      </c>
      <c r="AG37">
        <f t="shared" si="36"/>
        <v>-6.304933310222006E-6</v>
      </c>
      <c r="AH37">
        <f t="shared" si="37"/>
        <v>-0.25152525775754236</v>
      </c>
      <c r="AI37">
        <f t="shared" si="38"/>
        <v>-0.25153156269085258</v>
      </c>
      <c r="AJ37">
        <f t="shared" si="39"/>
        <v>-256.84950086913523</v>
      </c>
      <c r="AK37">
        <f t="shared" si="30"/>
        <v>-167.86011111152879</v>
      </c>
      <c r="AL37">
        <f t="shared" si="40"/>
        <v>-424.96114354335486</v>
      </c>
      <c r="AN37">
        <f t="shared" si="41"/>
        <v>0</v>
      </c>
      <c r="AO37">
        <f t="shared" si="42"/>
        <v>0</v>
      </c>
      <c r="AP37">
        <f t="shared" si="43"/>
        <v>-3.4210708483918624E-7</v>
      </c>
      <c r="AQ37">
        <f t="shared" si="44"/>
        <v>-1.3647816473387541E-2</v>
      </c>
      <c r="AR37">
        <f t="shared" si="45"/>
        <v>-1.3648158580472381E-2</v>
      </c>
      <c r="AS37">
        <f t="shared" si="46"/>
        <v>-13.9367110897555</v>
      </c>
      <c r="AT37">
        <f t="shared" si="47"/>
        <v>-9.1081269931981179</v>
      </c>
      <c r="AU37">
        <f t="shared" si="48"/>
        <v>-23.058486241534091</v>
      </c>
      <c r="AW37">
        <v>34</v>
      </c>
      <c r="AX37">
        <f>IF(Z37&gt;0, (R37*SUMPRODUCT(K37:$K$98, X37:$X$98)-K37*$AZ$3)/Z37, 0)</f>
        <v>-4244993525.4807353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0.82757423799999996</v>
      </c>
      <c r="Q38" s="5">
        <f t="shared" si="60"/>
        <v>12.5</v>
      </c>
      <c r="R38">
        <f t="shared" si="31"/>
        <v>100000</v>
      </c>
      <c r="S38">
        <f t="shared" si="32"/>
        <v>-23334946379.31802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-2141.1520864384188</v>
      </c>
      <c r="AC38">
        <f t="shared" si="33"/>
        <v>-1911.7548664224828</v>
      </c>
      <c r="AE38">
        <f t="shared" si="34"/>
        <v>0</v>
      </c>
      <c r="AF38">
        <f t="shared" si="35"/>
        <v>0</v>
      </c>
      <c r="AG38">
        <f t="shared" si="36"/>
        <v>-1.0240835972719918E-6</v>
      </c>
      <c r="AH38">
        <f t="shared" si="37"/>
        <v>-4.174240303878235E-2</v>
      </c>
      <c r="AI38">
        <f t="shared" si="38"/>
        <v>-4.174342712237962E-2</v>
      </c>
      <c r="AJ38">
        <f t="shared" si="39"/>
        <v>-229.397220015936</v>
      </c>
      <c r="AK38">
        <f t="shared" si="30"/>
        <v>-149.88064605068934</v>
      </c>
      <c r="AL38">
        <f t="shared" si="40"/>
        <v>-379.31960949374775</v>
      </c>
      <c r="AN38">
        <f t="shared" si="41"/>
        <v>0</v>
      </c>
      <c r="AO38">
        <f t="shared" si="42"/>
        <v>0</v>
      </c>
      <c r="AP38">
        <f t="shared" si="43"/>
        <v>-4.9613396375538816E-8</v>
      </c>
      <c r="AQ38">
        <f t="shared" si="44"/>
        <v>-2.0222786432156493E-3</v>
      </c>
      <c r="AR38">
        <f t="shared" si="45"/>
        <v>-2.0223282566120245E-3</v>
      </c>
      <c r="AS38">
        <f t="shared" si="46"/>
        <v>-11.113521625007078</v>
      </c>
      <c r="AT38">
        <f t="shared" si="47"/>
        <v>-7.261211800817172</v>
      </c>
      <c r="AU38">
        <f t="shared" si="48"/>
        <v>-18.376755754080865</v>
      </c>
      <c r="AW38">
        <v>35</v>
      </c>
      <c r="AX38">
        <f>IF(Z38&gt;0, (R38*SUMPRODUCT(K38:$K$98, X38:$X$98)-K38*$AZ$3)/Z38, 0)</f>
        <v>-23334946379.31802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0.83082719400000005</v>
      </c>
      <c r="Q39" s="5">
        <f t="shared" si="60"/>
        <v>12.5</v>
      </c>
      <c r="R39">
        <f t="shared" si="31"/>
        <v>100000</v>
      </c>
      <c r="S39">
        <f t="shared" si="32"/>
        <v>-130894187687.88551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-1911.7548664224828</v>
      </c>
      <c r="AC39">
        <f t="shared" si="33"/>
        <v>-1706.925756707903</v>
      </c>
      <c r="AE39">
        <f t="shared" si="34"/>
        <v>0</v>
      </c>
      <c r="AF39">
        <f t="shared" si="35"/>
        <v>0</v>
      </c>
      <c r="AG39">
        <f t="shared" si="36"/>
        <v>-1.6300625975635681E-7</v>
      </c>
      <c r="AH39">
        <f t="shared" si="37"/>
        <v>-6.8066920123433195E-3</v>
      </c>
      <c r="AI39">
        <f t="shared" si="38"/>
        <v>-6.8068550186030762E-3</v>
      </c>
      <c r="AJ39">
        <f t="shared" si="39"/>
        <v>-204.82910971457977</v>
      </c>
      <c r="AK39">
        <f t="shared" si="30"/>
        <v>-133.82284064957381</v>
      </c>
      <c r="AL39">
        <f t="shared" si="40"/>
        <v>-338.65875721917217</v>
      </c>
      <c r="AN39">
        <f t="shared" si="41"/>
        <v>0</v>
      </c>
      <c r="AO39">
        <f t="shared" si="42"/>
        <v>0</v>
      </c>
      <c r="AP39">
        <f t="shared" si="43"/>
        <v>-7.0509852823970887E-9</v>
      </c>
      <c r="AQ39">
        <f t="shared" si="44"/>
        <v>-2.9442970639641914E-4</v>
      </c>
      <c r="AR39">
        <f t="shared" si="45"/>
        <v>-2.9443675738170154E-4</v>
      </c>
      <c r="AS39">
        <f t="shared" si="46"/>
        <v>-8.8600710191295509</v>
      </c>
      <c r="AT39">
        <f t="shared" si="47"/>
        <v>-5.7886297205952459</v>
      </c>
      <c r="AU39">
        <f t="shared" si="48"/>
        <v>-14.648995176482178</v>
      </c>
      <c r="AW39">
        <v>36</v>
      </c>
      <c r="AX39">
        <f>IF(Z39&gt;0, (R39*SUMPRODUCT(K39:$K$98, X39:$X$98)-K39*$AZ$3)/Z39, 0)</f>
        <v>-130894187687.88551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0.83405797299999995</v>
      </c>
      <c r="Q40" s="5">
        <f t="shared" si="60"/>
        <v>12.5</v>
      </c>
      <c r="R40">
        <f t="shared" si="31"/>
        <v>100000</v>
      </c>
      <c r="S40">
        <f t="shared" si="32"/>
        <v>-749444087921.4104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-1706.925756707903</v>
      </c>
      <c r="AC40">
        <f t="shared" si="33"/>
        <v>-1524.0411118579461</v>
      </c>
      <c r="AE40">
        <f t="shared" si="34"/>
        <v>0</v>
      </c>
      <c r="AF40">
        <f t="shared" si="35"/>
        <v>0</v>
      </c>
      <c r="AG40">
        <f t="shared" si="36"/>
        <v>-2.5419526560094819E-8</v>
      </c>
      <c r="AH40">
        <f t="shared" si="37"/>
        <v>-1.0876533647895875E-3</v>
      </c>
      <c r="AI40">
        <f t="shared" si="38"/>
        <v>-1.0876787843161475E-3</v>
      </c>
      <c r="AJ40">
        <f t="shared" si="39"/>
        <v>-182.88464484995689</v>
      </c>
      <c r="AK40">
        <f t="shared" ref="AK40:AK69" si="61">G40*SUM(AB40:AB40, AE40:AF40)</f>
        <v>-119.48480296955323</v>
      </c>
      <c r="AL40">
        <f t="shared" si="40"/>
        <v>-302.37053549829443</v>
      </c>
      <c r="AN40">
        <f t="shared" si="41"/>
        <v>0</v>
      </c>
      <c r="AO40">
        <f t="shared" si="42"/>
        <v>0</v>
      </c>
      <c r="AP40">
        <f t="shared" si="43"/>
        <v>-9.8173655114658017E-10</v>
      </c>
      <c r="AQ40">
        <f t="shared" si="44"/>
        <v>-4.2006646373492488E-5</v>
      </c>
      <c r="AR40">
        <f t="shared" si="45"/>
        <v>-4.2007628110043631E-5</v>
      </c>
      <c r="AS40">
        <f t="shared" si="46"/>
        <v>-7.0632527347902787</v>
      </c>
      <c r="AT40">
        <f t="shared" si="47"/>
        <v>-4.6146649546930156</v>
      </c>
      <c r="AU40">
        <f t="shared" si="48"/>
        <v>-11.677959697111405</v>
      </c>
      <c r="AW40">
        <v>37</v>
      </c>
      <c r="AX40">
        <f>IF(Z40&gt;0, (R40*SUMPRODUCT(K40:$K$98, X40:$X$98)-K40*$AZ$3)/Z40, 0)</f>
        <v>-749444087921.4104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0.83754713300000005</v>
      </c>
      <c r="Q41" s="5">
        <f t="shared" si="60"/>
        <v>12.5</v>
      </c>
      <c r="R41">
        <f t="shared" si="31"/>
        <v>100000</v>
      </c>
      <c r="S41">
        <f t="shared" si="32"/>
        <v>-4389202632430.1211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-1524.0411118579461</v>
      </c>
      <c r="AC41">
        <f t="shared" si="33"/>
        <v>-1360.7510295077504</v>
      </c>
      <c r="AE41">
        <f t="shared" si="34"/>
        <v>0</v>
      </c>
      <c r="AF41">
        <f t="shared" si="35"/>
        <v>0</v>
      </c>
      <c r="AG41">
        <f t="shared" si="36"/>
        <v>-3.8752797018691029E-9</v>
      </c>
      <c r="AH41">
        <f t="shared" si="37"/>
        <v>-1.7032041274099813E-4</v>
      </c>
      <c r="AI41">
        <f t="shared" si="38"/>
        <v>-1.703242880207E-4</v>
      </c>
      <c r="AJ41">
        <f t="shared" si="39"/>
        <v>-163.29008235019569</v>
      </c>
      <c r="AK41">
        <f t="shared" si="61"/>
        <v>-106.68287783005624</v>
      </c>
      <c r="AL41">
        <f t="shared" si="40"/>
        <v>-269.97313050453994</v>
      </c>
      <c r="AN41">
        <f t="shared" si="41"/>
        <v>0</v>
      </c>
      <c r="AO41">
        <f t="shared" si="42"/>
        <v>0</v>
      </c>
      <c r="AP41">
        <f t="shared" si="43"/>
        <v>-1.336326355901681E-10</v>
      </c>
      <c r="AQ41">
        <f t="shared" si="44"/>
        <v>-5.8732188126723282E-6</v>
      </c>
      <c r="AR41">
        <f t="shared" si="45"/>
        <v>-5.8733524453079182E-6</v>
      </c>
      <c r="AS41">
        <f t="shared" si="46"/>
        <v>-5.6307894523504238</v>
      </c>
      <c r="AT41">
        <f t="shared" si="47"/>
        <v>-3.6787832707657993</v>
      </c>
      <c r="AU41">
        <f t="shared" si="48"/>
        <v>-9.3095785964686684</v>
      </c>
      <c r="AW41">
        <v>38</v>
      </c>
      <c r="AX41">
        <f>IF(Z41&gt;0, (R41*SUMPRODUCT(K41:$K$98, X41:$X$98)-K41*$AZ$3)/Z41, 0)</f>
        <v>-4389202632430.1211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0.841203123</v>
      </c>
      <c r="Q42" s="5">
        <f t="shared" si="60"/>
        <v>12.5</v>
      </c>
      <c r="R42">
        <f t="shared" si="31"/>
        <v>100000</v>
      </c>
      <c r="S42">
        <f t="shared" si="32"/>
        <v>-26337454235731.699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-1360.7510295077504</v>
      </c>
      <c r="AC42">
        <f t="shared" si="33"/>
        <v>-1214.9562814909316</v>
      </c>
      <c r="AE42">
        <f t="shared" si="34"/>
        <v>0</v>
      </c>
      <c r="AF42">
        <f t="shared" si="35"/>
        <v>0</v>
      </c>
      <c r="AG42">
        <f t="shared" si="36"/>
        <v>-5.7662951713961372E-10</v>
      </c>
      <c r="AH42">
        <f t="shared" si="37"/>
        <v>-2.6079179101686382E-5</v>
      </c>
      <c r="AI42">
        <f t="shared" si="38"/>
        <v>-2.607975573120352E-5</v>
      </c>
      <c r="AJ42">
        <f t="shared" si="39"/>
        <v>-145.79474801681886</v>
      </c>
      <c r="AK42">
        <f t="shared" si="61"/>
        <v>-95.252572065542537</v>
      </c>
      <c r="AL42">
        <f t="shared" si="40"/>
        <v>-241.04734616211715</v>
      </c>
      <c r="AN42">
        <f t="shared" si="41"/>
        <v>0</v>
      </c>
      <c r="AO42">
        <f t="shared" si="42"/>
        <v>0</v>
      </c>
      <c r="AP42">
        <f t="shared" si="43"/>
        <v>-1.7753677536692918E-11</v>
      </c>
      <c r="AQ42">
        <f t="shared" si="44"/>
        <v>-8.0294421709407377E-7</v>
      </c>
      <c r="AR42">
        <f t="shared" si="45"/>
        <v>-8.0296197077161037E-7</v>
      </c>
      <c r="AS42">
        <f t="shared" si="46"/>
        <v>-4.4888318511230478</v>
      </c>
      <c r="AT42">
        <f t="shared" si="47"/>
        <v>-2.9327035795547043</v>
      </c>
      <c r="AU42">
        <f t="shared" si="48"/>
        <v>-7.4215362336397233</v>
      </c>
      <c r="AW42">
        <v>39</v>
      </c>
      <c r="AX42">
        <f>IF(Z42&gt;0, (R42*SUMPRODUCT(K42:$K$98, X42:$X$98)-K42*$AZ$3)/Z42, 0)</f>
        <v>-26337454235731.699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0.84498057100000001</v>
      </c>
      <c r="Q43" s="5">
        <f t="shared" si="60"/>
        <v>12.5</v>
      </c>
      <c r="R43">
        <f t="shared" si="31"/>
        <v>100000</v>
      </c>
      <c r="S43">
        <f t="shared" si="32"/>
        <v>-162154714829978.38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-1214.9562814909316</v>
      </c>
      <c r="AC43">
        <f t="shared" si="33"/>
        <v>-1084.7823948920566</v>
      </c>
      <c r="AE43">
        <f t="shared" si="34"/>
        <v>0</v>
      </c>
      <c r="AF43">
        <f t="shared" si="35"/>
        <v>0</v>
      </c>
      <c r="AG43">
        <f t="shared" si="36"/>
        <v>-8.3622483320132478E-11</v>
      </c>
      <c r="AH43">
        <f t="shared" si="37"/>
        <v>-3.8979259091846814E-6</v>
      </c>
      <c r="AI43">
        <f t="shared" si="38"/>
        <v>-3.8980095316680013E-6</v>
      </c>
      <c r="AJ43">
        <f t="shared" si="39"/>
        <v>-130.17388659887501</v>
      </c>
      <c r="AK43">
        <f t="shared" si="61"/>
        <v>-85.046939704365215</v>
      </c>
      <c r="AL43">
        <f t="shared" si="40"/>
        <v>-215.22083020124978</v>
      </c>
      <c r="AN43">
        <f t="shared" si="41"/>
        <v>0</v>
      </c>
      <c r="AO43">
        <f t="shared" si="42"/>
        <v>0</v>
      </c>
      <c r="AP43">
        <f t="shared" si="43"/>
        <v>-2.2987751598404759E-12</v>
      </c>
      <c r="AQ43">
        <f t="shared" si="44"/>
        <v>-1.0715366130217613E-7</v>
      </c>
      <c r="AR43">
        <f t="shared" si="45"/>
        <v>-1.0715596007733596E-7</v>
      </c>
      <c r="AS43">
        <f t="shared" si="46"/>
        <v>-3.5784693911540586</v>
      </c>
      <c r="AT43">
        <f t="shared" si="47"/>
        <v>-2.3379333481929385</v>
      </c>
      <c r="AU43">
        <f t="shared" si="48"/>
        <v>-5.9164028465029581</v>
      </c>
      <c r="AW43">
        <v>40</v>
      </c>
      <c r="AX43">
        <f>IF(Z43&gt;0, (R43*SUMPRODUCT(K43:$K$98, X43:$X$98)-K43*$AZ$3)/Z43, 0)</f>
        <v>-162154714829978.38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0.84903369399999995</v>
      </c>
      <c r="Q44" s="5">
        <f t="shared" si="60"/>
        <v>12.5</v>
      </c>
      <c r="R44">
        <f t="shared" si="31"/>
        <v>100000</v>
      </c>
      <c r="S44">
        <f t="shared" si="32"/>
        <v>-1027061001356984.8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-1084.7823948920566</v>
      </c>
      <c r="AC44">
        <f t="shared" si="33"/>
        <v>-968.5557098190144</v>
      </c>
      <c r="AE44">
        <f t="shared" si="34"/>
        <v>0</v>
      </c>
      <c r="AF44">
        <f t="shared" si="35"/>
        <v>0</v>
      </c>
      <c r="AG44">
        <f t="shared" si="36"/>
        <v>-1.1787952572185691E-11</v>
      </c>
      <c r="AH44">
        <f t="shared" si="37"/>
        <v>-5.6798644731796375E-7</v>
      </c>
      <c r="AI44">
        <f t="shared" si="38"/>
        <v>-5.6799823527053592E-7</v>
      </c>
      <c r="AJ44">
        <f t="shared" si="39"/>
        <v>-116.22668507304218</v>
      </c>
      <c r="AK44">
        <f t="shared" si="61"/>
        <v>-75.934767642443973</v>
      </c>
      <c r="AL44">
        <f t="shared" si="40"/>
        <v>-192.16145328348438</v>
      </c>
      <c r="AN44">
        <f t="shared" si="41"/>
        <v>0</v>
      </c>
      <c r="AO44">
        <f t="shared" si="42"/>
        <v>0</v>
      </c>
      <c r="AP44">
        <f t="shared" si="43"/>
        <v>-2.8933021661363518E-13</v>
      </c>
      <c r="AQ44">
        <f t="shared" si="44"/>
        <v>-1.3940982611677142E-8</v>
      </c>
      <c r="AR44">
        <f t="shared" si="45"/>
        <v>-1.3941271941893754E-8</v>
      </c>
      <c r="AS44">
        <f t="shared" si="46"/>
        <v>-2.852733904598062</v>
      </c>
      <c r="AT44">
        <f t="shared" si="47"/>
        <v>-1.8637861525108521</v>
      </c>
      <c r="AU44">
        <f t="shared" si="48"/>
        <v>-4.7165200710501853</v>
      </c>
      <c r="AW44">
        <v>41</v>
      </c>
      <c r="AX44">
        <f>IF(Z44&gt;0, (R44*SUMPRODUCT(K44:$K$98, X44:$X$98)-K44*$AZ$3)/Z44, 0)</f>
        <v>-1027061001356984.8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0.853201969</v>
      </c>
      <c r="Q45" s="5">
        <f t="shared" si="60"/>
        <v>12.5</v>
      </c>
      <c r="R45">
        <f t="shared" si="31"/>
        <v>100000</v>
      </c>
      <c r="S45">
        <f t="shared" si="32"/>
        <v>-6703449929221309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-968.5557098190144</v>
      </c>
      <c r="AC45">
        <f t="shared" si="33"/>
        <v>-864.78188377920924</v>
      </c>
      <c r="AE45">
        <f t="shared" si="34"/>
        <v>0</v>
      </c>
      <c r="AF45">
        <f t="shared" si="35"/>
        <v>0</v>
      </c>
      <c r="AG45">
        <f t="shared" si="36"/>
        <v>-1.612568701396388E-12</v>
      </c>
      <c r="AH45">
        <f t="shared" si="37"/>
        <v>-8.0460034760539566E-8</v>
      </c>
      <c r="AI45">
        <f t="shared" si="38"/>
        <v>-8.0461647329240965E-8</v>
      </c>
      <c r="AJ45">
        <f t="shared" si="39"/>
        <v>-103.77382603980516</v>
      </c>
      <c r="AK45">
        <f t="shared" si="61"/>
        <v>-67.798899687331016</v>
      </c>
      <c r="AL45">
        <f t="shared" si="40"/>
        <v>-171.57272580759781</v>
      </c>
      <c r="AN45">
        <f t="shared" si="41"/>
        <v>0</v>
      </c>
      <c r="AO45">
        <f t="shared" si="42"/>
        <v>0</v>
      </c>
      <c r="AP45">
        <f t="shared" si="43"/>
        <v>-3.533911066209713E-14</v>
      </c>
      <c r="AQ45">
        <f t="shared" si="44"/>
        <v>-1.7632650750425003E-9</v>
      </c>
      <c r="AR45">
        <f t="shared" si="45"/>
        <v>-1.7633004141531623E-9</v>
      </c>
      <c r="AS45">
        <f t="shared" si="46"/>
        <v>-2.2741820048189267</v>
      </c>
      <c r="AT45">
        <f t="shared" si="47"/>
        <v>-1.4857989099901674</v>
      </c>
      <c r="AU45">
        <f t="shared" si="48"/>
        <v>-3.7599809165723941</v>
      </c>
      <c r="AW45">
        <v>42</v>
      </c>
      <c r="AX45">
        <f>IF(Z45&gt;0, (R45*SUMPRODUCT(K45:$K$98, X45:$X$98)-K45*$AZ$3)/Z45, 0)</f>
        <v>-6703449929221309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0.85761682500000003</v>
      </c>
      <c r="Q46" s="5">
        <f t="shared" si="60"/>
        <v>12.5</v>
      </c>
      <c r="R46">
        <f t="shared" si="31"/>
        <v>100000</v>
      </c>
      <c r="S46">
        <f t="shared" si="32"/>
        <v>-4.5211358249282464E+16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-864.78188377920924</v>
      </c>
      <c r="AC46">
        <f t="shared" si="33"/>
        <v>-772.12668194727041</v>
      </c>
      <c r="AE46">
        <f t="shared" si="34"/>
        <v>0</v>
      </c>
      <c r="AF46">
        <f t="shared" si="35"/>
        <v>0</v>
      </c>
      <c r="AG46">
        <f t="shared" si="36"/>
        <v>-2.1347696459648076E-13</v>
      </c>
      <c r="AH46">
        <f t="shared" si="37"/>
        <v>-1.1063728398287546E-8</v>
      </c>
      <c r="AI46">
        <f t="shared" si="38"/>
        <v>-1.1063941875252143E-8</v>
      </c>
      <c r="AJ46">
        <f t="shared" si="39"/>
        <v>-92.655201831938825</v>
      </c>
      <c r="AK46">
        <f t="shared" si="61"/>
        <v>-60.534731864544653</v>
      </c>
      <c r="AL46">
        <f t="shared" si="40"/>
        <v>-153.18993370754743</v>
      </c>
      <c r="AN46">
        <f t="shared" si="41"/>
        <v>0</v>
      </c>
      <c r="AO46">
        <f t="shared" si="42"/>
        <v>0</v>
      </c>
      <c r="AP46">
        <f t="shared" si="43"/>
        <v>-4.1770568492185432E-15</v>
      </c>
      <c r="AQ46">
        <f t="shared" si="44"/>
        <v>-2.1648154203108127E-10</v>
      </c>
      <c r="AR46">
        <f t="shared" si="45"/>
        <v>-2.164857190879305E-10</v>
      </c>
      <c r="AS46">
        <f t="shared" si="46"/>
        <v>-1.812963970887409</v>
      </c>
      <c r="AT46">
        <f t="shared" si="47"/>
        <v>-1.184469794332895</v>
      </c>
      <c r="AU46">
        <f t="shared" si="48"/>
        <v>-2.99743376543679</v>
      </c>
      <c r="AW46">
        <v>43</v>
      </c>
      <c r="AX46">
        <f>IF(Z46&gt;0, (R46*SUMPRODUCT(K46:$K$98, X46:$X$98)-K46*$AZ$3)/Z46, 0)</f>
        <v>-4.5211358249282464E+16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0.86229046899999995</v>
      </c>
      <c r="Q47" s="5">
        <f t="shared" si="60"/>
        <v>12.5</v>
      </c>
      <c r="R47">
        <f t="shared" si="31"/>
        <v>100000</v>
      </c>
      <c r="S47">
        <f t="shared" si="32"/>
        <v>-3.1608669952093216E+17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-772.12668194727041</v>
      </c>
      <c r="AC47">
        <f t="shared" si="33"/>
        <v>-689.3988231673959</v>
      </c>
      <c r="AE47">
        <f t="shared" si="34"/>
        <v>0</v>
      </c>
      <c r="AF47">
        <f t="shared" si="35"/>
        <v>0</v>
      </c>
      <c r="AG47">
        <f t="shared" si="36"/>
        <v>-2.7263043027920176E-14</v>
      </c>
      <c r="AH47">
        <f t="shared" si="37"/>
        <v>-1.4726332153807662E-9</v>
      </c>
      <c r="AI47">
        <f t="shared" si="38"/>
        <v>-1.4726604784237941E-9</v>
      </c>
      <c r="AJ47">
        <f t="shared" si="39"/>
        <v>-82.727858779874509</v>
      </c>
      <c r="AK47">
        <f t="shared" si="61"/>
        <v>-54.048867736308935</v>
      </c>
      <c r="AL47">
        <f t="shared" si="40"/>
        <v>-136.7767265176561</v>
      </c>
      <c r="AN47">
        <f t="shared" si="41"/>
        <v>0</v>
      </c>
      <c r="AO47">
        <f t="shared" si="42"/>
        <v>0</v>
      </c>
      <c r="AP47">
        <f t="shared" si="43"/>
        <v>-4.762946171196769E-16</v>
      </c>
      <c r="AQ47">
        <f t="shared" si="44"/>
        <v>-2.5727402211087995E-11</v>
      </c>
      <c r="AR47">
        <f t="shared" si="45"/>
        <v>-2.5727878505705118E-11</v>
      </c>
      <c r="AS47">
        <f t="shared" si="46"/>
        <v>-1.4452837778357484</v>
      </c>
      <c r="AT47">
        <f t="shared" si="47"/>
        <v>-0.94425206818819296</v>
      </c>
      <c r="AU47">
        <f t="shared" si="48"/>
        <v>-2.389535846049669</v>
      </c>
      <c r="AW47">
        <v>44</v>
      </c>
      <c r="AX47">
        <f>IF(Z47&gt;0, (R47*SUMPRODUCT(K47:$K$98, X47:$X$98)-K47*$AZ$3)/Z47, 0)</f>
        <v>-3.1608669952093216E+17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0.86705037500000004</v>
      </c>
      <c r="Q48" s="5">
        <f t="shared" si="60"/>
        <v>12.5</v>
      </c>
      <c r="R48">
        <f t="shared" si="31"/>
        <v>100000</v>
      </c>
      <c r="S48">
        <f t="shared" si="32"/>
        <v>-2.2954138121967764E+18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-689.3988231673959</v>
      </c>
      <c r="AC48">
        <f t="shared" si="33"/>
        <v>-615.53466354234035</v>
      </c>
      <c r="AE48">
        <f t="shared" si="34"/>
        <v>0</v>
      </c>
      <c r="AF48">
        <f t="shared" si="35"/>
        <v>0</v>
      </c>
      <c r="AG48">
        <f t="shared" si="36"/>
        <v>-3.3519809166416498E-15</v>
      </c>
      <c r="AH48">
        <f t="shared" si="37"/>
        <v>-1.8910745344799459E-10</v>
      </c>
      <c r="AI48">
        <f t="shared" si="38"/>
        <v>-1.8911080542891122E-10</v>
      </c>
      <c r="AJ48">
        <f t="shared" si="39"/>
        <v>-73.864159625055549</v>
      </c>
      <c r="AK48">
        <f t="shared" si="61"/>
        <v>-48.257917621717716</v>
      </c>
      <c r="AL48">
        <f t="shared" si="40"/>
        <v>-122.12207724696236</v>
      </c>
      <c r="AN48">
        <f t="shared" si="41"/>
        <v>0</v>
      </c>
      <c r="AO48">
        <f t="shared" si="42"/>
        <v>0</v>
      </c>
      <c r="AP48">
        <f t="shared" si="43"/>
        <v>-5.2285932646770401E-17</v>
      </c>
      <c r="AQ48">
        <f t="shared" si="44"/>
        <v>-2.949795902743552E-12</v>
      </c>
      <c r="AR48">
        <f t="shared" si="45"/>
        <v>-2.9498481886761985E-12</v>
      </c>
      <c r="AS48">
        <f t="shared" si="46"/>
        <v>-1.152171379017082</v>
      </c>
      <c r="AT48">
        <f t="shared" si="47"/>
        <v>-0.75275196762472374</v>
      </c>
      <c r="AU48">
        <f t="shared" si="48"/>
        <v>-1.9049233466447553</v>
      </c>
      <c r="AW48">
        <v>45</v>
      </c>
      <c r="AX48">
        <f>IF(Z48&gt;0, (R48*SUMPRODUCT(K48:$K$98, X48:$X$98)-K48*$AZ$3)/Z48, 0)</f>
        <v>-2.2954138121967764E+18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0.87202471800000003</v>
      </c>
      <c r="Q49" s="5">
        <f t="shared" si="60"/>
        <v>12.5</v>
      </c>
      <c r="R49">
        <f t="shared" si="31"/>
        <v>100000</v>
      </c>
      <c r="S49">
        <f t="shared" si="32"/>
        <v>-1.7372084925661336E+19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-615.53466354234035</v>
      </c>
      <c r="AC49">
        <f t="shared" si="33"/>
        <v>-549.58452101994931</v>
      </c>
      <c r="AE49">
        <f t="shared" si="34"/>
        <v>0</v>
      </c>
      <c r="AF49">
        <f t="shared" si="35"/>
        <v>0</v>
      </c>
      <c r="AG49">
        <f t="shared" si="36"/>
        <v>-3.9545089389941724E-16</v>
      </c>
      <c r="AH49">
        <f t="shared" si="37"/>
        <v>-2.3384081708606528E-11</v>
      </c>
      <c r="AI49">
        <f t="shared" si="38"/>
        <v>-2.3384477159500427E-11</v>
      </c>
      <c r="AJ49">
        <f t="shared" si="39"/>
        <v>-65.950142522391047</v>
      </c>
      <c r="AK49">
        <f t="shared" si="61"/>
        <v>-43.087426447963828</v>
      </c>
      <c r="AL49">
        <f t="shared" si="40"/>
        <v>-109.03756897037826</v>
      </c>
      <c r="AN49">
        <f t="shared" si="41"/>
        <v>0</v>
      </c>
      <c r="AO49">
        <f t="shared" si="42"/>
        <v>0</v>
      </c>
      <c r="AP49">
        <f t="shared" si="43"/>
        <v>-5.5075425434247724E-18</v>
      </c>
      <c r="AQ49">
        <f t="shared" si="44"/>
        <v>-3.2567589765476387E-13</v>
      </c>
      <c r="AR49">
        <f t="shared" si="45"/>
        <v>-3.2568140519730729E-13</v>
      </c>
      <c r="AS49">
        <f t="shared" si="46"/>
        <v>-0.91850396924221267</v>
      </c>
      <c r="AT49">
        <f t="shared" si="47"/>
        <v>-0.60008925990493567</v>
      </c>
      <c r="AU49">
        <f t="shared" si="48"/>
        <v>-1.518593229147474</v>
      </c>
      <c r="AW49">
        <v>46</v>
      </c>
      <c r="AX49">
        <f>IF(Z49&gt;0, (R49*SUMPRODUCT(K49:$K$98, X49:$X$98)-K49*$AZ$3)/Z49, 0)</f>
        <v>-1.7372084925661336E+19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0.87703262900000001</v>
      </c>
      <c r="Q50" s="5">
        <f t="shared" si="60"/>
        <v>12.5</v>
      </c>
      <c r="R50">
        <f t="shared" si="31"/>
        <v>100000</v>
      </c>
      <c r="S50">
        <f t="shared" si="32"/>
        <v>-1.3730327593617832E+20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-549.58452101994931</v>
      </c>
      <c r="AC50">
        <f t="shared" si="33"/>
        <v>-490.7004651963835</v>
      </c>
      <c r="AE50">
        <f t="shared" si="34"/>
        <v>0</v>
      </c>
      <c r="AF50">
        <f t="shared" si="35"/>
        <v>0</v>
      </c>
      <c r="AG50">
        <f t="shared" si="36"/>
        <v>-4.4673047843417098E-17</v>
      </c>
      <c r="AH50">
        <f t="shared" si="37"/>
        <v>-2.7745866969360478E-12</v>
      </c>
      <c r="AI50">
        <f t="shared" si="38"/>
        <v>-2.7746313699838914E-12</v>
      </c>
      <c r="AJ50">
        <f t="shared" si="39"/>
        <v>-58.884055823565802</v>
      </c>
      <c r="AK50">
        <f t="shared" si="61"/>
        <v>-38.470916471396457</v>
      </c>
      <c r="AL50">
        <f t="shared" si="40"/>
        <v>-97.354972294965023</v>
      </c>
      <c r="AN50">
        <f t="shared" si="41"/>
        <v>0</v>
      </c>
      <c r="AO50">
        <f t="shared" si="42"/>
        <v>0</v>
      </c>
      <c r="AP50">
        <f t="shared" si="43"/>
        <v>-5.5551125160834799E-19</v>
      </c>
      <c r="AQ50">
        <f t="shared" si="44"/>
        <v>-3.4502103687065535E-14</v>
      </c>
      <c r="AR50">
        <f t="shared" si="45"/>
        <v>-3.4502659198317144E-14</v>
      </c>
      <c r="AS50">
        <f t="shared" si="46"/>
        <v>-0.73222574078623204</v>
      </c>
      <c r="AT50">
        <f t="shared" si="47"/>
        <v>-0.47838748398033992</v>
      </c>
      <c r="AU50">
        <f t="shared" si="48"/>
        <v>-1.2106132247666064</v>
      </c>
      <c r="AW50">
        <v>47</v>
      </c>
      <c r="AX50">
        <f>IF(Z50&gt;0, (R50*SUMPRODUCT(K50:$K$98, X50:$X$98)-K50*$AZ$3)/Z50, 0)</f>
        <v>-1.3730327593617832E+20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0.88195855000000001</v>
      </c>
      <c r="Q51" s="5">
        <f t="shared" si="60"/>
        <v>12.5</v>
      </c>
      <c r="R51">
        <f t="shared" si="31"/>
        <v>100000</v>
      </c>
      <c r="S51">
        <f t="shared" si="32"/>
        <v>-1.1346775765903007E+21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-490.7004651963835</v>
      </c>
      <c r="AC51">
        <f t="shared" si="33"/>
        <v>-438.12541535391387</v>
      </c>
      <c r="AE51">
        <f t="shared" si="34"/>
        <v>0</v>
      </c>
      <c r="AF51">
        <f t="shared" si="35"/>
        <v>0</v>
      </c>
      <c r="AG51">
        <f t="shared" si="36"/>
        <v>-4.8265408649221536E-18</v>
      </c>
      <c r="AH51">
        <f t="shared" si="37"/>
        <v>-3.1519821200048619E-13</v>
      </c>
      <c r="AI51">
        <f t="shared" si="38"/>
        <v>-3.1520303854135112E-13</v>
      </c>
      <c r="AJ51">
        <f t="shared" si="39"/>
        <v>-52.575049842469639</v>
      </c>
      <c r="AK51">
        <f t="shared" si="61"/>
        <v>-34.349032563746846</v>
      </c>
      <c r="AL51">
        <f t="shared" si="40"/>
        <v>-86.924082406216797</v>
      </c>
      <c r="AN51">
        <f t="shared" si="41"/>
        <v>0</v>
      </c>
      <c r="AO51">
        <f t="shared" si="42"/>
        <v>0</v>
      </c>
      <c r="AP51">
        <f t="shared" si="43"/>
        <v>-5.3587715281322061E-20</v>
      </c>
      <c r="AQ51">
        <f t="shared" si="44"/>
        <v>-3.4995564141227412E-15</v>
      </c>
      <c r="AR51">
        <f t="shared" si="45"/>
        <v>-3.4996100018380223E-15</v>
      </c>
      <c r="AS51">
        <f t="shared" si="46"/>
        <v>-0.58372587754004657</v>
      </c>
      <c r="AT51">
        <f t="shared" si="47"/>
        <v>-0.38136757332616394</v>
      </c>
      <c r="AU51">
        <f t="shared" si="48"/>
        <v>-0.9650934508662139</v>
      </c>
      <c r="AW51">
        <v>48</v>
      </c>
      <c r="AX51">
        <f>IF(Z51&gt;0, (R51*SUMPRODUCT(K51:$K$98, X51:$X$98)-K51*$AZ$3)/Z51, 0)</f>
        <v>-1.1346775765903007E+21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0.88700226900000001</v>
      </c>
      <c r="Q52" s="5">
        <f t="shared" si="60"/>
        <v>12.5</v>
      </c>
      <c r="R52">
        <f t="shared" si="31"/>
        <v>100000</v>
      </c>
      <c r="S52">
        <f t="shared" si="32"/>
        <v>-9.8361873534717306E+21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-438.12541535391387</v>
      </c>
      <c r="AC52">
        <f t="shared" si="33"/>
        <v>-391.18340656599446</v>
      </c>
      <c r="AE52">
        <f t="shared" si="34"/>
        <v>0</v>
      </c>
      <c r="AF52">
        <f t="shared" si="35"/>
        <v>0</v>
      </c>
      <c r="AG52">
        <f t="shared" si="36"/>
        <v>-4.9712275766575903E-19</v>
      </c>
      <c r="AH52">
        <f t="shared" si="37"/>
        <v>-3.4249221588857384E-14</v>
      </c>
      <c r="AI52">
        <f t="shared" si="38"/>
        <v>-3.4249718711615052E-14</v>
      </c>
      <c r="AJ52">
        <f t="shared" si="39"/>
        <v>-46.942008787919406</v>
      </c>
      <c r="AK52">
        <f t="shared" si="61"/>
        <v>-30.668779074773973</v>
      </c>
      <c r="AL52">
        <f t="shared" si="40"/>
        <v>-77.610787862693414</v>
      </c>
      <c r="AN52">
        <f t="shared" si="41"/>
        <v>0</v>
      </c>
      <c r="AO52">
        <f t="shared" si="42"/>
        <v>0</v>
      </c>
      <c r="AP52">
        <f t="shared" si="43"/>
        <v>-4.9280473959376746E-21</v>
      </c>
      <c r="AQ52">
        <f t="shared" si="44"/>
        <v>-3.3951732175041888E-16</v>
      </c>
      <c r="AR52">
        <f t="shared" si="45"/>
        <v>-3.3952224979781483E-16</v>
      </c>
      <c r="AS52">
        <f t="shared" si="46"/>
        <v>-0.46534269574302262</v>
      </c>
      <c r="AT52">
        <f t="shared" si="47"/>
        <v>-0.30402389455210771</v>
      </c>
      <c r="AU52">
        <f t="shared" si="48"/>
        <v>-0.76936659029513066</v>
      </c>
      <c r="AW52">
        <v>49</v>
      </c>
      <c r="AX52">
        <f>IF(Z52&gt;0, (R52*SUMPRODUCT(K52:$K$98, X52:$X$98)-K52*$AZ$3)/Z52, 0)</f>
        <v>-9.8361873534717306E+21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0.89213428500000003</v>
      </c>
      <c r="Q53" s="5">
        <f t="shared" si="60"/>
        <v>12.5</v>
      </c>
      <c r="R53">
        <f t="shared" si="31"/>
        <v>100000</v>
      </c>
      <c r="S53">
        <f t="shared" si="32"/>
        <v>-8.9738374026372091E+22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-391.18340656599446</v>
      </c>
      <c r="AC53">
        <f t="shared" si="33"/>
        <v>-349.27089871963784</v>
      </c>
      <c r="AE53">
        <f t="shared" si="34"/>
        <v>0</v>
      </c>
      <c r="AF53">
        <f t="shared" si="35"/>
        <v>0</v>
      </c>
      <c r="AG53">
        <f t="shared" si="36"/>
        <v>-4.8651274121731216E-20</v>
      </c>
      <c r="AH53">
        <f t="shared" si="37"/>
        <v>-3.5480020477389618E-15</v>
      </c>
      <c r="AI53">
        <f t="shared" si="38"/>
        <v>-3.5480506990130837E-15</v>
      </c>
      <c r="AJ53">
        <f t="shared" si="39"/>
        <v>-41.912507846356618</v>
      </c>
      <c r="AK53">
        <f t="shared" si="61"/>
        <v>-27.382838459619613</v>
      </c>
      <c r="AL53">
        <f t="shared" si="40"/>
        <v>-69.295346305976238</v>
      </c>
      <c r="AN53">
        <f t="shared" si="41"/>
        <v>0</v>
      </c>
      <c r="AO53">
        <f t="shared" si="42"/>
        <v>0</v>
      </c>
      <c r="AP53">
        <f t="shared" si="43"/>
        <v>-4.3061328746190033E-22</v>
      </c>
      <c r="AQ53">
        <f t="shared" si="44"/>
        <v>-3.1403428857292634E-17</v>
      </c>
      <c r="AR53">
        <f t="shared" si="45"/>
        <v>-3.1403859470580098E-17</v>
      </c>
      <c r="AS53">
        <f t="shared" si="46"/>
        <v>-0.37096834800942491</v>
      </c>
      <c r="AT53">
        <f t="shared" si="47"/>
        <v>-0.24236598736615722</v>
      </c>
      <c r="AU53">
        <f t="shared" si="48"/>
        <v>-0.61333433537558224</v>
      </c>
      <c r="AW53">
        <v>50</v>
      </c>
      <c r="AX53">
        <f>IF(Z53&gt;0, (R53*SUMPRODUCT(K53:$K$98, X53:$X$98)-K53*$AZ$3)/Z53, 0)</f>
        <v>-8.9738374026372091E+22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0.89732143600000003</v>
      </c>
      <c r="Q54" s="5">
        <f t="shared" si="60"/>
        <v>12.5</v>
      </c>
      <c r="R54">
        <f t="shared" si="31"/>
        <v>100000</v>
      </c>
      <c r="S54">
        <f t="shared" si="32"/>
        <v>-8.6453161097567562E+23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-349.27089871963784</v>
      </c>
      <c r="AC54">
        <f t="shared" si="33"/>
        <v>-311.84901671396238</v>
      </c>
      <c r="AE54">
        <f t="shared" si="34"/>
        <v>0</v>
      </c>
      <c r="AF54">
        <f t="shared" si="35"/>
        <v>0</v>
      </c>
      <c r="AG54">
        <f t="shared" si="36"/>
        <v>-4.5089302223724088E-21</v>
      </c>
      <c r="AH54">
        <f t="shared" si="37"/>
        <v>-3.4924664926513196E-16</v>
      </c>
      <c r="AI54">
        <f t="shared" si="38"/>
        <v>-3.4925115819535431E-16</v>
      </c>
      <c r="AJ54">
        <f t="shared" si="39"/>
        <v>-37.421882005675457</v>
      </c>
      <c r="AK54">
        <f t="shared" si="61"/>
        <v>-24.44896291037465</v>
      </c>
      <c r="AL54">
        <f t="shared" si="40"/>
        <v>-61.870844916050103</v>
      </c>
      <c r="AN54">
        <f t="shared" si="41"/>
        <v>0</v>
      </c>
      <c r="AO54">
        <f t="shared" si="42"/>
        <v>0</v>
      </c>
      <c r="AP54">
        <f t="shared" si="43"/>
        <v>-3.5632697429721528E-23</v>
      </c>
      <c r="AQ54">
        <f t="shared" si="44"/>
        <v>-2.7599895247570942E-18</v>
      </c>
      <c r="AR54">
        <f t="shared" si="45"/>
        <v>-2.7600251574545236E-18</v>
      </c>
      <c r="AS54">
        <f t="shared" si="46"/>
        <v>-0.29573369579832909</v>
      </c>
      <c r="AT54">
        <f t="shared" si="47"/>
        <v>-0.19321268125490848</v>
      </c>
      <c r="AU54">
        <f t="shared" si="48"/>
        <v>-0.48894637705323751</v>
      </c>
      <c r="AW54">
        <v>51</v>
      </c>
      <c r="AX54">
        <f>IF(Z54&gt;0, (R54*SUMPRODUCT(K54:$K$98, X54:$X$98)-K54*$AZ$3)/Z54, 0)</f>
        <v>-8.6453161097567562E+23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0.90253096600000005</v>
      </c>
      <c r="Q55" s="5">
        <f t="shared" si="60"/>
        <v>12.5</v>
      </c>
      <c r="R55">
        <f t="shared" si="31"/>
        <v>100000</v>
      </c>
      <c r="S55">
        <f t="shared" si="32"/>
        <v>-8.8248742301809904E+24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-311.84901671396238</v>
      </c>
      <c r="AC55">
        <f t="shared" si="33"/>
        <v>-278.43662206603778</v>
      </c>
      <c r="AE55">
        <f t="shared" si="34"/>
        <v>0</v>
      </c>
      <c r="AF55">
        <f t="shared" si="35"/>
        <v>0</v>
      </c>
      <c r="AG55">
        <f t="shared" si="36"/>
        <v>-3.943917709243196E-22</v>
      </c>
      <c r="AH55">
        <f t="shared" si="37"/>
        <v>-3.2555593193794918E-17</v>
      </c>
      <c r="AI55">
        <f t="shared" si="38"/>
        <v>-3.2555987585565845E-17</v>
      </c>
      <c r="AJ55">
        <f t="shared" si="39"/>
        <v>-33.4123946479246</v>
      </c>
      <c r="AK55">
        <f t="shared" si="61"/>
        <v>-21.829431169977369</v>
      </c>
      <c r="AL55">
        <f t="shared" si="40"/>
        <v>-55.241825817901969</v>
      </c>
      <c r="AN55">
        <f t="shared" si="41"/>
        <v>0</v>
      </c>
      <c r="AO55">
        <f t="shared" si="42"/>
        <v>0</v>
      </c>
      <c r="AP55">
        <f t="shared" si="43"/>
        <v>-2.7828193062428778E-24</v>
      </c>
      <c r="AQ55">
        <f t="shared" si="44"/>
        <v>-2.2971152023165919E-19</v>
      </c>
      <c r="AR55">
        <f t="shared" si="45"/>
        <v>-2.2971430305096545E-19</v>
      </c>
      <c r="AS55">
        <f t="shared" si="46"/>
        <v>-0.23575709167596443</v>
      </c>
      <c r="AT55">
        <f t="shared" si="47"/>
        <v>-0.15402796656162984</v>
      </c>
      <c r="AU55">
        <f t="shared" si="48"/>
        <v>-0.3897850582375943</v>
      </c>
      <c r="AW55">
        <v>52</v>
      </c>
      <c r="AX55">
        <f>IF(Z55&gt;0, (R55*SUMPRODUCT(K55:$K$98, X55:$X$98)-K55*$AZ$3)/Z55, 0)</f>
        <v>-8.8248742301809904E+24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0.90776816500000002</v>
      </c>
      <c r="Q56" s="5">
        <f t="shared" si="60"/>
        <v>12.5</v>
      </c>
      <c r="R56">
        <f t="shared" si="31"/>
        <v>100000</v>
      </c>
      <c r="S56">
        <f t="shared" si="32"/>
        <v>-9.5818754272393719E+25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-278.43662206603778</v>
      </c>
      <c r="AC56">
        <f t="shared" si="33"/>
        <v>-248.60412684467659</v>
      </c>
      <c r="AE56">
        <f t="shared" si="34"/>
        <v>0</v>
      </c>
      <c r="AF56">
        <f t="shared" si="35"/>
        <v>0</v>
      </c>
      <c r="AG56">
        <f t="shared" si="36"/>
        <v>-3.2431559032006454E-23</v>
      </c>
      <c r="AH56">
        <f t="shared" si="37"/>
        <v>-2.8641303534645595E-18</v>
      </c>
      <c r="AI56">
        <f t="shared" si="38"/>
        <v>-2.8641627850235917E-18</v>
      </c>
      <c r="AJ56">
        <f t="shared" si="39"/>
        <v>-29.832495221361199</v>
      </c>
      <c r="AK56">
        <f t="shared" si="61"/>
        <v>-19.490563544622646</v>
      </c>
      <c r="AL56">
        <f t="shared" si="40"/>
        <v>-49.323058765983845</v>
      </c>
      <c r="AN56">
        <f t="shared" si="41"/>
        <v>0</v>
      </c>
      <c r="AO56">
        <f t="shared" si="42"/>
        <v>0</v>
      </c>
      <c r="AP56">
        <f t="shared" si="43"/>
        <v>-2.0431815895158824E-25</v>
      </c>
      <c r="AQ56">
        <f t="shared" si="44"/>
        <v>-1.8043962679676213E-20</v>
      </c>
      <c r="AR56">
        <f t="shared" si="45"/>
        <v>-1.8044166997835166E-20</v>
      </c>
      <c r="AS56">
        <f t="shared" si="46"/>
        <v>-0.18794411007331313</v>
      </c>
      <c r="AT56">
        <f t="shared" si="47"/>
        <v>-0.12279015191456455</v>
      </c>
      <c r="AU56">
        <f t="shared" si="48"/>
        <v>-0.31073426198787768</v>
      </c>
      <c r="AW56">
        <v>53</v>
      </c>
      <c r="AX56">
        <f>IF(Z56&gt;0, (R56*SUMPRODUCT(K56:$K$98, X56:$X$98)-K56*$AZ$3)/Z56, 0)</f>
        <v>-9.5818754272393719E+25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0.91304259499999996</v>
      </c>
      <c r="Q57" s="5">
        <f t="shared" si="60"/>
        <v>12.5</v>
      </c>
      <c r="R57">
        <f t="shared" si="31"/>
        <v>100000</v>
      </c>
      <c r="S57">
        <f t="shared" si="32"/>
        <v>-1.1116858627416041E+27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-248.60412684467659</v>
      </c>
      <c r="AC57">
        <f t="shared" si="33"/>
        <v>-221.96797039703264</v>
      </c>
      <c r="AE57">
        <f t="shared" si="34"/>
        <v>0</v>
      </c>
      <c r="AF57">
        <f t="shared" si="35"/>
        <v>0</v>
      </c>
      <c r="AG57">
        <f t="shared" si="36"/>
        <v>-2.4958486232075302E-24</v>
      </c>
      <c r="AH57">
        <f t="shared" si="37"/>
        <v>-2.3689115854783087E-19</v>
      </c>
      <c r="AI57">
        <f t="shared" si="38"/>
        <v>-2.3689365439645409E-19</v>
      </c>
      <c r="AJ57">
        <f t="shared" si="39"/>
        <v>-26.636156447643941</v>
      </c>
      <c r="AK57">
        <f t="shared" si="61"/>
        <v>-17.402288879127362</v>
      </c>
      <c r="AL57">
        <f t="shared" si="40"/>
        <v>-44.038445326771303</v>
      </c>
      <c r="AN57">
        <f t="shared" si="41"/>
        <v>0</v>
      </c>
      <c r="AO57">
        <f t="shared" si="42"/>
        <v>0</v>
      </c>
      <c r="AP57">
        <f t="shared" si="43"/>
        <v>-1.4039102952939071E-26</v>
      </c>
      <c r="AQ57">
        <f t="shared" si="44"/>
        <v>-1.3325084432484327E-21</v>
      </c>
      <c r="AR57">
        <f t="shared" si="45"/>
        <v>-1.3325224823513856E-21</v>
      </c>
      <c r="AS57">
        <f t="shared" si="46"/>
        <v>-0.14982789387222037</v>
      </c>
      <c r="AT57">
        <f t="shared" si="47"/>
        <v>-9.7887557329850564E-2</v>
      </c>
      <c r="AU57">
        <f t="shared" si="48"/>
        <v>-0.24771545120207092</v>
      </c>
      <c r="AW57">
        <v>54</v>
      </c>
      <c r="AX57">
        <f>IF(Z57&gt;0, (R57*SUMPRODUCT(K57:$K$98, X57:$X$98)-K57*$AZ$3)/Z57, 0)</f>
        <v>-1.1116858627416041E+27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0.91832435000000001</v>
      </c>
      <c r="Q58" s="5">
        <f t="shared" si="60"/>
        <v>12.5</v>
      </c>
      <c r="R58">
        <f t="shared" si="31"/>
        <v>100000</v>
      </c>
      <c r="S58">
        <f t="shared" si="32"/>
        <v>-1.38481710757021E+28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-221.96797039703264</v>
      </c>
      <c r="AC58">
        <f t="shared" si="33"/>
        <v>-198.18568785449344</v>
      </c>
      <c r="AE58">
        <f t="shared" si="34"/>
        <v>0</v>
      </c>
      <c r="AF58">
        <f t="shared" si="35"/>
        <v>0</v>
      </c>
      <c r="AG58">
        <f t="shared" si="36"/>
        <v>-1.7889157237000472E-25</v>
      </c>
      <c r="AH58">
        <f t="shared" si="37"/>
        <v>-1.8335988516843604E-20</v>
      </c>
      <c r="AI58">
        <f t="shared" si="38"/>
        <v>-1.8336167408415974E-20</v>
      </c>
      <c r="AJ58">
        <f t="shared" si="39"/>
        <v>-23.782282542539207</v>
      </c>
      <c r="AK58">
        <f t="shared" si="61"/>
        <v>-15.537757927792287</v>
      </c>
      <c r="AL58">
        <f t="shared" si="40"/>
        <v>-39.320040470331492</v>
      </c>
      <c r="AN58">
        <f t="shared" si="41"/>
        <v>0</v>
      </c>
      <c r="AO58">
        <f t="shared" si="42"/>
        <v>0</v>
      </c>
      <c r="AP58">
        <f t="shared" si="43"/>
        <v>-8.9844806211502398E-28</v>
      </c>
      <c r="AQ58">
        <f t="shared" si="44"/>
        <v>-9.2088929241720398E-23</v>
      </c>
      <c r="AR58">
        <f t="shared" si="45"/>
        <v>-9.2089827689782513E-23</v>
      </c>
      <c r="AS58">
        <f t="shared" si="46"/>
        <v>-0.11944187968129799</v>
      </c>
      <c r="AT58">
        <f t="shared" si="47"/>
        <v>-7.8035361391781369E-2</v>
      </c>
      <c r="AU58">
        <f t="shared" si="48"/>
        <v>-0.19747724107307935</v>
      </c>
      <c r="AW58">
        <v>55</v>
      </c>
      <c r="AX58">
        <f>IF(Z58&gt;0, (R58*SUMPRODUCT(K58:$K$98, X58:$X$98)-K58*$AZ$3)/Z58, 0)</f>
        <v>-1.38481710757021E+28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0.92358270799999997</v>
      </c>
      <c r="Q59" s="5">
        <f t="shared" si="60"/>
        <v>12.5</v>
      </c>
      <c r="R59">
        <f t="shared" si="31"/>
        <v>100000</v>
      </c>
      <c r="S59">
        <f t="shared" si="32"/>
        <v>-1.8616294172981782E+29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-198.18568785449344</v>
      </c>
      <c r="AC59">
        <f t="shared" si="33"/>
        <v>-176.95150701294057</v>
      </c>
      <c r="AE59">
        <f t="shared" si="34"/>
        <v>0</v>
      </c>
      <c r="AF59">
        <f t="shared" si="35"/>
        <v>0</v>
      </c>
      <c r="AG59">
        <f t="shared" si="36"/>
        <v>-1.1881493798437742E-26</v>
      </c>
      <c r="AH59">
        <f t="shared" si="37"/>
        <v>-1.3217693027829353E-21</v>
      </c>
      <c r="AI59">
        <f t="shared" si="38"/>
        <v>-1.3217811842767339E-21</v>
      </c>
      <c r="AJ59">
        <f t="shared" si="39"/>
        <v>-21.23418084155287</v>
      </c>
      <c r="AK59">
        <f t="shared" si="61"/>
        <v>-13.872998149814542</v>
      </c>
      <c r="AL59">
        <f t="shared" si="40"/>
        <v>-35.107178991367412</v>
      </c>
      <c r="AN59">
        <f t="shared" si="41"/>
        <v>0</v>
      </c>
      <c r="AO59">
        <f t="shared" si="42"/>
        <v>0</v>
      </c>
      <c r="AP59">
        <f t="shared" si="43"/>
        <v>-5.3279006507435453E-29</v>
      </c>
      <c r="AQ59">
        <f t="shared" si="44"/>
        <v>-5.9270792443253274E-24</v>
      </c>
      <c r="AR59">
        <f t="shared" si="45"/>
        <v>-5.9271325233318355E-24</v>
      </c>
      <c r="AS59">
        <f t="shared" si="46"/>
        <v>-9.5218335205116397E-2</v>
      </c>
      <c r="AT59">
        <f t="shared" si="47"/>
        <v>-6.2209312334009385E-2</v>
      </c>
      <c r="AU59">
        <f t="shared" si="48"/>
        <v>-0.15742764753912578</v>
      </c>
      <c r="AW59">
        <v>56</v>
      </c>
      <c r="AX59">
        <f>IF(Z59&gt;0, (R59*SUMPRODUCT(K59:$K$98, X59:$X$98)-K59*$AZ$3)/Z59, 0)</f>
        <v>-1.8616294172981782E+29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0.92968762000000005</v>
      </c>
      <c r="Q60" s="5">
        <f t="shared" si="60"/>
        <v>12.5</v>
      </c>
      <c r="R60">
        <f t="shared" si="31"/>
        <v>100000</v>
      </c>
      <c r="S60">
        <f t="shared" si="32"/>
        <v>-2.7559335622100472E+30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-176.95150701294057</v>
      </c>
      <c r="AC60">
        <f t="shared" si="33"/>
        <v>-157.99241697583977</v>
      </c>
      <c r="AE60">
        <f t="shared" si="34"/>
        <v>0</v>
      </c>
      <c r="AF60">
        <f t="shared" si="35"/>
        <v>0</v>
      </c>
      <c r="AG60">
        <f t="shared" si="36"/>
        <v>-7.1660116893901999E-28</v>
      </c>
      <c r="AH60">
        <f t="shared" si="37"/>
        <v>-8.8368621532114754E-23</v>
      </c>
      <c r="AI60">
        <f t="shared" si="38"/>
        <v>-8.836933813328369E-23</v>
      </c>
      <c r="AJ60">
        <f t="shared" si="39"/>
        <v>-18.959090037100793</v>
      </c>
      <c r="AK60">
        <f t="shared" si="61"/>
        <v>-12.386605490905842</v>
      </c>
      <c r="AL60">
        <f t="shared" si="40"/>
        <v>-31.345695528006637</v>
      </c>
      <c r="AN60">
        <f t="shared" si="41"/>
        <v>0</v>
      </c>
      <c r="AO60">
        <f t="shared" si="42"/>
        <v>0</v>
      </c>
      <c r="AP60">
        <f t="shared" si="43"/>
        <v>-2.8690925772311764E-30</v>
      </c>
      <c r="AQ60">
        <f t="shared" si="44"/>
        <v>-3.5380594825615843E-25</v>
      </c>
      <c r="AR60">
        <f t="shared" si="45"/>
        <v>-3.5380881734873566E-25</v>
      </c>
      <c r="AS60">
        <f t="shared" si="46"/>
        <v>-7.5907473856119637E-2</v>
      </c>
      <c r="AT60">
        <f t="shared" si="47"/>
        <v>-4.9592882919331463E-2</v>
      </c>
      <c r="AU60">
        <f t="shared" si="48"/>
        <v>-0.1255003567754511</v>
      </c>
      <c r="AW60">
        <v>57</v>
      </c>
      <c r="AX60">
        <f>IF(Z60&gt;0, (R60*SUMPRODUCT(K60:$K$98, X60:$X$98)-K60*$AZ$3)/Z60, 0)</f>
        <v>-2.7559335622100472E+30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0.93575936900000001</v>
      </c>
      <c r="Q61" s="5">
        <f t="shared" si="60"/>
        <v>12.5</v>
      </c>
      <c r="R61">
        <f t="shared" si="31"/>
        <v>100000</v>
      </c>
      <c r="S61">
        <f t="shared" si="32"/>
        <v>-4.5365529878495892E+31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-157.99241697583977</v>
      </c>
      <c r="AC61">
        <f t="shared" si="33"/>
        <v>-141.06465801414265</v>
      </c>
      <c r="AE61">
        <f t="shared" si="34"/>
        <v>0</v>
      </c>
      <c r="AF61">
        <f t="shared" si="35"/>
        <v>0</v>
      </c>
      <c r="AG61">
        <f t="shared" si="36"/>
        <v>-3.8868899578590049E-29</v>
      </c>
      <c r="AH61">
        <f t="shared" si="37"/>
        <v>-5.3645300613683179E-24</v>
      </c>
      <c r="AI61">
        <f t="shared" si="38"/>
        <v>-5.3645689302678966E-24</v>
      </c>
      <c r="AJ61">
        <f t="shared" si="39"/>
        <v>-16.927758961697123</v>
      </c>
      <c r="AK61">
        <f t="shared" si="61"/>
        <v>-11.059469188308785</v>
      </c>
      <c r="AL61">
        <f t="shared" si="40"/>
        <v>-27.987228150005908</v>
      </c>
      <c r="AN61">
        <f t="shared" si="41"/>
        <v>0</v>
      </c>
      <c r="AO61">
        <f t="shared" si="42"/>
        <v>0</v>
      </c>
      <c r="AP61">
        <f t="shared" si="43"/>
        <v>-1.3894767123788861E-31</v>
      </c>
      <c r="AQ61">
        <f t="shared" si="44"/>
        <v>-1.9177001854803066E-26</v>
      </c>
      <c r="AR61">
        <f t="shared" si="45"/>
        <v>-1.9177140802474304E-26</v>
      </c>
      <c r="AS61">
        <f t="shared" si="46"/>
        <v>-6.0512973418462672E-2</v>
      </c>
      <c r="AT61">
        <f t="shared" si="47"/>
        <v>-3.9535142633395609E-2</v>
      </c>
      <c r="AU61">
        <f t="shared" si="48"/>
        <v>-0.10004811605185827</v>
      </c>
      <c r="AW61">
        <v>58</v>
      </c>
      <c r="AX61">
        <f>IF(Z61&gt;0, (R61*SUMPRODUCT(K61:$K$98, X61:$X$98)-K61*$AZ$3)/Z61, 0)</f>
        <v>-4.5365529878495892E+31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0.94179042899999998</v>
      </c>
      <c r="Q62" s="5">
        <f t="shared" si="60"/>
        <v>12.5</v>
      </c>
      <c r="R62">
        <f t="shared" si="31"/>
        <v>100000</v>
      </c>
      <c r="S62">
        <f t="shared" si="32"/>
        <v>-8.4018456400523E+32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-141.06465801414265</v>
      </c>
      <c r="AC62">
        <f t="shared" si="33"/>
        <v>-125.95058751262734</v>
      </c>
      <c r="AE62">
        <f t="shared" si="34"/>
        <v>0</v>
      </c>
      <c r="AF62">
        <f t="shared" si="35"/>
        <v>0</v>
      </c>
      <c r="AG62">
        <f t="shared" si="36"/>
        <v>-1.873852973925907E-30</v>
      </c>
      <c r="AH62">
        <f t="shared" si="37"/>
        <v>-2.9285086087102591E-25</v>
      </c>
      <c r="AI62">
        <f t="shared" si="38"/>
        <v>-2.9285273472399985E-25</v>
      </c>
      <c r="AJ62">
        <f t="shared" si="39"/>
        <v>-15.114070501515315</v>
      </c>
      <c r="AK62">
        <f t="shared" si="61"/>
        <v>-9.8745260609899859</v>
      </c>
      <c r="AL62">
        <f t="shared" si="40"/>
        <v>-24.9885965625053</v>
      </c>
      <c r="AN62">
        <f t="shared" si="41"/>
        <v>0</v>
      </c>
      <c r="AO62">
        <f t="shared" si="42"/>
        <v>0</v>
      </c>
      <c r="AP62">
        <f t="shared" si="43"/>
        <v>-5.9808996623461147E-33</v>
      </c>
      <c r="AQ62">
        <f t="shared" si="44"/>
        <v>-9.3471133502630034E-28</v>
      </c>
      <c r="AR62">
        <f t="shared" si="45"/>
        <v>-9.3471731592596287E-28</v>
      </c>
      <c r="AS62">
        <f t="shared" si="46"/>
        <v>-4.8240571921606162E-2</v>
      </c>
      <c r="AT62">
        <f t="shared" si="47"/>
        <v>-3.1517173655449295E-2</v>
      </c>
      <c r="AU62">
        <f t="shared" si="48"/>
        <v>-7.9757745577055464E-2</v>
      </c>
      <c r="AW62">
        <v>59</v>
      </c>
      <c r="AX62">
        <f>IF(Z62&gt;0, (R62*SUMPRODUCT(K62:$K$98, X62:$X$98)-K62*$AZ$3)/Z62, 0)</f>
        <v>-8.4018456400523E+32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0.94777327099999997</v>
      </c>
      <c r="Q63" s="5">
        <f t="shared" si="60"/>
        <v>12.5</v>
      </c>
      <c r="R63">
        <f t="shared" si="31"/>
        <v>100000</v>
      </c>
      <c r="S63">
        <f t="shared" si="32"/>
        <v>-1.7765164554668263E+34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-125.95058751262734</v>
      </c>
      <c r="AC63">
        <f t="shared" si="33"/>
        <v>-112.45588170770299</v>
      </c>
      <c r="AE63">
        <f t="shared" si="34"/>
        <v>0</v>
      </c>
      <c r="AF63">
        <f t="shared" si="35"/>
        <v>0</v>
      </c>
      <c r="AG63">
        <f t="shared" si="36"/>
        <v>-7.9126681715813505E-32</v>
      </c>
      <c r="AH63">
        <f t="shared" si="37"/>
        <v>-1.4207902099766676E-26</v>
      </c>
      <c r="AI63">
        <f t="shared" si="38"/>
        <v>-1.4207981226448393E-26</v>
      </c>
      <c r="AJ63">
        <f t="shared" si="39"/>
        <v>-13.494705804924351</v>
      </c>
      <c r="AK63">
        <f t="shared" si="61"/>
        <v>-8.8165411258839139</v>
      </c>
      <c r="AL63">
        <f t="shared" si="40"/>
        <v>-22.311246930808267</v>
      </c>
      <c r="AN63">
        <f t="shared" si="41"/>
        <v>0</v>
      </c>
      <c r="AO63">
        <f t="shared" si="42"/>
        <v>0</v>
      </c>
      <c r="AP63">
        <f t="shared" si="43"/>
        <v>-2.2549449037328697E-34</v>
      </c>
      <c r="AQ63">
        <f t="shared" si="44"/>
        <v>-4.0489548832175518E-29</v>
      </c>
      <c r="AR63">
        <f t="shared" si="45"/>
        <v>-4.0489774326665892E-29</v>
      </c>
      <c r="AS63">
        <f t="shared" si="46"/>
        <v>-3.845708858546399E-2</v>
      </c>
      <c r="AT63">
        <f t="shared" si="47"/>
        <v>-2.5125297875836488E-2</v>
      </c>
      <c r="AU63">
        <f t="shared" si="48"/>
        <v>-6.3582386461300489E-2</v>
      </c>
      <c r="AW63">
        <v>60</v>
      </c>
      <c r="AX63">
        <f>IF(Z63&gt;0, (R63*SUMPRODUCT(K63:$K$98, X63:$X$98)-K63*$AZ$3)/Z63, 0)</f>
        <v>-1.7765164554668263E+34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0.95370057100000005</v>
      </c>
      <c r="Q64" s="5">
        <f t="shared" si="60"/>
        <v>12.5</v>
      </c>
      <c r="R64">
        <f t="shared" si="31"/>
        <v>100000</v>
      </c>
      <c r="S64">
        <f t="shared" si="32"/>
        <v>-4.3696979549370151E+35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-112.45588170770299</v>
      </c>
      <c r="AC64">
        <f t="shared" si="33"/>
        <v>-100.40703723902053</v>
      </c>
      <c r="AE64">
        <f t="shared" si="34"/>
        <v>0</v>
      </c>
      <c r="AF64">
        <f t="shared" si="35"/>
        <v>0</v>
      </c>
      <c r="AG64">
        <f t="shared" si="36"/>
        <v>-2.8722533649487619E-33</v>
      </c>
      <c r="AH64">
        <f t="shared" si="37"/>
        <v>-6.0370529226965279E-28</v>
      </c>
      <c r="AI64">
        <f t="shared" si="38"/>
        <v>-6.0370816452301777E-28</v>
      </c>
      <c r="AJ64">
        <f t="shared" si="39"/>
        <v>-12.048844468682461</v>
      </c>
      <c r="AK64">
        <f t="shared" si="61"/>
        <v>-7.8719117195392094</v>
      </c>
      <c r="AL64">
        <f t="shared" si="40"/>
        <v>-19.92075618822167</v>
      </c>
      <c r="AN64">
        <f t="shared" si="41"/>
        <v>0</v>
      </c>
      <c r="AO64">
        <f t="shared" si="42"/>
        <v>0</v>
      </c>
      <c r="AP64">
        <f t="shared" si="43"/>
        <v>-7.3083225385681148E-36</v>
      </c>
      <c r="AQ64">
        <f t="shared" si="44"/>
        <v>-1.5361016016168413E-30</v>
      </c>
      <c r="AR64">
        <f t="shared" si="45"/>
        <v>-1.53610890993938E-30</v>
      </c>
      <c r="AS64">
        <f t="shared" si="46"/>
        <v>-3.0657755568769138E-2</v>
      </c>
      <c r="AT64">
        <f t="shared" si="47"/>
        <v>-2.0029733638262506E-2</v>
      </c>
      <c r="AU64">
        <f t="shared" si="48"/>
        <v>-5.0687489207031644E-2</v>
      </c>
      <c r="AW64">
        <v>61</v>
      </c>
      <c r="AX64">
        <f>IF(Z64&gt;0, (R64*SUMPRODUCT(K64:$K$98, X64:$X$98)-K64*$AZ$3)/Z64, 0)</f>
        <v>-4.3696979549370151E+35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0.95959776100000005</v>
      </c>
      <c r="Q65" s="5">
        <f t="shared" si="60"/>
        <v>12.5</v>
      </c>
      <c r="R65">
        <f t="shared" si="31"/>
        <v>100000</v>
      </c>
      <c r="S65">
        <f t="shared" si="32"/>
        <v>-1.283298914660126E+37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-100.40703723902053</v>
      </c>
      <c r="AC65">
        <f t="shared" si="33"/>
        <v>-89.649140391982613</v>
      </c>
      <c r="AE65">
        <f t="shared" si="34"/>
        <v>0</v>
      </c>
      <c r="AF65">
        <f t="shared" si="35"/>
        <v>0</v>
      </c>
      <c r="AG65">
        <f t="shared" si="36"/>
        <v>-8.732293326972622E-35</v>
      </c>
      <c r="AH65">
        <f t="shared" si="37"/>
        <v>-2.2049663184236384E-29</v>
      </c>
      <c r="AI65">
        <f t="shared" si="38"/>
        <v>-2.2049750507169653E-29</v>
      </c>
      <c r="AJ65">
        <f t="shared" si="39"/>
        <v>-10.757896847037912</v>
      </c>
      <c r="AK65">
        <f t="shared" si="61"/>
        <v>-7.0284926067314375</v>
      </c>
      <c r="AL65">
        <f t="shared" si="40"/>
        <v>-17.786389453769349</v>
      </c>
      <c r="AN65">
        <f t="shared" si="41"/>
        <v>0</v>
      </c>
      <c r="AO65">
        <f t="shared" si="42"/>
        <v>0</v>
      </c>
      <c r="AP65">
        <f t="shared" si="43"/>
        <v>-1.9838336473806599E-37</v>
      </c>
      <c r="AQ65">
        <f t="shared" si="44"/>
        <v>-5.0093213890541426E-32</v>
      </c>
      <c r="AR65">
        <f t="shared" si="45"/>
        <v>-5.0093412273906164E-32</v>
      </c>
      <c r="AS65">
        <f t="shared" si="46"/>
        <v>-2.4440175038878461E-2</v>
      </c>
      <c r="AT65">
        <f t="shared" si="47"/>
        <v>-1.5967581025400596E-2</v>
      </c>
      <c r="AU65">
        <f t="shared" si="48"/>
        <v>-4.040775606427905E-2</v>
      </c>
      <c r="AW65">
        <v>62</v>
      </c>
      <c r="AX65">
        <f>IF(Z65&gt;0, (R65*SUMPRODUCT(K65:$K$98, X65:$X$98)-K65*$AZ$3)/Z65, 0)</f>
        <v>-1.283298914660126E+37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0.96549474700000004</v>
      </c>
      <c r="Q66" s="5">
        <f t="shared" si="60"/>
        <v>12.5</v>
      </c>
      <c r="R66">
        <f t="shared" si="31"/>
        <v>100000</v>
      </c>
      <c r="S66">
        <f t="shared" si="32"/>
        <v>-4.6757427983914826E+38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-89.649140391982613</v>
      </c>
      <c r="AC66">
        <f t="shared" si="33"/>
        <v>-80.043875349984461</v>
      </c>
      <c r="AE66">
        <f t="shared" si="34"/>
        <v>0</v>
      </c>
      <c r="AF66">
        <f t="shared" si="35"/>
        <v>0</v>
      </c>
      <c r="AG66">
        <f t="shared" si="36"/>
        <v>-2.1398705724767574E-36</v>
      </c>
      <c r="AH66">
        <f t="shared" si="37"/>
        <v>-6.7447866691641758E-31</v>
      </c>
      <c r="AI66">
        <f t="shared" si="38"/>
        <v>-6.7448080678699005E-31</v>
      </c>
      <c r="AJ66">
        <f t="shared" si="39"/>
        <v>-9.6052650419981518</v>
      </c>
      <c r="AK66">
        <f t="shared" si="61"/>
        <v>-6.2754398274387837</v>
      </c>
      <c r="AL66">
        <f t="shared" si="40"/>
        <v>-15.880704869436936</v>
      </c>
      <c r="AN66">
        <f t="shared" si="41"/>
        <v>0</v>
      </c>
      <c r="AO66">
        <f t="shared" si="42"/>
        <v>0</v>
      </c>
      <c r="AP66">
        <f t="shared" si="43"/>
        <v>-4.3405665570514129E-39</v>
      </c>
      <c r="AQ66">
        <f t="shared" si="44"/>
        <v>-1.3681292610484835E-33</v>
      </c>
      <c r="AR66">
        <f t="shared" si="45"/>
        <v>-1.3681336016150405E-33</v>
      </c>
      <c r="AS66">
        <f t="shared" si="46"/>
        <v>-1.948355790726921E-2</v>
      </c>
      <c r="AT66">
        <f t="shared" si="47"/>
        <v>-1.2729257832749198E-2</v>
      </c>
      <c r="AU66">
        <f t="shared" si="48"/>
        <v>-3.2212815740018406E-2</v>
      </c>
      <c r="AW66">
        <v>63</v>
      </c>
      <c r="AX66">
        <f>IF(Z66&gt;0, (R66*SUMPRODUCT(K66:$K$98, X66:$X$98)-K66*$AZ$3)/Z66, 0)</f>
        <v>-4.6757427983914826E+38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0.97139193700000004</v>
      </c>
      <c r="Q67" s="5">
        <f t="shared" si="60"/>
        <v>12.5</v>
      </c>
      <c r="R67">
        <f t="shared" si="31"/>
        <v>100000</v>
      </c>
      <c r="S67">
        <f t="shared" si="32"/>
        <v>-2.2435276340727608E+40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-80.043875349984461</v>
      </c>
      <c r="AC67">
        <f t="shared" si="33"/>
        <v>-71.467745848200408</v>
      </c>
      <c r="AE67">
        <f t="shared" si="34"/>
        <v>0</v>
      </c>
      <c r="AF67">
        <f t="shared" si="35"/>
        <v>0</v>
      </c>
      <c r="AG67">
        <f t="shared" si="36"/>
        <v>-3.9818846424493498E-38</v>
      </c>
      <c r="AH67">
        <f t="shared" si="37"/>
        <v>-1.6629224162619971E-32</v>
      </c>
      <c r="AI67">
        <f t="shared" ref="AI67:AI69" si="62">SUM(AE67:AH67)</f>
        <v>-1.6629263981466396E-32</v>
      </c>
      <c r="AJ67">
        <f t="shared" si="39"/>
        <v>-8.5761295017840524</v>
      </c>
      <c r="AK67">
        <f t="shared" si="61"/>
        <v>-5.6030712744989124</v>
      </c>
      <c r="AL67">
        <f t="shared" ref="AL67:AL69" si="63">SUM(AI67:AK67)</f>
        <v>-14.179200776282965</v>
      </c>
      <c r="AN67">
        <f t="shared" si="41"/>
        <v>0</v>
      </c>
      <c r="AO67">
        <f t="shared" si="42"/>
        <v>0</v>
      </c>
      <c r="AP67">
        <f t="shared" si="43"/>
        <v>-7.2115657097594318E-41</v>
      </c>
      <c r="AQ67">
        <f t="shared" si="44"/>
        <v>-3.0117081110939949E-35</v>
      </c>
      <c r="AR67">
        <f t="shared" si="45"/>
        <v>-3.0117153226597049E-35</v>
      </c>
      <c r="AS67">
        <f t="shared" si="46"/>
        <v>-1.5532173076585762E-2</v>
      </c>
      <c r="AT67">
        <f t="shared" si="47"/>
        <v>-1.0147686410036027E-2</v>
      </c>
      <c r="AU67">
        <f t="shared" si="48"/>
        <v>-2.5679859486621791E-2</v>
      </c>
      <c r="AW67">
        <v>64</v>
      </c>
      <c r="AX67">
        <f>IF(Z67&gt;0, (R67*SUMPRODUCT(K67:$K$98, X67:$X$98)-K67*$AZ$3)/Z67, 0)</f>
        <v>-2.2435276340727608E+40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0.97728912599999995</v>
      </c>
      <c r="Q68" s="5">
        <f t="shared" si="60"/>
        <v>12.5</v>
      </c>
      <c r="R68">
        <f t="shared" si="31"/>
        <v>100000</v>
      </c>
      <c r="S68">
        <f t="shared" si="32"/>
        <v>-1.5759338604719317E+42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-71.467745848200408</v>
      </c>
      <c r="AC68">
        <f t="shared" si="33"/>
        <v>-63.810487364464642</v>
      </c>
      <c r="AE68">
        <f t="shared" si="34"/>
        <v>0</v>
      </c>
      <c r="AF68">
        <f t="shared" si="35"/>
        <v>0</v>
      </c>
      <c r="AG68">
        <f t="shared" si="36"/>
        <v>-5.0613233972709238E-40</v>
      </c>
      <c r="AH68">
        <f t="shared" si="37"/>
        <v>-3.1131620496417176E-34</v>
      </c>
      <c r="AI68">
        <f t="shared" si="62"/>
        <v>-3.1131671109651147E-34</v>
      </c>
      <c r="AJ68">
        <f t="shared" si="39"/>
        <v>-7.6572584837357667</v>
      </c>
      <c r="AK68">
        <f t="shared" si="61"/>
        <v>-5.0027422093740288</v>
      </c>
      <c r="AL68">
        <f t="shared" si="63"/>
        <v>-12.660000693109795</v>
      </c>
      <c r="AN68">
        <f t="shared" si="41"/>
        <v>0</v>
      </c>
      <c r="AO68">
        <f t="shared" si="42"/>
        <v>0</v>
      </c>
      <c r="AP68">
        <f t="shared" si="43"/>
        <v>-8.1844020606672865E-43</v>
      </c>
      <c r="AQ68">
        <f t="shared" si="44"/>
        <v>-5.0341319639874027E-37</v>
      </c>
      <c r="AR68">
        <f t="shared" si="45"/>
        <v>-5.034140148389463E-37</v>
      </c>
      <c r="AS68">
        <f t="shared" si="46"/>
        <v>-1.2382153281716974E-2</v>
      </c>
      <c r="AT68">
        <f t="shared" si="47"/>
        <v>-8.0896734773884139E-3</v>
      </c>
      <c r="AU68">
        <f t="shared" si="48"/>
        <v>-2.0471826759105388E-2</v>
      </c>
      <c r="AW68">
        <v>65</v>
      </c>
      <c r="AX68">
        <f>IF(Z68&gt;0, (R68*SUMPRODUCT(K68:$K$98, X68:$X$98)-K68*$AZ$3)/Z68, 0)</f>
        <v>-1.5759338604719317E+42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-63.810487364464642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-4.0490587178167393E-36</v>
      </c>
      <c r="AI69">
        <f t="shared" si="62"/>
        <v>-4.0490587178167393E-36</v>
      </c>
      <c r="AJ69">
        <f t="shared" si="39"/>
        <v>-63.810487364464642</v>
      </c>
      <c r="AK69">
        <f t="shared" si="61"/>
        <v>-4.4667341155125255</v>
      </c>
      <c r="AL69">
        <f t="shared" si="63"/>
        <v>-68.277221479977172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-5.8460014719052053E-39</v>
      </c>
      <c r="AR69">
        <f t="shared" si="45"/>
        <v>-5.8460014719052053E-39</v>
      </c>
      <c r="AS69">
        <f t="shared" si="46"/>
        <v>-9.2129116679441653E-2</v>
      </c>
      <c r="AT69">
        <f t="shared" si="47"/>
        <v>-6.4490381675609164E-3</v>
      </c>
      <c r="AU69">
        <f t="shared" si="48"/>
        <v>-9.857815484700258E-2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43945.618361000765</v>
      </c>
      <c r="AO71" s="6">
        <f t="shared" si="70"/>
        <v>-4394.561836100077</v>
      </c>
      <c r="AP71" s="6">
        <f t="shared" si="70"/>
        <v>-173.76084820770811</v>
      </c>
      <c r="AQ71" s="6">
        <f t="shared" si="70"/>
        <v>-39461.100553837365</v>
      </c>
      <c r="AR71" s="6">
        <f t="shared" si="70"/>
        <v>-83.804877144379873</v>
      </c>
      <c r="AS71" s="6">
        <f t="shared" si="70"/>
        <v>540.14805760870127</v>
      </c>
      <c r="AT71" s="6">
        <f t="shared" si="70"/>
        <v>-456.34318046432168</v>
      </c>
      <c r="AU71" s="6">
        <f t="shared" si="70"/>
        <v>1.6466827901240322E-12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35FD-7E70-407C-89CC-71A3BA5B97EA}">
  <sheetPr codeName="Sheet33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12958.908077885599</v>
      </c>
      <c r="K3">
        <v>1</v>
      </c>
      <c r="L3" s="2">
        <v>0</v>
      </c>
      <c r="O3">
        <f>$C$3</f>
        <v>12958.908077885599</v>
      </c>
      <c r="P3">
        <f>O3*C5</f>
        <v>1295.8908077885599</v>
      </c>
      <c r="Q3" s="5">
        <f>B8</f>
        <v>100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12958.908077885599</v>
      </c>
      <c r="AF3">
        <f t="shared" ref="AF3:AF34" si="4">-$Z3*P3</f>
        <v>-1295.8908077885599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11563.01727009704</v>
      </c>
      <c r="AJ3">
        <f t="shared" ref="AJ3:AJ34" si="8">AB3-AC3</f>
        <v>0</v>
      </c>
      <c r="AL3">
        <f t="shared" ref="AL3:AL34" si="9">SUM(AI3:AK3)</f>
        <v>11563.01727009704</v>
      </c>
      <c r="AN3">
        <f t="shared" ref="AN3:AN34" si="10">AE3*$K3</f>
        <v>12958.908077885599</v>
      </c>
      <c r="AO3">
        <f t="shared" ref="AO3:AO34" si="11">AF3*$K3</f>
        <v>-1295.8908077885599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11563.01727009704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11563.01727009704</v>
      </c>
      <c r="AW3">
        <v>0</v>
      </c>
      <c r="AX3">
        <f>IF(Z3&gt;0, (R3*SUMPRODUCT(K3:$K$98, X3:$X$98)-K3*$AZ$3)/Z3, 0)</f>
        <v>0</v>
      </c>
      <c r="AZ3">
        <f>C6*SUMPRODUCT(X4:X98, K4:K98)/1</f>
        <v>9892.6867723507839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1.221972E-3</v>
      </c>
      <c r="R4">
        <f t="shared" si="0"/>
        <v>250000</v>
      </c>
      <c r="S4">
        <f t="shared" si="1"/>
        <v>671.10437595085421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663.57326143485625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-305.49299999999999</v>
      </c>
      <c r="AI4">
        <f t="shared" si="7"/>
        <v>-305.49299999999999</v>
      </c>
      <c r="AJ4">
        <f t="shared" si="8"/>
        <v>-663.57326143485625</v>
      </c>
      <c r="AK4">
        <f>G4*SUM(AB4, AE4:AF4)</f>
        <v>0</v>
      </c>
      <c r="AL4">
        <f t="shared" si="9"/>
        <v>-969.06626143485619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-285.00139938427088</v>
      </c>
      <c r="AR4">
        <f t="shared" si="14"/>
        <v>-285.00139938427088</v>
      </c>
      <c r="AS4">
        <f t="shared" si="15"/>
        <v>-619.06265643703352</v>
      </c>
      <c r="AT4">
        <f t="shared" si="16"/>
        <v>0</v>
      </c>
      <c r="AU4">
        <f t="shared" si="17"/>
        <v>-904.06405582130435</v>
      </c>
      <c r="AW4">
        <v>1</v>
      </c>
      <c r="AX4">
        <f>IF(Z4&gt;0, (R4*SUMPRODUCT(K4:$K$98, X4:$X$98)-K4*$AZ$3)/Z4, 0)</f>
        <v>671.10437595085421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1.2339639999999999E-3</v>
      </c>
      <c r="Q5" s="5">
        <f t="shared" ref="Q5:Q36" si="29">$C$8</f>
        <v>12.5</v>
      </c>
      <c r="R5">
        <f t="shared" si="0"/>
        <v>250000</v>
      </c>
      <c r="S5">
        <f t="shared" si="1"/>
        <v>1174.5982217581618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663.57326143485625</v>
      </c>
      <c r="AC5">
        <f t="shared" si="2"/>
        <v>1148.369597608189</v>
      </c>
      <c r="AE5">
        <f t="shared" si="3"/>
        <v>0</v>
      </c>
      <c r="AF5">
        <f t="shared" si="4"/>
        <v>0</v>
      </c>
      <c r="AG5">
        <f t="shared" si="5"/>
        <v>-12.220876640368212</v>
      </c>
      <c r="AH5">
        <f t="shared" si="6"/>
        <v>-305.02912263574797</v>
      </c>
      <c r="AI5">
        <f t="shared" si="7"/>
        <v>-317.24999927611617</v>
      </c>
      <c r="AJ5">
        <f t="shared" si="8"/>
        <v>-484.79633617333275</v>
      </c>
      <c r="AK5">
        <f>G5*SUM(AB5, AE5:AF5)</f>
        <v>27.206503718829108</v>
      </c>
      <c r="AL5">
        <f t="shared" si="9"/>
        <v>-774.83983173061972</v>
      </c>
      <c r="AN5">
        <f t="shared" si="10"/>
        <v>0</v>
      </c>
      <c r="AO5">
        <f t="shared" si="11"/>
        <v>0</v>
      </c>
      <c r="AP5">
        <f t="shared" si="12"/>
        <v>-10.450169598163548</v>
      </c>
      <c r="AQ5">
        <f t="shared" si="13"/>
        <v>-260.83284838938948</v>
      </c>
      <c r="AR5">
        <f t="shared" si="14"/>
        <v>-271.28301798755302</v>
      </c>
      <c r="AS5">
        <f t="shared" si="15"/>
        <v>-414.55323399999503</v>
      </c>
      <c r="AT5">
        <f t="shared" si="16"/>
        <v>23.264499462803279</v>
      </c>
      <c r="AU5">
        <f t="shared" si="17"/>
        <v>-662.57175252474474</v>
      </c>
      <c r="AW5">
        <v>2</v>
      </c>
      <c r="AX5">
        <f>IF(Z5&gt;0, (R5*SUMPRODUCT(K5:$K$98, X5:$X$98)-K5*$AZ$3)/Z5, 0)</f>
        <v>1174.5982217581618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1.248954E-3</v>
      </c>
      <c r="Q6" s="5">
        <f t="shared" si="29"/>
        <v>12.5</v>
      </c>
      <c r="R6">
        <f t="shared" si="0"/>
        <v>250000</v>
      </c>
      <c r="S6">
        <f t="shared" si="1"/>
        <v>1774.6806386894557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1148.369597608189</v>
      </c>
      <c r="AC6">
        <f t="shared" si="2"/>
        <v>1715.534729937227</v>
      </c>
      <c r="AE6">
        <f t="shared" si="3"/>
        <v>0</v>
      </c>
      <c r="AF6">
        <f t="shared" si="4"/>
        <v>0</v>
      </c>
      <c r="AG6">
        <f t="shared" si="5"/>
        <v>-12.083404561201036</v>
      </c>
      <c r="AH6">
        <f t="shared" si="6"/>
        <v>-305.26625526988886</v>
      </c>
      <c r="AI6">
        <f t="shared" si="7"/>
        <v>-317.34965983108987</v>
      </c>
      <c r="AJ6">
        <f t="shared" si="8"/>
        <v>-567.16513232903799</v>
      </c>
      <c r="AK6">
        <f>G6*SUM(AB6, AE6:AF6)</f>
        <v>67.179621460079062</v>
      </c>
      <c r="AL6">
        <f t="shared" si="9"/>
        <v>-817.33517070004882</v>
      </c>
      <c r="AN6">
        <f t="shared" si="10"/>
        <v>0</v>
      </c>
      <c r="AO6">
        <f t="shared" si="11"/>
        <v>0</v>
      </c>
      <c r="AP6">
        <f t="shared" si="12"/>
        <v>-9.3212594687069075</v>
      </c>
      <c r="AQ6">
        <f t="shared" si="13"/>
        <v>-235.48545097527753</v>
      </c>
      <c r="AR6">
        <f t="shared" si="14"/>
        <v>-244.8067104439844</v>
      </c>
      <c r="AS6">
        <f t="shared" si="15"/>
        <v>-437.51687144678186</v>
      </c>
      <c r="AT6">
        <f t="shared" si="16"/>
        <v>51.82303377059705</v>
      </c>
      <c r="AU6">
        <f t="shared" si="17"/>
        <v>-630.50054812016924</v>
      </c>
      <c r="AW6">
        <v>3</v>
      </c>
      <c r="AX6">
        <f>IF(Z6&gt;0, (R6*SUMPRODUCT(K6:$K$98, X6:$X$98)-K6*$AZ$3)/Z6, 0)</f>
        <v>1774.6806386894557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1.2649429999999999E-3</v>
      </c>
      <c r="Q7" s="5">
        <f t="shared" si="29"/>
        <v>12.5</v>
      </c>
      <c r="R7">
        <f t="shared" si="0"/>
        <v>250000</v>
      </c>
      <c r="S7">
        <f t="shared" si="1"/>
        <v>2268.4280160454541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1715.534729937227</v>
      </c>
      <c r="AC7">
        <f t="shared" si="2"/>
        <v>2168.1246073659304</v>
      </c>
      <c r="AE7">
        <f t="shared" si="3"/>
        <v>0</v>
      </c>
      <c r="AF7">
        <f t="shared" si="4"/>
        <v>0</v>
      </c>
      <c r="AG7">
        <f t="shared" si="5"/>
        <v>-11.947285697573166</v>
      </c>
      <c r="AH7">
        <f t="shared" si="6"/>
        <v>-305.69636031718642</v>
      </c>
      <c r="AI7">
        <f t="shared" si="7"/>
        <v>-317.64364601475961</v>
      </c>
      <c r="AJ7">
        <f t="shared" si="8"/>
        <v>-452.5898774287034</v>
      </c>
      <c r="AK7">
        <f>G7*SUM(AB7, AE7:AF7)</f>
        <v>84.232755239917836</v>
      </c>
      <c r="AL7">
        <f t="shared" si="9"/>
        <v>-686.00076820354514</v>
      </c>
      <c r="AN7">
        <f t="shared" si="10"/>
        <v>0</v>
      </c>
      <c r="AO7">
        <f t="shared" si="11"/>
        <v>0</v>
      </c>
      <c r="AP7">
        <f t="shared" si="12"/>
        <v>-8.3852752361966285</v>
      </c>
      <c r="AQ7">
        <f t="shared" si="13"/>
        <v>-214.55485244517371</v>
      </c>
      <c r="AR7">
        <f t="shared" si="14"/>
        <v>-222.94012768137037</v>
      </c>
      <c r="AS7">
        <f t="shared" si="15"/>
        <v>-317.65296213909619</v>
      </c>
      <c r="AT7">
        <f t="shared" si="16"/>
        <v>59.11927231583384</v>
      </c>
      <c r="AU7">
        <f t="shared" si="17"/>
        <v>-481.47381750463268</v>
      </c>
      <c r="AW7">
        <v>4</v>
      </c>
      <c r="AX7">
        <f>IF(Z7&gt;0, (R7*SUMPRODUCT(K7:$K$98, X7:$X$98)-K7*$AZ$3)/Z7, 0)</f>
        <v>2268.4280160454541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1.2849300000000001E-3</v>
      </c>
      <c r="Q8" s="5">
        <f t="shared" si="29"/>
        <v>12.5</v>
      </c>
      <c r="R8">
        <f t="shared" si="0"/>
        <v>250000</v>
      </c>
      <c r="S8">
        <f t="shared" si="1"/>
        <v>2556.27803204374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2168.1246073659304</v>
      </c>
      <c r="AC8">
        <f t="shared" si="2"/>
        <v>2415.674849518552</v>
      </c>
      <c r="AE8">
        <f t="shared" si="3"/>
        <v>0</v>
      </c>
      <c r="AF8">
        <f t="shared" si="4"/>
        <v>0</v>
      </c>
      <c r="AG8">
        <f t="shared" si="5"/>
        <v>-11.812461414786052</v>
      </c>
      <c r="AH8">
        <f t="shared" si="6"/>
        <v>-307.02851622765382</v>
      </c>
      <c r="AI8">
        <f t="shared" si="7"/>
        <v>-318.8409776424399</v>
      </c>
      <c r="AJ8">
        <f t="shared" si="8"/>
        <v>-247.55024215262165</v>
      </c>
      <c r="AK8">
        <f>G8*SUM(AB8, AE8:AF8)</f>
        <v>46.181054136894318</v>
      </c>
      <c r="AL8">
        <f t="shared" si="9"/>
        <v>-520.21016565816717</v>
      </c>
      <c r="AN8">
        <f t="shared" si="10"/>
        <v>0</v>
      </c>
      <c r="AO8">
        <f t="shared" si="11"/>
        <v>0</v>
      </c>
      <c r="AP8">
        <f t="shared" si="12"/>
        <v>-7.7388667899985215</v>
      </c>
      <c r="AQ8">
        <f t="shared" si="13"/>
        <v>-201.14798299722088</v>
      </c>
      <c r="AR8">
        <f t="shared" si="14"/>
        <v>-208.8868497872194</v>
      </c>
      <c r="AS8">
        <f t="shared" si="15"/>
        <v>-162.18113063658328</v>
      </c>
      <c r="AT8">
        <f t="shared" si="16"/>
        <v>30.255254484029852</v>
      </c>
      <c r="AU8">
        <f t="shared" si="17"/>
        <v>-340.8127259397728</v>
      </c>
      <c r="AW8">
        <v>5</v>
      </c>
      <c r="AX8">
        <f>IF(Z8&gt;0, (R8*SUMPRODUCT(K8:$K$98, X8:$X$98)-K8*$AZ$3)/Z8, 0)</f>
        <v>2556.27803204374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1.3159090000000001E-3</v>
      </c>
      <c r="Q9" s="5">
        <f t="shared" si="29"/>
        <v>12.5</v>
      </c>
      <c r="R9">
        <f t="shared" si="0"/>
        <v>250000</v>
      </c>
      <c r="S9">
        <f t="shared" si="1"/>
        <v>2737.4857617147554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2415.674849518552</v>
      </c>
      <c r="AC9">
        <f t="shared" si="2"/>
        <v>2557.6422932422056</v>
      </c>
      <c r="AE9">
        <f t="shared" si="3"/>
        <v>0</v>
      </c>
      <c r="AF9">
        <f t="shared" si="4"/>
        <v>0</v>
      </c>
      <c r="AG9">
        <f t="shared" si="5"/>
        <v>-11.678792676350321</v>
      </c>
      <c r="AH9">
        <f t="shared" si="6"/>
        <v>-310.88248575739402</v>
      </c>
      <c r="AI9">
        <f t="shared" si="7"/>
        <v>-322.56127843374435</v>
      </c>
      <c r="AJ9">
        <f t="shared" si="8"/>
        <v>-141.96744372365356</v>
      </c>
      <c r="AK9">
        <f t="shared" ref="AK9:AK40" si="30">G9*SUM(AB9:AB9, AE9:AF9)</f>
        <v>14.252481612159457</v>
      </c>
      <c r="AL9">
        <f t="shared" si="9"/>
        <v>-450.27624054523847</v>
      </c>
      <c r="AN9">
        <f t="shared" si="10"/>
        <v>0</v>
      </c>
      <c r="AO9">
        <f t="shared" si="11"/>
        <v>0</v>
      </c>
      <c r="AP9">
        <f t="shared" si="12"/>
        <v>-7.246230208958969</v>
      </c>
      <c r="AQ9">
        <f t="shared" si="13"/>
        <v>-192.8903202719986</v>
      </c>
      <c r="AR9">
        <f t="shared" si="14"/>
        <v>-200.13655048095757</v>
      </c>
      <c r="AS9">
        <f t="shared" si="15"/>
        <v>-88.085199207466673</v>
      </c>
      <c r="AT9">
        <f t="shared" si="16"/>
        <v>8.8431026795944945</v>
      </c>
      <c r="AU9">
        <f t="shared" si="17"/>
        <v>-279.37864700882977</v>
      </c>
      <c r="AW9">
        <v>6</v>
      </c>
      <c r="AX9">
        <f>IF(Z9&gt;0, (R9*SUMPRODUCT(K9:$K$98, X9:$X$98)-K9*$AZ$3)/Z9, 0)</f>
        <v>2737.4857617147554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1.3528839999999999E-3</v>
      </c>
      <c r="Q10" s="5">
        <f t="shared" si="29"/>
        <v>12.5</v>
      </c>
      <c r="R10">
        <f t="shared" si="0"/>
        <v>250000</v>
      </c>
      <c r="S10">
        <f t="shared" si="1"/>
        <v>2901.1439497102301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2557.6422932422056</v>
      </c>
      <c r="AC10">
        <f t="shared" si="2"/>
        <v>2679.7761520993427</v>
      </c>
      <c r="AE10">
        <f t="shared" si="3"/>
        <v>0</v>
      </c>
      <c r="AF10">
        <f t="shared" si="4"/>
        <v>0</v>
      </c>
      <c r="AG10">
        <f t="shared" si="5"/>
        <v>-11.546204697835668</v>
      </c>
      <c r="AH10">
        <f t="shared" si="6"/>
        <v>-316.00103502303057</v>
      </c>
      <c r="AI10">
        <f t="shared" si="7"/>
        <v>-327.54723972086623</v>
      </c>
      <c r="AJ10">
        <f t="shared" si="8"/>
        <v>-122.13385885713706</v>
      </c>
      <c r="AK10">
        <f t="shared" si="30"/>
        <v>10.486333402293043</v>
      </c>
      <c r="AL10">
        <f t="shared" si="9"/>
        <v>-439.19476517571024</v>
      </c>
      <c r="AN10">
        <f t="shared" si="10"/>
        <v>0</v>
      </c>
      <c r="AO10">
        <f t="shared" si="11"/>
        <v>0</v>
      </c>
      <c r="AP10">
        <f t="shared" si="12"/>
        <v>-6.7962855497195358</v>
      </c>
      <c r="AQ10">
        <f t="shared" si="13"/>
        <v>-186.00339455492357</v>
      </c>
      <c r="AR10">
        <f t="shared" si="14"/>
        <v>-192.7996801046431</v>
      </c>
      <c r="AS10">
        <f t="shared" si="15"/>
        <v>-71.88999344848267</v>
      </c>
      <c r="AT10">
        <f t="shared" si="16"/>
        <v>6.1724279134688036</v>
      </c>
      <c r="AU10">
        <f t="shared" si="17"/>
        <v>-258.51724563965695</v>
      </c>
      <c r="AW10">
        <v>7</v>
      </c>
      <c r="AX10">
        <f>IF(Z10&gt;0, (R10*SUMPRODUCT(K10:$K$98, X10:$X$98)-K10*$AZ$3)/Z10, 0)</f>
        <v>2901.1439497102301</v>
      </c>
    </row>
    <row r="11" spans="1:52" x14ac:dyDescent="0.25">
      <c r="A11" t="s">
        <v>33</v>
      </c>
      <c r="C11" s="25">
        <f>AU100</f>
        <v>-2.4636607654665056E-12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1.38886E-3</v>
      </c>
      <c r="Q11" s="5">
        <f t="shared" si="29"/>
        <v>12.5</v>
      </c>
      <c r="R11">
        <f t="shared" si="0"/>
        <v>250000</v>
      </c>
      <c r="S11">
        <f t="shared" si="1"/>
        <v>3048.3759588954617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2679.7761520993427</v>
      </c>
      <c r="AC11">
        <f t="shared" si="2"/>
        <v>2783.7053715004222</v>
      </c>
      <c r="AE11">
        <f t="shared" si="3"/>
        <v>0</v>
      </c>
      <c r="AF11">
        <f t="shared" si="4"/>
        <v>0</v>
      </c>
      <c r="AG11">
        <f t="shared" si="5"/>
        <v>-11.414706589000675</v>
      </c>
      <c r="AH11">
        <f t="shared" si="6"/>
        <v>-320.72123713272089</v>
      </c>
      <c r="AI11">
        <f t="shared" si="7"/>
        <v>-332.13594372172156</v>
      </c>
      <c r="AJ11">
        <f t="shared" si="8"/>
        <v>-103.92921940107954</v>
      </c>
      <c r="AK11">
        <f t="shared" si="30"/>
        <v>6.4314627650384217</v>
      </c>
      <c r="AL11">
        <f t="shared" si="9"/>
        <v>-429.63370035776268</v>
      </c>
      <c r="AN11">
        <f t="shared" si="10"/>
        <v>0</v>
      </c>
      <c r="AO11">
        <f t="shared" si="11"/>
        <v>0</v>
      </c>
      <c r="AP11">
        <f t="shared" si="12"/>
        <v>-6.3843439804957791</v>
      </c>
      <c r="AQ11">
        <f t="shared" si="13"/>
        <v>-179.38215789782353</v>
      </c>
      <c r="AR11">
        <f t="shared" si="14"/>
        <v>-185.76650187831933</v>
      </c>
      <c r="AS11">
        <f t="shared" si="15"/>
        <v>-58.128510015341227</v>
      </c>
      <c r="AT11">
        <f t="shared" si="16"/>
        <v>3.5971726710279404</v>
      </c>
      <c r="AU11">
        <f t="shared" si="17"/>
        <v>-240.2978392226326</v>
      </c>
      <c r="AW11">
        <v>8</v>
      </c>
      <c r="AX11">
        <f>IF(Z11&gt;0, (R11*SUMPRODUCT(K11:$K$98, X11:$X$98)-K11*$AZ$3)/Z11, 0)</f>
        <v>3048.3759588954617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1.43483E-3</v>
      </c>
      <c r="Q12" s="5">
        <f t="shared" si="29"/>
        <v>12.5</v>
      </c>
      <c r="R12">
        <f t="shared" si="0"/>
        <v>250000</v>
      </c>
      <c r="S12">
        <f t="shared" si="1"/>
        <v>3189.5536857575676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2783.7053715004222</v>
      </c>
      <c r="AC12">
        <f t="shared" si="2"/>
        <v>2879.3201797157017</v>
      </c>
      <c r="AE12">
        <f t="shared" si="3"/>
        <v>0</v>
      </c>
      <c r="AF12">
        <f t="shared" si="4"/>
        <v>0</v>
      </c>
      <c r="AG12">
        <f t="shared" si="5"/>
        <v>-11.284181359655571</v>
      </c>
      <c r="AH12">
        <f t="shared" si="6"/>
        <v>-327.56326910191677</v>
      </c>
      <c r="AI12">
        <f t="shared" si="7"/>
        <v>-338.84745046157235</v>
      </c>
      <c r="AJ12">
        <f t="shared" si="8"/>
        <v>-95.614808215279481</v>
      </c>
      <c r="AK12">
        <f t="shared" si="30"/>
        <v>6.4025223544509711</v>
      </c>
      <c r="AL12">
        <f t="shared" si="9"/>
        <v>-428.05973632240085</v>
      </c>
      <c r="AN12">
        <f t="shared" si="10"/>
        <v>0</v>
      </c>
      <c r="AO12">
        <f t="shared" si="11"/>
        <v>0</v>
      </c>
      <c r="AP12">
        <f t="shared" si="12"/>
        <v>-5.9976623514371239</v>
      </c>
      <c r="AQ12">
        <f t="shared" si="13"/>
        <v>-174.10335975548338</v>
      </c>
      <c r="AR12">
        <f t="shared" si="14"/>
        <v>-180.10102210692051</v>
      </c>
      <c r="AS12">
        <f t="shared" si="15"/>
        <v>-50.820287019045814</v>
      </c>
      <c r="AT12">
        <f t="shared" si="16"/>
        <v>3.4030086947040394</v>
      </c>
      <c r="AU12">
        <f t="shared" si="17"/>
        <v>-227.51830043126228</v>
      </c>
      <c r="AW12">
        <v>9</v>
      </c>
      <c r="AX12">
        <f>IF(Z12&gt;0, (R12*SUMPRODUCT(K12:$K$98, X12:$X$98)-K12*$AZ$3)/Z12, 0)</f>
        <v>3189.5536857575676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1.482798E-3</v>
      </c>
      <c r="Q13" s="5">
        <f t="shared" si="29"/>
        <v>12.5</v>
      </c>
      <c r="R13">
        <f t="shared" si="0"/>
        <v>250000</v>
      </c>
      <c r="S13">
        <f t="shared" si="1"/>
        <v>3322.7540298276926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2879.3201797157017</v>
      </c>
      <c r="AC13">
        <f t="shared" si="2"/>
        <v>2965.121331041385</v>
      </c>
      <c r="AE13">
        <f t="shared" si="3"/>
        <v>0</v>
      </c>
      <c r="AF13">
        <f t="shared" si="4"/>
        <v>0</v>
      </c>
      <c r="AG13">
        <f t="shared" si="5"/>
        <v>-11.154607384507283</v>
      </c>
      <c r="AH13">
        <f t="shared" si="6"/>
        <v>-334.64323103469127</v>
      </c>
      <c r="AI13">
        <f t="shared" si="7"/>
        <v>-345.79783841919857</v>
      </c>
      <c r="AJ13">
        <f t="shared" si="8"/>
        <v>-85.80115132568335</v>
      </c>
      <c r="AK13">
        <f t="shared" si="30"/>
        <v>5.7586403594314035</v>
      </c>
      <c r="AL13">
        <f t="shared" si="9"/>
        <v>-425.84034938545051</v>
      </c>
      <c r="AN13">
        <f t="shared" si="10"/>
        <v>0</v>
      </c>
      <c r="AO13">
        <f t="shared" si="11"/>
        <v>0</v>
      </c>
      <c r="AP13">
        <f t="shared" si="12"/>
        <v>-5.6357342264100447</v>
      </c>
      <c r="AQ13">
        <f t="shared" si="13"/>
        <v>-169.07455778300883</v>
      </c>
      <c r="AR13">
        <f t="shared" si="14"/>
        <v>-174.71029200941888</v>
      </c>
      <c r="AS13">
        <f t="shared" si="15"/>
        <v>-43.350022867066649</v>
      </c>
      <c r="AT13">
        <f t="shared" si="16"/>
        <v>2.9094853321605592</v>
      </c>
      <c r="AU13">
        <f t="shared" si="17"/>
        <v>-215.15082954432495</v>
      </c>
      <c r="AW13">
        <v>10</v>
      </c>
      <c r="AX13">
        <f>IF(Z13&gt;0, (R13*SUMPRODUCT(K13:$K$98, X13:$X$98)-K13*$AZ$3)/Z13, 0)</f>
        <v>3322.7540298276926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1.5387599999999999E-3</v>
      </c>
      <c r="Q14" s="5">
        <f t="shared" si="29"/>
        <v>12.5</v>
      </c>
      <c r="R14">
        <f t="shared" si="0"/>
        <v>250000</v>
      </c>
      <c r="S14">
        <f t="shared" si="1"/>
        <v>3448.9267136887152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2965.121331041385</v>
      </c>
      <c r="AC14">
        <f t="shared" si="2"/>
        <v>3042.2008694232754</v>
      </c>
      <c r="AE14">
        <f t="shared" si="3"/>
        <v>0</v>
      </c>
      <c r="AF14">
        <f t="shared" si="4"/>
        <v>0</v>
      </c>
      <c r="AG14">
        <f t="shared" si="5"/>
        <v>-11.025897047003225</v>
      </c>
      <c r="AH14">
        <f t="shared" si="6"/>
        <v>-343.28527317968849</v>
      </c>
      <c r="AI14">
        <f t="shared" si="7"/>
        <v>-354.31117022669173</v>
      </c>
      <c r="AJ14">
        <f t="shared" si="8"/>
        <v>-77.079538381890416</v>
      </c>
      <c r="AK14">
        <f t="shared" si="30"/>
        <v>5.3372183958744932</v>
      </c>
      <c r="AL14">
        <f t="shared" si="9"/>
        <v>-426.05349021270763</v>
      </c>
      <c r="AN14">
        <f t="shared" si="10"/>
        <v>0</v>
      </c>
      <c r="AO14">
        <f t="shared" si="11"/>
        <v>0</v>
      </c>
      <c r="AP14">
        <f t="shared" si="12"/>
        <v>-5.2963537190984145</v>
      </c>
      <c r="AQ14">
        <f t="shared" si="13"/>
        <v>-164.89907583629432</v>
      </c>
      <c r="AR14">
        <f t="shared" si="14"/>
        <v>-170.19542955539274</v>
      </c>
      <c r="AS14">
        <f t="shared" si="15"/>
        <v>-37.025604178507336</v>
      </c>
      <c r="AT14">
        <f t="shared" si="16"/>
        <v>2.5637638715584932</v>
      </c>
      <c r="AU14">
        <f t="shared" si="17"/>
        <v>-204.65726986234156</v>
      </c>
      <c r="AW14">
        <v>11</v>
      </c>
      <c r="AX14">
        <f>IF(Z14&gt;0, (R14*SUMPRODUCT(K14:$K$98, X14:$X$98)-K14*$AZ$3)/Z14, 0)</f>
        <v>3448.9267136887152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1.6157089999999999E-3</v>
      </c>
      <c r="Q15" s="5">
        <f t="shared" si="29"/>
        <v>12.5</v>
      </c>
      <c r="R15">
        <f t="shared" si="0"/>
        <v>250000</v>
      </c>
      <c r="S15">
        <f t="shared" si="1"/>
        <v>3580.0624762133571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3042.2008694232754</v>
      </c>
      <c r="AC15">
        <f t="shared" si="2"/>
        <v>3121.1911002897477</v>
      </c>
      <c r="AE15">
        <f t="shared" si="3"/>
        <v>0</v>
      </c>
      <c r="AF15">
        <f t="shared" si="4"/>
        <v>0</v>
      </c>
      <c r="AG15">
        <f t="shared" si="5"/>
        <v>-10.897823435441275</v>
      </c>
      <c r="AH15">
        <f t="shared" si="6"/>
        <v>-356.29282183833067</v>
      </c>
      <c r="AI15">
        <f t="shared" si="7"/>
        <v>-367.19064527377196</v>
      </c>
      <c r="AJ15">
        <f t="shared" si="8"/>
        <v>-78.990230866472302</v>
      </c>
      <c r="AK15">
        <f t="shared" si="30"/>
        <v>12.473023564635429</v>
      </c>
      <c r="AL15">
        <f t="shared" si="9"/>
        <v>-433.70785257560885</v>
      </c>
      <c r="AN15">
        <f t="shared" si="10"/>
        <v>0</v>
      </c>
      <c r="AO15">
        <f t="shared" si="11"/>
        <v>0</v>
      </c>
      <c r="AP15">
        <f t="shared" si="12"/>
        <v>-4.9661633768487796</v>
      </c>
      <c r="AQ15">
        <f t="shared" si="13"/>
        <v>-162.36346401917808</v>
      </c>
      <c r="AR15">
        <f t="shared" si="14"/>
        <v>-167.32962739602686</v>
      </c>
      <c r="AS15">
        <f t="shared" si="15"/>
        <v>-35.996031132433252</v>
      </c>
      <c r="AT15">
        <f t="shared" si="16"/>
        <v>5.6839857235910607</v>
      </c>
      <c r="AU15">
        <f t="shared" si="17"/>
        <v>-197.64167280486907</v>
      </c>
      <c r="AW15">
        <v>12</v>
      </c>
      <c r="AX15">
        <f>IF(Z15&gt;0, (R15*SUMPRODUCT(K15:$K$98, X15:$X$98)-K15*$AZ$3)/Z15, 0)</f>
        <v>3580.0624762133571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1.70465E-3</v>
      </c>
      <c r="Q16" s="5">
        <f t="shared" si="29"/>
        <v>12.5</v>
      </c>
      <c r="R16">
        <f t="shared" si="0"/>
        <v>250000</v>
      </c>
      <c r="S16">
        <f t="shared" si="1"/>
        <v>3716.6401710968771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3121.1911002897477</v>
      </c>
      <c r="AC16">
        <f t="shared" si="2"/>
        <v>3202.3369234885022</v>
      </c>
      <c r="AE16">
        <f t="shared" si="3"/>
        <v>0</v>
      </c>
      <c r="AF16">
        <f t="shared" si="4"/>
        <v>0</v>
      </c>
      <c r="AG16">
        <f t="shared" si="5"/>
        <v>-10.770268226367637</v>
      </c>
      <c r="AH16">
        <f t="shared" si="6"/>
        <v>-371.53949438449945</v>
      </c>
      <c r="AI16">
        <f t="shared" si="7"/>
        <v>-382.3097626108671</v>
      </c>
      <c r="AJ16">
        <f t="shared" si="8"/>
        <v>-81.145823198754442</v>
      </c>
      <c r="AK16">
        <f t="shared" si="30"/>
        <v>22.160456812057209</v>
      </c>
      <c r="AL16">
        <f t="shared" si="9"/>
        <v>-441.29512899756435</v>
      </c>
      <c r="AN16">
        <f t="shared" si="10"/>
        <v>0</v>
      </c>
      <c r="AO16">
        <f t="shared" si="11"/>
        <v>0</v>
      </c>
      <c r="AP16">
        <f t="shared" si="12"/>
        <v>-4.6429251467977934</v>
      </c>
      <c r="AQ16">
        <f t="shared" si="13"/>
        <v>-160.16593322004115</v>
      </c>
      <c r="AR16">
        <f t="shared" si="14"/>
        <v>-164.80885836683893</v>
      </c>
      <c r="AS16">
        <f t="shared" si="15"/>
        <v>-34.980928531077836</v>
      </c>
      <c r="AT16">
        <f t="shared" si="16"/>
        <v>9.5530900470365694</v>
      </c>
      <c r="AU16">
        <f t="shared" si="17"/>
        <v>-190.23669685088021</v>
      </c>
      <c r="AW16">
        <v>13</v>
      </c>
      <c r="AX16">
        <f>IF(Z16&gt;0, (R16*SUMPRODUCT(K16:$K$98, X16:$X$98)-K16*$AZ$3)/Z16, 0)</f>
        <v>3716.6401710968771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1.795589E-3</v>
      </c>
      <c r="Q17" s="5">
        <f t="shared" si="29"/>
        <v>12.5</v>
      </c>
      <c r="R17">
        <f t="shared" si="0"/>
        <v>250000</v>
      </c>
      <c r="S17">
        <f t="shared" si="1"/>
        <v>3873.279616233674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3202.3369234885022</v>
      </c>
      <c r="AC17">
        <f t="shared" si="2"/>
        <v>3297.9354016375464</v>
      </c>
      <c r="AE17">
        <f t="shared" si="3"/>
        <v>0</v>
      </c>
      <c r="AF17">
        <f t="shared" si="4"/>
        <v>0</v>
      </c>
      <c r="AG17">
        <f t="shared" si="5"/>
        <v>-10.643226568949647</v>
      </c>
      <c r="AH17">
        <f t="shared" si="6"/>
        <v>-386.77950308630483</v>
      </c>
      <c r="AI17">
        <f t="shared" si="7"/>
        <v>-397.4227296552545</v>
      </c>
      <c r="AJ17">
        <f t="shared" si="8"/>
        <v>-95.59847814904424</v>
      </c>
      <c r="AK17">
        <f t="shared" si="30"/>
        <v>44.192249544141326</v>
      </c>
      <c r="AL17">
        <f t="shared" si="9"/>
        <v>-448.82895826015744</v>
      </c>
      <c r="AN17">
        <f t="shared" si="10"/>
        <v>0</v>
      </c>
      <c r="AO17">
        <f t="shared" si="11"/>
        <v>0</v>
      </c>
      <c r="AP17">
        <f t="shared" si="12"/>
        <v>-4.312990327137058</v>
      </c>
      <c r="AQ17">
        <f t="shared" si="13"/>
        <v>-156.73595264924802</v>
      </c>
      <c r="AR17">
        <f t="shared" si="14"/>
        <v>-161.04894297638509</v>
      </c>
      <c r="AS17">
        <f t="shared" si="15"/>
        <v>-38.739691283913118</v>
      </c>
      <c r="AT17">
        <f t="shared" si="16"/>
        <v>17.908173201382716</v>
      </c>
      <c r="AU17">
        <f t="shared" si="17"/>
        <v>-181.8804610589155</v>
      </c>
      <c r="AW17">
        <v>14</v>
      </c>
      <c r="AX17">
        <f>IF(Z17&gt;0, (R17*SUMPRODUCT(K17:$K$98, X17:$X$98)-K17*$AZ$3)/Z17, 0)</f>
        <v>3873.279616233674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1.891525E-3</v>
      </c>
      <c r="Q18" s="5">
        <f t="shared" si="29"/>
        <v>12.5</v>
      </c>
      <c r="R18">
        <f t="shared" si="0"/>
        <v>250000</v>
      </c>
      <c r="S18">
        <f t="shared" si="1"/>
        <v>4051.9681109100202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3297.9354016375464</v>
      </c>
      <c r="AC18">
        <f t="shared" si="2"/>
        <v>3409.0544458527202</v>
      </c>
      <c r="AE18">
        <f t="shared" si="3"/>
        <v>0</v>
      </c>
      <c r="AF18">
        <f t="shared" si="4"/>
        <v>0</v>
      </c>
      <c r="AG18">
        <f t="shared" si="5"/>
        <v>-10.516662374124317</v>
      </c>
      <c r="AH18">
        <f t="shared" si="6"/>
        <v>-402.63858271664964</v>
      </c>
      <c r="AI18">
        <f t="shared" si="7"/>
        <v>-413.15524509077397</v>
      </c>
      <c r="AJ18">
        <f t="shared" si="8"/>
        <v>-111.11904421517374</v>
      </c>
      <c r="AK18">
        <f t="shared" si="30"/>
        <v>71.235404675371001</v>
      </c>
      <c r="AL18">
        <f t="shared" si="9"/>
        <v>-453.03888463057672</v>
      </c>
      <c r="AN18">
        <f t="shared" si="10"/>
        <v>0</v>
      </c>
      <c r="AO18">
        <f t="shared" si="11"/>
        <v>0</v>
      </c>
      <c r="AP18">
        <f t="shared" si="12"/>
        <v>-3.976952496115294</v>
      </c>
      <c r="AQ18">
        <f t="shared" si="13"/>
        <v>-152.26071348521694</v>
      </c>
      <c r="AR18">
        <f t="shared" si="14"/>
        <v>-156.23766598133224</v>
      </c>
      <c r="AS18">
        <f t="shared" si="15"/>
        <v>-42.02047612984034</v>
      </c>
      <c r="AT18">
        <f t="shared" si="16"/>
        <v>26.938187264863018</v>
      </c>
      <c r="AU18">
        <f t="shared" si="17"/>
        <v>-171.31995484630954</v>
      </c>
      <c r="AW18">
        <v>15</v>
      </c>
      <c r="AX18">
        <f>IF(Z18&gt;0, (R18*SUMPRODUCT(K18:$K$98, X18:$X$98)-K18*$AZ$3)/Z18, 0)</f>
        <v>4051.9681109100202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2.0024510000000001E-3</v>
      </c>
      <c r="Q19" s="5">
        <f t="shared" si="29"/>
        <v>12.5</v>
      </c>
      <c r="R19">
        <f t="shared" si="0"/>
        <v>250000</v>
      </c>
      <c r="S19">
        <f t="shared" si="1"/>
        <v>4221.4668276825232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3409.0544458527202</v>
      </c>
      <c r="AC19">
        <f t="shared" si="2"/>
        <v>3509.0306912109645</v>
      </c>
      <c r="AE19">
        <f t="shared" si="3"/>
        <v>0</v>
      </c>
      <c r="AF19">
        <f t="shared" si="4"/>
        <v>0</v>
      </c>
      <c r="AG19">
        <f t="shared" si="5"/>
        <v>-10.390436649295347</v>
      </c>
      <c r="AH19">
        <f t="shared" si="6"/>
        <v>-421.1820217545523</v>
      </c>
      <c r="AI19">
        <f t="shared" si="7"/>
        <v>-431.57245840384763</v>
      </c>
      <c r="AJ19">
        <f t="shared" si="8"/>
        <v>-99.976245358244341</v>
      </c>
      <c r="AK19">
        <f t="shared" si="30"/>
        <v>76.021914142515655</v>
      </c>
      <c r="AL19">
        <f t="shared" si="9"/>
        <v>-455.52678961957628</v>
      </c>
      <c r="AN19">
        <f t="shared" si="10"/>
        <v>0</v>
      </c>
      <c r="AO19">
        <f t="shared" si="11"/>
        <v>0</v>
      </c>
      <c r="AP19">
        <f t="shared" si="12"/>
        <v>-3.6642910740010657</v>
      </c>
      <c r="AQ19">
        <f t="shared" si="13"/>
        <v>-148.53403903382574</v>
      </c>
      <c r="AR19">
        <f t="shared" si="14"/>
        <v>-152.19833010782679</v>
      </c>
      <c r="AS19">
        <f t="shared" si="15"/>
        <v>-35.257619659631878</v>
      </c>
      <c r="AT19">
        <f t="shared" si="16"/>
        <v>26.809885938699903</v>
      </c>
      <c r="AU19">
        <f t="shared" si="17"/>
        <v>-160.64606382875874</v>
      </c>
      <c r="AW19">
        <v>16</v>
      </c>
      <c r="AX19">
        <f>IF(Z19&gt;0, (R19*SUMPRODUCT(K19:$K$98, X19:$X$98)-K19*$AZ$3)/Z19, 0)</f>
        <v>4221.4668276825232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2.1123779999999998E-3</v>
      </c>
      <c r="Q20" s="5">
        <f t="shared" si="29"/>
        <v>12.5</v>
      </c>
      <c r="R20">
        <f t="shared" si="0"/>
        <v>250000</v>
      </c>
      <c r="S20">
        <f t="shared" si="1"/>
        <v>4311.1578454694099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3509.0306912109645</v>
      </c>
      <c r="AC20">
        <f t="shared" si="2"/>
        <v>3540.1792621827412</v>
      </c>
      <c r="AE20">
        <f t="shared" si="3"/>
        <v>0</v>
      </c>
      <c r="AF20">
        <f t="shared" si="4"/>
        <v>0</v>
      </c>
      <c r="AG20">
        <f t="shared" si="5"/>
        <v>-10.264583753014028</v>
      </c>
      <c r="AH20">
        <f t="shared" si="6"/>
        <v>-438.97059576730408</v>
      </c>
      <c r="AI20">
        <f t="shared" si="7"/>
        <v>-449.23517952031813</v>
      </c>
      <c r="AJ20">
        <f t="shared" si="8"/>
        <v>-31.148570971776735</v>
      </c>
      <c r="AK20">
        <f t="shared" si="30"/>
        <v>15.088831972207148</v>
      </c>
      <c r="AL20">
        <f t="shared" si="9"/>
        <v>-465.29491851988769</v>
      </c>
      <c r="AN20">
        <f t="shared" si="10"/>
        <v>0</v>
      </c>
      <c r="AO20">
        <f t="shared" si="11"/>
        <v>0</v>
      </c>
      <c r="AP20">
        <f t="shared" si="12"/>
        <v>-3.4334703551273247</v>
      </c>
      <c r="AQ20">
        <f t="shared" si="13"/>
        <v>-146.83425685888687</v>
      </c>
      <c r="AR20">
        <f t="shared" si="14"/>
        <v>-150.2677272140142</v>
      </c>
      <c r="AS20">
        <f t="shared" si="15"/>
        <v>-10.419097121670569</v>
      </c>
      <c r="AT20">
        <f t="shared" si="16"/>
        <v>5.0471659169674865</v>
      </c>
      <c r="AU20">
        <f t="shared" si="17"/>
        <v>-155.63965841871729</v>
      </c>
      <c r="AW20">
        <v>17</v>
      </c>
      <c r="AX20">
        <f>IF(Z20&gt;0, (R20*SUMPRODUCT(K20:$K$98, X20:$X$98)-K20*$AZ$3)/Z20, 0)</f>
        <v>4311.1578454694099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2.238294E-3</v>
      </c>
      <c r="Q21" s="5">
        <f t="shared" si="29"/>
        <v>12.5</v>
      </c>
      <c r="R21">
        <f t="shared" si="0"/>
        <v>250000</v>
      </c>
      <c r="S21">
        <f t="shared" si="1"/>
        <v>4383.7260797698418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3540.1792621827412</v>
      </c>
      <c r="AC21">
        <f t="shared" si="2"/>
        <v>3555.7148375656152</v>
      </c>
      <c r="AE21">
        <f t="shared" si="3"/>
        <v>0</v>
      </c>
      <c r="AF21">
        <f t="shared" si="4"/>
        <v>0</v>
      </c>
      <c r="AG21">
        <f t="shared" si="5"/>
        <v>-10.138962759257018</v>
      </c>
      <c r="AH21">
        <f t="shared" si="6"/>
        <v>-459.50312453737564</v>
      </c>
      <c r="AI21">
        <f t="shared" si="7"/>
        <v>-469.64208729663267</v>
      </c>
      <c r="AJ21">
        <f t="shared" si="8"/>
        <v>-15.535575382873958</v>
      </c>
      <c r="AK21">
        <f t="shared" si="30"/>
        <v>5.6642868194923865</v>
      </c>
      <c r="AL21">
        <f t="shared" si="9"/>
        <v>-479.51337586001426</v>
      </c>
      <c r="AN21">
        <f t="shared" si="10"/>
        <v>0</v>
      </c>
      <c r="AO21">
        <f t="shared" si="11"/>
        <v>0</v>
      </c>
      <c r="AP21">
        <f t="shared" si="12"/>
        <v>-3.2250385464824953</v>
      </c>
      <c r="AQ21">
        <f t="shared" si="13"/>
        <v>-146.16044304030737</v>
      </c>
      <c r="AR21">
        <f t="shared" si="14"/>
        <v>-149.38548158678987</v>
      </c>
      <c r="AS21">
        <f t="shared" si="15"/>
        <v>-4.941612928384461</v>
      </c>
      <c r="AT21">
        <f t="shared" si="16"/>
        <v>1.8017171741278124</v>
      </c>
      <c r="AU21">
        <f t="shared" si="17"/>
        <v>-152.52537734104652</v>
      </c>
      <c r="AW21">
        <v>18</v>
      </c>
      <c r="AX21">
        <f>IF(Z21&gt;0, (R21*SUMPRODUCT(K21:$K$98, X21:$X$98)-K21*$AZ$3)/Z21, 0)</f>
        <v>4383.7260797698418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2.3742030000000001E-3</v>
      </c>
      <c r="Q22" s="5">
        <f t="shared" si="29"/>
        <v>12.5</v>
      </c>
      <c r="R22">
        <f t="shared" si="0"/>
        <v>250000</v>
      </c>
      <c r="S22">
        <f t="shared" si="1"/>
        <v>4516.6011831027645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3555.7148375656152</v>
      </c>
      <c r="AC22">
        <f t="shared" si="2"/>
        <v>3618.1593006328535</v>
      </c>
      <c r="AE22">
        <f t="shared" si="3"/>
        <v>0</v>
      </c>
      <c r="AF22">
        <f t="shared" si="4"/>
        <v>0</v>
      </c>
      <c r="AG22">
        <f t="shared" si="5"/>
        <v>-10.013501175864532</v>
      </c>
      <c r="AH22">
        <f t="shared" si="6"/>
        <v>-481.4391159983258</v>
      </c>
      <c r="AI22">
        <f t="shared" si="7"/>
        <v>-491.45261717419032</v>
      </c>
      <c r="AJ22">
        <f t="shared" si="8"/>
        <v>-62.444463067238303</v>
      </c>
      <c r="AK22">
        <f t="shared" si="30"/>
        <v>74.670011588877927</v>
      </c>
      <c r="AL22">
        <f t="shared" si="9"/>
        <v>-479.22706865255071</v>
      </c>
      <c r="AN22">
        <f t="shared" si="10"/>
        <v>0</v>
      </c>
      <c r="AO22">
        <f t="shared" si="11"/>
        <v>0</v>
      </c>
      <c r="AP22">
        <f t="shared" si="12"/>
        <v>-2.9739787720126012</v>
      </c>
      <c r="AQ22">
        <f t="shared" si="13"/>
        <v>-142.98592328990438</v>
      </c>
      <c r="AR22">
        <f t="shared" si="14"/>
        <v>-145.95990206191698</v>
      </c>
      <c r="AS22">
        <f t="shared" si="15"/>
        <v>-18.545811732593936</v>
      </c>
      <c r="AT22">
        <f t="shared" si="16"/>
        <v>22.176761701142492</v>
      </c>
      <c r="AU22">
        <f t="shared" si="17"/>
        <v>-142.32895209336843</v>
      </c>
      <c r="AW22">
        <v>19</v>
      </c>
      <c r="AX22">
        <f>IF(Z22&gt;0, (R22*SUMPRODUCT(K22:$K$98, X22:$X$98)-K22*$AZ$3)/Z22, 0)</f>
        <v>4516.6011831027645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2.5221050000000002E-3</v>
      </c>
      <c r="Q23" s="5">
        <f t="shared" si="29"/>
        <v>12.5</v>
      </c>
      <c r="R23">
        <f t="shared" si="0"/>
        <v>250000</v>
      </c>
      <c r="S23">
        <f t="shared" si="1"/>
        <v>4791.0686496129238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3618.1593006328535</v>
      </c>
      <c r="AC23">
        <f t="shared" si="2"/>
        <v>3789.9695133201294</v>
      </c>
      <c r="AE23">
        <f t="shared" si="3"/>
        <v>0</v>
      </c>
      <c r="AF23">
        <f t="shared" si="4"/>
        <v>0</v>
      </c>
      <c r="AG23">
        <f t="shared" si="5"/>
        <v>-9.888111062722734</v>
      </c>
      <c r="AH23">
        <f t="shared" si="6"/>
        <v>-505.10202766307634</v>
      </c>
      <c r="AI23">
        <f t="shared" si="7"/>
        <v>-514.99013872579906</v>
      </c>
      <c r="AJ23">
        <f t="shared" si="8"/>
        <v>-171.81021268727591</v>
      </c>
      <c r="AK23">
        <f t="shared" si="30"/>
        <v>253.27115104429976</v>
      </c>
      <c r="AL23">
        <f t="shared" si="9"/>
        <v>-433.52920036877521</v>
      </c>
      <c r="AN23">
        <f t="shared" si="10"/>
        <v>0</v>
      </c>
      <c r="AO23">
        <f t="shared" si="11"/>
        <v>0</v>
      </c>
      <c r="AP23">
        <f t="shared" si="12"/>
        <v>-2.6220877656800794</v>
      </c>
      <c r="AQ23">
        <f t="shared" si="13"/>
        <v>-133.94083447833648</v>
      </c>
      <c r="AR23">
        <f t="shared" si="14"/>
        <v>-136.56292224401653</v>
      </c>
      <c r="AS23">
        <f t="shared" si="15"/>
        <v>-45.559910669343857</v>
      </c>
      <c r="AT23">
        <f t="shared" si="16"/>
        <v>67.161380200973113</v>
      </c>
      <c r="AU23">
        <f t="shared" si="17"/>
        <v>-114.96145271238728</v>
      </c>
      <c r="AW23">
        <v>20</v>
      </c>
      <c r="AX23">
        <f>IF(Z23&gt;0, (R23*SUMPRODUCT(K23:$K$98, X23:$X$98)-K23*$AZ$3)/Z23, 0)</f>
        <v>4791.0686496129238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2.679E-3</v>
      </c>
      <c r="Q24" s="5">
        <f t="shared" si="29"/>
        <v>12.5</v>
      </c>
      <c r="R24">
        <f t="shared" si="0"/>
        <v>250000</v>
      </c>
      <c r="S24">
        <f t="shared" si="1"/>
        <v>5040.973099437796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3789.9695133201294</v>
      </c>
      <c r="AC24">
        <f t="shared" si="2"/>
        <v>3937.0966573928486</v>
      </c>
      <c r="AE24">
        <f t="shared" si="3"/>
        <v>0</v>
      </c>
      <c r="AF24">
        <f t="shared" si="4"/>
        <v>0</v>
      </c>
      <c r="AG24">
        <f t="shared" si="5"/>
        <v>-9.7627397025584717</v>
      </c>
      <c r="AH24">
        <f t="shared" si="6"/>
        <v>-529.80499074068405</v>
      </c>
      <c r="AI24">
        <f t="shared" si="7"/>
        <v>-539.56773044324257</v>
      </c>
      <c r="AJ24">
        <f t="shared" si="8"/>
        <v>-147.12714407271915</v>
      </c>
      <c r="AK24">
        <f t="shared" si="30"/>
        <v>265.29786593240908</v>
      </c>
      <c r="AL24">
        <f t="shared" si="9"/>
        <v>-421.39700858355263</v>
      </c>
      <c r="AN24">
        <f t="shared" si="10"/>
        <v>0</v>
      </c>
      <c r="AO24">
        <f t="shared" si="11"/>
        <v>0</v>
      </c>
      <c r="AP24">
        <f t="shared" si="12"/>
        <v>-2.3114663525884116</v>
      </c>
      <c r="AQ24">
        <f t="shared" si="13"/>
        <v>-125.43880579030234</v>
      </c>
      <c r="AR24">
        <f t="shared" si="14"/>
        <v>-127.75027214289076</v>
      </c>
      <c r="AS24">
        <f t="shared" si="15"/>
        <v>-34.834426957772415</v>
      </c>
      <c r="AT24">
        <f t="shared" si="16"/>
        <v>62.813012453417123</v>
      </c>
      <c r="AU24">
        <f t="shared" si="17"/>
        <v>-99.771686647246057</v>
      </c>
      <c r="AW24">
        <v>21</v>
      </c>
      <c r="AX24">
        <f>IF(Z24&gt;0, (R24*SUMPRODUCT(K24:$K$98, X24:$X$98)-K24*$AZ$3)/Z24, 0)</f>
        <v>5040.973099437796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4.0439999999999999E-3</v>
      </c>
      <c r="Q25" s="5">
        <f t="shared" si="29"/>
        <v>12.5</v>
      </c>
      <c r="R25">
        <f t="shared" si="0"/>
        <v>250000</v>
      </c>
      <c r="S25">
        <f t="shared" si="1"/>
        <v>5275.7724039929581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3937.0966573928486</v>
      </c>
      <c r="AC25">
        <f t="shared" si="2"/>
        <v>4062.6114038802734</v>
      </c>
      <c r="AE25">
        <f t="shared" si="3"/>
        <v>0</v>
      </c>
      <c r="AF25">
        <f t="shared" si="4"/>
        <v>0</v>
      </c>
      <c r="AG25">
        <f t="shared" si="5"/>
        <v>-9.6256317861757417</v>
      </c>
      <c r="AH25">
        <f t="shared" si="6"/>
        <v>-789.6103871429292</v>
      </c>
      <c r="AI25">
        <f t="shared" si="7"/>
        <v>-799.23601892910494</v>
      </c>
      <c r="AJ25">
        <f t="shared" si="8"/>
        <v>-125.51474648742487</v>
      </c>
      <c r="AK25">
        <f t="shared" si="30"/>
        <v>275.59676601749942</v>
      </c>
      <c r="AL25">
        <f t="shared" si="9"/>
        <v>-649.15399939903045</v>
      </c>
      <c r="AN25">
        <f t="shared" si="10"/>
        <v>0</v>
      </c>
      <c r="AO25">
        <f t="shared" si="11"/>
        <v>0</v>
      </c>
      <c r="AP25">
        <f t="shared" si="12"/>
        <v>-2.0348251063684466</v>
      </c>
      <c r="AQ25">
        <f t="shared" si="13"/>
        <v>-166.92089160477744</v>
      </c>
      <c r="AR25">
        <f t="shared" si="14"/>
        <v>-168.9557167111459</v>
      </c>
      <c r="AS25">
        <f t="shared" si="15"/>
        <v>-26.533381189470312</v>
      </c>
      <c r="AT25">
        <f t="shared" si="16"/>
        <v>58.260198518268922</v>
      </c>
      <c r="AU25">
        <f t="shared" si="17"/>
        <v>-137.22889938234729</v>
      </c>
      <c r="AW25">
        <v>22</v>
      </c>
      <c r="AX25">
        <f>IF(Z25&gt;0, (R25*SUMPRODUCT(K25:$K$98, X25:$X$98)-K25*$AZ$3)/Z25, 0)</f>
        <v>5275.7724039929581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5.607E-3</v>
      </c>
      <c r="Q26" s="5">
        <f t="shared" si="29"/>
        <v>12.5</v>
      </c>
      <c r="R26">
        <f t="shared" si="0"/>
        <v>250000</v>
      </c>
      <c r="S26">
        <f t="shared" si="1"/>
        <v>5434.802495537725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4062.6114038802734</v>
      </c>
      <c r="AC26">
        <f t="shared" si="2"/>
        <v>4119.7561839520386</v>
      </c>
      <c r="AE26">
        <f t="shared" si="3"/>
        <v>0</v>
      </c>
      <c r="AF26">
        <f t="shared" si="4"/>
        <v>0</v>
      </c>
      <c r="AG26">
        <f t="shared" si="5"/>
        <v>-9.4754045508888947</v>
      </c>
      <c r="AH26">
        <f t="shared" si="6"/>
        <v>-1079.4183485017477</v>
      </c>
      <c r="AI26">
        <f t="shared" si="7"/>
        <v>-1088.8937530526366</v>
      </c>
      <c r="AJ26">
        <f t="shared" si="8"/>
        <v>-57.144780071765126</v>
      </c>
      <c r="AK26">
        <f t="shared" si="30"/>
        <v>284.38279827161915</v>
      </c>
      <c r="AL26">
        <f t="shared" si="9"/>
        <v>-861.65573485278264</v>
      </c>
      <c r="AN26">
        <f t="shared" si="10"/>
        <v>0</v>
      </c>
      <c r="AO26">
        <f t="shared" si="11"/>
        <v>0</v>
      </c>
      <c r="AP26">
        <f t="shared" si="12"/>
        <v>-1.7884532061904945</v>
      </c>
      <c r="AQ26">
        <f t="shared" si="13"/>
        <v>-203.73686377514073</v>
      </c>
      <c r="AR26">
        <f t="shared" si="14"/>
        <v>-205.52531698133123</v>
      </c>
      <c r="AS26">
        <f t="shared" si="15"/>
        <v>-10.785899914617522</v>
      </c>
      <c r="AT26">
        <f t="shared" si="16"/>
        <v>53.676370715653427</v>
      </c>
      <c r="AU26">
        <f t="shared" si="17"/>
        <v>-162.63484618029534</v>
      </c>
      <c r="AW26">
        <v>23</v>
      </c>
      <c r="AX26">
        <f>IF(Z26&gt;0, (R26*SUMPRODUCT(K26:$K$98, X26:$X$98)-K26*$AZ$3)/Z26, 0)</f>
        <v>5434.802495537725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7.2589999999999998E-3</v>
      </c>
      <c r="Q27" s="5">
        <f t="shared" si="29"/>
        <v>12.5</v>
      </c>
      <c r="R27">
        <f t="shared" si="0"/>
        <v>250000</v>
      </c>
      <c r="S27">
        <f t="shared" si="1"/>
        <v>5525.3115100717387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4119.7561839520386</v>
      </c>
      <c r="AC27">
        <f t="shared" si="2"/>
        <v>4116.0779556023826</v>
      </c>
      <c r="AE27">
        <f t="shared" si="3"/>
        <v>0</v>
      </c>
      <c r="AF27">
        <f t="shared" si="4"/>
        <v>0</v>
      </c>
      <c r="AG27">
        <f t="shared" si="5"/>
        <v>-9.3118685437451045</v>
      </c>
      <c r="AH27">
        <f t="shared" si="6"/>
        <v>-1375.6392326980497</v>
      </c>
      <c r="AI27">
        <f t="shared" si="7"/>
        <v>-1384.9511012417947</v>
      </c>
      <c r="AJ27">
        <f t="shared" si="8"/>
        <v>3.6782283496559103</v>
      </c>
      <c r="AK27">
        <f t="shared" si="30"/>
        <v>288.38293287664271</v>
      </c>
      <c r="AL27">
        <f t="shared" si="9"/>
        <v>-1092.889940015496</v>
      </c>
      <c r="AN27">
        <f t="shared" si="10"/>
        <v>0</v>
      </c>
      <c r="AO27">
        <f t="shared" si="11"/>
        <v>0</v>
      </c>
      <c r="AP27">
        <f t="shared" si="12"/>
        <v>-1.56927347527219</v>
      </c>
      <c r="AQ27">
        <f t="shared" si="13"/>
        <v>-231.82824685244282</v>
      </c>
      <c r="AR27">
        <f t="shared" si="14"/>
        <v>-233.397520327715</v>
      </c>
      <c r="AS27">
        <f t="shared" si="15"/>
        <v>0.61986981001642716</v>
      </c>
      <c r="AT27">
        <f t="shared" si="16"/>
        <v>48.599449740782724</v>
      </c>
      <c r="AU27">
        <f t="shared" si="17"/>
        <v>-184.17820077691582</v>
      </c>
      <c r="AW27">
        <v>24</v>
      </c>
      <c r="AX27">
        <f>IF(Z27&gt;0, (R27*SUMPRODUCT(K27:$K$98, X27:$X$98)-K27*$AZ$3)/Z27, 0)</f>
        <v>5525.3115100717387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9.0740000000000005E-3</v>
      </c>
      <c r="Q28" s="5">
        <f t="shared" si="29"/>
        <v>12.5</v>
      </c>
      <c r="R28">
        <f t="shared" si="0"/>
        <v>250000</v>
      </c>
      <c r="S28">
        <f t="shared" si="1"/>
        <v>5559.9416038439376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4116.0779556023826</v>
      </c>
      <c r="AC28">
        <f t="shared" si="2"/>
        <v>4062.8734903798368</v>
      </c>
      <c r="AE28">
        <f t="shared" si="3"/>
        <v>0</v>
      </c>
      <c r="AF28">
        <f t="shared" si="4"/>
        <v>0</v>
      </c>
      <c r="AG28">
        <f t="shared" si="5"/>
        <v>-9.1342539631417097</v>
      </c>
      <c r="AH28">
        <f t="shared" si="6"/>
        <v>-1689.9179033188616</v>
      </c>
      <c r="AI28">
        <f t="shared" si="7"/>
        <v>-1699.0521572820032</v>
      </c>
      <c r="AJ28">
        <f t="shared" si="8"/>
        <v>53.204465222545878</v>
      </c>
      <c r="AK28">
        <f t="shared" si="30"/>
        <v>288.12545689216682</v>
      </c>
      <c r="AL28">
        <f t="shared" si="9"/>
        <v>-1357.7222351672906</v>
      </c>
      <c r="AN28">
        <f t="shared" si="10"/>
        <v>0</v>
      </c>
      <c r="AO28">
        <f t="shared" si="11"/>
        <v>0</v>
      </c>
      <c r="AP28">
        <f t="shared" si="12"/>
        <v>-1.3744117437543286</v>
      </c>
      <c r="AQ28">
        <f t="shared" si="13"/>
        <v>-254.27834847535451</v>
      </c>
      <c r="AR28">
        <f t="shared" si="14"/>
        <v>-255.65276021910884</v>
      </c>
      <c r="AS28">
        <f t="shared" si="15"/>
        <v>8.0055625907826915</v>
      </c>
      <c r="AT28">
        <f t="shared" si="16"/>
        <v>43.35362397685855</v>
      </c>
      <c r="AU28">
        <f t="shared" si="17"/>
        <v>-204.2935736514676</v>
      </c>
      <c r="AW28">
        <v>25</v>
      </c>
      <c r="AX28">
        <f>IF(Z28&gt;0, (R28*SUMPRODUCT(K28:$K$98, X28:$X$98)-K28*$AZ$3)/Z28, 0)</f>
        <v>5559.9416038439376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1.1021E-2</v>
      </c>
      <c r="Q29" s="5">
        <f t="shared" si="29"/>
        <v>12.5</v>
      </c>
      <c r="R29">
        <f t="shared" si="0"/>
        <v>250000</v>
      </c>
      <c r="S29">
        <f t="shared" si="1"/>
        <v>5546.8196643589063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4062.8734903798368</v>
      </c>
      <c r="AC29">
        <f t="shared" si="2"/>
        <v>3968.080661216889</v>
      </c>
      <c r="AE29">
        <f t="shared" si="3"/>
        <v>0</v>
      </c>
      <c r="AF29">
        <f t="shared" si="4"/>
        <v>0</v>
      </c>
      <c r="AG29">
        <f t="shared" si="5"/>
        <v>-8.942242810582508</v>
      </c>
      <c r="AH29">
        <f t="shared" si="6"/>
        <v>-2013.3722585556957</v>
      </c>
      <c r="AI29">
        <f t="shared" si="7"/>
        <v>-2022.3145013662781</v>
      </c>
      <c r="AJ29">
        <f t="shared" si="8"/>
        <v>94.792829162947783</v>
      </c>
      <c r="AK29">
        <f t="shared" si="30"/>
        <v>284.40114432658862</v>
      </c>
      <c r="AL29">
        <f t="shared" si="9"/>
        <v>-1643.1205278767418</v>
      </c>
      <c r="AN29">
        <f t="shared" si="10"/>
        <v>0</v>
      </c>
      <c r="AO29">
        <f t="shared" si="11"/>
        <v>0</v>
      </c>
      <c r="AP29">
        <f t="shared" si="12"/>
        <v>-1.2013573522222045</v>
      </c>
      <c r="AQ29">
        <f t="shared" si="13"/>
        <v>-270.48913978422246</v>
      </c>
      <c r="AR29">
        <f t="shared" si="14"/>
        <v>-271.69049713644466</v>
      </c>
      <c r="AS29">
        <f t="shared" si="15"/>
        <v>12.735067103979972</v>
      </c>
      <c r="AT29">
        <f t="shared" si="16"/>
        <v>38.208245174556929</v>
      </c>
      <c r="AU29">
        <f t="shared" si="17"/>
        <v>-220.74718485790774</v>
      </c>
      <c r="AW29">
        <v>26</v>
      </c>
      <c r="AX29">
        <f>IF(Z29&gt;0, (R29*SUMPRODUCT(K29:$K$98, X29:$X$98)-K29*$AZ$3)/Z29, 0)</f>
        <v>5546.8196643589063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1.3263E-2</v>
      </c>
      <c r="Q30" s="5">
        <f t="shared" si="29"/>
        <v>12.5</v>
      </c>
      <c r="R30">
        <f t="shared" si="0"/>
        <v>250000</v>
      </c>
      <c r="S30">
        <f t="shared" si="1"/>
        <v>5495.6103167380788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3968.080661216889</v>
      </c>
      <c r="AC30">
        <f t="shared" si="2"/>
        <v>3839.9893065330311</v>
      </c>
      <c r="AE30">
        <f t="shared" si="3"/>
        <v>0</v>
      </c>
      <c r="AF30">
        <f t="shared" si="4"/>
        <v>0</v>
      </c>
      <c r="AG30">
        <f t="shared" si="5"/>
        <v>-8.7342194160799274</v>
      </c>
      <c r="AH30">
        <f t="shared" si="6"/>
        <v>-2372.0193279351161</v>
      </c>
      <c r="AI30">
        <f t="shared" si="7"/>
        <v>-2380.7535473511962</v>
      </c>
      <c r="AJ30">
        <f t="shared" si="8"/>
        <v>128.09135468385784</v>
      </c>
      <c r="AK30">
        <f t="shared" si="30"/>
        <v>277.76564628518224</v>
      </c>
      <c r="AL30">
        <f t="shared" si="9"/>
        <v>-1974.896546382156</v>
      </c>
      <c r="AN30">
        <f t="shared" si="10"/>
        <v>0</v>
      </c>
      <c r="AO30">
        <f t="shared" si="11"/>
        <v>0</v>
      </c>
      <c r="AP30">
        <f t="shared" si="12"/>
        <v>-1.0476876572655887</v>
      </c>
      <c r="AQ30">
        <f t="shared" si="13"/>
        <v>-284.52861718791246</v>
      </c>
      <c r="AR30">
        <f t="shared" si="14"/>
        <v>-285.57630484517807</v>
      </c>
      <c r="AS30">
        <f t="shared" si="15"/>
        <v>15.364822534414625</v>
      </c>
      <c r="AT30">
        <f t="shared" si="16"/>
        <v>33.318562926141361</v>
      </c>
      <c r="AU30">
        <f t="shared" si="17"/>
        <v>-236.89291938462205</v>
      </c>
      <c r="AW30">
        <v>27</v>
      </c>
      <c r="AX30">
        <f>IF(Z30&gt;0, (R30*SUMPRODUCT(K30:$K$98, X30:$X$98)-K30*$AZ$3)/Z30, 0)</f>
        <v>5495.6103167380788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1.5814999999999999E-2</v>
      </c>
      <c r="Q31" s="5">
        <f t="shared" si="29"/>
        <v>12.5</v>
      </c>
      <c r="R31">
        <f t="shared" si="0"/>
        <v>250000</v>
      </c>
      <c r="S31">
        <f t="shared" si="1"/>
        <v>5410.0242373928686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3839.9893065330311</v>
      </c>
      <c r="AC31">
        <f t="shared" si="2"/>
        <v>3682.6015688990165</v>
      </c>
      <c r="AE31">
        <f t="shared" si="3"/>
        <v>0</v>
      </c>
      <c r="AF31">
        <f t="shared" si="4"/>
        <v>0</v>
      </c>
      <c r="AG31">
        <f t="shared" si="5"/>
        <v>-8.5087455418538234</v>
      </c>
      <c r="AH31">
        <f t="shared" si="6"/>
        <v>-2762.6336013060809</v>
      </c>
      <c r="AI31">
        <f t="shared" si="7"/>
        <v>-2771.1423468479347</v>
      </c>
      <c r="AJ31">
        <f t="shared" si="8"/>
        <v>157.38773763401468</v>
      </c>
      <c r="AK31">
        <f t="shared" si="30"/>
        <v>268.79925145731221</v>
      </c>
      <c r="AL31">
        <f t="shared" si="9"/>
        <v>-2344.955357756608</v>
      </c>
      <c r="AN31">
        <f t="shared" si="10"/>
        <v>0</v>
      </c>
      <c r="AO31">
        <f t="shared" si="11"/>
        <v>0</v>
      </c>
      <c r="AP31">
        <f t="shared" si="12"/>
        <v>-0.9112871432082833</v>
      </c>
      <c r="AQ31">
        <f t="shared" si="13"/>
        <v>-295.87821963670149</v>
      </c>
      <c r="AR31">
        <f t="shared" si="14"/>
        <v>-296.78950677990974</v>
      </c>
      <c r="AS31">
        <f t="shared" si="15"/>
        <v>16.856235869202827</v>
      </c>
      <c r="AT31">
        <f t="shared" si="16"/>
        <v>28.788415489939588</v>
      </c>
      <c r="AU31">
        <f t="shared" si="17"/>
        <v>-251.14485542076736</v>
      </c>
      <c r="AW31">
        <v>28</v>
      </c>
      <c r="AX31">
        <f>IF(Z31&gt;0, (R31*SUMPRODUCT(K31:$K$98, X31:$X$98)-K31*$AZ$3)/Z31, 0)</f>
        <v>5410.0242373928686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1.864E-2</v>
      </c>
      <c r="Q32" s="5">
        <f t="shared" si="29"/>
        <v>12.5</v>
      </c>
      <c r="R32">
        <f t="shared" si="0"/>
        <v>250000</v>
      </c>
      <c r="S32">
        <f t="shared" si="1"/>
        <v>5293.7366452387441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3682.6015688990165</v>
      </c>
      <c r="AC32">
        <f t="shared" si="2"/>
        <v>3500.24199172115</v>
      </c>
      <c r="AE32">
        <f t="shared" si="3"/>
        <v>0</v>
      </c>
      <c r="AF32">
        <f t="shared" si="4"/>
        <v>0</v>
      </c>
      <c r="AG32">
        <f t="shared" si="5"/>
        <v>-8.2650550695351299</v>
      </c>
      <c r="AH32">
        <f t="shared" si="6"/>
        <v>-3172.0603380031057</v>
      </c>
      <c r="AI32">
        <f t="shared" si="7"/>
        <v>-3180.325393072641</v>
      </c>
      <c r="AJ32">
        <f t="shared" si="8"/>
        <v>182.35957717786641</v>
      </c>
      <c r="AK32">
        <f t="shared" si="30"/>
        <v>257.7821098229312</v>
      </c>
      <c r="AL32">
        <f t="shared" si="9"/>
        <v>-2740.1837060718435</v>
      </c>
      <c r="AN32">
        <f t="shared" si="10"/>
        <v>0</v>
      </c>
      <c r="AO32">
        <f t="shared" si="11"/>
        <v>0</v>
      </c>
      <c r="AP32">
        <f t="shared" si="12"/>
        <v>-0.79034632091678392</v>
      </c>
      <c r="AQ32">
        <f t="shared" si="13"/>
        <v>-303.32843481075713</v>
      </c>
      <c r="AR32">
        <f t="shared" si="14"/>
        <v>-304.11878113167393</v>
      </c>
      <c r="AS32">
        <f t="shared" si="15"/>
        <v>17.438144052750214</v>
      </c>
      <c r="AT32">
        <f t="shared" si="16"/>
        <v>24.650427659906597</v>
      </c>
      <c r="AU32">
        <f t="shared" si="17"/>
        <v>-262.03020941901713</v>
      </c>
      <c r="AW32">
        <v>29</v>
      </c>
      <c r="AX32">
        <f>IF(Z32&gt;0, (R32*SUMPRODUCT(K32:$K$98, X32:$X$98)-K32*$AZ$3)/Z32, 0)</f>
        <v>5293.7366452387441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2.1847999999999999E-2</v>
      </c>
      <c r="Q33" s="5">
        <f t="shared" si="29"/>
        <v>12.5</v>
      </c>
      <c r="R33">
        <f t="shared" si="0"/>
        <v>250000</v>
      </c>
      <c r="S33">
        <f t="shared" si="1"/>
        <v>5152.3677307775206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3500.24199172115</v>
      </c>
      <c r="AC33">
        <f t="shared" si="2"/>
        <v>3298.2694876772107</v>
      </c>
      <c r="AE33">
        <f t="shared" si="3"/>
        <v>0</v>
      </c>
      <c r="AF33">
        <f t="shared" si="4"/>
        <v>0</v>
      </c>
      <c r="AG33">
        <f t="shared" si="5"/>
        <v>-8.0018295956805758</v>
      </c>
      <c r="AH33">
        <f t="shared" si="6"/>
        <v>-3611.4984631840707</v>
      </c>
      <c r="AI33">
        <f t="shared" si="7"/>
        <v>-3619.5002927797514</v>
      </c>
      <c r="AJ33">
        <f t="shared" si="8"/>
        <v>201.97250404393935</v>
      </c>
      <c r="AK33">
        <f t="shared" si="30"/>
        <v>245.01693942048053</v>
      </c>
      <c r="AL33">
        <f t="shared" si="9"/>
        <v>-3172.5108493153316</v>
      </c>
      <c r="AN33">
        <f t="shared" si="10"/>
        <v>0</v>
      </c>
      <c r="AO33">
        <f t="shared" si="11"/>
        <v>0</v>
      </c>
      <c r="AP33">
        <f t="shared" si="12"/>
        <v>-0.68319229579305907</v>
      </c>
      <c r="AQ33">
        <f t="shared" si="13"/>
        <v>-308.34797177481954</v>
      </c>
      <c r="AR33">
        <f t="shared" si="14"/>
        <v>-309.03116407061259</v>
      </c>
      <c r="AS33">
        <f t="shared" si="15"/>
        <v>17.244313575402472</v>
      </c>
      <c r="AT33">
        <f t="shared" si="16"/>
        <v>20.919426407333997</v>
      </c>
      <c r="AU33">
        <f t="shared" si="17"/>
        <v>-270.86742408787615</v>
      </c>
      <c r="AW33">
        <v>30</v>
      </c>
      <c r="AX33">
        <f>IF(Z33&gt;0, (R33*SUMPRODUCT(K33:$K$98, X33:$X$98)-K33*$AZ$3)/Z33, 0)</f>
        <v>5152.3677307775206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2.5484E-2</v>
      </c>
      <c r="Q34" s="5">
        <f t="shared" si="29"/>
        <v>12.5</v>
      </c>
      <c r="R34">
        <f t="shared" si="0"/>
        <v>250000</v>
      </c>
      <c r="S34">
        <f t="shared" si="1"/>
        <v>4989.0851244165806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3298.2694876772107</v>
      </c>
      <c r="AC34">
        <f t="shared" si="2"/>
        <v>3080.4178826584784</v>
      </c>
      <c r="AE34">
        <f t="shared" si="3"/>
        <v>0</v>
      </c>
      <c r="AF34">
        <f t="shared" si="4"/>
        <v>0</v>
      </c>
      <c r="AG34">
        <f t="shared" si="5"/>
        <v>-7.7178926743074454</v>
      </c>
      <c r="AH34">
        <f t="shared" si="6"/>
        <v>-4078.3725083264758</v>
      </c>
      <c r="AI34">
        <f t="shared" si="7"/>
        <v>-4086.090401000783</v>
      </c>
      <c r="AJ34">
        <f t="shared" si="8"/>
        <v>217.85160501873224</v>
      </c>
      <c r="AK34">
        <f t="shared" si="30"/>
        <v>230.87886413740478</v>
      </c>
      <c r="AL34">
        <f t="shared" si="9"/>
        <v>-3637.3599318446459</v>
      </c>
      <c r="AN34">
        <f t="shared" si="10"/>
        <v>0</v>
      </c>
      <c r="AO34">
        <f t="shared" si="11"/>
        <v>0</v>
      </c>
      <c r="AP34">
        <f t="shared" si="12"/>
        <v>-0.58834812532958758</v>
      </c>
      <c r="AQ34">
        <f t="shared" si="13"/>
        <v>-310.90129403554135</v>
      </c>
      <c r="AR34">
        <f t="shared" si="14"/>
        <v>-311.48964216087091</v>
      </c>
      <c r="AS34">
        <f t="shared" si="15"/>
        <v>16.607199506608101</v>
      </c>
      <c r="AT34">
        <f t="shared" si="16"/>
        <v>17.600289693799844</v>
      </c>
      <c r="AU34">
        <f t="shared" si="17"/>
        <v>-277.28215296046295</v>
      </c>
      <c r="AW34">
        <v>31</v>
      </c>
      <c r="AX34">
        <f>IF(Z34&gt;0, (R34*SUMPRODUCT(K34:$K$98, X34:$X$98)-K34*$AZ$3)/Z34, 0)</f>
        <v>4989.0851244165806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2.9274999999999999E-2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4805.1321522867611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3080.4178826584784</v>
      </c>
      <c r="AC35">
        <f t="shared" ref="AC35:AC66" si="33">S35*Z35</f>
        <v>2850.3169160837297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-7.4147724395240218</v>
      </c>
      <c r="AH35">
        <f t="shared" ref="AH35:AH66" si="37">-X35*R35</f>
        <v>-4518.8261608070097</v>
      </c>
      <c r="AI35">
        <f t="shared" ref="AI35:AI66" si="38">SUM(AE35:AH35)</f>
        <v>-4526.240933246534</v>
      </c>
      <c r="AJ35">
        <f t="shared" ref="AJ35:AJ66" si="39">AB35-AC35</f>
        <v>230.10096657474878</v>
      </c>
      <c r="AK35">
        <f t="shared" si="30"/>
        <v>215.6292517860935</v>
      </c>
      <c r="AL35">
        <f t="shared" ref="AL35:AL66" si="40">SUM(AI35:AK35)</f>
        <v>-4080.5107148856919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-0.50467924348863225</v>
      </c>
      <c r="AQ35">
        <f t="shared" ref="AQ35:AQ66" si="44">AH35*$K35</f>
        <v>-307.56948873256567</v>
      </c>
      <c r="AR35">
        <f t="shared" ref="AR35:AR66" si="45">AI35*$K35</f>
        <v>-308.0741679760543</v>
      </c>
      <c r="AS35">
        <f t="shared" ref="AS35:AS66" si="46">AJ35*$K35</f>
        <v>15.661597531697392</v>
      </c>
      <c r="AT35">
        <f t="shared" ref="AT35:AT66" si="47">AK35*$K35</f>
        <v>14.676594400301138</v>
      </c>
      <c r="AU35">
        <f t="shared" ref="AU35:AU66" si="48">AL35*$K35</f>
        <v>-277.7359760440558</v>
      </c>
      <c r="AW35">
        <v>32</v>
      </c>
      <c r="AX35">
        <f>IF(Z35&gt;0, (R35*SUMPRODUCT(K35:$K$98, X35:$X$98)-K35*$AZ$3)/Z35, 0)</f>
        <v>4805.1321522867611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3.3331E-2</v>
      </c>
      <c r="Q36" s="5">
        <f t="shared" si="29"/>
        <v>12.5</v>
      </c>
      <c r="R36">
        <f t="shared" si="31"/>
        <v>250000</v>
      </c>
      <c r="S36">
        <f t="shared" si="32"/>
        <v>4607.9101776419229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2850.3169160837297</v>
      </c>
      <c r="AC36">
        <f t="shared" si="33"/>
        <v>2614.8905768697282</v>
      </c>
      <c r="AE36">
        <f t="shared" si="34"/>
        <v>0</v>
      </c>
      <c r="AF36">
        <f t="shared" si="35"/>
        <v>0</v>
      </c>
      <c r="AG36">
        <f t="shared" si="36"/>
        <v>-7.0934829349470059</v>
      </c>
      <c r="AH36">
        <f t="shared" si="37"/>
        <v>-4942.8356036355035</v>
      </c>
      <c r="AI36">
        <f t="shared" si="38"/>
        <v>-4949.9290865704506</v>
      </c>
      <c r="AJ36">
        <f t="shared" si="39"/>
        <v>235.42633921400147</v>
      </c>
      <c r="AK36">
        <f t="shared" si="30"/>
        <v>199.52218412586109</v>
      </c>
      <c r="AL36">
        <f t="shared" si="40"/>
        <v>-4514.9805632305888</v>
      </c>
      <c r="AN36">
        <f t="shared" si="41"/>
        <v>0</v>
      </c>
      <c r="AO36">
        <f t="shared" si="42"/>
        <v>0</v>
      </c>
      <c r="AP36">
        <f t="shared" si="43"/>
        <v>-0.43108123856163055</v>
      </c>
      <c r="AQ36">
        <f t="shared" si="44"/>
        <v>-300.38328329856427</v>
      </c>
      <c r="AR36">
        <f t="shared" si="45"/>
        <v>-300.81436453712593</v>
      </c>
      <c r="AS36">
        <f t="shared" si="46"/>
        <v>14.307199838094842</v>
      </c>
      <c r="AT36">
        <f t="shared" si="47"/>
        <v>12.125252297394928</v>
      </c>
      <c r="AU36">
        <f t="shared" si="48"/>
        <v>-274.38191240163621</v>
      </c>
      <c r="AW36">
        <v>33</v>
      </c>
      <c r="AX36">
        <f>IF(Z36&gt;0, (R36*SUMPRODUCT(K36:$K$98, X36:$X$98)-K36*$AZ$3)/Z36, 0)</f>
        <v>4607.9101776419229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3.7801000000000001E-2</v>
      </c>
      <c r="Q37" s="5">
        <f t="shared" ref="Q37:Q68" si="60">$C$8</f>
        <v>12.5</v>
      </c>
      <c r="R37">
        <f t="shared" si="31"/>
        <v>250000</v>
      </c>
      <c r="S37">
        <f t="shared" si="32"/>
        <v>4402.5343270873018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2614.8905768697282</v>
      </c>
      <c r="AC37">
        <f t="shared" si="33"/>
        <v>2378.9208199270251</v>
      </c>
      <c r="AE37">
        <f t="shared" si="34"/>
        <v>0</v>
      </c>
      <c r="AF37">
        <f t="shared" si="35"/>
        <v>0</v>
      </c>
      <c r="AG37">
        <f t="shared" si="36"/>
        <v>-6.7544073571736041</v>
      </c>
      <c r="AH37">
        <f t="shared" si="37"/>
        <v>-5362.8149684786358</v>
      </c>
      <c r="AI37">
        <f t="shared" si="38"/>
        <v>-5369.5693758358093</v>
      </c>
      <c r="AJ37">
        <f t="shared" si="39"/>
        <v>235.96975694270304</v>
      </c>
      <c r="AK37">
        <f t="shared" si="30"/>
        <v>183.042340380881</v>
      </c>
      <c r="AL37">
        <f t="shared" si="40"/>
        <v>-4950.5572785122249</v>
      </c>
      <c r="AN37">
        <f t="shared" si="41"/>
        <v>0</v>
      </c>
      <c r="AO37">
        <f t="shared" si="42"/>
        <v>0</v>
      </c>
      <c r="AP37">
        <f t="shared" si="43"/>
        <v>-0.36649564667602325</v>
      </c>
      <c r="AQ37">
        <f t="shared" si="44"/>
        <v>-290.98753390836066</v>
      </c>
      <c r="AR37">
        <f t="shared" si="45"/>
        <v>-291.35402955503667</v>
      </c>
      <c r="AS37">
        <f t="shared" si="46"/>
        <v>12.803771536647222</v>
      </c>
      <c r="AT37">
        <f t="shared" si="47"/>
        <v>9.9319181327931165</v>
      </c>
      <c r="AU37">
        <f t="shared" si="48"/>
        <v>-268.6183398855963</v>
      </c>
      <c r="AW37">
        <v>34</v>
      </c>
      <c r="AX37">
        <f>IF(Z37&gt;0, (R37*SUMPRODUCT(K37:$K$98, X37:$X$98)-K37*$AZ$3)/Z37, 0)</f>
        <v>4402.5343270873018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4.3147999999999999E-2</v>
      </c>
      <c r="Q38" s="5">
        <f t="shared" si="60"/>
        <v>12.5</v>
      </c>
      <c r="R38">
        <f t="shared" si="31"/>
        <v>250000</v>
      </c>
      <c r="S38">
        <f t="shared" si="32"/>
        <v>4193.3211241326762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2378.9208199270251</v>
      </c>
      <c r="AC38">
        <f t="shared" si="33"/>
        <v>2145.4453631221122</v>
      </c>
      <c r="AE38">
        <f t="shared" si="34"/>
        <v>0</v>
      </c>
      <c r="AF38">
        <f t="shared" si="35"/>
        <v>0</v>
      </c>
      <c r="AG38">
        <f t="shared" si="36"/>
        <v>-6.3954241149545412</v>
      </c>
      <c r="AH38">
        <f t="shared" si="37"/>
        <v>-5828.7833729465337</v>
      </c>
      <c r="AI38">
        <f t="shared" si="38"/>
        <v>-5835.1787970614887</v>
      </c>
      <c r="AJ38">
        <f t="shared" si="39"/>
        <v>233.47545680491294</v>
      </c>
      <c r="AK38">
        <f t="shared" si="30"/>
        <v>166.52445739489178</v>
      </c>
      <c r="AL38">
        <f t="shared" si="40"/>
        <v>-5435.1788828616836</v>
      </c>
      <c r="AN38">
        <f t="shared" si="41"/>
        <v>0</v>
      </c>
      <c r="AO38">
        <f t="shared" si="42"/>
        <v>0</v>
      </c>
      <c r="AP38">
        <f t="shared" si="43"/>
        <v>-0.30983672861293388</v>
      </c>
      <c r="AQ38">
        <f t="shared" si="44"/>
        <v>-282.38489576387593</v>
      </c>
      <c r="AR38">
        <f t="shared" si="45"/>
        <v>-282.69473249248887</v>
      </c>
      <c r="AS38">
        <f t="shared" si="46"/>
        <v>11.311098442821374</v>
      </c>
      <c r="AT38">
        <f t="shared" si="47"/>
        <v>8.0675483260962579</v>
      </c>
      <c r="AU38">
        <f t="shared" si="48"/>
        <v>-263.31608572357123</v>
      </c>
      <c r="AW38">
        <v>35</v>
      </c>
      <c r="AX38">
        <f>IF(Z38&gt;0, (R38*SUMPRODUCT(K38:$K$98, X38:$X$98)-K38*$AZ$3)/Z38, 0)</f>
        <v>4193.3211241326762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4.8848999999999997E-2</v>
      </c>
      <c r="Q39" s="5">
        <f t="shared" si="60"/>
        <v>12.5</v>
      </c>
      <c r="R39">
        <f t="shared" si="31"/>
        <v>250000</v>
      </c>
      <c r="S39">
        <f t="shared" si="32"/>
        <v>3975.7258596571246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2145.4453631221122</v>
      </c>
      <c r="AC39">
        <f t="shared" si="33"/>
        <v>1914.4105362006005</v>
      </c>
      <c r="AE39">
        <f t="shared" si="34"/>
        <v>0</v>
      </c>
      <c r="AF39">
        <f t="shared" si="35"/>
        <v>0</v>
      </c>
      <c r="AG39">
        <f t="shared" si="36"/>
        <v>-6.0190598012135812</v>
      </c>
      <c r="AH39">
        <f t="shared" si="37"/>
        <v>-6248.2014518282876</v>
      </c>
      <c r="AI39">
        <f t="shared" si="38"/>
        <v>-6254.2205116295008</v>
      </c>
      <c r="AJ39">
        <f t="shared" si="39"/>
        <v>231.03482692151169</v>
      </c>
      <c r="AK39">
        <f t="shared" si="30"/>
        <v>150.18117541854787</v>
      </c>
      <c r="AL39">
        <f t="shared" si="40"/>
        <v>-5873.0045092894406</v>
      </c>
      <c r="AN39">
        <f t="shared" si="41"/>
        <v>0</v>
      </c>
      <c r="AO39">
        <f t="shared" si="42"/>
        <v>0</v>
      </c>
      <c r="AP39">
        <f t="shared" si="43"/>
        <v>-0.26035995265249223</v>
      </c>
      <c r="AQ39">
        <f t="shared" si="44"/>
        <v>-270.27168492880725</v>
      </c>
      <c r="AR39">
        <f t="shared" si="45"/>
        <v>-270.53204488145974</v>
      </c>
      <c r="AS39">
        <f t="shared" si="46"/>
        <v>9.9936233539719019</v>
      </c>
      <c r="AT39">
        <f t="shared" si="47"/>
        <v>6.4962244956238937</v>
      </c>
      <c r="AU39">
        <f t="shared" si="48"/>
        <v>-254.04219703186391</v>
      </c>
      <c r="AW39">
        <v>36</v>
      </c>
      <c r="AX39">
        <f>IF(Z39&gt;0, (R39*SUMPRODUCT(K39:$K$98, X39:$X$98)-K39*$AZ$3)/Z39, 0)</f>
        <v>3975.7258596571246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5.4528E-2</v>
      </c>
      <c r="Q40" s="5">
        <f t="shared" si="60"/>
        <v>12.5</v>
      </c>
      <c r="R40">
        <f t="shared" si="31"/>
        <v>250000</v>
      </c>
      <c r="S40">
        <f t="shared" si="32"/>
        <v>3751.7505799677656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1914.4105362006005</v>
      </c>
      <c r="AC40">
        <f t="shared" si="33"/>
        <v>1689.9871270239043</v>
      </c>
      <c r="AE40">
        <f t="shared" si="34"/>
        <v>0</v>
      </c>
      <c r="AF40">
        <f t="shared" si="35"/>
        <v>0</v>
      </c>
      <c r="AG40">
        <f t="shared" si="36"/>
        <v>-5.630661910360871</v>
      </c>
      <c r="AH40">
        <f t="shared" si="37"/>
        <v>-6564.1458568114831</v>
      </c>
      <c r="AI40">
        <f t="shared" si="38"/>
        <v>-6569.7765187218438</v>
      </c>
      <c r="AJ40">
        <f t="shared" si="39"/>
        <v>224.42340917669617</v>
      </c>
      <c r="AK40">
        <f t="shared" si="30"/>
        <v>134.00873753404204</v>
      </c>
      <c r="AL40">
        <f t="shared" si="40"/>
        <v>-6211.3443720111054</v>
      </c>
      <c r="AN40">
        <f t="shared" si="41"/>
        <v>0</v>
      </c>
      <c r="AO40">
        <f t="shared" si="42"/>
        <v>0</v>
      </c>
      <c r="AP40">
        <f t="shared" si="43"/>
        <v>-0.21746379073904659</v>
      </c>
      <c r="AQ40">
        <f t="shared" si="44"/>
        <v>-253.51620532562669</v>
      </c>
      <c r="AR40">
        <f t="shared" si="45"/>
        <v>-253.73366911636572</v>
      </c>
      <c r="AS40">
        <f t="shared" si="46"/>
        <v>8.6675360849390124</v>
      </c>
      <c r="AT40">
        <f t="shared" si="47"/>
        <v>5.1755989828980891</v>
      </c>
      <c r="AU40">
        <f t="shared" si="48"/>
        <v>-239.89053404852862</v>
      </c>
      <c r="AW40">
        <v>37</v>
      </c>
      <c r="AX40">
        <f>IF(Z40&gt;0, (R40*SUMPRODUCT(K40:$K$98, X40:$X$98)-K40*$AZ$3)/Z40, 0)</f>
        <v>3751.7505799677656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6.0775000000000003E-2</v>
      </c>
      <c r="Q41" s="5">
        <f t="shared" si="60"/>
        <v>12.5</v>
      </c>
      <c r="R41">
        <f t="shared" si="31"/>
        <v>250000</v>
      </c>
      <c r="S41">
        <f t="shared" si="32"/>
        <v>3529.6349733570355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1689.9871270239043</v>
      </c>
      <c r="AC41">
        <f t="shared" si="33"/>
        <v>1477.4068821912331</v>
      </c>
      <c r="AE41">
        <f t="shared" si="34"/>
        <v>0</v>
      </c>
      <c r="AF41">
        <f t="shared" si="35"/>
        <v>0</v>
      </c>
      <c r="AG41">
        <f t="shared" si="36"/>
        <v>-5.2321518136550802</v>
      </c>
      <c r="AH41">
        <f t="shared" si="37"/>
        <v>-6844.0695520436384</v>
      </c>
      <c r="AI41">
        <f t="shared" si="38"/>
        <v>-6849.3017038572934</v>
      </c>
      <c r="AJ41">
        <f t="shared" si="39"/>
        <v>212.58024483267127</v>
      </c>
      <c r="AK41">
        <f t="shared" ref="AK41:AK72" si="61">G41*SUM(AB41:AB41, AE41:AF41)</f>
        <v>118.29909889167331</v>
      </c>
      <c r="AL41">
        <f t="shared" si="40"/>
        <v>-6518.4223601329486</v>
      </c>
      <c r="AN41">
        <f t="shared" si="41"/>
        <v>0</v>
      </c>
      <c r="AO41">
        <f t="shared" si="42"/>
        <v>0</v>
      </c>
      <c r="AP41">
        <f t="shared" si="43"/>
        <v>-0.18042213477633084</v>
      </c>
      <c r="AQ41">
        <f t="shared" si="44"/>
        <v>-236.00646218152775</v>
      </c>
      <c r="AR41">
        <f t="shared" si="45"/>
        <v>-236.18688431630409</v>
      </c>
      <c r="AS41">
        <f t="shared" si="46"/>
        <v>7.3304794948585661</v>
      </c>
      <c r="AT41">
        <f t="shared" si="47"/>
        <v>4.0793495151360339</v>
      </c>
      <c r="AU41">
        <f t="shared" si="48"/>
        <v>-224.77705530630948</v>
      </c>
      <c r="AW41">
        <v>38</v>
      </c>
      <c r="AX41">
        <f>IF(Z41&gt;0, (R41*SUMPRODUCT(K41:$K$98, X41:$X$98)-K41*$AZ$3)/Z41, 0)</f>
        <v>3529.6349733570355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6.7419999999999994E-2</v>
      </c>
      <c r="Q42" s="5">
        <f t="shared" si="60"/>
        <v>12.5</v>
      </c>
      <c r="R42">
        <f t="shared" si="31"/>
        <v>250000</v>
      </c>
      <c r="S42">
        <f t="shared" si="32"/>
        <v>3309.3266271254452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1477.4068821912331</v>
      </c>
      <c r="AC42">
        <f t="shared" si="33"/>
        <v>1277.9503847355591</v>
      </c>
      <c r="AE42">
        <f t="shared" si="34"/>
        <v>0</v>
      </c>
      <c r="AF42">
        <f t="shared" si="35"/>
        <v>0</v>
      </c>
      <c r="AG42">
        <f t="shared" si="36"/>
        <v>-4.8270786202419043</v>
      </c>
      <c r="AH42">
        <f t="shared" si="37"/>
        <v>-7055.0335055325095</v>
      </c>
      <c r="AI42">
        <f t="shared" si="38"/>
        <v>-7059.8605841527515</v>
      </c>
      <c r="AJ42">
        <f t="shared" si="39"/>
        <v>199.45649745567403</v>
      </c>
      <c r="AK42">
        <f t="shared" si="61"/>
        <v>103.41848175338633</v>
      </c>
      <c r="AL42">
        <f t="shared" si="40"/>
        <v>-6756.9856049436912</v>
      </c>
      <c r="AN42">
        <f t="shared" si="41"/>
        <v>0</v>
      </c>
      <c r="AO42">
        <f t="shared" si="42"/>
        <v>0</v>
      </c>
      <c r="AP42">
        <f t="shared" si="43"/>
        <v>-0.14861951169816723</v>
      </c>
      <c r="AQ42">
        <f t="shared" si="44"/>
        <v>-217.2153629753611</v>
      </c>
      <c r="AR42">
        <f t="shared" si="45"/>
        <v>-217.36398248705927</v>
      </c>
      <c r="AS42">
        <f t="shared" si="46"/>
        <v>6.1410077583123091</v>
      </c>
      <c r="AT42">
        <f t="shared" si="47"/>
        <v>3.18412138437137</v>
      </c>
      <c r="AU42">
        <f t="shared" si="48"/>
        <v>-208.03885334437561</v>
      </c>
      <c r="AW42">
        <v>39</v>
      </c>
      <c r="AX42">
        <f>IF(Z42&gt;0, (R42*SUMPRODUCT(K42:$K$98, X42:$X$98)-K42*$AZ$3)/Z42, 0)</f>
        <v>3309.3266271254452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7.4817999999999996E-2</v>
      </c>
      <c r="Q43" s="5">
        <f t="shared" si="60"/>
        <v>12.5</v>
      </c>
      <c r="R43">
        <f t="shared" si="31"/>
        <v>250000</v>
      </c>
      <c r="S43">
        <f t="shared" si="32"/>
        <v>3093.7477110139789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1277.9503847355591</v>
      </c>
      <c r="AC43">
        <f t="shared" si="33"/>
        <v>1093.3689188368526</v>
      </c>
      <c r="AE43">
        <f t="shared" si="34"/>
        <v>0</v>
      </c>
      <c r="AF43">
        <f t="shared" si="35"/>
        <v>0</v>
      </c>
      <c r="AG43">
        <f t="shared" si="36"/>
        <v>-4.4176554658302267</v>
      </c>
      <c r="AH43">
        <f t="shared" si="37"/>
        <v>-7223.0473641851759</v>
      </c>
      <c r="AI43">
        <f t="shared" si="38"/>
        <v>-7227.4650196510065</v>
      </c>
      <c r="AJ43">
        <f t="shared" si="39"/>
        <v>184.58146589870648</v>
      </c>
      <c r="AK43">
        <f t="shared" si="61"/>
        <v>89.456526931489137</v>
      </c>
      <c r="AL43">
        <f t="shared" si="40"/>
        <v>-6953.4270268208111</v>
      </c>
      <c r="AN43">
        <f t="shared" si="41"/>
        <v>0</v>
      </c>
      <c r="AO43">
        <f t="shared" si="42"/>
        <v>0</v>
      </c>
      <c r="AP43">
        <f t="shared" si="43"/>
        <v>-0.12144098388835008</v>
      </c>
      <c r="AQ43">
        <f t="shared" si="44"/>
        <v>-198.56097546845493</v>
      </c>
      <c r="AR43">
        <f t="shared" si="45"/>
        <v>-198.68241645234329</v>
      </c>
      <c r="AS43">
        <f t="shared" si="46"/>
        <v>5.0741292524223995</v>
      </c>
      <c r="AT43">
        <f t="shared" si="47"/>
        <v>2.459152536865632</v>
      </c>
      <c r="AU43">
        <f t="shared" si="48"/>
        <v>-191.14913466305526</v>
      </c>
      <c r="AW43">
        <v>40</v>
      </c>
      <c r="AX43">
        <f>IF(Z43&gt;0, (R43*SUMPRODUCT(K43:$K$98, X43:$X$98)-K43*$AZ$3)/Z43, 0)</f>
        <v>3093.7477110139789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8.3350999999999995E-2</v>
      </c>
      <c r="Q44" s="5">
        <f t="shared" si="60"/>
        <v>12.5</v>
      </c>
      <c r="R44">
        <f t="shared" si="31"/>
        <v>250000</v>
      </c>
      <c r="S44">
        <f t="shared" si="32"/>
        <v>2883.53527637455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1093.3689188368526</v>
      </c>
      <c r="AC44">
        <f t="shared" si="33"/>
        <v>923.94535147255385</v>
      </c>
      <c r="AE44">
        <f t="shared" si="34"/>
        <v>0</v>
      </c>
      <c r="AF44">
        <f t="shared" si="35"/>
        <v>0</v>
      </c>
      <c r="AG44">
        <f t="shared" si="36"/>
        <v>-4.0052629104395088</v>
      </c>
      <c r="AH44">
        <f t="shared" si="37"/>
        <v>-7364.3200146483041</v>
      </c>
      <c r="AI44">
        <f t="shared" si="38"/>
        <v>-7368.3252775587434</v>
      </c>
      <c r="AJ44">
        <f t="shared" si="39"/>
        <v>169.42356736429872</v>
      </c>
      <c r="AK44">
        <f t="shared" si="61"/>
        <v>76.535824318579685</v>
      </c>
      <c r="AL44">
        <f t="shared" si="40"/>
        <v>-7122.3658858758645</v>
      </c>
      <c r="AN44">
        <f t="shared" si="41"/>
        <v>0</v>
      </c>
      <c r="AO44">
        <f t="shared" si="42"/>
        <v>0</v>
      </c>
      <c r="AP44">
        <f t="shared" si="43"/>
        <v>-9.8307452322668479E-2</v>
      </c>
      <c r="AQ44">
        <f t="shared" si="44"/>
        <v>-180.75406157281904</v>
      </c>
      <c r="AR44">
        <f t="shared" si="45"/>
        <v>-180.85236902514171</v>
      </c>
      <c r="AS44">
        <f t="shared" si="46"/>
        <v>4.1584284586138542</v>
      </c>
      <c r="AT44">
        <f t="shared" si="47"/>
        <v>1.8785388296393428</v>
      </c>
      <c r="AU44">
        <f t="shared" si="48"/>
        <v>-174.8154017368885</v>
      </c>
      <c r="AW44">
        <v>41</v>
      </c>
      <c r="AX44">
        <f>IF(Z44&gt;0, (R44*SUMPRODUCT(K44:$K$98, X44:$X$98)-K44*$AZ$3)/Z44, 0)</f>
        <v>2883.53527637455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9.2474000000000001E-2</v>
      </c>
      <c r="Q45" s="5">
        <f t="shared" si="60"/>
        <v>12.5</v>
      </c>
      <c r="R45">
        <f t="shared" si="31"/>
        <v>250000</v>
      </c>
      <c r="S45">
        <f t="shared" si="32"/>
        <v>2674.7000088177083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923.94535147255385</v>
      </c>
      <c r="AC45">
        <f t="shared" si="33"/>
        <v>769.20683284987422</v>
      </c>
      <c r="AE45">
        <f t="shared" si="34"/>
        <v>0</v>
      </c>
      <c r="AF45">
        <f t="shared" si="35"/>
        <v>0</v>
      </c>
      <c r="AG45">
        <f t="shared" si="36"/>
        <v>-3.5948275989551304</v>
      </c>
      <c r="AH45">
        <f t="shared" si="37"/>
        <v>-7407.6536475996636</v>
      </c>
      <c r="AI45">
        <f t="shared" si="38"/>
        <v>-7411.2484751986185</v>
      </c>
      <c r="AJ45">
        <f t="shared" si="39"/>
        <v>154.73851862267963</v>
      </c>
      <c r="AK45">
        <f t="shared" si="61"/>
        <v>64.676174603078778</v>
      </c>
      <c r="AL45">
        <f t="shared" si="40"/>
        <v>-7191.8337819728604</v>
      </c>
      <c r="AN45">
        <f t="shared" si="41"/>
        <v>0</v>
      </c>
      <c r="AO45">
        <f t="shared" si="42"/>
        <v>0</v>
      </c>
      <c r="AP45">
        <f t="shared" si="43"/>
        <v>-7.877990576192441E-2</v>
      </c>
      <c r="AQ45">
        <f t="shared" si="44"/>
        <v>-162.33720260868651</v>
      </c>
      <c r="AR45">
        <f t="shared" si="45"/>
        <v>-162.41598251444844</v>
      </c>
      <c r="AS45">
        <f t="shared" si="46"/>
        <v>3.3910627364654995</v>
      </c>
      <c r="AT45">
        <f t="shared" si="47"/>
        <v>1.4173650335146186</v>
      </c>
      <c r="AU45">
        <f t="shared" si="48"/>
        <v>-157.60755474446833</v>
      </c>
      <c r="AW45">
        <v>42</v>
      </c>
      <c r="AX45">
        <f>IF(Z45&gt;0, (R45*SUMPRODUCT(K45:$K$98, X45:$X$98)-K45*$AZ$3)/Z45, 0)</f>
        <v>2674.7000088177083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0.10216500000000001</v>
      </c>
      <c r="Q46" s="5">
        <f t="shared" si="60"/>
        <v>12.5</v>
      </c>
      <c r="R46">
        <f t="shared" si="31"/>
        <v>250000</v>
      </c>
      <c r="S46">
        <f t="shared" si="32"/>
        <v>2467.7868341486692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769.20683284987422</v>
      </c>
      <c r="AC46">
        <f t="shared" si="33"/>
        <v>630.09779358952665</v>
      </c>
      <c r="AE46">
        <f t="shared" si="34"/>
        <v>0</v>
      </c>
      <c r="AF46">
        <f t="shared" si="35"/>
        <v>0</v>
      </c>
      <c r="AG46">
        <f t="shared" si="36"/>
        <v>-3.1916137613183277</v>
      </c>
      <c r="AH46">
        <f t="shared" si="37"/>
        <v>-7345.3112329450187</v>
      </c>
      <c r="AI46">
        <f t="shared" si="38"/>
        <v>-7348.5028467063366</v>
      </c>
      <c r="AJ46">
        <f t="shared" si="39"/>
        <v>139.10903926034757</v>
      </c>
      <c r="AK46">
        <f t="shared" si="61"/>
        <v>53.8444782994912</v>
      </c>
      <c r="AL46">
        <f t="shared" si="40"/>
        <v>-7155.5493291464982</v>
      </c>
      <c r="AN46">
        <f t="shared" si="41"/>
        <v>0</v>
      </c>
      <c r="AO46">
        <f t="shared" si="42"/>
        <v>0</v>
      </c>
      <c r="AP46">
        <f t="shared" si="43"/>
        <v>-6.244960502869476E-2</v>
      </c>
      <c r="AQ46">
        <f t="shared" si="44"/>
        <v>-143.72409057441084</v>
      </c>
      <c r="AR46">
        <f t="shared" si="45"/>
        <v>-143.78654017943953</v>
      </c>
      <c r="AS46">
        <f t="shared" si="46"/>
        <v>2.7219159984263013</v>
      </c>
      <c r="AT46">
        <f t="shared" si="47"/>
        <v>1.0535630731803871</v>
      </c>
      <c r="AU46">
        <f t="shared" si="48"/>
        <v>-140.01106110783283</v>
      </c>
      <c r="AW46">
        <v>43</v>
      </c>
      <c r="AX46">
        <f>IF(Z46&gt;0, (R46*SUMPRODUCT(K46:$K$98, X46:$X$98)-K46*$AZ$3)/Z46, 0)</f>
        <v>2467.7868341486692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0.113081</v>
      </c>
      <c r="Q47" s="5">
        <f t="shared" si="60"/>
        <v>12.5</v>
      </c>
      <c r="R47">
        <f t="shared" si="31"/>
        <v>250000</v>
      </c>
      <c r="S47">
        <f t="shared" si="32"/>
        <v>2264.8793041551298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630.09779358952665</v>
      </c>
      <c r="AC47">
        <f t="shared" si="33"/>
        <v>507.11313457613255</v>
      </c>
      <c r="AE47">
        <f t="shared" si="34"/>
        <v>0</v>
      </c>
      <c r="AF47">
        <f t="shared" si="35"/>
        <v>0</v>
      </c>
      <c r="AG47">
        <f t="shared" si="36"/>
        <v>-2.7987867479615067</v>
      </c>
      <c r="AH47">
        <f t="shared" si="37"/>
        <v>-7218.2175148727574</v>
      </c>
      <c r="AI47">
        <f t="shared" si="38"/>
        <v>-7221.0163016207189</v>
      </c>
      <c r="AJ47">
        <f t="shared" si="39"/>
        <v>122.98465901339409</v>
      </c>
      <c r="AK47">
        <f t="shared" si="61"/>
        <v>44.106845551266872</v>
      </c>
      <c r="AL47">
        <f t="shared" si="40"/>
        <v>-7053.9247970560582</v>
      </c>
      <c r="AN47">
        <f t="shared" si="41"/>
        <v>0</v>
      </c>
      <c r="AO47">
        <f t="shared" si="42"/>
        <v>0</v>
      </c>
      <c r="AP47">
        <f t="shared" si="43"/>
        <v>-4.889575463585534E-2</v>
      </c>
      <c r="AQ47">
        <f t="shared" si="44"/>
        <v>-126.10471046874702</v>
      </c>
      <c r="AR47">
        <f t="shared" si="45"/>
        <v>-126.15360622338287</v>
      </c>
      <c r="AS47">
        <f t="shared" si="46"/>
        <v>2.1485837445361371</v>
      </c>
      <c r="AT47">
        <f t="shared" si="47"/>
        <v>0.77056156543798737</v>
      </c>
      <c r="AU47">
        <f t="shared" si="48"/>
        <v>-123.23446091340875</v>
      </c>
      <c r="AW47">
        <v>44</v>
      </c>
      <c r="AX47">
        <f>IF(Z47&gt;0, (R47*SUMPRODUCT(K47:$K$98, X47:$X$98)-K47*$AZ$3)/Z47, 0)</f>
        <v>2264.8793041551298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0.12539</v>
      </c>
      <c r="Q48" s="5">
        <f t="shared" si="60"/>
        <v>12.5</v>
      </c>
      <c r="R48">
        <f t="shared" si="31"/>
        <v>250000</v>
      </c>
      <c r="S48">
        <f t="shared" si="32"/>
        <v>2063.7864232937554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507.11313457613255</v>
      </c>
      <c r="AC48">
        <f t="shared" si="33"/>
        <v>399.52577371543617</v>
      </c>
      <c r="AE48">
        <f t="shared" si="34"/>
        <v>0</v>
      </c>
      <c r="AF48">
        <f t="shared" si="35"/>
        <v>0</v>
      </c>
      <c r="AG48">
        <f t="shared" si="36"/>
        <v>-2.4198590101549988</v>
      </c>
      <c r="AH48">
        <f t="shared" si="37"/>
        <v>-7018.7974065378667</v>
      </c>
      <c r="AI48">
        <f t="shared" si="38"/>
        <v>-7021.2172655480217</v>
      </c>
      <c r="AJ48">
        <f t="shared" si="39"/>
        <v>107.58736086069638</v>
      </c>
      <c r="AK48">
        <f t="shared" si="61"/>
        <v>35.497919420329282</v>
      </c>
      <c r="AL48">
        <f t="shared" si="40"/>
        <v>-6878.1319852669958</v>
      </c>
      <c r="AN48">
        <f t="shared" si="41"/>
        <v>0</v>
      </c>
      <c r="AO48">
        <f t="shared" si="42"/>
        <v>0</v>
      </c>
      <c r="AP48">
        <f t="shared" si="43"/>
        <v>-3.7746212871166869E-2</v>
      </c>
      <c r="AQ48">
        <f t="shared" si="44"/>
        <v>-109.48283346053394</v>
      </c>
      <c r="AR48">
        <f t="shared" si="45"/>
        <v>-109.52057967340511</v>
      </c>
      <c r="AS48">
        <f t="shared" si="46"/>
        <v>1.6782033202152438</v>
      </c>
      <c r="AT48">
        <f t="shared" si="47"/>
        <v>0.55371491367898007</v>
      </c>
      <c r="AU48">
        <f t="shared" si="48"/>
        <v>-107.28866143951088</v>
      </c>
      <c r="AW48">
        <v>45</v>
      </c>
      <c r="AX48">
        <f>IF(Z48&gt;0, (R48*SUMPRODUCT(K48:$K$98, X48:$X$98)-K48*$AZ$3)/Z48, 0)</f>
        <v>2063.7864232937554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0.13947699999999999</v>
      </c>
      <c r="Q49" s="5">
        <f t="shared" si="60"/>
        <v>12.5</v>
      </c>
      <c r="R49">
        <f t="shared" si="31"/>
        <v>250000</v>
      </c>
      <c r="S49">
        <f t="shared" si="32"/>
        <v>1861.9690131262641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399.52577371543617</v>
      </c>
      <c r="AC49">
        <f t="shared" si="33"/>
        <v>306.57628811923303</v>
      </c>
      <c r="AE49">
        <f t="shared" si="34"/>
        <v>0</v>
      </c>
      <c r="AF49">
        <f t="shared" si="35"/>
        <v>0</v>
      </c>
      <c r="AG49">
        <f t="shared" si="36"/>
        <v>-2.0581457448940599</v>
      </c>
      <c r="AH49">
        <f t="shared" si="37"/>
        <v>-6750.2935031877741</v>
      </c>
      <c r="AI49">
        <f t="shared" si="38"/>
        <v>-6752.3516489326685</v>
      </c>
      <c r="AJ49">
        <f t="shared" si="39"/>
        <v>92.949485596203147</v>
      </c>
      <c r="AK49">
        <f t="shared" si="61"/>
        <v>27.966804160080535</v>
      </c>
      <c r="AL49">
        <f t="shared" si="40"/>
        <v>-6631.4353591763847</v>
      </c>
      <c r="AN49">
        <f t="shared" si="41"/>
        <v>0</v>
      </c>
      <c r="AO49">
        <f t="shared" si="42"/>
        <v>0</v>
      </c>
      <c r="AP49">
        <f t="shared" si="43"/>
        <v>-2.8664305544485225E-2</v>
      </c>
      <c r="AQ49">
        <f t="shared" si="44"/>
        <v>-94.013009511281069</v>
      </c>
      <c r="AR49">
        <f t="shared" si="45"/>
        <v>-94.041673816825551</v>
      </c>
      <c r="AS49">
        <f t="shared" si="46"/>
        <v>1.2945305073472522</v>
      </c>
      <c r="AT49">
        <f t="shared" si="47"/>
        <v>0.38950060827135091</v>
      </c>
      <c r="AU49">
        <f t="shared" si="48"/>
        <v>-92.357642701206956</v>
      </c>
      <c r="AW49">
        <v>46</v>
      </c>
      <c r="AX49">
        <f>IF(Z49&gt;0, (R49*SUMPRODUCT(K49:$K$98, X49:$X$98)-K49*$AZ$3)/Z49, 0)</f>
        <v>1861.9690131262641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0.15573300000000001</v>
      </c>
      <c r="Q50" s="5">
        <f t="shared" si="60"/>
        <v>12.5</v>
      </c>
      <c r="R50">
        <f t="shared" si="31"/>
        <v>250000</v>
      </c>
      <c r="S50">
        <f t="shared" si="32"/>
        <v>1654.9176859684851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306.57628811923303</v>
      </c>
      <c r="AC50">
        <f t="shared" si="33"/>
        <v>227.32519634396186</v>
      </c>
      <c r="AE50">
        <f t="shared" si="34"/>
        <v>0</v>
      </c>
      <c r="AF50">
        <f t="shared" si="35"/>
        <v>0</v>
      </c>
      <c r="AG50">
        <f t="shared" si="36"/>
        <v>-1.7170430761555326</v>
      </c>
      <c r="AH50">
        <f t="shared" si="37"/>
        <v>-6410.424225791734</v>
      </c>
      <c r="AI50">
        <f t="shared" si="38"/>
        <v>-6412.1412688678893</v>
      </c>
      <c r="AJ50">
        <f t="shared" si="39"/>
        <v>79.251091775271163</v>
      </c>
      <c r="AK50">
        <f t="shared" si="61"/>
        <v>21.460340168346313</v>
      </c>
      <c r="AL50">
        <f t="shared" si="40"/>
        <v>-6311.4298369242715</v>
      </c>
      <c r="AN50">
        <f t="shared" si="41"/>
        <v>0</v>
      </c>
      <c r="AO50">
        <f t="shared" si="42"/>
        <v>0</v>
      </c>
      <c r="AP50">
        <f t="shared" si="43"/>
        <v>-2.1351503744358083E-2</v>
      </c>
      <c r="AQ50">
        <f t="shared" si="44"/>
        <v>-79.713898131416386</v>
      </c>
      <c r="AR50">
        <f t="shared" si="45"/>
        <v>-79.735249635160741</v>
      </c>
      <c r="AS50">
        <f t="shared" si="46"/>
        <v>0.98549069984479076</v>
      </c>
      <c r="AT50">
        <f t="shared" si="47"/>
        <v>0.2668602435330743</v>
      </c>
      <c r="AU50">
        <f t="shared" si="48"/>
        <v>-78.482898691782879</v>
      </c>
      <c r="AW50">
        <v>47</v>
      </c>
      <c r="AX50">
        <f>IF(Z50&gt;0, (R50*SUMPRODUCT(K50:$K$98, X50:$X$98)-K50*$AZ$3)/Z50, 0)</f>
        <v>1654.9176859684851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0.17447299999999999</v>
      </c>
      <c r="Q51" s="5">
        <f t="shared" si="60"/>
        <v>12.5</v>
      </c>
      <c r="R51">
        <f t="shared" si="31"/>
        <v>250000</v>
      </c>
      <c r="S51">
        <f t="shared" si="32"/>
        <v>1435.3366897257342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227.32519634396186</v>
      </c>
      <c r="AC51">
        <f t="shared" si="33"/>
        <v>160.79158190541136</v>
      </c>
      <c r="AE51">
        <f t="shared" si="34"/>
        <v>0</v>
      </c>
      <c r="AF51">
        <f t="shared" si="35"/>
        <v>0</v>
      </c>
      <c r="AG51">
        <f t="shared" si="36"/>
        <v>-1.400294988767893</v>
      </c>
      <c r="AH51">
        <f t="shared" si="37"/>
        <v>-5991.5531325216843</v>
      </c>
      <c r="AI51">
        <f t="shared" si="38"/>
        <v>-5992.9534275104525</v>
      </c>
      <c r="AJ51">
        <f t="shared" si="39"/>
        <v>66.533614438550501</v>
      </c>
      <c r="AK51">
        <f t="shared" si="61"/>
        <v>15.912763744077331</v>
      </c>
      <c r="AL51">
        <f t="shared" si="40"/>
        <v>-5910.5070493278254</v>
      </c>
      <c r="AN51">
        <f t="shared" si="41"/>
        <v>0</v>
      </c>
      <c r="AO51">
        <f t="shared" si="42"/>
        <v>0</v>
      </c>
      <c r="AP51">
        <f t="shared" si="43"/>
        <v>-1.5547078387611707E-2</v>
      </c>
      <c r="AQ51">
        <f t="shared" si="44"/>
        <v>-66.522516299810476</v>
      </c>
      <c r="AR51">
        <f t="shared" si="45"/>
        <v>-66.538063378198089</v>
      </c>
      <c r="AS51">
        <f t="shared" si="46"/>
        <v>0.73870386410326361</v>
      </c>
      <c r="AT51">
        <f t="shared" si="47"/>
        <v>0.1766749058428026</v>
      </c>
      <c r="AU51">
        <f t="shared" si="48"/>
        <v>-65.622684608252044</v>
      </c>
      <c r="AW51">
        <v>48</v>
      </c>
      <c r="AX51">
        <f>IF(Z51&gt;0, (R51*SUMPRODUCT(K51:$K$98, X51:$X$98)-K51*$AZ$3)/Z51, 0)</f>
        <v>1435.3366897257342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0.196798</v>
      </c>
      <c r="Q52" s="5">
        <f t="shared" si="60"/>
        <v>12.5</v>
      </c>
      <c r="R52">
        <f t="shared" si="31"/>
        <v>250000</v>
      </c>
      <c r="S52">
        <f t="shared" si="32"/>
        <v>1193.3417390090794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160.79158190541136</v>
      </c>
      <c r="AC52">
        <f t="shared" si="33"/>
        <v>106.03717604565971</v>
      </c>
      <c r="AE52">
        <f t="shared" si="34"/>
        <v>0</v>
      </c>
      <c r="AF52">
        <f t="shared" si="35"/>
        <v>0</v>
      </c>
      <c r="AG52">
        <f t="shared" si="36"/>
        <v>-1.1107167856806706</v>
      </c>
      <c r="AH52">
        <f t="shared" si="37"/>
        <v>-5511.5050639908768</v>
      </c>
      <c r="AI52">
        <f t="shared" si="38"/>
        <v>-5512.6157807765576</v>
      </c>
      <c r="AJ52">
        <f t="shared" si="39"/>
        <v>54.754405859751657</v>
      </c>
      <c r="AK52">
        <f t="shared" si="61"/>
        <v>11.255410733378797</v>
      </c>
      <c r="AL52">
        <f t="shared" si="40"/>
        <v>-5446.6059641834272</v>
      </c>
      <c r="AN52">
        <f t="shared" si="41"/>
        <v>0</v>
      </c>
      <c r="AO52">
        <f t="shared" si="42"/>
        <v>0</v>
      </c>
      <c r="AP52">
        <f t="shared" si="43"/>
        <v>-1.1010690777866414E-2</v>
      </c>
      <c r="AQ52">
        <f t="shared" si="44"/>
        <v>-54.636320223664441</v>
      </c>
      <c r="AR52">
        <f t="shared" si="45"/>
        <v>-54.647330914442307</v>
      </c>
      <c r="AS52">
        <f t="shared" si="46"/>
        <v>0.54278808011176527</v>
      </c>
      <c r="AT52">
        <f t="shared" si="47"/>
        <v>0.11157646013890549</v>
      </c>
      <c r="AU52">
        <f t="shared" si="48"/>
        <v>-53.992966374191639</v>
      </c>
      <c r="AW52">
        <v>49</v>
      </c>
      <c r="AX52">
        <f>IF(Z52&gt;0, (R52*SUMPRODUCT(K52:$K$98, X52:$X$98)-K52*$AZ$3)/Z52, 0)</f>
        <v>1193.3417390090794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0.22254599999999999</v>
      </c>
      <c r="Q53" s="5">
        <f t="shared" si="60"/>
        <v>12.5</v>
      </c>
      <c r="R53">
        <f t="shared" si="31"/>
        <v>250000</v>
      </c>
      <c r="S53">
        <f t="shared" si="32"/>
        <v>907.82425146629726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106.03717604565971</v>
      </c>
      <c r="AC53">
        <f t="shared" si="33"/>
        <v>61.908097286333486</v>
      </c>
      <c r="AE53">
        <f t="shared" si="34"/>
        <v>0</v>
      </c>
      <c r="AF53">
        <f t="shared" si="35"/>
        <v>0</v>
      </c>
      <c r="AG53">
        <f t="shared" si="36"/>
        <v>-0.85242404003777339</v>
      </c>
      <c r="AH53">
        <f t="shared" si="37"/>
        <v>-4943.7115557218094</v>
      </c>
      <c r="AI53">
        <f t="shared" si="38"/>
        <v>-4944.5639797618469</v>
      </c>
      <c r="AJ53">
        <f t="shared" si="39"/>
        <v>44.129078759326219</v>
      </c>
      <c r="AK53">
        <f t="shared" si="61"/>
        <v>7.4226023231961804</v>
      </c>
      <c r="AL53">
        <f t="shared" si="40"/>
        <v>-4893.0122986793249</v>
      </c>
      <c r="AN53">
        <f t="shared" si="41"/>
        <v>0</v>
      </c>
      <c r="AO53">
        <f t="shared" si="42"/>
        <v>0</v>
      </c>
      <c r="AP53">
        <f t="shared" si="43"/>
        <v>-7.5448202502113298E-3</v>
      </c>
      <c r="AQ53">
        <f t="shared" si="44"/>
        <v>-43.756878390197464</v>
      </c>
      <c r="AR53">
        <f t="shared" si="45"/>
        <v>-43.764423210447674</v>
      </c>
      <c r="AS53">
        <f t="shared" si="46"/>
        <v>0.39058725635164082</v>
      </c>
      <c r="AT53">
        <f t="shared" si="47"/>
        <v>6.5697584402751696E-2</v>
      </c>
      <c r="AU53">
        <f t="shared" si="48"/>
        <v>-43.308138369693289</v>
      </c>
      <c r="AW53">
        <v>50</v>
      </c>
      <c r="AX53">
        <f>IF(Z53&gt;0, (R53*SUMPRODUCT(K53:$K$98, X53:$X$98)-K53*$AZ$3)/Z53, 0)</f>
        <v>907.82425146629726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0.252114</v>
      </c>
      <c r="Q54" s="5">
        <f t="shared" si="60"/>
        <v>12.5</v>
      </c>
      <c r="R54">
        <f t="shared" si="31"/>
        <v>250000</v>
      </c>
      <c r="S54">
        <f t="shared" si="32"/>
        <v>547.15908085498813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61.908097286333486</v>
      </c>
      <c r="AC54">
        <f t="shared" si="33"/>
        <v>27.532684489295164</v>
      </c>
      <c r="AE54">
        <f t="shared" si="34"/>
        <v>0</v>
      </c>
      <c r="AF54">
        <f t="shared" si="35"/>
        <v>0</v>
      </c>
      <c r="AG54">
        <f t="shared" si="36"/>
        <v>-0.62899176520731237</v>
      </c>
      <c r="AH54">
        <f t="shared" si="37"/>
        <v>-4298.1606886016643</v>
      </c>
      <c r="AI54">
        <f t="shared" si="38"/>
        <v>-4298.7896803668718</v>
      </c>
      <c r="AJ54">
        <f t="shared" si="39"/>
        <v>34.375412797038322</v>
      </c>
      <c r="AK54">
        <f t="shared" si="61"/>
        <v>4.3335668100433447</v>
      </c>
      <c r="AL54">
        <f t="shared" si="40"/>
        <v>-4260.0807007597896</v>
      </c>
      <c r="AN54">
        <f t="shared" si="41"/>
        <v>0</v>
      </c>
      <c r="AO54">
        <f t="shared" si="42"/>
        <v>0</v>
      </c>
      <c r="AP54">
        <f t="shared" si="43"/>
        <v>-4.970729674238783E-3</v>
      </c>
      <c r="AQ54">
        <f t="shared" si="44"/>
        <v>-33.967050224317489</v>
      </c>
      <c r="AR54">
        <f t="shared" si="45"/>
        <v>-33.972020953991731</v>
      </c>
      <c r="AS54">
        <f t="shared" si="46"/>
        <v>0.27165838077089588</v>
      </c>
      <c r="AT54">
        <f t="shared" si="47"/>
        <v>3.4246853980479317E-2</v>
      </c>
      <c r="AU54">
        <f t="shared" si="48"/>
        <v>-33.666115719240352</v>
      </c>
      <c r="AW54">
        <v>51</v>
      </c>
      <c r="AX54">
        <f>IF(Z54&gt;0, (R54*SUMPRODUCT(K54:$K$98, X54:$X$98)-K54*$AZ$3)/Z54, 0)</f>
        <v>547.15908085498813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0.286269</v>
      </c>
      <c r="Q55" s="5">
        <f t="shared" si="60"/>
        <v>12.5</v>
      </c>
      <c r="R55">
        <f t="shared" si="31"/>
        <v>250000</v>
      </c>
      <c r="S55">
        <f t="shared" si="32"/>
        <v>54.839667278215856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27.532684489295164</v>
      </c>
      <c r="AC55">
        <f t="shared" si="33"/>
        <v>1.9419428302983164</v>
      </c>
      <c r="AE55">
        <f t="shared" si="34"/>
        <v>0</v>
      </c>
      <c r="AF55">
        <f t="shared" si="35"/>
        <v>0</v>
      </c>
      <c r="AG55">
        <f t="shared" si="36"/>
        <v>-0.44264100392110717</v>
      </c>
      <c r="AH55">
        <f t="shared" si="37"/>
        <v>-3601.2168726826417</v>
      </c>
      <c r="AI55">
        <f t="shared" si="38"/>
        <v>-3601.6595136865626</v>
      </c>
      <c r="AJ55">
        <f t="shared" si="39"/>
        <v>25.590741658996848</v>
      </c>
      <c r="AK55">
        <f t="shared" si="61"/>
        <v>1.9272879142506616</v>
      </c>
      <c r="AL55">
        <f t="shared" si="40"/>
        <v>-3574.1414841133151</v>
      </c>
      <c r="AN55">
        <f t="shared" si="41"/>
        <v>0</v>
      </c>
      <c r="AO55">
        <f t="shared" si="42"/>
        <v>0</v>
      </c>
      <c r="AP55">
        <f t="shared" si="43"/>
        <v>-3.123264789626547E-3</v>
      </c>
      <c r="AQ55">
        <f t="shared" si="44"/>
        <v>-25.410103805618959</v>
      </c>
      <c r="AR55">
        <f t="shared" si="45"/>
        <v>-25.413227070408585</v>
      </c>
      <c r="AS55">
        <f t="shared" si="46"/>
        <v>0.18056768725885955</v>
      </c>
      <c r="AT55">
        <f t="shared" si="47"/>
        <v>1.3598899398675535E-2</v>
      </c>
      <c r="AU55">
        <f t="shared" si="48"/>
        <v>-25.219060483751051</v>
      </c>
      <c r="AW55">
        <v>52</v>
      </c>
      <c r="AX55">
        <f>IF(Z55&gt;0, (R55*SUMPRODUCT(K55:$K$98, X55:$X$98)-K55*$AZ$3)/Z55, 0)</f>
        <v>54.839667278215856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0.32445800000000002</v>
      </c>
      <c r="Q56" s="5">
        <f t="shared" si="60"/>
        <v>12.5</v>
      </c>
      <c r="R56">
        <f t="shared" si="31"/>
        <v>250000</v>
      </c>
      <c r="S56">
        <f t="shared" si="32"/>
        <v>-678.44201571773363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1.9419428302983164</v>
      </c>
      <c r="AC56">
        <f t="shared" si="33"/>
        <v>-15.989314041998618</v>
      </c>
      <c r="AE56">
        <f t="shared" si="34"/>
        <v>0</v>
      </c>
      <c r="AF56">
        <f t="shared" si="35"/>
        <v>0</v>
      </c>
      <c r="AG56">
        <f t="shared" si="36"/>
        <v>-0.29459617903166146</v>
      </c>
      <c r="AH56">
        <f t="shared" si="37"/>
        <v>-2872.3682970046916</v>
      </c>
      <c r="AI56">
        <f t="shared" si="38"/>
        <v>-2872.6628931837231</v>
      </c>
      <c r="AJ56">
        <f t="shared" si="39"/>
        <v>17.931256872296935</v>
      </c>
      <c r="AK56">
        <f t="shared" si="61"/>
        <v>0.13593599812088217</v>
      </c>
      <c r="AL56">
        <f t="shared" si="40"/>
        <v>-2854.5957003133053</v>
      </c>
      <c r="AN56">
        <f t="shared" si="41"/>
        <v>0</v>
      </c>
      <c r="AO56">
        <f t="shared" si="42"/>
        <v>0</v>
      </c>
      <c r="AP56">
        <f t="shared" si="43"/>
        <v>-1.855949905908599E-3</v>
      </c>
      <c r="AQ56">
        <f t="shared" si="44"/>
        <v>-18.095861555583035</v>
      </c>
      <c r="AR56">
        <f t="shared" si="45"/>
        <v>-18.097717505488944</v>
      </c>
      <c r="AS56">
        <f t="shared" si="46"/>
        <v>0.11296655175349619</v>
      </c>
      <c r="AT56">
        <f t="shared" si="47"/>
        <v>8.5639400942443336E-4</v>
      </c>
      <c r="AU56">
        <f t="shared" si="48"/>
        <v>-17.983894559726025</v>
      </c>
      <c r="AW56">
        <v>53</v>
      </c>
      <c r="AX56">
        <f>IF(Z56&gt;0, (R56*SUMPRODUCT(K56:$K$98, X56:$X$98)-K56*$AZ$3)/Z56, 0)</f>
        <v>-678.44201571773363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0.36696200000000001</v>
      </c>
      <c r="Q57" s="5">
        <f t="shared" si="60"/>
        <v>12.5</v>
      </c>
      <c r="R57">
        <f t="shared" si="31"/>
        <v>250000</v>
      </c>
      <c r="S57">
        <f t="shared" si="32"/>
        <v>-1866.5512070154014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-15.989314041998618</v>
      </c>
      <c r="AC57">
        <f t="shared" si="33"/>
        <v>-27.407633692829865</v>
      </c>
      <c r="AE57">
        <f t="shared" si="34"/>
        <v>0</v>
      </c>
      <c r="AF57">
        <f t="shared" si="35"/>
        <v>0</v>
      </c>
      <c r="AG57">
        <f t="shared" si="36"/>
        <v>-0.18354461419152832</v>
      </c>
      <c r="AH57">
        <f t="shared" si="37"/>
        <v>-2162.1120609963309</v>
      </c>
      <c r="AI57">
        <f t="shared" si="38"/>
        <v>-2162.2956056105222</v>
      </c>
      <c r="AJ57">
        <f t="shared" si="39"/>
        <v>11.418319650831247</v>
      </c>
      <c r="AK57">
        <f t="shared" si="61"/>
        <v>-1.1192519829399035</v>
      </c>
      <c r="AL57">
        <f t="shared" si="40"/>
        <v>-2151.9965379426312</v>
      </c>
      <c r="AN57">
        <f t="shared" si="41"/>
        <v>0</v>
      </c>
      <c r="AO57">
        <f t="shared" si="42"/>
        <v>0</v>
      </c>
      <c r="AP57">
        <f t="shared" si="43"/>
        <v>-1.0324351048906087E-3</v>
      </c>
      <c r="AQ57">
        <f t="shared" si="44"/>
        <v>-12.161840881643414</v>
      </c>
      <c r="AR57">
        <f t="shared" si="45"/>
        <v>-12.162873316748303</v>
      </c>
      <c r="AS57">
        <f t="shared" si="46"/>
        <v>6.4227839636193343E-2</v>
      </c>
      <c r="AT57">
        <f t="shared" si="47"/>
        <v>-6.2957719761788404E-3</v>
      </c>
      <c r="AU57">
        <f t="shared" si="48"/>
        <v>-12.104941249088291</v>
      </c>
      <c r="AW57">
        <v>54</v>
      </c>
      <c r="AX57">
        <f>IF(Z57&gt;0, (R57*SUMPRODUCT(K57:$K$98, X57:$X$98)-K57*$AZ$3)/Z57, 0)</f>
        <v>-1866.5512070154014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0.41335300000000003</v>
      </c>
      <c r="Q58" s="5">
        <f t="shared" si="60"/>
        <v>12.5</v>
      </c>
      <c r="R58">
        <f t="shared" si="31"/>
        <v>250000</v>
      </c>
      <c r="S58">
        <f t="shared" si="32"/>
        <v>-3969.1090724528717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-27.407633692829865</v>
      </c>
      <c r="AC58">
        <f t="shared" si="33"/>
        <v>-33.607383588087757</v>
      </c>
      <c r="AE58">
        <f t="shared" si="34"/>
        <v>0</v>
      </c>
      <c r="AF58">
        <f t="shared" si="35"/>
        <v>0</v>
      </c>
      <c r="AG58">
        <f t="shared" si="36"/>
        <v>-0.10584045113970221</v>
      </c>
      <c r="AH58">
        <f t="shared" si="37"/>
        <v>-1517.374338198216</v>
      </c>
      <c r="AI58">
        <f t="shared" si="38"/>
        <v>-1517.4801786493558</v>
      </c>
      <c r="AJ58">
        <f t="shared" si="39"/>
        <v>6.1997498952578916</v>
      </c>
      <c r="AK58">
        <f t="shared" si="61"/>
        <v>-1.9185343584980907</v>
      </c>
      <c r="AL58">
        <f t="shared" si="40"/>
        <v>-1513.1989631125962</v>
      </c>
      <c r="AN58">
        <f t="shared" si="41"/>
        <v>0</v>
      </c>
      <c r="AO58">
        <f t="shared" si="42"/>
        <v>0</v>
      </c>
      <c r="AP58">
        <f t="shared" si="43"/>
        <v>-5.3156304100879887E-4</v>
      </c>
      <c r="AQ58">
        <f t="shared" si="44"/>
        <v>-7.6207169269972814</v>
      </c>
      <c r="AR58">
        <f t="shared" si="45"/>
        <v>-7.6212484900382904</v>
      </c>
      <c r="AS58">
        <f t="shared" si="46"/>
        <v>3.1137035720561642E-2</v>
      </c>
      <c r="AT58">
        <f t="shared" si="47"/>
        <v>-9.6354649559931907E-3</v>
      </c>
      <c r="AU58">
        <f t="shared" si="48"/>
        <v>-7.5997469192737226</v>
      </c>
      <c r="AW58">
        <v>55</v>
      </c>
      <c r="AX58">
        <f>IF(Z58&gt;0, (R58*SUMPRODUCT(K58:$K$98, X58:$X$98)-K58*$AZ$3)/Z58, 0)</f>
        <v>-3969.1090724528717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0.46434700000000001</v>
      </c>
      <c r="Q59" s="5">
        <f t="shared" si="60"/>
        <v>12.5</v>
      </c>
      <c r="R59">
        <f t="shared" si="31"/>
        <v>250000</v>
      </c>
      <c r="S59">
        <f t="shared" si="32"/>
        <v>-8066.9944027702777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-33.607383588087757</v>
      </c>
      <c r="AC59">
        <f t="shared" si="33"/>
        <v>-35.904804991526532</v>
      </c>
      <c r="AE59">
        <f t="shared" si="34"/>
        <v>0</v>
      </c>
      <c r="AF59">
        <f t="shared" si="35"/>
        <v>0</v>
      </c>
      <c r="AG59">
        <f t="shared" si="36"/>
        <v>-5.5635350662937899E-2</v>
      </c>
      <c r="AH59">
        <f t="shared" si="37"/>
        <v>-982.93391930734606</v>
      </c>
      <c r="AI59">
        <f t="shared" si="38"/>
        <v>-982.98955465800896</v>
      </c>
      <c r="AJ59">
        <f t="shared" si="39"/>
        <v>2.2974214034387757</v>
      </c>
      <c r="AK59">
        <f t="shared" si="61"/>
        <v>-2.3525168511661434</v>
      </c>
      <c r="AL59">
        <f t="shared" si="40"/>
        <v>-983.04465010573631</v>
      </c>
      <c r="AN59">
        <f t="shared" si="41"/>
        <v>0</v>
      </c>
      <c r="AO59">
        <f t="shared" si="42"/>
        <v>0</v>
      </c>
      <c r="AP59">
        <f t="shared" si="43"/>
        <v>-2.4948009571017698E-4</v>
      </c>
      <c r="AQ59">
        <f t="shared" si="44"/>
        <v>-4.4076732750591558</v>
      </c>
      <c r="AR59">
        <f t="shared" si="45"/>
        <v>-4.4079227551548659</v>
      </c>
      <c r="AS59">
        <f t="shared" si="46"/>
        <v>1.0302099380822853E-2</v>
      </c>
      <c r="AT59">
        <f t="shared" si="47"/>
        <v>-1.054915844324331E-2</v>
      </c>
      <c r="AU59">
        <f t="shared" si="48"/>
        <v>-4.4081698142172856</v>
      </c>
      <c r="AW59">
        <v>56</v>
      </c>
      <c r="AX59">
        <f>IF(Z59&gt;0, (R59*SUMPRODUCT(K59:$K$98, X59:$X$98)-K59*$AZ$3)/Z59, 0)</f>
        <v>-8066.9944027702777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0.52171199999999995</v>
      </c>
      <c r="Q60" s="5">
        <f t="shared" si="60"/>
        <v>12.5</v>
      </c>
      <c r="R60">
        <f t="shared" si="31"/>
        <v>250000</v>
      </c>
      <c r="S60">
        <f t="shared" si="32"/>
        <v>-17060.911796111617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-35.904804991526532</v>
      </c>
      <c r="AC60">
        <f t="shared" si="33"/>
        <v>-35.559535834837021</v>
      </c>
      <c r="AE60">
        <f t="shared" si="34"/>
        <v>0</v>
      </c>
      <c r="AF60">
        <f t="shared" si="35"/>
        <v>0</v>
      </c>
      <c r="AG60">
        <f t="shared" si="36"/>
        <v>-2.6053367091245862E-2</v>
      </c>
      <c r="AH60">
        <f t="shared" si="37"/>
        <v>-580.51260130125308</v>
      </c>
      <c r="AI60">
        <f t="shared" si="38"/>
        <v>-580.53865466834429</v>
      </c>
      <c r="AJ60">
        <f t="shared" si="39"/>
        <v>-0.34526915668951119</v>
      </c>
      <c r="AK60">
        <f t="shared" si="61"/>
        <v>-2.5133363494068575</v>
      </c>
      <c r="AL60">
        <f t="shared" si="40"/>
        <v>-583.39726017444059</v>
      </c>
      <c r="AN60">
        <f t="shared" si="41"/>
        <v>0</v>
      </c>
      <c r="AO60">
        <f t="shared" si="42"/>
        <v>0</v>
      </c>
      <c r="AP60">
        <f t="shared" si="43"/>
        <v>-1.0431119201779226E-4</v>
      </c>
      <c r="AQ60">
        <f t="shared" si="44"/>
        <v>-2.3242278516633541</v>
      </c>
      <c r="AR60">
        <f t="shared" si="45"/>
        <v>-2.3243321628553715</v>
      </c>
      <c r="AS60">
        <f t="shared" si="46"/>
        <v>-1.3823716978740256E-3</v>
      </c>
      <c r="AT60">
        <f t="shared" si="47"/>
        <v>-1.0062772678482953E-2</v>
      </c>
      <c r="AU60">
        <f t="shared" si="48"/>
        <v>-2.3357773072317283</v>
      </c>
      <c r="AW60">
        <v>57</v>
      </c>
      <c r="AX60">
        <f>IF(Z60&gt;0, (R60*SUMPRODUCT(K60:$K$98, X60:$X$98)-K60*$AZ$3)/Z60, 0)</f>
        <v>-17060.911796111617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0.58618000000000003</v>
      </c>
      <c r="Q61" s="5">
        <f t="shared" si="60"/>
        <v>12.5</v>
      </c>
      <c r="R61">
        <f t="shared" si="31"/>
        <v>250000</v>
      </c>
      <c r="S61">
        <f t="shared" si="32"/>
        <v>-39968.252212485131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-35.559535834837021</v>
      </c>
      <c r="AC61">
        <f t="shared" si="33"/>
        <v>-33.640065086724775</v>
      </c>
      <c r="AE61">
        <f t="shared" si="34"/>
        <v>0</v>
      </c>
      <c r="AF61">
        <f t="shared" si="35"/>
        <v>0</v>
      </c>
      <c r="AG61">
        <f t="shared" si="36"/>
        <v>-1.0520870698786905E-2</v>
      </c>
      <c r="AH61">
        <f t="shared" si="37"/>
        <v>-305.43925443093002</v>
      </c>
      <c r="AI61">
        <f t="shared" si="38"/>
        <v>-305.44977530162879</v>
      </c>
      <c r="AJ61">
        <f t="shared" si="39"/>
        <v>-1.9194707481122464</v>
      </c>
      <c r="AK61">
        <f t="shared" si="61"/>
        <v>-2.4891675084385918</v>
      </c>
      <c r="AL61">
        <f t="shared" si="40"/>
        <v>-309.85841355817962</v>
      </c>
      <c r="AN61">
        <f t="shared" si="41"/>
        <v>0</v>
      </c>
      <c r="AO61">
        <f t="shared" si="42"/>
        <v>0</v>
      </c>
      <c r="AP61">
        <f t="shared" si="43"/>
        <v>-3.7609772821986492E-5</v>
      </c>
      <c r="AQ61">
        <f t="shared" si="44"/>
        <v>-1.0918774024462405</v>
      </c>
      <c r="AR61">
        <f t="shared" si="45"/>
        <v>-1.0919150122190626</v>
      </c>
      <c r="AS61">
        <f t="shared" si="46"/>
        <v>-6.8616810187843028E-3</v>
      </c>
      <c r="AT61">
        <f t="shared" si="47"/>
        <v>-8.8982202318140819E-3</v>
      </c>
      <c r="AU61">
        <f t="shared" si="48"/>
        <v>-1.1076749134696608</v>
      </c>
      <c r="AW61">
        <v>58</v>
      </c>
      <c r="AX61">
        <f>IF(Z61&gt;0, (R61*SUMPRODUCT(K61:$K$98, X61:$X$98)-K61*$AZ$3)/Z61, 0)</f>
        <v>-39968.252212485131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0.65888599999999997</v>
      </c>
      <c r="Q62" s="5">
        <f t="shared" si="60"/>
        <v>12.5</v>
      </c>
      <c r="R62">
        <f t="shared" si="31"/>
        <v>250000</v>
      </c>
      <c r="S62">
        <f t="shared" si="32"/>
        <v>-111030.46614277011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-33.640065086724775</v>
      </c>
      <c r="AC62">
        <f t="shared" si="33"/>
        <v>-30.942925882228518</v>
      </c>
      <c r="AE62">
        <f t="shared" si="34"/>
        <v>0</v>
      </c>
      <c r="AF62">
        <f t="shared" si="35"/>
        <v>0</v>
      </c>
      <c r="AG62">
        <f t="shared" si="36"/>
        <v>-3.4836075805581277E-3</v>
      </c>
      <c r="AH62">
        <f t="shared" si="37"/>
        <v>-138.64108822481816</v>
      </c>
      <c r="AI62">
        <f t="shared" si="38"/>
        <v>-138.64457183239873</v>
      </c>
      <c r="AJ62">
        <f t="shared" si="39"/>
        <v>-2.6971392044962563</v>
      </c>
      <c r="AK62">
        <f t="shared" si="61"/>
        <v>-2.3548045560707345</v>
      </c>
      <c r="AL62">
        <f t="shared" si="40"/>
        <v>-143.69651559296574</v>
      </c>
      <c r="AN62">
        <f t="shared" si="41"/>
        <v>0</v>
      </c>
      <c r="AO62">
        <f t="shared" si="42"/>
        <v>0</v>
      </c>
      <c r="AP62">
        <f t="shared" si="43"/>
        <v>-1.1118859212660033E-5</v>
      </c>
      <c r="AQ62">
        <f t="shared" si="44"/>
        <v>-0.44250987099263195</v>
      </c>
      <c r="AR62">
        <f t="shared" si="45"/>
        <v>-0.44252098985184463</v>
      </c>
      <c r="AS62">
        <f t="shared" si="46"/>
        <v>-8.6086364202178686E-3</v>
      </c>
      <c r="AT62">
        <f t="shared" si="47"/>
        <v>-7.5159844290171238E-3</v>
      </c>
      <c r="AU62">
        <f t="shared" si="48"/>
        <v>-0.45864561070107968</v>
      </c>
      <c r="AW62">
        <v>59</v>
      </c>
      <c r="AX62">
        <f>IF(Z62&gt;0, (R62*SUMPRODUCT(K62:$K$98, X62:$X$98)-K62*$AZ$3)/Z62, 0)</f>
        <v>-111030.46614277011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0.73742600000000003</v>
      </c>
      <c r="Q63" s="5">
        <f t="shared" si="60"/>
        <v>12.5</v>
      </c>
      <c r="R63">
        <f t="shared" si="31"/>
        <v>250000</v>
      </c>
      <c r="S63">
        <f t="shared" si="32"/>
        <v>-397820.50972251862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-30.942925882228518</v>
      </c>
      <c r="AC63">
        <f t="shared" si="33"/>
        <v>-28.002385211308212</v>
      </c>
      <c r="AE63">
        <f t="shared" si="34"/>
        <v>0</v>
      </c>
      <c r="AF63">
        <f t="shared" si="35"/>
        <v>0</v>
      </c>
      <c r="AG63">
        <f t="shared" si="36"/>
        <v>-8.7986870105188854E-4</v>
      </c>
      <c r="AH63">
        <f t="shared" si="37"/>
        <v>-51.378056074013159</v>
      </c>
      <c r="AI63">
        <f t="shared" si="38"/>
        <v>-51.378935942714214</v>
      </c>
      <c r="AJ63">
        <f t="shared" si="39"/>
        <v>-2.9405406709203064</v>
      </c>
      <c r="AK63">
        <f t="shared" si="61"/>
        <v>-2.1660048117559967</v>
      </c>
      <c r="AL63">
        <f t="shared" si="40"/>
        <v>-56.485481425390518</v>
      </c>
      <c r="AN63">
        <f t="shared" si="41"/>
        <v>0</v>
      </c>
      <c r="AO63">
        <f t="shared" si="42"/>
        <v>0</v>
      </c>
      <c r="AP63">
        <f t="shared" si="43"/>
        <v>-2.5074417381949954E-6</v>
      </c>
      <c r="AQ63">
        <f t="shared" si="44"/>
        <v>-0.14641671203133996</v>
      </c>
      <c r="AR63">
        <f t="shared" si="45"/>
        <v>-0.14641921947307815</v>
      </c>
      <c r="AS63">
        <f t="shared" si="46"/>
        <v>-8.379925780188275E-3</v>
      </c>
      <c r="AT63">
        <f t="shared" si="47"/>
        <v>-6.1726606067873868E-3</v>
      </c>
      <c r="AU63">
        <f t="shared" si="48"/>
        <v>-0.16097180586005383</v>
      </c>
      <c r="AW63">
        <v>60</v>
      </c>
      <c r="AX63">
        <f>IF(Z63&gt;0, (R63*SUMPRODUCT(K63:$K$98, X63:$X$98)-K63*$AZ$3)/Z63, 0)</f>
        <v>-397820.50972251862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0.819492</v>
      </c>
      <c r="Q64" s="5">
        <f t="shared" si="60"/>
        <v>12.5</v>
      </c>
      <c r="R64">
        <f t="shared" si="31"/>
        <v>250000</v>
      </c>
      <c r="S64">
        <f t="shared" si="32"/>
        <v>-2093674.3284466774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-28.002385211308212</v>
      </c>
      <c r="AC64">
        <f t="shared" si="33"/>
        <v>-25.128221082345853</v>
      </c>
      <c r="AE64">
        <f t="shared" si="34"/>
        <v>0</v>
      </c>
      <c r="AF64">
        <f t="shared" si="35"/>
        <v>0</v>
      </c>
      <c r="AG64">
        <f t="shared" si="36"/>
        <v>-1.5002465247895543E-4</v>
      </c>
      <c r="AH64">
        <f t="shared" si="37"/>
        <v>-14.420907231248286</v>
      </c>
      <c r="AI64">
        <f t="shared" si="38"/>
        <v>-14.421057255900765</v>
      </c>
      <c r="AJ64">
        <f t="shared" si="39"/>
        <v>-2.8741641289623594</v>
      </c>
      <c r="AK64">
        <f t="shared" si="61"/>
        <v>-1.9601669647915749</v>
      </c>
      <c r="AL64">
        <f t="shared" si="40"/>
        <v>-19.255388349654702</v>
      </c>
      <c r="AN64">
        <f t="shared" si="41"/>
        <v>0</v>
      </c>
      <c r="AO64">
        <f t="shared" si="42"/>
        <v>0</v>
      </c>
      <c r="AP64">
        <f t="shared" si="43"/>
        <v>-3.8173113919299314E-7</v>
      </c>
      <c r="AQ64">
        <f t="shared" si="44"/>
        <v>-3.6693365087801667E-2</v>
      </c>
      <c r="AR64">
        <f t="shared" si="45"/>
        <v>-3.6693746818940859E-2</v>
      </c>
      <c r="AS64">
        <f t="shared" si="46"/>
        <v>-7.3131843936805069E-3</v>
      </c>
      <c r="AT64">
        <f t="shared" si="47"/>
        <v>-4.9875587519412562E-3</v>
      </c>
      <c r="AU64">
        <f t="shared" si="48"/>
        <v>-4.8994489964562633E-2</v>
      </c>
      <c r="AW64">
        <v>61</v>
      </c>
      <c r="AX64">
        <f>IF(Z64&gt;0, (R64*SUMPRODUCT(K64:$K$98, X64:$X$98)-K64*$AZ$3)/Z64, 0)</f>
        <v>-2093674.3284466774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0.82196330200000001</v>
      </c>
      <c r="Q65" s="5">
        <f t="shared" si="60"/>
        <v>12.5</v>
      </c>
      <c r="R65">
        <f t="shared" si="31"/>
        <v>250000</v>
      </c>
      <c r="S65">
        <f t="shared" si="32"/>
        <v>-11140560.135008158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-25.128221082345853</v>
      </c>
      <c r="AC65">
        <f t="shared" si="33"/>
        <v>-22.467967267974995</v>
      </c>
      <c r="AE65">
        <f t="shared" si="34"/>
        <v>0</v>
      </c>
      <c r="AF65">
        <f t="shared" si="35"/>
        <v>0</v>
      </c>
      <c r="AG65">
        <f t="shared" si="36"/>
        <v>-2.5209647221161182E-5</v>
      </c>
      <c r="AH65">
        <f t="shared" si="37"/>
        <v>-2.4662951746600936</v>
      </c>
      <c r="AI65">
        <f t="shared" si="38"/>
        <v>-2.4663203843073149</v>
      </c>
      <c r="AJ65">
        <f t="shared" si="39"/>
        <v>-2.6602538143708578</v>
      </c>
      <c r="AK65">
        <f t="shared" si="61"/>
        <v>-1.7589754757642098</v>
      </c>
      <c r="AL65">
        <f t="shared" si="40"/>
        <v>-6.8855496744423821</v>
      </c>
      <c r="AN65">
        <f t="shared" si="41"/>
        <v>0</v>
      </c>
      <c r="AO65">
        <f t="shared" si="42"/>
        <v>0</v>
      </c>
      <c r="AP65">
        <f t="shared" si="43"/>
        <v>-5.7272178708722276E-8</v>
      </c>
      <c r="AQ65">
        <f t="shared" si="44"/>
        <v>-5.6030176365588257E-3</v>
      </c>
      <c r="AR65">
        <f t="shared" si="45"/>
        <v>-5.6030749087375353E-3</v>
      </c>
      <c r="AS65">
        <f t="shared" si="46"/>
        <v>-6.0436598152518728E-3</v>
      </c>
      <c r="AT65">
        <f t="shared" si="47"/>
        <v>-3.9961034324853756E-3</v>
      </c>
      <c r="AU65">
        <f t="shared" si="48"/>
        <v>-1.5642838156474784E-2</v>
      </c>
      <c r="AW65">
        <v>62</v>
      </c>
      <c r="AX65">
        <f>IF(Z65&gt;0, (R65*SUMPRODUCT(K65:$K$98, X65:$X$98)-K65*$AZ$3)/Z65, 0)</f>
        <v>-11140560.135008158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0.82463276399999996</v>
      </c>
      <c r="Q66" s="5">
        <f t="shared" si="60"/>
        <v>12.5</v>
      </c>
      <c r="R66">
        <f t="shared" si="31"/>
        <v>250000</v>
      </c>
      <c r="S66">
        <f t="shared" si="32"/>
        <v>-60165223.219654515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-22.467967267974995</v>
      </c>
      <c r="AC66">
        <f t="shared" si="33"/>
        <v>-20.065581732523462</v>
      </c>
      <c r="AE66">
        <f t="shared" si="34"/>
        <v>0</v>
      </c>
      <c r="AF66">
        <f t="shared" si="35"/>
        <v>0</v>
      </c>
      <c r="AG66">
        <f t="shared" si="36"/>
        <v>-4.1688496814985068E-6</v>
      </c>
      <c r="AH66">
        <f t="shared" si="37"/>
        <v>-0.41577402134902125</v>
      </c>
      <c r="AI66">
        <f t="shared" si="38"/>
        <v>-0.41577819019870277</v>
      </c>
      <c r="AJ66">
        <f t="shared" si="39"/>
        <v>-2.4023855354515327</v>
      </c>
      <c r="AK66">
        <f t="shared" si="61"/>
        <v>-1.5727577087582498</v>
      </c>
      <c r="AL66">
        <f t="shared" si="40"/>
        <v>-4.3909214344084848</v>
      </c>
      <c r="AN66">
        <f t="shared" si="41"/>
        <v>0</v>
      </c>
      <c r="AO66">
        <f t="shared" si="42"/>
        <v>0</v>
      </c>
      <c r="AP66">
        <f t="shared" si="43"/>
        <v>-8.4561981185352266E-9</v>
      </c>
      <c r="AQ66">
        <f t="shared" si="44"/>
        <v>-8.4336633980134983E-4</v>
      </c>
      <c r="AR66">
        <f t="shared" si="45"/>
        <v>-8.4337479599946841E-4</v>
      </c>
      <c r="AS66">
        <f t="shared" si="46"/>
        <v>-4.8730584206574659E-3</v>
      </c>
      <c r="AT66">
        <f t="shared" si="47"/>
        <v>-3.1902207548372718E-3</v>
      </c>
      <c r="AU66">
        <f t="shared" si="48"/>
        <v>-8.906653971494205E-3</v>
      </c>
      <c r="AW66">
        <v>63</v>
      </c>
      <c r="AX66">
        <f>IF(Z66&gt;0, (R66*SUMPRODUCT(K66:$K$98, X66:$X$98)-K66*$AZ$3)/Z66, 0)</f>
        <v>-60165223.219654515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0.82757423799999996</v>
      </c>
      <c r="Q67" s="5">
        <f t="shared" si="60"/>
        <v>12.5</v>
      </c>
      <c r="R67">
        <f t="shared" ref="R67:R98" si="62">$C$6</f>
        <v>250000</v>
      </c>
      <c r="S67">
        <f t="shared" ref="S67:S98" si="63">AX67</f>
        <v>-330742854.55094993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-20.065581732523462</v>
      </c>
      <c r="AC67">
        <f t="shared" ref="AC67:AC98" si="64">S67*Z67</f>
        <v>-17.916435319320328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-6.7712858618085263E-7</v>
      </c>
      <c r="AH67">
        <f t="shared" ref="AH67:AH98" si="68">-X67*R67</f>
        <v>-6.9000651970053381E-2</v>
      </c>
      <c r="AI67">
        <f t="shared" ref="AI67:AI98" si="69">SUM(AE67:AH67)</f>
        <v>-6.9001329098639555E-2</v>
      </c>
      <c r="AJ67">
        <f t="shared" ref="AJ67:AJ98" si="70">AB67-AC67</f>
        <v>-2.1491464132031339</v>
      </c>
      <c r="AK67">
        <f t="shared" si="61"/>
        <v>-1.4045907212766424</v>
      </c>
      <c r="AL67">
        <f t="shared" ref="AL67:AL98" si="71">SUM(AI67:AK67)</f>
        <v>-3.6227384635784157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-1.2263432348446885E-9</v>
      </c>
      <c r="AQ67">
        <f t="shared" ref="AQ67:AQ98" si="75">AH67*$K67</f>
        <v>-1.2496663775578255E-4</v>
      </c>
      <c r="AR67">
        <f t="shared" ref="AR67:AR98" si="76">AI67*$K67</f>
        <v>-1.2496786409901738E-4</v>
      </c>
      <c r="AS67">
        <f t="shared" ref="AS67:AS98" si="77">AJ67*$K67</f>
        <v>-3.8923052700930529E-3</v>
      </c>
      <c r="AT67">
        <f t="shared" ref="AT67:AT98" si="78">AK67*$K67</f>
        <v>-2.5438452369564717E-3</v>
      </c>
      <c r="AU67">
        <f t="shared" ref="AU67:AU98" si="79">AL67*$K67</f>
        <v>-6.5611183711485419E-3</v>
      </c>
      <c r="AW67">
        <v>64</v>
      </c>
      <c r="AX67">
        <f>IF(Z67&gt;0, (R67*SUMPRODUCT(K67:$K$98, X67:$X$98)-K67*$AZ$3)/Z67, 0)</f>
        <v>-330742854.55094993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0.83082719400000005</v>
      </c>
      <c r="Q68" s="5">
        <f t="shared" si="60"/>
        <v>12.5</v>
      </c>
      <c r="R68">
        <f t="shared" si="62"/>
        <v>250000</v>
      </c>
      <c r="S68">
        <f t="shared" si="63"/>
        <v>-1855267525.6302471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-17.916435319320328</v>
      </c>
      <c r="AC68">
        <f t="shared" si="64"/>
        <v>-15.99692655422332</v>
      </c>
      <c r="AE68">
        <f t="shared" si="65"/>
        <v>0</v>
      </c>
      <c r="AF68">
        <f t="shared" si="66"/>
        <v>0</v>
      </c>
      <c r="AG68">
        <f t="shared" si="67"/>
        <v>-1.077804570852191E-7</v>
      </c>
      <c r="AH68">
        <f t="shared" si="68"/>
        <v>-1.12515368646765E-2</v>
      </c>
      <c r="AI68">
        <f t="shared" si="69"/>
        <v>-1.1251644645133585E-2</v>
      </c>
      <c r="AJ68">
        <f t="shared" si="70"/>
        <v>-1.9195087650970084</v>
      </c>
      <c r="AK68">
        <f t="shared" si="61"/>
        <v>-1.2541504723524231</v>
      </c>
      <c r="AL68">
        <f t="shared" si="71"/>
        <v>-3.1849108820945649</v>
      </c>
      <c r="AN68">
        <f t="shared" si="72"/>
        <v>0</v>
      </c>
      <c r="AO68">
        <f t="shared" si="73"/>
        <v>0</v>
      </c>
      <c r="AP68">
        <f t="shared" si="74"/>
        <v>-1.7428615518691605E-10</v>
      </c>
      <c r="AQ68">
        <f t="shared" si="75"/>
        <v>-1.8194273369408848E-5</v>
      </c>
      <c r="AR68">
        <f t="shared" si="76"/>
        <v>-1.8194447655564035E-5</v>
      </c>
      <c r="AS68">
        <f t="shared" si="77"/>
        <v>-3.1039375000221792E-3</v>
      </c>
      <c r="AT68">
        <f t="shared" si="78"/>
        <v>-2.0280213107588909E-3</v>
      </c>
      <c r="AU68">
        <f t="shared" si="79"/>
        <v>-5.1501532584366343E-3</v>
      </c>
      <c r="AW68">
        <v>65</v>
      </c>
      <c r="AX68">
        <f>IF(Z68&gt;0, (R68*SUMPRODUCT(K68:$K$98, X68:$X$98)-K68*$AZ$3)/Z68, 0)</f>
        <v>-1855267525.6302471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0.83405797299999995</v>
      </c>
      <c r="Q69" s="5">
        <f t="shared" ref="Q69:Q98" si="91">$C$8</f>
        <v>12.5</v>
      </c>
      <c r="R69">
        <f t="shared" si="62"/>
        <v>250000</v>
      </c>
      <c r="S69">
        <f t="shared" si="63"/>
        <v>-10622477728.33227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-15.99692655422332</v>
      </c>
      <c r="AC69">
        <f t="shared" si="64"/>
        <v>-14.282986059447792</v>
      </c>
      <c r="AE69">
        <f t="shared" si="65"/>
        <v>0</v>
      </c>
      <c r="AF69">
        <f t="shared" si="66"/>
        <v>0</v>
      </c>
      <c r="AG69">
        <f t="shared" si="67"/>
        <v>-1.6807502948855586E-8</v>
      </c>
      <c r="AH69">
        <f t="shared" si="68"/>
        <v>-1.7979029913102267E-3</v>
      </c>
      <c r="AI69">
        <f t="shared" si="69"/>
        <v>-1.7979197988131756E-3</v>
      </c>
      <c r="AJ69">
        <f t="shared" si="70"/>
        <v>-1.7139404947755281</v>
      </c>
      <c r="AK69">
        <f t="shared" si="61"/>
        <v>-1.1197848587956325</v>
      </c>
      <c r="AL69">
        <f t="shared" si="71"/>
        <v>-2.835523273369974</v>
      </c>
      <c r="AN69">
        <f t="shared" si="72"/>
        <v>0</v>
      </c>
      <c r="AO69">
        <f t="shared" si="73"/>
        <v>0</v>
      </c>
      <c r="AP69">
        <f t="shared" si="74"/>
        <v>-2.4266550283825232E-11</v>
      </c>
      <c r="AQ69">
        <f t="shared" si="75"/>
        <v>-2.5957992378064756E-6</v>
      </c>
      <c r="AR69">
        <f t="shared" si="76"/>
        <v>-2.5958235043567592E-6</v>
      </c>
      <c r="AS69">
        <f t="shared" si="77"/>
        <v>-2.4745747971316933E-3</v>
      </c>
      <c r="AT69">
        <f t="shared" si="78"/>
        <v>-1.6167372194261951E-3</v>
      </c>
      <c r="AU69">
        <f t="shared" si="79"/>
        <v>-4.0939078400622454E-3</v>
      </c>
      <c r="AW69">
        <v>66</v>
      </c>
      <c r="AX69">
        <f>IF(Z69&gt;0, (R69*SUMPRODUCT(K69:$K$98, X69:$X$98)-K69*$AZ$3)/Z69, 0)</f>
        <v>-10622477728.33227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0.83754713300000005</v>
      </c>
      <c r="Q70" s="5">
        <f t="shared" si="91"/>
        <v>12.5</v>
      </c>
      <c r="R70">
        <f t="shared" si="62"/>
        <v>250000</v>
      </c>
      <c r="S70">
        <f t="shared" si="63"/>
        <v>-62211731346.418808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-14.282986059447792</v>
      </c>
      <c r="AC70">
        <f t="shared" si="64"/>
        <v>-12.752668397167659</v>
      </c>
      <c r="AE70">
        <f t="shared" si="65"/>
        <v>0</v>
      </c>
      <c r="AF70">
        <f t="shared" si="66"/>
        <v>0</v>
      </c>
      <c r="AG70">
        <f t="shared" si="67"/>
        <v>-2.5623520116639867E-9</v>
      </c>
      <c r="AH70">
        <f t="shared" si="68"/>
        <v>-2.8154151815406084E-4</v>
      </c>
      <c r="AI70">
        <f t="shared" si="69"/>
        <v>-2.8154408050607251E-4</v>
      </c>
      <c r="AJ70">
        <f t="shared" si="70"/>
        <v>-1.5303176622801331</v>
      </c>
      <c r="AK70">
        <f t="shared" si="61"/>
        <v>-0.99980902416134554</v>
      </c>
      <c r="AL70">
        <f t="shared" si="71"/>
        <v>-2.530408230521985</v>
      </c>
      <c r="AN70">
        <f t="shared" si="72"/>
        <v>0</v>
      </c>
      <c r="AO70">
        <f t="shared" si="73"/>
        <v>0</v>
      </c>
      <c r="AP70">
        <f t="shared" si="74"/>
        <v>-3.3031296097935875E-12</v>
      </c>
      <c r="AQ70">
        <f t="shared" si="75"/>
        <v>-3.6293535032175289E-7</v>
      </c>
      <c r="AR70">
        <f t="shared" si="76"/>
        <v>-3.6293865345136266E-7</v>
      </c>
      <c r="AS70">
        <f t="shared" si="77"/>
        <v>-1.9727334728630859E-3</v>
      </c>
      <c r="AT70">
        <f t="shared" si="78"/>
        <v>-1.2888544496669433E-3</v>
      </c>
      <c r="AU70">
        <f t="shared" si="79"/>
        <v>-3.2619508611834809E-3</v>
      </c>
      <c r="AW70">
        <v>67</v>
      </c>
      <c r="AX70">
        <f>IF(Z70&gt;0, (R70*SUMPRODUCT(K70:$K$98, X70:$X$98)-K70*$AZ$3)/Z70, 0)</f>
        <v>-62211731346.418808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0.841203123</v>
      </c>
      <c r="Q71" s="5">
        <f t="shared" si="91"/>
        <v>12.5</v>
      </c>
      <c r="R71">
        <f t="shared" si="62"/>
        <v>250000</v>
      </c>
      <c r="S71">
        <f t="shared" si="63"/>
        <v>-373302124164.00049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-12.752668397167659</v>
      </c>
      <c r="AC71">
        <f t="shared" si="64"/>
        <v>-11.386311386817857</v>
      </c>
      <c r="AE71">
        <f t="shared" si="65"/>
        <v>0</v>
      </c>
      <c r="AF71">
        <f t="shared" si="66"/>
        <v>0</v>
      </c>
      <c r="AG71">
        <f t="shared" si="67"/>
        <v>-3.8126997711026886E-10</v>
      </c>
      <c r="AH71">
        <f t="shared" si="68"/>
        <v>-4.310917028874156E-5</v>
      </c>
      <c r="AI71">
        <f t="shared" si="69"/>
        <v>-4.3109551558718671E-5</v>
      </c>
      <c r="AJ71">
        <f t="shared" si="70"/>
        <v>-1.3663570103498017</v>
      </c>
      <c r="AK71">
        <f t="shared" si="61"/>
        <v>-0.89268678780173616</v>
      </c>
      <c r="AL71">
        <f t="shared" si="71"/>
        <v>-2.2590869077030966</v>
      </c>
      <c r="AN71">
        <f t="shared" si="72"/>
        <v>0</v>
      </c>
      <c r="AO71">
        <f t="shared" si="73"/>
        <v>0</v>
      </c>
      <c r="AP71">
        <f t="shared" si="74"/>
        <v>-4.388351520209951E-13</v>
      </c>
      <c r="AQ71">
        <f t="shared" si="75"/>
        <v>-4.9617909704145301E-8</v>
      </c>
      <c r="AR71">
        <f t="shared" si="76"/>
        <v>-4.9618348539297328E-8</v>
      </c>
      <c r="AS71">
        <f t="shared" si="77"/>
        <v>-1.5726532964812829E-3</v>
      </c>
      <c r="AT71">
        <f t="shared" si="78"/>
        <v>-1.0274670594343992E-3</v>
      </c>
      <c r="AU71">
        <f t="shared" si="79"/>
        <v>-2.6001699742642216E-3</v>
      </c>
      <c r="AW71">
        <v>68</v>
      </c>
      <c r="AX71">
        <f>IF(Z71&gt;0, (R71*SUMPRODUCT(K71:$K$98, X71:$X$98)-K71*$AZ$3)/Z71, 0)</f>
        <v>-373302124164.00049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0.84498057100000001</v>
      </c>
      <c r="Q72" s="5">
        <f t="shared" si="91"/>
        <v>12.5</v>
      </c>
      <c r="R72">
        <f t="shared" si="62"/>
        <v>250000</v>
      </c>
      <c r="S72">
        <f t="shared" si="63"/>
        <v>-2298350446747.9946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-11.386311386817857</v>
      </c>
      <c r="AC72">
        <f t="shared" si="64"/>
        <v>-10.166349496002594</v>
      </c>
      <c r="AE72">
        <f t="shared" si="65"/>
        <v>0</v>
      </c>
      <c r="AF72">
        <f t="shared" si="66"/>
        <v>0</v>
      </c>
      <c r="AG72">
        <f t="shared" si="67"/>
        <v>-5.5291554375374241E-11</v>
      </c>
      <c r="AH72">
        <f t="shared" si="68"/>
        <v>-6.4433144592758395E-6</v>
      </c>
      <c r="AI72">
        <f t="shared" si="69"/>
        <v>-6.4433697508302149E-6</v>
      </c>
      <c r="AJ72">
        <f t="shared" si="70"/>
        <v>-1.219961890815263</v>
      </c>
      <c r="AK72">
        <f t="shared" si="61"/>
        <v>-0.79704179707725009</v>
      </c>
      <c r="AL72">
        <f t="shared" si="71"/>
        <v>-2.0170101312622641</v>
      </c>
      <c r="AN72">
        <f t="shared" si="72"/>
        <v>0</v>
      </c>
      <c r="AO72">
        <f t="shared" si="73"/>
        <v>0</v>
      </c>
      <c r="AP72">
        <f t="shared" si="74"/>
        <v>-5.6821092117154355E-14</v>
      </c>
      <c r="AQ72">
        <f t="shared" si="75"/>
        <v>-6.6215567380280767E-9</v>
      </c>
      <c r="AR72">
        <f t="shared" si="76"/>
        <v>-6.6216135591201937E-9</v>
      </c>
      <c r="AS72">
        <f t="shared" si="77"/>
        <v>-1.2537098614884559E-3</v>
      </c>
      <c r="AT72">
        <f t="shared" si="78"/>
        <v>-8.190904720363478E-4</v>
      </c>
      <c r="AU72">
        <f t="shared" si="79"/>
        <v>-2.0728069551383629E-3</v>
      </c>
      <c r="AW72">
        <v>69</v>
      </c>
      <c r="AX72">
        <f>IF(Z72&gt;0, (R72*SUMPRODUCT(K72:$K$98, X72:$X$98)-K72*$AZ$3)/Z72, 0)</f>
        <v>-2298350446747.9946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0.84903369399999995</v>
      </c>
      <c r="Q73" s="5">
        <f t="shared" si="91"/>
        <v>12.5</v>
      </c>
      <c r="R73">
        <f t="shared" si="62"/>
        <v>250000</v>
      </c>
      <c r="S73">
        <f t="shared" si="63"/>
        <v>-14557369577951.156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-10.166349496002594</v>
      </c>
      <c r="AC73">
        <f t="shared" si="64"/>
        <v>-9.0770977700945323</v>
      </c>
      <c r="AE73">
        <f t="shared" si="65"/>
        <v>0</v>
      </c>
      <c r="AF73">
        <f t="shared" si="66"/>
        <v>0</v>
      </c>
      <c r="AG73">
        <f t="shared" si="67"/>
        <v>-7.7942461732946436E-12</v>
      </c>
      <c r="AH73">
        <f t="shared" si="68"/>
        <v>-9.3888785316651705E-7</v>
      </c>
      <c r="AI73">
        <f t="shared" si="69"/>
        <v>-9.3889564741269034E-7</v>
      </c>
      <c r="AJ73">
        <f t="shared" si="70"/>
        <v>-1.0892517259080616</v>
      </c>
      <c r="AK73">
        <f t="shared" ref="AK73:AK98" si="92">G73*SUM(AB73:AB73, AE73:AF73)</f>
        <v>-0.71164446472018161</v>
      </c>
      <c r="AL73">
        <f t="shared" si="71"/>
        <v>-1.8008971295238907</v>
      </c>
      <c r="AN73">
        <f t="shared" si="72"/>
        <v>0</v>
      </c>
      <c r="AO73">
        <f t="shared" si="73"/>
        <v>0</v>
      </c>
      <c r="AP73">
        <f t="shared" si="74"/>
        <v>-7.151660230929435E-15</v>
      </c>
      <c r="AQ73">
        <f t="shared" si="75"/>
        <v>-8.6148253102396141E-10</v>
      </c>
      <c r="AR73">
        <f t="shared" si="76"/>
        <v>-8.6148968268419231E-10</v>
      </c>
      <c r="AS73">
        <f t="shared" si="77"/>
        <v>-9.9944986037759482E-4</v>
      </c>
      <c r="AT73">
        <f t="shared" si="78"/>
        <v>-6.5297391226085339E-4</v>
      </c>
      <c r="AU73">
        <f t="shared" si="79"/>
        <v>-1.6524246341281309E-3</v>
      </c>
      <c r="AW73">
        <v>70</v>
      </c>
      <c r="AX73">
        <f>IF(Z73&gt;0, (R73*SUMPRODUCT(K73:$K$98, X73:$X$98)-K73*$AZ$3)/Z73, 0)</f>
        <v>-14557369577951.156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0.853201969</v>
      </c>
      <c r="Q74" s="5">
        <f t="shared" si="91"/>
        <v>12.5</v>
      </c>
      <c r="R74">
        <f t="shared" si="62"/>
        <v>250000</v>
      </c>
      <c r="S74">
        <f t="shared" si="63"/>
        <v>-95013439265783.031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-9.0770977700945323</v>
      </c>
      <c r="AC74">
        <f t="shared" si="64"/>
        <v>-8.1045515811974269</v>
      </c>
      <c r="AE74">
        <f t="shared" si="65"/>
        <v>0</v>
      </c>
      <c r="AF74">
        <f t="shared" si="66"/>
        <v>0</v>
      </c>
      <c r="AG74">
        <f t="shared" si="67"/>
        <v>-1.0662375296359916E-12</v>
      </c>
      <c r="AH74">
        <f t="shared" si="68"/>
        <v>-1.330013236385141E-7</v>
      </c>
      <c r="AI74">
        <f t="shared" si="69"/>
        <v>-1.3300238987604374E-7</v>
      </c>
      <c r="AJ74">
        <f t="shared" si="70"/>
        <v>-0.97254618889710542</v>
      </c>
      <c r="AK74">
        <f t="shared" si="92"/>
        <v>-0.63539684390661733</v>
      </c>
      <c r="AL74">
        <f t="shared" si="71"/>
        <v>-1.6079431658061125</v>
      </c>
      <c r="AN74">
        <f t="shared" si="72"/>
        <v>0</v>
      </c>
      <c r="AO74">
        <f t="shared" si="73"/>
        <v>0</v>
      </c>
      <c r="AP74">
        <f t="shared" si="74"/>
        <v>-8.7351164104656398E-16</v>
      </c>
      <c r="AQ74">
        <f t="shared" si="75"/>
        <v>-1.0896090340442838E-10</v>
      </c>
      <c r="AR74">
        <f t="shared" si="76"/>
        <v>-1.0896177691606942E-10</v>
      </c>
      <c r="AS74">
        <f t="shared" si="77"/>
        <v>-7.9675531374994628E-4</v>
      </c>
      <c r="AT74">
        <f t="shared" si="78"/>
        <v>-5.205468053878766E-4</v>
      </c>
      <c r="AU74">
        <f t="shared" si="79"/>
        <v>-1.3173022280995998E-3</v>
      </c>
      <c r="AW74">
        <v>71</v>
      </c>
      <c r="AX74">
        <f>IF(Z74&gt;0, (R74*SUMPRODUCT(K74:$K$98, X74:$X$98)-K74*$AZ$3)/Z74, 0)</f>
        <v>-95013439265783.031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0.85761682500000003</v>
      </c>
      <c r="Q75" s="5">
        <f t="shared" si="91"/>
        <v>12.5</v>
      </c>
      <c r="R75">
        <f t="shared" si="62"/>
        <v>250000</v>
      </c>
      <c r="S75">
        <f t="shared" si="63"/>
        <v>-640817293564678.5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-8.1045515811974269</v>
      </c>
      <c r="AC75">
        <f t="shared" si="64"/>
        <v>-7.2362067690219352</v>
      </c>
      <c r="AE75">
        <f t="shared" si="65"/>
        <v>0</v>
      </c>
      <c r="AF75">
        <f t="shared" si="66"/>
        <v>0</v>
      </c>
      <c r="AG75">
        <f t="shared" si="67"/>
        <v>-1.4115190947736916E-13</v>
      </c>
      <c r="AH75">
        <f t="shared" si="68"/>
        <v>-1.8288464897245253E-8</v>
      </c>
      <c r="AI75">
        <f t="shared" si="69"/>
        <v>-1.8288606049154731E-8</v>
      </c>
      <c r="AJ75">
        <f t="shared" si="70"/>
        <v>-0.86834481217549175</v>
      </c>
      <c r="AK75">
        <f t="shared" si="92"/>
        <v>-0.56731861068381995</v>
      </c>
      <c r="AL75">
        <f t="shared" si="71"/>
        <v>-1.4356634411479177</v>
      </c>
      <c r="AN75">
        <f t="shared" si="72"/>
        <v>0</v>
      </c>
      <c r="AO75">
        <f t="shared" si="73"/>
        <v>0</v>
      </c>
      <c r="AP75">
        <f t="shared" si="74"/>
        <v>-1.0324843253678969E-16</v>
      </c>
      <c r="AQ75">
        <f t="shared" si="75"/>
        <v>-1.3377469289194534E-11</v>
      </c>
      <c r="AR75">
        <f t="shared" si="76"/>
        <v>-1.3377572537627072E-11</v>
      </c>
      <c r="AS75">
        <f t="shared" si="77"/>
        <v>-6.3516845851063015E-4</v>
      </c>
      <c r="AT75">
        <f t="shared" si="78"/>
        <v>-4.1497672627266094E-4</v>
      </c>
      <c r="AU75">
        <f t="shared" si="79"/>
        <v>-1.0501451981608635E-3</v>
      </c>
      <c r="AW75">
        <v>72</v>
      </c>
      <c r="AX75">
        <f>IF(Z75&gt;0, (R75*SUMPRODUCT(K75:$K$98, X75:$X$98)-K75*$AZ$3)/Z75, 0)</f>
        <v>-640817293564678.5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0.86229046899999995</v>
      </c>
      <c r="Q76" s="5">
        <f t="shared" si="91"/>
        <v>12.5</v>
      </c>
      <c r="R76">
        <f t="shared" si="62"/>
        <v>250000</v>
      </c>
      <c r="S76">
        <f t="shared" si="63"/>
        <v>-4480153465027183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-7.2362067690219352</v>
      </c>
      <c r="AC76">
        <f t="shared" si="64"/>
        <v>-6.4608989009241924</v>
      </c>
      <c r="AE76">
        <f t="shared" si="65"/>
        <v>0</v>
      </c>
      <c r="AF76">
        <f t="shared" si="66"/>
        <v>0</v>
      </c>
      <c r="AG76">
        <f t="shared" si="67"/>
        <v>-1.8026444159109265E-14</v>
      </c>
      <c r="AH76">
        <f t="shared" si="68"/>
        <v>-2.4342789244697239E-9</v>
      </c>
      <c r="AI76">
        <f t="shared" si="69"/>
        <v>-2.4342969509138832E-9</v>
      </c>
      <c r="AJ76">
        <f t="shared" si="70"/>
        <v>-0.77530786809774277</v>
      </c>
      <c r="AK76">
        <f t="shared" si="92"/>
        <v>-0.50653447383153549</v>
      </c>
      <c r="AL76">
        <f t="shared" si="71"/>
        <v>-1.2818423443635751</v>
      </c>
      <c r="AN76">
        <f t="shared" si="72"/>
        <v>0</v>
      </c>
      <c r="AO76">
        <f t="shared" si="73"/>
        <v>0</v>
      </c>
      <c r="AP76">
        <f t="shared" si="74"/>
        <v>-1.1773043656927274E-17</v>
      </c>
      <c r="AQ76">
        <f t="shared" si="75"/>
        <v>-1.5898239163511292E-12</v>
      </c>
      <c r="AR76">
        <f t="shared" si="76"/>
        <v>-1.5898356893947862E-12</v>
      </c>
      <c r="AS76">
        <f t="shared" si="77"/>
        <v>-5.0635240639299571E-4</v>
      </c>
      <c r="AT76">
        <f t="shared" si="78"/>
        <v>-3.308169055151043E-4</v>
      </c>
      <c r="AU76">
        <f t="shared" si="79"/>
        <v>-8.3716931349793564E-4</v>
      </c>
      <c r="AW76">
        <v>73</v>
      </c>
      <c r="AX76">
        <f>IF(Z76&gt;0, (R76*SUMPRODUCT(K76:$K$98, X76:$X$98)-K76*$AZ$3)/Z76, 0)</f>
        <v>-4480153465027183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0.86705037500000004</v>
      </c>
      <c r="Q77" s="5">
        <f t="shared" si="91"/>
        <v>12.5</v>
      </c>
      <c r="R77">
        <f t="shared" si="62"/>
        <v>250000</v>
      </c>
      <c r="S77">
        <f t="shared" si="63"/>
        <v>-3.2534763911208896E+16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-6.4608989009241924</v>
      </c>
      <c r="AC77">
        <f t="shared" si="64"/>
        <v>-5.768659732969426</v>
      </c>
      <c r="AE77">
        <f t="shared" si="65"/>
        <v>0</v>
      </c>
      <c r="AF77">
        <f t="shared" si="66"/>
        <v>0</v>
      </c>
      <c r="AG77">
        <f t="shared" si="67"/>
        <v>-2.2163445494459254E-15</v>
      </c>
      <c r="AH77">
        <f t="shared" si="68"/>
        <v>-3.12596703361445E-10</v>
      </c>
      <c r="AI77">
        <f t="shared" si="69"/>
        <v>-3.1259891970599445E-10</v>
      </c>
      <c r="AJ77">
        <f t="shared" si="70"/>
        <v>-0.69223916795476637</v>
      </c>
      <c r="AK77">
        <f t="shared" si="92"/>
        <v>-0.45226292306469351</v>
      </c>
      <c r="AL77">
        <f t="shared" si="71"/>
        <v>-1.1445020913320589</v>
      </c>
      <c r="AN77">
        <f t="shared" si="72"/>
        <v>0</v>
      </c>
      <c r="AO77">
        <f t="shared" si="73"/>
        <v>0</v>
      </c>
      <c r="AP77">
        <f t="shared" si="74"/>
        <v>-1.2924029488641407E-18</v>
      </c>
      <c r="AQ77">
        <f t="shared" si="75"/>
        <v>-1.8228253424339579E-13</v>
      </c>
      <c r="AR77">
        <f t="shared" si="76"/>
        <v>-1.8228382664634468E-13</v>
      </c>
      <c r="AS77">
        <f t="shared" si="77"/>
        <v>-4.0366103826575947E-4</v>
      </c>
      <c r="AT77">
        <f t="shared" si="78"/>
        <v>-2.6372521166749514E-4</v>
      </c>
      <c r="AU77">
        <f t="shared" si="79"/>
        <v>-6.6738625011553859E-4</v>
      </c>
      <c r="AW77">
        <v>74</v>
      </c>
      <c r="AX77">
        <f>IF(Z77&gt;0, (R77*SUMPRODUCT(K77:$K$98, X77:$X$98)-K77*$AZ$3)/Z77, 0)</f>
        <v>-3.2534763911208896E+16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0.87202471800000003</v>
      </c>
      <c r="Q78" s="5">
        <f t="shared" si="91"/>
        <v>12.5</v>
      </c>
      <c r="R78">
        <f t="shared" si="62"/>
        <v>250000</v>
      </c>
      <c r="S78">
        <f t="shared" si="63"/>
        <v>-2.4622866635143603E+17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-5.768659732969426</v>
      </c>
      <c r="AC78">
        <f t="shared" si="64"/>
        <v>-5.1505890472942921</v>
      </c>
      <c r="AE78">
        <f t="shared" si="65"/>
        <v>0</v>
      </c>
      <c r="AF78">
        <f t="shared" si="66"/>
        <v>0</v>
      </c>
      <c r="AG78">
        <f t="shared" si="67"/>
        <v>-2.6147387323004588E-16</v>
      </c>
      <c r="AH78">
        <f t="shared" si="68"/>
        <v>-3.86541446144284E-11</v>
      </c>
      <c r="AI78">
        <f t="shared" si="69"/>
        <v>-3.8654406088301628E-11</v>
      </c>
      <c r="AJ78">
        <f t="shared" si="70"/>
        <v>-0.6180706856751339</v>
      </c>
      <c r="AK78">
        <f t="shared" si="92"/>
        <v>-0.40380618130785983</v>
      </c>
      <c r="AL78">
        <f t="shared" si="71"/>
        <v>-1.021876867021648</v>
      </c>
      <c r="AN78">
        <f t="shared" si="72"/>
        <v>0</v>
      </c>
      <c r="AO78">
        <f t="shared" si="73"/>
        <v>0</v>
      </c>
      <c r="AP78">
        <f t="shared" si="74"/>
        <v>-1.3613535924096295E-19</v>
      </c>
      <c r="AQ78">
        <f t="shared" si="75"/>
        <v>-2.0125130661171797E-14</v>
      </c>
      <c r="AR78">
        <f t="shared" si="76"/>
        <v>-2.0125266796531037E-14</v>
      </c>
      <c r="AS78">
        <f t="shared" si="77"/>
        <v>-3.2179610831199485E-4</v>
      </c>
      <c r="AT78">
        <f t="shared" si="78"/>
        <v>-2.1024012409722497E-4</v>
      </c>
      <c r="AU78">
        <f t="shared" si="79"/>
        <v>-5.3203623242934503E-4</v>
      </c>
      <c r="AW78">
        <v>75</v>
      </c>
      <c r="AX78">
        <f>IF(Z78&gt;0, (R78*SUMPRODUCT(K78:$K$98, X78:$X$98)-K78*$AZ$3)/Z78, 0)</f>
        <v>-2.4622866635143603E+17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0.87703262900000001</v>
      </c>
      <c r="Q79" s="5">
        <f t="shared" si="91"/>
        <v>12.5</v>
      </c>
      <c r="R79">
        <f t="shared" si="62"/>
        <v>250000</v>
      </c>
      <c r="S79">
        <f t="shared" si="63"/>
        <v>-1.9461108245855224E+18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-5.1505890472942921</v>
      </c>
      <c r="AC79">
        <f t="shared" si="64"/>
        <v>-4.5987402207984918</v>
      </c>
      <c r="AE79">
        <f t="shared" si="65"/>
        <v>0</v>
      </c>
      <c r="AF79">
        <f t="shared" si="66"/>
        <v>0</v>
      </c>
      <c r="AG79">
        <f t="shared" si="67"/>
        <v>-2.9538016043985568E-17</v>
      </c>
      <c r="AH79">
        <f t="shared" si="68"/>
        <v>-4.5864223690751968E-12</v>
      </c>
      <c r="AI79">
        <f t="shared" si="69"/>
        <v>-4.5864519070912409E-12</v>
      </c>
      <c r="AJ79">
        <f t="shared" si="70"/>
        <v>-0.55184882649580036</v>
      </c>
      <c r="AK79">
        <f t="shared" si="92"/>
        <v>-0.36054123331060051</v>
      </c>
      <c r="AL79">
        <f t="shared" si="71"/>
        <v>-0.91239005981098731</v>
      </c>
      <c r="AN79">
        <f t="shared" si="72"/>
        <v>0</v>
      </c>
      <c r="AO79">
        <f t="shared" si="73"/>
        <v>0</v>
      </c>
      <c r="AP79">
        <f t="shared" si="74"/>
        <v>-1.373111931570727E-20</v>
      </c>
      <c r="AQ79">
        <f t="shared" si="75"/>
        <v>-2.1320562859814495E-15</v>
      </c>
      <c r="AR79">
        <f t="shared" si="76"/>
        <v>-2.1320700171007649E-15</v>
      </c>
      <c r="AS79">
        <f t="shared" si="77"/>
        <v>-2.5653388736613471E-4</v>
      </c>
      <c r="AT79">
        <f t="shared" si="78"/>
        <v>-1.6760213974587978E-4</v>
      </c>
      <c r="AU79">
        <f t="shared" si="79"/>
        <v>-4.2413602711414657E-4</v>
      </c>
      <c r="AW79">
        <v>76</v>
      </c>
      <c r="AX79">
        <f>IF(Z79&gt;0, (R79*SUMPRODUCT(K79:$K$98, X79:$X$98)-K79*$AZ$3)/Z79, 0)</f>
        <v>-1.9461108245855224E+18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0.88195855000000001</v>
      </c>
      <c r="Q80" s="5">
        <f t="shared" si="91"/>
        <v>12.5</v>
      </c>
      <c r="R80">
        <f t="shared" si="62"/>
        <v>250000</v>
      </c>
      <c r="S80">
        <f t="shared" si="63"/>
        <v>-1.6082706688245946E+19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-4.5987402207984918</v>
      </c>
      <c r="AC80">
        <f t="shared" si="64"/>
        <v>-4.1060180542843696</v>
      </c>
      <c r="AE80">
        <f t="shared" si="65"/>
        <v>0</v>
      </c>
      <c r="AF80">
        <f t="shared" si="66"/>
        <v>0</v>
      </c>
      <c r="AG80">
        <f t="shared" si="67"/>
        <v>-3.1913300835154623E-18</v>
      </c>
      <c r="AH80">
        <f t="shared" si="68"/>
        <v>-5.2102611600060496E-13</v>
      </c>
      <c r="AI80">
        <f t="shared" si="69"/>
        <v>-5.210293073306885E-13</v>
      </c>
      <c r="AJ80">
        <f t="shared" si="70"/>
        <v>-0.49272216651412215</v>
      </c>
      <c r="AK80">
        <f t="shared" si="92"/>
        <v>-0.32191181545589448</v>
      </c>
      <c r="AL80">
        <f t="shared" si="71"/>
        <v>-0.81463398197053771</v>
      </c>
      <c r="AN80">
        <f t="shared" si="72"/>
        <v>0</v>
      </c>
      <c r="AO80">
        <f t="shared" si="73"/>
        <v>0</v>
      </c>
      <c r="AP80">
        <f t="shared" si="74"/>
        <v>-1.324580393742875E-21</v>
      </c>
      <c r="AQ80">
        <f t="shared" si="75"/>
        <v>-2.1625496574211028E-16</v>
      </c>
      <c r="AR80">
        <f t="shared" si="76"/>
        <v>-2.1625629032250403E-16</v>
      </c>
      <c r="AS80">
        <f t="shared" si="77"/>
        <v>-2.0450724439265174E-4</v>
      </c>
      <c r="AT80">
        <f t="shared" si="78"/>
        <v>-1.3361139966986638E-4</v>
      </c>
      <c r="AU80">
        <f t="shared" si="79"/>
        <v>-3.381186440627344E-4</v>
      </c>
      <c r="AW80">
        <v>77</v>
      </c>
      <c r="AX80">
        <f>IF(Z80&gt;0, (R80*SUMPRODUCT(K80:$K$98, X80:$X$98)-K80*$AZ$3)/Z80, 0)</f>
        <v>-1.6082706688245946E+19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0.88700226900000001</v>
      </c>
      <c r="Q81" s="5">
        <f t="shared" si="91"/>
        <v>12.5</v>
      </c>
      <c r="R81">
        <f t="shared" si="62"/>
        <v>250000</v>
      </c>
      <c r="S81">
        <f t="shared" si="63"/>
        <v>-1.394162706659698E+20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-4.1060180542843696</v>
      </c>
      <c r="AC81">
        <f t="shared" si="64"/>
        <v>-3.666087548468187</v>
      </c>
      <c r="AE81">
        <f t="shared" si="65"/>
        <v>0</v>
      </c>
      <c r="AF81">
        <f t="shared" si="66"/>
        <v>0</v>
      </c>
      <c r="AG81">
        <f t="shared" si="67"/>
        <v>-3.2869975747413285E-19</v>
      </c>
      <c r="AH81">
        <f t="shared" si="68"/>
        <v>-5.6614340504123498E-14</v>
      </c>
      <c r="AI81">
        <f t="shared" si="69"/>
        <v>-5.6614669203880972E-14</v>
      </c>
      <c r="AJ81">
        <f t="shared" si="70"/>
        <v>-0.43993050581618265</v>
      </c>
      <c r="AK81">
        <f t="shared" si="92"/>
        <v>-0.2874212637999059</v>
      </c>
      <c r="AL81">
        <f t="shared" si="71"/>
        <v>-0.72735176961614512</v>
      </c>
      <c r="AN81">
        <f t="shared" si="72"/>
        <v>0</v>
      </c>
      <c r="AO81">
        <f t="shared" si="73"/>
        <v>0</v>
      </c>
      <c r="AP81">
        <f t="shared" si="74"/>
        <v>-1.2181140632375234E-22</v>
      </c>
      <c r="AQ81">
        <f t="shared" si="75"/>
        <v>-2.0980460977193636E-17</v>
      </c>
      <c r="AR81">
        <f t="shared" si="76"/>
        <v>-2.0980582788599962E-17</v>
      </c>
      <c r="AS81">
        <f t="shared" si="77"/>
        <v>-1.6303192314465301E-4</v>
      </c>
      <c r="AT81">
        <f t="shared" si="78"/>
        <v>-1.0651418978783993E-4</v>
      </c>
      <c r="AU81">
        <f t="shared" si="79"/>
        <v>-2.6954611293251394E-4</v>
      </c>
      <c r="AW81">
        <v>78</v>
      </c>
      <c r="AX81">
        <f>IF(Z81&gt;0, (R81*SUMPRODUCT(K81:$K$98, X81:$X$98)-K81*$AZ$3)/Z81, 0)</f>
        <v>-1.394162706659698E+20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0.89213428500000003</v>
      </c>
      <c r="Q82" s="5">
        <f t="shared" si="91"/>
        <v>12.5</v>
      </c>
      <c r="R82">
        <f t="shared" si="62"/>
        <v>250000</v>
      </c>
      <c r="S82">
        <f t="shared" si="63"/>
        <v>-1.2719348455648222E+21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-3.666087548468187</v>
      </c>
      <c r="AC82">
        <f t="shared" si="64"/>
        <v>-3.2732924539894519</v>
      </c>
      <c r="AE82">
        <f t="shared" si="65"/>
        <v>0</v>
      </c>
      <c r="AF82">
        <f t="shared" si="66"/>
        <v>0</v>
      </c>
      <c r="AG82">
        <f t="shared" si="67"/>
        <v>-3.2168436785532597E-20</v>
      </c>
      <c r="AH82">
        <f t="shared" si="68"/>
        <v>-5.8648864622771791E-15</v>
      </c>
      <c r="AI82">
        <f t="shared" si="69"/>
        <v>-5.864918630713965E-15</v>
      </c>
      <c r="AJ82">
        <f t="shared" si="70"/>
        <v>-0.39279509447873506</v>
      </c>
      <c r="AK82">
        <f t="shared" si="92"/>
        <v>-0.2566261283927731</v>
      </c>
      <c r="AL82">
        <f t="shared" si="71"/>
        <v>-0.64942122287151405</v>
      </c>
      <c r="AN82">
        <f t="shared" si="72"/>
        <v>0</v>
      </c>
      <c r="AO82">
        <f t="shared" si="73"/>
        <v>0</v>
      </c>
      <c r="AP82">
        <f t="shared" si="74"/>
        <v>-1.0643893191990659E-23</v>
      </c>
      <c r="AQ82">
        <f t="shared" si="75"/>
        <v>-1.9405737836693796E-18</v>
      </c>
      <c r="AR82">
        <f t="shared" si="76"/>
        <v>-1.9405844275625717E-18</v>
      </c>
      <c r="AS82">
        <f t="shared" si="77"/>
        <v>-1.2996805097628604E-4</v>
      </c>
      <c r="AT82">
        <f t="shared" si="78"/>
        <v>-8.4912459971173403E-5</v>
      </c>
      <c r="AU82">
        <f t="shared" si="79"/>
        <v>-2.148805109474614E-4</v>
      </c>
      <c r="AW82">
        <v>79</v>
      </c>
      <c r="AX82">
        <f>IF(Z82&gt;0, (R82*SUMPRODUCT(K82:$K$98, X82:$X$98)-K82*$AZ$3)/Z82, 0)</f>
        <v>-1.2719348455648222E+21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0.89732143600000003</v>
      </c>
      <c r="Q83" s="5">
        <f t="shared" si="91"/>
        <v>12.5</v>
      </c>
      <c r="R83">
        <f t="shared" si="62"/>
        <v>250000</v>
      </c>
      <c r="S83">
        <f t="shared" si="63"/>
        <v>-1.2253708550247369E+22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-3.2732924539894519</v>
      </c>
      <c r="AC83">
        <f t="shared" si="64"/>
        <v>-2.9225825482048675</v>
      </c>
      <c r="AE83">
        <f t="shared" si="65"/>
        <v>0</v>
      </c>
      <c r="AF83">
        <f t="shared" si="66"/>
        <v>0</v>
      </c>
      <c r="AG83">
        <f t="shared" si="67"/>
        <v>-2.9813245274079381E-21</v>
      </c>
      <c r="AH83">
        <f t="shared" si="68"/>
        <v>-5.7730855780538666E-16</v>
      </c>
      <c r="AI83">
        <f t="shared" si="69"/>
        <v>-5.7731153912991406E-16</v>
      </c>
      <c r="AJ83">
        <f t="shared" si="70"/>
        <v>-0.35070990578458439</v>
      </c>
      <c r="AK83">
        <f t="shared" si="92"/>
        <v>-0.22913047177926166</v>
      </c>
      <c r="AL83">
        <f t="shared" si="71"/>
        <v>-0.57984037756384654</v>
      </c>
      <c r="AN83">
        <f t="shared" si="72"/>
        <v>0</v>
      </c>
      <c r="AO83">
        <f t="shared" si="73"/>
        <v>0</v>
      </c>
      <c r="AP83">
        <f t="shared" si="74"/>
        <v>-8.8076851464559902E-25</v>
      </c>
      <c r="AQ83">
        <f t="shared" si="75"/>
        <v>-1.7055345577978001E-19</v>
      </c>
      <c r="AR83">
        <f t="shared" si="76"/>
        <v>-1.7055433654829466E-19</v>
      </c>
      <c r="AS83">
        <f t="shared" si="77"/>
        <v>-1.0360973451553401E-4</v>
      </c>
      <c r="AT83">
        <f t="shared" si="78"/>
        <v>-6.7691693216815507E-5</v>
      </c>
      <c r="AU83">
        <f t="shared" si="79"/>
        <v>-1.7130142773234965E-4</v>
      </c>
      <c r="AW83">
        <v>80</v>
      </c>
      <c r="AX83">
        <f>IF(Z83&gt;0, (R83*SUMPRODUCT(K83:$K$98, X83:$X$98)-K83*$AZ$3)/Z83, 0)</f>
        <v>-1.2253708550247369E+22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0.90253096600000005</v>
      </c>
      <c r="Q84" s="5">
        <f t="shared" si="91"/>
        <v>12.5</v>
      </c>
      <c r="R84">
        <f t="shared" si="62"/>
        <v>250000</v>
      </c>
      <c r="S84">
        <f t="shared" si="63"/>
        <v>-1.2508210855030165E+23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-2.9225825482048675</v>
      </c>
      <c r="AC84">
        <f t="shared" si="64"/>
        <v>-2.6094487037543463</v>
      </c>
      <c r="AE84">
        <f t="shared" si="65"/>
        <v>0</v>
      </c>
      <c r="AF84">
        <f t="shared" si="66"/>
        <v>0</v>
      </c>
      <c r="AG84">
        <f t="shared" si="67"/>
        <v>-2.6077357645287848E-22</v>
      </c>
      <c r="AH84">
        <f t="shared" si="68"/>
        <v>-5.3814754113619604E-17</v>
      </c>
      <c r="AI84">
        <f t="shared" si="69"/>
        <v>-5.3815014887196055E-17</v>
      </c>
      <c r="AJ84">
        <f t="shared" si="70"/>
        <v>-0.31313384445052117</v>
      </c>
      <c r="AK84">
        <f t="shared" si="92"/>
        <v>-0.20458077837434074</v>
      </c>
      <c r="AL84">
        <f t="shared" si="71"/>
        <v>-0.51771462282486191</v>
      </c>
      <c r="AN84">
        <f t="shared" si="72"/>
        <v>0</v>
      </c>
      <c r="AO84">
        <f t="shared" si="73"/>
        <v>0</v>
      </c>
      <c r="AP84">
        <f t="shared" si="74"/>
        <v>-6.8785688530058279E-26</v>
      </c>
      <c r="AQ84">
        <f t="shared" si="75"/>
        <v>-1.4195015327597818E-20</v>
      </c>
      <c r="AR84">
        <f t="shared" si="76"/>
        <v>-1.4195084113286345E-20</v>
      </c>
      <c r="AS84">
        <f t="shared" si="77"/>
        <v>-8.2597046010470196E-5</v>
      </c>
      <c r="AT84">
        <f t="shared" si="78"/>
        <v>-5.3963403393507256E-5</v>
      </c>
      <c r="AU84">
        <f t="shared" si="79"/>
        <v>-1.3656044940397744E-4</v>
      </c>
      <c r="AW84">
        <v>81</v>
      </c>
      <c r="AX84">
        <f>IF(Z84&gt;0, (R84*SUMPRODUCT(K84:$K$98, X84:$X$98)-K84*$AZ$3)/Z84, 0)</f>
        <v>-1.2508210855030165E+23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0.90776816500000002</v>
      </c>
      <c r="Q85" s="5">
        <f t="shared" si="91"/>
        <v>12.5</v>
      </c>
      <c r="R85">
        <f t="shared" si="62"/>
        <v>250000</v>
      </c>
      <c r="S85">
        <f t="shared" si="63"/>
        <v>-1.3581170122589294E+24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-2.6094487037543463</v>
      </c>
      <c r="AC85">
        <f t="shared" si="64"/>
        <v>-2.3298649140663805</v>
      </c>
      <c r="AE85">
        <f t="shared" si="65"/>
        <v>0</v>
      </c>
      <c r="AF85">
        <f t="shared" si="66"/>
        <v>0</v>
      </c>
      <c r="AG85">
        <f t="shared" si="67"/>
        <v>-2.1443889711233E-23</v>
      </c>
      <c r="AH85">
        <f t="shared" si="68"/>
        <v>-4.7344390195423336E-18</v>
      </c>
      <c r="AI85">
        <f t="shared" si="69"/>
        <v>-4.7344604634320451E-18</v>
      </c>
      <c r="AJ85">
        <f t="shared" si="70"/>
        <v>-0.27958378968796582</v>
      </c>
      <c r="AK85">
        <f t="shared" si="92"/>
        <v>-0.18266140926280428</v>
      </c>
      <c r="AL85">
        <f t="shared" si="71"/>
        <v>-0.4622451989507701</v>
      </c>
      <c r="AN85">
        <f t="shared" si="72"/>
        <v>0</v>
      </c>
      <c r="AO85">
        <f t="shared" si="73"/>
        <v>0</v>
      </c>
      <c r="AP85">
        <f t="shared" si="74"/>
        <v>-5.0503333835403109E-27</v>
      </c>
      <c r="AQ85">
        <f t="shared" si="75"/>
        <v>-1.1150260402712955E-21</v>
      </c>
      <c r="AR85">
        <f t="shared" si="76"/>
        <v>-1.1150310906046791E-21</v>
      </c>
      <c r="AS85">
        <f t="shared" si="77"/>
        <v>-6.5845859383346878E-5</v>
      </c>
      <c r="AT85">
        <f t="shared" si="78"/>
        <v>-4.3019294797119945E-5</v>
      </c>
      <c r="AU85">
        <f t="shared" si="79"/>
        <v>-1.0886515418046682E-4</v>
      </c>
      <c r="AW85">
        <v>82</v>
      </c>
      <c r="AX85">
        <f>IF(Z85&gt;0, (R85*SUMPRODUCT(K85:$K$98, X85:$X$98)-K85*$AZ$3)/Z85, 0)</f>
        <v>-1.3581170122589294E+24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0.91304259499999996</v>
      </c>
      <c r="Q86" s="5">
        <f t="shared" si="91"/>
        <v>12.5</v>
      </c>
      <c r="R86">
        <f t="shared" si="62"/>
        <v>250000</v>
      </c>
      <c r="S86">
        <f t="shared" si="63"/>
        <v>-1.5756826457846211E+25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-2.3298649140663805</v>
      </c>
      <c r="AC86">
        <f t="shared" si="64"/>
        <v>-2.080236530416411</v>
      </c>
      <c r="AE86">
        <f t="shared" si="65"/>
        <v>0</v>
      </c>
      <c r="AF86">
        <f t="shared" si="66"/>
        <v>0</v>
      </c>
      <c r="AG86">
        <f t="shared" si="67"/>
        <v>-1.6502661052826918E-24</v>
      </c>
      <c r="AH86">
        <f t="shared" si="68"/>
        <v>-3.9158369417675959E-19</v>
      </c>
      <c r="AI86">
        <f t="shared" si="69"/>
        <v>-3.9158534444286488E-19</v>
      </c>
      <c r="AJ86">
        <f t="shared" si="70"/>
        <v>-0.24962838364996953</v>
      </c>
      <c r="AK86">
        <f t="shared" si="92"/>
        <v>-0.16309054398464665</v>
      </c>
      <c r="AL86">
        <f t="shared" si="71"/>
        <v>-0.41271892763461615</v>
      </c>
      <c r="AN86">
        <f t="shared" si="72"/>
        <v>0</v>
      </c>
      <c r="AO86">
        <f t="shared" si="73"/>
        <v>0</v>
      </c>
      <c r="AP86">
        <f t="shared" si="74"/>
        <v>-3.4701834962690376E-28</v>
      </c>
      <c r="AQ86">
        <f t="shared" si="75"/>
        <v>-8.234231246647814E-23</v>
      </c>
      <c r="AR86">
        <f t="shared" si="76"/>
        <v>-8.2342659484827767E-23</v>
      </c>
      <c r="AS86">
        <f t="shared" si="77"/>
        <v>-5.2491915962489548E-5</v>
      </c>
      <c r="AT86">
        <f t="shared" si="78"/>
        <v>-3.4294718428826481E-5</v>
      </c>
      <c r="AU86">
        <f t="shared" si="79"/>
        <v>-8.6786634391316028E-5</v>
      </c>
      <c r="AW86">
        <v>83</v>
      </c>
      <c r="AX86">
        <f>IF(Z86&gt;0, (R86*SUMPRODUCT(K86:$K$98, X86:$X$98)-K86*$AZ$3)/Z86, 0)</f>
        <v>-1.5756826457846211E+25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0.91832435000000001</v>
      </c>
      <c r="Q87" s="5">
        <f t="shared" si="91"/>
        <v>12.5</v>
      </c>
      <c r="R87">
        <f t="shared" si="62"/>
        <v>250000</v>
      </c>
      <c r="S87">
        <f t="shared" si="63"/>
        <v>-1.9628137382288665E+26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-2.080236530416411</v>
      </c>
      <c r="AC87">
        <f t="shared" si="64"/>
        <v>-1.8573540450146524</v>
      </c>
      <c r="AE87">
        <f t="shared" si="65"/>
        <v>0</v>
      </c>
      <c r="AF87">
        <f t="shared" si="66"/>
        <v>0</v>
      </c>
      <c r="AG87">
        <f t="shared" si="67"/>
        <v>-1.182838957691055E-25</v>
      </c>
      <c r="AH87">
        <f t="shared" si="68"/>
        <v>-3.0309590969215186E-20</v>
      </c>
      <c r="AI87">
        <f t="shared" si="69"/>
        <v>-3.0309709253110953E-20</v>
      </c>
      <c r="AJ87">
        <f t="shared" si="70"/>
        <v>-0.22288248540175859</v>
      </c>
      <c r="AK87">
        <f t="shared" si="92"/>
        <v>-0.14561655712914878</v>
      </c>
      <c r="AL87">
        <f t="shared" si="71"/>
        <v>-0.36849904253090737</v>
      </c>
      <c r="AN87">
        <f t="shared" si="72"/>
        <v>0</v>
      </c>
      <c r="AO87">
        <f t="shared" si="73"/>
        <v>0</v>
      </c>
      <c r="AP87">
        <f t="shared" si="74"/>
        <v>-2.2207826581638936E-29</v>
      </c>
      <c r="AQ87">
        <f t="shared" si="75"/>
        <v>-5.6906321492714119E-24</v>
      </c>
      <c r="AR87">
        <f t="shared" si="76"/>
        <v>-5.6906543570979932E-24</v>
      </c>
      <c r="AS87">
        <f t="shared" si="77"/>
        <v>-4.1846234026219362E-5</v>
      </c>
      <c r="AT87">
        <f t="shared" si="78"/>
        <v>-2.733953956379662E-5</v>
      </c>
      <c r="AU87">
        <f t="shared" si="79"/>
        <v>-6.9185773590015975E-5</v>
      </c>
      <c r="AW87">
        <v>84</v>
      </c>
      <c r="AX87">
        <f>IF(Z87&gt;0, (R87*SUMPRODUCT(K87:$K$98, X87:$X$98)-K87*$AZ$3)/Z87, 0)</f>
        <v>-1.9628137382288665E+26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0.92358270799999997</v>
      </c>
      <c r="Q88" s="5">
        <f t="shared" si="91"/>
        <v>12.5</v>
      </c>
      <c r="R88">
        <f t="shared" si="62"/>
        <v>250000</v>
      </c>
      <c r="S88">
        <f t="shared" si="63"/>
        <v>-2.6386385435223303E+27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-1.8573540450146524</v>
      </c>
      <c r="AC88">
        <f t="shared" si="64"/>
        <v>-1.6583518259059395</v>
      </c>
      <c r="AE88">
        <f t="shared" si="65"/>
        <v>0</v>
      </c>
      <c r="AF88">
        <f t="shared" si="66"/>
        <v>0</v>
      </c>
      <c r="AG88">
        <f t="shared" si="67"/>
        <v>-7.8560960441942461E-27</v>
      </c>
      <c r="AH88">
        <f t="shared" si="68"/>
        <v>-2.1848992153444037E-21</v>
      </c>
      <c r="AI88">
        <f t="shared" si="69"/>
        <v>-2.1849070714404479E-21</v>
      </c>
      <c r="AJ88">
        <f t="shared" si="70"/>
        <v>-0.19900221910871285</v>
      </c>
      <c r="AK88">
        <f t="shared" si="92"/>
        <v>-0.13001478315102569</v>
      </c>
      <c r="AL88">
        <f t="shared" si="71"/>
        <v>-0.32901700225973851</v>
      </c>
      <c r="AN88">
        <f t="shared" si="72"/>
        <v>0</v>
      </c>
      <c r="AO88">
        <f t="shared" si="73"/>
        <v>0</v>
      </c>
      <c r="AP88">
        <f t="shared" si="74"/>
        <v>-1.3169497346054244E-30</v>
      </c>
      <c r="AQ88">
        <f t="shared" si="75"/>
        <v>-3.6626365380472267E-25</v>
      </c>
      <c r="AR88">
        <f t="shared" si="76"/>
        <v>-3.6626497075445729E-25</v>
      </c>
      <c r="AS88">
        <f t="shared" si="77"/>
        <v>-3.3359561564269231E-5</v>
      </c>
      <c r="AT88">
        <f t="shared" si="78"/>
        <v>-2.1794913555322558E-5</v>
      </c>
      <c r="AU88">
        <f t="shared" si="79"/>
        <v>-5.5154475119591782E-5</v>
      </c>
      <c r="AW88">
        <v>85</v>
      </c>
      <c r="AX88">
        <f>IF(Z88&gt;0, (R88*SUMPRODUCT(K88:$K$98, X88:$X$98)-K88*$AZ$3)/Z88, 0)</f>
        <v>-2.6386385435223303E+27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0.92968762000000005</v>
      </c>
      <c r="Q89" s="5">
        <f t="shared" si="91"/>
        <v>12.5</v>
      </c>
      <c r="R89">
        <f t="shared" si="62"/>
        <v>250000</v>
      </c>
      <c r="S89">
        <f t="shared" si="63"/>
        <v>-3.9062084285217807E+28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-1.6583518259059395</v>
      </c>
      <c r="AC89">
        <f t="shared" si="64"/>
        <v>-1.4806712731303031</v>
      </c>
      <c r="AE89">
        <f t="shared" si="65"/>
        <v>0</v>
      </c>
      <c r="AF89">
        <f t="shared" si="66"/>
        <v>0</v>
      </c>
      <c r="AG89">
        <f t="shared" si="67"/>
        <v>-4.7381984993393924E-28</v>
      </c>
      <c r="AH89">
        <f t="shared" si="68"/>
        <v>-1.4607430467636728E-22</v>
      </c>
      <c r="AI89">
        <f t="shared" si="69"/>
        <v>-1.4607477849621722E-22</v>
      </c>
      <c r="AJ89">
        <f t="shared" si="70"/>
        <v>-0.17768055277563644</v>
      </c>
      <c r="AK89">
        <f t="shared" si="92"/>
        <v>-0.11608462781341577</v>
      </c>
      <c r="AL89">
        <f t="shared" si="71"/>
        <v>-0.29376518058905221</v>
      </c>
      <c r="AN89">
        <f t="shared" si="72"/>
        <v>0</v>
      </c>
      <c r="AO89">
        <f t="shared" si="73"/>
        <v>0</v>
      </c>
      <c r="AP89">
        <f t="shared" si="74"/>
        <v>-7.0918190030733342E-32</v>
      </c>
      <c r="AQ89">
        <f t="shared" si="75"/>
        <v>-2.1863426150445513E-26</v>
      </c>
      <c r="AR89">
        <f t="shared" si="76"/>
        <v>-2.1863497068635544E-26</v>
      </c>
      <c r="AS89">
        <f t="shared" si="77"/>
        <v>-2.6594038236821763E-5</v>
      </c>
      <c r="AT89">
        <f t="shared" si="78"/>
        <v>-1.7374771648056881E-5</v>
      </c>
      <c r="AU89">
        <f t="shared" si="79"/>
        <v>-4.3968809884878647E-5</v>
      </c>
      <c r="AW89">
        <v>86</v>
      </c>
      <c r="AX89">
        <f>IF(Z89&gt;0, (R89*SUMPRODUCT(K89:$K$98, X89:$X$98)-K89*$AZ$3)/Z89, 0)</f>
        <v>-3.9062084285217807E+28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0.93575936900000001</v>
      </c>
      <c r="Q90" s="5">
        <f t="shared" si="91"/>
        <v>12.5</v>
      </c>
      <c r="R90">
        <f t="shared" si="62"/>
        <v>250000</v>
      </c>
      <c r="S90">
        <f t="shared" si="63"/>
        <v>-6.4300249325905568E+29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-1.4806712731303031</v>
      </c>
      <c r="AC90">
        <f t="shared" si="64"/>
        <v>-1.3220279224377707</v>
      </c>
      <c r="AE90">
        <f t="shared" si="65"/>
        <v>0</v>
      </c>
      <c r="AF90">
        <f t="shared" si="66"/>
        <v>0</v>
      </c>
      <c r="AG90">
        <f t="shared" si="67"/>
        <v>-2.570028764074221E-29</v>
      </c>
      <c r="AH90">
        <f t="shared" si="68"/>
        <v>-8.8676272758771533E-24</v>
      </c>
      <c r="AI90">
        <f t="shared" si="69"/>
        <v>-8.8676529761647943E-24</v>
      </c>
      <c r="AJ90">
        <f t="shared" si="70"/>
        <v>-0.15864335069253244</v>
      </c>
      <c r="AK90">
        <f t="shared" si="92"/>
        <v>-0.10364698911912122</v>
      </c>
      <c r="AL90">
        <f t="shared" si="71"/>
        <v>-0.26229033981165367</v>
      </c>
      <c r="AN90">
        <f t="shared" si="72"/>
        <v>0</v>
      </c>
      <c r="AO90">
        <f t="shared" si="73"/>
        <v>0</v>
      </c>
      <c r="AP90">
        <f t="shared" si="74"/>
        <v>-3.4345065862900821E-33</v>
      </c>
      <c r="AQ90">
        <f t="shared" si="75"/>
        <v>-1.1850421563175201E-27</v>
      </c>
      <c r="AR90">
        <f t="shared" si="76"/>
        <v>-1.1850455908241064E-27</v>
      </c>
      <c r="AS90">
        <f t="shared" si="77"/>
        <v>-2.1200604461752031E-5</v>
      </c>
      <c r="AT90">
        <f t="shared" si="78"/>
        <v>-1.3851061581677998E-5</v>
      </c>
      <c r="AU90">
        <f t="shared" si="79"/>
        <v>-3.5051666043430031E-5</v>
      </c>
      <c r="AW90">
        <v>87</v>
      </c>
      <c r="AX90">
        <f>IF(Z90&gt;0, (R90*SUMPRODUCT(K90:$K$98, X90:$X$98)-K90*$AZ$3)/Z90, 0)</f>
        <v>-6.4300249325905568E+29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0.94179042899999998</v>
      </c>
      <c r="Q91" s="5">
        <f t="shared" si="91"/>
        <v>12.5</v>
      </c>
      <c r="R91">
        <f t="shared" si="62"/>
        <v>250000</v>
      </c>
      <c r="S91">
        <f t="shared" si="63"/>
        <v>-1.1908618082938338E+31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-1.3220279224377707</v>
      </c>
      <c r="AC91">
        <f t="shared" si="64"/>
        <v>-1.1803820736051522</v>
      </c>
      <c r="AE91">
        <f t="shared" si="65"/>
        <v>0</v>
      </c>
      <c r="AF91">
        <f t="shared" si="66"/>
        <v>0</v>
      </c>
      <c r="AG91">
        <f t="shared" si="67"/>
        <v>-1.2389998417367839E-30</v>
      </c>
      <c r="AH91">
        <f t="shared" si="68"/>
        <v>-4.8408569845196E-25</v>
      </c>
      <c r="AI91">
        <f t="shared" si="69"/>
        <v>-4.840869374518017E-25</v>
      </c>
      <c r="AJ91">
        <f t="shared" si="70"/>
        <v>-0.14164584883261844</v>
      </c>
      <c r="AK91">
        <f t="shared" si="92"/>
        <v>-9.2541954570643958E-2</v>
      </c>
      <c r="AL91">
        <f t="shared" si="71"/>
        <v>-0.2341878034032624</v>
      </c>
      <c r="AN91">
        <f t="shared" si="72"/>
        <v>0</v>
      </c>
      <c r="AO91">
        <f t="shared" si="73"/>
        <v>0</v>
      </c>
      <c r="AP91">
        <f t="shared" si="74"/>
        <v>-1.4783579385867794E-34</v>
      </c>
      <c r="AQ91">
        <f t="shared" si="75"/>
        <v>-5.7760454130454657E-29</v>
      </c>
      <c r="AR91">
        <f t="shared" si="76"/>
        <v>-5.7760601966248513E-29</v>
      </c>
      <c r="AS91">
        <f t="shared" si="77"/>
        <v>-1.6900992077289586E-5</v>
      </c>
      <c r="AT91">
        <f t="shared" si="78"/>
        <v>-1.1041981490495853E-5</v>
      </c>
      <c r="AU91">
        <f t="shared" si="79"/>
        <v>-2.7942973567785439E-5</v>
      </c>
      <c r="AW91">
        <v>88</v>
      </c>
      <c r="AX91">
        <f>IF(Z91&gt;0, (R91*SUMPRODUCT(K91:$K$98, X91:$X$98)-K91*$AZ$3)/Z91, 0)</f>
        <v>-1.1908618082938338E+31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0.94777327099999997</v>
      </c>
      <c r="Q92" s="5">
        <f t="shared" si="91"/>
        <v>12.5</v>
      </c>
      <c r="R92">
        <f t="shared" si="62"/>
        <v>250000</v>
      </c>
      <c r="S92">
        <f t="shared" si="63"/>
        <v>-2.518001031268423E+32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-1.1803820736051522</v>
      </c>
      <c r="AC92">
        <f t="shared" si="64"/>
        <v>-1.0539125657188859</v>
      </c>
      <c r="AE92">
        <f t="shared" si="65"/>
        <v>0</v>
      </c>
      <c r="AF92">
        <f t="shared" si="66"/>
        <v>0</v>
      </c>
      <c r="AG92">
        <f t="shared" si="67"/>
        <v>-5.231891054806209E-32</v>
      </c>
      <c r="AH92">
        <f t="shared" si="68"/>
        <v>-2.348581865542708E-26</v>
      </c>
      <c r="AI92">
        <f t="shared" si="69"/>
        <v>-2.3485870974337627E-26</v>
      </c>
      <c r="AJ92">
        <f t="shared" si="70"/>
        <v>-0.12646950788626632</v>
      </c>
      <c r="AK92">
        <f t="shared" si="92"/>
        <v>-8.2626745152360667E-2</v>
      </c>
      <c r="AL92">
        <f t="shared" si="71"/>
        <v>-0.209096253038627</v>
      </c>
      <c r="AN92">
        <f t="shared" si="72"/>
        <v>0</v>
      </c>
      <c r="AO92">
        <f t="shared" si="73"/>
        <v>0</v>
      </c>
      <c r="AP92">
        <f t="shared" si="74"/>
        <v>-5.5737696462234471E-36</v>
      </c>
      <c r="AQ92">
        <f t="shared" si="75"/>
        <v>-2.5020502485057302E-30</v>
      </c>
      <c r="AR92">
        <f t="shared" si="76"/>
        <v>-2.5020558222753763E-30</v>
      </c>
      <c r="AS92">
        <f t="shared" si="77"/>
        <v>-1.3473367408553545E-5</v>
      </c>
      <c r="AT92">
        <f t="shared" si="78"/>
        <v>-8.8026000402549827E-6</v>
      </c>
      <c r="AU92">
        <f t="shared" si="79"/>
        <v>-2.227596744880853E-5</v>
      </c>
      <c r="AW92">
        <v>89</v>
      </c>
      <c r="AX92">
        <f>IF(Z92&gt;0, (R92*SUMPRODUCT(K92:$K$98, X92:$X$98)-K92*$AZ$3)/Z92, 0)</f>
        <v>-2.518001031268423E+32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0.95370057100000005</v>
      </c>
      <c r="Q93" s="5">
        <f t="shared" si="91"/>
        <v>12.5</v>
      </c>
      <c r="R93">
        <f t="shared" si="62"/>
        <v>250000</v>
      </c>
      <c r="S93">
        <f t="shared" si="63"/>
        <v>-6.1935277452702127E+33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-1.0539125657188859</v>
      </c>
      <c r="AC93">
        <f t="shared" si="64"/>
        <v>-0.94099336224900509</v>
      </c>
      <c r="AE93">
        <f t="shared" si="65"/>
        <v>0</v>
      </c>
      <c r="AF93">
        <f t="shared" si="66"/>
        <v>0</v>
      </c>
      <c r="AG93">
        <f t="shared" si="67"/>
        <v>-1.8991465787967324E-33</v>
      </c>
      <c r="AH93">
        <f t="shared" si="68"/>
        <v>-9.9793149727569487E-28</v>
      </c>
      <c r="AI93">
        <f t="shared" si="69"/>
        <v>-9.9793339642227365E-28</v>
      </c>
      <c r="AJ93">
        <f t="shared" si="70"/>
        <v>-0.11291920346988082</v>
      </c>
      <c r="AK93">
        <f t="shared" si="92"/>
        <v>-7.3773879600322015E-2</v>
      </c>
      <c r="AL93">
        <f t="shared" si="71"/>
        <v>-0.18669308307020283</v>
      </c>
      <c r="AN93">
        <f t="shared" si="72"/>
        <v>0</v>
      </c>
      <c r="AO93">
        <f t="shared" si="73"/>
        <v>0</v>
      </c>
      <c r="AP93">
        <f t="shared" si="74"/>
        <v>-1.8064701387093148E-37</v>
      </c>
      <c r="AQ93">
        <f t="shared" si="75"/>
        <v>-9.4923344539745883E-32</v>
      </c>
      <c r="AR93">
        <f t="shared" si="76"/>
        <v>-9.4923525186759749E-32</v>
      </c>
      <c r="AS93">
        <f t="shared" si="77"/>
        <v>-1.0740886008094361E-5</v>
      </c>
      <c r="AT93">
        <f t="shared" si="78"/>
        <v>-7.0173788586216367E-6</v>
      </c>
      <c r="AU93">
        <f t="shared" si="79"/>
        <v>-1.7758264866715995E-5</v>
      </c>
      <c r="AW93">
        <v>90</v>
      </c>
      <c r="AX93">
        <f>IF(Z93&gt;0, (R93*SUMPRODUCT(K93:$K$98, X93:$X$98)-K93*$AZ$3)/Z93, 0)</f>
        <v>-6.1935277452702127E+33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0.95959776100000005</v>
      </c>
      <c r="Q94" s="5">
        <f t="shared" si="91"/>
        <v>12.5</v>
      </c>
      <c r="R94">
        <f t="shared" si="62"/>
        <v>250000</v>
      </c>
      <c r="S94">
        <f t="shared" si="63"/>
        <v>-1.8189237598087443E+35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-0.94099336224900509</v>
      </c>
      <c r="AC94">
        <f t="shared" si="64"/>
        <v>-0.84017264486518317</v>
      </c>
      <c r="AE94">
        <f t="shared" si="65"/>
        <v>0</v>
      </c>
      <c r="AF94">
        <f t="shared" si="66"/>
        <v>0</v>
      </c>
      <c r="AG94">
        <f t="shared" si="67"/>
        <v>-5.7738308184610594E-35</v>
      </c>
      <c r="AH94">
        <f t="shared" si="68"/>
        <v>-3.6448336096483088E-29</v>
      </c>
      <c r="AI94">
        <f t="shared" si="69"/>
        <v>-3.6448393834791272E-29</v>
      </c>
      <c r="AJ94">
        <f t="shared" si="70"/>
        <v>-0.10082071738382192</v>
      </c>
      <c r="AK94">
        <f t="shared" si="92"/>
        <v>-6.5869535357430356E-2</v>
      </c>
      <c r="AL94">
        <f t="shared" si="71"/>
        <v>-0.16669025274125226</v>
      </c>
      <c r="AN94">
        <f t="shared" si="72"/>
        <v>0</v>
      </c>
      <c r="AO94">
        <f t="shared" si="73"/>
        <v>0</v>
      </c>
      <c r="AP94">
        <f t="shared" si="74"/>
        <v>-4.9036372235181912E-39</v>
      </c>
      <c r="AQ94">
        <f t="shared" si="75"/>
        <v>-3.0955083936050318E-33</v>
      </c>
      <c r="AR94">
        <f t="shared" si="76"/>
        <v>-3.0955132972422552E-33</v>
      </c>
      <c r="AS94">
        <f t="shared" si="77"/>
        <v>-8.5625685651262225E-6</v>
      </c>
      <c r="AT94">
        <f t="shared" si="78"/>
        <v>-5.5942114625491349E-6</v>
      </c>
      <c r="AU94">
        <f t="shared" si="79"/>
        <v>-1.4156780027675357E-5</v>
      </c>
      <c r="AW94">
        <v>91</v>
      </c>
      <c r="AX94">
        <f>IF(Z94&gt;0, (R94*SUMPRODUCT(K94:$K$98, X94:$X$98)-K94*$AZ$3)/Z94, 0)</f>
        <v>-1.8189237598087443E+35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0.96549474700000004</v>
      </c>
      <c r="Q95" s="5">
        <f t="shared" si="91"/>
        <v>12.5</v>
      </c>
      <c r="R95">
        <f t="shared" si="62"/>
        <v>250000</v>
      </c>
      <c r="S95">
        <f t="shared" si="63"/>
        <v>-6.6273099537385159E+36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-0.84017264486518317</v>
      </c>
      <c r="AC95">
        <f t="shared" si="64"/>
        <v>-0.75015414720105633</v>
      </c>
      <c r="AE95">
        <f t="shared" si="65"/>
        <v>0</v>
      </c>
      <c r="AF95">
        <f t="shared" si="66"/>
        <v>0</v>
      </c>
      <c r="AG95">
        <f t="shared" si="67"/>
        <v>-1.4148918498558542E-36</v>
      </c>
      <c r="AH95">
        <f t="shared" si="68"/>
        <v>-1.1149206650581727E-30</v>
      </c>
      <c r="AI95">
        <f t="shared" si="69"/>
        <v>-1.1149220799500226E-30</v>
      </c>
      <c r="AJ95">
        <f t="shared" si="70"/>
        <v>-9.001849766412684E-2</v>
      </c>
      <c r="AK95">
        <f t="shared" si="92"/>
        <v>-5.8812085140562825E-2</v>
      </c>
      <c r="AL95">
        <f t="shared" si="71"/>
        <v>-0.14883058280468967</v>
      </c>
      <c r="AN95">
        <f t="shared" si="72"/>
        <v>0</v>
      </c>
      <c r="AO95">
        <f t="shared" si="73"/>
        <v>0</v>
      </c>
      <c r="AP95">
        <f t="shared" si="74"/>
        <v>-1.072900631986883E-40</v>
      </c>
      <c r="AQ95">
        <f t="shared" si="75"/>
        <v>-8.4543499651794243E-35</v>
      </c>
      <c r="AR95">
        <f t="shared" si="76"/>
        <v>-8.454360694185745E-35</v>
      </c>
      <c r="AS95">
        <f t="shared" si="77"/>
        <v>-6.8260272362294592E-6</v>
      </c>
      <c r="AT95">
        <f t="shared" si="78"/>
        <v>-4.4596711276699097E-6</v>
      </c>
      <c r="AU95">
        <f t="shared" si="79"/>
        <v>-1.128569836389937E-5</v>
      </c>
      <c r="AW95">
        <v>92</v>
      </c>
      <c r="AX95">
        <f>IF(Z95&gt;0, (R95*SUMPRODUCT(K95:$K$98, X95:$X$98)-K95*$AZ$3)/Z95, 0)</f>
        <v>-6.6273099537385159E+36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0.97139193700000004</v>
      </c>
      <c r="Q96" s="5">
        <f t="shared" si="91"/>
        <v>12.5</v>
      </c>
      <c r="R96">
        <f t="shared" si="62"/>
        <v>250000</v>
      </c>
      <c r="S96">
        <f t="shared" si="63"/>
        <v>-3.1799338975387591E+38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-0.75015414720105633</v>
      </c>
      <c r="AC96">
        <f t="shared" si="64"/>
        <v>-0.6697804885723716</v>
      </c>
      <c r="AE96">
        <f t="shared" si="65"/>
        <v>0</v>
      </c>
      <c r="AF96">
        <f t="shared" si="66"/>
        <v>0</v>
      </c>
      <c r="AG96">
        <f t="shared" si="67"/>
        <v>-2.6328396680304262E-38</v>
      </c>
      <c r="AH96">
        <f t="shared" si="68"/>
        <v>-2.7488290693539828E-32</v>
      </c>
      <c r="AI96">
        <f t="shared" si="69"/>
        <v>-2.7488317021936508E-32</v>
      </c>
      <c r="AJ96">
        <f t="shared" si="70"/>
        <v>-8.037365862868473E-2</v>
      </c>
      <c r="AK96">
        <f t="shared" si="92"/>
        <v>-5.2510790304073948E-2</v>
      </c>
      <c r="AL96">
        <f t="shared" si="71"/>
        <v>-0.13288444893275869</v>
      </c>
      <c r="AN96">
        <f t="shared" si="72"/>
        <v>0</v>
      </c>
      <c r="AO96">
        <f t="shared" si="73"/>
        <v>0</v>
      </c>
      <c r="AP96">
        <f t="shared" si="74"/>
        <v>-1.7825537993528322E-42</v>
      </c>
      <c r="AQ96">
        <f t="shared" si="75"/>
        <v>-1.8610839698468969E-36</v>
      </c>
      <c r="AR96">
        <f t="shared" si="76"/>
        <v>-1.8610857524006963E-36</v>
      </c>
      <c r="AS96">
        <f t="shared" si="77"/>
        <v>-5.4416671207186406E-6</v>
      </c>
      <c r="AT96">
        <f t="shared" si="78"/>
        <v>-3.5552225188695064E-6</v>
      </c>
      <c r="AU96">
        <f t="shared" si="79"/>
        <v>-8.9968896395881479E-6</v>
      </c>
      <c r="AW96">
        <v>93</v>
      </c>
      <c r="AX96">
        <f>IF(Z96&gt;0, (R96*SUMPRODUCT(K96:$K$98, X96:$X$98)-K96*$AZ$3)/Z96, 0)</f>
        <v>-3.1799338975387591E+38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0.97728912599999995</v>
      </c>
      <c r="Q97" s="5">
        <f t="shared" si="91"/>
        <v>12.5</v>
      </c>
      <c r="R97">
        <f t="shared" si="62"/>
        <v>250000</v>
      </c>
      <c r="S97">
        <f t="shared" si="63"/>
        <v>-2.2336990314206782E+40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-0.6697804885723716</v>
      </c>
      <c r="AC97">
        <f t="shared" si="64"/>
        <v>-0.5980182933681889</v>
      </c>
      <c r="AE97">
        <f t="shared" si="65"/>
        <v>0</v>
      </c>
      <c r="AF97">
        <f t="shared" si="66"/>
        <v>0</v>
      </c>
      <c r="AG97">
        <f t="shared" si="67"/>
        <v>-3.3465693282536652E-40</v>
      </c>
      <c r="AH97">
        <f t="shared" si="68"/>
        <v>-5.1460911561351699E-34</v>
      </c>
      <c r="AI97">
        <f t="shared" si="69"/>
        <v>-5.146094502704498E-34</v>
      </c>
      <c r="AJ97">
        <f t="shared" si="70"/>
        <v>-7.1762195204182699E-2</v>
      </c>
      <c r="AK97">
        <f t="shared" si="92"/>
        <v>-4.6884634200066014E-2</v>
      </c>
      <c r="AL97">
        <f t="shared" si="71"/>
        <v>-0.11864682940424871</v>
      </c>
      <c r="AN97">
        <f t="shared" si="72"/>
        <v>0</v>
      </c>
      <c r="AO97">
        <f t="shared" si="73"/>
        <v>0</v>
      </c>
      <c r="AP97">
        <f t="shared" si="74"/>
        <v>-2.0230193519459983E-44</v>
      </c>
      <c r="AQ97">
        <f t="shared" si="75"/>
        <v>-3.110840079674122E-38</v>
      </c>
      <c r="AR97">
        <f t="shared" si="76"/>
        <v>-3.110842102693474E-38</v>
      </c>
      <c r="AS97">
        <f t="shared" si="77"/>
        <v>-4.3380637123075836E-6</v>
      </c>
      <c r="AT97">
        <f t="shared" si="78"/>
        <v>-2.8342016253742871E-6</v>
      </c>
      <c r="AU97">
        <f t="shared" si="79"/>
        <v>-7.1722653376818707E-6</v>
      </c>
      <c r="AW97">
        <v>94</v>
      </c>
      <c r="AX97">
        <f>IF(Z97&gt;0, (R97*SUMPRODUCT(K97:$K$98, X97:$X$98)-K97*$AZ$3)/Z97, 0)</f>
        <v>-2.2336990314206782E+40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-0.5980182933681889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-6.69313865650733E-36</v>
      </c>
      <c r="AI98">
        <f t="shared" si="69"/>
        <v>-6.69313865650733E-36</v>
      </c>
      <c r="AJ98">
        <f t="shared" si="70"/>
        <v>-0.5980182933681889</v>
      </c>
      <c r="AK98">
        <f t="shared" si="92"/>
        <v>-4.1861280535773225E-2</v>
      </c>
      <c r="AL98">
        <f t="shared" si="71"/>
        <v>-0.63987957390396211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-3.6125345570464252E-40</v>
      </c>
      <c r="AR98">
        <f t="shared" si="76"/>
        <v>-3.6125345570464252E-40</v>
      </c>
      <c r="AS98">
        <f t="shared" si="77"/>
        <v>-3.2277259764193313E-5</v>
      </c>
      <c r="AT98">
        <f t="shared" si="78"/>
        <v>-2.2594081834935319E-6</v>
      </c>
      <c r="AU98">
        <f t="shared" si="79"/>
        <v>-3.4536667947686842E-5</v>
      </c>
      <c r="AW98">
        <v>95</v>
      </c>
    </row>
    <row r="100" spans="5:50" x14ac:dyDescent="0.25">
      <c r="AN100" s="6">
        <f t="shared" ref="AN100:AU100" si="93">SUM(AN3:AN98)</f>
        <v>12958.908077885599</v>
      </c>
      <c r="AO100" s="6">
        <f t="shared" si="93"/>
        <v>-1295.8908077885599</v>
      </c>
      <c r="AP100" s="6">
        <f t="shared" si="93"/>
        <v>-224.33334374748122</v>
      </c>
      <c r="AQ100" s="6">
        <f t="shared" si="93"/>
        <v>-9892.6867723507858</v>
      </c>
      <c r="AR100" s="6">
        <f t="shared" si="93"/>
        <v>1545.9971539987744</v>
      </c>
      <c r="AS100" s="6">
        <f t="shared" si="93"/>
        <v>-2424.0612218105548</v>
      </c>
      <c r="AT100" s="6">
        <f t="shared" si="93"/>
        <v>878.06406781177577</v>
      </c>
      <c r="AU100" s="6">
        <f t="shared" si="93"/>
        <v>-2.4636607654665056E-12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6C91-92D7-4771-9918-A220733E50FE}">
  <sheetPr codeName="Sheet3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28354.823452985311</v>
      </c>
      <c r="K3">
        <v>1</v>
      </c>
      <c r="L3" s="2">
        <v>0</v>
      </c>
      <c r="O3">
        <f>$C$3</f>
        <v>28354.823452985311</v>
      </c>
      <c r="P3">
        <f>O3*C5</f>
        <v>2835.4823452985311</v>
      </c>
      <c r="Q3" s="5">
        <f>B8</f>
        <v>100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28354.823452985311</v>
      </c>
      <c r="AF3">
        <f t="shared" ref="AF3:AF34" si="4">-$Z3*P3</f>
        <v>-2835.4823452985311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25419.341107686778</v>
      </c>
      <c r="AJ3">
        <f t="shared" ref="AJ3:AJ34" si="8">AB3-AC3</f>
        <v>0</v>
      </c>
      <c r="AL3">
        <f t="shared" ref="AL3:AL34" si="9">SUM(AI3:AK3)</f>
        <v>25419.341107686778</v>
      </c>
      <c r="AN3">
        <f t="shared" ref="AN3:AN34" si="10">AE3*$K3</f>
        <v>28354.823452985311</v>
      </c>
      <c r="AO3">
        <f t="shared" ref="AO3:AO34" si="11">AF3*$K3</f>
        <v>-2835.4823452985311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25419.341107686778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25419.341107686778</v>
      </c>
      <c r="AW3">
        <v>0</v>
      </c>
      <c r="AX3">
        <f>IF(Z3&gt;0, (R3*SUMPRODUCT(K3:$K$98, X3:$X$98)-K3*$AZ$3)/Z3, 0)</f>
        <v>0</v>
      </c>
      <c r="AZ3">
        <f>C6*SUMPRODUCT(X4:X89, K4:K89)/1</f>
        <v>21691.576296076597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1.482798E-3</v>
      </c>
      <c r="R4">
        <f t="shared" si="0"/>
        <v>250000</v>
      </c>
      <c r="S4">
        <f t="shared" si="1"/>
        <v>1471.9108306806868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1455.0091759379684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-370.6995</v>
      </c>
      <c r="AI4">
        <f t="shared" si="7"/>
        <v>-370.6995</v>
      </c>
      <c r="AJ4">
        <f t="shared" si="8"/>
        <v>-1455.0091759379684</v>
      </c>
      <c r="AK4">
        <f>G4*SUM(AB4, AE4:AF4)</f>
        <v>0</v>
      </c>
      <c r="AL4">
        <f t="shared" si="9"/>
        <v>-1825.7086759379683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-345.83403302546878</v>
      </c>
      <c r="AR4">
        <f t="shared" si="14"/>
        <v>-345.83403302546878</v>
      </c>
      <c r="AS4">
        <f t="shared" si="15"/>
        <v>-1357.4113032353468</v>
      </c>
      <c r="AT4">
        <f t="shared" si="16"/>
        <v>0</v>
      </c>
      <c r="AU4">
        <f t="shared" si="17"/>
        <v>-1703.2453362608157</v>
      </c>
      <c r="AW4">
        <v>1</v>
      </c>
      <c r="AX4">
        <f>IF(Z4&gt;0, (R4*SUMPRODUCT(K4:$K$98, X4:$X$98)-K4*$AZ$3)/Z4, 0)</f>
        <v>1471.9108306806868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1.5387599999999999E-3</v>
      </c>
      <c r="Q5" s="5">
        <f t="shared" ref="Q5:Q36" si="29">$C$8</f>
        <v>12.5</v>
      </c>
      <c r="R5">
        <f t="shared" si="0"/>
        <v>250000</v>
      </c>
      <c r="S5">
        <f t="shared" si="1"/>
        <v>2862.6242363746956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1455.0091759379684</v>
      </c>
      <c r="AC5">
        <f t="shared" si="2"/>
        <v>2797.1014563246099</v>
      </c>
      <c r="AE5">
        <f t="shared" si="3"/>
        <v>0</v>
      </c>
      <c r="AF5">
        <f t="shared" si="4"/>
        <v>0</v>
      </c>
      <c r="AG5">
        <f t="shared" si="5"/>
        <v>-12.213886740628132</v>
      </c>
      <c r="AH5">
        <f t="shared" si="6"/>
        <v>-380.27268243738001</v>
      </c>
      <c r="AI5">
        <f t="shared" si="7"/>
        <v>-392.48656917800815</v>
      </c>
      <c r="AJ5">
        <f t="shared" si="8"/>
        <v>-1342.0922803866415</v>
      </c>
      <c r="AK5">
        <f>G5*SUM(AB5, AE5:AF5)</f>
        <v>59.655376213456705</v>
      </c>
      <c r="AL5">
        <f t="shared" si="9"/>
        <v>-1674.923473351193</v>
      </c>
      <c r="AN5">
        <f t="shared" si="10"/>
        <v>0</v>
      </c>
      <c r="AO5">
        <f t="shared" si="11"/>
        <v>0</v>
      </c>
      <c r="AP5">
        <f t="shared" si="12"/>
        <v>-10.444192478853079</v>
      </c>
      <c r="AQ5">
        <f t="shared" si="13"/>
        <v>-325.17421965397375</v>
      </c>
      <c r="AR5">
        <f t="shared" si="14"/>
        <v>-335.61841213282685</v>
      </c>
      <c r="AS5">
        <f t="shared" si="15"/>
        <v>-1147.6338694147801</v>
      </c>
      <c r="AT5">
        <f t="shared" si="16"/>
        <v>51.011790497387011</v>
      </c>
      <c r="AU5">
        <f t="shared" si="17"/>
        <v>-1432.2404910502198</v>
      </c>
      <c r="AW5">
        <v>2</v>
      </c>
      <c r="AX5">
        <f>IF(Z5&gt;0, (R5*SUMPRODUCT(K5:$K$98, X5:$X$98)-K5*$AZ$3)/Z5, 0)</f>
        <v>2862.6242363746956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1.6157089999999999E-3</v>
      </c>
      <c r="Q6" s="5">
        <f t="shared" si="29"/>
        <v>12.5</v>
      </c>
      <c r="R6">
        <f t="shared" si="0"/>
        <v>250000</v>
      </c>
      <c r="S6">
        <f t="shared" si="1"/>
        <v>4439.4711285589183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2797.1014563246099</v>
      </c>
      <c r="AC6">
        <f t="shared" si="2"/>
        <v>4287.4685334950191</v>
      </c>
      <c r="AE6">
        <f t="shared" si="3"/>
        <v>0</v>
      </c>
      <c r="AF6">
        <f t="shared" si="4"/>
        <v>0</v>
      </c>
      <c r="AG6">
        <f t="shared" si="5"/>
        <v>-12.072013786490036</v>
      </c>
      <c r="AH6">
        <f t="shared" si="6"/>
        <v>-394.68173463627073</v>
      </c>
      <c r="AI6">
        <f t="shared" si="7"/>
        <v>-406.75374842276079</v>
      </c>
      <c r="AJ6">
        <f t="shared" si="8"/>
        <v>-1490.3670771704092</v>
      </c>
      <c r="AK6">
        <f>G6*SUM(AB6, AE6:AF6)</f>
        <v>163.6304351949897</v>
      </c>
      <c r="AL6">
        <f t="shared" si="9"/>
        <v>-1733.4903903981801</v>
      </c>
      <c r="AN6">
        <f t="shared" si="10"/>
        <v>0</v>
      </c>
      <c r="AO6">
        <f t="shared" si="11"/>
        <v>0</v>
      </c>
      <c r="AP6">
        <f t="shared" si="12"/>
        <v>-9.3124725108513591</v>
      </c>
      <c r="AQ6">
        <f t="shared" si="13"/>
        <v>-304.46144854876366</v>
      </c>
      <c r="AR6">
        <f t="shared" si="14"/>
        <v>-313.77392105961502</v>
      </c>
      <c r="AS6">
        <f t="shared" si="15"/>
        <v>-1149.6841109276656</v>
      </c>
      <c r="AT6">
        <f t="shared" si="16"/>
        <v>126.22615883667207</v>
      </c>
      <c r="AU6">
        <f t="shared" si="17"/>
        <v>-1337.2318731506086</v>
      </c>
      <c r="AW6">
        <v>3</v>
      </c>
      <c r="AX6">
        <f>IF(Z6&gt;0, (R6*SUMPRODUCT(K6:$K$98, X6:$X$98)-K6*$AZ$3)/Z6, 0)</f>
        <v>4439.4711285589183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1.70465E-3</v>
      </c>
      <c r="Q7" s="5">
        <f t="shared" si="29"/>
        <v>12.5</v>
      </c>
      <c r="R7">
        <f t="shared" si="0"/>
        <v>250000</v>
      </c>
      <c r="S7">
        <f t="shared" si="1"/>
        <v>5753.7850930517516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4287.4685334950191</v>
      </c>
      <c r="AC7">
        <f t="shared" si="2"/>
        <v>5491.7416508923034</v>
      </c>
      <c r="AE7">
        <f t="shared" si="3"/>
        <v>0</v>
      </c>
      <c r="AF7">
        <f t="shared" si="4"/>
        <v>0</v>
      </c>
      <c r="AG7">
        <f t="shared" si="5"/>
        <v>-11.930715090323996</v>
      </c>
      <c r="AH7">
        <f t="shared" si="6"/>
        <v>-411.57116602280485</v>
      </c>
      <c r="AI7">
        <f t="shared" si="7"/>
        <v>-423.50188111312883</v>
      </c>
      <c r="AJ7">
        <f t="shared" si="8"/>
        <v>-1204.2731173972843</v>
      </c>
      <c r="AK7">
        <f>G7*SUM(AB7, AE7:AF7)</f>
        <v>210.51470499460544</v>
      </c>
      <c r="AL7">
        <f t="shared" si="9"/>
        <v>-1417.2602935158077</v>
      </c>
      <c r="AN7">
        <f t="shared" si="10"/>
        <v>0</v>
      </c>
      <c r="AO7">
        <f t="shared" si="11"/>
        <v>0</v>
      </c>
      <c r="AP7">
        <f t="shared" si="12"/>
        <v>-8.3736450545693977</v>
      </c>
      <c r="AQ7">
        <f t="shared" si="13"/>
        <v>-288.8637296992589</v>
      </c>
      <c r="AR7">
        <f t="shared" si="14"/>
        <v>-297.23737475382825</v>
      </c>
      <c r="AS7">
        <f t="shared" si="15"/>
        <v>-845.2264225153657</v>
      </c>
      <c r="AT7">
        <f t="shared" si="16"/>
        <v>147.75102791800407</v>
      </c>
      <c r="AU7">
        <f t="shared" si="17"/>
        <v>-994.71276935118999</v>
      </c>
      <c r="AW7">
        <v>4</v>
      </c>
      <c r="AX7">
        <f>IF(Z7&gt;0, (R7*SUMPRODUCT(K7:$K$98, X7:$X$98)-K7*$AZ$3)/Z7, 0)</f>
        <v>5753.7850930517516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1.795589E-3</v>
      </c>
      <c r="Q8" s="5">
        <f t="shared" si="29"/>
        <v>12.5</v>
      </c>
      <c r="R8">
        <f t="shared" si="0"/>
        <v>250000</v>
      </c>
      <c r="S8">
        <f t="shared" si="1"/>
        <v>6590.477112246941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5491.7416508923034</v>
      </c>
      <c r="AC8">
        <f t="shared" si="2"/>
        <v>6216.1302506097072</v>
      </c>
      <c r="AE8">
        <f t="shared" si="3"/>
        <v>0</v>
      </c>
      <c r="AF8">
        <f t="shared" si="4"/>
        <v>0</v>
      </c>
      <c r="AG8">
        <f t="shared" si="5"/>
        <v>-11.789985278642435</v>
      </c>
      <c r="AH8">
        <f t="shared" si="6"/>
        <v>-428.45321556639544</v>
      </c>
      <c r="AI8">
        <f t="shared" si="7"/>
        <v>-440.2432008450379</v>
      </c>
      <c r="AJ8">
        <f t="shared" si="8"/>
        <v>-724.38859971740385</v>
      </c>
      <c r="AK8">
        <f t="shared" ref="AK8:AK39" si="30">G8*SUM(AB8:AB8, AE8:AF8)</f>
        <v>116.97409716400605</v>
      </c>
      <c r="AL8">
        <f t="shared" si="9"/>
        <v>-1047.6577033984356</v>
      </c>
      <c r="AN8">
        <f t="shared" si="10"/>
        <v>0</v>
      </c>
      <c r="AO8">
        <f t="shared" si="11"/>
        <v>0</v>
      </c>
      <c r="AP8">
        <f t="shared" si="12"/>
        <v>-7.7241416774701888</v>
      </c>
      <c r="AQ8">
        <f t="shared" si="13"/>
        <v>-280.69868290654733</v>
      </c>
      <c r="AR8">
        <f t="shared" si="14"/>
        <v>-288.42282458401752</v>
      </c>
      <c r="AS8">
        <f t="shared" si="15"/>
        <v>-474.57906363100568</v>
      </c>
      <c r="AT8">
        <f t="shared" si="16"/>
        <v>76.634913253511996</v>
      </c>
      <c r="AU8">
        <f t="shared" si="17"/>
        <v>-686.36697496151123</v>
      </c>
      <c r="AW8">
        <v>5</v>
      </c>
      <c r="AX8">
        <f>IF(Z8&gt;0, (R8*SUMPRODUCT(K8:$K$98, X8:$X$98)-K8*$AZ$3)/Z8, 0)</f>
        <v>6590.477112246941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1.891525E-3</v>
      </c>
      <c r="Q9" s="5">
        <f t="shared" si="29"/>
        <v>12.5</v>
      </c>
      <c r="R9">
        <f t="shared" si="0"/>
        <v>250000</v>
      </c>
      <c r="S9">
        <f t="shared" si="1"/>
        <v>7175.85885806637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6216.1302506097072</v>
      </c>
      <c r="AC9">
        <f t="shared" si="2"/>
        <v>6687.7766715508315</v>
      </c>
      <c r="AE9">
        <f t="shared" si="3"/>
        <v>0</v>
      </c>
      <c r="AF9">
        <f t="shared" si="4"/>
        <v>0</v>
      </c>
      <c r="AG9">
        <f t="shared" si="5"/>
        <v>-11.649784373951826</v>
      </c>
      <c r="AH9">
        <f t="shared" si="6"/>
        <v>-446.02103808368264</v>
      </c>
      <c r="AI9">
        <f t="shared" si="7"/>
        <v>-457.67082245763447</v>
      </c>
      <c r="AJ9">
        <f t="shared" si="8"/>
        <v>-471.64642094112423</v>
      </c>
      <c r="AK9">
        <f t="shared" si="30"/>
        <v>36.675168478597271</v>
      </c>
      <c r="AL9">
        <f t="shared" si="9"/>
        <v>-892.64207492016146</v>
      </c>
      <c r="AN9">
        <f t="shared" si="10"/>
        <v>0</v>
      </c>
      <c r="AO9">
        <f t="shared" si="11"/>
        <v>0</v>
      </c>
      <c r="AP9">
        <f t="shared" si="12"/>
        <v>-7.2282317014954156</v>
      </c>
      <c r="AQ9">
        <f t="shared" si="13"/>
        <v>-276.73846171942034</v>
      </c>
      <c r="AR9">
        <f t="shared" si="14"/>
        <v>-283.96669342091576</v>
      </c>
      <c r="AS9">
        <f t="shared" si="15"/>
        <v>-292.63800104027428</v>
      </c>
      <c r="AT9">
        <f t="shared" si="16"/>
        <v>22.755495461995096</v>
      </c>
      <c r="AU9">
        <f t="shared" si="17"/>
        <v>-553.84919899919498</v>
      </c>
      <c r="AW9">
        <v>6</v>
      </c>
      <c r="AX9">
        <f>IF(Z9&gt;0, (R9*SUMPRODUCT(K9:$K$98, X9:$X$98)-K9*$AZ$3)/Z9, 0)</f>
        <v>7175.85885806637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2.0024510000000001E-3</v>
      </c>
      <c r="Q10" s="5">
        <f t="shared" si="29"/>
        <v>12.5</v>
      </c>
      <c r="R10">
        <f t="shared" si="0"/>
        <v>250000</v>
      </c>
      <c r="S10">
        <f t="shared" si="1"/>
        <v>7712.6559871934787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6687.7766715508315</v>
      </c>
      <c r="AC10">
        <f t="shared" si="2"/>
        <v>7101.7879701277998</v>
      </c>
      <c r="AE10">
        <f t="shared" si="3"/>
        <v>0</v>
      </c>
      <c r="AF10">
        <f t="shared" si="4"/>
        <v>0</v>
      </c>
      <c r="AG10">
        <f t="shared" si="5"/>
        <v>-11.509958407842905</v>
      </c>
      <c r="AH10">
        <f t="shared" si="6"/>
        <v>-466.56244738808419</v>
      </c>
      <c r="AI10">
        <f t="shared" si="7"/>
        <v>-478.07240579592712</v>
      </c>
      <c r="AJ10">
        <f t="shared" si="8"/>
        <v>-414.01129857696833</v>
      </c>
      <c r="AK10">
        <f t="shared" si="30"/>
        <v>27.419884353358412</v>
      </c>
      <c r="AL10">
        <f t="shared" si="9"/>
        <v>-864.66382001953707</v>
      </c>
      <c r="AN10">
        <f t="shared" si="10"/>
        <v>0</v>
      </c>
      <c r="AO10">
        <f t="shared" si="11"/>
        <v>0</v>
      </c>
      <c r="AP10">
        <f t="shared" si="12"/>
        <v>-6.7749503886553182</v>
      </c>
      <c r="AQ10">
        <f t="shared" si="13"/>
        <v>-274.62631247303284</v>
      </c>
      <c r="AR10">
        <f t="shared" si="14"/>
        <v>-281.40126286168817</v>
      </c>
      <c r="AS10">
        <f t="shared" si="15"/>
        <v>-243.69384395780759</v>
      </c>
      <c r="AT10">
        <f t="shared" si="16"/>
        <v>16.139793870157391</v>
      </c>
      <c r="AU10">
        <f t="shared" si="17"/>
        <v>-508.95531294933841</v>
      </c>
      <c r="AW10">
        <v>7</v>
      </c>
      <c r="AX10">
        <f>IF(Z10&gt;0, (R10*SUMPRODUCT(K10:$K$98, X10:$X$98)-K10*$AZ$3)/Z10, 0)</f>
        <v>7712.6559871934787</v>
      </c>
    </row>
    <row r="11" spans="1:52" x14ac:dyDescent="0.25">
      <c r="A11" t="s">
        <v>33</v>
      </c>
      <c r="C11" s="25">
        <f>AU91</f>
        <v>1.950967599279041E-14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2.1123779999999998E-3</v>
      </c>
      <c r="Q11" s="5">
        <f t="shared" si="29"/>
        <v>12.5</v>
      </c>
      <c r="R11">
        <f t="shared" si="0"/>
        <v>250000</v>
      </c>
      <c r="S11">
        <f t="shared" si="1"/>
        <v>8204.1946460363415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7101.7879701277998</v>
      </c>
      <c r="AC11">
        <f t="shared" si="2"/>
        <v>7462.8934422620559</v>
      </c>
      <c r="AE11">
        <f t="shared" si="3"/>
        <v>0</v>
      </c>
      <c r="AF11">
        <f t="shared" si="4"/>
        <v>0</v>
      </c>
      <c r="AG11">
        <f t="shared" si="5"/>
        <v>-11.370545440842832</v>
      </c>
      <c r="AH11">
        <f t="shared" si="6"/>
        <v>-486.26765843284755</v>
      </c>
      <c r="AI11">
        <f t="shared" si="7"/>
        <v>-497.63820387369037</v>
      </c>
      <c r="AJ11">
        <f t="shared" si="8"/>
        <v>-361.10547213425616</v>
      </c>
      <c r="AK11">
        <f t="shared" si="30"/>
        <v>17.044291128306718</v>
      </c>
      <c r="AL11">
        <f t="shared" si="9"/>
        <v>-841.69938487963987</v>
      </c>
      <c r="AN11">
        <f t="shared" si="10"/>
        <v>0</v>
      </c>
      <c r="AO11">
        <f t="shared" si="11"/>
        <v>0</v>
      </c>
      <c r="AP11">
        <f t="shared" si="12"/>
        <v>-6.359644268925007</v>
      </c>
      <c r="AQ11">
        <f t="shared" si="13"/>
        <v>-271.97370110389477</v>
      </c>
      <c r="AR11">
        <f t="shared" si="14"/>
        <v>-278.33334537281979</v>
      </c>
      <c r="AS11">
        <f t="shared" si="15"/>
        <v>-201.96940932024935</v>
      </c>
      <c r="AT11">
        <f t="shared" si="16"/>
        <v>9.5330192342989672</v>
      </c>
      <c r="AU11">
        <f t="shared" si="17"/>
        <v>-470.76973545877019</v>
      </c>
      <c r="AW11">
        <v>8</v>
      </c>
      <c r="AX11">
        <f>IF(Z11&gt;0, (R11*SUMPRODUCT(K11:$K$98, X11:$X$98)-K11*$AZ$3)/Z11, 0)</f>
        <v>8204.1946460363415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2.238294E-3</v>
      </c>
      <c r="Q12" s="5">
        <f t="shared" si="29"/>
        <v>12.5</v>
      </c>
      <c r="R12">
        <f t="shared" si="0"/>
        <v>250000</v>
      </c>
      <c r="S12">
        <f t="shared" si="1"/>
        <v>8674.2410679544882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7462.8934422620559</v>
      </c>
      <c r="AC12">
        <f t="shared" si="2"/>
        <v>7793.9023088771783</v>
      </c>
      <c r="AE12">
        <f t="shared" si="3"/>
        <v>0</v>
      </c>
      <c r="AF12">
        <f t="shared" si="4"/>
        <v>0</v>
      </c>
      <c r="AG12">
        <f t="shared" si="5"/>
        <v>-11.231389362797438</v>
      </c>
      <c r="AH12">
        <f t="shared" si="6"/>
        <v>-509.01247273931739</v>
      </c>
      <c r="AI12">
        <f t="shared" si="7"/>
        <v>-520.2438621021148</v>
      </c>
      <c r="AJ12">
        <f t="shared" si="8"/>
        <v>-331.00886661512232</v>
      </c>
      <c r="AK12">
        <f t="shared" si="30"/>
        <v>17.164654917202729</v>
      </c>
      <c r="AL12">
        <f t="shared" si="9"/>
        <v>-834.08807380003441</v>
      </c>
      <c r="AN12">
        <f t="shared" si="10"/>
        <v>0</v>
      </c>
      <c r="AO12">
        <f t="shared" si="11"/>
        <v>0</v>
      </c>
      <c r="AP12">
        <f t="shared" si="12"/>
        <v>-5.9696028438909892</v>
      </c>
      <c r="AQ12">
        <f t="shared" si="13"/>
        <v>-270.54554042134811</v>
      </c>
      <c r="AR12">
        <f t="shared" si="14"/>
        <v>-276.51514326523909</v>
      </c>
      <c r="AS12">
        <f t="shared" si="15"/>
        <v>-175.93473146287582</v>
      </c>
      <c r="AT12">
        <f t="shared" si="16"/>
        <v>9.1231965608410963</v>
      </c>
      <c r="AU12">
        <f t="shared" si="17"/>
        <v>-443.32667816727383</v>
      </c>
      <c r="AW12">
        <v>9</v>
      </c>
      <c r="AX12">
        <f>IF(Z12&gt;0, (R12*SUMPRODUCT(K12:$K$98, X12:$X$98)-K12*$AZ$3)/Z12, 0)</f>
        <v>8674.2410679544882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2.3742030000000001E-3</v>
      </c>
      <c r="Q13" s="5">
        <f t="shared" si="29"/>
        <v>12.5</v>
      </c>
      <c r="R13">
        <f t="shared" si="0"/>
        <v>250000</v>
      </c>
      <c r="S13">
        <f t="shared" si="1"/>
        <v>9120.2524792445147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7793.9023088771783</v>
      </c>
      <c r="AC13">
        <f t="shared" si="2"/>
        <v>8093.2462900333867</v>
      </c>
      <c r="AE13">
        <f t="shared" si="3"/>
        <v>0</v>
      </c>
      <c r="AF13">
        <f t="shared" si="4"/>
        <v>0</v>
      </c>
      <c r="AG13">
        <f t="shared" si="5"/>
        <v>-11.092409870850142</v>
      </c>
      <c r="AH13">
        <f t="shared" si="6"/>
        <v>-533.3119663864353</v>
      </c>
      <c r="AI13">
        <f t="shared" si="7"/>
        <v>-544.40437625728543</v>
      </c>
      <c r="AJ13">
        <f t="shared" si="8"/>
        <v>-299.34398115620843</v>
      </c>
      <c r="AK13">
        <f t="shared" si="30"/>
        <v>15.587804617754356</v>
      </c>
      <c r="AL13">
        <f t="shared" si="9"/>
        <v>-828.16055279573948</v>
      </c>
      <c r="AN13">
        <f t="shared" si="10"/>
        <v>0</v>
      </c>
      <c r="AO13">
        <f t="shared" si="11"/>
        <v>0</v>
      </c>
      <c r="AP13">
        <f t="shared" si="12"/>
        <v>-5.6043096639461059</v>
      </c>
      <c r="AQ13">
        <f t="shared" si="13"/>
        <v>-269.44960039495277</v>
      </c>
      <c r="AR13">
        <f t="shared" si="14"/>
        <v>-275.05391005889885</v>
      </c>
      <c r="AS13">
        <f t="shared" si="15"/>
        <v>-151.24002682649379</v>
      </c>
      <c r="AT13">
        <f t="shared" si="16"/>
        <v>7.8755550034763671</v>
      </c>
      <c r="AU13">
        <f t="shared" si="17"/>
        <v>-418.41838188191628</v>
      </c>
      <c r="AW13">
        <v>10</v>
      </c>
      <c r="AX13">
        <f>IF(Z13&gt;0, (R13*SUMPRODUCT(K13:$K$98, X13:$X$98)-K13*$AZ$3)/Z13, 0)</f>
        <v>9120.2524792445147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2.5221050000000002E-3</v>
      </c>
      <c r="Q14" s="5">
        <f t="shared" si="29"/>
        <v>12.5</v>
      </c>
      <c r="R14">
        <f t="shared" si="0"/>
        <v>250000</v>
      </c>
      <c r="S14">
        <f t="shared" si="1"/>
        <v>9544.3563116089736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8093.2462900333867</v>
      </c>
      <c r="AC14">
        <f t="shared" si="2"/>
        <v>8363.5358404297094</v>
      </c>
      <c r="AE14">
        <f t="shared" si="3"/>
        <v>0</v>
      </c>
      <c r="AF14">
        <f t="shared" si="4"/>
        <v>0</v>
      </c>
      <c r="AG14">
        <f t="shared" si="5"/>
        <v>-10.953509549744322</v>
      </c>
      <c r="AH14">
        <f t="shared" si="6"/>
        <v>-559.52444794641008</v>
      </c>
      <c r="AI14">
        <f t="shared" si="7"/>
        <v>-570.47795749615443</v>
      </c>
      <c r="AJ14">
        <f t="shared" si="8"/>
        <v>-270.28955039632274</v>
      </c>
      <c r="AK14">
        <f t="shared" si="30"/>
        <v>14.567843322060096</v>
      </c>
      <c r="AL14">
        <f t="shared" si="9"/>
        <v>-826.1996645704171</v>
      </c>
      <c r="AN14">
        <f t="shared" si="10"/>
        <v>0</v>
      </c>
      <c r="AO14">
        <f t="shared" si="11"/>
        <v>0</v>
      </c>
      <c r="AP14">
        <f t="shared" si="12"/>
        <v>-5.2615819641392463</v>
      </c>
      <c r="AQ14">
        <f t="shared" si="13"/>
        <v>-268.77082002256697</v>
      </c>
      <c r="AR14">
        <f t="shared" si="14"/>
        <v>-274.03240198670625</v>
      </c>
      <c r="AS14">
        <f t="shared" si="15"/>
        <v>-129.83515621199174</v>
      </c>
      <c r="AT14">
        <f t="shared" si="16"/>
        <v>6.9977481949195841</v>
      </c>
      <c r="AU14">
        <f t="shared" si="17"/>
        <v>-396.86981000377841</v>
      </c>
      <c r="AW14">
        <v>11</v>
      </c>
      <c r="AX14">
        <f>IF(Z14&gt;0, (R14*SUMPRODUCT(K14:$K$98, X14:$X$98)-K14*$AZ$3)/Z14, 0)</f>
        <v>9544.3563116089736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2.679E-3</v>
      </c>
      <c r="Q15" s="5">
        <f t="shared" si="29"/>
        <v>12.5</v>
      </c>
      <c r="R15">
        <f t="shared" si="0"/>
        <v>250000</v>
      </c>
      <c r="S15">
        <f t="shared" si="1"/>
        <v>9974.379836192722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8363.5358404297094</v>
      </c>
      <c r="AC15">
        <f t="shared" si="2"/>
        <v>8629.5381943568482</v>
      </c>
      <c r="AE15">
        <f t="shared" si="3"/>
        <v>0</v>
      </c>
      <c r="AF15">
        <f t="shared" si="4"/>
        <v>0</v>
      </c>
      <c r="AG15">
        <f t="shared" si="5"/>
        <v>-10.814630002163113</v>
      </c>
      <c r="AH15">
        <f t="shared" si="6"/>
        <v>-586.88904167530075</v>
      </c>
      <c r="AI15">
        <f t="shared" si="7"/>
        <v>-597.70367167746383</v>
      </c>
      <c r="AJ15">
        <f t="shared" si="8"/>
        <v>-266.00235392713876</v>
      </c>
      <c r="AK15">
        <f t="shared" si="30"/>
        <v>34.290496945761809</v>
      </c>
      <c r="AL15">
        <f t="shared" si="9"/>
        <v>-829.4155286588408</v>
      </c>
      <c r="AN15">
        <f t="shared" si="10"/>
        <v>0</v>
      </c>
      <c r="AO15">
        <f t="shared" si="11"/>
        <v>0</v>
      </c>
      <c r="AP15">
        <f t="shared" si="12"/>
        <v>-4.9282519366435107</v>
      </c>
      <c r="AQ15">
        <f t="shared" si="13"/>
        <v>-267.44669541654565</v>
      </c>
      <c r="AR15">
        <f t="shared" si="14"/>
        <v>-272.37494735318916</v>
      </c>
      <c r="AS15">
        <f t="shared" si="15"/>
        <v>-121.21788869623335</v>
      </c>
      <c r="AT15">
        <f t="shared" si="16"/>
        <v>15.626258868552844</v>
      </c>
      <c r="AU15">
        <f t="shared" si="17"/>
        <v>-377.96657718086965</v>
      </c>
      <c r="AW15">
        <v>12</v>
      </c>
      <c r="AX15">
        <f>IF(Z15&gt;0, (R15*SUMPRODUCT(K15:$K$98, X15:$X$98)-K15*$AZ$3)/Z15, 0)</f>
        <v>9974.379836192722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4.0439999999999999E-3</v>
      </c>
      <c r="Q16" s="5">
        <f t="shared" si="29"/>
        <v>12.5</v>
      </c>
      <c r="R16">
        <f t="shared" si="0"/>
        <v>250000</v>
      </c>
      <c r="S16">
        <f t="shared" si="1"/>
        <v>10428.866803435476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8629.5381943568482</v>
      </c>
      <c r="AC16">
        <f t="shared" si="2"/>
        <v>8896.0314086980907</v>
      </c>
      <c r="AE16">
        <f t="shared" si="3"/>
        <v>0</v>
      </c>
      <c r="AF16">
        <f t="shared" si="4"/>
        <v>0</v>
      </c>
      <c r="AG16">
        <f t="shared" si="5"/>
        <v>-10.662749338412732</v>
      </c>
      <c r="AH16">
        <f t="shared" si="6"/>
        <v>-874.68727457495243</v>
      </c>
      <c r="AI16">
        <f t="shared" si="7"/>
        <v>-885.35002391336513</v>
      </c>
      <c r="AJ16">
        <f t="shared" si="8"/>
        <v>-266.49321434124249</v>
      </c>
      <c r="AK16">
        <f t="shared" si="30"/>
        <v>61.269721179933626</v>
      </c>
      <c r="AL16">
        <f t="shared" si="9"/>
        <v>-1090.5735170746739</v>
      </c>
      <c r="AN16">
        <f t="shared" si="10"/>
        <v>0</v>
      </c>
      <c r="AO16">
        <f t="shared" si="11"/>
        <v>0</v>
      </c>
      <c r="AP16">
        <f t="shared" si="12"/>
        <v>-4.5965751267101389</v>
      </c>
      <c r="AQ16">
        <f t="shared" si="13"/>
        <v>-377.06651843319179</v>
      </c>
      <c r="AR16">
        <f t="shared" si="14"/>
        <v>-381.66309355990194</v>
      </c>
      <c r="AS16">
        <f t="shared" si="15"/>
        <v>-114.88182283954329</v>
      </c>
      <c r="AT16">
        <f t="shared" si="16"/>
        <v>26.41259467495577</v>
      </c>
      <c r="AU16">
        <f t="shared" si="17"/>
        <v>-470.13232172448943</v>
      </c>
      <c r="AW16">
        <v>13</v>
      </c>
      <c r="AX16">
        <f>IF(Z16&gt;0, (R16*SUMPRODUCT(K16:$K$98, X16:$X$98)-K16*$AZ$3)/Z16, 0)</f>
        <v>10428.866803435476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5.607E-3</v>
      </c>
      <c r="Q17" s="5">
        <f t="shared" si="29"/>
        <v>12.5</v>
      </c>
      <c r="R17">
        <f t="shared" si="0"/>
        <v>250000</v>
      </c>
      <c r="S17">
        <f t="shared" si="1"/>
        <v>10813.031125079546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8896.0314086980907</v>
      </c>
      <c r="AC17">
        <f t="shared" si="2"/>
        <v>9079.7764645825682</v>
      </c>
      <c r="AE17">
        <f t="shared" si="3"/>
        <v>0</v>
      </c>
      <c r="AF17">
        <f t="shared" si="4"/>
        <v>0</v>
      </c>
      <c r="AG17">
        <f t="shared" si="5"/>
        <v>-10.496335809488125</v>
      </c>
      <c r="AH17">
        <f t="shared" si="6"/>
        <v>-1195.7207108096038</v>
      </c>
      <c r="AI17">
        <f t="shared" si="7"/>
        <v>-1206.2170466190919</v>
      </c>
      <c r="AJ17">
        <f t="shared" si="8"/>
        <v>-183.74505588447755</v>
      </c>
      <c r="AK17">
        <f t="shared" si="30"/>
        <v>122.76523344003365</v>
      </c>
      <c r="AL17">
        <f t="shared" si="9"/>
        <v>-1267.1968690635358</v>
      </c>
      <c r="AN17">
        <f t="shared" si="10"/>
        <v>0</v>
      </c>
      <c r="AO17">
        <f t="shared" si="11"/>
        <v>0</v>
      </c>
      <c r="AP17">
        <f t="shared" si="12"/>
        <v>-4.2534652930133232</v>
      </c>
      <c r="AQ17">
        <f t="shared" si="13"/>
        <v>-484.54590591208398</v>
      </c>
      <c r="AR17">
        <f t="shared" si="14"/>
        <v>-488.79937120509732</v>
      </c>
      <c r="AS17">
        <f t="shared" si="15"/>
        <v>-74.459624020502147</v>
      </c>
      <c r="AT17">
        <f t="shared" si="16"/>
        <v>49.748566462006792</v>
      </c>
      <c r="AU17">
        <f t="shared" si="17"/>
        <v>-513.5104287635927</v>
      </c>
      <c r="AW17">
        <v>14</v>
      </c>
      <c r="AX17">
        <f>IF(Z17&gt;0, (R17*SUMPRODUCT(K17:$K$98, X17:$X$98)-K17*$AZ$3)/Z17, 0)</f>
        <v>10813.031125079546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7.2589999999999998E-3</v>
      </c>
      <c r="Q18" s="5">
        <f t="shared" si="29"/>
        <v>12.5</v>
      </c>
      <c r="R18">
        <f t="shared" si="0"/>
        <v>250000</v>
      </c>
      <c r="S18">
        <f t="shared" si="1"/>
        <v>11127.47598249574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9079.7764645825682</v>
      </c>
      <c r="AC18">
        <f t="shared" si="2"/>
        <v>9182.5530155998786</v>
      </c>
      <c r="AE18">
        <f t="shared" si="3"/>
        <v>0</v>
      </c>
      <c r="AF18">
        <f t="shared" si="4"/>
        <v>0</v>
      </c>
      <c r="AG18">
        <f t="shared" si="5"/>
        <v>-10.31517954975217</v>
      </c>
      <c r="AH18">
        <f t="shared" si="6"/>
        <v>-1523.8580328214859</v>
      </c>
      <c r="AI18">
        <f t="shared" si="7"/>
        <v>-1534.1732123712382</v>
      </c>
      <c r="AJ18">
        <f t="shared" si="8"/>
        <v>-102.77655101731034</v>
      </c>
      <c r="AK18">
        <f t="shared" si="30"/>
        <v>196.12317163498349</v>
      </c>
      <c r="AL18">
        <f t="shared" si="9"/>
        <v>-1440.826591753565</v>
      </c>
      <c r="AN18">
        <f t="shared" si="10"/>
        <v>0</v>
      </c>
      <c r="AO18">
        <f t="shared" si="11"/>
        <v>0</v>
      </c>
      <c r="AP18">
        <f t="shared" si="12"/>
        <v>-3.9007602981720852</v>
      </c>
      <c r="AQ18">
        <f t="shared" si="13"/>
        <v>-576.25801720760944</v>
      </c>
      <c r="AR18">
        <f t="shared" si="14"/>
        <v>-580.15877750578159</v>
      </c>
      <c r="AS18">
        <f t="shared" si="15"/>
        <v>-38.865701547678256</v>
      </c>
      <c r="AT18">
        <f t="shared" si="16"/>
        <v>74.165406212799638</v>
      </c>
      <c r="AU18">
        <f t="shared" si="17"/>
        <v>-544.85907284066025</v>
      </c>
      <c r="AW18">
        <v>15</v>
      </c>
      <c r="AX18">
        <f>IF(Z18&gt;0, (R18*SUMPRODUCT(K18:$K$98, X18:$X$98)-K18*$AZ$3)/Z18, 0)</f>
        <v>11127.47598249574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9.0740000000000005E-3</v>
      </c>
      <c r="Q19" s="5">
        <f t="shared" si="29"/>
        <v>12.5</v>
      </c>
      <c r="R19">
        <f t="shared" si="0"/>
        <v>250000</v>
      </c>
      <c r="S19">
        <f t="shared" si="1"/>
        <v>11315.211385943086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9182.5530155998786</v>
      </c>
      <c r="AC19">
        <f t="shared" si="2"/>
        <v>9159.3719696287808</v>
      </c>
      <c r="AE19">
        <f t="shared" si="3"/>
        <v>0</v>
      </c>
      <c r="AF19">
        <f t="shared" si="4"/>
        <v>0</v>
      </c>
      <c r="AG19">
        <f t="shared" si="5"/>
        <v>-10.118427815020196</v>
      </c>
      <c r="AH19">
        <f t="shared" si="6"/>
        <v>-1871.9987846890238</v>
      </c>
      <c r="AI19">
        <f t="shared" si="7"/>
        <v>-1882.1172125040439</v>
      </c>
      <c r="AJ19">
        <f t="shared" si="8"/>
        <v>23.181045971097774</v>
      </c>
      <c r="AK19">
        <f t="shared" si="30"/>
        <v>204.77093224787728</v>
      </c>
      <c r="AL19">
        <f t="shared" si="9"/>
        <v>-1654.1652342850689</v>
      </c>
      <c r="AN19">
        <f t="shared" si="10"/>
        <v>0</v>
      </c>
      <c r="AO19">
        <f t="shared" si="11"/>
        <v>0</v>
      </c>
      <c r="AP19">
        <f t="shared" si="12"/>
        <v>-3.5683644467450812</v>
      </c>
      <c r="AQ19">
        <f t="shared" si="13"/>
        <v>-660.17903470322676</v>
      </c>
      <c r="AR19">
        <f t="shared" si="14"/>
        <v>-663.74739914997178</v>
      </c>
      <c r="AS19">
        <f t="shared" si="15"/>
        <v>8.17502696998422</v>
      </c>
      <c r="AT19">
        <f t="shared" si="16"/>
        <v>72.214510763766583</v>
      </c>
      <c r="AU19">
        <f t="shared" si="17"/>
        <v>-583.357861416221</v>
      </c>
      <c r="AW19">
        <v>16</v>
      </c>
      <c r="AX19">
        <f>IF(Z19&gt;0, (R19*SUMPRODUCT(K19:$K$98, X19:$X$98)-K19*$AZ$3)/Z19, 0)</f>
        <v>11315.211385943086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1.1021E-2</v>
      </c>
      <c r="Q20" s="5">
        <f t="shared" si="29"/>
        <v>12.5</v>
      </c>
      <c r="R20">
        <f t="shared" si="0"/>
        <v>250000</v>
      </c>
      <c r="S20">
        <f t="shared" si="1"/>
        <v>11222.270263796241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9159.3719696287808</v>
      </c>
      <c r="AC20">
        <f t="shared" si="2"/>
        <v>8893.1808508179492</v>
      </c>
      <c r="AE20">
        <f t="shared" si="3"/>
        <v>0</v>
      </c>
      <c r="AF20">
        <f t="shared" si="4"/>
        <v>0</v>
      </c>
      <c r="AG20">
        <f t="shared" si="5"/>
        <v>-9.9057283439206572</v>
      </c>
      <c r="AH20">
        <f t="shared" si="6"/>
        <v>-2230.3038589867515</v>
      </c>
      <c r="AI20">
        <f t="shared" si="7"/>
        <v>-2240.2095873306721</v>
      </c>
      <c r="AJ20">
        <f t="shared" si="8"/>
        <v>266.19111881083154</v>
      </c>
      <c r="AK20">
        <f t="shared" si="30"/>
        <v>39.385299469403755</v>
      </c>
      <c r="AL20">
        <f t="shared" si="9"/>
        <v>-1934.6331690504369</v>
      </c>
      <c r="AN20">
        <f t="shared" si="10"/>
        <v>0</v>
      </c>
      <c r="AO20">
        <f t="shared" si="11"/>
        <v>0</v>
      </c>
      <c r="AP20">
        <f t="shared" si="12"/>
        <v>-3.3134343713459673</v>
      </c>
      <c r="AQ20">
        <f t="shared" si="13"/>
        <v>-746.02949004225627</v>
      </c>
      <c r="AR20">
        <f t="shared" si="14"/>
        <v>-749.3429244136023</v>
      </c>
      <c r="AS20">
        <f t="shared" si="15"/>
        <v>89.040075781621084</v>
      </c>
      <c r="AT20">
        <f t="shared" si="16"/>
        <v>13.174256395570076</v>
      </c>
      <c r="AU20">
        <f t="shared" si="17"/>
        <v>-647.12859223641112</v>
      </c>
      <c r="AW20">
        <v>17</v>
      </c>
      <c r="AX20">
        <f>IF(Z20&gt;0, (R20*SUMPRODUCT(K20:$K$98, X20:$X$98)-K20*$AZ$3)/Z20, 0)</f>
        <v>11222.270263796241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1.3263E-2</v>
      </c>
      <c r="Q21" s="5">
        <f t="shared" si="29"/>
        <v>12.5</v>
      </c>
      <c r="R21">
        <f t="shared" si="0"/>
        <v>250000</v>
      </c>
      <c r="S21">
        <f t="shared" si="1"/>
        <v>10985.686911889958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8893.1808508179492</v>
      </c>
      <c r="AC21">
        <f t="shared" si="2"/>
        <v>8503.1777553540778</v>
      </c>
      <c r="AE21">
        <f t="shared" si="3"/>
        <v>0</v>
      </c>
      <c r="AF21">
        <f t="shared" si="4"/>
        <v>0</v>
      </c>
      <c r="AG21">
        <f t="shared" si="5"/>
        <v>-9.6752913854560312</v>
      </c>
      <c r="AH21">
        <f t="shared" si="6"/>
        <v>-2627.5935005083934</v>
      </c>
      <c r="AI21">
        <f t="shared" si="7"/>
        <v>-2637.2687918938495</v>
      </c>
      <c r="AJ21">
        <f t="shared" si="8"/>
        <v>390.00309546387143</v>
      </c>
      <c r="AK21">
        <f t="shared" si="30"/>
        <v>14.22908936130872</v>
      </c>
      <c r="AL21">
        <f t="shared" si="9"/>
        <v>-2233.0366070686696</v>
      </c>
      <c r="AN21">
        <f t="shared" si="10"/>
        <v>0</v>
      </c>
      <c r="AO21">
        <f t="shared" si="11"/>
        <v>0</v>
      </c>
      <c r="AP21">
        <f t="shared" si="12"/>
        <v>-3.0775522513934446</v>
      </c>
      <c r="AQ21">
        <f t="shared" si="13"/>
        <v>-835.79459998405412</v>
      </c>
      <c r="AR21">
        <f t="shared" si="14"/>
        <v>-838.87215223544763</v>
      </c>
      <c r="AS21">
        <f t="shared" si="15"/>
        <v>124.05361830233682</v>
      </c>
      <c r="AT21">
        <f t="shared" si="16"/>
        <v>4.5260410518489147</v>
      </c>
      <c r="AU21">
        <f t="shared" si="17"/>
        <v>-710.29249288126186</v>
      </c>
      <c r="AW21">
        <v>18</v>
      </c>
      <c r="AX21">
        <f>IF(Z21&gt;0, (R21*SUMPRODUCT(K21:$K$98, X21:$X$98)-K21*$AZ$3)/Z21, 0)</f>
        <v>10985.686911889958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1.5814999999999999E-2</v>
      </c>
      <c r="Q22" s="5">
        <f t="shared" si="29"/>
        <v>12.5</v>
      </c>
      <c r="R22">
        <f t="shared" si="0"/>
        <v>250000</v>
      </c>
      <c r="S22">
        <f t="shared" si="1"/>
        <v>10774.983001635097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8503.1777553540778</v>
      </c>
      <c r="AC22">
        <f t="shared" si="2"/>
        <v>8124.7886449701446</v>
      </c>
      <c r="AE22">
        <f t="shared" si="3"/>
        <v>0</v>
      </c>
      <c r="AF22">
        <f t="shared" si="4"/>
        <v>0</v>
      </c>
      <c r="AG22">
        <f t="shared" si="5"/>
        <v>-9.425523738340484</v>
      </c>
      <c r="AH22">
        <f t="shared" si="6"/>
        <v>-3060.2946652197425</v>
      </c>
      <c r="AI22">
        <f t="shared" si="7"/>
        <v>-3069.7201889580829</v>
      </c>
      <c r="AJ22">
        <f t="shared" si="8"/>
        <v>378.38911038393326</v>
      </c>
      <c r="AK22">
        <f t="shared" si="30"/>
        <v>178.56673286243566</v>
      </c>
      <c r="AL22">
        <f t="shared" si="9"/>
        <v>-2512.7643457117138</v>
      </c>
      <c r="AN22">
        <f t="shared" si="10"/>
        <v>0</v>
      </c>
      <c r="AO22">
        <f t="shared" si="11"/>
        <v>0</v>
      </c>
      <c r="AP22">
        <f t="shared" si="12"/>
        <v>-2.7993512978746242</v>
      </c>
      <c r="AQ22">
        <f t="shared" si="13"/>
        <v>-908.89801784850272</v>
      </c>
      <c r="AR22">
        <f t="shared" si="14"/>
        <v>-911.69736914637735</v>
      </c>
      <c r="AS22">
        <f t="shared" si="15"/>
        <v>112.38039144139752</v>
      </c>
      <c r="AT22">
        <f t="shared" si="16"/>
        <v>53.033765472612451</v>
      </c>
      <c r="AU22">
        <f t="shared" si="17"/>
        <v>-746.2832122323673</v>
      </c>
      <c r="AW22">
        <v>19</v>
      </c>
      <c r="AX22">
        <f>IF(Z22&gt;0, (R22*SUMPRODUCT(K22:$K$98, X22:$X$98)-K22*$AZ$3)/Z22, 0)</f>
        <v>10774.983001635097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1.864E-2</v>
      </c>
      <c r="Q23" s="5">
        <f t="shared" si="29"/>
        <v>12.5</v>
      </c>
      <c r="R23">
        <f t="shared" si="0"/>
        <v>250000</v>
      </c>
      <c r="S23">
        <f t="shared" si="1"/>
        <v>10794.159376512405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8124.7886449701446</v>
      </c>
      <c r="AC23">
        <f t="shared" si="2"/>
        <v>7906.1403599185951</v>
      </c>
      <c r="AE23">
        <f t="shared" si="3"/>
        <v>0</v>
      </c>
      <c r="AF23">
        <f t="shared" si="4"/>
        <v>0</v>
      </c>
      <c r="AG23">
        <f t="shared" si="5"/>
        <v>-9.1555767384744122</v>
      </c>
      <c r="AH23">
        <f t="shared" si="6"/>
        <v>-3513.8352496533325</v>
      </c>
      <c r="AI23">
        <f t="shared" si="7"/>
        <v>-3522.9908263918069</v>
      </c>
      <c r="AJ23">
        <f t="shared" si="8"/>
        <v>218.64828505154946</v>
      </c>
      <c r="AK23">
        <f t="shared" si="30"/>
        <v>568.73520514791016</v>
      </c>
      <c r="AL23">
        <f t="shared" si="9"/>
        <v>-2735.6073361923472</v>
      </c>
      <c r="AN23">
        <f t="shared" si="10"/>
        <v>0</v>
      </c>
      <c r="AO23">
        <f t="shared" si="11"/>
        <v>0</v>
      </c>
      <c r="AP23">
        <f t="shared" si="12"/>
        <v>-2.4278373899138348</v>
      </c>
      <c r="AQ23">
        <f t="shared" si="13"/>
        <v>-931.78407486398214</v>
      </c>
      <c r="AR23">
        <f t="shared" si="14"/>
        <v>-934.211912253896</v>
      </c>
      <c r="AS23">
        <f t="shared" si="15"/>
        <v>57.980233998578662</v>
      </c>
      <c r="AT23">
        <f t="shared" si="16"/>
        <v>150.81481325102115</v>
      </c>
      <c r="AU23">
        <f t="shared" si="17"/>
        <v>-725.41686500429614</v>
      </c>
      <c r="AW23">
        <v>20</v>
      </c>
      <c r="AX23">
        <f>IF(Z23&gt;0, (R23*SUMPRODUCT(K23:$K$98, X23:$X$98)-K23*$AZ$3)/Z23, 0)</f>
        <v>10794.159376512405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2.1847999999999999E-2</v>
      </c>
      <c r="Q24" s="5">
        <f t="shared" si="29"/>
        <v>12.5</v>
      </c>
      <c r="R24">
        <f t="shared" si="0"/>
        <v>250000</v>
      </c>
      <c r="S24">
        <f t="shared" si="1"/>
        <v>10704.336800988216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7906.1403599185951</v>
      </c>
      <c r="AC24">
        <f t="shared" si="2"/>
        <v>7590.6506893376145</v>
      </c>
      <c r="AE24">
        <f t="shared" si="3"/>
        <v>0</v>
      </c>
      <c r="AF24">
        <f t="shared" si="4"/>
        <v>0</v>
      </c>
      <c r="AG24">
        <f t="shared" si="5"/>
        <v>-8.8639899305074774</v>
      </c>
      <c r="AH24">
        <f t="shared" si="6"/>
        <v>-4000.6208116437788</v>
      </c>
      <c r="AI24">
        <f t="shared" si="7"/>
        <v>-4009.4848015742864</v>
      </c>
      <c r="AJ24">
        <f t="shared" si="8"/>
        <v>315.4896705809806</v>
      </c>
      <c r="AK24">
        <f t="shared" si="30"/>
        <v>553.42982519430166</v>
      </c>
      <c r="AL24">
        <f t="shared" si="9"/>
        <v>-3140.5653057990039</v>
      </c>
      <c r="AN24">
        <f t="shared" si="10"/>
        <v>0</v>
      </c>
      <c r="AO24">
        <f t="shared" si="11"/>
        <v>0</v>
      </c>
      <c r="AP24">
        <f t="shared" si="12"/>
        <v>-2.0986746649284451</v>
      </c>
      <c r="AQ24">
        <f t="shared" si="13"/>
        <v>-947.20341597924028</v>
      </c>
      <c r="AR24">
        <f t="shared" si="14"/>
        <v>-949.30209064416874</v>
      </c>
      <c r="AS24">
        <f t="shared" si="15"/>
        <v>74.696630285659424</v>
      </c>
      <c r="AT24">
        <f t="shared" si="16"/>
        <v>131.03231863492911</v>
      </c>
      <c r="AU24">
        <f t="shared" si="17"/>
        <v>-743.57314172358019</v>
      </c>
      <c r="AW24">
        <v>21</v>
      </c>
      <c r="AX24">
        <f>IF(Z24&gt;0, (R24*SUMPRODUCT(K24:$K$98, X24:$X$98)-K24*$AZ$3)/Z24, 0)</f>
        <v>10704.336800988216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2.5484E-2</v>
      </c>
      <c r="Q25" s="5">
        <f t="shared" si="29"/>
        <v>12.5</v>
      </c>
      <c r="R25">
        <f t="shared" si="0"/>
        <v>250000</v>
      </c>
      <c r="S25">
        <f t="shared" si="1"/>
        <v>10517.784222984612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7590.6506893376145</v>
      </c>
      <c r="AC25">
        <f t="shared" si="2"/>
        <v>7193.7101343253371</v>
      </c>
      <c r="AE25">
        <f t="shared" si="3"/>
        <v>0</v>
      </c>
      <c r="AF25">
        <f t="shared" si="4"/>
        <v>0</v>
      </c>
      <c r="AG25">
        <f t="shared" si="5"/>
        <v>-8.5494601118133513</v>
      </c>
      <c r="AH25">
        <f t="shared" si="6"/>
        <v>-4517.7983877810511</v>
      </c>
      <c r="AI25">
        <f t="shared" si="7"/>
        <v>-4526.3478478928646</v>
      </c>
      <c r="AJ25">
        <f t="shared" si="8"/>
        <v>396.9405550122774</v>
      </c>
      <c r="AK25">
        <f t="shared" si="30"/>
        <v>531.34554825363307</v>
      </c>
      <c r="AL25">
        <f t="shared" si="9"/>
        <v>-3598.0617446269544</v>
      </c>
      <c r="AN25">
        <f t="shared" si="10"/>
        <v>0</v>
      </c>
      <c r="AO25">
        <f t="shared" si="11"/>
        <v>0</v>
      </c>
      <c r="AP25">
        <f t="shared" si="12"/>
        <v>-1.8073261545697539</v>
      </c>
      <c r="AQ25">
        <f t="shared" si="13"/>
        <v>-955.0468778756516</v>
      </c>
      <c r="AR25">
        <f t="shared" si="14"/>
        <v>-956.85420403022147</v>
      </c>
      <c r="AS25">
        <f t="shared" si="15"/>
        <v>83.911853789672975</v>
      </c>
      <c r="AT25">
        <f t="shared" si="16"/>
        <v>112.32460224547586</v>
      </c>
      <c r="AU25">
        <f t="shared" si="17"/>
        <v>-760.61774799507259</v>
      </c>
      <c r="AW25">
        <v>22</v>
      </c>
      <c r="AX25">
        <f>IF(Z25&gt;0, (R25*SUMPRODUCT(K25:$K$98, X25:$X$98)-K25*$AZ$3)/Z25, 0)</f>
        <v>10517.784222984612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2.9274999999999999E-2</v>
      </c>
      <c r="Q26" s="5">
        <f t="shared" si="29"/>
        <v>12.5</v>
      </c>
      <c r="R26">
        <f t="shared" si="0"/>
        <v>250000</v>
      </c>
      <c r="S26">
        <f t="shared" si="1"/>
        <v>10242.01291062475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7193.7101343253371</v>
      </c>
      <c r="AC26">
        <f t="shared" si="2"/>
        <v>6729.9693823130447</v>
      </c>
      <c r="AE26">
        <f t="shared" si="3"/>
        <v>0</v>
      </c>
      <c r="AF26">
        <f t="shared" si="4"/>
        <v>0</v>
      </c>
      <c r="AG26">
        <f t="shared" si="5"/>
        <v>-8.2136800659218814</v>
      </c>
      <c r="AH26">
        <f t="shared" si="6"/>
        <v>-5005.708895466717</v>
      </c>
      <c r="AI26">
        <f t="shared" si="7"/>
        <v>-5013.9225755326388</v>
      </c>
      <c r="AJ26">
        <f t="shared" si="8"/>
        <v>463.74075201229243</v>
      </c>
      <c r="AK26">
        <f t="shared" si="30"/>
        <v>503.55970940277365</v>
      </c>
      <c r="AL26">
        <f t="shared" si="9"/>
        <v>-4046.6221141175729</v>
      </c>
      <c r="AN26">
        <f t="shared" si="10"/>
        <v>0</v>
      </c>
      <c r="AO26">
        <f t="shared" si="11"/>
        <v>0</v>
      </c>
      <c r="AP26">
        <f t="shared" si="12"/>
        <v>-1.5503066248652024</v>
      </c>
      <c r="AQ26">
        <f t="shared" si="13"/>
        <v>-944.81202098267033</v>
      </c>
      <c r="AR26">
        <f t="shared" si="14"/>
        <v>-946.36232760753558</v>
      </c>
      <c r="AS26">
        <f t="shared" si="15"/>
        <v>87.529627924938652</v>
      </c>
      <c r="AT26">
        <f t="shared" si="16"/>
        <v>95.045332571606025</v>
      </c>
      <c r="AU26">
        <f t="shared" si="17"/>
        <v>-763.78736711099089</v>
      </c>
      <c r="AW26">
        <v>23</v>
      </c>
      <c r="AX26">
        <f>IF(Z26&gt;0, (R26*SUMPRODUCT(K26:$K$98, X26:$X$98)-K26*$AZ$3)/Z26, 0)</f>
        <v>10242.01291062475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3.3331E-2</v>
      </c>
      <c r="Q27" s="5">
        <f t="shared" si="29"/>
        <v>12.5</v>
      </c>
      <c r="R27">
        <f t="shared" si="0"/>
        <v>250000</v>
      </c>
      <c r="S27">
        <f t="shared" si="1"/>
        <v>9900.743298869229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6729.9693823130447</v>
      </c>
      <c r="AC27">
        <f t="shared" si="2"/>
        <v>6223.8235451369464</v>
      </c>
      <c r="AE27">
        <f t="shared" si="3"/>
        <v>0</v>
      </c>
      <c r="AF27">
        <f t="shared" si="4"/>
        <v>0</v>
      </c>
      <c r="AG27">
        <f t="shared" si="5"/>
        <v>-7.8577730949854203</v>
      </c>
      <c r="AH27">
        <f t="shared" si="6"/>
        <v>-5475.4034055448446</v>
      </c>
      <c r="AI27">
        <f t="shared" si="7"/>
        <v>-5483.2611786398302</v>
      </c>
      <c r="AJ27">
        <f t="shared" si="8"/>
        <v>506.14583717609821</v>
      </c>
      <c r="AK27">
        <f t="shared" si="30"/>
        <v>471.09785676191319</v>
      </c>
      <c r="AL27">
        <f t="shared" si="9"/>
        <v>-4506.0174847018188</v>
      </c>
      <c r="AN27">
        <f t="shared" si="10"/>
        <v>0</v>
      </c>
      <c r="AO27">
        <f t="shared" si="11"/>
        <v>0</v>
      </c>
      <c r="AP27">
        <f t="shared" si="12"/>
        <v>-1.3242234718778287</v>
      </c>
      <c r="AQ27">
        <f t="shared" si="13"/>
        <v>-922.73696631039388</v>
      </c>
      <c r="AR27">
        <f t="shared" si="14"/>
        <v>-924.06118978227164</v>
      </c>
      <c r="AS27">
        <f t="shared" si="15"/>
        <v>85.297728717768038</v>
      </c>
      <c r="AT27">
        <f t="shared" si="16"/>
        <v>79.391302336482426</v>
      </c>
      <c r="AU27">
        <f t="shared" si="17"/>
        <v>-759.37215872802119</v>
      </c>
      <c r="AW27">
        <v>24</v>
      </c>
      <c r="AX27">
        <f>IF(Z27&gt;0, (R27*SUMPRODUCT(K27:$K$98, X27:$X$98)-K27*$AZ$3)/Z27, 0)</f>
        <v>9900.743298869229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3.7801000000000001E-2</v>
      </c>
      <c r="Q28" s="5">
        <f t="shared" si="29"/>
        <v>12.5</v>
      </c>
      <c r="R28">
        <f t="shared" si="0"/>
        <v>250000</v>
      </c>
      <c r="S28">
        <f t="shared" si="1"/>
        <v>9510.5390889394403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6223.8235451369464</v>
      </c>
      <c r="AC28">
        <f t="shared" si="2"/>
        <v>5692.7528143681329</v>
      </c>
      <c r="AE28">
        <f t="shared" si="3"/>
        <v>0</v>
      </c>
      <c r="AF28">
        <f t="shared" si="4"/>
        <v>0</v>
      </c>
      <c r="AG28">
        <f t="shared" si="5"/>
        <v>-7.482163683272022</v>
      </c>
      <c r="AH28">
        <f t="shared" si="6"/>
        <v>-5940.6336152708782</v>
      </c>
      <c r="AI28">
        <f t="shared" si="7"/>
        <v>-5948.1157789541503</v>
      </c>
      <c r="AJ28">
        <f t="shared" si="8"/>
        <v>531.07073076881352</v>
      </c>
      <c r="AK28">
        <f t="shared" si="30"/>
        <v>435.66764815958629</v>
      </c>
      <c r="AL28">
        <f t="shared" si="9"/>
        <v>-4981.3774000257508</v>
      </c>
      <c r="AN28">
        <f t="shared" si="10"/>
        <v>0</v>
      </c>
      <c r="AO28">
        <f t="shared" si="11"/>
        <v>0</v>
      </c>
      <c r="AP28">
        <f t="shared" si="12"/>
        <v>-1.1258252372308899</v>
      </c>
      <c r="AQ28">
        <f t="shared" si="13"/>
        <v>-893.87449036524663</v>
      </c>
      <c r="AR28">
        <f t="shared" si="14"/>
        <v>-895.00031560247749</v>
      </c>
      <c r="AS28">
        <f t="shared" si="15"/>
        <v>79.909082020071125</v>
      </c>
      <c r="AT28">
        <f t="shared" si="16"/>
        <v>65.553983326998804</v>
      </c>
      <c r="AU28">
        <f t="shared" si="17"/>
        <v>-749.53725025540757</v>
      </c>
      <c r="AW28">
        <v>25</v>
      </c>
      <c r="AX28">
        <f>IF(Z28&gt;0, (R28*SUMPRODUCT(K28:$K$98, X28:$X$98)-K28*$AZ$3)/Z28, 0)</f>
        <v>9510.5390889394403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4.3147999999999999E-2</v>
      </c>
      <c r="Q29" s="5">
        <f t="shared" si="29"/>
        <v>12.5</v>
      </c>
      <c r="R29">
        <f t="shared" si="0"/>
        <v>250000</v>
      </c>
      <c r="S29">
        <f t="shared" si="1"/>
        <v>9084.231636809358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5692.7528143681329</v>
      </c>
      <c r="AC29">
        <f t="shared" si="2"/>
        <v>5148.5803200221553</v>
      </c>
      <c r="AE29">
        <f t="shared" si="3"/>
        <v>0</v>
      </c>
      <c r="AF29">
        <f t="shared" si="4"/>
        <v>0</v>
      </c>
      <c r="AG29">
        <f t="shared" si="5"/>
        <v>-7.0845016478334815</v>
      </c>
      <c r="AH29">
        <f t="shared" si="6"/>
        <v>-6456.807972116424</v>
      </c>
      <c r="AI29">
        <f t="shared" si="7"/>
        <v>-6463.8924737642574</v>
      </c>
      <c r="AJ29">
        <f t="shared" si="8"/>
        <v>544.17249434597761</v>
      </c>
      <c r="AK29">
        <f t="shared" si="30"/>
        <v>398.49269700576934</v>
      </c>
      <c r="AL29">
        <f t="shared" si="9"/>
        <v>-5521.2272824125102</v>
      </c>
      <c r="AN29">
        <f t="shared" si="10"/>
        <v>0</v>
      </c>
      <c r="AO29">
        <f t="shared" si="11"/>
        <v>0</v>
      </c>
      <c r="AP29">
        <f t="shared" si="12"/>
        <v>-0.95177667635941299</v>
      </c>
      <c r="AQ29">
        <f t="shared" si="13"/>
        <v>-867.44834528640058</v>
      </c>
      <c r="AR29">
        <f t="shared" si="14"/>
        <v>-868.40012196275995</v>
      </c>
      <c r="AS29">
        <f t="shared" si="15"/>
        <v>73.10756829214867</v>
      </c>
      <c r="AT29">
        <f t="shared" si="16"/>
        <v>53.536024629994479</v>
      </c>
      <c r="AU29">
        <f t="shared" si="17"/>
        <v>-741.75652904061678</v>
      </c>
      <c r="AW29">
        <v>26</v>
      </c>
      <c r="AX29">
        <f>IF(Z29&gt;0, (R29*SUMPRODUCT(K29:$K$98, X29:$X$98)-K29*$AZ$3)/Z29, 0)</f>
        <v>9084.231636809358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4.8848999999999997E-2</v>
      </c>
      <c r="Q30" s="5">
        <f t="shared" si="29"/>
        <v>12.5</v>
      </c>
      <c r="R30">
        <f t="shared" si="0"/>
        <v>250000</v>
      </c>
      <c r="S30">
        <f t="shared" si="1"/>
        <v>8611.3737985489406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5148.5803200221553</v>
      </c>
      <c r="AC30">
        <f t="shared" si="2"/>
        <v>4593.3658997529528</v>
      </c>
      <c r="AE30">
        <f t="shared" si="3"/>
        <v>0</v>
      </c>
      <c r="AF30">
        <f t="shared" si="4"/>
        <v>0</v>
      </c>
      <c r="AG30">
        <f t="shared" si="5"/>
        <v>-6.6675858103601282</v>
      </c>
      <c r="AH30">
        <f t="shared" si="6"/>
        <v>-6921.4164199003535</v>
      </c>
      <c r="AI30">
        <f t="shared" si="7"/>
        <v>-6928.0840057107134</v>
      </c>
      <c r="AJ30">
        <f t="shared" si="8"/>
        <v>555.21442026920249</v>
      </c>
      <c r="AK30">
        <f t="shared" si="30"/>
        <v>360.40062240155089</v>
      </c>
      <c r="AL30">
        <f t="shared" si="9"/>
        <v>-6012.4689630399598</v>
      </c>
      <c r="AN30">
        <f t="shared" si="10"/>
        <v>0</v>
      </c>
      <c r="AO30">
        <f t="shared" si="11"/>
        <v>0</v>
      </c>
      <c r="AP30">
        <f t="shared" si="12"/>
        <v>-0.799790688153873</v>
      </c>
      <c r="AQ30">
        <f t="shared" si="13"/>
        <v>-830.23819399073136</v>
      </c>
      <c r="AR30">
        <f t="shared" si="14"/>
        <v>-831.03798467888521</v>
      </c>
      <c r="AS30">
        <f t="shared" si="15"/>
        <v>66.59911636533927</v>
      </c>
      <c r="AT30">
        <f t="shared" si="16"/>
        <v>43.230798972807207</v>
      </c>
      <c r="AU30">
        <f t="shared" si="17"/>
        <v>-721.20806934073869</v>
      </c>
      <c r="AW30">
        <v>27</v>
      </c>
      <c r="AX30">
        <f>IF(Z30&gt;0, (R30*SUMPRODUCT(K30:$K$98, X30:$X$98)-K30*$AZ$3)/Z30, 0)</f>
        <v>8611.3737985489406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5.4528E-2</v>
      </c>
      <c r="Q31" s="5">
        <f t="shared" si="29"/>
        <v>12.5</v>
      </c>
      <c r="R31">
        <f t="shared" si="0"/>
        <v>250000</v>
      </c>
      <c r="S31">
        <f t="shared" si="1"/>
        <v>8100.2240218838015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4593.3658997529528</v>
      </c>
      <c r="AC31">
        <f t="shared" si="2"/>
        <v>4041.907995956155</v>
      </c>
      <c r="AE31">
        <f t="shared" si="3"/>
        <v>0</v>
      </c>
      <c r="AF31">
        <f t="shared" si="4"/>
        <v>0</v>
      </c>
      <c r="AG31">
        <f t="shared" si="5"/>
        <v>-6.2373398331892096</v>
      </c>
      <c r="AH31">
        <f t="shared" si="6"/>
        <v>-7271.4023813463418</v>
      </c>
      <c r="AI31">
        <f t="shared" si="7"/>
        <v>-7277.6397211795311</v>
      </c>
      <c r="AJ31">
        <f t="shared" si="8"/>
        <v>551.45790379679784</v>
      </c>
      <c r="AK31">
        <f t="shared" si="30"/>
        <v>321.53561298270671</v>
      </c>
      <c r="AL31">
        <f t="shared" si="9"/>
        <v>-6404.6462044000264</v>
      </c>
      <c r="AN31">
        <f t="shared" si="10"/>
        <v>0</v>
      </c>
      <c r="AO31">
        <f t="shared" si="11"/>
        <v>0</v>
      </c>
      <c r="AP31">
        <f t="shared" si="12"/>
        <v>-0.66801945948989272</v>
      </c>
      <c r="AQ31">
        <f t="shared" si="13"/>
        <v>-778.76761863668548</v>
      </c>
      <c r="AR31">
        <f t="shared" si="14"/>
        <v>-779.43563809617535</v>
      </c>
      <c r="AS31">
        <f t="shared" si="15"/>
        <v>59.061173621737339</v>
      </c>
      <c r="AT31">
        <f t="shared" si="16"/>
        <v>34.436482881458438</v>
      </c>
      <c r="AU31">
        <f t="shared" si="17"/>
        <v>-685.93798159297955</v>
      </c>
      <c r="AW31">
        <v>28</v>
      </c>
      <c r="AX31">
        <f>IF(Z31&gt;0, (R31*SUMPRODUCT(K31:$K$98, X31:$X$98)-K31*$AZ$3)/Z31, 0)</f>
        <v>8100.2240218838015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6.0775000000000003E-2</v>
      </c>
      <c r="Q32" s="5">
        <f t="shared" si="29"/>
        <v>12.5</v>
      </c>
      <c r="R32">
        <f t="shared" si="0"/>
        <v>250000</v>
      </c>
      <c r="S32">
        <f t="shared" si="1"/>
        <v>7574.4408414087893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4041.907995956155</v>
      </c>
      <c r="AC32">
        <f t="shared" si="2"/>
        <v>3512.0513507069109</v>
      </c>
      <c r="AE32">
        <f t="shared" si="3"/>
        <v>0</v>
      </c>
      <c r="AF32">
        <f t="shared" si="4"/>
        <v>0</v>
      </c>
      <c r="AG32">
        <f t="shared" si="5"/>
        <v>-5.7958921064952431</v>
      </c>
      <c r="AH32">
        <f t="shared" si="6"/>
        <v>-7581.4865672414835</v>
      </c>
      <c r="AI32">
        <f t="shared" si="7"/>
        <v>-7587.2824593479791</v>
      </c>
      <c r="AJ32">
        <f t="shared" si="8"/>
        <v>529.85664524924414</v>
      </c>
      <c r="AK32">
        <f t="shared" si="30"/>
        <v>282.93355971693086</v>
      </c>
      <c r="AL32">
        <f t="shared" si="9"/>
        <v>-6774.4922543818038</v>
      </c>
      <c r="AN32">
        <f t="shared" si="10"/>
        <v>0</v>
      </c>
      <c r="AO32">
        <f t="shared" si="11"/>
        <v>0</v>
      </c>
      <c r="AP32">
        <f t="shared" si="12"/>
        <v>-0.55423248414687087</v>
      </c>
      <c r="AQ32">
        <f t="shared" si="13"/>
        <v>-724.98004733032531</v>
      </c>
      <c r="AR32">
        <f t="shared" si="14"/>
        <v>-725.53427981447226</v>
      </c>
      <c r="AS32">
        <f t="shared" si="15"/>
        <v>50.667569261532272</v>
      </c>
      <c r="AT32">
        <f t="shared" si="16"/>
        <v>27.055536364229305</v>
      </c>
      <c r="AU32">
        <f t="shared" si="17"/>
        <v>-647.81117418871065</v>
      </c>
      <c r="AW32">
        <v>29</v>
      </c>
      <c r="AX32">
        <f>IF(Z32&gt;0, (R32*SUMPRODUCT(K32:$K$98, X32:$X$98)-K32*$AZ$3)/Z32, 0)</f>
        <v>7574.4408414087893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6.7419999999999994E-2</v>
      </c>
      <c r="Q33" s="5">
        <f t="shared" si="29"/>
        <v>12.5</v>
      </c>
      <c r="R33">
        <f t="shared" si="0"/>
        <v>250000</v>
      </c>
      <c r="S33">
        <f t="shared" si="1"/>
        <v>7034.821490123466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3512.0513507069109</v>
      </c>
      <c r="AC33">
        <f t="shared" si="2"/>
        <v>3009.3132439010851</v>
      </c>
      <c r="AE33">
        <f t="shared" si="3"/>
        <v>0</v>
      </c>
      <c r="AF33">
        <f t="shared" si="4"/>
        <v>0</v>
      </c>
      <c r="AG33">
        <f t="shared" si="5"/>
        <v>-5.3471741396103809</v>
      </c>
      <c r="AH33">
        <f t="shared" si="6"/>
        <v>-7815.1809163981843</v>
      </c>
      <c r="AI33">
        <f t="shared" si="7"/>
        <v>-7820.5280905377949</v>
      </c>
      <c r="AJ33">
        <f t="shared" si="8"/>
        <v>502.73810680582574</v>
      </c>
      <c r="AK33">
        <f t="shared" si="30"/>
        <v>245.84359454948378</v>
      </c>
      <c r="AL33">
        <f t="shared" si="9"/>
        <v>-7071.9463891824853</v>
      </c>
      <c r="AN33">
        <f t="shared" si="10"/>
        <v>0</v>
      </c>
      <c r="AO33">
        <f t="shared" si="11"/>
        <v>0</v>
      </c>
      <c r="AP33">
        <f t="shared" si="12"/>
        <v>-0.45653911180733936</v>
      </c>
      <c r="AQ33">
        <f t="shared" si="13"/>
        <v>-667.25632287825044</v>
      </c>
      <c r="AR33">
        <f t="shared" si="14"/>
        <v>-667.71286199005783</v>
      </c>
      <c r="AS33">
        <f t="shared" si="15"/>
        <v>42.923533582461339</v>
      </c>
      <c r="AT33">
        <f t="shared" si="16"/>
        <v>20.990005817787541</v>
      </c>
      <c r="AU33">
        <f t="shared" si="17"/>
        <v>-603.79932258980898</v>
      </c>
      <c r="AW33">
        <v>30</v>
      </c>
      <c r="AX33">
        <f>IF(Z33&gt;0, (R33*SUMPRODUCT(K33:$K$98, X33:$X$98)-K33*$AZ$3)/Z33, 0)</f>
        <v>7034.821490123466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7.4817999999999996E-2</v>
      </c>
      <c r="Q34" s="5">
        <f t="shared" si="29"/>
        <v>12.5</v>
      </c>
      <c r="R34">
        <f t="shared" si="0"/>
        <v>250000</v>
      </c>
      <c r="S34">
        <f t="shared" si="1"/>
        <v>6489.2608333154731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3009.3132439010851</v>
      </c>
      <c r="AC34">
        <f t="shared" si="2"/>
        <v>2540.4872250625649</v>
      </c>
      <c r="AE34">
        <f t="shared" si="3"/>
        <v>0</v>
      </c>
      <c r="AF34">
        <f t="shared" si="4"/>
        <v>0</v>
      </c>
      <c r="AG34">
        <f t="shared" si="5"/>
        <v>-4.8936375234369081</v>
      </c>
      <c r="AH34">
        <f t="shared" si="6"/>
        <v>-8001.2974955473892</v>
      </c>
      <c r="AI34">
        <f t="shared" si="7"/>
        <v>-8006.1911330708263</v>
      </c>
      <c r="AJ34">
        <f t="shared" si="8"/>
        <v>468.82601883852021</v>
      </c>
      <c r="AK34">
        <f t="shared" si="30"/>
        <v>210.65192707307597</v>
      </c>
      <c r="AL34">
        <f t="shared" si="9"/>
        <v>-7326.7131871592301</v>
      </c>
      <c r="AN34">
        <f t="shared" si="10"/>
        <v>0</v>
      </c>
      <c r="AO34">
        <f t="shared" si="11"/>
        <v>0</v>
      </c>
      <c r="AP34">
        <f t="shared" si="12"/>
        <v>-0.37305033698398615</v>
      </c>
      <c r="AQ34">
        <f t="shared" si="13"/>
        <v>-609.95255834288412</v>
      </c>
      <c r="AR34">
        <f t="shared" si="14"/>
        <v>-610.3256086798682</v>
      </c>
      <c r="AS34">
        <f t="shared" si="15"/>
        <v>35.739407235813729</v>
      </c>
      <c r="AT34">
        <f t="shared" si="16"/>
        <v>16.058355774120756</v>
      </c>
      <c r="AU34">
        <f t="shared" si="17"/>
        <v>-558.52784566993364</v>
      </c>
      <c r="AW34">
        <v>31</v>
      </c>
      <c r="AX34">
        <f>IF(Z34&gt;0, (R34*SUMPRODUCT(K34:$K$98, X34:$X$98)-K34*$AZ$3)/Z34, 0)</f>
        <v>6489.2608333154731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8.3350999999999995E-2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5938.1172414552429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2540.4872250625649</v>
      </c>
      <c r="AC35">
        <f t="shared" ref="AC35:AC66" si="33">S35*Z35</f>
        <v>2107.7045810408708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-4.4368115669865498</v>
      </c>
      <c r="AH35">
        <f t="shared" ref="AH35:AH66" si="37">-X35*R35</f>
        <v>-8157.7916243197951</v>
      </c>
      <c r="AI35">
        <f t="shared" ref="AI35:AI66" si="38">SUM(AE35:AH35)</f>
        <v>-8162.2284358867819</v>
      </c>
      <c r="AJ35">
        <f t="shared" ref="AJ35:AJ66" si="39">AB35-AC35</f>
        <v>432.78264402169407</v>
      </c>
      <c r="AK35">
        <f t="shared" si="30"/>
        <v>177.83410575437955</v>
      </c>
      <c r="AL35">
        <f t="shared" ref="AL35:AL66" si="40">SUM(AI35:AK35)</f>
        <v>-7551.6116861107084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-0.30198724551445899</v>
      </c>
      <c r="AQ35">
        <f t="shared" ref="AQ35:AQ66" si="44">AH35*$K35</f>
        <v>-555.25211853486121</v>
      </c>
      <c r="AR35">
        <f t="shared" ref="AR35:AR66" si="45">AI35*$K35</f>
        <v>-555.55410578037572</v>
      </c>
      <c r="AS35">
        <f t="shared" ref="AS35:AS66" si="46">AJ35*$K35</f>
        <v>29.456927931546804</v>
      </c>
      <c r="AT35">
        <f t="shared" ref="AT35:AT66" si="47">AK35*$K35</f>
        <v>12.104104703226602</v>
      </c>
      <c r="AU35">
        <f t="shared" ref="AU35:AU66" si="48">AL35*$K35</f>
        <v>-513.99307314560235</v>
      </c>
      <c r="AW35">
        <v>32</v>
      </c>
      <c r="AX35">
        <f>IF(Z35&gt;0, (R35*SUMPRODUCT(K35:$K$98, X35:$X$98)-K35*$AZ$3)/Z35, 0)</f>
        <v>5938.1172414552429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9.2474000000000001E-2</v>
      </c>
      <c r="Q36" s="5">
        <f t="shared" si="29"/>
        <v>12.5</v>
      </c>
      <c r="R36">
        <f t="shared" si="31"/>
        <v>250000</v>
      </c>
      <c r="S36">
        <f t="shared" si="32"/>
        <v>5369.7069423788143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2107.7045810408708</v>
      </c>
      <c r="AC36">
        <f t="shared" si="33"/>
        <v>1710.6398860070713</v>
      </c>
      <c r="AE36">
        <f t="shared" si="34"/>
        <v>0</v>
      </c>
      <c r="AF36">
        <f t="shared" si="35"/>
        <v>0</v>
      </c>
      <c r="AG36">
        <f t="shared" si="36"/>
        <v>-3.9821537384711698</v>
      </c>
      <c r="AH36">
        <f t="shared" si="37"/>
        <v>-8205.7942569102834</v>
      </c>
      <c r="AI36">
        <f t="shared" si="38"/>
        <v>-8209.7764106487539</v>
      </c>
      <c r="AJ36">
        <f t="shared" si="39"/>
        <v>397.06469503379958</v>
      </c>
      <c r="AK36">
        <f t="shared" si="30"/>
        <v>147.53932067286098</v>
      </c>
      <c r="AL36">
        <f t="shared" si="40"/>
        <v>-7665.172394942093</v>
      </c>
      <c r="AN36">
        <f t="shared" si="41"/>
        <v>0</v>
      </c>
      <c r="AO36">
        <f t="shared" si="42"/>
        <v>0</v>
      </c>
      <c r="AP36">
        <f t="shared" si="43"/>
        <v>-0.24200125403358061</v>
      </c>
      <c r="AQ36">
        <f t="shared" si="44"/>
        <v>-498.67800967328708</v>
      </c>
      <c r="AR36">
        <f t="shared" si="45"/>
        <v>-498.92001092732062</v>
      </c>
      <c r="AS36">
        <f t="shared" si="46"/>
        <v>24.1301969841907</v>
      </c>
      <c r="AT36">
        <f t="shared" si="47"/>
        <v>8.9661783464449325</v>
      </c>
      <c r="AU36">
        <f t="shared" si="48"/>
        <v>-465.82363559668494</v>
      </c>
      <c r="AW36">
        <v>33</v>
      </c>
      <c r="AX36">
        <f>IF(Z36&gt;0, (R36*SUMPRODUCT(K36:$K$98, X36:$X$98)-K36*$AZ$3)/Z36, 0)</f>
        <v>5369.7069423788143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0.10216500000000001</v>
      </c>
      <c r="Q37" s="5">
        <f t="shared" ref="Q37:Q68" si="60">$C$8</f>
        <v>12.5</v>
      </c>
      <c r="R37">
        <f t="shared" si="31"/>
        <v>250000</v>
      </c>
      <c r="S37">
        <f t="shared" si="32"/>
        <v>4784.3387897975526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1710.6398860070713</v>
      </c>
      <c r="AC37">
        <f t="shared" si="33"/>
        <v>1353.2006473168756</v>
      </c>
      <c r="AE37">
        <f t="shared" si="34"/>
        <v>0</v>
      </c>
      <c r="AF37">
        <f t="shared" si="35"/>
        <v>0</v>
      </c>
      <c r="AG37">
        <f t="shared" si="36"/>
        <v>-3.535495464395551</v>
      </c>
      <c r="AH37">
        <f t="shared" si="37"/>
        <v>-8136.7347338181416</v>
      </c>
      <c r="AI37">
        <f t="shared" si="38"/>
        <v>-8140.270229282537</v>
      </c>
      <c r="AJ37">
        <f t="shared" si="39"/>
        <v>357.43923869019568</v>
      </c>
      <c r="AK37">
        <f t="shared" si="30"/>
        <v>119.744792020495</v>
      </c>
      <c r="AL37">
        <f t="shared" si="40"/>
        <v>-7663.0861985718466</v>
      </c>
      <c r="AN37">
        <f t="shared" si="41"/>
        <v>0</v>
      </c>
      <c r="AO37">
        <f t="shared" si="42"/>
        <v>0</v>
      </c>
      <c r="AP37">
        <f t="shared" si="43"/>
        <v>-0.19183677087045001</v>
      </c>
      <c r="AQ37">
        <f t="shared" si="44"/>
        <v>-441.50103782751364</v>
      </c>
      <c r="AR37">
        <f t="shared" si="45"/>
        <v>-441.69287459838404</v>
      </c>
      <c r="AS37">
        <f t="shared" si="46"/>
        <v>19.394732654378412</v>
      </c>
      <c r="AT37">
        <f t="shared" si="47"/>
        <v>6.4973790692424842</v>
      </c>
      <c r="AU37">
        <f t="shared" si="48"/>
        <v>-415.80076287476317</v>
      </c>
      <c r="AW37">
        <v>34</v>
      </c>
      <c r="AX37">
        <f>IF(Z37&gt;0, (R37*SUMPRODUCT(K37:$K$98, X37:$X$98)-K37*$AZ$3)/Z37, 0)</f>
        <v>4784.3387897975526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0.113081</v>
      </c>
      <c r="Q38" s="5">
        <f t="shared" si="60"/>
        <v>12.5</v>
      </c>
      <c r="R38">
        <f t="shared" si="31"/>
        <v>250000</v>
      </c>
      <c r="S38">
        <f t="shared" si="32"/>
        <v>4184.2370576244439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1353.2006473168756</v>
      </c>
      <c r="AC38">
        <f t="shared" si="33"/>
        <v>1037.8056550099784</v>
      </c>
      <c r="AE38">
        <f t="shared" si="34"/>
        <v>0</v>
      </c>
      <c r="AF38">
        <f t="shared" si="35"/>
        <v>0</v>
      </c>
      <c r="AG38">
        <f t="shared" si="36"/>
        <v>-3.1003431471422824</v>
      </c>
      <c r="AH38">
        <f t="shared" si="37"/>
        <v>-7995.9472521862663</v>
      </c>
      <c r="AI38">
        <f t="shared" si="38"/>
        <v>-7999.0475953334089</v>
      </c>
      <c r="AJ38">
        <f t="shared" si="39"/>
        <v>315.39499230689717</v>
      </c>
      <c r="AK38">
        <f t="shared" si="30"/>
        <v>94.724045312181303</v>
      </c>
      <c r="AL38">
        <f t="shared" si="40"/>
        <v>-7588.928557714331</v>
      </c>
      <c r="AN38">
        <f t="shared" si="41"/>
        <v>0</v>
      </c>
      <c r="AO38">
        <f t="shared" si="42"/>
        <v>0</v>
      </c>
      <c r="AP38">
        <f t="shared" si="43"/>
        <v>-0.15020116899548586</v>
      </c>
      <c r="AQ38">
        <f t="shared" si="44"/>
        <v>-387.37667655002429</v>
      </c>
      <c r="AR38">
        <f t="shared" si="45"/>
        <v>-387.52687771901975</v>
      </c>
      <c r="AS38">
        <f t="shared" si="46"/>
        <v>15.279823649031767</v>
      </c>
      <c r="AT38">
        <f t="shared" si="47"/>
        <v>4.5890605209249964</v>
      </c>
      <c r="AU38">
        <f t="shared" si="48"/>
        <v>-367.65799354906301</v>
      </c>
      <c r="AW38">
        <v>35</v>
      </c>
      <c r="AX38">
        <f>IF(Z38&gt;0, (R38*SUMPRODUCT(K38:$K$98, X38:$X$98)-K38*$AZ$3)/Z38, 0)</f>
        <v>4184.2370576244439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0.12539</v>
      </c>
      <c r="Q39" s="5">
        <f t="shared" si="60"/>
        <v>12.5</v>
      </c>
      <c r="R39">
        <f t="shared" si="31"/>
        <v>250000</v>
      </c>
      <c r="S39">
        <f t="shared" si="32"/>
        <v>3558.0987764735032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1037.8056550099784</v>
      </c>
      <c r="AC39">
        <f t="shared" si="33"/>
        <v>763.0236619605065</v>
      </c>
      <c r="AE39">
        <f t="shared" si="34"/>
        <v>0</v>
      </c>
      <c r="AF39">
        <f t="shared" si="35"/>
        <v>0</v>
      </c>
      <c r="AG39">
        <f t="shared" si="36"/>
        <v>-2.6805876884506885</v>
      </c>
      <c r="AH39">
        <f t="shared" si="37"/>
        <v>-7775.040544403415</v>
      </c>
      <c r="AI39">
        <f t="shared" si="38"/>
        <v>-7777.7211320918659</v>
      </c>
      <c r="AJ39">
        <f t="shared" si="39"/>
        <v>274.78199304947191</v>
      </c>
      <c r="AK39">
        <f t="shared" si="30"/>
        <v>72.646395850698497</v>
      </c>
      <c r="AL39">
        <f t="shared" si="40"/>
        <v>-7430.292743191696</v>
      </c>
      <c r="AN39">
        <f t="shared" si="41"/>
        <v>0</v>
      </c>
      <c r="AO39">
        <f t="shared" si="42"/>
        <v>0</v>
      </c>
      <c r="AP39">
        <f t="shared" si="43"/>
        <v>-0.11595127921891697</v>
      </c>
      <c r="AQ39">
        <f t="shared" si="44"/>
        <v>-336.31651036328515</v>
      </c>
      <c r="AR39">
        <f t="shared" si="45"/>
        <v>-336.43246164250411</v>
      </c>
      <c r="AS39">
        <f t="shared" si="46"/>
        <v>11.885947151695252</v>
      </c>
      <c r="AT39">
        <f t="shared" si="47"/>
        <v>3.1423864870471179</v>
      </c>
      <c r="AU39">
        <f t="shared" si="48"/>
        <v>-321.40412800376174</v>
      </c>
      <c r="AW39">
        <v>36</v>
      </c>
      <c r="AX39">
        <f>IF(Z39&gt;0, (R39*SUMPRODUCT(K39:$K$98, X39:$X$98)-K39*$AZ$3)/Z39, 0)</f>
        <v>3558.0987764735032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0.13947699999999999</v>
      </c>
      <c r="Q40" s="5">
        <f t="shared" si="60"/>
        <v>12.5</v>
      </c>
      <c r="R40">
        <f t="shared" si="31"/>
        <v>250000</v>
      </c>
      <c r="S40">
        <f t="shared" si="32"/>
        <v>2890.6847677694491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763.0236619605065</v>
      </c>
      <c r="AC40">
        <f t="shared" si="33"/>
        <v>527.23811900842759</v>
      </c>
      <c r="AE40">
        <f t="shared" si="34"/>
        <v>0</v>
      </c>
      <c r="AF40">
        <f t="shared" si="35"/>
        <v>0</v>
      </c>
      <c r="AG40">
        <f t="shared" si="36"/>
        <v>-2.2799014825441453</v>
      </c>
      <c r="AH40">
        <f t="shared" si="37"/>
        <v>-7477.6065804407344</v>
      </c>
      <c r="AI40">
        <f t="shared" si="38"/>
        <v>-7479.8864819232786</v>
      </c>
      <c r="AJ40">
        <f t="shared" si="39"/>
        <v>235.78554295207891</v>
      </c>
      <c r="AK40">
        <f t="shared" ref="AK40:AK71" si="61">G40*SUM(AB40:AB40, AE40:AF40)</f>
        <v>53.411656337235463</v>
      </c>
      <c r="AL40">
        <f t="shared" si="40"/>
        <v>-7190.6892826339645</v>
      </c>
      <c r="AN40">
        <f t="shared" si="41"/>
        <v>0</v>
      </c>
      <c r="AO40">
        <f t="shared" si="42"/>
        <v>0</v>
      </c>
      <c r="AP40">
        <f t="shared" si="43"/>
        <v>-8.8052883799206186E-2</v>
      </c>
      <c r="AQ40">
        <f t="shared" si="44"/>
        <v>-288.79529592173003</v>
      </c>
      <c r="AR40">
        <f t="shared" si="45"/>
        <v>-288.88334880552924</v>
      </c>
      <c r="AS40">
        <f t="shared" si="46"/>
        <v>9.1063570834316252</v>
      </c>
      <c r="AT40">
        <f t="shared" si="47"/>
        <v>2.0628305235968303</v>
      </c>
      <c r="AU40">
        <f t="shared" si="48"/>
        <v>-277.71416119850079</v>
      </c>
      <c r="AW40">
        <v>37</v>
      </c>
      <c r="AX40">
        <f>IF(Z40&gt;0, (R40*SUMPRODUCT(K40:$K$98, X40:$X$98)-K40*$AZ$3)/Z40, 0)</f>
        <v>2890.6847677694491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0.15573300000000001</v>
      </c>
      <c r="Q41" s="5">
        <f t="shared" si="60"/>
        <v>12.5</v>
      </c>
      <c r="R41">
        <f t="shared" si="31"/>
        <v>250000</v>
      </c>
      <c r="S41">
        <f t="shared" si="32"/>
        <v>2156.9044402681125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527.23811900842759</v>
      </c>
      <c r="AC41">
        <f t="shared" si="33"/>
        <v>328.20261541813159</v>
      </c>
      <c r="AE41">
        <f t="shared" si="34"/>
        <v>0</v>
      </c>
      <c r="AF41">
        <f t="shared" si="35"/>
        <v>0</v>
      </c>
      <c r="AG41">
        <f t="shared" si="36"/>
        <v>-1.9020465701376565</v>
      </c>
      <c r="AH41">
        <f t="shared" si="37"/>
        <v>-7101.1179516209477</v>
      </c>
      <c r="AI41">
        <f t="shared" si="38"/>
        <v>-7103.0199981910855</v>
      </c>
      <c r="AJ41">
        <f t="shared" si="39"/>
        <v>199.035503590296</v>
      </c>
      <c r="AK41">
        <f t="shared" si="61"/>
        <v>36.906668330589937</v>
      </c>
      <c r="AL41">
        <f t="shared" si="40"/>
        <v>-6867.0778262701997</v>
      </c>
      <c r="AN41">
        <f t="shared" si="41"/>
        <v>0</v>
      </c>
      <c r="AO41">
        <f t="shared" si="42"/>
        <v>0</v>
      </c>
      <c r="AP41">
        <f t="shared" si="43"/>
        <v>-6.5588942150457449E-2</v>
      </c>
      <c r="AQ41">
        <f t="shared" si="44"/>
        <v>-244.8703527268174</v>
      </c>
      <c r="AR41">
        <f t="shared" si="45"/>
        <v>-244.93594166896787</v>
      </c>
      <c r="AS41">
        <f t="shared" si="46"/>
        <v>6.8634114094936676</v>
      </c>
      <c r="AT41">
        <f t="shared" si="47"/>
        <v>1.2726656497826931</v>
      </c>
      <c r="AU41">
        <f t="shared" si="48"/>
        <v>-236.79986460969153</v>
      </c>
      <c r="AW41">
        <v>38</v>
      </c>
      <c r="AX41">
        <f>IF(Z41&gt;0, (R41*SUMPRODUCT(K41:$K$98, X41:$X$98)-K41*$AZ$3)/Z41, 0)</f>
        <v>2156.9044402681125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0.17447299999999999</v>
      </c>
      <c r="Q42" s="5">
        <f t="shared" si="60"/>
        <v>12.5</v>
      </c>
      <c r="R42">
        <f t="shared" si="31"/>
        <v>250000</v>
      </c>
      <c r="S42">
        <f t="shared" si="32"/>
        <v>1317.3515741343153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328.20261541813159</v>
      </c>
      <c r="AC42">
        <f t="shared" si="33"/>
        <v>163.47493441580798</v>
      </c>
      <c r="AE42">
        <f t="shared" si="34"/>
        <v>0</v>
      </c>
      <c r="AF42">
        <f t="shared" si="35"/>
        <v>0</v>
      </c>
      <c r="AG42">
        <f t="shared" si="36"/>
        <v>-1.5511703332046527</v>
      </c>
      <c r="AH42">
        <f t="shared" si="37"/>
        <v>-6637.1154246325459</v>
      </c>
      <c r="AI42">
        <f t="shared" si="38"/>
        <v>-6638.6665949657508</v>
      </c>
      <c r="AJ42">
        <f t="shared" si="39"/>
        <v>164.72768100232361</v>
      </c>
      <c r="AK42">
        <f t="shared" si="61"/>
        <v>22.974183079269213</v>
      </c>
      <c r="AL42">
        <f t="shared" si="40"/>
        <v>-6450.9647308841586</v>
      </c>
      <c r="AN42">
        <f t="shared" si="41"/>
        <v>0</v>
      </c>
      <c r="AO42">
        <f t="shared" si="42"/>
        <v>0</v>
      </c>
      <c r="AP42">
        <f t="shared" si="43"/>
        <v>-4.7758529665300094E-2</v>
      </c>
      <c r="AQ42">
        <f t="shared" si="44"/>
        <v>-204.34820542529928</v>
      </c>
      <c r="AR42">
        <f t="shared" si="45"/>
        <v>-204.39596395496457</v>
      </c>
      <c r="AS42">
        <f t="shared" si="46"/>
        <v>5.07175238685255</v>
      </c>
      <c r="AT42">
        <f t="shared" si="47"/>
        <v>0.70734540278405011</v>
      </c>
      <c r="AU42">
        <f t="shared" si="48"/>
        <v>-198.61686616532799</v>
      </c>
      <c r="AW42">
        <v>39</v>
      </c>
      <c r="AX42">
        <f>IF(Z42&gt;0, (R42*SUMPRODUCT(K42:$K$98, X42:$X$98)-K42*$AZ$3)/Z42, 0)</f>
        <v>1317.3515741343153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0.196798</v>
      </c>
      <c r="Q43" s="5">
        <f t="shared" si="60"/>
        <v>12.5</v>
      </c>
      <c r="R43">
        <f t="shared" si="31"/>
        <v>250000</v>
      </c>
      <c r="S43">
        <f t="shared" si="32"/>
        <v>311.7167189855254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163.47493441580798</v>
      </c>
      <c r="AC43">
        <f t="shared" si="33"/>
        <v>30.682685887378856</v>
      </c>
      <c r="AE43">
        <f t="shared" si="34"/>
        <v>0</v>
      </c>
      <c r="AF43">
        <f t="shared" si="35"/>
        <v>0</v>
      </c>
      <c r="AG43">
        <f t="shared" si="36"/>
        <v>-1.2303914106385969</v>
      </c>
      <c r="AH43">
        <f t="shared" si="37"/>
        <v>-6105.3443846801847</v>
      </c>
      <c r="AI43">
        <f t="shared" si="38"/>
        <v>-6106.5747760908234</v>
      </c>
      <c r="AJ43">
        <f t="shared" si="39"/>
        <v>132.79224852842913</v>
      </c>
      <c r="AK43">
        <f t="shared" si="61"/>
        <v>11.443245409106559</v>
      </c>
      <c r="AL43">
        <f t="shared" si="40"/>
        <v>-5962.339282153288</v>
      </c>
      <c r="AN43">
        <f t="shared" si="41"/>
        <v>0</v>
      </c>
      <c r="AO43">
        <f t="shared" si="42"/>
        <v>0</v>
      </c>
      <c r="AP43">
        <f t="shared" si="43"/>
        <v>-3.3823358256763719E-2</v>
      </c>
      <c r="AQ43">
        <f t="shared" si="44"/>
        <v>-167.83541287628086</v>
      </c>
      <c r="AR43">
        <f t="shared" si="45"/>
        <v>-167.86923623453762</v>
      </c>
      <c r="AS43">
        <f t="shared" si="46"/>
        <v>3.6504479443391906</v>
      </c>
      <c r="AT43">
        <f t="shared" si="47"/>
        <v>0.31457387116461744</v>
      </c>
      <c r="AU43">
        <f t="shared" si="48"/>
        <v>-163.90421441903382</v>
      </c>
      <c r="AW43">
        <v>40</v>
      </c>
      <c r="AX43">
        <f>IF(Z43&gt;0, (R43*SUMPRODUCT(K43:$K$98, X43:$X$98)-K43*$AZ$3)/Z43, 0)</f>
        <v>311.7167189855254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0.22254599999999999</v>
      </c>
      <c r="Q44" s="5">
        <f t="shared" si="60"/>
        <v>12.5</v>
      </c>
      <c r="R44">
        <f t="shared" si="31"/>
        <v>250000</v>
      </c>
      <c r="S44">
        <f t="shared" si="32"/>
        <v>-969.84406095541772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30.682685887378856</v>
      </c>
      <c r="AC44">
        <f t="shared" si="33"/>
        <v>-73.263479759553547</v>
      </c>
      <c r="AE44">
        <f t="shared" si="34"/>
        <v>0</v>
      </c>
      <c r="AF44">
        <f t="shared" si="35"/>
        <v>0</v>
      </c>
      <c r="AG44">
        <f t="shared" si="36"/>
        <v>-0.94426880966023363</v>
      </c>
      <c r="AH44">
        <f t="shared" si="37"/>
        <v>-5476.3737374395432</v>
      </c>
      <c r="AI44">
        <f t="shared" si="38"/>
        <v>-5477.3180062492038</v>
      </c>
      <c r="AJ44">
        <f t="shared" si="39"/>
        <v>103.9461656469324</v>
      </c>
      <c r="AK44">
        <f t="shared" si="61"/>
        <v>2.14778801211652</v>
      </c>
      <c r="AL44">
        <f t="shared" si="40"/>
        <v>-5371.2240525901552</v>
      </c>
      <c r="AN44">
        <f t="shared" si="41"/>
        <v>0</v>
      </c>
      <c r="AO44">
        <f t="shared" si="42"/>
        <v>0</v>
      </c>
      <c r="AP44">
        <f t="shared" si="43"/>
        <v>-2.3176671060344944E-2</v>
      </c>
      <c r="AQ44">
        <f t="shared" si="44"/>
        <v>-134.4152336894596</v>
      </c>
      <c r="AR44">
        <f t="shared" si="45"/>
        <v>-134.43841036051995</v>
      </c>
      <c r="AS44">
        <f t="shared" si="46"/>
        <v>2.5513138467953111</v>
      </c>
      <c r="AT44">
        <f t="shared" si="47"/>
        <v>5.2716531304351832E-2</v>
      </c>
      <c r="AU44">
        <f t="shared" si="48"/>
        <v>-131.8343799824203</v>
      </c>
      <c r="AW44">
        <v>41</v>
      </c>
      <c r="AX44">
        <f>IF(Z44&gt;0, (R44*SUMPRODUCT(K44:$K$98, X44:$X$98)-K44*$AZ$3)/Z44, 0)</f>
        <v>-969.84406095541772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0.252114</v>
      </c>
      <c r="Q45" s="5">
        <f t="shared" si="60"/>
        <v>12.5</v>
      </c>
      <c r="R45">
        <f t="shared" si="31"/>
        <v>250000</v>
      </c>
      <c r="S45">
        <f t="shared" si="32"/>
        <v>-2702.4038307207279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-73.263479759553547</v>
      </c>
      <c r="AC45">
        <f t="shared" si="33"/>
        <v>-150.63474270852345</v>
      </c>
      <c r="AE45">
        <f t="shared" si="34"/>
        <v>0</v>
      </c>
      <c r="AF45">
        <f t="shared" si="35"/>
        <v>0</v>
      </c>
      <c r="AG45">
        <f t="shared" si="36"/>
        <v>-0.69676273488495111</v>
      </c>
      <c r="AH45">
        <f t="shared" si="37"/>
        <v>-4761.2677335736034</v>
      </c>
      <c r="AI45">
        <f t="shared" si="38"/>
        <v>-4761.9644963084884</v>
      </c>
      <c r="AJ45">
        <f t="shared" si="39"/>
        <v>77.3712629489699</v>
      </c>
      <c r="AK45">
        <f t="shared" si="61"/>
        <v>-5.1284435831687487</v>
      </c>
      <c r="AL45">
        <f t="shared" si="40"/>
        <v>-4689.7216769426868</v>
      </c>
      <c r="AN45">
        <f t="shared" si="41"/>
        <v>0</v>
      </c>
      <c r="AO45">
        <f t="shared" si="42"/>
        <v>0</v>
      </c>
      <c r="AP45">
        <f t="shared" si="43"/>
        <v>-1.5269411698244363E-2</v>
      </c>
      <c r="AQ45">
        <f t="shared" si="44"/>
        <v>-104.3422008519251</v>
      </c>
      <c r="AR45">
        <f t="shared" si="45"/>
        <v>-104.35747026362334</v>
      </c>
      <c r="AS45">
        <f t="shared" si="46"/>
        <v>1.6955752775383657</v>
      </c>
      <c r="AT45">
        <f t="shared" si="47"/>
        <v>-0.11238878390296424</v>
      </c>
      <c r="AU45">
        <f t="shared" si="48"/>
        <v>-102.77428376998793</v>
      </c>
      <c r="AW45">
        <v>42</v>
      </c>
      <c r="AX45">
        <f>IF(Z45&gt;0, (R45*SUMPRODUCT(K45:$K$98, X45:$X$98)-K45*$AZ$3)/Z45, 0)</f>
        <v>-2702.4038307207279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0.286269</v>
      </c>
      <c r="Q46" s="5">
        <f t="shared" si="60"/>
        <v>12.5</v>
      </c>
      <c r="R46">
        <f t="shared" si="31"/>
        <v>250000</v>
      </c>
      <c r="S46">
        <f t="shared" si="32"/>
        <v>-5201.6844599321366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-150.63474270852345</v>
      </c>
      <c r="AC46">
        <f t="shared" si="33"/>
        <v>-204.04482682786849</v>
      </c>
      <c r="AE46">
        <f t="shared" si="34"/>
        <v>0</v>
      </c>
      <c r="AF46">
        <f t="shared" si="35"/>
        <v>0</v>
      </c>
      <c r="AG46">
        <f t="shared" si="36"/>
        <v>-0.49033353618332159</v>
      </c>
      <c r="AH46">
        <f t="shared" si="37"/>
        <v>-3989.2314270556012</v>
      </c>
      <c r="AI46">
        <f t="shared" si="38"/>
        <v>-3989.7217605917845</v>
      </c>
      <c r="AJ46">
        <f t="shared" si="39"/>
        <v>53.410084119345044</v>
      </c>
      <c r="AK46">
        <f t="shared" si="61"/>
        <v>-10.544431989596642</v>
      </c>
      <c r="AL46">
        <f t="shared" si="40"/>
        <v>-3946.856108462036</v>
      </c>
      <c r="AN46">
        <f t="shared" si="41"/>
        <v>0</v>
      </c>
      <c r="AO46">
        <f t="shared" si="42"/>
        <v>0</v>
      </c>
      <c r="AP46">
        <f t="shared" si="43"/>
        <v>-9.5942485391225032E-3</v>
      </c>
      <c r="AQ46">
        <f t="shared" si="44"/>
        <v>-78.056414597227047</v>
      </c>
      <c r="AR46">
        <f t="shared" si="45"/>
        <v>-78.066008845766177</v>
      </c>
      <c r="AS46">
        <f t="shared" si="46"/>
        <v>1.0450633777267349</v>
      </c>
      <c r="AT46">
        <f t="shared" si="47"/>
        <v>-0.20632058333093733</v>
      </c>
      <c r="AU46">
        <f t="shared" si="48"/>
        <v>-77.227266051370378</v>
      </c>
      <c r="AW46">
        <v>43</v>
      </c>
      <c r="AX46">
        <f>IF(Z46&gt;0, (R46*SUMPRODUCT(K46:$K$98, X46:$X$98)-K46*$AZ$3)/Z46, 0)</f>
        <v>-5201.6844599321366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0.32445800000000002</v>
      </c>
      <c r="Q47" s="5">
        <f t="shared" si="60"/>
        <v>12.5</v>
      </c>
      <c r="R47">
        <f t="shared" si="31"/>
        <v>250000</v>
      </c>
      <c r="S47">
        <f t="shared" si="32"/>
        <v>-9063.7029148562251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-204.04482682786849</v>
      </c>
      <c r="AC47">
        <f t="shared" si="33"/>
        <v>-236.6261371995777</v>
      </c>
      <c r="AE47">
        <f t="shared" si="34"/>
        <v>0</v>
      </c>
      <c r="AF47">
        <f t="shared" si="35"/>
        <v>0</v>
      </c>
      <c r="AG47">
        <f t="shared" si="36"/>
        <v>-0.32633756233852024</v>
      </c>
      <c r="AH47">
        <f t="shared" si="37"/>
        <v>-3181.8527696593633</v>
      </c>
      <c r="AI47">
        <f t="shared" si="38"/>
        <v>-3182.179107221702</v>
      </c>
      <c r="AJ47">
        <f t="shared" si="39"/>
        <v>32.581310371709208</v>
      </c>
      <c r="AK47">
        <f t="shared" si="61"/>
        <v>-14.283137877950796</v>
      </c>
      <c r="AL47">
        <f t="shared" si="40"/>
        <v>-3163.8809347279434</v>
      </c>
      <c r="AN47">
        <f t="shared" si="41"/>
        <v>0</v>
      </c>
      <c r="AO47">
        <f t="shared" si="42"/>
        <v>0</v>
      </c>
      <c r="AP47">
        <f t="shared" si="43"/>
        <v>-5.7012280010934543E-3</v>
      </c>
      <c r="AQ47">
        <f t="shared" si="44"/>
        <v>-55.588048080475161</v>
      </c>
      <c r="AR47">
        <f t="shared" si="45"/>
        <v>-55.593749308476262</v>
      </c>
      <c r="AS47">
        <f t="shared" si="46"/>
        <v>0.56920655309307355</v>
      </c>
      <c r="AT47">
        <f t="shared" si="47"/>
        <v>-0.2495312676534007</v>
      </c>
      <c r="AU47">
        <f t="shared" si="48"/>
        <v>-55.274074023036583</v>
      </c>
      <c r="AW47">
        <v>44</v>
      </c>
      <c r="AX47">
        <f>IF(Z47&gt;0, (R47*SUMPRODUCT(K47:$K$98, X47:$X$98)-K47*$AZ$3)/Z47, 0)</f>
        <v>-9063.7029148562251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0.36696200000000001</v>
      </c>
      <c r="Q48" s="5">
        <f t="shared" si="60"/>
        <v>12.5</v>
      </c>
      <c r="R48">
        <f t="shared" si="31"/>
        <v>250000</v>
      </c>
      <c r="S48">
        <f t="shared" si="32"/>
        <v>-15468.875707922509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-236.6261371995777</v>
      </c>
      <c r="AC48">
        <f t="shared" si="33"/>
        <v>-251.61141365012617</v>
      </c>
      <c r="AE48">
        <f t="shared" si="34"/>
        <v>0</v>
      </c>
      <c r="AF48">
        <f t="shared" si="35"/>
        <v>0</v>
      </c>
      <c r="AG48">
        <f t="shared" si="36"/>
        <v>-0.20332070216426698</v>
      </c>
      <c r="AH48">
        <f t="shared" si="37"/>
        <v>-2395.0696910173615</v>
      </c>
      <c r="AI48">
        <f t="shared" si="38"/>
        <v>-2395.2730117195256</v>
      </c>
      <c r="AJ48">
        <f t="shared" si="39"/>
        <v>14.985276450548469</v>
      </c>
      <c r="AK48">
        <f t="shared" si="61"/>
        <v>-16.56382960397044</v>
      </c>
      <c r="AL48">
        <f t="shared" si="40"/>
        <v>-2396.8515648729476</v>
      </c>
      <c r="AN48">
        <f t="shared" si="41"/>
        <v>0</v>
      </c>
      <c r="AO48">
        <f t="shared" si="42"/>
        <v>0</v>
      </c>
      <c r="AP48">
        <f t="shared" si="43"/>
        <v>-3.1715015101296999E-3</v>
      </c>
      <c r="AQ48">
        <f t="shared" si="44"/>
        <v>-37.359536245308149</v>
      </c>
      <c r="AR48">
        <f t="shared" si="45"/>
        <v>-37.36270774681828</v>
      </c>
      <c r="AS48">
        <f t="shared" si="46"/>
        <v>0.23374809543116964</v>
      </c>
      <c r="AT48">
        <f t="shared" si="47"/>
        <v>-0.25837118425885341</v>
      </c>
      <c r="AU48">
        <f t="shared" si="48"/>
        <v>-37.387330835645962</v>
      </c>
      <c r="AW48">
        <v>45</v>
      </c>
      <c r="AX48">
        <f>IF(Z48&gt;0, (R48*SUMPRODUCT(K48:$K$98, X48:$X$98)-K48*$AZ$3)/Z48, 0)</f>
        <v>-15468.875707922509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0.41335300000000003</v>
      </c>
      <c r="Q49" s="5">
        <f t="shared" si="60"/>
        <v>12.5</v>
      </c>
      <c r="R49">
        <f t="shared" si="31"/>
        <v>250000</v>
      </c>
      <c r="S49">
        <f t="shared" si="32"/>
        <v>-26943.584203171191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-251.61141365012617</v>
      </c>
      <c r="AC49">
        <f t="shared" si="33"/>
        <v>-252.71847522585688</v>
      </c>
      <c r="AE49">
        <f t="shared" si="34"/>
        <v>0</v>
      </c>
      <c r="AF49">
        <f t="shared" si="35"/>
        <v>0</v>
      </c>
      <c r="AG49">
        <f t="shared" si="36"/>
        <v>-0.11724427294091805</v>
      </c>
      <c r="AH49">
        <f t="shared" si="37"/>
        <v>-1680.864444034125</v>
      </c>
      <c r="AI49">
        <f t="shared" si="38"/>
        <v>-1680.981688307066</v>
      </c>
      <c r="AJ49">
        <f t="shared" si="39"/>
        <v>1.107061575730711</v>
      </c>
      <c r="AK49">
        <f t="shared" si="61"/>
        <v>-17.612798955508833</v>
      </c>
      <c r="AL49">
        <f t="shared" si="40"/>
        <v>-1697.4874256868441</v>
      </c>
      <c r="AN49">
        <f t="shared" si="41"/>
        <v>0</v>
      </c>
      <c r="AO49">
        <f t="shared" si="42"/>
        <v>0</v>
      </c>
      <c r="AP49">
        <f t="shared" si="43"/>
        <v>-1.6328900279569292E-3</v>
      </c>
      <c r="AQ49">
        <f t="shared" si="44"/>
        <v>-23.409815423511457</v>
      </c>
      <c r="AR49">
        <f t="shared" si="45"/>
        <v>-23.411448313539417</v>
      </c>
      <c r="AS49">
        <f t="shared" si="46"/>
        <v>1.5418320758881818E-2</v>
      </c>
      <c r="AT49">
        <f t="shared" si="47"/>
        <v>-0.24529781333842432</v>
      </c>
      <c r="AU49">
        <f t="shared" si="48"/>
        <v>-23.641327806118959</v>
      </c>
      <c r="AW49">
        <v>46</v>
      </c>
      <c r="AX49">
        <f>IF(Z49&gt;0, (R49*SUMPRODUCT(K49:$K$98, X49:$X$98)-K49*$AZ$3)/Z49, 0)</f>
        <v>-26943.584203171191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0.46434700000000001</v>
      </c>
      <c r="Q50" s="5">
        <f t="shared" si="60"/>
        <v>12.5</v>
      </c>
      <c r="R50">
        <f t="shared" si="31"/>
        <v>250000</v>
      </c>
      <c r="S50">
        <f t="shared" si="32"/>
        <v>-49440.367048054672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-252.71847522585688</v>
      </c>
      <c r="AC50">
        <f t="shared" si="33"/>
        <v>-243.76000969438857</v>
      </c>
      <c r="AE50">
        <f t="shared" si="34"/>
        <v>0</v>
      </c>
      <c r="AF50">
        <f t="shared" si="35"/>
        <v>0</v>
      </c>
      <c r="AG50">
        <f t="shared" si="36"/>
        <v>-6.1629803804212395E-2</v>
      </c>
      <c r="AH50">
        <f t="shared" si="37"/>
        <v>-1088.8405281459295</v>
      </c>
      <c r="AI50">
        <f t="shared" si="38"/>
        <v>-1088.9021579497337</v>
      </c>
      <c r="AJ50">
        <f t="shared" si="39"/>
        <v>-8.9584655314683062</v>
      </c>
      <c r="AK50">
        <f t="shared" si="61"/>
        <v>-17.690293265809984</v>
      </c>
      <c r="AL50">
        <f t="shared" si="40"/>
        <v>-1115.550916747012</v>
      </c>
      <c r="AN50">
        <f t="shared" si="41"/>
        <v>0</v>
      </c>
      <c r="AO50">
        <f t="shared" si="42"/>
        <v>0</v>
      </c>
      <c r="AP50">
        <f t="shared" si="43"/>
        <v>-7.6636923380861031E-4</v>
      </c>
      <c r="AQ50">
        <f t="shared" si="44"/>
        <v>-13.539778318066359</v>
      </c>
      <c r="AR50">
        <f t="shared" si="45"/>
        <v>-13.540544687300168</v>
      </c>
      <c r="AS50">
        <f t="shared" si="46"/>
        <v>-0.11139890023441799</v>
      </c>
      <c r="AT50">
        <f t="shared" si="47"/>
        <v>-0.2199795498138804</v>
      </c>
      <c r="AU50">
        <f t="shared" si="48"/>
        <v>-13.871923137348466</v>
      </c>
      <c r="AW50">
        <v>47</v>
      </c>
      <c r="AX50">
        <f>IF(Z50&gt;0, (R50*SUMPRODUCT(K50:$K$98, X50:$X$98)-K50*$AZ$3)/Z50, 0)</f>
        <v>-49440.367048054672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0.52171199999999995</v>
      </c>
      <c r="Q51" s="5">
        <f t="shared" si="60"/>
        <v>12.5</v>
      </c>
      <c r="R51">
        <f t="shared" si="31"/>
        <v>250000</v>
      </c>
      <c r="S51">
        <f t="shared" si="32"/>
        <v>-98923.942949335949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-243.76000969438857</v>
      </c>
      <c r="AC51">
        <f t="shared" si="33"/>
        <v>-228.39953715979436</v>
      </c>
      <c r="AE51">
        <f t="shared" si="34"/>
        <v>0</v>
      </c>
      <c r="AF51">
        <f t="shared" si="35"/>
        <v>0</v>
      </c>
      <c r="AG51">
        <f t="shared" si="36"/>
        <v>-2.8860497563867014E-2</v>
      </c>
      <c r="AH51">
        <f t="shared" si="37"/>
        <v>-643.0601640460651</v>
      </c>
      <c r="AI51">
        <f t="shared" si="38"/>
        <v>-643.08902454362897</v>
      </c>
      <c r="AJ51">
        <f t="shared" si="39"/>
        <v>-15.360472534594209</v>
      </c>
      <c r="AK51">
        <f t="shared" si="61"/>
        <v>-17.063200678607203</v>
      </c>
      <c r="AL51">
        <f t="shared" si="40"/>
        <v>-675.51269775683045</v>
      </c>
      <c r="AN51">
        <f t="shared" si="41"/>
        <v>0</v>
      </c>
      <c r="AO51">
        <f t="shared" si="42"/>
        <v>0</v>
      </c>
      <c r="AP51">
        <f t="shared" si="43"/>
        <v>-3.2042992478729151E-4</v>
      </c>
      <c r="AQ51">
        <f t="shared" si="44"/>
        <v>-7.1397147447992442</v>
      </c>
      <c r="AR51">
        <f t="shared" si="45"/>
        <v>-7.1400351747240309</v>
      </c>
      <c r="AS51">
        <f t="shared" si="46"/>
        <v>-0.17054297307470909</v>
      </c>
      <c r="AT51">
        <f t="shared" si="47"/>
        <v>-0.18944788106917065</v>
      </c>
      <c r="AU51">
        <f t="shared" si="48"/>
        <v>-7.5000260288679117</v>
      </c>
      <c r="AW51">
        <v>48</v>
      </c>
      <c r="AX51">
        <f>IF(Z51&gt;0, (R51*SUMPRODUCT(K51:$K$98, X51:$X$98)-K51*$AZ$3)/Z51, 0)</f>
        <v>-98923.942949335949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0.58618000000000003</v>
      </c>
      <c r="Q52" s="5">
        <f t="shared" si="60"/>
        <v>12.5</v>
      </c>
      <c r="R52">
        <f t="shared" si="31"/>
        <v>250000</v>
      </c>
      <c r="S52">
        <f t="shared" si="32"/>
        <v>-224952.19230989329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-228.39953715979436</v>
      </c>
      <c r="AC52">
        <f t="shared" si="33"/>
        <v>-209.73545650043246</v>
      </c>
      <c r="AE52">
        <f t="shared" si="34"/>
        <v>0</v>
      </c>
      <c r="AF52">
        <f t="shared" si="35"/>
        <v>0</v>
      </c>
      <c r="AG52">
        <f t="shared" si="36"/>
        <v>-1.1654446126240775E-2</v>
      </c>
      <c r="AH52">
        <f t="shared" si="37"/>
        <v>-338.34892923975139</v>
      </c>
      <c r="AI52">
        <f t="shared" si="38"/>
        <v>-338.3605836858776</v>
      </c>
      <c r="AJ52">
        <f t="shared" si="39"/>
        <v>-18.6640806593619</v>
      </c>
      <c r="AK52">
        <f t="shared" si="61"/>
        <v>-15.987967601185607</v>
      </c>
      <c r="AL52">
        <f t="shared" si="40"/>
        <v>-373.01263194642513</v>
      </c>
      <c r="AN52">
        <f t="shared" si="41"/>
        <v>0</v>
      </c>
      <c r="AO52">
        <f t="shared" si="42"/>
        <v>0</v>
      </c>
      <c r="AP52">
        <f t="shared" si="43"/>
        <v>-1.1553215377464645E-4</v>
      </c>
      <c r="AQ52">
        <f t="shared" si="44"/>
        <v>-3.3541002377109743</v>
      </c>
      <c r="AR52">
        <f t="shared" si="45"/>
        <v>-3.3542157698647488</v>
      </c>
      <c r="AS52">
        <f t="shared" si="46"/>
        <v>-0.1850196408686248</v>
      </c>
      <c r="AT52">
        <f t="shared" si="47"/>
        <v>-0.15849095799459018</v>
      </c>
      <c r="AU52">
        <f t="shared" si="48"/>
        <v>-3.697726368727964</v>
      </c>
      <c r="AW52">
        <v>49</v>
      </c>
      <c r="AX52">
        <f>IF(Z52&gt;0, (R52*SUMPRODUCT(K52:$K$98, X52:$X$98)-K52*$AZ$3)/Z52, 0)</f>
        <v>-224952.19230989329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0.65888599999999997</v>
      </c>
      <c r="Q53" s="5">
        <f t="shared" si="60"/>
        <v>12.5</v>
      </c>
      <c r="R53">
        <f t="shared" si="31"/>
        <v>250000</v>
      </c>
      <c r="S53">
        <f t="shared" si="32"/>
        <v>-615615.77687160706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-209.73545650043246</v>
      </c>
      <c r="AC53">
        <f t="shared" si="33"/>
        <v>-190.05045369871377</v>
      </c>
      <c r="AE53">
        <f t="shared" si="34"/>
        <v>0</v>
      </c>
      <c r="AF53">
        <f t="shared" si="35"/>
        <v>0</v>
      </c>
      <c r="AG53">
        <f t="shared" si="36"/>
        <v>-3.8589502746440886E-3</v>
      </c>
      <c r="AH53">
        <f t="shared" si="37"/>
        <v>-153.57902780668559</v>
      </c>
      <c r="AI53">
        <f t="shared" si="38"/>
        <v>-153.58288675696022</v>
      </c>
      <c r="AJ53">
        <f t="shared" si="39"/>
        <v>-19.685002801718696</v>
      </c>
      <c r="AK53">
        <f t="shared" si="61"/>
        <v>-14.681481955030273</v>
      </c>
      <c r="AL53">
        <f t="shared" si="40"/>
        <v>-187.9493715137092</v>
      </c>
      <c r="AN53">
        <f t="shared" si="41"/>
        <v>0</v>
      </c>
      <c r="AO53">
        <f t="shared" si="42"/>
        <v>0</v>
      </c>
      <c r="AP53">
        <f t="shared" si="43"/>
        <v>-3.415563711155204E-5</v>
      </c>
      <c r="AQ53">
        <f t="shared" si="44"/>
        <v>-1.3593306905707443</v>
      </c>
      <c r="AR53">
        <f t="shared" si="45"/>
        <v>-1.3593648462078558</v>
      </c>
      <c r="AS53">
        <f t="shared" si="46"/>
        <v>-0.17423230785149213</v>
      </c>
      <c r="AT53">
        <f t="shared" si="47"/>
        <v>-0.12994605636945214</v>
      </c>
      <c r="AU53">
        <f t="shared" si="48"/>
        <v>-1.6635432104288002</v>
      </c>
      <c r="AW53">
        <v>50</v>
      </c>
      <c r="AX53">
        <f>IF(Z53&gt;0, (R53*SUMPRODUCT(K53:$K$98, X53:$X$98)-K53*$AZ$3)/Z53, 0)</f>
        <v>-615615.77687160706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0.73742600000000003</v>
      </c>
      <c r="Q54" s="5">
        <f t="shared" si="60"/>
        <v>12.5</v>
      </c>
      <c r="R54">
        <f t="shared" si="31"/>
        <v>250000</v>
      </c>
      <c r="S54">
        <f t="shared" si="32"/>
        <v>-2190986.0243379204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-190.05045369871377</v>
      </c>
      <c r="AC54">
        <f t="shared" si="33"/>
        <v>-170.83915667550809</v>
      </c>
      <c r="AE54">
        <f t="shared" si="34"/>
        <v>0</v>
      </c>
      <c r="AF54">
        <f t="shared" si="35"/>
        <v>0</v>
      </c>
      <c r="AG54">
        <f t="shared" si="36"/>
        <v>-9.7467050666795582E-4</v>
      </c>
      <c r="AH54">
        <f t="shared" si="37"/>
        <v>-56.913805304593836</v>
      </c>
      <c r="AI54">
        <f t="shared" si="38"/>
        <v>-56.914779975100501</v>
      </c>
      <c r="AJ54">
        <f t="shared" si="39"/>
        <v>-19.211297023205674</v>
      </c>
      <c r="AK54">
        <f t="shared" si="61"/>
        <v>-13.303531758909966</v>
      </c>
      <c r="AL54">
        <f t="shared" si="40"/>
        <v>-89.429608757216144</v>
      </c>
      <c r="AN54">
        <f t="shared" si="41"/>
        <v>0</v>
      </c>
      <c r="AO54">
        <f t="shared" si="42"/>
        <v>0</v>
      </c>
      <c r="AP54">
        <f t="shared" si="43"/>
        <v>-7.7025231141188778E-6</v>
      </c>
      <c r="AQ54">
        <f t="shared" si="44"/>
        <v>-0.44977240808256025</v>
      </c>
      <c r="AR54">
        <f t="shared" si="45"/>
        <v>-0.44978011060567435</v>
      </c>
      <c r="AS54">
        <f t="shared" si="46"/>
        <v>-0.15182100859840233</v>
      </c>
      <c r="AT54">
        <f t="shared" si="47"/>
        <v>-0.10513374537486403</v>
      </c>
      <c r="AU54">
        <f t="shared" si="48"/>
        <v>-0.70673486457894075</v>
      </c>
      <c r="AW54">
        <v>51</v>
      </c>
      <c r="AX54">
        <f>IF(Z54&gt;0, (R54*SUMPRODUCT(K54:$K$98, X54:$X$98)-K54*$AZ$3)/Z54, 0)</f>
        <v>-2190986.0243379204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0.819492</v>
      </c>
      <c r="Q55" s="5">
        <f t="shared" si="60"/>
        <v>12.5</v>
      </c>
      <c r="R55">
        <f t="shared" si="31"/>
        <v>250000</v>
      </c>
      <c r="S55">
        <f t="shared" si="32"/>
        <v>-11502129.196667504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-170.83915667550809</v>
      </c>
      <c r="AC55">
        <f t="shared" si="33"/>
        <v>-152.92229719629023</v>
      </c>
      <c r="AE55">
        <f t="shared" si="34"/>
        <v>0</v>
      </c>
      <c r="AF55">
        <f t="shared" si="35"/>
        <v>0</v>
      </c>
      <c r="AG55">
        <f t="shared" si="36"/>
        <v>-1.6618911875093982E-4</v>
      </c>
      <c r="AH55">
        <f t="shared" si="37"/>
        <v>-15.974693657006728</v>
      </c>
      <c r="AI55">
        <f t="shared" si="38"/>
        <v>-15.974859846125479</v>
      </c>
      <c r="AJ55">
        <f t="shared" si="39"/>
        <v>-17.916859479217862</v>
      </c>
      <c r="AK55">
        <f t="shared" si="61"/>
        <v>-11.958740967285568</v>
      </c>
      <c r="AL55">
        <f t="shared" si="40"/>
        <v>-45.85046029262891</v>
      </c>
      <c r="AN55">
        <f t="shared" si="41"/>
        <v>0</v>
      </c>
      <c r="AO55">
        <f t="shared" si="42"/>
        <v>0</v>
      </c>
      <c r="AP55">
        <f t="shared" si="43"/>
        <v>-1.1726266170912334E-6</v>
      </c>
      <c r="AQ55">
        <f t="shared" si="44"/>
        <v>-0.11271707271134833</v>
      </c>
      <c r="AR55">
        <f t="shared" si="45"/>
        <v>-0.11271824533796541</v>
      </c>
      <c r="AS55">
        <f t="shared" si="46"/>
        <v>-0.12642095028797082</v>
      </c>
      <c r="AT55">
        <f t="shared" si="47"/>
        <v>-8.4380602475871286E-2</v>
      </c>
      <c r="AU55">
        <f t="shared" si="48"/>
        <v>-0.32351979810180753</v>
      </c>
      <c r="AW55">
        <v>52</v>
      </c>
      <c r="AX55">
        <f>IF(Z55&gt;0, (R55*SUMPRODUCT(K55:$K$98, X55:$X$98)-K55*$AZ$3)/Z55, 0)</f>
        <v>-11502129.196667504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0.82196330200000001</v>
      </c>
      <c r="Q56" s="5">
        <f t="shared" si="60"/>
        <v>12.5</v>
      </c>
      <c r="R56">
        <f t="shared" si="31"/>
        <v>250000</v>
      </c>
      <c r="S56">
        <f t="shared" si="32"/>
        <v>-61160239.630537257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-152.92229719629023</v>
      </c>
      <c r="AC56">
        <f t="shared" si="33"/>
        <v>-136.63623579819762</v>
      </c>
      <c r="AE56">
        <f t="shared" si="34"/>
        <v>0</v>
      </c>
      <c r="AF56">
        <f t="shared" si="35"/>
        <v>0</v>
      </c>
      <c r="AG56">
        <f t="shared" si="36"/>
        <v>-2.7925870758437818E-5</v>
      </c>
      <c r="AH56">
        <f t="shared" si="37"/>
        <v>-2.7320271360998523</v>
      </c>
      <c r="AI56">
        <f t="shared" si="38"/>
        <v>-2.7320550619706108</v>
      </c>
      <c r="AJ56">
        <f t="shared" si="39"/>
        <v>-16.286061398092613</v>
      </c>
      <c r="AK56">
        <f t="shared" si="61"/>
        <v>-10.704560803740318</v>
      </c>
      <c r="AL56">
        <f t="shared" si="40"/>
        <v>-29.722677263803543</v>
      </c>
      <c r="AN56">
        <f t="shared" si="41"/>
        <v>0</v>
      </c>
      <c r="AO56">
        <f t="shared" si="42"/>
        <v>0</v>
      </c>
      <c r="AP56">
        <f t="shared" si="43"/>
        <v>-1.759324149311797E-7</v>
      </c>
      <c r="AQ56">
        <f t="shared" si="44"/>
        <v>-1.7211715110667852E-2</v>
      </c>
      <c r="AR56">
        <f t="shared" si="45"/>
        <v>-1.7211891043082784E-2</v>
      </c>
      <c r="AS56">
        <f t="shared" si="46"/>
        <v>-0.10260185389628942</v>
      </c>
      <c r="AT56">
        <f t="shared" si="47"/>
        <v>-6.7438514246172615E-2</v>
      </c>
      <c r="AU56">
        <f t="shared" si="48"/>
        <v>-0.18725225918554483</v>
      </c>
      <c r="AW56">
        <v>53</v>
      </c>
      <c r="AX56">
        <f>IF(Z56&gt;0, (R56*SUMPRODUCT(K56:$K$98, X56:$X$98)-K56*$AZ$3)/Z56, 0)</f>
        <v>-61160239.630537257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0.82463276399999996</v>
      </c>
      <c r="Q57" s="5">
        <f t="shared" si="60"/>
        <v>12.5</v>
      </c>
      <c r="R57">
        <f t="shared" si="31"/>
        <v>250000</v>
      </c>
      <c r="S57">
        <f t="shared" si="32"/>
        <v>-330259434.09606749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-136.63623579819762</v>
      </c>
      <c r="AC57">
        <f t="shared" si="33"/>
        <v>-122.01168102151908</v>
      </c>
      <c r="AE57">
        <f t="shared" si="34"/>
        <v>0</v>
      </c>
      <c r="AF57">
        <f t="shared" si="35"/>
        <v>0</v>
      </c>
      <c r="AG57">
        <f t="shared" si="36"/>
        <v>-4.6180240602160858E-6</v>
      </c>
      <c r="AH57">
        <f t="shared" si="37"/>
        <v>-0.46057175981274712</v>
      </c>
      <c r="AI57">
        <f t="shared" si="38"/>
        <v>-0.46057637783680733</v>
      </c>
      <c r="AJ57">
        <f t="shared" si="39"/>
        <v>-14.624554776678536</v>
      </c>
      <c r="AK57">
        <f t="shared" si="61"/>
        <v>-9.5645365058738339</v>
      </c>
      <c r="AL57">
        <f t="shared" si="40"/>
        <v>-24.649667660389177</v>
      </c>
      <c r="AN57">
        <f t="shared" si="41"/>
        <v>0</v>
      </c>
      <c r="AO57">
        <f t="shared" si="42"/>
        <v>0</v>
      </c>
      <c r="AP57">
        <f t="shared" si="43"/>
        <v>-2.5976301053548497E-8</v>
      </c>
      <c r="AQ57">
        <f t="shared" si="44"/>
        <v>-2.5907077428909569E-3</v>
      </c>
      <c r="AR57">
        <f t="shared" si="45"/>
        <v>-2.5907337191920102E-3</v>
      </c>
      <c r="AS57">
        <f t="shared" si="46"/>
        <v>-8.2262853700969349E-2</v>
      </c>
      <c r="AT57">
        <f t="shared" si="47"/>
        <v>-5.3800343279850303E-2</v>
      </c>
      <c r="AU57">
        <f t="shared" si="48"/>
        <v>-0.13865393070001167</v>
      </c>
      <c r="AW57">
        <v>54</v>
      </c>
      <c r="AX57">
        <f>IF(Z57&gt;0, (R57*SUMPRODUCT(K57:$K$98, X57:$X$98)-K57*$AZ$3)/Z57, 0)</f>
        <v>-330259434.09606749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0.82757423799999996</v>
      </c>
      <c r="Q58" s="5">
        <f t="shared" si="60"/>
        <v>12.5</v>
      </c>
      <c r="R58">
        <f t="shared" si="31"/>
        <v>250000</v>
      </c>
      <c r="S58">
        <f t="shared" si="32"/>
        <v>-1815479404.3953567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-122.01168102151908</v>
      </c>
      <c r="AC58">
        <f t="shared" si="33"/>
        <v>-108.9412659330216</v>
      </c>
      <c r="AE58">
        <f t="shared" si="34"/>
        <v>0</v>
      </c>
      <c r="AF58">
        <f t="shared" si="35"/>
        <v>0</v>
      </c>
      <c r="AG58">
        <f t="shared" si="36"/>
        <v>-7.5008607691493166E-7</v>
      </c>
      <c r="AH58">
        <f t="shared" si="37"/>
        <v>-7.6435154853979878E-2</v>
      </c>
      <c r="AI58">
        <f t="shared" si="38"/>
        <v>-7.6435904940056795E-2</v>
      </c>
      <c r="AJ58">
        <f t="shared" si="39"/>
        <v>-13.070415088497484</v>
      </c>
      <c r="AK58">
        <f t="shared" si="61"/>
        <v>-8.5408176715063373</v>
      </c>
      <c r="AL58">
        <f t="shared" si="40"/>
        <v>-21.687668664943878</v>
      </c>
      <c r="AN58">
        <f t="shared" si="41"/>
        <v>0</v>
      </c>
      <c r="AO58">
        <f t="shared" si="42"/>
        <v>0</v>
      </c>
      <c r="AP58">
        <f t="shared" si="43"/>
        <v>-3.7671611540750151E-9</v>
      </c>
      <c r="AQ58">
        <f t="shared" si="44"/>
        <v>-3.838806705437321E-4</v>
      </c>
      <c r="AR58">
        <f t="shared" si="45"/>
        <v>-3.8388443770488614E-4</v>
      </c>
      <c r="AS58">
        <f t="shared" si="46"/>
        <v>-6.5643612785800137E-2</v>
      </c>
      <c r="AT58">
        <f t="shared" si="47"/>
        <v>-4.2894592429270052E-2</v>
      </c>
      <c r="AU58">
        <f t="shared" si="48"/>
        <v>-0.10892208965277508</v>
      </c>
      <c r="AW58">
        <v>55</v>
      </c>
      <c r="AX58">
        <f>IF(Z58&gt;0, (R58*SUMPRODUCT(K58:$K$98, X58:$X$98)-K58*$AZ$3)/Z58, 0)</f>
        <v>-1815479404.3953567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0.83082719400000005</v>
      </c>
      <c r="Q59" s="5">
        <f t="shared" si="60"/>
        <v>12.5</v>
      </c>
      <c r="R59">
        <f t="shared" si="31"/>
        <v>250000</v>
      </c>
      <c r="S59">
        <f t="shared" si="32"/>
        <v>-10183707821.573727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-108.9412659330216</v>
      </c>
      <c r="AC59">
        <f t="shared" si="33"/>
        <v>-97.269323209906105</v>
      </c>
      <c r="AE59">
        <f t="shared" si="34"/>
        <v>0</v>
      </c>
      <c r="AF59">
        <f t="shared" si="35"/>
        <v>0</v>
      </c>
      <c r="AG59">
        <f t="shared" si="36"/>
        <v>-1.1939330560408144E-7</v>
      </c>
      <c r="AH59">
        <f t="shared" si="37"/>
        <v>-1.246383821083402E-2</v>
      </c>
      <c r="AI59">
        <f t="shared" si="38"/>
        <v>-1.2463957604139625E-2</v>
      </c>
      <c r="AJ59">
        <f t="shared" si="39"/>
        <v>-11.671942723115492</v>
      </c>
      <c r="AK59">
        <f t="shared" si="61"/>
        <v>-7.6258886153115126</v>
      </c>
      <c r="AL59">
        <f t="shared" si="40"/>
        <v>-19.310295296031146</v>
      </c>
      <c r="AN59">
        <f t="shared" si="41"/>
        <v>0</v>
      </c>
      <c r="AO59">
        <f t="shared" si="42"/>
        <v>0</v>
      </c>
      <c r="AP59">
        <f t="shared" si="43"/>
        <v>-5.3538358173956981E-10</v>
      </c>
      <c r="AQ59">
        <f t="shared" si="44"/>
        <v>-5.5890355910463348E-5</v>
      </c>
      <c r="AR59">
        <f t="shared" si="45"/>
        <v>-5.5890891294045088E-5</v>
      </c>
      <c r="AS59">
        <f t="shared" si="46"/>
        <v>-5.2339337363543612E-2</v>
      </c>
      <c r="AT59">
        <f t="shared" si="47"/>
        <v>-3.4196017441307174E-2</v>
      </c>
      <c r="AU59">
        <f t="shared" si="48"/>
        <v>-8.6591245696144833E-2</v>
      </c>
      <c r="AW59">
        <v>56</v>
      </c>
      <c r="AX59">
        <f>IF(Z59&gt;0, (R59*SUMPRODUCT(K59:$K$98, X59:$X$98)-K59*$AZ$3)/Z59, 0)</f>
        <v>-10183707821.573727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0.83405797299999995</v>
      </c>
      <c r="Q60" s="5">
        <f t="shared" si="60"/>
        <v>12.5</v>
      </c>
      <c r="R60">
        <f t="shared" si="31"/>
        <v>250000</v>
      </c>
      <c r="S60">
        <f t="shared" si="32"/>
        <v>-58307574710.998344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-97.269323209906105</v>
      </c>
      <c r="AC60">
        <f t="shared" si="33"/>
        <v>-86.847658918310188</v>
      </c>
      <c r="AE60">
        <f t="shared" si="34"/>
        <v>0</v>
      </c>
      <c r="AF60">
        <f t="shared" si="35"/>
        <v>0</v>
      </c>
      <c r="AG60">
        <f t="shared" si="36"/>
        <v>-1.861843408613093E-8</v>
      </c>
      <c r="AH60">
        <f t="shared" si="37"/>
        <v>-1.9916187692381937E-3</v>
      </c>
      <c r="AI60">
        <f t="shared" si="38"/>
        <v>-1.9916373876722798E-3</v>
      </c>
      <c r="AJ60">
        <f t="shared" si="39"/>
        <v>-10.421664291595917</v>
      </c>
      <c r="AK60">
        <f t="shared" si="61"/>
        <v>-6.8088526246934276</v>
      </c>
      <c r="AL60">
        <f t="shared" si="40"/>
        <v>-17.232508553677015</v>
      </c>
      <c r="AN60">
        <f t="shared" si="41"/>
        <v>0</v>
      </c>
      <c r="AO60">
        <f t="shared" si="42"/>
        <v>0</v>
      </c>
      <c r="AP60">
        <f t="shared" si="43"/>
        <v>-7.4543572284811393E-11</v>
      </c>
      <c r="AQ60">
        <f t="shared" si="44"/>
        <v>-7.9739454457711663E-6</v>
      </c>
      <c r="AR60">
        <f t="shared" si="45"/>
        <v>-7.9740199893434513E-6</v>
      </c>
      <c r="AS60">
        <f t="shared" si="46"/>
        <v>-4.1725747818250475E-2</v>
      </c>
      <c r="AT60">
        <f t="shared" si="47"/>
        <v>-2.7260949844517067E-2</v>
      </c>
      <c r="AU60">
        <f t="shared" si="48"/>
        <v>-6.8994671682756872E-2</v>
      </c>
      <c r="AW60">
        <v>57</v>
      </c>
      <c r="AX60">
        <f>IF(Z60&gt;0, (R60*SUMPRODUCT(K60:$K$98, X60:$X$98)-K60*$AZ$3)/Z60, 0)</f>
        <v>-58307574710.998344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0.83754713300000005</v>
      </c>
      <c r="Q61" s="5">
        <f t="shared" si="60"/>
        <v>12.5</v>
      </c>
      <c r="R61">
        <f t="shared" si="31"/>
        <v>250000</v>
      </c>
      <c r="S61">
        <f t="shared" si="32"/>
        <v>-341484816093.91418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-86.847658918310188</v>
      </c>
      <c r="AC61">
        <f t="shared" si="33"/>
        <v>-77.542559586941493</v>
      </c>
      <c r="AE61">
        <f t="shared" si="34"/>
        <v>0</v>
      </c>
      <c r="AF61">
        <f t="shared" si="35"/>
        <v>0</v>
      </c>
      <c r="AG61">
        <f t="shared" si="36"/>
        <v>-2.8384336554811841E-9</v>
      </c>
      <c r="AH61">
        <f t="shared" si="37"/>
        <v>-3.1187632179576874E-4</v>
      </c>
      <c r="AI61">
        <f t="shared" si="38"/>
        <v>-3.1187916022942422E-4</v>
      </c>
      <c r="AJ61">
        <f t="shared" si="39"/>
        <v>-9.3050993313686945</v>
      </c>
      <c r="AK61">
        <f t="shared" si="61"/>
        <v>-6.0793361242817134</v>
      </c>
      <c r="AL61">
        <f t="shared" si="40"/>
        <v>-15.384747334810637</v>
      </c>
      <c r="AN61">
        <f t="shared" si="41"/>
        <v>0</v>
      </c>
      <c r="AO61">
        <f t="shared" si="42"/>
        <v>0</v>
      </c>
      <c r="AP61">
        <f t="shared" si="43"/>
        <v>-1.0146769027893956E-11</v>
      </c>
      <c r="AQ61">
        <f t="shared" si="44"/>
        <v>-1.1148884866200364E-6</v>
      </c>
      <c r="AR61">
        <f t="shared" si="45"/>
        <v>-1.1148986333890644E-6</v>
      </c>
      <c r="AS61">
        <f t="shared" si="46"/>
        <v>-3.3263660580787009E-2</v>
      </c>
      <c r="AT61">
        <f t="shared" si="47"/>
        <v>-2.1732274551106726E-2</v>
      </c>
      <c r="AU61">
        <f t="shared" si="48"/>
        <v>-5.4997050030527121E-2</v>
      </c>
      <c r="AW61">
        <v>58</v>
      </c>
      <c r="AX61">
        <f>IF(Z61&gt;0, (R61*SUMPRODUCT(K61:$K$98, X61:$X$98)-K61*$AZ$3)/Z61, 0)</f>
        <v>-341484816093.91418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0.841203123</v>
      </c>
      <c r="Q62" s="5">
        <f t="shared" si="60"/>
        <v>12.5</v>
      </c>
      <c r="R62">
        <f t="shared" si="31"/>
        <v>250000</v>
      </c>
      <c r="S62">
        <f t="shared" si="32"/>
        <v>-2049083069986.1013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-77.542559586941493</v>
      </c>
      <c r="AC62">
        <f t="shared" si="33"/>
        <v>-69.234429179228073</v>
      </c>
      <c r="AE62">
        <f t="shared" si="34"/>
        <v>0</v>
      </c>
      <c r="AF62">
        <f t="shared" si="35"/>
        <v>0</v>
      </c>
      <c r="AG62">
        <f t="shared" si="36"/>
        <v>-4.2235006350729404E-10</v>
      </c>
      <c r="AH62">
        <f t="shared" si="37"/>
        <v>-4.7753985108381562E-5</v>
      </c>
      <c r="AI62">
        <f t="shared" si="38"/>
        <v>-4.7754407458445067E-5</v>
      </c>
      <c r="AJ62">
        <f t="shared" si="39"/>
        <v>-8.3081304077134206</v>
      </c>
      <c r="AK62">
        <f t="shared" si="61"/>
        <v>-5.4279791710859051</v>
      </c>
      <c r="AL62">
        <f t="shared" si="40"/>
        <v>-13.736157333206783</v>
      </c>
      <c r="AN62">
        <f t="shared" si="41"/>
        <v>0</v>
      </c>
      <c r="AO62">
        <f t="shared" si="42"/>
        <v>0</v>
      </c>
      <c r="AP62">
        <f t="shared" si="43"/>
        <v>-1.3480424490990591E-12</v>
      </c>
      <c r="AQ62">
        <f t="shared" si="44"/>
        <v>-1.5241953204685837E-7</v>
      </c>
      <c r="AR62">
        <f t="shared" si="45"/>
        <v>-1.5242088008930747E-7</v>
      </c>
      <c r="AS62">
        <f t="shared" si="46"/>
        <v>-2.6517605725552219E-2</v>
      </c>
      <c r="AT62">
        <f t="shared" si="47"/>
        <v>-1.7324837777188958E-2</v>
      </c>
      <c r="AU62">
        <f t="shared" si="48"/>
        <v>-4.3842595923621268E-2</v>
      </c>
      <c r="AW62">
        <v>59</v>
      </c>
      <c r="AX62">
        <f>IF(Z62&gt;0, (R62*SUMPRODUCT(K62:$K$98, X62:$X$98)-K62*$AZ$3)/Z62, 0)</f>
        <v>-2049083069986.1013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0.84498057100000001</v>
      </c>
      <c r="Q63" s="5">
        <f t="shared" si="60"/>
        <v>12.5</v>
      </c>
      <c r="R63">
        <f t="shared" si="31"/>
        <v>250000</v>
      </c>
      <c r="S63">
        <f t="shared" si="32"/>
        <v>-12615816183487.801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-69.234429179228073</v>
      </c>
      <c r="AC63">
        <f t="shared" si="33"/>
        <v>-61.816454757895919</v>
      </c>
      <c r="AE63">
        <f t="shared" si="34"/>
        <v>0</v>
      </c>
      <c r="AF63">
        <f t="shared" si="35"/>
        <v>0</v>
      </c>
      <c r="AG63">
        <f t="shared" si="36"/>
        <v>-6.1248965047941487E-11</v>
      </c>
      <c r="AH63">
        <f t="shared" si="37"/>
        <v>-7.1375519564855911E-6</v>
      </c>
      <c r="AI63">
        <f t="shared" si="38"/>
        <v>-7.1376132054506389E-6</v>
      </c>
      <c r="AJ63">
        <f t="shared" si="39"/>
        <v>-7.4179744213321541</v>
      </c>
      <c r="AK63">
        <f t="shared" si="61"/>
        <v>-4.8464100425459655</v>
      </c>
      <c r="AL63">
        <f t="shared" si="40"/>
        <v>-12.264391601491326</v>
      </c>
      <c r="AN63">
        <f t="shared" si="41"/>
        <v>0</v>
      </c>
      <c r="AO63">
        <f t="shared" si="42"/>
        <v>0</v>
      </c>
      <c r="AP63">
        <f t="shared" si="43"/>
        <v>-1.7454673771080982E-13</v>
      </c>
      <c r="AQ63">
        <f t="shared" si="44"/>
        <v>-2.0340529970927879E-8</v>
      </c>
      <c r="AR63">
        <f t="shared" si="45"/>
        <v>-2.034070451766559E-8</v>
      </c>
      <c r="AS63">
        <f t="shared" si="46"/>
        <v>-2.1139675334143071E-2</v>
      </c>
      <c r="AT63">
        <f t="shared" si="47"/>
        <v>-1.3811254800357414E-2</v>
      </c>
      <c r="AU63">
        <f t="shared" si="48"/>
        <v>-3.4950950475205009E-2</v>
      </c>
      <c r="AW63">
        <v>60</v>
      </c>
      <c r="AX63">
        <f>IF(Z63&gt;0, (R63*SUMPRODUCT(K63:$K$98, X63:$X$98)-K63*$AZ$3)/Z63, 0)</f>
        <v>-12615816183487.801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0.84903369399999995</v>
      </c>
      <c r="Q64" s="5">
        <f t="shared" si="60"/>
        <v>12.5</v>
      </c>
      <c r="R64">
        <f t="shared" si="31"/>
        <v>250000</v>
      </c>
      <c r="S64">
        <f t="shared" si="32"/>
        <v>-79906482021597.656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-61.816454757895919</v>
      </c>
      <c r="AC64">
        <f t="shared" si="33"/>
        <v>-55.193263194529571</v>
      </c>
      <c r="AE64">
        <f t="shared" si="34"/>
        <v>0</v>
      </c>
      <c r="AF64">
        <f t="shared" si="35"/>
        <v>0</v>
      </c>
      <c r="AG64">
        <f t="shared" si="36"/>
        <v>-8.6340403491314325E-12</v>
      </c>
      <c r="AH64">
        <f t="shared" si="37"/>
        <v>-1.0400487009666129E-6</v>
      </c>
      <c r="AI64">
        <f t="shared" si="38"/>
        <v>-1.0400573350069619E-6</v>
      </c>
      <c r="AJ64">
        <f t="shared" si="39"/>
        <v>-6.6231915633663476</v>
      </c>
      <c r="AK64">
        <f t="shared" si="61"/>
        <v>-4.3271518330527146</v>
      </c>
      <c r="AL64">
        <f t="shared" si="40"/>
        <v>-10.950344436476398</v>
      </c>
      <c r="AN64">
        <f t="shared" si="41"/>
        <v>0</v>
      </c>
      <c r="AO64">
        <f t="shared" si="42"/>
        <v>0</v>
      </c>
      <c r="AP64">
        <f t="shared" si="43"/>
        <v>-2.196893646378909E-14</v>
      </c>
      <c r="AQ64">
        <f t="shared" si="44"/>
        <v>-2.6463582409688919E-9</v>
      </c>
      <c r="AR64">
        <f t="shared" si="45"/>
        <v>-2.6463802099053557E-9</v>
      </c>
      <c r="AS64">
        <f t="shared" si="46"/>
        <v>-1.685242004431178E-2</v>
      </c>
      <c r="AT64">
        <f t="shared" si="47"/>
        <v>-1.1010247791935178E-2</v>
      </c>
      <c r="AU64">
        <f t="shared" si="48"/>
        <v>-2.7862670482627167E-2</v>
      </c>
      <c r="AW64">
        <v>61</v>
      </c>
      <c r="AX64">
        <f>IF(Z64&gt;0, (R64*SUMPRODUCT(K64:$K$98, X64:$X$98)-K64*$AZ$3)/Z64, 0)</f>
        <v>-79906482021597.656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0.853201969</v>
      </c>
      <c r="Q65" s="5">
        <f t="shared" si="60"/>
        <v>12.5</v>
      </c>
      <c r="R65">
        <f t="shared" si="31"/>
        <v>250000</v>
      </c>
      <c r="S65">
        <f t="shared" si="32"/>
        <v>-521535819743860.13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-55.193263194529571</v>
      </c>
      <c r="AC65">
        <f t="shared" si="33"/>
        <v>-49.279699283151935</v>
      </c>
      <c r="AE65">
        <f t="shared" si="34"/>
        <v>0</v>
      </c>
      <c r="AF65">
        <f t="shared" si="35"/>
        <v>0</v>
      </c>
      <c r="AG65">
        <f t="shared" si="36"/>
        <v>-1.1811197193357323E-12</v>
      </c>
      <c r="AH65">
        <f t="shared" si="37"/>
        <v>-1.4733160452608772E-7</v>
      </c>
      <c r="AI65">
        <f t="shared" si="38"/>
        <v>-1.4733278564580706E-7</v>
      </c>
      <c r="AJ65">
        <f t="shared" si="39"/>
        <v>-5.9135639113776364</v>
      </c>
      <c r="AK65">
        <f t="shared" si="61"/>
        <v>-3.8635284236170704</v>
      </c>
      <c r="AL65">
        <f t="shared" si="40"/>
        <v>-9.7770924823274932</v>
      </c>
      <c r="AN65">
        <f t="shared" si="41"/>
        <v>0</v>
      </c>
      <c r="AO65">
        <f t="shared" si="42"/>
        <v>0</v>
      </c>
      <c r="AP65">
        <f t="shared" si="43"/>
        <v>-2.6833100459021873E-15</v>
      </c>
      <c r="AQ65">
        <f t="shared" si="44"/>
        <v>-3.347132115667991E-10</v>
      </c>
      <c r="AR65">
        <f t="shared" si="45"/>
        <v>-3.3471589487684503E-10</v>
      </c>
      <c r="AS65">
        <f t="shared" si="46"/>
        <v>-1.3434646116490583E-2</v>
      </c>
      <c r="AT65">
        <f t="shared" si="47"/>
        <v>-8.7773021328869227E-3</v>
      </c>
      <c r="AU65">
        <f t="shared" si="48"/>
        <v>-2.2211948584093401E-2</v>
      </c>
      <c r="AW65">
        <v>62</v>
      </c>
      <c r="AX65">
        <f>IF(Z65&gt;0, (R65*SUMPRODUCT(K65:$K$98, X65:$X$98)-K65*$AZ$3)/Z65, 0)</f>
        <v>-521535819743860.13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0.85761682500000003</v>
      </c>
      <c r="Q66" s="5">
        <f t="shared" si="60"/>
        <v>12.5</v>
      </c>
      <c r="R66">
        <f t="shared" si="31"/>
        <v>250000</v>
      </c>
      <c r="S66">
        <f t="shared" si="32"/>
        <v>-3517493683901075.5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-49.279699283151935</v>
      </c>
      <c r="AC66">
        <f t="shared" si="33"/>
        <v>-43.99973150310808</v>
      </c>
      <c r="AE66">
        <f t="shared" si="34"/>
        <v>0</v>
      </c>
      <c r="AF66">
        <f t="shared" si="35"/>
        <v>0</v>
      </c>
      <c r="AG66">
        <f t="shared" si="36"/>
        <v>-1.5636037850077314E-13</v>
      </c>
      <c r="AH66">
        <f t="shared" si="37"/>
        <v>-2.025896287283204E-8</v>
      </c>
      <c r="AI66">
        <f t="shared" si="38"/>
        <v>-2.0259119233210542E-8</v>
      </c>
      <c r="AJ66">
        <f t="shared" si="39"/>
        <v>-5.2799677800438545</v>
      </c>
      <c r="AK66">
        <f t="shared" si="61"/>
        <v>-3.4495789498206357</v>
      </c>
      <c r="AL66">
        <f t="shared" si="40"/>
        <v>-8.7295467501236086</v>
      </c>
      <c r="AN66">
        <f t="shared" si="41"/>
        <v>0</v>
      </c>
      <c r="AO66">
        <f t="shared" si="42"/>
        <v>0</v>
      </c>
      <c r="AP66">
        <f t="shared" si="43"/>
        <v>-3.171652708802922E-16</v>
      </c>
      <c r="AQ66">
        <f t="shared" si="44"/>
        <v>-4.1093782893879251E-11</v>
      </c>
      <c r="AR66">
        <f t="shared" si="45"/>
        <v>-4.1094100059150133E-11</v>
      </c>
      <c r="AS66">
        <f t="shared" si="46"/>
        <v>-1.0710017635244748E-2</v>
      </c>
      <c r="AT66">
        <f t="shared" si="47"/>
        <v>-6.9972115220826607E-3</v>
      </c>
      <c r="AU66">
        <f t="shared" si="48"/>
        <v>-1.7707229198421506E-2</v>
      </c>
      <c r="AW66">
        <v>63</v>
      </c>
      <c r="AX66">
        <f>IF(Z66&gt;0, (R66*SUMPRODUCT(K66:$K$98, X66:$X$98)-K66*$AZ$3)/Z66, 0)</f>
        <v>-3517493683901075.5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0.86229046899999995</v>
      </c>
      <c r="Q67" s="5">
        <f t="shared" si="60"/>
        <v>12.5</v>
      </c>
      <c r="R67">
        <f t="shared" ref="R67:R89" si="62">$C$6</f>
        <v>250000</v>
      </c>
      <c r="S67">
        <f t="shared" ref="S67:S89" si="63">AX67</f>
        <v>-2.4591894872974244E+16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-43.99973150310808</v>
      </c>
      <c r="AC67">
        <f t="shared" ref="AC67:AC89" si="64">S67*Z67</f>
        <v>-39.285474556382596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-1.9968710605316223E-14</v>
      </c>
      <c r="AH67">
        <f t="shared" ref="AH67:AH89" si="68">-X67*R67</f>
        <v>-2.6965612822089837E-9</v>
      </c>
      <c r="AI67">
        <f t="shared" ref="AI67:AI89" si="69">SUM(AE67:AH67)</f>
        <v>-2.6965812509195889E-9</v>
      </c>
      <c r="AJ67">
        <f t="shared" ref="AJ67:AJ89" si="70">AB67-AC67</f>
        <v>-4.7142569467254845</v>
      </c>
      <c r="AK67">
        <f t="shared" si="61"/>
        <v>-3.0799812052175657</v>
      </c>
      <c r="AL67">
        <f t="shared" ref="AL67:AL89" si="71">SUM(AI67:AK67)</f>
        <v>-7.7942381546396318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-3.6165203565723281E-17</v>
      </c>
      <c r="AQ67">
        <f t="shared" ref="AQ67:AQ89" si="75">AH67*$K67</f>
        <v>-4.883724824604985E-12</v>
      </c>
      <c r="AR67">
        <f t="shared" ref="AR67:AR89" si="76">AI67*$K67</f>
        <v>-4.88376098980855E-12</v>
      </c>
      <c r="AS67">
        <f t="shared" ref="AS67:AS89" si="77">AJ67*$K67</f>
        <v>-8.5379604877473918E-3</v>
      </c>
      <c r="AT67">
        <f t="shared" ref="AT67:AT89" si="78">AK67*$K67</f>
        <v>-5.5781341853710061E-3</v>
      </c>
      <c r="AU67">
        <f t="shared" ref="AU67:AU89" si="79">AL67*$K67</f>
        <v>-1.4116094678002161E-2</v>
      </c>
      <c r="AW67">
        <v>64</v>
      </c>
      <c r="AX67">
        <f>IF(Z67&gt;0, (R67*SUMPRODUCT(K67:$K$98, X67:$X$98)-K67*$AZ$3)/Z67, 0)</f>
        <v>-2.4591894872974244E+16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0.86705037500000004</v>
      </c>
      <c r="Q68" s="5">
        <f t="shared" si="60"/>
        <v>12.5</v>
      </c>
      <c r="R68">
        <f t="shared" si="62"/>
        <v>250000</v>
      </c>
      <c r="S68">
        <f t="shared" si="63"/>
        <v>-1.7858573374038096E+17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-39.285474556382596</v>
      </c>
      <c r="AC68">
        <f t="shared" si="64"/>
        <v>-35.076316568203033</v>
      </c>
      <c r="AE68">
        <f t="shared" si="65"/>
        <v>0</v>
      </c>
      <c r="AF68">
        <f t="shared" si="66"/>
        <v>0</v>
      </c>
      <c r="AG68">
        <f t="shared" si="67"/>
        <v>-2.4551454806571528E-15</v>
      </c>
      <c r="AH68">
        <f t="shared" si="68"/>
        <v>-3.4627756037211811E-10</v>
      </c>
      <c r="AI68">
        <f t="shared" si="69"/>
        <v>-3.4628001551759879E-10</v>
      </c>
      <c r="AJ68">
        <f t="shared" si="70"/>
        <v>-4.2091579881795624</v>
      </c>
      <c r="AK68">
        <f t="shared" si="61"/>
        <v>-2.7499832189467819</v>
      </c>
      <c r="AL68">
        <f t="shared" si="71"/>
        <v>-6.9591412074726247</v>
      </c>
      <c r="AN68">
        <f t="shared" si="72"/>
        <v>0</v>
      </c>
      <c r="AO68">
        <f t="shared" si="73"/>
        <v>0</v>
      </c>
      <c r="AP68">
        <f t="shared" si="74"/>
        <v>-3.9700876932628037E-18</v>
      </c>
      <c r="AQ68">
        <f t="shared" si="75"/>
        <v>-5.5994738060020889E-13</v>
      </c>
      <c r="AR68">
        <f t="shared" si="76"/>
        <v>-5.5995135068790218E-13</v>
      </c>
      <c r="AS68">
        <f t="shared" si="77"/>
        <v>-6.8064098276561808E-3</v>
      </c>
      <c r="AT68">
        <f t="shared" si="78"/>
        <v>-4.4468544207399005E-3</v>
      </c>
      <c r="AU68">
        <f t="shared" si="79"/>
        <v>-1.1253264248956034E-2</v>
      </c>
      <c r="AW68">
        <v>65</v>
      </c>
      <c r="AX68">
        <f>IF(Z68&gt;0, (R68*SUMPRODUCT(K68:$K$98, X68:$X$98)-K68*$AZ$3)/Z68, 0)</f>
        <v>-1.7858573374038096E+17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0.87202471800000003</v>
      </c>
      <c r="Q69" s="5">
        <f t="shared" ref="Q69:Q89" si="91">$C$8</f>
        <v>12.5</v>
      </c>
      <c r="R69">
        <f t="shared" si="62"/>
        <v>250000</v>
      </c>
      <c r="S69">
        <f t="shared" si="63"/>
        <v>-1.3515674239497526E+18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-35.076316568203033</v>
      </c>
      <c r="AC69">
        <f t="shared" si="64"/>
        <v>-31.31813979303892</v>
      </c>
      <c r="AE69">
        <f t="shared" si="65"/>
        <v>0</v>
      </c>
      <c r="AF69">
        <f t="shared" si="66"/>
        <v>0</v>
      </c>
      <c r="AG69">
        <f t="shared" si="67"/>
        <v>-2.8964648043155299E-16</v>
      </c>
      <c r="AH69">
        <f t="shared" si="68"/>
        <v>-4.2818950908380567E-11</v>
      </c>
      <c r="AI69">
        <f t="shared" si="69"/>
        <v>-4.2819240554861001E-11</v>
      </c>
      <c r="AJ69">
        <f t="shared" si="70"/>
        <v>-3.7581767751641131</v>
      </c>
      <c r="AK69">
        <f t="shared" si="61"/>
        <v>-2.4553421597742124</v>
      </c>
      <c r="AL69">
        <f t="shared" si="71"/>
        <v>-6.2135189349811446</v>
      </c>
      <c r="AN69">
        <f t="shared" si="72"/>
        <v>0</v>
      </c>
      <c r="AO69">
        <f t="shared" si="73"/>
        <v>0</v>
      </c>
      <c r="AP69">
        <f t="shared" si="74"/>
        <v>-4.1818947783697183E-19</v>
      </c>
      <c r="AQ69">
        <f t="shared" si="75"/>
        <v>-6.1821689306299405E-14</v>
      </c>
      <c r="AR69">
        <f t="shared" si="76"/>
        <v>-6.1822107495777244E-14</v>
      </c>
      <c r="AS69">
        <f t="shared" si="77"/>
        <v>-5.4260282427160741E-3</v>
      </c>
      <c r="AT69">
        <f t="shared" si="78"/>
        <v>-3.5450051185749714E-3</v>
      </c>
      <c r="AU69">
        <f t="shared" si="79"/>
        <v>-8.9710333613528676E-3</v>
      </c>
      <c r="AW69">
        <v>66</v>
      </c>
      <c r="AX69">
        <f>IF(Z69&gt;0, (R69*SUMPRODUCT(K69:$K$98, X69:$X$98)-K69*$AZ$3)/Z69, 0)</f>
        <v>-1.3515674239497526E+18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0.87703262900000001</v>
      </c>
      <c r="Q70" s="5">
        <f t="shared" si="91"/>
        <v>12.5</v>
      </c>
      <c r="R70">
        <f t="shared" si="62"/>
        <v>250000</v>
      </c>
      <c r="S70">
        <f t="shared" si="63"/>
        <v>-1.0682346750607905E+19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-31.31813979303892</v>
      </c>
      <c r="AC70">
        <f t="shared" si="64"/>
        <v>-27.962624815213374</v>
      </c>
      <c r="AE70">
        <f t="shared" si="65"/>
        <v>0</v>
      </c>
      <c r="AF70">
        <f t="shared" si="66"/>
        <v>0</v>
      </c>
      <c r="AG70">
        <f t="shared" si="67"/>
        <v>-3.272060141375547E-17</v>
      </c>
      <c r="AH70">
        <f t="shared" si="68"/>
        <v>-5.0805882842696401E-12</v>
      </c>
      <c r="AI70">
        <f t="shared" si="69"/>
        <v>-5.0806210048710542E-12</v>
      </c>
      <c r="AJ70">
        <f t="shared" si="70"/>
        <v>-3.3555149778255462</v>
      </c>
      <c r="AK70">
        <f t="shared" si="61"/>
        <v>-2.1922697855127247</v>
      </c>
      <c r="AL70">
        <f t="shared" si="71"/>
        <v>-5.5477847633433512</v>
      </c>
      <c r="AN70">
        <f t="shared" si="72"/>
        <v>0</v>
      </c>
      <c r="AO70">
        <f t="shared" si="73"/>
        <v>0</v>
      </c>
      <c r="AP70">
        <f t="shared" si="74"/>
        <v>-4.2180148117058438E-20</v>
      </c>
      <c r="AQ70">
        <f t="shared" si="75"/>
        <v>-6.5493895922767265E-15</v>
      </c>
      <c r="AR70">
        <f t="shared" si="76"/>
        <v>-6.5494317724248441E-15</v>
      </c>
      <c r="AS70">
        <f t="shared" si="77"/>
        <v>-4.3255964945127503E-3</v>
      </c>
      <c r="AT70">
        <f t="shared" si="78"/>
        <v>-2.8260563764150415E-3</v>
      </c>
      <c r="AU70">
        <f t="shared" si="79"/>
        <v>-7.1516528709343408E-3</v>
      </c>
      <c r="AW70">
        <v>67</v>
      </c>
      <c r="AX70">
        <f>IF(Z70&gt;0, (R70*SUMPRODUCT(K70:$K$98, X70:$X$98)-K70*$AZ$3)/Z70, 0)</f>
        <v>-1.0682346750607905E+19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0.88195855000000001</v>
      </c>
      <c r="Q71" s="5">
        <f t="shared" si="91"/>
        <v>12.5</v>
      </c>
      <c r="R71">
        <f t="shared" si="62"/>
        <v>250000</v>
      </c>
      <c r="S71">
        <f t="shared" si="63"/>
        <v>-8.8279170621618504E+19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-27.962624815213374</v>
      </c>
      <c r="AC71">
        <f t="shared" si="64"/>
        <v>-24.966629299297665</v>
      </c>
      <c r="AE71">
        <f t="shared" si="65"/>
        <v>0</v>
      </c>
      <c r="AF71">
        <f t="shared" si="66"/>
        <v>0</v>
      </c>
      <c r="AG71">
        <f t="shared" si="67"/>
        <v>-3.5351812216141898E-18</v>
      </c>
      <c r="AH71">
        <f t="shared" si="68"/>
        <v>-5.7716428356007451E-13</v>
      </c>
      <c r="AI71">
        <f t="shared" si="69"/>
        <v>-5.7716781874129613E-13</v>
      </c>
      <c r="AJ71">
        <f t="shared" si="70"/>
        <v>-2.995995515915709</v>
      </c>
      <c r="AK71">
        <f t="shared" si="61"/>
        <v>-1.9573837370649363</v>
      </c>
      <c r="AL71">
        <f t="shared" si="71"/>
        <v>-4.9533792529812226</v>
      </c>
      <c r="AN71">
        <f t="shared" si="72"/>
        <v>0</v>
      </c>
      <c r="AO71">
        <f t="shared" si="73"/>
        <v>0</v>
      </c>
      <c r="AP71">
        <f t="shared" si="74"/>
        <v>-4.0689324676622872E-21</v>
      </c>
      <c r="AQ71">
        <f t="shared" si="75"/>
        <v>-6.6430611200189444E-16</v>
      </c>
      <c r="AR71">
        <f t="shared" si="76"/>
        <v>-6.6431018093436217E-16</v>
      </c>
      <c r="AS71">
        <f t="shared" si="77"/>
        <v>-3.4483390421817697E-3</v>
      </c>
      <c r="AT71">
        <f t="shared" si="78"/>
        <v>-2.2529148408920968E-3</v>
      </c>
      <c r="AU71">
        <f t="shared" si="79"/>
        <v>-5.7012538830745309E-3</v>
      </c>
      <c r="AW71">
        <v>68</v>
      </c>
      <c r="AX71">
        <f>IF(Z71&gt;0, (R71*SUMPRODUCT(K71:$K$98, X71:$X$98)-K71*$AZ$3)/Z71, 0)</f>
        <v>-8.8279170621618504E+19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0.88700226900000001</v>
      </c>
      <c r="Q72" s="5">
        <f t="shared" si="91"/>
        <v>12.5</v>
      </c>
      <c r="R72">
        <f t="shared" si="62"/>
        <v>250000</v>
      </c>
      <c r="S72">
        <f t="shared" si="63"/>
        <v>-7.6526625673935048E+20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-24.966629299297665</v>
      </c>
      <c r="AC72">
        <f t="shared" si="64"/>
        <v>-22.291633302944334</v>
      </c>
      <c r="AE72">
        <f t="shared" si="65"/>
        <v>0</v>
      </c>
      <c r="AF72">
        <f t="shared" si="66"/>
        <v>0</v>
      </c>
      <c r="AG72">
        <f t="shared" si="67"/>
        <v>-3.6411564450006941E-19</v>
      </c>
      <c r="AH72">
        <f t="shared" si="68"/>
        <v>-6.2714275297959566E-14</v>
      </c>
      <c r="AI72">
        <f t="shared" si="69"/>
        <v>-6.271463941360406E-14</v>
      </c>
      <c r="AJ72">
        <f t="shared" si="70"/>
        <v>-2.6749959963533314</v>
      </c>
      <c r="AK72">
        <f t="shared" ref="AK72:AK89" si="92">G72*SUM(AB72:AB72, AE72:AF72)</f>
        <v>-1.7476640509508368</v>
      </c>
      <c r="AL72">
        <f t="shared" si="71"/>
        <v>-4.4226600473042303</v>
      </c>
      <c r="AN72">
        <f t="shared" si="72"/>
        <v>0</v>
      </c>
      <c r="AO72">
        <f t="shared" si="73"/>
        <v>0</v>
      </c>
      <c r="AP72">
        <f t="shared" si="74"/>
        <v>-3.7418822478700543E-22</v>
      </c>
      <c r="AQ72">
        <f t="shared" si="75"/>
        <v>-6.4449148771861034E-17</v>
      </c>
      <c r="AR72">
        <f t="shared" si="76"/>
        <v>-6.4449522960085822E-17</v>
      </c>
      <c r="AS72">
        <f t="shared" si="77"/>
        <v>-2.7489947721474769E-3</v>
      </c>
      <c r="AT72">
        <f t="shared" si="78"/>
        <v>-1.7960099178030116E-3</v>
      </c>
      <c r="AU72">
        <f t="shared" si="79"/>
        <v>-4.5450046899505525E-3</v>
      </c>
      <c r="AW72">
        <v>69</v>
      </c>
      <c r="AX72">
        <f>IF(Z72&gt;0, (R72*SUMPRODUCT(K72:$K$98, X72:$X$98)-K72*$AZ$3)/Z72, 0)</f>
        <v>-7.6526625673935048E+20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0.89213428500000003</v>
      </c>
      <c r="Q73" s="5">
        <f t="shared" si="91"/>
        <v>12.5</v>
      </c>
      <c r="R73">
        <f t="shared" si="62"/>
        <v>250000</v>
      </c>
      <c r="S73">
        <f t="shared" si="63"/>
        <v>-6.9817447664616515E+21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-22.291633302944334</v>
      </c>
      <c r="AC73">
        <f t="shared" si="64"/>
        <v>-19.903244020486017</v>
      </c>
      <c r="AE73">
        <f t="shared" si="65"/>
        <v>0</v>
      </c>
      <c r="AF73">
        <f t="shared" si="66"/>
        <v>0</v>
      </c>
      <c r="AG73">
        <f t="shared" si="67"/>
        <v>-3.56344378916851E-20</v>
      </c>
      <c r="AH73">
        <f t="shared" si="68"/>
        <v>-6.4968010032676725E-15</v>
      </c>
      <c r="AI73">
        <f t="shared" si="69"/>
        <v>-6.496836637705564E-15</v>
      </c>
      <c r="AJ73">
        <f t="shared" si="70"/>
        <v>-2.3883892824583164</v>
      </c>
      <c r="AK73">
        <f t="shared" si="92"/>
        <v>-1.5604143312061034</v>
      </c>
      <c r="AL73">
        <f t="shared" si="71"/>
        <v>-3.9488036136644267</v>
      </c>
      <c r="AN73">
        <f t="shared" si="72"/>
        <v>0</v>
      </c>
      <c r="AO73">
        <f t="shared" si="73"/>
        <v>0</v>
      </c>
      <c r="AP73">
        <f t="shared" si="74"/>
        <v>-3.2696605503000894E-23</v>
      </c>
      <c r="AQ73">
        <f t="shared" si="75"/>
        <v>-5.9611811495674001E-18</v>
      </c>
      <c r="AR73">
        <f t="shared" si="76"/>
        <v>-5.9612138461729027E-18</v>
      </c>
      <c r="AS73">
        <f t="shared" si="77"/>
        <v>-2.1914818017757169E-3</v>
      </c>
      <c r="AT73">
        <f t="shared" si="78"/>
        <v>-1.4317681104934715E-3</v>
      </c>
      <c r="AU73">
        <f t="shared" si="79"/>
        <v>-3.6232499122691949E-3</v>
      </c>
      <c r="AW73">
        <v>70</v>
      </c>
      <c r="AX73">
        <f>IF(Z73&gt;0, (R73*SUMPRODUCT(K73:$K$98, X73:$X$98)-K73*$AZ$3)/Z73, 0)</f>
        <v>-6.9817447664616515E+21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0.89732143600000003</v>
      </c>
      <c r="Q74" s="5">
        <f t="shared" si="91"/>
        <v>12.5</v>
      </c>
      <c r="R74">
        <f t="shared" si="62"/>
        <v>250000</v>
      </c>
      <c r="S74">
        <f t="shared" si="63"/>
        <v>-6.7261515665486188E+22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-19.903244020486017</v>
      </c>
      <c r="AC74">
        <f t="shared" si="64"/>
        <v>-17.770753589719657</v>
      </c>
      <c r="AE74">
        <f t="shared" si="65"/>
        <v>0</v>
      </c>
      <c r="AF74">
        <f t="shared" si="66"/>
        <v>0</v>
      </c>
      <c r="AG74">
        <f t="shared" si="67"/>
        <v>-3.3025485327485604E-21</v>
      </c>
      <c r="AH74">
        <f t="shared" si="68"/>
        <v>-6.3951089960039378E-16</v>
      </c>
      <c r="AI74">
        <f t="shared" si="69"/>
        <v>-6.3951420214892657E-16</v>
      </c>
      <c r="AJ74">
        <f t="shared" si="70"/>
        <v>-2.1324904307663601</v>
      </c>
      <c r="AK74">
        <f t="shared" si="92"/>
        <v>-1.3932270814340213</v>
      </c>
      <c r="AL74">
        <f t="shared" si="71"/>
        <v>-3.5257175122003819</v>
      </c>
      <c r="AN74">
        <f t="shared" si="72"/>
        <v>0</v>
      </c>
      <c r="AO74">
        <f t="shared" si="73"/>
        <v>0</v>
      </c>
      <c r="AP74">
        <f t="shared" si="74"/>
        <v>-2.7056021836541234E-24</v>
      </c>
      <c r="AQ74">
        <f t="shared" si="75"/>
        <v>-5.2391723218354046E-19</v>
      </c>
      <c r="AR74">
        <f t="shared" si="76"/>
        <v>-5.2391993778572418E-19</v>
      </c>
      <c r="AS74">
        <f t="shared" si="77"/>
        <v>-1.7470358751400855E-3</v>
      </c>
      <c r="AT74">
        <f t="shared" si="78"/>
        <v>-1.1413967717581886E-3</v>
      </c>
      <c r="AU74">
        <f t="shared" si="79"/>
        <v>-2.8884326468982743E-3</v>
      </c>
      <c r="AW74">
        <v>71</v>
      </c>
      <c r="AX74">
        <f>IF(Z74&gt;0, (R74*SUMPRODUCT(K74:$K$98, X74:$X$98)-K74*$AZ$3)/Z74, 0)</f>
        <v>-6.7261515665486188E+22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0.90253096600000005</v>
      </c>
      <c r="Q75" s="5">
        <f t="shared" si="91"/>
        <v>12.5</v>
      </c>
      <c r="R75">
        <f t="shared" si="62"/>
        <v>250000</v>
      </c>
      <c r="S75">
        <f t="shared" si="63"/>
        <v>-6.8658497704830042E+23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-17.770753589719657</v>
      </c>
      <c r="AC75">
        <f t="shared" si="64"/>
        <v>-15.866744276535407</v>
      </c>
      <c r="AE75">
        <f t="shared" si="65"/>
        <v>0</v>
      </c>
      <c r="AF75">
        <f t="shared" si="66"/>
        <v>0</v>
      </c>
      <c r="AG75">
        <f t="shared" si="67"/>
        <v>-2.8887072989763362E-22</v>
      </c>
      <c r="AH75">
        <f t="shared" si="68"/>
        <v>-5.9613046350468822E-17</v>
      </c>
      <c r="AI75">
        <f t="shared" si="69"/>
        <v>-5.9613335221198718E-17</v>
      </c>
      <c r="AJ75">
        <f t="shared" si="70"/>
        <v>-1.9040093131842504</v>
      </c>
      <c r="AK75">
        <f t="shared" si="92"/>
        <v>-1.2439527512803761</v>
      </c>
      <c r="AL75">
        <f t="shared" si="71"/>
        <v>-3.1479620644646262</v>
      </c>
      <c r="AN75">
        <f t="shared" si="72"/>
        <v>0</v>
      </c>
      <c r="AO75">
        <f t="shared" si="73"/>
        <v>0</v>
      </c>
      <c r="AP75">
        <f t="shared" si="74"/>
        <v>-2.113003655290326E-25</v>
      </c>
      <c r="AQ75">
        <f t="shared" si="75"/>
        <v>-4.3605174150447596E-20</v>
      </c>
      <c r="AR75">
        <f t="shared" si="76"/>
        <v>-4.3605385450813128E-20</v>
      </c>
      <c r="AS75">
        <f t="shared" si="77"/>
        <v>-1.3927263035236651E-3</v>
      </c>
      <c r="AT75">
        <f t="shared" si="78"/>
        <v>-9.0991451830212729E-4</v>
      </c>
      <c r="AU75">
        <f t="shared" si="79"/>
        <v>-2.3026408218257922E-3</v>
      </c>
      <c r="AW75">
        <v>72</v>
      </c>
      <c r="AX75">
        <f>IF(Z75&gt;0, (R75*SUMPRODUCT(K75:$K$98, X75:$X$98)-K75*$AZ$3)/Z75, 0)</f>
        <v>-6.8658497704830042E+23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0.90776816500000002</v>
      </c>
      <c r="Q76" s="5">
        <f t="shared" si="91"/>
        <v>12.5</v>
      </c>
      <c r="R76">
        <f t="shared" si="62"/>
        <v>250000</v>
      </c>
      <c r="S76">
        <f t="shared" si="63"/>
        <v>-7.4548050756253028E+24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-15.866744276535407</v>
      </c>
      <c r="AC76">
        <f t="shared" si="64"/>
        <v>-14.166735961192327</v>
      </c>
      <c r="AE76">
        <f t="shared" si="65"/>
        <v>0</v>
      </c>
      <c r="AF76">
        <f t="shared" si="66"/>
        <v>0</v>
      </c>
      <c r="AG76">
        <f t="shared" si="67"/>
        <v>-2.3754370197271779E-23</v>
      </c>
      <c r="AH76">
        <f t="shared" si="68"/>
        <v>-5.2445530480277105E-18</v>
      </c>
      <c r="AI76">
        <f t="shared" si="69"/>
        <v>-5.2445768023979078E-18</v>
      </c>
      <c r="AJ76">
        <f t="shared" si="70"/>
        <v>-1.7000083153430801</v>
      </c>
      <c r="AK76">
        <f t="shared" si="92"/>
        <v>-1.1106720993574786</v>
      </c>
      <c r="AL76">
        <f t="shared" si="71"/>
        <v>-2.8106804147005588</v>
      </c>
      <c r="AN76">
        <f t="shared" si="72"/>
        <v>0</v>
      </c>
      <c r="AO76">
        <f t="shared" si="73"/>
        <v>0</v>
      </c>
      <c r="AP76">
        <f t="shared" si="74"/>
        <v>-1.5513943565734909E-26</v>
      </c>
      <c r="AQ76">
        <f t="shared" si="75"/>
        <v>-3.4252097335735564E-21</v>
      </c>
      <c r="AR76">
        <f t="shared" si="76"/>
        <v>-3.4252252475171224E-21</v>
      </c>
      <c r="AS76">
        <f t="shared" si="77"/>
        <v>-1.1102728822733295E-3</v>
      </c>
      <c r="AT76">
        <f t="shared" si="78"/>
        <v>-7.2537828308524171E-4</v>
      </c>
      <c r="AU76">
        <f t="shared" si="79"/>
        <v>-1.8356511653585714E-3</v>
      </c>
      <c r="AW76">
        <v>73</v>
      </c>
      <c r="AX76">
        <f>IF(Z76&gt;0, (R76*SUMPRODUCT(K76:$K$98, X76:$X$98)-K76*$AZ$3)/Z76, 0)</f>
        <v>-7.4548050756253028E+24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0.91304259499999996</v>
      </c>
      <c r="Q77" s="5">
        <f t="shared" si="91"/>
        <v>12.5</v>
      </c>
      <c r="R77">
        <f t="shared" si="62"/>
        <v>250000</v>
      </c>
      <c r="S77">
        <f t="shared" si="63"/>
        <v>-8.6490389851109507E+25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-14.166735961192327</v>
      </c>
      <c r="AC77">
        <f t="shared" si="64"/>
        <v>-12.64887139392172</v>
      </c>
      <c r="AE77">
        <f t="shared" si="65"/>
        <v>0</v>
      </c>
      <c r="AF77">
        <f t="shared" si="66"/>
        <v>0</v>
      </c>
      <c r="AG77">
        <f t="shared" si="67"/>
        <v>-1.828074687791377E-24</v>
      </c>
      <c r="AH77">
        <f t="shared" si="68"/>
        <v>-4.3377503615015363E-19</v>
      </c>
      <c r="AI77">
        <f t="shared" si="69"/>
        <v>-4.3377686422484141E-19</v>
      </c>
      <c r="AJ77">
        <f t="shared" si="70"/>
        <v>-1.5178645672706068</v>
      </c>
      <c r="AK77">
        <f t="shared" si="92"/>
        <v>-0.99167151728346292</v>
      </c>
      <c r="AL77">
        <f t="shared" si="71"/>
        <v>-2.5095360845540697</v>
      </c>
      <c r="AN77">
        <f t="shared" si="72"/>
        <v>0</v>
      </c>
      <c r="AO77">
        <f t="shared" si="73"/>
        <v>0</v>
      </c>
      <c r="AP77">
        <f t="shared" si="74"/>
        <v>-1.0659936054780422E-27</v>
      </c>
      <c r="AQ77">
        <f t="shared" si="75"/>
        <v>-2.5294448735610979E-22</v>
      </c>
      <c r="AR77">
        <f t="shared" si="76"/>
        <v>-2.5294555334971529E-22</v>
      </c>
      <c r="AS77">
        <f t="shared" si="77"/>
        <v>-8.8510274415922287E-4</v>
      </c>
      <c r="AT77">
        <f t="shared" si="78"/>
        <v>-5.7826712618402551E-4</v>
      </c>
      <c r="AU77">
        <f t="shared" si="79"/>
        <v>-1.4633698703432484E-3</v>
      </c>
      <c r="AW77">
        <v>74</v>
      </c>
      <c r="AX77">
        <f>IF(Z77&gt;0, (R77*SUMPRODUCT(K77:$K$98, X77:$X$98)-K77*$AZ$3)/Z77, 0)</f>
        <v>-8.6490389851109507E+25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0.91832435000000001</v>
      </c>
      <c r="Q78" s="5">
        <f t="shared" si="91"/>
        <v>12.5</v>
      </c>
      <c r="R78">
        <f t="shared" si="62"/>
        <v>250000</v>
      </c>
      <c r="S78">
        <f t="shared" si="63"/>
        <v>-1.0774030283235955E+27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-12.64887139392172</v>
      </c>
      <c r="AC78">
        <f t="shared" si="64"/>
        <v>-11.293635173144393</v>
      </c>
      <c r="AE78">
        <f t="shared" si="65"/>
        <v>0</v>
      </c>
      <c r="AF78">
        <f t="shared" si="66"/>
        <v>0</v>
      </c>
      <c r="AG78">
        <f t="shared" si="67"/>
        <v>-1.3102844149599392E-25</v>
      </c>
      <c r="AH78">
        <f t="shared" si="68"/>
        <v>-3.3575309988349385E-20</v>
      </c>
      <c r="AI78">
        <f t="shared" si="69"/>
        <v>-3.357544101679088E-20</v>
      </c>
      <c r="AJ78">
        <f t="shared" si="70"/>
        <v>-1.3552362207773267</v>
      </c>
      <c r="AK78">
        <f t="shared" si="92"/>
        <v>-0.88542099757452053</v>
      </c>
      <c r="AL78">
        <f t="shared" si="71"/>
        <v>-2.2406572183518474</v>
      </c>
      <c r="AN78">
        <f t="shared" si="72"/>
        <v>0</v>
      </c>
      <c r="AO78">
        <f t="shared" si="73"/>
        <v>0</v>
      </c>
      <c r="AP78">
        <f t="shared" si="74"/>
        <v>-6.8219450507573378E-29</v>
      </c>
      <c r="AQ78">
        <f t="shared" si="75"/>
        <v>-1.7480855086692492E-23</v>
      </c>
      <c r="AR78">
        <f t="shared" si="76"/>
        <v>-1.7480923306143E-23</v>
      </c>
      <c r="AS78">
        <f t="shared" si="77"/>
        <v>-7.0559848864733927E-4</v>
      </c>
      <c r="AT78">
        <f t="shared" si="78"/>
        <v>-4.6099101258292852E-4</v>
      </c>
      <c r="AU78">
        <f t="shared" si="79"/>
        <v>-1.1665895012302678E-3</v>
      </c>
      <c r="AW78">
        <v>75</v>
      </c>
      <c r="AX78">
        <f>IF(Z78&gt;0, (R78*SUMPRODUCT(K78:$K$98, X78:$X$98)-K78*$AZ$3)/Z78, 0)</f>
        <v>-1.0774030283235955E+27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0.92358270799999997</v>
      </c>
      <c r="Q79" s="5">
        <f t="shared" si="91"/>
        <v>12.5</v>
      </c>
      <c r="R79">
        <f t="shared" si="62"/>
        <v>250000</v>
      </c>
      <c r="S79">
        <f t="shared" si="63"/>
        <v>-1.4483682797164313E+28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-11.293635173144393</v>
      </c>
      <c r="AC79">
        <f t="shared" si="64"/>
        <v>-10.083602833164635</v>
      </c>
      <c r="AE79">
        <f t="shared" si="65"/>
        <v>0</v>
      </c>
      <c r="AF79">
        <f t="shared" si="66"/>
        <v>0</v>
      </c>
      <c r="AG79">
        <f t="shared" si="67"/>
        <v>-8.7025542591443434E-27</v>
      </c>
      <c r="AH79">
        <f t="shared" si="68"/>
        <v>-2.4203120564377928E-21</v>
      </c>
      <c r="AI79">
        <f t="shared" si="69"/>
        <v>-2.4203207589920519E-21</v>
      </c>
      <c r="AJ79">
        <f t="shared" si="70"/>
        <v>-1.2100323399797581</v>
      </c>
      <c r="AK79">
        <f t="shared" si="92"/>
        <v>-0.7905544621201076</v>
      </c>
      <c r="AL79">
        <f t="shared" si="71"/>
        <v>-2.0005868020998658</v>
      </c>
      <c r="AN79">
        <f t="shared" si="72"/>
        <v>0</v>
      </c>
      <c r="AO79">
        <f t="shared" si="73"/>
        <v>0</v>
      </c>
      <c r="AP79">
        <f t="shared" si="74"/>
        <v>-4.0454921111080787E-30</v>
      </c>
      <c r="AQ79">
        <f t="shared" si="75"/>
        <v>-1.1251125863938676E-24</v>
      </c>
      <c r="AR79">
        <f t="shared" si="76"/>
        <v>-1.1251166318859787E-24</v>
      </c>
      <c r="AS79">
        <f t="shared" si="77"/>
        <v>-5.6249879515891303E-4</v>
      </c>
      <c r="AT79">
        <f t="shared" si="78"/>
        <v>-3.6749921283715602E-4</v>
      </c>
      <c r="AU79">
        <f t="shared" si="79"/>
        <v>-9.29998007996069E-4</v>
      </c>
      <c r="AW79">
        <v>76</v>
      </c>
      <c r="AX79">
        <f>IF(Z79&gt;0, (R79*SUMPRODUCT(K79:$K$98, X79:$X$98)-K79*$AZ$3)/Z79, 0)</f>
        <v>-1.4483682797164313E+28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0.92968762000000005</v>
      </c>
      <c r="Q80" s="5">
        <f t="shared" si="91"/>
        <v>12.5</v>
      </c>
      <c r="R80">
        <f t="shared" si="62"/>
        <v>250000</v>
      </c>
      <c r="S80">
        <f t="shared" si="63"/>
        <v>-2.1441467971128459E+29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-10.083602833164635</v>
      </c>
      <c r="AC80">
        <f t="shared" si="64"/>
        <v>-9.0032168153255672</v>
      </c>
      <c r="AE80">
        <f t="shared" si="65"/>
        <v>0</v>
      </c>
      <c r="AF80">
        <f t="shared" si="66"/>
        <v>0</v>
      </c>
      <c r="AG80">
        <f t="shared" si="67"/>
        <v>-5.2487175944813182E-28</v>
      </c>
      <c r="AH80">
        <f t="shared" si="68"/>
        <v>-1.6181313914209535E-22</v>
      </c>
      <c r="AI80">
        <f t="shared" si="69"/>
        <v>-1.6181366401385479E-22</v>
      </c>
      <c r="AJ80">
        <f t="shared" si="70"/>
        <v>-1.0803860178390678</v>
      </c>
      <c r="AK80">
        <f t="shared" si="92"/>
        <v>-0.70585219832152457</v>
      </c>
      <c r="AL80">
        <f t="shared" si="71"/>
        <v>-1.7862382161605925</v>
      </c>
      <c r="AN80">
        <f t="shared" si="72"/>
        <v>0</v>
      </c>
      <c r="AO80">
        <f t="shared" si="73"/>
        <v>0</v>
      </c>
      <c r="AP80">
        <f t="shared" si="74"/>
        <v>-2.1785112276085045E-31</v>
      </c>
      <c r="AQ80">
        <f t="shared" si="75"/>
        <v>-6.7161498794729369E-26</v>
      </c>
      <c r="AR80">
        <f t="shared" si="76"/>
        <v>-6.7161716645852124E-26</v>
      </c>
      <c r="AS80">
        <f t="shared" si="77"/>
        <v>-4.4842059563051018E-4</v>
      </c>
      <c r="AT80">
        <f t="shared" si="78"/>
        <v>-2.9296812247860007E-4</v>
      </c>
      <c r="AU80">
        <f t="shared" si="79"/>
        <v>-7.4138871810911031E-4</v>
      </c>
      <c r="AW80">
        <v>77</v>
      </c>
      <c r="AX80">
        <f>IF(Z80&gt;0, (R80*SUMPRODUCT(K80:$K$98, X80:$X$98)-K80*$AZ$3)/Z80, 0)</f>
        <v>-2.1441467971128459E+29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0.93575936900000001</v>
      </c>
      <c r="Q81" s="5">
        <f t="shared" si="91"/>
        <v>12.5</v>
      </c>
      <c r="R81">
        <f t="shared" si="62"/>
        <v>250000</v>
      </c>
      <c r="S81">
        <f t="shared" si="63"/>
        <v>-3.529488407198785E+30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-9.0032168153255672</v>
      </c>
      <c r="AC81">
        <f t="shared" si="64"/>
        <v>-8.0385864422549691</v>
      </c>
      <c r="AE81">
        <f t="shared" si="65"/>
        <v>0</v>
      </c>
      <c r="AF81">
        <f t="shared" si="66"/>
        <v>0</v>
      </c>
      <c r="AG81">
        <f t="shared" si="67"/>
        <v>-2.8469375426546861E-29</v>
      </c>
      <c r="AH81">
        <f t="shared" si="68"/>
        <v>-9.8230733285420716E-24</v>
      </c>
      <c r="AI81">
        <f t="shared" si="69"/>
        <v>-9.8231017979174984E-24</v>
      </c>
      <c r="AJ81">
        <f t="shared" si="70"/>
        <v>-0.96463037307059807</v>
      </c>
      <c r="AK81">
        <f t="shared" si="92"/>
        <v>-0.6302251770727898</v>
      </c>
      <c r="AL81">
        <f t="shared" si="71"/>
        <v>-1.5948555501433879</v>
      </c>
      <c r="AN81">
        <f t="shared" si="72"/>
        <v>0</v>
      </c>
      <c r="AO81">
        <f t="shared" si="73"/>
        <v>0</v>
      </c>
      <c r="AP81">
        <f t="shared" si="74"/>
        <v>-1.0550341395184804E-32</v>
      </c>
      <c r="AQ81">
        <f t="shared" si="75"/>
        <v>-3.6402898066184808E-27</v>
      </c>
      <c r="AR81">
        <f t="shared" si="76"/>
        <v>-3.6403003569598762E-27</v>
      </c>
      <c r="AS81">
        <f t="shared" si="77"/>
        <v>-3.5747815340442517E-4</v>
      </c>
      <c r="AT81">
        <f t="shared" si="78"/>
        <v>-2.3355239355755744E-4</v>
      </c>
      <c r="AU81">
        <f t="shared" si="79"/>
        <v>-5.9103054696198263E-4</v>
      </c>
      <c r="AW81">
        <v>78</v>
      </c>
      <c r="AX81">
        <f>IF(Z81&gt;0, (R81*SUMPRODUCT(K81:$K$98, X81:$X$98)-K81*$AZ$3)/Z81, 0)</f>
        <v>-3.529488407198785E+30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0.94179042899999998</v>
      </c>
      <c r="Q82" s="5">
        <f t="shared" si="91"/>
        <v>12.5</v>
      </c>
      <c r="R82">
        <f t="shared" si="62"/>
        <v>250000</v>
      </c>
      <c r="S82">
        <f t="shared" si="63"/>
        <v>-6.5367288478856517E+31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-8.0385864422549691</v>
      </c>
      <c r="AC82">
        <f t="shared" si="64"/>
        <v>-7.1773093234419365</v>
      </c>
      <c r="AE82">
        <f t="shared" si="65"/>
        <v>0</v>
      </c>
      <c r="AF82">
        <f t="shared" si="66"/>
        <v>0</v>
      </c>
      <c r="AG82">
        <f t="shared" si="67"/>
        <v>-1.3724963759517662E-30</v>
      </c>
      <c r="AH82">
        <f t="shared" si="68"/>
        <v>-5.3624370592659256E-25</v>
      </c>
      <c r="AI82">
        <f t="shared" si="69"/>
        <v>-5.3624507842296853E-25</v>
      </c>
      <c r="AJ82">
        <f t="shared" si="70"/>
        <v>-0.86127711881303259</v>
      </c>
      <c r="AK82">
        <f t="shared" si="92"/>
        <v>-0.56270105095784784</v>
      </c>
      <c r="AL82">
        <f t="shared" si="71"/>
        <v>-1.4239781697708804</v>
      </c>
      <c r="AN82">
        <f t="shared" si="72"/>
        <v>0</v>
      </c>
      <c r="AO82">
        <f t="shared" si="73"/>
        <v>0</v>
      </c>
      <c r="AP82">
        <f t="shared" si="74"/>
        <v>-4.5413163621910787E-34</v>
      </c>
      <c r="AQ82">
        <f t="shared" si="75"/>
        <v>-1.7743233122620633E-28</v>
      </c>
      <c r="AR82">
        <f t="shared" si="76"/>
        <v>-1.7743278535784255E-28</v>
      </c>
      <c r="AS82">
        <f t="shared" si="77"/>
        <v>-2.8497939525225176E-4</v>
      </c>
      <c r="AT82">
        <f t="shared" si="78"/>
        <v>-1.8618653823147111E-4</v>
      </c>
      <c r="AU82">
        <f t="shared" si="79"/>
        <v>-4.7116593348372284E-4</v>
      </c>
      <c r="AW82">
        <v>79</v>
      </c>
      <c r="AX82">
        <f>IF(Z82&gt;0, (R82*SUMPRODUCT(K82:$K$98, X82:$X$98)-K82*$AZ$3)/Z82, 0)</f>
        <v>-6.5367288478856517E+31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0.94777327099999997</v>
      </c>
      <c r="Q83" s="5">
        <f t="shared" si="91"/>
        <v>12.5</v>
      </c>
      <c r="R83">
        <f t="shared" si="62"/>
        <v>250000</v>
      </c>
      <c r="S83">
        <f t="shared" si="63"/>
        <v>-1.3821494539051419E+33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-7.1773093234419365</v>
      </c>
      <c r="AC83">
        <f t="shared" si="64"/>
        <v>-6.4083118959302992</v>
      </c>
      <c r="AE83">
        <f t="shared" si="65"/>
        <v>0</v>
      </c>
      <c r="AF83">
        <f t="shared" si="66"/>
        <v>0</v>
      </c>
      <c r="AG83">
        <f t="shared" si="67"/>
        <v>-5.7956032520797383E-32</v>
      </c>
      <c r="AH83">
        <f t="shared" si="68"/>
        <v>-2.6016307593429025E-26</v>
      </c>
      <c r="AI83">
        <f t="shared" si="69"/>
        <v>-2.6016365549461546E-26</v>
      </c>
      <c r="AJ83">
        <f t="shared" si="70"/>
        <v>-0.76899742751163735</v>
      </c>
      <c r="AK83">
        <f t="shared" si="92"/>
        <v>-0.50241165264093557</v>
      </c>
      <c r="AL83">
        <f t="shared" si="71"/>
        <v>-1.2714090801525728</v>
      </c>
      <c r="AN83">
        <f t="shared" si="72"/>
        <v>0</v>
      </c>
      <c r="AO83">
        <f t="shared" si="73"/>
        <v>0</v>
      </c>
      <c r="AP83">
        <f t="shared" si="74"/>
        <v>-1.7121869225848985E-35</v>
      </c>
      <c r="AQ83">
        <f t="shared" si="75"/>
        <v>-7.6859611843565341E-30</v>
      </c>
      <c r="AR83">
        <f t="shared" si="76"/>
        <v>-7.6859783062257603E-30</v>
      </c>
      <c r="AS83">
        <f t="shared" si="77"/>
        <v>-2.2718382912328771E-4</v>
      </c>
      <c r="AT83">
        <f t="shared" si="78"/>
        <v>-1.4842676836054772E-4</v>
      </c>
      <c r="AU83">
        <f t="shared" si="79"/>
        <v>-3.7561059748383543E-4</v>
      </c>
      <c r="AW83">
        <v>80</v>
      </c>
      <c r="AX83">
        <f>IF(Z83&gt;0, (R83*SUMPRODUCT(K83:$K$98, X83:$X$98)-K83*$AZ$3)/Z83, 0)</f>
        <v>-1.3821494539051419E+33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0.95370057100000005</v>
      </c>
      <c r="Q84" s="5">
        <f t="shared" si="91"/>
        <v>12.5</v>
      </c>
      <c r="R84">
        <f t="shared" si="62"/>
        <v>250000</v>
      </c>
      <c r="S84">
        <f t="shared" si="63"/>
        <v>-3.3996733458680832E+34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-6.4083118959302992</v>
      </c>
      <c r="AC84">
        <f t="shared" si="64"/>
        <v>-5.7217070499377671</v>
      </c>
      <c r="AE84">
        <f t="shared" si="65"/>
        <v>0</v>
      </c>
      <c r="AF84">
        <f t="shared" si="66"/>
        <v>0</v>
      </c>
      <c r="AG84">
        <f t="shared" si="67"/>
        <v>-2.1037708876103685E-33</v>
      </c>
      <c r="AH84">
        <f t="shared" si="68"/>
        <v>-1.1054540261595807E-27</v>
      </c>
      <c r="AI84">
        <f t="shared" si="69"/>
        <v>-1.1054561299304683E-27</v>
      </c>
      <c r="AJ84">
        <f t="shared" si="70"/>
        <v>-0.68660484599253202</v>
      </c>
      <c r="AK84">
        <f t="shared" si="92"/>
        <v>-0.44858183271512098</v>
      </c>
      <c r="AL84">
        <f t="shared" si="71"/>
        <v>-1.135186678707653</v>
      </c>
      <c r="AN84">
        <f t="shared" si="72"/>
        <v>0</v>
      </c>
      <c r="AO84">
        <f t="shared" si="73"/>
        <v>0</v>
      </c>
      <c r="AP84">
        <f t="shared" si="74"/>
        <v>-5.5492328242052501E-37</v>
      </c>
      <c r="AQ84">
        <f t="shared" si="75"/>
        <v>-2.9159172245141972E-31</v>
      </c>
      <c r="AR84">
        <f t="shared" si="76"/>
        <v>-2.9159227737470212E-31</v>
      </c>
      <c r="AS84">
        <f t="shared" si="77"/>
        <v>-1.8110955765568182E-4</v>
      </c>
      <c r="AT84">
        <f t="shared" si="78"/>
        <v>-1.1832491100171214E-4</v>
      </c>
      <c r="AU84">
        <f t="shared" si="79"/>
        <v>-2.9943446865739393E-4</v>
      </c>
      <c r="AW84">
        <v>81</v>
      </c>
      <c r="AX84">
        <f>IF(Z84&gt;0, (R84*SUMPRODUCT(K84:$K$98, X84:$X$98)-K84*$AZ$3)/Z84, 0)</f>
        <v>-3.3996733458680832E+34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0.95959776100000005</v>
      </c>
      <c r="Q85" s="5">
        <f t="shared" si="91"/>
        <v>12.5</v>
      </c>
      <c r="R85">
        <f t="shared" si="62"/>
        <v>250000</v>
      </c>
      <c r="S85">
        <f t="shared" si="63"/>
        <v>-9.9842075126090832E+35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-5.7217070499377671</v>
      </c>
      <c r="AC85">
        <f t="shared" si="64"/>
        <v>-5.108667008873006</v>
      </c>
      <c r="AE85">
        <f t="shared" si="65"/>
        <v>0</v>
      </c>
      <c r="AF85">
        <f t="shared" si="66"/>
        <v>0</v>
      </c>
      <c r="AG85">
        <f t="shared" si="67"/>
        <v>-6.3959345326372375E-35</v>
      </c>
      <c r="AH85">
        <f t="shared" si="68"/>
        <v>-4.037547666815785E-29</v>
      </c>
      <c r="AI85">
        <f t="shared" si="69"/>
        <v>-4.0375540627503179E-29</v>
      </c>
      <c r="AJ85">
        <f t="shared" si="70"/>
        <v>-0.61304004106476118</v>
      </c>
      <c r="AK85">
        <f t="shared" si="92"/>
        <v>-0.40051949349564375</v>
      </c>
      <c r="AL85">
        <f t="shared" si="71"/>
        <v>-1.0135595345604049</v>
      </c>
      <c r="AN85">
        <f t="shared" si="72"/>
        <v>0</v>
      </c>
      <c r="AO85">
        <f t="shared" si="73"/>
        <v>0</v>
      </c>
      <c r="AP85">
        <f t="shared" si="74"/>
        <v>-1.5063312731083259E-38</v>
      </c>
      <c r="AQ85">
        <f t="shared" si="75"/>
        <v>-9.5089846310269027E-33</v>
      </c>
      <c r="AR85">
        <f t="shared" si="76"/>
        <v>-9.5089996943396337E-33</v>
      </c>
      <c r="AS85">
        <f t="shared" si="77"/>
        <v>-1.4437943052908318E-4</v>
      </c>
      <c r="AT85">
        <f t="shared" si="78"/>
        <v>-9.4327894612334292E-5</v>
      </c>
      <c r="AU85">
        <f t="shared" si="79"/>
        <v>-2.3870732514141746E-4</v>
      </c>
      <c r="AW85">
        <v>82</v>
      </c>
      <c r="AX85">
        <f>IF(Z85&gt;0, (R85*SUMPRODUCT(K85:$K$98, X85:$X$98)-K85*$AZ$3)/Z85, 0)</f>
        <v>-9.9842075126090832E+35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0.96549474700000004</v>
      </c>
      <c r="Q86" s="5">
        <f t="shared" si="91"/>
        <v>12.5</v>
      </c>
      <c r="R86">
        <f t="shared" si="62"/>
        <v>250000</v>
      </c>
      <c r="S86">
        <f t="shared" si="63"/>
        <v>-3.6377796194966808E+37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-5.108667008873006</v>
      </c>
      <c r="AC86">
        <f t="shared" si="64"/>
        <v>-4.5613098293508978</v>
      </c>
      <c r="AE86">
        <f t="shared" si="65"/>
        <v>0</v>
      </c>
      <c r="AF86">
        <f t="shared" si="66"/>
        <v>0</v>
      </c>
      <c r="AG86">
        <f t="shared" si="67"/>
        <v>-1.5673399389371187E-36</v>
      </c>
      <c r="AH86">
        <f t="shared" si="68"/>
        <v>-1.2350482386834306E-30</v>
      </c>
      <c r="AI86">
        <f t="shared" si="69"/>
        <v>-1.2350498060233695E-30</v>
      </c>
      <c r="AJ86">
        <f t="shared" si="70"/>
        <v>-0.54735717952210816</v>
      </c>
      <c r="AK86">
        <f t="shared" si="92"/>
        <v>-0.35760669062111045</v>
      </c>
      <c r="AL86">
        <f t="shared" si="71"/>
        <v>-0.90496387014321855</v>
      </c>
      <c r="AN86">
        <f t="shared" si="72"/>
        <v>0</v>
      </c>
      <c r="AO86">
        <f t="shared" si="73"/>
        <v>0</v>
      </c>
      <c r="AP86">
        <f t="shared" si="74"/>
        <v>-3.2958061561903151E-40</v>
      </c>
      <c r="AQ86">
        <f t="shared" si="75"/>
        <v>-2.5970623775498413E-34</v>
      </c>
      <c r="AR86">
        <f t="shared" si="76"/>
        <v>-2.5970656733559972E-34</v>
      </c>
      <c r="AS86">
        <f t="shared" si="77"/>
        <v>-1.1509839806208797E-4</v>
      </c>
      <c r="AT86">
        <f t="shared" si="78"/>
        <v>-7.5197620067230761E-5</v>
      </c>
      <c r="AU86">
        <f t="shared" si="79"/>
        <v>-1.9029601812931875E-4</v>
      </c>
      <c r="AW86">
        <v>83</v>
      </c>
      <c r="AX86">
        <f>IF(Z86&gt;0, (R86*SUMPRODUCT(K86:$K$98, X86:$X$98)-K86*$AZ$3)/Z86, 0)</f>
        <v>-3.6377796194966808E+37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0.97139193700000004</v>
      </c>
      <c r="Q87" s="5">
        <f t="shared" si="91"/>
        <v>12.5</v>
      </c>
      <c r="R87">
        <f t="shared" si="62"/>
        <v>250000</v>
      </c>
      <c r="S87">
        <f t="shared" si="63"/>
        <v>-1.7454893168664404E+39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-4.5613098293508978</v>
      </c>
      <c r="AC87">
        <f t="shared" si="64"/>
        <v>-4.0725980619204449</v>
      </c>
      <c r="AE87">
        <f t="shared" si="65"/>
        <v>0</v>
      </c>
      <c r="AF87">
        <f t="shared" si="66"/>
        <v>0</v>
      </c>
      <c r="AG87">
        <f t="shared" si="67"/>
        <v>-2.9165160326157898E-38</v>
      </c>
      <c r="AH87">
        <f t="shared" si="68"/>
        <v>-3.0450027584431793E-32</v>
      </c>
      <c r="AI87">
        <f t="shared" si="69"/>
        <v>-3.0450056749592118E-32</v>
      </c>
      <c r="AJ87">
        <f t="shared" si="70"/>
        <v>-0.48871176743045286</v>
      </c>
      <c r="AK87">
        <f t="shared" si="92"/>
        <v>-0.31929168805456287</v>
      </c>
      <c r="AL87">
        <f t="shared" si="71"/>
        <v>-0.80800345548501573</v>
      </c>
      <c r="AN87">
        <f t="shared" si="72"/>
        <v>0</v>
      </c>
      <c r="AO87">
        <f t="shared" si="73"/>
        <v>0</v>
      </c>
      <c r="AP87">
        <f t="shared" si="74"/>
        <v>-5.4757650526943647E-42</v>
      </c>
      <c r="AQ87">
        <f t="shared" si="75"/>
        <v>-5.7169991536397052E-36</v>
      </c>
      <c r="AR87">
        <f t="shared" si="76"/>
        <v>-5.7170046294047577E-36</v>
      </c>
      <c r="AS87">
        <f t="shared" si="77"/>
        <v>-9.17557382510266E-5</v>
      </c>
      <c r="AT87">
        <f t="shared" si="78"/>
        <v>-5.9947082324004114E-5</v>
      </c>
      <c r="AU87">
        <f t="shared" si="79"/>
        <v>-1.5170282057503073E-4</v>
      </c>
      <c r="AW87">
        <v>84</v>
      </c>
      <c r="AX87">
        <f>IF(Z87&gt;0, (R87*SUMPRODUCT(K87:$K$98, X87:$X$98)-K87*$AZ$3)/Z87, 0)</f>
        <v>-1.7454893168664404E+39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0.97728912599999995</v>
      </c>
      <c r="Q88" s="5">
        <f t="shared" si="91"/>
        <v>12.5</v>
      </c>
      <c r="R88">
        <f t="shared" si="62"/>
        <v>250000</v>
      </c>
      <c r="S88">
        <f t="shared" si="63"/>
        <v>-1.2260939761852959E+41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-4.0725980619204449</v>
      </c>
      <c r="AC88">
        <f t="shared" si="64"/>
        <v>-3.6362482695718255</v>
      </c>
      <c r="AE88">
        <f t="shared" si="65"/>
        <v>0</v>
      </c>
      <c r="AF88">
        <f t="shared" si="66"/>
        <v>0</v>
      </c>
      <c r="AG88">
        <f t="shared" si="67"/>
        <v>-3.7071467809559346E-40</v>
      </c>
      <c r="AH88">
        <f t="shared" si="68"/>
        <v>-5.700558808960145E-34</v>
      </c>
      <c r="AI88">
        <f t="shared" si="69"/>
        <v>-5.7005625161069258E-34</v>
      </c>
      <c r="AJ88">
        <f t="shared" si="70"/>
        <v>-0.43634979234861948</v>
      </c>
      <c r="AK88">
        <f t="shared" si="92"/>
        <v>-0.28508186433443117</v>
      </c>
      <c r="AL88">
        <f t="shared" si="71"/>
        <v>-0.72143165668305065</v>
      </c>
      <c r="AN88">
        <f t="shared" si="72"/>
        <v>0</v>
      </c>
      <c r="AO88">
        <f t="shared" si="73"/>
        <v>0</v>
      </c>
      <c r="AP88">
        <f t="shared" si="74"/>
        <v>-6.2144428248572957E-44</v>
      </c>
      <c r="AQ88">
        <f t="shared" si="75"/>
        <v>-9.5560815045161057E-38</v>
      </c>
      <c r="AR88">
        <f t="shared" si="76"/>
        <v>-9.5560877189589298E-38</v>
      </c>
      <c r="AS88">
        <f t="shared" si="77"/>
        <v>-7.3147112763892526E-5</v>
      </c>
      <c r="AT88">
        <f t="shared" si="78"/>
        <v>-4.7789447005743075E-5</v>
      </c>
      <c r="AU88">
        <f t="shared" si="79"/>
        <v>-1.209365597696356E-4</v>
      </c>
      <c r="AW88">
        <v>85</v>
      </c>
      <c r="AX88">
        <f>IF(Z88&gt;0, (R88*SUMPRODUCT(K88:$K$98, X88:$X$98)-K88*$AZ$3)/Z88, 0)</f>
        <v>-1.2260939761852959E+41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-3.6362482695718255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-7.4142935619118685E-36</v>
      </c>
      <c r="AI89">
        <f t="shared" si="69"/>
        <v>-7.4142935619118685E-36</v>
      </c>
      <c r="AJ89">
        <f t="shared" si="70"/>
        <v>-3.6362482695718255</v>
      </c>
      <c r="AK89">
        <f t="shared" si="92"/>
        <v>-0.25453737887002781</v>
      </c>
      <c r="AL89">
        <f t="shared" si="71"/>
        <v>-3.8907856484418533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-1.1097219330102311E-39</v>
      </c>
      <c r="AR89">
        <f t="shared" si="76"/>
        <v>-1.1097219330102311E-39</v>
      </c>
      <c r="AS89">
        <f t="shared" si="77"/>
        <v>-5.4424935092181874E-4</v>
      </c>
      <c r="AT89">
        <f t="shared" si="78"/>
        <v>-3.809745456452732E-5</v>
      </c>
      <c r="AU89">
        <f t="shared" si="79"/>
        <v>-5.823468054863461E-4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28354.823452985311</v>
      </c>
      <c r="AO91" s="6">
        <f t="shared" si="93"/>
        <v>-2835.4823452985311</v>
      </c>
      <c r="AP91" s="6">
        <f t="shared" si="93"/>
        <v>-218.92512282675989</v>
      </c>
      <c r="AQ91" s="6">
        <f t="shared" si="93"/>
        <v>-21691.576296076608</v>
      </c>
      <c r="AR91" s="6">
        <f t="shared" si="93"/>
        <v>3608.8396887834119</v>
      </c>
      <c r="AS91" s="6">
        <f t="shared" si="93"/>
        <v>-5258.676698449689</v>
      </c>
      <c r="AT91" s="6">
        <f t="shared" si="93"/>
        <v>1649.8370096662802</v>
      </c>
      <c r="AU91" s="6">
        <f t="shared" si="93"/>
        <v>1.950967599279041E-14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A68-E41E-427D-B39E-D04FD0395023}">
  <sheetPr codeName="Sheet3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63575.819097052445</v>
      </c>
      <c r="K3">
        <v>1</v>
      </c>
      <c r="L3" s="2">
        <v>0</v>
      </c>
      <c r="O3">
        <f>$C$3</f>
        <v>63575.819097052445</v>
      </c>
      <c r="P3">
        <f>O3*C5</f>
        <v>6357.5819097052445</v>
      </c>
      <c r="Q3" s="5">
        <f>B8</f>
        <v>100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63575.819097052445</v>
      </c>
      <c r="AF3">
        <f t="shared" ref="AF3:AF34" si="4">-$Z3*P3</f>
        <v>-6357.5819097052445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57118.2371873472</v>
      </c>
      <c r="AJ3">
        <f t="shared" ref="AJ3:AJ34" si="8">AB3-AC3</f>
        <v>0</v>
      </c>
      <c r="AL3">
        <f t="shared" ref="AL3:AL34" si="9">SUM(AI3:AK3)</f>
        <v>57118.2371873472</v>
      </c>
      <c r="AN3">
        <f t="shared" ref="AN3:AN34" si="10">AE3*$K3</f>
        <v>63575.819097052445</v>
      </c>
      <c r="AO3">
        <f t="shared" ref="AO3:AO34" si="11">AF3*$K3</f>
        <v>-6357.5819097052445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57118.2371873472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57118.2371873472</v>
      </c>
      <c r="AW3">
        <v>0</v>
      </c>
      <c r="AX3">
        <f>IF(Z3&gt;0, (R3*SUMPRODUCT(K3:$K$98, X3:$X$98)-K3*$AZ$3)/Z3, 0)</f>
        <v>0</v>
      </c>
      <c r="AZ3">
        <f>C6*ABS(SUMPRODUCT(X4:X79, K4:K79))/1</f>
        <v>51545.478973496298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2.5221050000000002E-3</v>
      </c>
      <c r="R4">
        <f t="shared" si="0"/>
        <v>250000</v>
      </c>
      <c r="S4">
        <f t="shared" si="1"/>
        <v>3501.3684687123555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3457.5239651034499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-630.52625</v>
      </c>
      <c r="AI4">
        <f t="shared" si="7"/>
        <v>-630.52625</v>
      </c>
      <c r="AJ4">
        <f t="shared" si="8"/>
        <v>-3457.5239651034499</v>
      </c>
      <c r="AK4">
        <f>G4*SUM(AB4, AE4:AF4)</f>
        <v>0</v>
      </c>
      <c r="AL4">
        <f t="shared" si="9"/>
        <v>-4088.0502151034498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-588.23234443511524</v>
      </c>
      <c r="AR4">
        <f t="shared" si="14"/>
        <v>-588.23234443511524</v>
      </c>
      <c r="AS4">
        <f t="shared" si="15"/>
        <v>-3225.603102064978</v>
      </c>
      <c r="AT4">
        <f t="shared" si="16"/>
        <v>0</v>
      </c>
      <c r="AU4">
        <f t="shared" si="17"/>
        <v>-3813.835446500093</v>
      </c>
      <c r="AW4">
        <v>1</v>
      </c>
      <c r="AX4">
        <f>IF(Z4&gt;0, (R4*SUMPRODUCT(K4:$K$98, X4:$X$98)-K4*$AZ$3)/Z4, 0)</f>
        <v>3501.3684687123555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2.679E-3</v>
      </c>
      <c r="Q5" s="5">
        <f t="shared" ref="Q5:Q36" si="29">$C$8</f>
        <v>12.5</v>
      </c>
      <c r="R5">
        <f t="shared" si="0"/>
        <v>250000</v>
      </c>
      <c r="S5">
        <f t="shared" si="1"/>
        <v>7057.0185217275848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3457.5239651034499</v>
      </c>
      <c r="AC5">
        <f t="shared" si="2"/>
        <v>6880.2942840631513</v>
      </c>
      <c r="AE5">
        <f t="shared" si="3"/>
        <v>0</v>
      </c>
      <c r="AF5">
        <f t="shared" si="4"/>
        <v>0</v>
      </c>
      <c r="AG5">
        <f t="shared" si="5"/>
        <v>-12.186970784616188</v>
      </c>
      <c r="AH5">
        <f t="shared" si="6"/>
        <v>-661.36332017625</v>
      </c>
      <c r="AI5">
        <f t="shared" si="7"/>
        <v>-673.55029096086616</v>
      </c>
      <c r="AJ5">
        <f t="shared" si="8"/>
        <v>-3422.7703189597014</v>
      </c>
      <c r="AK5">
        <f>G5*SUM(AB5, AE5:AF5)</f>
        <v>141.75848256924144</v>
      </c>
      <c r="AL5">
        <f t="shared" si="9"/>
        <v>-3954.5621273513257</v>
      </c>
      <c r="AN5">
        <f t="shared" si="10"/>
        <v>0</v>
      </c>
      <c r="AO5">
        <f t="shared" si="11"/>
        <v>0</v>
      </c>
      <c r="AP5">
        <f t="shared" si="12"/>
        <v>-10.42117642906395</v>
      </c>
      <c r="AQ5">
        <f t="shared" si="13"/>
        <v>-565.53707767711455</v>
      </c>
      <c r="AR5">
        <f t="shared" si="14"/>
        <v>-575.9582541061784</v>
      </c>
      <c r="AS5">
        <f t="shared" si="15"/>
        <v>-2926.8383423933751</v>
      </c>
      <c r="AT5">
        <f t="shared" si="16"/>
        <v>121.21881501802392</v>
      </c>
      <c r="AU5">
        <f t="shared" si="17"/>
        <v>-3381.5777814815292</v>
      </c>
      <c r="AW5">
        <v>2</v>
      </c>
      <c r="AX5">
        <f>IF(Z5&gt;0, (R5*SUMPRODUCT(K5:$K$98, X5:$X$98)-K5*$AZ$3)/Z5, 0)</f>
        <v>7057.0185217275848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4.0439999999999999E-3</v>
      </c>
      <c r="Q6" s="5">
        <f t="shared" si="29"/>
        <v>12.5</v>
      </c>
      <c r="R6">
        <f t="shared" si="0"/>
        <v>250000</v>
      </c>
      <c r="S6">
        <f t="shared" si="1"/>
        <v>11057.311090907424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6880.2942840631513</v>
      </c>
      <c r="AC6">
        <f t="shared" si="2"/>
        <v>10629.01009716843</v>
      </c>
      <c r="AE6">
        <f t="shared" si="3"/>
        <v>0</v>
      </c>
      <c r="AF6">
        <f t="shared" si="4"/>
        <v>0</v>
      </c>
      <c r="AG6">
        <f t="shared" si="5"/>
        <v>-12.015816966917038</v>
      </c>
      <c r="AH6">
        <f t="shared" si="6"/>
        <v>-985.6821970597573</v>
      </c>
      <c r="AI6">
        <f t="shared" si="7"/>
        <v>-997.69801402667429</v>
      </c>
      <c r="AJ6">
        <f t="shared" si="8"/>
        <v>-3748.7158131052784</v>
      </c>
      <c r="AK6">
        <f>G6*SUM(AB6, AE6:AF6)</f>
        <v>402.49721561769439</v>
      </c>
      <c r="AL6">
        <f t="shared" si="9"/>
        <v>-4343.916611514258</v>
      </c>
      <c r="AN6">
        <f t="shared" si="10"/>
        <v>0</v>
      </c>
      <c r="AO6">
        <f t="shared" si="11"/>
        <v>0</v>
      </c>
      <c r="AP6">
        <f t="shared" si="12"/>
        <v>-9.2691217206081866</v>
      </c>
      <c r="AQ6">
        <f t="shared" si="13"/>
        <v>-760.3651326862356</v>
      </c>
      <c r="AR6">
        <f t="shared" si="14"/>
        <v>-769.63425440684375</v>
      </c>
      <c r="AS6">
        <f t="shared" si="15"/>
        <v>-2891.7969758786044</v>
      </c>
      <c r="AT6">
        <f t="shared" si="16"/>
        <v>310.4903889630001</v>
      </c>
      <c r="AU6">
        <f t="shared" si="17"/>
        <v>-3350.9408413224478</v>
      </c>
      <c r="AW6">
        <v>3</v>
      </c>
      <c r="AX6">
        <f>IF(Z6&gt;0, (R6*SUMPRODUCT(K6:$K$98, X6:$X$98)-K6*$AZ$3)/Z6, 0)</f>
        <v>11057.311090907424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5.607E-3</v>
      </c>
      <c r="Q7" s="5">
        <f t="shared" si="29"/>
        <v>12.5</v>
      </c>
      <c r="R7">
        <f t="shared" si="0"/>
        <v>250000</v>
      </c>
      <c r="S7">
        <f t="shared" si="1"/>
        <v>14217.862923607099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10629.01009716843</v>
      </c>
      <c r="AC7">
        <f t="shared" si="2"/>
        <v>13453.836044377349</v>
      </c>
      <c r="AE7">
        <f t="shared" si="3"/>
        <v>0</v>
      </c>
      <c r="AF7">
        <f t="shared" si="4"/>
        <v>0</v>
      </c>
      <c r="AG7">
        <f t="shared" si="5"/>
        <v>-11.828286111514364</v>
      </c>
      <c r="AH7">
        <f t="shared" si="6"/>
        <v>-1347.4537146700766</v>
      </c>
      <c r="AI7">
        <f t="shared" si="7"/>
        <v>-1359.282000781591</v>
      </c>
      <c r="AJ7">
        <f t="shared" si="8"/>
        <v>-2824.8259472089194</v>
      </c>
      <c r="AK7">
        <f>G7*SUM(AB7, AE7:AF7)</f>
        <v>521.88439577096983</v>
      </c>
      <c r="AL7">
        <f t="shared" si="9"/>
        <v>-3662.2235522195406</v>
      </c>
      <c r="AN7">
        <f t="shared" si="10"/>
        <v>0</v>
      </c>
      <c r="AO7">
        <f t="shared" si="11"/>
        <v>0</v>
      </c>
      <c r="AP7">
        <f t="shared" si="12"/>
        <v>-8.3017546519103398</v>
      </c>
      <c r="AQ7">
        <f t="shared" si="13"/>
        <v>-945.71859680557009</v>
      </c>
      <c r="AR7">
        <f t="shared" si="14"/>
        <v>-954.0203514574805</v>
      </c>
      <c r="AS7">
        <f t="shared" si="15"/>
        <v>-1982.6212966940373</v>
      </c>
      <c r="AT7">
        <f t="shared" si="16"/>
        <v>366.28774190146584</v>
      </c>
      <c r="AU7">
        <f t="shared" si="17"/>
        <v>-2570.3539062500518</v>
      </c>
      <c r="AW7">
        <v>4</v>
      </c>
      <c r="AX7">
        <f>IF(Z7&gt;0, (R7*SUMPRODUCT(K7:$K$98, X7:$X$98)-K7*$AZ$3)/Z7, 0)</f>
        <v>14217.862923607099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7.2589999999999998E-3</v>
      </c>
      <c r="Q8" s="5">
        <f t="shared" si="29"/>
        <v>12.5</v>
      </c>
      <c r="R8">
        <f t="shared" si="0"/>
        <v>250000</v>
      </c>
      <c r="S8">
        <f t="shared" si="1"/>
        <v>16039.785269008866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13453.836044377349</v>
      </c>
      <c r="AC8">
        <f t="shared" si="2"/>
        <v>14915.898971971161</v>
      </c>
      <c r="AE8">
        <f t="shared" si="3"/>
        <v>0</v>
      </c>
      <c r="AF8">
        <f t="shared" si="4"/>
        <v>0</v>
      </c>
      <c r="AG8">
        <f t="shared" si="5"/>
        <v>-11.624141721515739</v>
      </c>
      <c r="AH8">
        <f t="shared" si="6"/>
        <v>-1717.2305776696555</v>
      </c>
      <c r="AI8">
        <f t="shared" si="7"/>
        <v>-1728.8547193911713</v>
      </c>
      <c r="AJ8">
        <f t="shared" si="8"/>
        <v>-1462.0629275938118</v>
      </c>
      <c r="AK8">
        <f t="shared" ref="AK8:AK39" si="30">G8*SUM(AB8:AB8, AE8:AF8)</f>
        <v>286.56670774523752</v>
      </c>
      <c r="AL8">
        <f t="shared" si="9"/>
        <v>-2904.3509392397455</v>
      </c>
      <c r="AN8">
        <f t="shared" si="10"/>
        <v>0</v>
      </c>
      <c r="AO8">
        <f t="shared" si="11"/>
        <v>0</v>
      </c>
      <c r="AP8">
        <f t="shared" si="12"/>
        <v>-7.6154902159740701</v>
      </c>
      <c r="AQ8">
        <f t="shared" si="13"/>
        <v>-1125.0338283994618</v>
      </c>
      <c r="AR8">
        <f t="shared" si="14"/>
        <v>-1132.649318615436</v>
      </c>
      <c r="AS8">
        <f t="shared" si="15"/>
        <v>-957.86219636499834</v>
      </c>
      <c r="AT8">
        <f t="shared" si="16"/>
        <v>187.74254575874085</v>
      </c>
      <c r="AU8">
        <f t="shared" si="17"/>
        <v>-1902.7689692216934</v>
      </c>
      <c r="AW8">
        <v>5</v>
      </c>
      <c r="AX8">
        <f>IF(Z8&gt;0, (R8*SUMPRODUCT(K8:$K$98, X8:$X$98)-K8*$AZ$3)/Z8, 0)</f>
        <v>16039.785269008866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9.0740000000000005E-3</v>
      </c>
      <c r="Q9" s="5">
        <f t="shared" si="29"/>
        <v>12.5</v>
      </c>
      <c r="R9">
        <f t="shared" si="0"/>
        <v>250000</v>
      </c>
      <c r="S9">
        <f t="shared" si="1"/>
        <v>17078.22935378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14915.898971971161</v>
      </c>
      <c r="AC9">
        <f t="shared" si="2"/>
        <v>15578.655399193063</v>
      </c>
      <c r="AE9">
        <f t="shared" si="3"/>
        <v>0</v>
      </c>
      <c r="AF9">
        <f t="shared" si="4"/>
        <v>0</v>
      </c>
      <c r="AG9">
        <f t="shared" si="5"/>
        <v>-11.402422842319549</v>
      </c>
      <c r="AH9">
        <f t="shared" si="6"/>
        <v>-2109.5492396206769</v>
      </c>
      <c r="AI9">
        <f t="shared" si="7"/>
        <v>-2120.9516624629964</v>
      </c>
      <c r="AJ9">
        <f t="shared" si="8"/>
        <v>-662.75642722190241</v>
      </c>
      <c r="AK9">
        <f t="shared" si="30"/>
        <v>88.003803934629843</v>
      </c>
      <c r="AL9">
        <f t="shared" si="9"/>
        <v>-2695.7042857502688</v>
      </c>
      <c r="AN9">
        <f t="shared" si="10"/>
        <v>0</v>
      </c>
      <c r="AO9">
        <f t="shared" si="11"/>
        <v>0</v>
      </c>
      <c r="AP9">
        <f t="shared" si="12"/>
        <v>-7.074753627800531</v>
      </c>
      <c r="AQ9">
        <f t="shared" si="13"/>
        <v>-1308.8920962164736</v>
      </c>
      <c r="AR9">
        <f t="shared" si="14"/>
        <v>-1315.9668498442741</v>
      </c>
      <c r="AS9">
        <f t="shared" si="15"/>
        <v>-411.21422198393418</v>
      </c>
      <c r="AT9">
        <f t="shared" si="16"/>
        <v>54.602889206669261</v>
      </c>
      <c r="AU9">
        <f t="shared" si="17"/>
        <v>-1672.5781826215389</v>
      </c>
      <c r="AW9">
        <v>6</v>
      </c>
      <c r="AX9">
        <f>IF(Z9&gt;0, (R9*SUMPRODUCT(K9:$K$98, X9:$X$98)-K9*$AZ$3)/Z9, 0)</f>
        <v>17078.22935378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1.1021E-2</v>
      </c>
      <c r="Q10" s="5">
        <f t="shared" si="29"/>
        <v>12.5</v>
      </c>
      <c r="R10">
        <f t="shared" si="0"/>
        <v>250000</v>
      </c>
      <c r="S10">
        <f t="shared" si="1"/>
        <v>17817.305411122506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15578.655399193063</v>
      </c>
      <c r="AC10">
        <f t="shared" si="2"/>
        <v>15911.185150762949</v>
      </c>
      <c r="AE10">
        <f t="shared" si="3"/>
        <v>0</v>
      </c>
      <c r="AF10">
        <f t="shared" si="4"/>
        <v>0</v>
      </c>
      <c r="AG10">
        <f t="shared" si="5"/>
        <v>-11.162732511751148</v>
      </c>
      <c r="AH10">
        <f t="shared" si="6"/>
        <v>-2513.3220429040748</v>
      </c>
      <c r="AI10">
        <f t="shared" si="7"/>
        <v>-2524.4847754158259</v>
      </c>
      <c r="AJ10">
        <f t="shared" si="8"/>
        <v>-332.52975156988578</v>
      </c>
      <c r="AK10">
        <f t="shared" si="30"/>
        <v>63.872487136691568</v>
      </c>
      <c r="AL10">
        <f t="shared" si="9"/>
        <v>-2793.14203984902</v>
      </c>
      <c r="AN10">
        <f t="shared" si="10"/>
        <v>0</v>
      </c>
      <c r="AO10">
        <f t="shared" si="11"/>
        <v>0</v>
      </c>
      <c r="AP10">
        <f t="shared" si="12"/>
        <v>-6.5705675284987528</v>
      </c>
      <c r="AQ10">
        <f t="shared" si="13"/>
        <v>-1479.3825961861237</v>
      </c>
      <c r="AR10">
        <f t="shared" si="14"/>
        <v>-1485.9531637146224</v>
      </c>
      <c r="AS10">
        <f t="shared" si="15"/>
        <v>-195.7324683382646</v>
      </c>
      <c r="AT10">
        <f t="shared" si="16"/>
        <v>37.596394028343788</v>
      </c>
      <c r="AU10">
        <f t="shared" si="17"/>
        <v>-1644.0892380245432</v>
      </c>
      <c r="AW10">
        <v>7</v>
      </c>
      <c r="AX10">
        <f>IF(Z10&gt;0, (R10*SUMPRODUCT(K10:$K$98, X10:$X$98)-K10*$AZ$3)/Z10, 0)</f>
        <v>17817.305411122506</v>
      </c>
    </row>
    <row r="11" spans="1:52" x14ac:dyDescent="0.25">
      <c r="A11" t="s">
        <v>33</v>
      </c>
      <c r="C11" s="25">
        <f>AU81</f>
        <v>1.8780220434333472E-12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1.3263E-2</v>
      </c>
      <c r="Q11" s="5">
        <f t="shared" si="29"/>
        <v>12.5</v>
      </c>
      <c r="R11">
        <f t="shared" si="0"/>
        <v>250000</v>
      </c>
      <c r="S11">
        <f t="shared" si="1"/>
        <v>18277.54627954607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15911.185150762949</v>
      </c>
      <c r="AC11">
        <f t="shared" si="2"/>
        <v>15942.485728956632</v>
      </c>
      <c r="AE11">
        <f t="shared" si="3"/>
        <v>0</v>
      </c>
      <c r="AF11">
        <f t="shared" si="4"/>
        <v>0</v>
      </c>
      <c r="AG11">
        <f t="shared" si="5"/>
        <v>-10.903053865330282</v>
      </c>
      <c r="AH11">
        <f t="shared" si="6"/>
        <v>-2961.0264260671097</v>
      </c>
      <c r="AI11">
        <f t="shared" si="7"/>
        <v>-2971.9294799324398</v>
      </c>
      <c r="AJ11">
        <f t="shared" si="8"/>
        <v>-31.300578193682668</v>
      </c>
      <c r="AK11">
        <f t="shared" si="30"/>
        <v>38.186844361831071</v>
      </c>
      <c r="AL11">
        <f t="shared" si="9"/>
        <v>-2965.0432137642915</v>
      </c>
      <c r="AN11">
        <f t="shared" si="10"/>
        <v>0</v>
      </c>
      <c r="AO11">
        <f t="shared" si="11"/>
        <v>0</v>
      </c>
      <c r="AP11">
        <f t="shared" si="12"/>
        <v>-6.0981721931616182</v>
      </c>
      <c r="AQ11">
        <f t="shared" si="13"/>
        <v>-1656.1276535628842</v>
      </c>
      <c r="AR11">
        <f t="shared" si="14"/>
        <v>-1662.2258257560457</v>
      </c>
      <c r="AS11">
        <f t="shared" si="15"/>
        <v>-17.5066837170775</v>
      </c>
      <c r="AT11">
        <f t="shared" si="16"/>
        <v>21.358231859460279</v>
      </c>
      <c r="AU11">
        <f t="shared" si="17"/>
        <v>-1658.374277613663</v>
      </c>
      <c r="AW11">
        <v>8</v>
      </c>
      <c r="AX11">
        <f>IF(Z11&gt;0, (R11*SUMPRODUCT(K11:$K$98, X11:$X$98)-K11*$AZ$3)/Z11, 0)</f>
        <v>18277.54627954607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1.5814999999999999E-2</v>
      </c>
      <c r="Q12" s="5">
        <f t="shared" si="29"/>
        <v>12.5</v>
      </c>
      <c r="R12">
        <f t="shared" si="0"/>
        <v>250000</v>
      </c>
      <c r="S12">
        <f t="shared" si="1"/>
        <v>18499.134009650221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15942.485728956632</v>
      </c>
      <c r="AC12">
        <f t="shared" si="2"/>
        <v>15719.219608438108</v>
      </c>
      <c r="AE12">
        <f t="shared" si="3"/>
        <v>0</v>
      </c>
      <c r="AF12">
        <f t="shared" si="4"/>
        <v>0</v>
      </c>
      <c r="AG12">
        <f t="shared" si="5"/>
        <v>-10.621591529796781</v>
      </c>
      <c r="AH12">
        <f t="shared" si="6"/>
        <v>-3448.6359376039682</v>
      </c>
      <c r="AI12">
        <f t="shared" si="7"/>
        <v>-3459.2575291337648</v>
      </c>
      <c r="AJ12">
        <f t="shared" si="8"/>
        <v>223.26612051852317</v>
      </c>
      <c r="AK12">
        <f t="shared" si="30"/>
        <v>36.667717176600249</v>
      </c>
      <c r="AL12">
        <f t="shared" si="9"/>
        <v>-3199.3236914386416</v>
      </c>
      <c r="AN12">
        <f t="shared" si="10"/>
        <v>0</v>
      </c>
      <c r="AO12">
        <f t="shared" si="11"/>
        <v>0</v>
      </c>
      <c r="AP12">
        <f t="shared" si="12"/>
        <v>-5.6454888130715108</v>
      </c>
      <c r="AQ12">
        <f t="shared" si="13"/>
        <v>-1832.9866622607808</v>
      </c>
      <c r="AR12">
        <f t="shared" si="14"/>
        <v>-1838.6321510738524</v>
      </c>
      <c r="AS12">
        <f t="shared" si="15"/>
        <v>118.66831653140345</v>
      </c>
      <c r="AT12">
        <f t="shared" si="16"/>
        <v>19.489281482972579</v>
      </c>
      <c r="AU12">
        <f t="shared" si="17"/>
        <v>-1700.4745530594764</v>
      </c>
      <c r="AW12">
        <v>9</v>
      </c>
      <c r="AX12">
        <f>IF(Z12&gt;0, (R12*SUMPRODUCT(K12:$K$98, X12:$X$98)-K12*$AZ$3)/Z12, 0)</f>
        <v>18499.134009650221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1.864E-2</v>
      </c>
      <c r="Q13" s="5">
        <f t="shared" si="29"/>
        <v>12.5</v>
      </c>
      <c r="R13">
        <f t="shared" si="0"/>
        <v>250000</v>
      </c>
      <c r="S13">
        <f t="shared" si="1"/>
        <v>18464.525739790115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15719.219608438108</v>
      </c>
      <c r="AC13">
        <f t="shared" si="2"/>
        <v>15240.455799820524</v>
      </c>
      <c r="AE13">
        <f t="shared" si="3"/>
        <v>0</v>
      </c>
      <c r="AF13">
        <f t="shared" si="4"/>
        <v>0</v>
      </c>
      <c r="AG13">
        <f t="shared" si="5"/>
        <v>-10.317389148383402</v>
      </c>
      <c r="AH13">
        <f t="shared" si="6"/>
        <v>-3959.7293223082402</v>
      </c>
      <c r="AI13">
        <f t="shared" si="7"/>
        <v>-3970.0467114566236</v>
      </c>
      <c r="AJ13">
        <f t="shared" si="8"/>
        <v>478.7638086175848</v>
      </c>
      <c r="AK13">
        <f t="shared" si="30"/>
        <v>31.438439216876219</v>
      </c>
      <c r="AL13">
        <f t="shared" si="9"/>
        <v>-3459.8444636221625</v>
      </c>
      <c r="AN13">
        <f t="shared" si="10"/>
        <v>0</v>
      </c>
      <c r="AO13">
        <f t="shared" si="11"/>
        <v>0</v>
      </c>
      <c r="AP13">
        <f t="shared" si="12"/>
        <v>-5.2127395565258006</v>
      </c>
      <c r="AQ13">
        <f t="shared" si="13"/>
        <v>-2000.6066820466342</v>
      </c>
      <c r="AR13">
        <f t="shared" si="14"/>
        <v>-2005.81942160316</v>
      </c>
      <c r="AS13">
        <f t="shared" si="15"/>
        <v>241.88978505331175</v>
      </c>
      <c r="AT13">
        <f t="shared" si="16"/>
        <v>15.883901764713467</v>
      </c>
      <c r="AU13">
        <f t="shared" si="17"/>
        <v>-1748.0457347851348</v>
      </c>
      <c r="AW13">
        <v>10</v>
      </c>
      <c r="AX13">
        <f>IF(Z13&gt;0, (R13*SUMPRODUCT(K13:$K$98, X13:$X$98)-K13*$AZ$3)/Z13, 0)</f>
        <v>18464.525739790115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2.1847999999999999E-2</v>
      </c>
      <c r="Q14" s="5">
        <f t="shared" si="29"/>
        <v>12.5</v>
      </c>
      <c r="R14">
        <f t="shared" si="0"/>
        <v>250000</v>
      </c>
      <c r="S14">
        <f t="shared" si="1"/>
        <v>18173.38491308779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15240.455799820524</v>
      </c>
      <c r="AC14">
        <f t="shared" si="2"/>
        <v>14522.425942461197</v>
      </c>
      <c r="AE14">
        <f t="shared" si="3"/>
        <v>0</v>
      </c>
      <c r="AF14">
        <f t="shared" si="4"/>
        <v>0</v>
      </c>
      <c r="AG14">
        <f t="shared" si="5"/>
        <v>-9.9888009387856869</v>
      </c>
      <c r="AH14">
        <f t="shared" si="6"/>
        <v>-4508.2863622776113</v>
      </c>
      <c r="AI14">
        <f t="shared" si="7"/>
        <v>-4518.2751632163972</v>
      </c>
      <c r="AJ14">
        <f t="shared" si="8"/>
        <v>718.02985735932634</v>
      </c>
      <c r="AK14">
        <f t="shared" si="30"/>
        <v>27.432820439676942</v>
      </c>
      <c r="AL14">
        <f t="shared" si="9"/>
        <v>-3772.8124854173939</v>
      </c>
      <c r="AN14">
        <f t="shared" si="10"/>
        <v>0</v>
      </c>
      <c r="AO14">
        <f t="shared" si="11"/>
        <v>0</v>
      </c>
      <c r="AP14">
        <f t="shared" si="12"/>
        <v>-4.798178576848799</v>
      </c>
      <c r="AQ14">
        <f t="shared" si="13"/>
        <v>-2165.5815522147877</v>
      </c>
      <c r="AR14">
        <f t="shared" si="14"/>
        <v>-2170.3797307916366</v>
      </c>
      <c r="AS14">
        <f t="shared" si="15"/>
        <v>344.90981452455964</v>
      </c>
      <c r="AT14">
        <f t="shared" si="16"/>
        <v>13.177514713012128</v>
      </c>
      <c r="AU14">
        <f t="shared" si="17"/>
        <v>-1812.292401554065</v>
      </c>
      <c r="AW14">
        <v>11</v>
      </c>
      <c r="AX14">
        <f>IF(Z14&gt;0, (R14*SUMPRODUCT(K14:$K$98, X14:$X$98)-K14*$AZ$3)/Z14, 0)</f>
        <v>18173.38491308779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2.5484E-2</v>
      </c>
      <c r="Q15" s="5">
        <f t="shared" si="29"/>
        <v>12.5</v>
      </c>
      <c r="R15">
        <f t="shared" si="0"/>
        <v>250000</v>
      </c>
      <c r="S15">
        <f t="shared" si="1"/>
        <v>17681.017447657734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14522.425942461197</v>
      </c>
      <c r="AC15">
        <f t="shared" si="2"/>
        <v>13627.620613106712</v>
      </c>
      <c r="AE15">
        <f t="shared" si="3"/>
        <v>0</v>
      </c>
      <c r="AF15">
        <f t="shared" si="4"/>
        <v>0</v>
      </c>
      <c r="AG15">
        <f t="shared" si="5"/>
        <v>-9.6343583262738157</v>
      </c>
      <c r="AH15">
        <f t="shared" si="6"/>
        <v>-5091.0920624802893</v>
      </c>
      <c r="AI15">
        <f t="shared" si="7"/>
        <v>-5100.7264208065635</v>
      </c>
      <c r="AJ15">
        <f t="shared" si="8"/>
        <v>894.80532935448537</v>
      </c>
      <c r="AK15">
        <f t="shared" si="30"/>
        <v>59.541946364090911</v>
      </c>
      <c r="AL15">
        <f t="shared" si="9"/>
        <v>-4146.3791450879871</v>
      </c>
      <c r="AN15">
        <f t="shared" si="10"/>
        <v>0</v>
      </c>
      <c r="AO15">
        <f t="shared" si="11"/>
        <v>0</v>
      </c>
      <c r="AP15">
        <f t="shared" si="12"/>
        <v>-4.3903994006525906</v>
      </c>
      <c r="AQ15">
        <f t="shared" si="13"/>
        <v>-2320.0224428880524</v>
      </c>
      <c r="AR15">
        <f t="shared" si="14"/>
        <v>-2324.4128422887052</v>
      </c>
      <c r="AS15">
        <f t="shared" si="15"/>
        <v>407.76486078840747</v>
      </c>
      <c r="AT15">
        <f t="shared" si="16"/>
        <v>27.133402846113313</v>
      </c>
      <c r="AU15">
        <f t="shared" si="17"/>
        <v>-1889.5145786541843</v>
      </c>
      <c r="AW15">
        <v>12</v>
      </c>
      <c r="AX15">
        <f>IF(Z15&gt;0, (R15*SUMPRODUCT(K15:$K$98, X15:$X$98)-K15*$AZ$3)/Z15, 0)</f>
        <v>17681.017447657734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2.9274999999999999E-2</v>
      </c>
      <c r="Q16" s="5">
        <f t="shared" si="29"/>
        <v>12.5</v>
      </c>
      <c r="R16">
        <f t="shared" si="0"/>
        <v>250000</v>
      </c>
      <c r="S16">
        <f t="shared" si="1"/>
        <v>16984.167794015138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13627.620613106712</v>
      </c>
      <c r="AC16">
        <f t="shared" si="2"/>
        <v>12576.394315591848</v>
      </c>
      <c r="AE16">
        <f t="shared" si="3"/>
        <v>0</v>
      </c>
      <c r="AF16">
        <f t="shared" si="4"/>
        <v>0</v>
      </c>
      <c r="AG16">
        <f t="shared" si="5"/>
        <v>-9.2559689030094123</v>
      </c>
      <c r="AH16">
        <f t="shared" si="6"/>
        <v>-5640.9168000333193</v>
      </c>
      <c r="AI16">
        <f t="shared" si="7"/>
        <v>-5650.1727689363288</v>
      </c>
      <c r="AJ16">
        <f t="shared" si="8"/>
        <v>1051.2262975148642</v>
      </c>
      <c r="AK16">
        <f t="shared" si="30"/>
        <v>96.75610635305766</v>
      </c>
      <c r="AL16">
        <f t="shared" si="9"/>
        <v>-4502.1903650684071</v>
      </c>
      <c r="AN16">
        <f t="shared" si="10"/>
        <v>0</v>
      </c>
      <c r="AO16">
        <f t="shared" si="11"/>
        <v>0</v>
      </c>
      <c r="AP16">
        <f t="shared" si="12"/>
        <v>-3.9901300389669481</v>
      </c>
      <c r="AQ16">
        <f t="shared" si="13"/>
        <v>-2431.7272245597314</v>
      </c>
      <c r="AR16">
        <f t="shared" si="14"/>
        <v>-2435.7173545986984</v>
      </c>
      <c r="AS16">
        <f t="shared" si="15"/>
        <v>453.17023765089465</v>
      </c>
      <c r="AT16">
        <f t="shared" si="16"/>
        <v>41.710322329118085</v>
      </c>
      <c r="AU16">
        <f t="shared" si="17"/>
        <v>-1940.8367946186859</v>
      </c>
      <c r="AW16">
        <v>13</v>
      </c>
      <c r="AX16">
        <f>IF(Z16&gt;0, (R16*SUMPRODUCT(K16:$K$98, X16:$X$98)-K16*$AZ$3)/Z16, 0)</f>
        <v>16984.167794015138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3.3331E-2</v>
      </c>
      <c r="Q17" s="5">
        <f t="shared" si="29"/>
        <v>12.5</v>
      </c>
      <c r="R17">
        <f t="shared" si="0"/>
        <v>250000</v>
      </c>
      <c r="S17">
        <f t="shared" si="1"/>
        <v>16201.933440158762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12576.394315591848</v>
      </c>
      <c r="AC17">
        <f t="shared" si="2"/>
        <v>11477.318108068324</v>
      </c>
      <c r="AE17">
        <f t="shared" si="3"/>
        <v>0</v>
      </c>
      <c r="AF17">
        <f t="shared" si="4"/>
        <v>0</v>
      </c>
      <c r="AG17">
        <f t="shared" si="5"/>
        <v>-8.8548985144731116</v>
      </c>
      <c r="AH17">
        <f t="shared" si="6"/>
        <v>-6170.2139901241344</v>
      </c>
      <c r="AI17">
        <f t="shared" si="7"/>
        <v>-6179.0688886386079</v>
      </c>
      <c r="AJ17">
        <f t="shared" si="8"/>
        <v>1099.0762075235234</v>
      </c>
      <c r="AK17">
        <f t="shared" si="30"/>
        <v>173.55424155516749</v>
      </c>
      <c r="AL17">
        <f t="shared" si="9"/>
        <v>-4906.4384395599172</v>
      </c>
      <c r="AN17">
        <f t="shared" si="10"/>
        <v>0</v>
      </c>
      <c r="AO17">
        <f t="shared" si="11"/>
        <v>0</v>
      </c>
      <c r="AP17">
        <f t="shared" si="12"/>
        <v>-3.5883001637981491</v>
      </c>
      <c r="AQ17">
        <f t="shared" si="13"/>
        <v>-2500.3764679226797</v>
      </c>
      <c r="AR17">
        <f t="shared" si="14"/>
        <v>-2503.9647680864782</v>
      </c>
      <c r="AS17">
        <f t="shared" si="15"/>
        <v>445.3823303606743</v>
      </c>
      <c r="AT17">
        <f t="shared" si="16"/>
        <v>70.329966219531215</v>
      </c>
      <c r="AU17">
        <f t="shared" si="17"/>
        <v>-1988.2524715062727</v>
      </c>
      <c r="AW17">
        <v>14</v>
      </c>
      <c r="AX17">
        <f>IF(Z17&gt;0, (R17*SUMPRODUCT(K17:$K$98, X17:$X$98)-K17*$AZ$3)/Z17, 0)</f>
        <v>16201.933440158762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3.7801000000000001E-2</v>
      </c>
      <c r="Q18" s="5">
        <f t="shared" si="29"/>
        <v>12.5</v>
      </c>
      <c r="R18">
        <f t="shared" si="0"/>
        <v>250000</v>
      </c>
      <c r="S18">
        <f t="shared" si="1"/>
        <v>15377.506675963823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11477.318108068324</v>
      </c>
      <c r="AC18">
        <f t="shared" si="2"/>
        <v>10372.590206257089</v>
      </c>
      <c r="AE18">
        <f t="shared" si="3"/>
        <v>0</v>
      </c>
      <c r="AF18">
        <f t="shared" si="4"/>
        <v>0</v>
      </c>
      <c r="AG18">
        <f t="shared" si="5"/>
        <v>-8.4316255105827818</v>
      </c>
      <c r="AH18">
        <f t="shared" si="6"/>
        <v>-6694.4803749119619</v>
      </c>
      <c r="AI18">
        <f t="shared" si="7"/>
        <v>-6702.9120004225451</v>
      </c>
      <c r="AJ18">
        <f t="shared" si="8"/>
        <v>1104.7279018112349</v>
      </c>
      <c r="AK18">
        <f t="shared" si="30"/>
        <v>247.91007113427582</v>
      </c>
      <c r="AL18">
        <f t="shared" si="9"/>
        <v>-5350.274027477034</v>
      </c>
      <c r="AN18">
        <f t="shared" si="10"/>
        <v>0</v>
      </c>
      <c r="AO18">
        <f t="shared" si="11"/>
        <v>0</v>
      </c>
      <c r="AP18">
        <f t="shared" si="12"/>
        <v>-3.1884806155920433</v>
      </c>
      <c r="AQ18">
        <f t="shared" si="13"/>
        <v>-2531.5665265347861</v>
      </c>
      <c r="AR18">
        <f t="shared" si="14"/>
        <v>-2534.7550071503783</v>
      </c>
      <c r="AS18">
        <f t="shared" si="15"/>
        <v>417.76090458568399</v>
      </c>
      <c r="AT18">
        <f t="shared" si="16"/>
        <v>93.748999552880733</v>
      </c>
      <c r="AU18">
        <f t="shared" si="17"/>
        <v>-2023.2451030118134</v>
      </c>
      <c r="AW18">
        <v>15</v>
      </c>
      <c r="AX18">
        <f>IF(Z18&gt;0, (R18*SUMPRODUCT(K18:$K$98, X18:$X$98)-K18*$AZ$3)/Z18, 0)</f>
        <v>15377.506675963823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4.3147999999999999E-2</v>
      </c>
      <c r="Q19" s="5">
        <f t="shared" si="29"/>
        <v>12.5</v>
      </c>
      <c r="R19">
        <f t="shared" si="0"/>
        <v>250000</v>
      </c>
      <c r="S19">
        <f t="shared" si="1"/>
        <v>14334.711186837774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10372.590206257089</v>
      </c>
      <c r="AC19">
        <f t="shared" si="2"/>
        <v>9155.2950356842521</v>
      </c>
      <c r="AE19">
        <f t="shared" si="3"/>
        <v>0</v>
      </c>
      <c r="AF19">
        <f t="shared" si="4"/>
        <v>0</v>
      </c>
      <c r="AG19">
        <f t="shared" si="5"/>
        <v>-7.9835014779463291</v>
      </c>
      <c r="AH19">
        <f t="shared" si="6"/>
        <v>-7276.1555506125178</v>
      </c>
      <c r="AI19">
        <f t="shared" si="7"/>
        <v>-7284.1390520904642</v>
      </c>
      <c r="AJ19">
        <f t="shared" si="8"/>
        <v>1217.2951705728374</v>
      </c>
      <c r="AK19">
        <f t="shared" si="30"/>
        <v>231.30876159953309</v>
      </c>
      <c r="AL19">
        <f t="shared" si="9"/>
        <v>-5835.5351199180941</v>
      </c>
      <c r="AN19">
        <f t="shared" si="10"/>
        <v>0</v>
      </c>
      <c r="AO19">
        <f t="shared" si="11"/>
        <v>0</v>
      </c>
      <c r="AP19">
        <f t="shared" si="12"/>
        <v>-2.8154613893822229</v>
      </c>
      <c r="AQ19">
        <f t="shared" si="13"/>
        <v>-2566.0087960750816</v>
      </c>
      <c r="AR19">
        <f t="shared" si="14"/>
        <v>-2568.8242574644637</v>
      </c>
      <c r="AS19">
        <f t="shared" si="15"/>
        <v>429.29127798081072</v>
      </c>
      <c r="AT19">
        <f t="shared" si="16"/>
        <v>81.573340859057197</v>
      </c>
      <c r="AU19">
        <f t="shared" si="17"/>
        <v>-2057.9596386245958</v>
      </c>
      <c r="AW19">
        <v>16</v>
      </c>
      <c r="AX19">
        <f>IF(Z19&gt;0, (R19*SUMPRODUCT(K19:$K$98, X19:$X$98)-K19*$AZ$3)/Z19, 0)</f>
        <v>14334.711186837774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4.8848999999999997E-2</v>
      </c>
      <c r="Q20" s="5">
        <f t="shared" si="29"/>
        <v>12.5</v>
      </c>
      <c r="R20">
        <f t="shared" si="0"/>
        <v>250000</v>
      </c>
      <c r="S20">
        <f t="shared" si="1"/>
        <v>12519.689821001699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9155.2950356842521</v>
      </c>
      <c r="AC20">
        <f t="shared" si="2"/>
        <v>7525.515841241031</v>
      </c>
      <c r="AE20">
        <f t="shared" si="3"/>
        <v>0</v>
      </c>
      <c r="AF20">
        <f t="shared" si="4"/>
        <v>0</v>
      </c>
      <c r="AG20">
        <f t="shared" si="5"/>
        <v>-7.5136803994706662</v>
      </c>
      <c r="AH20">
        <f t="shared" si="6"/>
        <v>-7799.721273924004</v>
      </c>
      <c r="AI20">
        <f t="shared" si="7"/>
        <v>-7807.234954323475</v>
      </c>
      <c r="AJ20">
        <f t="shared" si="8"/>
        <v>1629.7791944432211</v>
      </c>
      <c r="AK20">
        <f t="shared" si="30"/>
        <v>39.367768653442283</v>
      </c>
      <c r="AL20">
        <f t="shared" si="9"/>
        <v>-6138.0879912268119</v>
      </c>
      <c r="AN20">
        <f t="shared" si="10"/>
        <v>0</v>
      </c>
      <c r="AO20">
        <f t="shared" si="11"/>
        <v>0</v>
      </c>
      <c r="AP20">
        <f t="shared" si="12"/>
        <v>-2.5133020032993159</v>
      </c>
      <c r="AQ20">
        <f t="shared" si="13"/>
        <v>-2608.9817587011707</v>
      </c>
      <c r="AR20">
        <f t="shared" si="14"/>
        <v>-2611.4950607044698</v>
      </c>
      <c r="AS20">
        <f t="shared" si="15"/>
        <v>545.15591515154972</v>
      </c>
      <c r="AT20">
        <f t="shared" si="16"/>
        <v>13.168392393838175</v>
      </c>
      <c r="AU20">
        <f t="shared" si="17"/>
        <v>-2053.1707531590823</v>
      </c>
      <c r="AW20">
        <v>17</v>
      </c>
      <c r="AX20">
        <f>IF(Z20&gt;0, (R20*SUMPRODUCT(K20:$K$98, X20:$X$98)-K20*$AZ$3)/Z20, 0)</f>
        <v>12519.689821001699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5.4528E-2</v>
      </c>
      <c r="Q21" s="5">
        <f t="shared" si="29"/>
        <v>12.5</v>
      </c>
      <c r="R21">
        <f t="shared" si="0"/>
        <v>250000</v>
      </c>
      <c r="S21">
        <f t="shared" si="1"/>
        <v>10248.060202136929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7525.515841241031</v>
      </c>
      <c r="AC21">
        <f t="shared" si="2"/>
        <v>5762.5560951987063</v>
      </c>
      <c r="AE21">
        <f t="shared" si="3"/>
        <v>0</v>
      </c>
      <c r="AF21">
        <f t="shared" si="4"/>
        <v>0</v>
      </c>
      <c r="AG21">
        <f t="shared" si="5"/>
        <v>-7.0288376306536238</v>
      </c>
      <c r="AH21">
        <f t="shared" si="6"/>
        <v>-8194.11929644673</v>
      </c>
      <c r="AI21">
        <f t="shared" si="7"/>
        <v>-8201.1481340773844</v>
      </c>
      <c r="AJ21">
        <f t="shared" si="8"/>
        <v>1762.9597460423247</v>
      </c>
      <c r="AK21">
        <f t="shared" si="30"/>
        <v>12.040825345985651</v>
      </c>
      <c r="AL21">
        <f t="shared" si="9"/>
        <v>-6426.1475626890742</v>
      </c>
      <c r="AN21">
        <f t="shared" si="10"/>
        <v>0</v>
      </c>
      <c r="AO21">
        <f t="shared" si="11"/>
        <v>0</v>
      </c>
      <c r="AP21">
        <f t="shared" si="12"/>
        <v>-2.2357585123910404</v>
      </c>
      <c r="AQ21">
        <f t="shared" si="13"/>
        <v>-2606.4155883587887</v>
      </c>
      <c r="AR21">
        <f t="shared" si="14"/>
        <v>-2608.6513468711801</v>
      </c>
      <c r="AS21">
        <f t="shared" si="15"/>
        <v>560.76871686824586</v>
      </c>
      <c r="AT21">
        <f t="shared" si="16"/>
        <v>3.8299899895394001</v>
      </c>
      <c r="AU21">
        <f t="shared" si="17"/>
        <v>-2044.0526400133949</v>
      </c>
      <c r="AW21">
        <v>18</v>
      </c>
      <c r="AX21">
        <f>IF(Z21&gt;0, (R21*SUMPRODUCT(K21:$K$98, X21:$X$98)-K21*$AZ$3)/Z21, 0)</f>
        <v>10248.060202136929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6.0775000000000003E-2</v>
      </c>
      <c r="Q22" s="5">
        <f t="shared" si="29"/>
        <v>12.5</v>
      </c>
      <c r="R22">
        <f t="shared" si="0"/>
        <v>250000</v>
      </c>
      <c r="S22">
        <f t="shared" si="1"/>
        <v>8120.5543279605845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5762.5560951987063</v>
      </c>
      <c r="AC22">
        <f t="shared" si="2"/>
        <v>4243.0686638687439</v>
      </c>
      <c r="AE22">
        <f t="shared" si="3"/>
        <v>0</v>
      </c>
      <c r="AF22">
        <f t="shared" si="4"/>
        <v>0</v>
      </c>
      <c r="AG22">
        <f t="shared" si="5"/>
        <v>-6.5313716473441144</v>
      </c>
      <c r="AH22">
        <f t="shared" si="6"/>
        <v>-8543.5521400594807</v>
      </c>
      <c r="AI22">
        <f t="shared" si="7"/>
        <v>-8550.0835117068254</v>
      </c>
      <c r="AJ22">
        <f t="shared" si="8"/>
        <v>1519.4874313299624</v>
      </c>
      <c r="AK22">
        <f t="shared" si="30"/>
        <v>121.01367799917284</v>
      </c>
      <c r="AL22">
        <f t="shared" si="9"/>
        <v>-6909.5824023776904</v>
      </c>
      <c r="AN22">
        <f t="shared" si="10"/>
        <v>0</v>
      </c>
      <c r="AO22">
        <f t="shared" si="11"/>
        <v>0</v>
      </c>
      <c r="AP22">
        <f t="shared" si="12"/>
        <v>-1.9397971089417037</v>
      </c>
      <c r="AQ22">
        <f t="shared" si="13"/>
        <v>-2537.4084704120542</v>
      </c>
      <c r="AR22">
        <f t="shared" si="14"/>
        <v>-2539.3482675209957</v>
      </c>
      <c r="AS22">
        <f t="shared" si="15"/>
        <v>451.2830513274609</v>
      </c>
      <c r="AT22">
        <f t="shared" si="16"/>
        <v>35.940686795958406</v>
      </c>
      <c r="AU22">
        <f t="shared" si="17"/>
        <v>-2052.1245293975767</v>
      </c>
      <c r="AW22">
        <v>19</v>
      </c>
      <c r="AX22">
        <f>IF(Z22&gt;0, (R22*SUMPRODUCT(K22:$K$98, X22:$X$98)-K22*$AZ$3)/Z22, 0)</f>
        <v>8120.5543279605845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6.7419999999999994E-2</v>
      </c>
      <c r="Q23" s="5">
        <f t="shared" si="29"/>
        <v>12.5</v>
      </c>
      <c r="R23">
        <f t="shared" si="0"/>
        <v>250000</v>
      </c>
      <c r="S23">
        <f t="shared" si="1"/>
        <v>6940.8672294623302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4243.0686638687439</v>
      </c>
      <c r="AC23">
        <f t="shared" si="2"/>
        <v>3345.8938308241286</v>
      </c>
      <c r="AE23">
        <f t="shared" si="3"/>
        <v>0</v>
      </c>
      <c r="AF23">
        <f t="shared" si="4"/>
        <v>0</v>
      </c>
      <c r="AG23">
        <f t="shared" si="5"/>
        <v>-6.0257128544067324</v>
      </c>
      <c r="AH23">
        <f t="shared" si="6"/>
        <v>-8806.9015292788026</v>
      </c>
      <c r="AI23">
        <f t="shared" si="7"/>
        <v>-8812.9272421332098</v>
      </c>
      <c r="AJ23">
        <f t="shared" si="8"/>
        <v>897.1748330446153</v>
      </c>
      <c r="AK23">
        <f t="shared" si="30"/>
        <v>297.01480647081212</v>
      </c>
      <c r="AL23">
        <f t="shared" si="9"/>
        <v>-7618.7376026177826</v>
      </c>
      <c r="AN23">
        <f t="shared" si="10"/>
        <v>0</v>
      </c>
      <c r="AO23">
        <f t="shared" si="11"/>
        <v>0</v>
      </c>
      <c r="AP23">
        <f t="shared" si="12"/>
        <v>-1.59787322925664</v>
      </c>
      <c r="AQ23">
        <f t="shared" si="13"/>
        <v>-2335.377162229458</v>
      </c>
      <c r="AR23">
        <f t="shared" si="14"/>
        <v>-2336.975035458715</v>
      </c>
      <c r="AS23">
        <f t="shared" si="15"/>
        <v>237.90905446753655</v>
      </c>
      <c r="AT23">
        <f t="shared" si="16"/>
        <v>78.761139041909914</v>
      </c>
      <c r="AU23">
        <f t="shared" si="17"/>
        <v>-2020.3048419492684</v>
      </c>
      <c r="AW23">
        <v>20</v>
      </c>
      <c r="AX23">
        <f>IF(Z23&gt;0, (R23*SUMPRODUCT(K23:$K$98, X23:$X$98)-K23*$AZ$3)/Z23, 0)</f>
        <v>6940.8672294623302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7.4817999999999996E-2</v>
      </c>
      <c r="Q24" s="5">
        <f t="shared" si="29"/>
        <v>12.5</v>
      </c>
      <c r="R24">
        <f t="shared" si="0"/>
        <v>250000</v>
      </c>
      <c r="S24">
        <f t="shared" si="1"/>
        <v>5610.1082637690361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3345.8938308241286</v>
      </c>
      <c r="AC24">
        <f t="shared" si="2"/>
        <v>2475.0109876727402</v>
      </c>
      <c r="AE24">
        <f t="shared" si="3"/>
        <v>0</v>
      </c>
      <c r="AF24">
        <f t="shared" si="4"/>
        <v>0</v>
      </c>
      <c r="AG24">
        <f t="shared" si="5"/>
        <v>-5.5146239415216627</v>
      </c>
      <c r="AH24">
        <f t="shared" si="6"/>
        <v>-9016.6356868200583</v>
      </c>
      <c r="AI24">
        <f t="shared" si="7"/>
        <v>-9022.150310761579</v>
      </c>
      <c r="AJ24">
        <f t="shared" si="8"/>
        <v>870.88284315138844</v>
      </c>
      <c r="AK24">
        <f t="shared" si="30"/>
        <v>234.21256815768902</v>
      </c>
      <c r="AL24">
        <f t="shared" si="9"/>
        <v>-7917.0548994525016</v>
      </c>
      <c r="AN24">
        <f t="shared" si="10"/>
        <v>0</v>
      </c>
      <c r="AO24">
        <f t="shared" si="11"/>
        <v>0</v>
      </c>
      <c r="AP24">
        <f t="shared" si="12"/>
        <v>-1.3056650158013843</v>
      </c>
      <c r="AQ24">
        <f t="shared" si="13"/>
        <v>-2134.8157011879157</v>
      </c>
      <c r="AR24">
        <f t="shared" si="14"/>
        <v>-2136.1213662037171</v>
      </c>
      <c r="AS24">
        <f t="shared" si="15"/>
        <v>206.19379910983642</v>
      </c>
      <c r="AT24">
        <f t="shared" si="16"/>
        <v>55.453129668912808</v>
      </c>
      <c r="AU24">
        <f t="shared" si="17"/>
        <v>-1874.4744374249678</v>
      </c>
      <c r="AW24">
        <v>21</v>
      </c>
      <c r="AX24">
        <f>IF(Z24&gt;0, (R24*SUMPRODUCT(K24:$K$98, X24:$X$98)-K24*$AZ$3)/Z24, 0)</f>
        <v>5610.1082637690361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8.3350999999999995E-2</v>
      </c>
      <c r="Q25" s="5">
        <f t="shared" si="29"/>
        <v>12.5</v>
      </c>
      <c r="R25">
        <f t="shared" si="0"/>
        <v>250000</v>
      </c>
      <c r="S25">
        <f t="shared" si="1"/>
        <v>4119.5902314632358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2475.0109876727402</v>
      </c>
      <c r="AC25">
        <f t="shared" si="2"/>
        <v>1647.7794999473861</v>
      </c>
      <c r="AE25">
        <f t="shared" si="3"/>
        <v>0</v>
      </c>
      <c r="AF25">
        <f t="shared" si="4"/>
        <v>0</v>
      </c>
      <c r="AG25">
        <f t="shared" si="5"/>
        <v>-4.9998282819566739</v>
      </c>
      <c r="AH25">
        <f t="shared" si="6"/>
        <v>-9192.988402995441</v>
      </c>
      <c r="AI25">
        <f t="shared" si="7"/>
        <v>-9197.9882312773971</v>
      </c>
      <c r="AJ25">
        <f t="shared" si="8"/>
        <v>827.2314877253541</v>
      </c>
      <c r="AK25">
        <f t="shared" si="30"/>
        <v>173.25076913709182</v>
      </c>
      <c r="AL25">
        <f t="shared" si="9"/>
        <v>-8197.5059744149512</v>
      </c>
      <c r="AN25">
        <f t="shared" si="10"/>
        <v>0</v>
      </c>
      <c r="AO25">
        <f t="shared" si="11"/>
        <v>0</v>
      </c>
      <c r="AP25">
        <f t="shared" si="12"/>
        <v>-1.0569463222422404</v>
      </c>
      <c r="AQ25">
        <f t="shared" si="13"/>
        <v>-1943.3657987868064</v>
      </c>
      <c r="AR25">
        <f t="shared" si="14"/>
        <v>-1944.4227451090485</v>
      </c>
      <c r="AS25">
        <f t="shared" si="15"/>
        <v>174.87386151832376</v>
      </c>
      <c r="AT25">
        <f t="shared" si="16"/>
        <v>36.624610474307374</v>
      </c>
      <c r="AU25">
        <f t="shared" si="17"/>
        <v>-1732.9242731164175</v>
      </c>
      <c r="AW25">
        <v>22</v>
      </c>
      <c r="AX25">
        <f>IF(Z25&gt;0, (R25*SUMPRODUCT(K25:$K$98, X25:$X$98)-K25*$AZ$3)/Z25, 0)</f>
        <v>4119.5902314632358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9.2474000000000001E-2</v>
      </c>
      <c r="Q26" s="5">
        <f t="shared" si="29"/>
        <v>12.5</v>
      </c>
      <c r="R26">
        <f t="shared" si="0"/>
        <v>250000</v>
      </c>
      <c r="S26">
        <f t="shared" si="1"/>
        <v>2428.7027652824595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1647.7794999473861</v>
      </c>
      <c r="AC26">
        <f t="shared" si="2"/>
        <v>871.89960603787029</v>
      </c>
      <c r="AE26">
        <f t="shared" si="3"/>
        <v>0</v>
      </c>
      <c r="AF26">
        <f t="shared" si="4"/>
        <v>0</v>
      </c>
      <c r="AG26">
        <f t="shared" si="5"/>
        <v>-4.4874758785914457</v>
      </c>
      <c r="AH26">
        <f t="shared" si="6"/>
        <v>-9247.0824109132282</v>
      </c>
      <c r="AI26">
        <f t="shared" si="7"/>
        <v>-9251.56988679182</v>
      </c>
      <c r="AJ26">
        <f t="shared" si="8"/>
        <v>775.87989390951577</v>
      </c>
      <c r="AK26">
        <f t="shared" si="30"/>
        <v>115.34456499631703</v>
      </c>
      <c r="AL26">
        <f t="shared" si="9"/>
        <v>-8360.3454278859863</v>
      </c>
      <c r="AN26">
        <f t="shared" si="10"/>
        <v>0</v>
      </c>
      <c r="AO26">
        <f t="shared" si="11"/>
        <v>0</v>
      </c>
      <c r="AP26">
        <f t="shared" si="12"/>
        <v>-0.84699714715784735</v>
      </c>
      <c r="AQ26">
        <f t="shared" si="13"/>
        <v>-1745.3581107683735</v>
      </c>
      <c r="AR26">
        <f t="shared" si="14"/>
        <v>-1746.2051079155315</v>
      </c>
      <c r="AS26">
        <f t="shared" si="15"/>
        <v>146.44492237020529</v>
      </c>
      <c r="AT26">
        <f t="shared" si="16"/>
        <v>21.770928721450634</v>
      </c>
      <c r="AU26">
        <f t="shared" si="17"/>
        <v>-1577.9892568238754</v>
      </c>
      <c r="AW26">
        <v>23</v>
      </c>
      <c r="AX26">
        <f>IF(Z26&gt;0, (R26*SUMPRODUCT(K26:$K$98, X26:$X$98)-K26*$AZ$3)/Z26, 0)</f>
        <v>2428.7027652824595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0.10216500000000001</v>
      </c>
      <c r="Q27" s="5">
        <f t="shared" si="29"/>
        <v>12.5</v>
      </c>
      <c r="R27">
        <f t="shared" si="0"/>
        <v>250000</v>
      </c>
      <c r="S27">
        <f t="shared" si="1"/>
        <v>530.03817389418975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871.89960603787029</v>
      </c>
      <c r="AC27">
        <f t="shared" si="2"/>
        <v>168.9396246242195</v>
      </c>
      <c r="AE27">
        <f t="shared" si="3"/>
        <v>0</v>
      </c>
      <c r="AF27">
        <f t="shared" si="4"/>
        <v>0</v>
      </c>
      <c r="AG27">
        <f t="shared" si="5"/>
        <v>-3.9841381466692369</v>
      </c>
      <c r="AH27">
        <f t="shared" si="6"/>
        <v>-9169.2594627259023</v>
      </c>
      <c r="AI27">
        <f t="shared" si="7"/>
        <v>-9173.2436008725708</v>
      </c>
      <c r="AJ27">
        <f t="shared" si="8"/>
        <v>702.95998141365078</v>
      </c>
      <c r="AK27">
        <f t="shared" si="30"/>
        <v>61.032972422650928</v>
      </c>
      <c r="AL27">
        <f t="shared" si="9"/>
        <v>-8409.2506470362696</v>
      </c>
      <c r="AN27">
        <f t="shared" si="10"/>
        <v>0</v>
      </c>
      <c r="AO27">
        <f t="shared" si="11"/>
        <v>0</v>
      </c>
      <c r="AP27">
        <f t="shared" si="12"/>
        <v>-0.67142295727400658</v>
      </c>
      <c r="AQ27">
        <f t="shared" si="13"/>
        <v>-1545.2404203460978</v>
      </c>
      <c r="AR27">
        <f t="shared" si="14"/>
        <v>-1545.9118433033716</v>
      </c>
      <c r="AS27">
        <f t="shared" si="15"/>
        <v>118.46563853731205</v>
      </c>
      <c r="AT27">
        <f t="shared" si="16"/>
        <v>10.285521567443091</v>
      </c>
      <c r="AU27">
        <f t="shared" si="17"/>
        <v>-1417.1606831986167</v>
      </c>
      <c r="AW27">
        <v>24</v>
      </c>
      <c r="AX27">
        <f>IF(Z27&gt;0, (R27*SUMPRODUCT(K27:$K$98, X27:$X$98)-K27*$AZ$3)/Z27, 0)</f>
        <v>530.03817389418975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0.113081</v>
      </c>
      <c r="Q28" s="5">
        <f t="shared" si="29"/>
        <v>12.5</v>
      </c>
      <c r="R28">
        <f t="shared" si="0"/>
        <v>250000</v>
      </c>
      <c r="S28">
        <f t="shared" si="1"/>
        <v>-1594.225701511594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168.9396246242195</v>
      </c>
      <c r="AC28">
        <f t="shared" si="2"/>
        <v>-445.58818022658943</v>
      </c>
      <c r="AE28">
        <f t="shared" si="3"/>
        <v>0</v>
      </c>
      <c r="AF28">
        <f t="shared" si="4"/>
        <v>0</v>
      </c>
      <c r="AG28">
        <f t="shared" si="5"/>
        <v>-3.4937664394390402</v>
      </c>
      <c r="AH28">
        <f t="shared" si="6"/>
        <v>-9010.6065152700794</v>
      </c>
      <c r="AI28">
        <f t="shared" si="7"/>
        <v>-9014.1002817095177</v>
      </c>
      <c r="AJ28">
        <f t="shared" si="8"/>
        <v>614.52780485080893</v>
      </c>
      <c r="AK28">
        <f t="shared" si="30"/>
        <v>11.825773723695367</v>
      </c>
      <c r="AL28">
        <f t="shared" si="9"/>
        <v>-8387.7467031350152</v>
      </c>
      <c r="AN28">
        <f t="shared" si="10"/>
        <v>0</v>
      </c>
      <c r="AO28">
        <f t="shared" si="11"/>
        <v>0</v>
      </c>
      <c r="AP28">
        <f t="shared" si="12"/>
        <v>-0.52569959666943267</v>
      </c>
      <c r="AQ28">
        <f t="shared" si="13"/>
        <v>-1355.8067755625348</v>
      </c>
      <c r="AR28">
        <f t="shared" si="14"/>
        <v>-1356.332475159204</v>
      </c>
      <c r="AS28">
        <f t="shared" si="15"/>
        <v>92.466690247357278</v>
      </c>
      <c r="AT28">
        <f t="shared" si="16"/>
        <v>1.7793989909207555</v>
      </c>
      <c r="AU28">
        <f t="shared" si="17"/>
        <v>-1262.0863859209262</v>
      </c>
      <c r="AW28">
        <v>25</v>
      </c>
      <c r="AX28">
        <f>IF(Z28&gt;0, (R28*SUMPRODUCT(K28:$K$98, X28:$X$98)-K28*$AZ$3)/Z28, 0)</f>
        <v>-1594.225701511594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0.12539</v>
      </c>
      <c r="Q29" s="5">
        <f t="shared" si="29"/>
        <v>12.5</v>
      </c>
      <c r="R29">
        <f t="shared" si="0"/>
        <v>250000</v>
      </c>
      <c r="S29">
        <f t="shared" si="1"/>
        <v>-4015.5715734530281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-445.58818022658943</v>
      </c>
      <c r="AC29">
        <f t="shared" si="2"/>
        <v>-970.40154909690318</v>
      </c>
      <c r="AE29">
        <f t="shared" si="3"/>
        <v>0</v>
      </c>
      <c r="AF29">
        <f t="shared" si="4"/>
        <v>0</v>
      </c>
      <c r="AG29">
        <f t="shared" si="5"/>
        <v>-3.0207454012033885</v>
      </c>
      <c r="AH29">
        <f t="shared" si="6"/>
        <v>-8761.6674768252251</v>
      </c>
      <c r="AI29">
        <f t="shared" si="7"/>
        <v>-8764.6882222264285</v>
      </c>
      <c r="AJ29">
        <f t="shared" si="8"/>
        <v>524.81336887031375</v>
      </c>
      <c r="AK29">
        <f t="shared" si="30"/>
        <v>-31.191172615861262</v>
      </c>
      <c r="AL29">
        <f t="shared" si="9"/>
        <v>-8271.0660259719771</v>
      </c>
      <c r="AN29">
        <f t="shared" si="10"/>
        <v>0</v>
      </c>
      <c r="AO29">
        <f t="shared" si="11"/>
        <v>0</v>
      </c>
      <c r="AP29">
        <f t="shared" si="12"/>
        <v>-0.4058260073896055</v>
      </c>
      <c r="AQ29">
        <f t="shared" si="13"/>
        <v>-1177.0977218996456</v>
      </c>
      <c r="AR29">
        <f t="shared" si="14"/>
        <v>-1177.5035479070352</v>
      </c>
      <c r="AS29">
        <f t="shared" si="15"/>
        <v>70.506741160139043</v>
      </c>
      <c r="AT29">
        <f t="shared" si="16"/>
        <v>-4.1904190414234419</v>
      </c>
      <c r="AU29">
        <f t="shared" si="17"/>
        <v>-1111.1872257883199</v>
      </c>
      <c r="AW29">
        <v>26</v>
      </c>
      <c r="AX29">
        <f>IF(Z29&gt;0, (R29*SUMPRODUCT(K29:$K$98, X29:$X$98)-K29*$AZ$3)/Z29, 0)</f>
        <v>-4015.5715734530281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0.13947699999999999</v>
      </c>
      <c r="Q30" s="5">
        <f t="shared" si="29"/>
        <v>12.5</v>
      </c>
      <c r="R30">
        <f t="shared" si="0"/>
        <v>250000</v>
      </c>
      <c r="S30">
        <f t="shared" si="1"/>
        <v>-6838.3812035946967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-970.40154909690318</v>
      </c>
      <c r="AC30">
        <f t="shared" si="2"/>
        <v>-1405.5408721642079</v>
      </c>
      <c r="AE30">
        <f t="shared" si="3"/>
        <v>0</v>
      </c>
      <c r="AF30">
        <f t="shared" si="4"/>
        <v>0</v>
      </c>
      <c r="AG30">
        <f t="shared" si="5"/>
        <v>-2.5692134408677094</v>
      </c>
      <c r="AH30">
        <f t="shared" si="6"/>
        <v>-8426.4901264728996</v>
      </c>
      <c r="AI30">
        <f t="shared" si="7"/>
        <v>-8429.059339913767</v>
      </c>
      <c r="AJ30">
        <f t="shared" si="8"/>
        <v>435.13932306730476</v>
      </c>
      <c r="AK30">
        <f t="shared" si="30"/>
        <v>-67.928108436783234</v>
      </c>
      <c r="AL30">
        <f t="shared" si="9"/>
        <v>-8061.8481252832453</v>
      </c>
      <c r="AN30">
        <f t="shared" si="10"/>
        <v>0</v>
      </c>
      <c r="AO30">
        <f t="shared" si="11"/>
        <v>0</v>
      </c>
      <c r="AP30">
        <f t="shared" si="12"/>
        <v>-0.30818245828841911</v>
      </c>
      <c r="AQ30">
        <f t="shared" si="13"/>
        <v>-1010.7748934407142</v>
      </c>
      <c r="AR30">
        <f t="shared" si="14"/>
        <v>-1011.0830758990027</v>
      </c>
      <c r="AS30">
        <f t="shared" si="15"/>
        <v>52.195860471424957</v>
      </c>
      <c r="AT30">
        <f t="shared" si="16"/>
        <v>-8.1481168952081937</v>
      </c>
      <c r="AU30">
        <f t="shared" si="17"/>
        <v>-967.03533232278585</v>
      </c>
      <c r="AW30">
        <v>27</v>
      </c>
      <c r="AX30">
        <f>IF(Z30&gt;0, (R30*SUMPRODUCT(K30:$K$98, X30:$X$98)-K30*$AZ$3)/Z30, 0)</f>
        <v>-6838.3812035946967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0.15573300000000001</v>
      </c>
      <c r="Q31" s="5">
        <f t="shared" si="29"/>
        <v>12.5</v>
      </c>
      <c r="R31">
        <f t="shared" si="0"/>
        <v>250000</v>
      </c>
      <c r="S31">
        <f t="shared" si="1"/>
        <v>-10228.169820258554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-1405.5408721642079</v>
      </c>
      <c r="AC31">
        <f t="shared" si="2"/>
        <v>-1753.8529095046201</v>
      </c>
      <c r="AE31">
        <f t="shared" si="3"/>
        <v>0</v>
      </c>
      <c r="AF31">
        <f t="shared" si="4"/>
        <v>0</v>
      </c>
      <c r="AG31">
        <f t="shared" si="5"/>
        <v>-2.1434099896723815</v>
      </c>
      <c r="AH31">
        <f t="shared" si="6"/>
        <v>-8002.2263357330203</v>
      </c>
      <c r="AI31">
        <f t="shared" si="7"/>
        <v>-8004.3697457226926</v>
      </c>
      <c r="AJ31">
        <f t="shared" si="8"/>
        <v>348.31203734041219</v>
      </c>
      <c r="AK31">
        <f t="shared" si="30"/>
        <v>-98.387861051494568</v>
      </c>
      <c r="AL31">
        <f t="shared" si="9"/>
        <v>-7754.4455694337757</v>
      </c>
      <c r="AN31">
        <f t="shared" si="10"/>
        <v>0</v>
      </c>
      <c r="AO31">
        <f t="shared" si="11"/>
        <v>0</v>
      </c>
      <c r="AP31">
        <f t="shared" si="12"/>
        <v>-0.22955933475795048</v>
      </c>
      <c r="AQ31">
        <f t="shared" si="13"/>
        <v>-857.03890672554235</v>
      </c>
      <c r="AR31">
        <f t="shared" si="14"/>
        <v>-857.26846606030028</v>
      </c>
      <c r="AS31">
        <f t="shared" si="15"/>
        <v>37.304239490025417</v>
      </c>
      <c r="AT31">
        <f t="shared" si="16"/>
        <v>-10.53734565018566</v>
      </c>
      <c r="AU31">
        <f t="shared" si="17"/>
        <v>-830.50157222046062</v>
      </c>
      <c r="AW31">
        <v>28</v>
      </c>
      <c r="AX31">
        <f>IF(Z31&gt;0, (R31*SUMPRODUCT(K31:$K$98, X31:$X$98)-K31*$AZ$3)/Z31, 0)</f>
        <v>-10228.169820258554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0.17447299999999999</v>
      </c>
      <c r="Q32" s="5">
        <f t="shared" si="29"/>
        <v>12.5</v>
      </c>
      <c r="R32">
        <f t="shared" si="0"/>
        <v>250000</v>
      </c>
      <c r="S32">
        <f t="shared" si="1"/>
        <v>-14440.768385053436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-1753.8529095046201</v>
      </c>
      <c r="AC32">
        <f t="shared" si="2"/>
        <v>-2019.4071232834624</v>
      </c>
      <c r="AE32">
        <f t="shared" si="3"/>
        <v>0</v>
      </c>
      <c r="AF32">
        <f t="shared" si="4"/>
        <v>0</v>
      </c>
      <c r="AG32">
        <f t="shared" si="5"/>
        <v>-1.7480087186475484</v>
      </c>
      <c r="AH32">
        <f t="shared" si="6"/>
        <v>-7479.3434225621877</v>
      </c>
      <c r="AI32">
        <f t="shared" si="7"/>
        <v>-7481.0914312808354</v>
      </c>
      <c r="AJ32">
        <f t="shared" si="8"/>
        <v>265.55421377884227</v>
      </c>
      <c r="AK32">
        <f t="shared" si="30"/>
        <v>-122.76970366532342</v>
      </c>
      <c r="AL32">
        <f t="shared" si="9"/>
        <v>-7338.3069211673164</v>
      </c>
      <c r="AN32">
        <f t="shared" si="10"/>
        <v>0</v>
      </c>
      <c r="AO32">
        <f t="shared" si="11"/>
        <v>0</v>
      </c>
      <c r="AP32">
        <f t="shared" si="12"/>
        <v>-0.16715342464030988</v>
      </c>
      <c r="AQ32">
        <f t="shared" si="13"/>
        <v>-715.21260380756939</v>
      </c>
      <c r="AR32">
        <f t="shared" si="14"/>
        <v>-715.37975723220973</v>
      </c>
      <c r="AS32">
        <f t="shared" si="15"/>
        <v>25.393635504943084</v>
      </c>
      <c r="AT32">
        <f t="shared" si="16"/>
        <v>-11.739859298649497</v>
      </c>
      <c r="AU32">
        <f t="shared" si="17"/>
        <v>-701.7259810259161</v>
      </c>
      <c r="AW32">
        <v>29</v>
      </c>
      <c r="AX32">
        <f>IF(Z32&gt;0, (R32*SUMPRODUCT(K32:$K$98, X32:$X$98)-K32*$AZ$3)/Z32, 0)</f>
        <v>-14440.768385053436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0.196798</v>
      </c>
      <c r="Q33" s="5">
        <f t="shared" si="29"/>
        <v>12.5</v>
      </c>
      <c r="R33">
        <f t="shared" si="0"/>
        <v>250000</v>
      </c>
      <c r="S33">
        <f t="shared" si="1"/>
        <v>-19892.44664684184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-2019.4071232834624</v>
      </c>
      <c r="AC33">
        <f t="shared" si="2"/>
        <v>-2206.5083941029065</v>
      </c>
      <c r="AE33">
        <f t="shared" si="3"/>
        <v>0</v>
      </c>
      <c r="AF33">
        <f t="shared" si="4"/>
        <v>0</v>
      </c>
      <c r="AG33">
        <f t="shared" si="5"/>
        <v>-1.3865240116486726</v>
      </c>
      <c r="AH33">
        <f t="shared" si="6"/>
        <v>-6880.0923962480038</v>
      </c>
      <c r="AI33">
        <f t="shared" si="7"/>
        <v>-6881.4789202596521</v>
      </c>
      <c r="AJ33">
        <f t="shared" si="8"/>
        <v>187.10127081944415</v>
      </c>
      <c r="AK33">
        <f t="shared" si="30"/>
        <v>-141.35849862984239</v>
      </c>
      <c r="AL33">
        <f t="shared" si="9"/>
        <v>-6835.7361480700501</v>
      </c>
      <c r="AN33">
        <f t="shared" si="10"/>
        <v>0</v>
      </c>
      <c r="AO33">
        <f t="shared" si="11"/>
        <v>0</v>
      </c>
      <c r="AP33">
        <f t="shared" si="12"/>
        <v>-0.11838074172459201</v>
      </c>
      <c r="AQ33">
        <f t="shared" si="13"/>
        <v>-587.41892254220886</v>
      </c>
      <c r="AR33">
        <f t="shared" si="14"/>
        <v>-587.5373032839334</v>
      </c>
      <c r="AS33">
        <f t="shared" si="15"/>
        <v>15.974614958800933</v>
      </c>
      <c r="AT33">
        <f t="shared" si="16"/>
        <v>-12.069119449995993</v>
      </c>
      <c r="AU33">
        <f t="shared" si="17"/>
        <v>-583.63180777512844</v>
      </c>
      <c r="AW33">
        <v>30</v>
      </c>
      <c r="AX33">
        <f>IF(Z33&gt;0, (R33*SUMPRODUCT(K33:$K$98, X33:$X$98)-K33*$AZ$3)/Z33, 0)</f>
        <v>-19892.44664684184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0.22254599999999999</v>
      </c>
      <c r="Q34" s="5">
        <f t="shared" si="29"/>
        <v>12.5</v>
      </c>
      <c r="R34">
        <f t="shared" si="0"/>
        <v>250000</v>
      </c>
      <c r="S34">
        <f t="shared" si="1"/>
        <v>-27281.432054081193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-2206.5083941029065</v>
      </c>
      <c r="AC34">
        <f t="shared" si="2"/>
        <v>-2322.3993407628604</v>
      </c>
      <c r="AE34">
        <f t="shared" si="3"/>
        <v>0</v>
      </c>
      <c r="AF34">
        <f t="shared" si="4"/>
        <v>0</v>
      </c>
      <c r="AG34">
        <f t="shared" si="5"/>
        <v>-1.0640933988358203</v>
      </c>
      <c r="AH34">
        <f t="shared" si="6"/>
        <v>-6171.3074539273102</v>
      </c>
      <c r="AI34">
        <f t="shared" si="7"/>
        <v>-6172.3715473261464</v>
      </c>
      <c r="AJ34">
        <f t="shared" si="8"/>
        <v>115.8909466599539</v>
      </c>
      <c r="AK34">
        <f t="shared" si="30"/>
        <v>-154.45558758720347</v>
      </c>
      <c r="AL34">
        <f t="shared" si="9"/>
        <v>-6210.9361882533967</v>
      </c>
      <c r="AN34">
        <f t="shared" si="10"/>
        <v>0</v>
      </c>
      <c r="AO34">
        <f t="shared" si="11"/>
        <v>0</v>
      </c>
      <c r="AP34">
        <f t="shared" si="12"/>
        <v>-8.1117655142415201E-2</v>
      </c>
      <c r="AQ34">
        <f t="shared" si="13"/>
        <v>-470.4492954971617</v>
      </c>
      <c r="AR34">
        <f t="shared" si="14"/>
        <v>-470.53041315230416</v>
      </c>
      <c r="AS34">
        <f t="shared" si="15"/>
        <v>8.8345645744773869</v>
      </c>
      <c r="AT34">
        <f t="shared" si="16"/>
        <v>-11.77441294385005</v>
      </c>
      <c r="AU34">
        <f t="shared" si="17"/>
        <v>-473.47026152167689</v>
      </c>
      <c r="AW34">
        <v>31</v>
      </c>
      <c r="AX34">
        <f>IF(Z34&gt;0, (R34*SUMPRODUCT(K34:$K$98, X34:$X$98)-K34*$AZ$3)/Z34, 0)</f>
        <v>-27281.432054081193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0.252114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-37759.536948713037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-2322.3993407628604</v>
      </c>
      <c r="AC35">
        <f t="shared" ref="AC35:AC66" si="33">S35*Z35</f>
        <v>-2371.841514936581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-0.78517962169336819</v>
      </c>
      <c r="AH35">
        <f t="shared" ref="AH35:AH66" si="37">-X35*R35</f>
        <v>-5365.4568630818803</v>
      </c>
      <c r="AI35">
        <f t="shared" ref="AI35:AI66" si="38">SUM(AE35:AH35)</f>
        <v>-5366.242042703574</v>
      </c>
      <c r="AJ35">
        <f t="shared" ref="AJ35:AJ66" si="39">AB35-AC35</f>
        <v>49.442174173720559</v>
      </c>
      <c r="AK35">
        <f t="shared" si="30"/>
        <v>-162.56795385340024</v>
      </c>
      <c r="AL35">
        <f t="shared" ref="AL35:AL66" si="40">SUM(AI35:AK35)</f>
        <v>-5479.367822383254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-5.3442484002157314E-2</v>
      </c>
      <c r="AQ35">
        <f t="shared" ref="AQ35:AQ66" si="44">AH35*$K35</f>
        <v>-365.1945805102655</v>
      </c>
      <c r="AR35">
        <f t="shared" ref="AR35:AR66" si="45">AI35*$K35</f>
        <v>-365.24802299426767</v>
      </c>
      <c r="AS35">
        <f t="shared" ref="AS35:AS66" si="46">AJ35*$K35</f>
        <v>3.3652332909664131</v>
      </c>
      <c r="AT35">
        <f t="shared" ref="AT35:AT66" si="47">AK35*$K35</f>
        <v>-11.065028985770955</v>
      </c>
      <c r="AU35">
        <f t="shared" ref="AU35:AU66" si="48">AL35*$K35</f>
        <v>-372.94781868907222</v>
      </c>
      <c r="AW35">
        <v>32</v>
      </c>
      <c r="AX35">
        <f>IF(Z35&gt;0, (R35*SUMPRODUCT(K35:$K$98, X35:$X$98)-K35*$AZ$3)/Z35, 0)</f>
        <v>-37759.536948713037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0.286269</v>
      </c>
      <c r="Q36" s="5">
        <f t="shared" si="29"/>
        <v>12.5</v>
      </c>
      <c r="R36">
        <f t="shared" si="31"/>
        <v>250000</v>
      </c>
      <c r="S36">
        <f t="shared" si="32"/>
        <v>-53414.045952836503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-2371.841514936581</v>
      </c>
      <c r="AC36">
        <f t="shared" si="33"/>
        <v>-2361.1368799794886</v>
      </c>
      <c r="AE36">
        <f t="shared" si="34"/>
        <v>0</v>
      </c>
      <c r="AF36">
        <f t="shared" si="35"/>
        <v>0</v>
      </c>
      <c r="AG36">
        <f t="shared" si="36"/>
        <v>-0.5525552403538958</v>
      </c>
      <c r="AH36">
        <f t="shared" si="37"/>
        <v>-4495.4517024507768</v>
      </c>
      <c r="AI36">
        <f t="shared" si="38"/>
        <v>-4496.004257691131</v>
      </c>
      <c r="AJ36">
        <f t="shared" si="39"/>
        <v>-10.704634957092367</v>
      </c>
      <c r="AK36">
        <f t="shared" si="30"/>
        <v>-166.02890604556069</v>
      </c>
      <c r="AL36">
        <f t="shared" si="40"/>
        <v>-4672.7377986937836</v>
      </c>
      <c r="AN36">
        <f t="shared" si="41"/>
        <v>0</v>
      </c>
      <c r="AO36">
        <f t="shared" si="42"/>
        <v>0</v>
      </c>
      <c r="AP36">
        <f t="shared" si="43"/>
        <v>-3.3579582776180512E-2</v>
      </c>
      <c r="AQ36">
        <f t="shared" si="44"/>
        <v>-273.19511522881379</v>
      </c>
      <c r="AR36">
        <f t="shared" si="45"/>
        <v>-273.22869481159</v>
      </c>
      <c r="AS36">
        <f t="shared" si="46"/>
        <v>-0.65053618060025387</v>
      </c>
      <c r="AT36">
        <f t="shared" si="47"/>
        <v>-10.089817246552323</v>
      </c>
      <c r="AU36">
        <f t="shared" si="48"/>
        <v>-283.96904823874252</v>
      </c>
      <c r="AW36">
        <v>33</v>
      </c>
      <c r="AX36">
        <f>IF(Z36&gt;0, (R36*SUMPRODUCT(K36:$K$98, X36:$X$98)-K36*$AZ$3)/Z36, 0)</f>
        <v>-53414.045952836503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0.32445800000000002</v>
      </c>
      <c r="Q37" s="5">
        <f t="shared" ref="Q37:Q68" si="60">$C$8</f>
        <v>12.5</v>
      </c>
      <c r="R37">
        <f t="shared" si="31"/>
        <v>250000</v>
      </c>
      <c r="S37">
        <f t="shared" si="32"/>
        <v>-78134.456086158069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-2361.1368799794886</v>
      </c>
      <c r="AC37">
        <f t="shared" si="33"/>
        <v>-2298.7076956838755</v>
      </c>
      <c r="AE37">
        <f t="shared" si="34"/>
        <v>0</v>
      </c>
      <c r="AF37">
        <f t="shared" si="35"/>
        <v>0</v>
      </c>
      <c r="AG37">
        <f t="shared" si="36"/>
        <v>-0.36774871977561252</v>
      </c>
      <c r="AH37">
        <f t="shared" si="37"/>
        <v>-3585.6193634948863</v>
      </c>
      <c r="AI37">
        <f t="shared" si="38"/>
        <v>-3585.9871122146619</v>
      </c>
      <c r="AJ37">
        <f t="shared" si="39"/>
        <v>-62.42918429561314</v>
      </c>
      <c r="AK37">
        <f t="shared" si="30"/>
        <v>-165.27958159856422</v>
      </c>
      <c r="AL37">
        <f t="shared" si="40"/>
        <v>-3813.6958781088392</v>
      </c>
      <c r="AN37">
        <f t="shared" si="41"/>
        <v>0</v>
      </c>
      <c r="AO37">
        <f t="shared" si="42"/>
        <v>0</v>
      </c>
      <c r="AP37">
        <f t="shared" si="43"/>
        <v>-1.9954127392879224E-2</v>
      </c>
      <c r="AQ37">
        <f t="shared" si="44"/>
        <v>-194.55650479274956</v>
      </c>
      <c r="AR37">
        <f t="shared" si="45"/>
        <v>-194.57645892014244</v>
      </c>
      <c r="AS37">
        <f t="shared" si="46"/>
        <v>-3.3874214361053236</v>
      </c>
      <c r="AT37">
        <f t="shared" si="47"/>
        <v>-8.9681068874199159</v>
      </c>
      <c r="AU37">
        <f t="shared" si="48"/>
        <v>-206.93198724366766</v>
      </c>
      <c r="AW37">
        <v>34</v>
      </c>
      <c r="AX37">
        <f>IF(Z37&gt;0, (R37*SUMPRODUCT(K37:$K$98, X37:$X$98)-K37*$AZ$3)/Z37, 0)</f>
        <v>-78134.456086158069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0.36696200000000001</v>
      </c>
      <c r="Q38" s="5">
        <f t="shared" si="60"/>
        <v>12.5</v>
      </c>
      <c r="R38">
        <f t="shared" si="31"/>
        <v>250000</v>
      </c>
      <c r="S38">
        <f t="shared" si="32"/>
        <v>-119674.51480211806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-2298.7076956838755</v>
      </c>
      <c r="AC38">
        <f t="shared" si="33"/>
        <v>-2193.5996473298151</v>
      </c>
      <c r="AE38">
        <f t="shared" si="34"/>
        <v>0</v>
      </c>
      <c r="AF38">
        <f t="shared" si="35"/>
        <v>0</v>
      </c>
      <c r="AG38">
        <f t="shared" si="36"/>
        <v>-0.22912142687155806</v>
      </c>
      <c r="AH38">
        <f t="shared" si="37"/>
        <v>-2698.9961141259664</v>
      </c>
      <c r="AI38">
        <f t="shared" si="38"/>
        <v>-2699.2252355528381</v>
      </c>
      <c r="AJ38">
        <f t="shared" si="39"/>
        <v>-105.10804835406043</v>
      </c>
      <c r="AK38">
        <f t="shared" si="30"/>
        <v>-160.90953869787131</v>
      </c>
      <c r="AL38">
        <f t="shared" si="40"/>
        <v>-2965.2428226047696</v>
      </c>
      <c r="AN38">
        <f t="shared" si="41"/>
        <v>0</v>
      </c>
      <c r="AO38">
        <f t="shared" si="42"/>
        <v>0</v>
      </c>
      <c r="AP38">
        <f t="shared" si="43"/>
        <v>-1.1100160377325611E-2</v>
      </c>
      <c r="AQ38">
        <f t="shared" si="44"/>
        <v>-130.75725886331688</v>
      </c>
      <c r="AR38">
        <f t="shared" si="45"/>
        <v>-130.76835902369422</v>
      </c>
      <c r="AS38">
        <f t="shared" si="46"/>
        <v>-5.092130446323595</v>
      </c>
      <c r="AT38">
        <f t="shared" si="47"/>
        <v>-7.7955244525826277</v>
      </c>
      <c r="AU38">
        <f t="shared" si="48"/>
        <v>-143.65601392260041</v>
      </c>
      <c r="AW38">
        <v>35</v>
      </c>
      <c r="AX38">
        <f>IF(Z38&gt;0, (R38*SUMPRODUCT(K38:$K$98, X38:$X$98)-K38*$AZ$3)/Z38, 0)</f>
        <v>-119674.51480211806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0.41335300000000003</v>
      </c>
      <c r="Q39" s="5">
        <f t="shared" si="60"/>
        <v>12.5</v>
      </c>
      <c r="R39">
        <f t="shared" si="31"/>
        <v>250000</v>
      </c>
      <c r="S39">
        <f t="shared" si="32"/>
        <v>-194592.53698776293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-2193.5996473298151</v>
      </c>
      <c r="AC39">
        <f t="shared" si="33"/>
        <v>-2056.7992694549089</v>
      </c>
      <c r="AE39">
        <f t="shared" si="34"/>
        <v>0</v>
      </c>
      <c r="AF39">
        <f t="shared" si="35"/>
        <v>0</v>
      </c>
      <c r="AG39">
        <f t="shared" si="36"/>
        <v>-0.13212218344120336</v>
      </c>
      <c r="AH39">
        <f t="shared" si="37"/>
        <v>-1894.160583232783</v>
      </c>
      <c r="AI39">
        <f t="shared" si="38"/>
        <v>-1894.2927054162242</v>
      </c>
      <c r="AJ39">
        <f t="shared" si="39"/>
        <v>-136.80037787490619</v>
      </c>
      <c r="AK39">
        <f t="shared" si="30"/>
        <v>-153.55197531308707</v>
      </c>
      <c r="AL39">
        <f t="shared" si="40"/>
        <v>-2184.6450586042174</v>
      </c>
      <c r="AN39">
        <f t="shared" si="41"/>
        <v>0</v>
      </c>
      <c r="AO39">
        <f t="shared" si="42"/>
        <v>0</v>
      </c>
      <c r="AP39">
        <f t="shared" si="43"/>
        <v>-5.7150662331282871E-3</v>
      </c>
      <c r="AQ39">
        <f t="shared" si="44"/>
        <v>-81.933653436583455</v>
      </c>
      <c r="AR39">
        <f t="shared" si="45"/>
        <v>-81.939368502816578</v>
      </c>
      <c r="AS39">
        <f t="shared" si="46"/>
        <v>-5.9174258244073838</v>
      </c>
      <c r="AT39">
        <f t="shared" si="47"/>
        <v>-6.6420315369106913</v>
      </c>
      <c r="AU39">
        <f t="shared" si="48"/>
        <v>-94.498825864134659</v>
      </c>
      <c r="AW39">
        <v>36</v>
      </c>
      <c r="AX39">
        <f>IF(Z39&gt;0, (R39*SUMPRODUCT(K39:$K$98, X39:$X$98)-K39*$AZ$3)/Z39, 0)</f>
        <v>-194592.53698776293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0.46434700000000001</v>
      </c>
      <c r="Q40" s="5">
        <f t="shared" si="60"/>
        <v>12.5</v>
      </c>
      <c r="R40">
        <f t="shared" si="31"/>
        <v>250000</v>
      </c>
      <c r="S40">
        <f t="shared" si="32"/>
        <v>-341942.15790287789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-2056.7992694549089</v>
      </c>
      <c r="AC40">
        <f t="shared" si="33"/>
        <v>-1899.8421758037928</v>
      </c>
      <c r="AE40">
        <f t="shared" si="34"/>
        <v>0</v>
      </c>
      <c r="AF40">
        <f t="shared" si="35"/>
        <v>0</v>
      </c>
      <c r="AG40">
        <f t="shared" si="36"/>
        <v>-6.9450422092418862E-2</v>
      </c>
      <c r="AH40">
        <f t="shared" si="37"/>
        <v>-1227.010790287449</v>
      </c>
      <c r="AI40">
        <f t="shared" si="38"/>
        <v>-1227.0802407095414</v>
      </c>
      <c r="AJ40">
        <f t="shared" si="39"/>
        <v>-156.95709365111611</v>
      </c>
      <c r="AK40">
        <f t="shared" ref="AK40:AK71" si="61">G40*SUM(AB40:AB40, AE40:AF40)</f>
        <v>-143.97594886184365</v>
      </c>
      <c r="AL40">
        <f t="shared" si="40"/>
        <v>-1528.0132832225011</v>
      </c>
      <c r="AN40">
        <f t="shared" si="41"/>
        <v>0</v>
      </c>
      <c r="AO40">
        <f t="shared" si="42"/>
        <v>0</v>
      </c>
      <c r="AP40">
        <f t="shared" si="43"/>
        <v>-2.6822693845023064E-3</v>
      </c>
      <c r="AQ40">
        <f t="shared" si="44"/>
        <v>-47.388818931328935</v>
      </c>
      <c r="AR40">
        <f t="shared" si="45"/>
        <v>-47.391501200713435</v>
      </c>
      <c r="AS40">
        <f t="shared" si="46"/>
        <v>-6.0618955838830839</v>
      </c>
      <c r="AT40">
        <f t="shared" si="47"/>
        <v>-5.560546186787656</v>
      </c>
      <c r="AU40">
        <f t="shared" si="48"/>
        <v>-59.013942971384168</v>
      </c>
      <c r="AW40">
        <v>37</v>
      </c>
      <c r="AX40">
        <f>IF(Z40&gt;0, (R40*SUMPRODUCT(K40:$K$98, X40:$X$98)-K40*$AZ$3)/Z40, 0)</f>
        <v>-341942.15790287789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0.52171199999999995</v>
      </c>
      <c r="Q41" s="5">
        <f t="shared" si="60"/>
        <v>12.5</v>
      </c>
      <c r="R41">
        <f t="shared" si="31"/>
        <v>250000</v>
      </c>
      <c r="S41">
        <f t="shared" si="32"/>
        <v>-666430.82862048433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-1899.8421758037928</v>
      </c>
      <c r="AC41">
        <f t="shared" si="33"/>
        <v>-1733.9356848353905</v>
      </c>
      <c r="AE41">
        <f t="shared" si="34"/>
        <v>0</v>
      </c>
      <c r="AF41">
        <f t="shared" si="35"/>
        <v>0</v>
      </c>
      <c r="AG41">
        <f t="shared" si="36"/>
        <v>-3.2522799260814646E-2</v>
      </c>
      <c r="AH41">
        <f t="shared" si="37"/>
        <v>-724.66237221360063</v>
      </c>
      <c r="AI41">
        <f t="shared" si="38"/>
        <v>-724.69489501286148</v>
      </c>
      <c r="AJ41">
        <f t="shared" si="39"/>
        <v>-165.9064909684023</v>
      </c>
      <c r="AK41">
        <f t="shared" si="61"/>
        <v>-132.9889523062655</v>
      </c>
      <c r="AL41">
        <f t="shared" si="40"/>
        <v>-1023.5903382875292</v>
      </c>
      <c r="AN41">
        <f t="shared" si="41"/>
        <v>0</v>
      </c>
      <c r="AO41">
        <f t="shared" si="42"/>
        <v>0</v>
      </c>
      <c r="AP41">
        <f t="shared" si="43"/>
        <v>-1.1214951477944784E-3</v>
      </c>
      <c r="AQ41">
        <f t="shared" si="44"/>
        <v>-24.988787948704768</v>
      </c>
      <c r="AR41">
        <f t="shared" si="45"/>
        <v>-24.989909443852564</v>
      </c>
      <c r="AS41">
        <f t="shared" si="46"/>
        <v>-5.7210119927423193</v>
      </c>
      <c r="AT41">
        <f t="shared" si="47"/>
        <v>-4.5859049070677136</v>
      </c>
      <c r="AU41">
        <f t="shared" si="48"/>
        <v>-35.296826343662595</v>
      </c>
      <c r="AW41">
        <v>38</v>
      </c>
      <c r="AX41">
        <f>IF(Z41&gt;0, (R41*SUMPRODUCT(K41:$K$98, X41:$X$98)-K41*$AZ$3)/Z41, 0)</f>
        <v>-666430.82862048433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0.58618000000000003</v>
      </c>
      <c r="Q42" s="5">
        <f t="shared" si="60"/>
        <v>12.5</v>
      </c>
      <c r="R42">
        <f t="shared" si="31"/>
        <v>250000</v>
      </c>
      <c r="S42">
        <f t="shared" si="32"/>
        <v>-1492842.0966417566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-1733.9356848353905</v>
      </c>
      <c r="AC42">
        <f t="shared" si="33"/>
        <v>-1568.4822318021925</v>
      </c>
      <c r="AE42">
        <f t="shared" si="34"/>
        <v>0</v>
      </c>
      <c r="AF42">
        <f t="shared" si="35"/>
        <v>0</v>
      </c>
      <c r="AG42">
        <f t="shared" si="36"/>
        <v>-1.3133356797502169E-2</v>
      </c>
      <c r="AH42">
        <f t="shared" si="37"/>
        <v>-381.28428941408663</v>
      </c>
      <c r="AI42">
        <f t="shared" si="38"/>
        <v>-381.29742277088411</v>
      </c>
      <c r="AJ42">
        <f t="shared" si="39"/>
        <v>-165.453453033198</v>
      </c>
      <c r="AK42">
        <f t="shared" si="61"/>
        <v>-121.37549793847734</v>
      </c>
      <c r="AL42">
        <f t="shared" si="40"/>
        <v>-668.12637374255951</v>
      </c>
      <c r="AN42">
        <f t="shared" si="41"/>
        <v>0</v>
      </c>
      <c r="AO42">
        <f t="shared" si="42"/>
        <v>0</v>
      </c>
      <c r="AP42">
        <f t="shared" si="43"/>
        <v>-4.043590808771127E-4</v>
      </c>
      <c r="AQ42">
        <f t="shared" si="44"/>
        <v>-11.739250459538704</v>
      </c>
      <c r="AR42">
        <f t="shared" si="45"/>
        <v>-11.739654818619581</v>
      </c>
      <c r="AS42">
        <f t="shared" si="46"/>
        <v>-5.0940979696198214</v>
      </c>
      <c r="AT42">
        <f t="shared" si="47"/>
        <v>-3.736994703192634</v>
      </c>
      <c r="AU42">
        <f t="shared" si="48"/>
        <v>-20.570747491432037</v>
      </c>
      <c r="AW42">
        <v>39</v>
      </c>
      <c r="AX42">
        <f>IF(Z42&gt;0, (R42*SUMPRODUCT(K42:$K$98, X42:$X$98)-K42*$AZ$3)/Z42, 0)</f>
        <v>-1492842.0966417566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0.65888599999999997</v>
      </c>
      <c r="Q43" s="5">
        <f t="shared" si="60"/>
        <v>12.5</v>
      </c>
      <c r="R43">
        <f t="shared" si="31"/>
        <v>250000</v>
      </c>
      <c r="S43">
        <f t="shared" si="32"/>
        <v>-4053521.0937196608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-1568.4822318021925</v>
      </c>
      <c r="AC43">
        <f t="shared" si="33"/>
        <v>-1410.1837670993175</v>
      </c>
      <c r="AE43">
        <f t="shared" si="34"/>
        <v>0</v>
      </c>
      <c r="AF43">
        <f t="shared" si="35"/>
        <v>0</v>
      </c>
      <c r="AG43">
        <f t="shared" si="36"/>
        <v>-4.3486383026481333E-3</v>
      </c>
      <c r="AH43">
        <f t="shared" si="37"/>
        <v>-173.0676985375803</v>
      </c>
      <c r="AI43">
        <f t="shared" si="38"/>
        <v>-173.07204717588294</v>
      </c>
      <c r="AJ43">
        <f t="shared" si="39"/>
        <v>-158.29846470287498</v>
      </c>
      <c r="AK43">
        <f t="shared" si="61"/>
        <v>-109.79375622615348</v>
      </c>
      <c r="AL43">
        <f t="shared" si="40"/>
        <v>-441.16426810491146</v>
      </c>
      <c r="AN43">
        <f t="shared" si="41"/>
        <v>0</v>
      </c>
      <c r="AO43">
        <f t="shared" si="42"/>
        <v>0</v>
      </c>
      <c r="AP43">
        <f t="shared" si="43"/>
        <v>-1.1954370777280741E-4</v>
      </c>
      <c r="AQ43">
        <f t="shared" si="44"/>
        <v>-4.7576167386213806</v>
      </c>
      <c r="AR43">
        <f t="shared" si="45"/>
        <v>-4.7577362823291534</v>
      </c>
      <c r="AS43">
        <f t="shared" si="46"/>
        <v>-4.351611720340343</v>
      </c>
      <c r="AT43">
        <f t="shared" si="47"/>
        <v>-3.0182212904636132</v>
      </c>
      <c r="AU43">
        <f t="shared" si="48"/>
        <v>-12.127569293133112</v>
      </c>
      <c r="AW43">
        <v>40</v>
      </c>
      <c r="AX43">
        <f>IF(Z43&gt;0, (R43*SUMPRODUCT(K43:$K$98, X43:$X$98)-K43*$AZ$3)/Z43, 0)</f>
        <v>-4053521.0937196608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0.73742600000000003</v>
      </c>
      <c r="Q44" s="5">
        <f t="shared" si="60"/>
        <v>12.5</v>
      </c>
      <c r="R44">
        <f t="shared" si="31"/>
        <v>250000</v>
      </c>
      <c r="S44">
        <f t="shared" si="32"/>
        <v>-14375182.990458135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-1410.1837670993175</v>
      </c>
      <c r="AC44">
        <f t="shared" si="33"/>
        <v>-1263.12199530007</v>
      </c>
      <c r="AE44">
        <f t="shared" si="34"/>
        <v>0</v>
      </c>
      <c r="AF44">
        <f t="shared" si="35"/>
        <v>0</v>
      </c>
      <c r="AG44">
        <f t="shared" si="36"/>
        <v>-1.0983529706530492E-3</v>
      </c>
      <c r="AH44">
        <f t="shared" si="37"/>
        <v>-64.135978979372055</v>
      </c>
      <c r="AI44">
        <f t="shared" si="38"/>
        <v>-64.137077332342713</v>
      </c>
      <c r="AJ44">
        <f t="shared" si="39"/>
        <v>-147.06177179924748</v>
      </c>
      <c r="AK44">
        <f t="shared" si="61"/>
        <v>-98.71286369695224</v>
      </c>
      <c r="AL44">
        <f t="shared" si="40"/>
        <v>-309.91171282854242</v>
      </c>
      <c r="AN44">
        <f t="shared" si="41"/>
        <v>0</v>
      </c>
      <c r="AO44">
        <f t="shared" si="42"/>
        <v>0</v>
      </c>
      <c r="AP44">
        <f t="shared" si="43"/>
        <v>-2.6958600399115216E-5</v>
      </c>
      <c r="AQ44">
        <f t="shared" si="44"/>
        <v>-1.5741899687155407</v>
      </c>
      <c r="AR44">
        <f t="shared" si="45"/>
        <v>-1.5742169273159399</v>
      </c>
      <c r="AS44">
        <f t="shared" si="46"/>
        <v>-3.6095678218674627</v>
      </c>
      <c r="AT44">
        <f t="shared" si="47"/>
        <v>-2.4228647053926688</v>
      </c>
      <c r="AU44">
        <f t="shared" si="48"/>
        <v>-7.606649454576071</v>
      </c>
      <c r="AW44">
        <v>41</v>
      </c>
      <c r="AX44">
        <f>IF(Z44&gt;0, (R44*SUMPRODUCT(K44:$K$98, X44:$X$98)-K44*$AZ$3)/Z44, 0)</f>
        <v>-14375182.990458135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0.819492</v>
      </c>
      <c r="Q45" s="5">
        <f t="shared" si="60"/>
        <v>12.5</v>
      </c>
      <c r="R45">
        <f t="shared" si="31"/>
        <v>250000</v>
      </c>
      <c r="S45">
        <f t="shared" si="32"/>
        <v>-75365456.08627905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-1263.12199530007</v>
      </c>
      <c r="AC45">
        <f t="shared" si="33"/>
        <v>-1129.1431597885451</v>
      </c>
      <c r="AE45">
        <f t="shared" si="34"/>
        <v>0</v>
      </c>
      <c r="AF45">
        <f t="shared" si="35"/>
        <v>0</v>
      </c>
      <c r="AG45">
        <f t="shared" si="36"/>
        <v>-1.8727796832011004E-4</v>
      </c>
      <c r="AH45">
        <f t="shared" si="37"/>
        <v>-18.001829452528174</v>
      </c>
      <c r="AI45">
        <f t="shared" si="38"/>
        <v>-18.002016730496493</v>
      </c>
      <c r="AJ45">
        <f t="shared" si="39"/>
        <v>-133.97883551152495</v>
      </c>
      <c r="AK45">
        <f t="shared" si="61"/>
        <v>-88.418539671004908</v>
      </c>
      <c r="AL45">
        <f t="shared" si="40"/>
        <v>-240.39939191302636</v>
      </c>
      <c r="AN45">
        <f t="shared" si="41"/>
        <v>0</v>
      </c>
      <c r="AO45">
        <f t="shared" si="42"/>
        <v>0</v>
      </c>
      <c r="AP45">
        <f t="shared" si="43"/>
        <v>-4.1041580686181566E-6</v>
      </c>
      <c r="AQ45">
        <f t="shared" si="44"/>
        <v>-0.39450638139770944</v>
      </c>
      <c r="AR45">
        <f t="shared" si="45"/>
        <v>-0.394510485555778</v>
      </c>
      <c r="AS45">
        <f t="shared" si="46"/>
        <v>-2.9361185606670448</v>
      </c>
      <c r="AT45">
        <f t="shared" si="47"/>
        <v>-1.9376740695195946</v>
      </c>
      <c r="AU45">
        <f t="shared" si="48"/>
        <v>-5.2683031157424178</v>
      </c>
      <c r="AW45">
        <v>42</v>
      </c>
      <c r="AX45">
        <f>IF(Z45&gt;0, (R45*SUMPRODUCT(K45:$K$98, X45:$X$98)-K45*$AZ$3)/Z45, 0)</f>
        <v>-75365456.08627905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0.82196330200000001</v>
      </c>
      <c r="Q46" s="5">
        <f t="shared" si="60"/>
        <v>12.5</v>
      </c>
      <c r="R46">
        <f t="shared" si="31"/>
        <v>250000</v>
      </c>
      <c r="S46">
        <f t="shared" si="32"/>
        <v>-400588621.84911978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-1129.1431597885451</v>
      </c>
      <c r="AC46">
        <f t="shared" si="33"/>
        <v>-1008.508179134014</v>
      </c>
      <c r="AE46">
        <f t="shared" si="34"/>
        <v>0</v>
      </c>
      <c r="AF46">
        <f t="shared" si="35"/>
        <v>0</v>
      </c>
      <c r="AG46">
        <f t="shared" si="36"/>
        <v>-3.1469571404659896E-5</v>
      </c>
      <c r="AH46">
        <f t="shared" si="37"/>
        <v>-3.0787123446449809</v>
      </c>
      <c r="AI46">
        <f t="shared" si="38"/>
        <v>-3.0787438142163857</v>
      </c>
      <c r="AJ46">
        <f t="shared" si="39"/>
        <v>-120.63498065453109</v>
      </c>
      <c r="AK46">
        <f t="shared" si="61"/>
        <v>-79.040021185198157</v>
      </c>
      <c r="AL46">
        <f t="shared" si="40"/>
        <v>-202.75374565394563</v>
      </c>
      <c r="AN46">
        <f t="shared" si="41"/>
        <v>0</v>
      </c>
      <c r="AO46">
        <f t="shared" si="42"/>
        <v>0</v>
      </c>
      <c r="AP46">
        <f t="shared" si="43"/>
        <v>-6.1575818742915384E-7</v>
      </c>
      <c r="AQ46">
        <f t="shared" si="44"/>
        <v>-6.0240487821630752E-2</v>
      </c>
      <c r="AR46">
        <f t="shared" si="45"/>
        <v>-6.0241103579818184E-2</v>
      </c>
      <c r="AS46">
        <f t="shared" si="46"/>
        <v>-2.3604381538347137</v>
      </c>
      <c r="AT46">
        <f t="shared" si="47"/>
        <v>-1.5465587234579474</v>
      </c>
      <c r="AU46">
        <f t="shared" si="48"/>
        <v>-3.9672379808724791</v>
      </c>
      <c r="AW46">
        <v>43</v>
      </c>
      <c r="AX46">
        <f>IF(Z46&gt;0, (R46*SUMPRODUCT(K46:$K$98, X46:$X$98)-K46*$AZ$3)/Z46, 0)</f>
        <v>-400588621.84911978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0.82463276399999996</v>
      </c>
      <c r="Q47" s="5">
        <f t="shared" si="60"/>
        <v>12.5</v>
      </c>
      <c r="R47">
        <f t="shared" si="31"/>
        <v>250000</v>
      </c>
      <c r="S47">
        <f t="shared" si="32"/>
        <v>-2162999954.4586339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-1008.508179134014</v>
      </c>
      <c r="AC47">
        <f t="shared" si="33"/>
        <v>-900.50637762547058</v>
      </c>
      <c r="AE47">
        <f t="shared" si="34"/>
        <v>0</v>
      </c>
      <c r="AF47">
        <f t="shared" si="35"/>
        <v>0</v>
      </c>
      <c r="AG47">
        <f t="shared" si="36"/>
        <v>-5.2040360412932473E-6</v>
      </c>
      <c r="AH47">
        <f t="shared" si="37"/>
        <v>-0.51901679298640091</v>
      </c>
      <c r="AI47">
        <f t="shared" si="38"/>
        <v>-0.51902199702244223</v>
      </c>
      <c r="AJ47">
        <f t="shared" si="39"/>
        <v>-108.00180150854339</v>
      </c>
      <c r="AK47">
        <f t="shared" si="61"/>
        <v>-70.595572539380981</v>
      </c>
      <c r="AL47">
        <f t="shared" si="40"/>
        <v>-179.11639604494684</v>
      </c>
      <c r="AN47">
        <f t="shared" si="41"/>
        <v>0</v>
      </c>
      <c r="AO47">
        <f t="shared" si="42"/>
        <v>0</v>
      </c>
      <c r="AP47">
        <f t="shared" si="43"/>
        <v>-9.0916276338865325E-8</v>
      </c>
      <c r="AQ47">
        <f t="shared" si="44"/>
        <v>-9.0673995724166612E-3</v>
      </c>
      <c r="AR47">
        <f t="shared" si="45"/>
        <v>-9.0674904886930002E-3</v>
      </c>
      <c r="AS47">
        <f t="shared" si="46"/>
        <v>-1.8868281374557654</v>
      </c>
      <c r="AT47">
        <f t="shared" si="47"/>
        <v>-1.2333286184727834</v>
      </c>
      <c r="AU47">
        <f t="shared" si="48"/>
        <v>-3.1292242464172424</v>
      </c>
      <c r="AW47">
        <v>44</v>
      </c>
      <c r="AX47">
        <f>IF(Z47&gt;0, (R47*SUMPRODUCT(K47:$K$98, X47:$X$98)-K47*$AZ$3)/Z47, 0)</f>
        <v>-2162999954.4586339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0.82757423799999996</v>
      </c>
      <c r="Q48" s="5">
        <f t="shared" si="60"/>
        <v>12.5</v>
      </c>
      <c r="R48">
        <f t="shared" si="31"/>
        <v>250000</v>
      </c>
      <c r="S48">
        <f t="shared" si="32"/>
        <v>-11890164326.656048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-900.50637762547058</v>
      </c>
      <c r="AC48">
        <f t="shared" si="33"/>
        <v>-804.03147895686016</v>
      </c>
      <c r="AE48">
        <f t="shared" si="34"/>
        <v>0</v>
      </c>
      <c r="AF48">
        <f t="shared" si="35"/>
        <v>0</v>
      </c>
      <c r="AG48">
        <f t="shared" si="36"/>
        <v>-8.4526951948251947E-7</v>
      </c>
      <c r="AH48">
        <f t="shared" si="37"/>
        <v>-8.6134523227955909E-2</v>
      </c>
      <c r="AI48">
        <f t="shared" si="38"/>
        <v>-8.6135368497475398E-2</v>
      </c>
      <c r="AJ48">
        <f t="shared" si="39"/>
        <v>-96.474898668610422</v>
      </c>
      <c r="AK48">
        <f t="shared" si="61"/>
        <v>-63.035446433782944</v>
      </c>
      <c r="AL48">
        <f t="shared" si="40"/>
        <v>-159.59648047089084</v>
      </c>
      <c r="AN48">
        <f t="shared" si="41"/>
        <v>0</v>
      </c>
      <c r="AO48">
        <f t="shared" si="42"/>
        <v>0</v>
      </c>
      <c r="AP48">
        <f t="shared" si="43"/>
        <v>-1.3184951305841764E-8</v>
      </c>
      <c r="AQ48">
        <f t="shared" si="44"/>
        <v>-1.3435708591595338E-3</v>
      </c>
      <c r="AR48">
        <f t="shared" si="45"/>
        <v>-1.3435840441108399E-3</v>
      </c>
      <c r="AS48">
        <f t="shared" si="46"/>
        <v>-1.5048653853748155</v>
      </c>
      <c r="AT48">
        <f t="shared" si="47"/>
        <v>-0.98325950790257133</v>
      </c>
      <c r="AU48">
        <f t="shared" si="48"/>
        <v>-2.4894684773214975</v>
      </c>
      <c r="AW48">
        <v>45</v>
      </c>
      <c r="AX48">
        <f>IF(Z48&gt;0, (R48*SUMPRODUCT(K48:$K$98, X48:$X$98)-K48*$AZ$3)/Z48, 0)</f>
        <v>-11890164326.656048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0.83082719400000005</v>
      </c>
      <c r="Q49" s="5">
        <f t="shared" si="60"/>
        <v>12.5</v>
      </c>
      <c r="R49">
        <f t="shared" si="31"/>
        <v>250000</v>
      </c>
      <c r="S49">
        <f t="shared" si="32"/>
        <v>-66696289362.6101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-804.03147895686016</v>
      </c>
      <c r="AC49">
        <f t="shared" si="33"/>
        <v>-717.88642425255603</v>
      </c>
      <c r="AE49">
        <f t="shared" si="34"/>
        <v>0</v>
      </c>
      <c r="AF49">
        <f t="shared" si="35"/>
        <v>0</v>
      </c>
      <c r="AG49">
        <f t="shared" si="36"/>
        <v>-1.3454392124230428E-7</v>
      </c>
      <c r="AH49">
        <f t="shared" si="37"/>
        <v>-1.40454580609078E-2</v>
      </c>
      <c r="AI49">
        <f t="shared" si="38"/>
        <v>-1.4045592604829042E-2</v>
      </c>
      <c r="AJ49">
        <f t="shared" si="39"/>
        <v>-86.14505470430413</v>
      </c>
      <c r="AK49">
        <f t="shared" si="61"/>
        <v>-56.282203526980219</v>
      </c>
      <c r="AL49">
        <f t="shared" si="40"/>
        <v>-142.44130382388917</v>
      </c>
      <c r="AN49">
        <f t="shared" si="41"/>
        <v>0</v>
      </c>
      <c r="AO49">
        <f t="shared" si="42"/>
        <v>0</v>
      </c>
      <c r="AP49">
        <f t="shared" si="43"/>
        <v>-1.873826514575176E-9</v>
      </c>
      <c r="AQ49">
        <f t="shared" si="44"/>
        <v>-1.956145731510562E-4</v>
      </c>
      <c r="AR49">
        <f t="shared" si="45"/>
        <v>-1.9561644697757078E-4</v>
      </c>
      <c r="AS49">
        <f t="shared" si="46"/>
        <v>-1.1997635130148039</v>
      </c>
      <c r="AT49">
        <f t="shared" si="47"/>
        <v>-0.78385618832708404</v>
      </c>
      <c r="AU49">
        <f t="shared" si="48"/>
        <v>-1.9838153177888656</v>
      </c>
      <c r="AW49">
        <v>46</v>
      </c>
      <c r="AX49">
        <f>IF(Z49&gt;0, (R49*SUMPRODUCT(K49:$K$98, X49:$X$98)-K49*$AZ$3)/Z49, 0)</f>
        <v>-66696289362.6101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0.83405797299999995</v>
      </c>
      <c r="Q50" s="5">
        <f t="shared" si="60"/>
        <v>12.5</v>
      </c>
      <c r="R50">
        <f t="shared" si="31"/>
        <v>250000</v>
      </c>
      <c r="S50">
        <f t="shared" si="32"/>
        <v>-381874440194.08929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-717.88642425255603</v>
      </c>
      <c r="AC50">
        <f t="shared" si="33"/>
        <v>-640.9701928357332</v>
      </c>
      <c r="AE50">
        <f t="shared" si="34"/>
        <v>0</v>
      </c>
      <c r="AF50">
        <f t="shared" si="35"/>
        <v>0</v>
      </c>
      <c r="AG50">
        <f t="shared" si="36"/>
        <v>-2.098105179905329E-8</v>
      </c>
      <c r="AH50">
        <f t="shared" si="37"/>
        <v>-2.2443486046165593E-3</v>
      </c>
      <c r="AI50">
        <f t="shared" si="38"/>
        <v>-2.2443695856683584E-3</v>
      </c>
      <c r="AJ50">
        <f t="shared" si="39"/>
        <v>-76.916231416822825</v>
      </c>
      <c r="AK50">
        <f t="shared" si="61"/>
        <v>-50.252049697678927</v>
      </c>
      <c r="AL50">
        <f t="shared" si="40"/>
        <v>-127.17052548408742</v>
      </c>
      <c r="AN50">
        <f t="shared" si="41"/>
        <v>0</v>
      </c>
      <c r="AO50">
        <f t="shared" si="42"/>
        <v>0</v>
      </c>
      <c r="AP50">
        <f t="shared" si="43"/>
        <v>-2.6090027225821249E-10</v>
      </c>
      <c r="AQ50">
        <f t="shared" si="44"/>
        <v>-2.7908570437504044E-5</v>
      </c>
      <c r="AR50">
        <f t="shared" si="45"/>
        <v>-2.7908831337776303E-5</v>
      </c>
      <c r="AS50">
        <f t="shared" si="46"/>
        <v>-0.95645661189541709</v>
      </c>
      <c r="AT50">
        <f t="shared" si="47"/>
        <v>-0.62488637715718542</v>
      </c>
      <c r="AU50">
        <f t="shared" si="48"/>
        <v>-1.5813708978839403</v>
      </c>
      <c r="AW50">
        <v>47</v>
      </c>
      <c r="AX50">
        <f>IF(Z50&gt;0, (R50*SUMPRODUCT(K50:$K$98, X50:$X$98)-K50*$AZ$3)/Z50, 0)</f>
        <v>-381874440194.08929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0.83754713300000005</v>
      </c>
      <c r="Q51" s="5">
        <f t="shared" si="60"/>
        <v>12.5</v>
      </c>
      <c r="R51">
        <f t="shared" si="31"/>
        <v>250000</v>
      </c>
      <c r="S51">
        <f t="shared" si="32"/>
        <v>-2236490155080.3022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-640.9701928357332</v>
      </c>
      <c r="AC51">
        <f t="shared" si="33"/>
        <v>-572.29483946627158</v>
      </c>
      <c r="AE51">
        <f t="shared" si="34"/>
        <v>0</v>
      </c>
      <c r="AF51">
        <f t="shared" si="35"/>
        <v>0</v>
      </c>
      <c r="AG51">
        <f t="shared" si="36"/>
        <v>-3.1986214994411803E-9</v>
      </c>
      <c r="AH51">
        <f t="shared" si="37"/>
        <v>-3.5145239563243153E-4</v>
      </c>
      <c r="AI51">
        <f t="shared" si="38"/>
        <v>-3.5145559425393098E-4</v>
      </c>
      <c r="AJ51">
        <f t="shared" si="39"/>
        <v>-68.675353369461618</v>
      </c>
      <c r="AK51">
        <f t="shared" si="61"/>
        <v>-44.867913498501331</v>
      </c>
      <c r="AL51">
        <f t="shared" si="40"/>
        <v>-113.54361832355721</v>
      </c>
      <c r="AN51">
        <f t="shared" si="41"/>
        <v>0</v>
      </c>
      <c r="AO51">
        <f t="shared" si="42"/>
        <v>0</v>
      </c>
      <c r="AP51">
        <f t="shared" si="43"/>
        <v>-3.5513387952540215E-11</v>
      </c>
      <c r="AQ51">
        <f t="shared" si="44"/>
        <v>-3.9020763397997381E-6</v>
      </c>
      <c r="AR51">
        <f t="shared" si="45"/>
        <v>-3.9021118531876906E-6</v>
      </c>
      <c r="AS51">
        <f t="shared" si="46"/>
        <v>-0.76248298443988161</v>
      </c>
      <c r="AT51">
        <f t="shared" si="47"/>
        <v>-0.49815572707545197</v>
      </c>
      <c r="AU51">
        <f t="shared" si="48"/>
        <v>-1.2606426136271869</v>
      </c>
      <c r="AW51">
        <v>48</v>
      </c>
      <c r="AX51">
        <f>IF(Z51&gt;0, (R51*SUMPRODUCT(K51:$K$98, X51:$X$98)-K51*$AZ$3)/Z51, 0)</f>
        <v>-2236490155080.3022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0.841203123</v>
      </c>
      <c r="Q52" s="5">
        <f t="shared" si="60"/>
        <v>12.5</v>
      </c>
      <c r="R52">
        <f t="shared" si="31"/>
        <v>250000</v>
      </c>
      <c r="S52">
        <f t="shared" si="32"/>
        <v>-13420081546810.586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-572.29483946627158</v>
      </c>
      <c r="AC52">
        <f t="shared" si="33"/>
        <v>-510.97753865581933</v>
      </c>
      <c r="AE52">
        <f t="shared" si="34"/>
        <v>0</v>
      </c>
      <c r="AF52">
        <f t="shared" si="35"/>
        <v>0</v>
      </c>
      <c r="AG52">
        <f t="shared" si="36"/>
        <v>-4.7594488982190479E-10</v>
      </c>
      <c r="AH52">
        <f t="shared" si="37"/>
        <v>-5.3813807892497273E-5</v>
      </c>
      <c r="AI52">
        <f t="shared" si="38"/>
        <v>-5.3814283837387096E-5</v>
      </c>
      <c r="AJ52">
        <f t="shared" si="39"/>
        <v>-61.317300810452252</v>
      </c>
      <c r="AK52">
        <f t="shared" si="61"/>
        <v>-40.060638762639016</v>
      </c>
      <c r="AL52">
        <f t="shared" si="40"/>
        <v>-101.37799338737511</v>
      </c>
      <c r="AN52">
        <f t="shared" si="41"/>
        <v>0</v>
      </c>
      <c r="AO52">
        <f t="shared" si="42"/>
        <v>0</v>
      </c>
      <c r="AP52">
        <f t="shared" si="43"/>
        <v>-4.7181082312744705E-12</v>
      </c>
      <c r="AQ52">
        <f t="shared" si="44"/>
        <v>-5.3346380096406075E-7</v>
      </c>
      <c r="AR52">
        <f t="shared" si="45"/>
        <v>-5.3346851907229204E-7</v>
      </c>
      <c r="AS52">
        <f t="shared" si="46"/>
        <v>-0.60784697526972531</v>
      </c>
      <c r="AT52">
        <f t="shared" si="47"/>
        <v>-0.39712671264701804</v>
      </c>
      <c r="AU52">
        <f t="shared" si="48"/>
        <v>-1.0049742213852626</v>
      </c>
      <c r="AW52">
        <v>49</v>
      </c>
      <c r="AX52">
        <f>IF(Z52&gt;0, (R52*SUMPRODUCT(K52:$K$98, X52:$X$98)-K52*$AZ$3)/Z52, 0)</f>
        <v>-13420081546810.586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0.84498057100000001</v>
      </c>
      <c r="Q53" s="5">
        <f t="shared" si="60"/>
        <v>12.5</v>
      </c>
      <c r="R53">
        <f t="shared" si="31"/>
        <v>250000</v>
      </c>
      <c r="S53">
        <f t="shared" si="32"/>
        <v>-82624899033870.313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-510.97753865581933</v>
      </c>
      <c r="AC53">
        <f t="shared" si="33"/>
        <v>-456.22994569595403</v>
      </c>
      <c r="AE53">
        <f t="shared" si="34"/>
        <v>0</v>
      </c>
      <c r="AF53">
        <f t="shared" si="35"/>
        <v>0</v>
      </c>
      <c r="AG53">
        <f t="shared" si="36"/>
        <v>-6.9021256157440555E-11</v>
      </c>
      <c r="AH53">
        <f t="shared" si="37"/>
        <v>-8.0432836953249044E-6</v>
      </c>
      <c r="AI53">
        <f t="shared" si="38"/>
        <v>-8.0433527165810611E-6</v>
      </c>
      <c r="AJ53">
        <f t="shared" si="39"/>
        <v>-54.747592959865301</v>
      </c>
      <c r="AK53">
        <f t="shared" si="61"/>
        <v>-35.768427705907357</v>
      </c>
      <c r="AL53">
        <f t="shared" si="40"/>
        <v>-90.516028709125379</v>
      </c>
      <c r="AN53">
        <f t="shared" si="41"/>
        <v>0</v>
      </c>
      <c r="AO53">
        <f t="shared" si="42"/>
        <v>0</v>
      </c>
      <c r="AP53">
        <f t="shared" si="43"/>
        <v>-6.1090835862466391E-13</v>
      </c>
      <c r="AQ53">
        <f t="shared" si="44"/>
        <v>-7.1191246201823239E-8</v>
      </c>
      <c r="AR53">
        <f t="shared" si="45"/>
        <v>-7.1191857110181864E-8</v>
      </c>
      <c r="AS53">
        <f t="shared" si="46"/>
        <v>-0.48457191328815064</v>
      </c>
      <c r="AT53">
        <f t="shared" si="47"/>
        <v>-0.31658698605190821</v>
      </c>
      <c r="AU53">
        <f t="shared" si="48"/>
        <v>-0.80115897053191598</v>
      </c>
      <c r="AW53">
        <v>50</v>
      </c>
      <c r="AX53">
        <f>IF(Z53&gt;0, (R53*SUMPRODUCT(K53:$K$98, X53:$X$98)-K53*$AZ$3)/Z53, 0)</f>
        <v>-82624899033870.313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0.84903369399999995</v>
      </c>
      <c r="Q54" s="5">
        <f t="shared" si="60"/>
        <v>12.5</v>
      </c>
      <c r="R54">
        <f t="shared" si="31"/>
        <v>250000</v>
      </c>
      <c r="S54">
        <f t="shared" si="32"/>
        <v>-523332372003472.5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-456.22994569595403</v>
      </c>
      <c r="AC54">
        <f t="shared" si="33"/>
        <v>-407.34816586238719</v>
      </c>
      <c r="AE54">
        <f t="shared" si="34"/>
        <v>0</v>
      </c>
      <c r="AF54">
        <f t="shared" si="35"/>
        <v>0</v>
      </c>
      <c r="AG54">
        <f t="shared" si="36"/>
        <v>-9.7296715159941488E-12</v>
      </c>
      <c r="AH54">
        <f t="shared" si="37"/>
        <v>-1.1720274415974399E-6</v>
      </c>
      <c r="AI54">
        <f t="shared" si="38"/>
        <v>-1.1720371712689558E-6</v>
      </c>
      <c r="AJ54">
        <f t="shared" si="39"/>
        <v>-48.881779833566839</v>
      </c>
      <c r="AK54">
        <f t="shared" si="61"/>
        <v>-31.936096198716786</v>
      </c>
      <c r="AL54">
        <f t="shared" si="40"/>
        <v>-80.817877204320794</v>
      </c>
      <c r="AN54">
        <f t="shared" si="41"/>
        <v>0</v>
      </c>
      <c r="AO54">
        <f t="shared" si="42"/>
        <v>0</v>
      </c>
      <c r="AP54">
        <f t="shared" si="43"/>
        <v>-7.6890620196287605E-14</v>
      </c>
      <c r="AQ54">
        <f t="shared" si="44"/>
        <v>-9.2621746503317002E-9</v>
      </c>
      <c r="AR54">
        <f t="shared" si="45"/>
        <v>-9.2622515409518952E-9</v>
      </c>
      <c r="AS54">
        <f t="shared" si="46"/>
        <v>-0.386297765708003</v>
      </c>
      <c r="AT54">
        <f t="shared" si="47"/>
        <v>-0.2523812072515515</v>
      </c>
      <c r="AU54">
        <f t="shared" si="48"/>
        <v>-0.63867898222180608</v>
      </c>
      <c r="AW54">
        <v>51</v>
      </c>
      <c r="AX54">
        <f>IF(Z54&gt;0, (R54*SUMPRODUCT(K54:$K$98, X54:$X$98)-K54*$AZ$3)/Z54, 0)</f>
        <v>-523332372003472.5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0.853201969</v>
      </c>
      <c r="Q55" s="5">
        <f t="shared" si="60"/>
        <v>12.5</v>
      </c>
      <c r="R55">
        <f t="shared" si="31"/>
        <v>250000</v>
      </c>
      <c r="S55">
        <f t="shared" si="32"/>
        <v>-3415700087394624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-407.34816586238719</v>
      </c>
      <c r="AC55">
        <f t="shared" si="33"/>
        <v>-363.70371952811536</v>
      </c>
      <c r="AE55">
        <f t="shared" si="34"/>
        <v>0</v>
      </c>
      <c r="AF55">
        <f t="shared" si="35"/>
        <v>0</v>
      </c>
      <c r="AG55">
        <f t="shared" si="36"/>
        <v>-1.3309999056647849E-12</v>
      </c>
      <c r="AH55">
        <f t="shared" si="37"/>
        <v>-1.6602749790338844E-7</v>
      </c>
      <c r="AI55">
        <f t="shared" si="38"/>
        <v>-1.6602882890329412E-7</v>
      </c>
      <c r="AJ55">
        <f t="shared" si="39"/>
        <v>-43.644446334271834</v>
      </c>
      <c r="AK55">
        <f t="shared" si="61"/>
        <v>-28.514371610367107</v>
      </c>
      <c r="AL55">
        <f t="shared" si="40"/>
        <v>-72.158818110667767</v>
      </c>
      <c r="AN55">
        <f t="shared" si="41"/>
        <v>0</v>
      </c>
      <c r="AO55">
        <f t="shared" si="42"/>
        <v>0</v>
      </c>
      <c r="AP55">
        <f t="shared" si="43"/>
        <v>-9.3915048618044455E-15</v>
      </c>
      <c r="AQ55">
        <f t="shared" si="44"/>
        <v>-1.1714862240911381E-9</v>
      </c>
      <c r="AR55">
        <f t="shared" si="45"/>
        <v>-1.1714956155959999E-9</v>
      </c>
      <c r="AS55">
        <f t="shared" si="46"/>
        <v>-0.30795421411720825</v>
      </c>
      <c r="AT55">
        <f t="shared" si="47"/>
        <v>-0.20119675326070649</v>
      </c>
      <c r="AU55">
        <f t="shared" si="48"/>
        <v>-0.50915096854941033</v>
      </c>
      <c r="AW55">
        <v>52</v>
      </c>
      <c r="AX55">
        <f>IF(Z55&gt;0, (R55*SUMPRODUCT(K55:$K$98, X55:$X$98)-K55*$AZ$3)/Z55, 0)</f>
        <v>-3415700087394624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0.85761682500000003</v>
      </c>
      <c r="Q56" s="5">
        <f t="shared" si="60"/>
        <v>12.5</v>
      </c>
      <c r="R56">
        <f t="shared" si="31"/>
        <v>250000</v>
      </c>
      <c r="S56">
        <f t="shared" si="32"/>
        <v>-2.303715876959226E+16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-363.70371952811536</v>
      </c>
      <c r="AC56">
        <f t="shared" si="33"/>
        <v>-324.73546386541716</v>
      </c>
      <c r="AE56">
        <f t="shared" si="34"/>
        <v>0</v>
      </c>
      <c r="AF56">
        <f t="shared" si="35"/>
        <v>0</v>
      </c>
      <c r="AG56">
        <f t="shared" si="36"/>
        <v>-1.7620199343660463E-13</v>
      </c>
      <c r="AH56">
        <f t="shared" si="37"/>
        <v>-2.2829758263430647E-8</v>
      </c>
      <c r="AI56">
        <f t="shared" si="38"/>
        <v>-2.2829934465424083E-8</v>
      </c>
      <c r="AJ56">
        <f t="shared" si="39"/>
        <v>-38.968255662698198</v>
      </c>
      <c r="AK56">
        <f t="shared" si="61"/>
        <v>-25.459260366968078</v>
      </c>
      <c r="AL56">
        <f t="shared" si="40"/>
        <v>-64.427516052496216</v>
      </c>
      <c r="AN56">
        <f t="shared" si="41"/>
        <v>0</v>
      </c>
      <c r="AO56">
        <f t="shared" si="42"/>
        <v>0</v>
      </c>
      <c r="AP56">
        <f t="shared" si="43"/>
        <v>-1.1100689568157214E-15</v>
      </c>
      <c r="AQ56">
        <f t="shared" si="44"/>
        <v>-1.4382701038487127E-10</v>
      </c>
      <c r="AR56">
        <f t="shared" si="45"/>
        <v>-1.4382812045382808E-10</v>
      </c>
      <c r="AS56">
        <f t="shared" si="46"/>
        <v>-0.24549921410499381</v>
      </c>
      <c r="AT56">
        <f t="shared" si="47"/>
        <v>-0.16039281988616239</v>
      </c>
      <c r="AU56">
        <f t="shared" si="48"/>
        <v>-0.40589203413498437</v>
      </c>
      <c r="AW56">
        <v>53</v>
      </c>
      <c r="AX56">
        <f>IF(Z56&gt;0, (R56*SUMPRODUCT(K56:$K$98, X56:$X$98)-K56*$AZ$3)/Z56, 0)</f>
        <v>-2.303715876959226E+16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0.86229046899999995</v>
      </c>
      <c r="Q57" s="5">
        <f t="shared" si="60"/>
        <v>12.5</v>
      </c>
      <c r="R57">
        <f t="shared" si="31"/>
        <v>250000</v>
      </c>
      <c r="S57">
        <f t="shared" si="32"/>
        <v>-1.6105995846600886E+17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-324.73546386541716</v>
      </c>
      <c r="AC57">
        <f t="shared" si="33"/>
        <v>-289.94237845139168</v>
      </c>
      <c r="AE57">
        <f t="shared" si="34"/>
        <v>0</v>
      </c>
      <c r="AF57">
        <f t="shared" si="35"/>
        <v>0</v>
      </c>
      <c r="AG57">
        <f t="shared" si="36"/>
        <v>-2.250267394305387E-14</v>
      </c>
      <c r="AH57">
        <f t="shared" si="37"/>
        <v>-3.0387459911836944E-9</v>
      </c>
      <c r="AI57">
        <f t="shared" si="38"/>
        <v>-3.0387684938576374E-9</v>
      </c>
      <c r="AJ57">
        <f t="shared" si="39"/>
        <v>-34.793085414025484</v>
      </c>
      <c r="AK57">
        <f t="shared" si="61"/>
        <v>-22.731482470579202</v>
      </c>
      <c r="AL57">
        <f t="shared" si="40"/>
        <v>-57.524567887643457</v>
      </c>
      <c r="AN57">
        <f t="shared" si="41"/>
        <v>0</v>
      </c>
      <c r="AO57">
        <f t="shared" si="42"/>
        <v>0</v>
      </c>
      <c r="AP57">
        <f t="shared" si="43"/>
        <v>-1.2657713022553134E-16</v>
      </c>
      <c r="AQ57">
        <f t="shared" si="44"/>
        <v>-1.7092890739195876E-11</v>
      </c>
      <c r="AR57">
        <f t="shared" si="45"/>
        <v>-1.7093017316326099E-11</v>
      </c>
      <c r="AS57">
        <f t="shared" si="46"/>
        <v>-0.19571047043316242</v>
      </c>
      <c r="AT57">
        <f t="shared" si="47"/>
        <v>-0.12786417401679714</v>
      </c>
      <c r="AU57">
        <f t="shared" si="48"/>
        <v>-0.32357464446705259</v>
      </c>
      <c r="AW57">
        <v>54</v>
      </c>
      <c r="AX57">
        <f>IF(Z57&gt;0, (R57*SUMPRODUCT(K57:$K$98, X57:$X$98)-K57*$AZ$3)/Z57, 0)</f>
        <v>-1.6105995846600886E+17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0.86705037500000004</v>
      </c>
      <c r="Q58" s="5">
        <f t="shared" si="60"/>
        <v>12.5</v>
      </c>
      <c r="R58">
        <f t="shared" si="31"/>
        <v>250000</v>
      </c>
      <c r="S58">
        <f t="shared" si="32"/>
        <v>-1.1696134440805256E+18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-289.94237845139168</v>
      </c>
      <c r="AC58">
        <f t="shared" si="33"/>
        <v>-258.877123617329</v>
      </c>
      <c r="AE58">
        <f t="shared" si="34"/>
        <v>0</v>
      </c>
      <c r="AF58">
        <f t="shared" si="35"/>
        <v>0</v>
      </c>
      <c r="AG58">
        <f t="shared" si="36"/>
        <v>-2.7666953227957446E-15</v>
      </c>
      <c r="AH58">
        <f t="shared" si="37"/>
        <v>-3.9021903761655174E-10</v>
      </c>
      <c r="AI58">
        <f t="shared" si="38"/>
        <v>-3.9022180431187455E-10</v>
      </c>
      <c r="AJ58">
        <f t="shared" si="39"/>
        <v>-31.065254834062671</v>
      </c>
      <c r="AK58">
        <f t="shared" si="61"/>
        <v>-20.295966491597419</v>
      </c>
      <c r="AL58">
        <f t="shared" si="40"/>
        <v>-51.361221326050313</v>
      </c>
      <c r="AN58">
        <f t="shared" si="41"/>
        <v>0</v>
      </c>
      <c r="AO58">
        <f t="shared" si="42"/>
        <v>0</v>
      </c>
      <c r="AP58">
        <f t="shared" si="43"/>
        <v>-1.3895188120361826E-17</v>
      </c>
      <c r="AQ58">
        <f t="shared" si="44"/>
        <v>-1.9597990755084072E-12</v>
      </c>
      <c r="AR58">
        <f t="shared" si="45"/>
        <v>-1.9598129706965274E-12</v>
      </c>
      <c r="AS58">
        <f t="shared" si="46"/>
        <v>-0.15601918880250631</v>
      </c>
      <c r="AT58">
        <f t="shared" si="47"/>
        <v>-0.10193253668435337</v>
      </c>
      <c r="AU58">
        <f t="shared" si="48"/>
        <v>-0.25795172548881951</v>
      </c>
      <c r="AW58">
        <v>55</v>
      </c>
      <c r="AX58">
        <f>IF(Z58&gt;0, (R58*SUMPRODUCT(K58:$K$98, X58:$X$98)-K58*$AZ$3)/Z58, 0)</f>
        <v>-1.1696134440805256E+18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0.87202471800000003</v>
      </c>
      <c r="Q59" s="5">
        <f t="shared" si="60"/>
        <v>12.5</v>
      </c>
      <c r="R59">
        <f t="shared" si="31"/>
        <v>250000</v>
      </c>
      <c r="S59">
        <f t="shared" si="32"/>
        <v>-8.8518348947794698E+18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-258.877123617329</v>
      </c>
      <c r="AC59">
        <f t="shared" si="33"/>
        <v>-231.14028894404544</v>
      </c>
      <c r="AE59">
        <f t="shared" si="34"/>
        <v>0</v>
      </c>
      <c r="AF59">
        <f t="shared" si="35"/>
        <v>0</v>
      </c>
      <c r="AG59">
        <f t="shared" si="36"/>
        <v>-3.2640166091490903E-16</v>
      </c>
      <c r="AH59">
        <f t="shared" si="37"/>
        <v>-4.8252534173057562E-11</v>
      </c>
      <c r="AI59">
        <f t="shared" si="38"/>
        <v>-4.8252860574718477E-11</v>
      </c>
      <c r="AJ59">
        <f t="shared" si="39"/>
        <v>-27.736834673283568</v>
      </c>
      <c r="AK59">
        <f t="shared" si="61"/>
        <v>-18.121398653213031</v>
      </c>
      <c r="AL59">
        <f t="shared" si="40"/>
        <v>-45.858233326544848</v>
      </c>
      <c r="AN59">
        <f t="shared" si="41"/>
        <v>0</v>
      </c>
      <c r="AO59">
        <f t="shared" si="42"/>
        <v>0</v>
      </c>
      <c r="AP59">
        <f t="shared" si="43"/>
        <v>-1.4636506579845859E-18</v>
      </c>
      <c r="AQ59">
        <f t="shared" si="44"/>
        <v>-2.1637406253956196E-13</v>
      </c>
      <c r="AR59">
        <f t="shared" si="45"/>
        <v>-2.1637552619021995E-13</v>
      </c>
      <c r="AS59">
        <f t="shared" si="46"/>
        <v>-0.12437754209389448</v>
      </c>
      <c r="AT59">
        <f t="shared" si="47"/>
        <v>-8.1259994168016006E-2</v>
      </c>
      <c r="AU59">
        <f t="shared" si="48"/>
        <v>-0.20563753626212686</v>
      </c>
      <c r="AW59">
        <v>56</v>
      </c>
      <c r="AX59">
        <f>IF(Z59&gt;0, (R59*SUMPRODUCT(K59:$K$98, X59:$X$98)-K59*$AZ$3)/Z59, 0)</f>
        <v>-8.8518348947794698E+18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0.87703262900000001</v>
      </c>
      <c r="Q60" s="5">
        <f t="shared" si="60"/>
        <v>12.5</v>
      </c>
      <c r="R60">
        <f t="shared" si="31"/>
        <v>250000</v>
      </c>
      <c r="S60">
        <f t="shared" si="32"/>
        <v>-6.9962007110849372E+19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-231.14028894404544</v>
      </c>
      <c r="AC60">
        <f t="shared" si="33"/>
        <v>-206.37525798575504</v>
      </c>
      <c r="AE60">
        <f t="shared" si="34"/>
        <v>0</v>
      </c>
      <c r="AF60">
        <f t="shared" si="35"/>
        <v>0</v>
      </c>
      <c r="AG60">
        <f t="shared" si="36"/>
        <v>-3.6872737523590746E-17</v>
      </c>
      <c r="AH60">
        <f t="shared" si="37"/>
        <v>-5.7252981356433838E-12</v>
      </c>
      <c r="AI60">
        <f t="shared" si="38"/>
        <v>-5.7253350083809078E-12</v>
      </c>
      <c r="AJ60">
        <f t="shared" si="39"/>
        <v>-24.765030958290396</v>
      </c>
      <c r="AK60">
        <f t="shared" si="61"/>
        <v>-16.179820226083184</v>
      </c>
      <c r="AL60">
        <f t="shared" si="40"/>
        <v>-40.944851184379303</v>
      </c>
      <c r="AN60">
        <f t="shared" si="41"/>
        <v>0</v>
      </c>
      <c r="AO60">
        <f t="shared" si="42"/>
        <v>0</v>
      </c>
      <c r="AP60">
        <f t="shared" si="43"/>
        <v>-1.4762925615619545E-19</v>
      </c>
      <c r="AQ60">
        <f t="shared" si="44"/>
        <v>-2.2922667580532163E-14</v>
      </c>
      <c r="AR60">
        <f t="shared" si="45"/>
        <v>-2.2922815209788321E-14</v>
      </c>
      <c r="AS60">
        <f t="shared" si="46"/>
        <v>-9.9153015062103E-2</v>
      </c>
      <c r="AT60">
        <f t="shared" si="47"/>
        <v>-6.4779969840574464E-2</v>
      </c>
      <c r="AU60">
        <f t="shared" si="48"/>
        <v>-0.16393298490270036</v>
      </c>
      <c r="AW60">
        <v>57</v>
      </c>
      <c r="AX60">
        <f>IF(Z60&gt;0, (R60*SUMPRODUCT(K60:$K$98, X60:$X$98)-K60*$AZ$3)/Z60, 0)</f>
        <v>-6.9962007110849372E+19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0.88195855000000001</v>
      </c>
      <c r="Q61" s="5">
        <f t="shared" si="60"/>
        <v>12.5</v>
      </c>
      <c r="R61">
        <f t="shared" si="31"/>
        <v>250000</v>
      </c>
      <c r="S61">
        <f t="shared" si="32"/>
        <v>-5.7816771042543469E+20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-206.37525798575504</v>
      </c>
      <c r="AC61">
        <f t="shared" si="33"/>
        <v>-184.26362320156701</v>
      </c>
      <c r="AE61">
        <f t="shared" si="34"/>
        <v>0</v>
      </c>
      <c r="AF61">
        <f t="shared" si="35"/>
        <v>0</v>
      </c>
      <c r="AG61">
        <f t="shared" si="36"/>
        <v>-3.9837840275181536E-18</v>
      </c>
      <c r="AH61">
        <f t="shared" si="37"/>
        <v>-6.5040452241673365E-13</v>
      </c>
      <c r="AI61">
        <f t="shared" si="38"/>
        <v>-6.5040850620076114E-13</v>
      </c>
      <c r="AJ61">
        <f t="shared" si="39"/>
        <v>-22.111634784188027</v>
      </c>
      <c r="AK61">
        <f t="shared" si="61"/>
        <v>-14.446268059002854</v>
      </c>
      <c r="AL61">
        <f t="shared" si="40"/>
        <v>-36.557902843191528</v>
      </c>
      <c r="AN61">
        <f t="shared" si="41"/>
        <v>0</v>
      </c>
      <c r="AO61">
        <f t="shared" si="42"/>
        <v>0</v>
      </c>
      <c r="AP61">
        <f t="shared" si="43"/>
        <v>-1.4241141872800699E-20</v>
      </c>
      <c r="AQ61">
        <f t="shared" si="44"/>
        <v>-2.3250515124481556E-15</v>
      </c>
      <c r="AR61">
        <f t="shared" si="45"/>
        <v>-2.325065753590028E-15</v>
      </c>
      <c r="AS61">
        <f t="shared" si="46"/>
        <v>-7.904417654823323E-2</v>
      </c>
      <c r="AT61">
        <f t="shared" si="47"/>
        <v>-5.1642195344845744E-2</v>
      </c>
      <c r="AU61">
        <f t="shared" si="48"/>
        <v>-0.1306863718930813</v>
      </c>
      <c r="AW61">
        <v>58</v>
      </c>
      <c r="AX61">
        <f>IF(Z61&gt;0, (R61*SUMPRODUCT(K61:$K$98, X61:$X$98)-K61*$AZ$3)/Z61, 0)</f>
        <v>-5.7816771042543469E+20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0.88700226900000001</v>
      </c>
      <c r="Q62" s="5">
        <f t="shared" si="60"/>
        <v>12.5</v>
      </c>
      <c r="R62">
        <f t="shared" si="31"/>
        <v>250000</v>
      </c>
      <c r="S62">
        <f t="shared" si="32"/>
        <v>-5.0119664288789965E+21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-184.26362320156701</v>
      </c>
      <c r="AC62">
        <f t="shared" si="33"/>
        <v>-164.52109214425624</v>
      </c>
      <c r="AE62">
        <f t="shared" si="34"/>
        <v>0</v>
      </c>
      <c r="AF62">
        <f t="shared" si="35"/>
        <v>0</v>
      </c>
      <c r="AG62">
        <f t="shared" si="36"/>
        <v>-4.1032071562841133E-19</v>
      </c>
      <c r="AH62">
        <f t="shared" si="37"/>
        <v>-7.0672509432291207E-14</v>
      </c>
      <c r="AI62">
        <f t="shared" si="38"/>
        <v>-7.0672919753006838E-14</v>
      </c>
      <c r="AJ62">
        <f t="shared" si="39"/>
        <v>-19.742531057310771</v>
      </c>
      <c r="AK62">
        <f t="shared" si="61"/>
        <v>-12.898453624109692</v>
      </c>
      <c r="AL62">
        <f t="shared" si="40"/>
        <v>-32.640984681420534</v>
      </c>
      <c r="AN62">
        <f t="shared" si="41"/>
        <v>0</v>
      </c>
      <c r="AO62">
        <f t="shared" si="42"/>
        <v>0</v>
      </c>
      <c r="AP62">
        <f t="shared" si="43"/>
        <v>-1.3096475890603236E-21</v>
      </c>
      <c r="AQ62">
        <f t="shared" si="44"/>
        <v>-2.2557009204152012E-16</v>
      </c>
      <c r="AR62">
        <f t="shared" si="45"/>
        <v>-2.255714016891092E-16</v>
      </c>
      <c r="AS62">
        <f t="shared" si="46"/>
        <v>-6.3013533600313587E-2</v>
      </c>
      <c r="AT62">
        <f t="shared" si="47"/>
        <v>-4.1168841952204834E-2</v>
      </c>
      <c r="AU62">
        <f t="shared" si="48"/>
        <v>-0.10418237555251864</v>
      </c>
      <c r="AW62">
        <v>59</v>
      </c>
      <c r="AX62">
        <f>IF(Z62&gt;0, (R62*SUMPRODUCT(K62:$K$98, X62:$X$98)-K62*$AZ$3)/Z62, 0)</f>
        <v>-5.0119664288789965E+21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0.89213428500000003</v>
      </c>
      <c r="Q63" s="5">
        <f t="shared" si="60"/>
        <v>12.5</v>
      </c>
      <c r="R63">
        <f t="shared" si="31"/>
        <v>250000</v>
      </c>
      <c r="S63">
        <f t="shared" si="32"/>
        <v>-4.5725615204311524E+22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-164.52109214425624</v>
      </c>
      <c r="AC63">
        <f t="shared" si="33"/>
        <v>-146.89383227165737</v>
      </c>
      <c r="AE63">
        <f t="shared" si="34"/>
        <v>0</v>
      </c>
      <c r="AF63">
        <f t="shared" si="35"/>
        <v>0</v>
      </c>
      <c r="AG63">
        <f t="shared" si="36"/>
        <v>-4.015633021428615E-20</v>
      </c>
      <c r="AH63">
        <f t="shared" si="37"/>
        <v>-7.3212235651568212E-15</v>
      </c>
      <c r="AI63">
        <f t="shared" si="38"/>
        <v>-7.3212637214870362E-15</v>
      </c>
      <c r="AJ63">
        <f t="shared" si="39"/>
        <v>-17.62725987259887</v>
      </c>
      <c r="AK63">
        <f t="shared" si="61"/>
        <v>-11.516476450097938</v>
      </c>
      <c r="AL63">
        <f t="shared" si="40"/>
        <v>-29.143736322696817</v>
      </c>
      <c r="AN63">
        <f t="shared" si="41"/>
        <v>0</v>
      </c>
      <c r="AO63">
        <f t="shared" si="42"/>
        <v>0</v>
      </c>
      <c r="AP63">
        <f t="shared" si="43"/>
        <v>-1.1443714080483459E-22</v>
      </c>
      <c r="AQ63">
        <f t="shared" si="44"/>
        <v>-2.0863955633362598E-17</v>
      </c>
      <c r="AR63">
        <f t="shared" si="45"/>
        <v>-2.0864070070503404E-17</v>
      </c>
      <c r="AS63">
        <f t="shared" si="46"/>
        <v>-5.0234003189025399E-2</v>
      </c>
      <c r="AT63">
        <f t="shared" si="47"/>
        <v>-3.281954875016329E-2</v>
      </c>
      <c r="AU63">
        <f t="shared" si="48"/>
        <v>-8.3053551939188716E-2</v>
      </c>
      <c r="AW63">
        <v>60</v>
      </c>
      <c r="AX63">
        <f>IF(Z63&gt;0, (R63*SUMPRODUCT(K63:$K$98, X63:$X$98)-K63*$AZ$3)/Z63, 0)</f>
        <v>-4.5725615204311524E+22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0.89732143600000003</v>
      </c>
      <c r="Q64" s="5">
        <f t="shared" si="60"/>
        <v>12.5</v>
      </c>
      <c r="R64">
        <f t="shared" si="31"/>
        <v>250000</v>
      </c>
      <c r="S64">
        <f t="shared" si="32"/>
        <v>-4.4051655943554247E+23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-146.89383227165737</v>
      </c>
      <c r="AC64">
        <f t="shared" si="33"/>
        <v>-131.15520738540837</v>
      </c>
      <c r="AE64">
        <f t="shared" si="34"/>
        <v>0</v>
      </c>
      <c r="AF64">
        <f t="shared" si="35"/>
        <v>0</v>
      </c>
      <c r="AG64">
        <f t="shared" si="36"/>
        <v>-3.721631019769852E-21</v>
      </c>
      <c r="AH64">
        <f t="shared" si="37"/>
        <v>-7.2066271784746874E-16</v>
      </c>
      <c r="AI64">
        <f t="shared" si="38"/>
        <v>-7.2066643947848848E-16</v>
      </c>
      <c r="AJ64">
        <f t="shared" si="39"/>
        <v>-15.738624886248999</v>
      </c>
      <c r="AK64">
        <f t="shared" si="61"/>
        <v>-10.282568259016017</v>
      </c>
      <c r="AL64">
        <f t="shared" si="40"/>
        <v>-26.021193145265016</v>
      </c>
      <c r="AN64">
        <f t="shared" si="41"/>
        <v>0</v>
      </c>
      <c r="AO64">
        <f t="shared" si="42"/>
        <v>0</v>
      </c>
      <c r="AP64">
        <f t="shared" si="43"/>
        <v>-9.4695266768373861E-24</v>
      </c>
      <c r="AQ64">
        <f t="shared" si="44"/>
        <v>-1.8336946342630068E-18</v>
      </c>
      <c r="AR64">
        <f t="shared" si="45"/>
        <v>-1.8337041037896833E-18</v>
      </c>
      <c r="AS64">
        <f t="shared" si="46"/>
        <v>-4.0046239787169507E-2</v>
      </c>
      <c r="AT64">
        <f t="shared" si="47"/>
        <v>-2.616354332761742E-2</v>
      </c>
      <c r="AU64">
        <f t="shared" si="48"/>
        <v>-6.6209783114786924E-2</v>
      </c>
      <c r="AW64">
        <v>61</v>
      </c>
      <c r="AX64">
        <f>IF(Z64&gt;0, (R64*SUMPRODUCT(K64:$K$98, X64:$X$98)-K64*$AZ$3)/Z64, 0)</f>
        <v>-4.4051655943554247E+23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0.90253096600000005</v>
      </c>
      <c r="Q65" s="5">
        <f t="shared" si="60"/>
        <v>12.5</v>
      </c>
      <c r="R65">
        <f t="shared" si="31"/>
        <v>250000</v>
      </c>
      <c r="S65">
        <f t="shared" si="32"/>
        <v>-4.4966582875361088E+24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-131.15520738540837</v>
      </c>
      <c r="AC65">
        <f t="shared" si="33"/>
        <v>-117.10286373697176</v>
      </c>
      <c r="AE65">
        <f t="shared" si="34"/>
        <v>0</v>
      </c>
      <c r="AF65">
        <f t="shared" si="35"/>
        <v>0</v>
      </c>
      <c r="AG65">
        <f t="shared" si="36"/>
        <v>-3.2552747020370347E-22</v>
      </c>
      <c r="AH65">
        <f t="shared" si="37"/>
        <v>-6.7177744787369003E-17</v>
      </c>
      <c r="AI65">
        <f t="shared" si="38"/>
        <v>-6.7178070314839211E-17</v>
      </c>
      <c r="AJ65">
        <f t="shared" si="39"/>
        <v>-14.052343648436619</v>
      </c>
      <c r="AK65">
        <f t="shared" si="61"/>
        <v>-9.1808645169785876</v>
      </c>
      <c r="AL65">
        <f t="shared" si="40"/>
        <v>-23.233208165415206</v>
      </c>
      <c r="AN65">
        <f t="shared" si="41"/>
        <v>0</v>
      </c>
      <c r="AO65">
        <f t="shared" si="42"/>
        <v>0</v>
      </c>
      <c r="AP65">
        <f t="shared" si="43"/>
        <v>-7.3954495612517441E-25</v>
      </c>
      <c r="AQ65">
        <f t="shared" si="44"/>
        <v>-1.5261680462872888E-19</v>
      </c>
      <c r="AR65">
        <f t="shared" si="45"/>
        <v>-1.5261754417368502E-19</v>
      </c>
      <c r="AS65">
        <f t="shared" si="46"/>
        <v>-3.1924617177271637E-2</v>
      </c>
      <c r="AT65">
        <f t="shared" si="47"/>
        <v>-2.0857416555817462E-2</v>
      </c>
      <c r="AU65">
        <f t="shared" si="48"/>
        <v>-5.2782033733089095E-2</v>
      </c>
      <c r="AW65">
        <v>62</v>
      </c>
      <c r="AX65">
        <f>IF(Z65&gt;0, (R65*SUMPRODUCT(K65:$K$98, X65:$X$98)-K65*$AZ$3)/Z65, 0)</f>
        <v>-4.4966582875361088E+24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0.90776816500000002</v>
      </c>
      <c r="Q66" s="5">
        <f t="shared" si="60"/>
        <v>12.5</v>
      </c>
      <c r="R66">
        <f t="shared" si="31"/>
        <v>250000</v>
      </c>
      <c r="S66">
        <f t="shared" si="32"/>
        <v>-4.8823834115028354E+25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-117.10286373697176</v>
      </c>
      <c r="AC66">
        <f t="shared" si="33"/>
        <v>-104.55612833658191</v>
      </c>
      <c r="AE66">
        <f t="shared" si="34"/>
        <v>0</v>
      </c>
      <c r="AF66">
        <f t="shared" si="35"/>
        <v>0</v>
      </c>
      <c r="AG66">
        <f t="shared" si="36"/>
        <v>-2.6768721217758357E-23</v>
      </c>
      <c r="AH66">
        <f t="shared" si="37"/>
        <v>-5.9100694856781618E-18</v>
      </c>
      <c r="AI66">
        <f t="shared" si="38"/>
        <v>-5.9100962543993792E-18</v>
      </c>
      <c r="AJ66">
        <f t="shared" si="39"/>
        <v>-12.546735400389849</v>
      </c>
      <c r="AK66">
        <f t="shared" si="61"/>
        <v>-8.1972004615880234</v>
      </c>
      <c r="AL66">
        <f t="shared" si="40"/>
        <v>-20.743935861977874</v>
      </c>
      <c r="AN66">
        <f t="shared" si="41"/>
        <v>0</v>
      </c>
      <c r="AO66">
        <f t="shared" si="42"/>
        <v>0</v>
      </c>
      <c r="AP66">
        <f t="shared" si="43"/>
        <v>-5.4298338220685326E-26</v>
      </c>
      <c r="AQ66">
        <f t="shared" si="44"/>
        <v>-1.198813156708491E-20</v>
      </c>
      <c r="AR66">
        <f t="shared" si="45"/>
        <v>-1.1988185865423131E-20</v>
      </c>
      <c r="AS66">
        <f t="shared" si="46"/>
        <v>-2.5450109356881107E-2</v>
      </c>
      <c r="AT66">
        <f t="shared" si="47"/>
        <v>-1.6627404779828967E-2</v>
      </c>
      <c r="AU66">
        <f t="shared" si="48"/>
        <v>-4.2077514136710077E-2</v>
      </c>
      <c r="AW66">
        <v>63</v>
      </c>
      <c r="AX66">
        <f>IF(Z66&gt;0, (R66*SUMPRODUCT(K66:$K$98, X66:$X$98)-K66*$AZ$3)/Z66, 0)</f>
        <v>-4.8823834115028354E+25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0.91304259499999996</v>
      </c>
      <c r="Q67" s="5">
        <f t="shared" si="60"/>
        <v>12.5</v>
      </c>
      <c r="R67">
        <f t="shared" ref="R67:R79" si="62">$C$6</f>
        <v>250000</v>
      </c>
      <c r="S67">
        <f t="shared" ref="S67:S79" si="63">AX67</f>
        <v>-5.6645242951312188E+26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-104.55612833658191</v>
      </c>
      <c r="AC67">
        <f t="shared" ref="AC67:AC79" si="64">S67*Z67</f>
        <v>-93.353686014805263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-2.0600513200871247E-24</v>
      </c>
      <c r="AH67">
        <f t="shared" ref="AH67:AH79" si="68">-X67*R67</f>
        <v>-4.8881965370987293E-19</v>
      </c>
      <c r="AI67">
        <f t="shared" ref="AI67:AI79" si="69">SUM(AE67:AH67)</f>
        <v>-4.8882171376119297E-19</v>
      </c>
      <c r="AJ67">
        <f t="shared" ref="AJ67:AJ79" si="70">AB67-AC67</f>
        <v>-11.202442321776644</v>
      </c>
      <c r="AK67">
        <f t="shared" si="61"/>
        <v>-7.3189289835607338</v>
      </c>
      <c r="AL67">
        <f t="shared" ref="AL67:AL79" si="71">SUM(AI67:AK67)</f>
        <v>-18.521371305337379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-3.730945718996663E-27</v>
      </c>
      <c r="AQ67">
        <f t="shared" ref="AQ67:AQ79" si="75">AH67*$K67</f>
        <v>-8.8529813630718216E-22</v>
      </c>
      <c r="AR67">
        <f t="shared" ref="AR67:AR79" si="76">AI67*$K67</f>
        <v>-8.8530186725290101E-22</v>
      </c>
      <c r="AS67">
        <f t="shared" ref="AS67:AS79" si="77">AJ67*$K67</f>
        <v>-2.0288671362309541E-2</v>
      </c>
      <c r="AT67">
        <f t="shared" ref="AT67:AT79" si="78">AK67*$K67</f>
        <v>-1.325526529004222E-2</v>
      </c>
      <c r="AU67">
        <f t="shared" ref="AU67:AU79" si="79">AL67*$K67</f>
        <v>-3.3543936652351759E-2</v>
      </c>
      <c r="AW67">
        <v>64</v>
      </c>
      <c r="AX67">
        <f>IF(Z67&gt;0, (R67*SUMPRODUCT(K67:$K$98, X67:$X$98)-K67*$AZ$3)/Z67, 0)</f>
        <v>-5.6645242951312188E+26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0.91832435000000001</v>
      </c>
      <c r="Q68" s="5">
        <f t="shared" si="60"/>
        <v>12.5</v>
      </c>
      <c r="R68">
        <f t="shared" si="62"/>
        <v>250000</v>
      </c>
      <c r="S68">
        <f t="shared" si="63"/>
        <v>-7.056247104554659E+27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-93.353686014805263</v>
      </c>
      <c r="AC68">
        <f t="shared" si="64"/>
        <v>-83.351505370361835</v>
      </c>
      <c r="AE68">
        <f t="shared" si="65"/>
        <v>0</v>
      </c>
      <c r="AF68">
        <f t="shared" si="66"/>
        <v>0</v>
      </c>
      <c r="AG68">
        <f t="shared" si="67"/>
        <v>-1.4765551740060271E-25</v>
      </c>
      <c r="AH68">
        <f t="shared" si="68"/>
        <v>-3.7835905789713017E-20</v>
      </c>
      <c r="AI68">
        <f t="shared" si="69"/>
        <v>-3.783605344523042E-20</v>
      </c>
      <c r="AJ68">
        <f t="shared" si="70"/>
        <v>-10.002180644443428</v>
      </c>
      <c r="AK68">
        <f t="shared" si="61"/>
        <v>-6.5347580210363692</v>
      </c>
      <c r="AL68">
        <f t="shared" si="71"/>
        <v>-16.536938665479795</v>
      </c>
      <c r="AN68">
        <f t="shared" si="72"/>
        <v>0</v>
      </c>
      <c r="AO68">
        <f t="shared" si="73"/>
        <v>0</v>
      </c>
      <c r="AP68">
        <f t="shared" si="74"/>
        <v>-2.3876603528910995E-28</v>
      </c>
      <c r="AQ68">
        <f t="shared" si="75"/>
        <v>-6.1182469683623095E-23</v>
      </c>
      <c r="AR68">
        <f t="shared" si="76"/>
        <v>-6.1182708449658383E-23</v>
      </c>
      <c r="AS68">
        <f t="shared" si="77"/>
        <v>-1.6174004593677876E-2</v>
      </c>
      <c r="AT68">
        <f t="shared" si="78"/>
        <v>-1.0567016334536208E-2</v>
      </c>
      <c r="AU68">
        <f t="shared" si="79"/>
        <v>-2.6741020928214083E-2</v>
      </c>
      <c r="AW68">
        <v>65</v>
      </c>
      <c r="AX68">
        <f>IF(Z68&gt;0, (R68*SUMPRODUCT(K68:$K$98, X68:$X$98)-K68*$AZ$3)/Z68, 0)</f>
        <v>-7.056247104554659E+27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0.92358270799999997</v>
      </c>
      <c r="Q69" s="5">
        <f t="shared" ref="Q69:Q79" si="91">$C$8</f>
        <v>12.5</v>
      </c>
      <c r="R69">
        <f t="shared" si="62"/>
        <v>250000</v>
      </c>
      <c r="S69">
        <f t="shared" si="63"/>
        <v>-9.4858137682979493E+28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-83.351505370361835</v>
      </c>
      <c r="AC69">
        <f t="shared" si="64"/>
        <v>-74.420986937823059</v>
      </c>
      <c r="AE69">
        <f t="shared" si="65"/>
        <v>0</v>
      </c>
      <c r="AF69">
        <f t="shared" si="66"/>
        <v>0</v>
      </c>
      <c r="AG69">
        <f t="shared" si="67"/>
        <v>-9.8068796146069215E-27</v>
      </c>
      <c r="AH69">
        <f t="shared" si="68"/>
        <v>-2.7274416522397952E-21</v>
      </c>
      <c r="AI69">
        <f t="shared" si="69"/>
        <v>-2.7274514591194098E-21</v>
      </c>
      <c r="AJ69">
        <f t="shared" si="70"/>
        <v>-8.9305184325387756</v>
      </c>
      <c r="AK69">
        <f t="shared" si="61"/>
        <v>-5.8346053759253289</v>
      </c>
      <c r="AL69">
        <f t="shared" si="71"/>
        <v>-14.765123808464104</v>
      </c>
      <c r="AN69">
        <f t="shared" si="72"/>
        <v>0</v>
      </c>
      <c r="AO69">
        <f t="shared" si="73"/>
        <v>0</v>
      </c>
      <c r="AP69">
        <f t="shared" si="74"/>
        <v>-1.4159101326320658E-29</v>
      </c>
      <c r="AQ69">
        <f t="shared" si="75"/>
        <v>-3.9378603830489233E-24</v>
      </c>
      <c r="AR69">
        <f t="shared" si="76"/>
        <v>-3.9378745421502495E-24</v>
      </c>
      <c r="AS69">
        <f t="shared" si="77"/>
        <v>-1.2893817437562084E-2</v>
      </c>
      <c r="AT69">
        <f t="shared" si="78"/>
        <v>-8.4239607258738882E-3</v>
      </c>
      <c r="AU69">
        <f t="shared" si="79"/>
        <v>-2.1317778163435972E-2</v>
      </c>
      <c r="AW69">
        <v>66</v>
      </c>
      <c r="AX69">
        <f>IF(Z69&gt;0, (R69*SUMPRODUCT(K69:$K$98, X69:$X$98)-K69*$AZ$3)/Z69, 0)</f>
        <v>-9.4858137682979493E+28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0.92968762000000005</v>
      </c>
      <c r="Q70" s="5">
        <f t="shared" si="91"/>
        <v>12.5</v>
      </c>
      <c r="R70">
        <f t="shared" si="62"/>
        <v>250000</v>
      </c>
      <c r="S70">
        <f t="shared" si="63"/>
        <v>-1.4042683407349301E+30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-74.420986937823059</v>
      </c>
      <c r="AC70">
        <f t="shared" si="64"/>
        <v>-66.447309765913445</v>
      </c>
      <c r="AE70">
        <f t="shared" si="65"/>
        <v>0</v>
      </c>
      <c r="AF70">
        <f t="shared" si="66"/>
        <v>0</v>
      </c>
      <c r="AG70">
        <f t="shared" si="67"/>
        <v>-5.9147624993042589E-28</v>
      </c>
      <c r="AH70">
        <f t="shared" si="68"/>
        <v>-1.8234669137060853E-22</v>
      </c>
      <c r="AI70">
        <f t="shared" si="69"/>
        <v>-1.8234728284685846E-22</v>
      </c>
      <c r="AJ70">
        <f t="shared" si="70"/>
        <v>-7.973677171909614</v>
      </c>
      <c r="AK70">
        <f t="shared" si="61"/>
        <v>-5.2094690856476147</v>
      </c>
      <c r="AL70">
        <f t="shared" si="71"/>
        <v>-13.18314625755723</v>
      </c>
      <c r="AN70">
        <f t="shared" si="72"/>
        <v>0</v>
      </c>
      <c r="AO70">
        <f t="shared" si="73"/>
        <v>0</v>
      </c>
      <c r="AP70">
        <f t="shared" si="74"/>
        <v>-7.6247241040317413E-31</v>
      </c>
      <c r="AQ70">
        <f t="shared" si="75"/>
        <v>-2.3506323595367672E-25</v>
      </c>
      <c r="AR70">
        <f t="shared" si="76"/>
        <v>-2.350639984260871E-25</v>
      </c>
      <c r="AS70">
        <f t="shared" si="77"/>
        <v>-1.027887231948507E-2</v>
      </c>
      <c r="AT70">
        <f t="shared" si="78"/>
        <v>-6.7155299153969132E-3</v>
      </c>
      <c r="AU70">
        <f t="shared" si="79"/>
        <v>-1.6994402234881984E-2</v>
      </c>
      <c r="AW70">
        <v>67</v>
      </c>
      <c r="AX70">
        <f>IF(Z70&gt;0, (R70*SUMPRODUCT(K70:$K$98, X70:$X$98)-K70*$AZ$3)/Z70, 0)</f>
        <v>-1.4042683407349301E+30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0.93575936900000001</v>
      </c>
      <c r="Q71" s="5">
        <f t="shared" si="91"/>
        <v>12.5</v>
      </c>
      <c r="R71">
        <f t="shared" si="62"/>
        <v>250000</v>
      </c>
      <c r="S71">
        <f t="shared" si="63"/>
        <v>-2.3115715938358655E+31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-66.447309765913445</v>
      </c>
      <c r="AC71">
        <f t="shared" si="64"/>
        <v>-59.327955148137008</v>
      </c>
      <c r="AE71">
        <f t="shared" si="65"/>
        <v>0</v>
      </c>
      <c r="AF71">
        <f t="shared" si="66"/>
        <v>0</v>
      </c>
      <c r="AG71">
        <f t="shared" si="67"/>
        <v>-3.2082045017740006E-29</v>
      </c>
      <c r="AH71">
        <f t="shared" si="68"/>
        <v>-1.1069588848267632E-23</v>
      </c>
      <c r="AI71">
        <f t="shared" si="69"/>
        <v>-1.106962093031265E-23</v>
      </c>
      <c r="AJ71">
        <f t="shared" si="70"/>
        <v>-7.1193546177764375</v>
      </c>
      <c r="AK71">
        <f t="shared" si="61"/>
        <v>-4.6513116836139412</v>
      </c>
      <c r="AL71">
        <f t="shared" si="71"/>
        <v>-11.770666301390378</v>
      </c>
      <c r="AN71">
        <f t="shared" si="72"/>
        <v>0</v>
      </c>
      <c r="AO71">
        <f t="shared" si="73"/>
        <v>0</v>
      </c>
      <c r="AP71">
        <f t="shared" si="74"/>
        <v>-3.6925879161034934E-32</v>
      </c>
      <c r="AQ71">
        <f t="shared" si="75"/>
        <v>-1.2740905386406842E-26</v>
      </c>
      <c r="AR71">
        <f t="shared" si="76"/>
        <v>-1.2740942312286005E-26</v>
      </c>
      <c r="AS71">
        <f t="shared" si="77"/>
        <v>-8.1942540812221503E-3</v>
      </c>
      <c r="AT71">
        <f t="shared" si="78"/>
        <v>-5.3535793330651404E-3</v>
      </c>
      <c r="AU71">
        <f t="shared" si="79"/>
        <v>-1.3547833414287289E-2</v>
      </c>
      <c r="AW71">
        <v>68</v>
      </c>
      <c r="AX71">
        <f>IF(Z71&gt;0, (R71*SUMPRODUCT(K71:$K$98, X71:$X$98)-K71*$AZ$3)/Z71, 0)</f>
        <v>-2.3115715938358655E+31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0.94179042899999998</v>
      </c>
      <c r="Q72" s="5">
        <f t="shared" si="91"/>
        <v>12.5</v>
      </c>
      <c r="R72">
        <f t="shared" si="62"/>
        <v>250000</v>
      </c>
      <c r="S72">
        <f t="shared" si="63"/>
        <v>-4.281106771893951E+32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-59.327955148137008</v>
      </c>
      <c r="AC72">
        <f t="shared" si="64"/>
        <v>-52.971388525122315</v>
      </c>
      <c r="AE72">
        <f t="shared" si="65"/>
        <v>0</v>
      </c>
      <c r="AF72">
        <f t="shared" si="66"/>
        <v>0</v>
      </c>
      <c r="AG72">
        <f t="shared" si="67"/>
        <v>-1.5466616271079331E-30</v>
      </c>
      <c r="AH72">
        <f t="shared" si="68"/>
        <v>-6.0429125880909352E-25</v>
      </c>
      <c r="AI72">
        <f t="shared" si="69"/>
        <v>-6.0429280547072067E-25</v>
      </c>
      <c r="AJ72">
        <f t="shared" si="70"/>
        <v>-6.3565666230146931</v>
      </c>
      <c r="AK72">
        <f t="shared" ref="AK72:AK79" si="92">G72*SUM(AB72:AB72, AE72:AF72)</f>
        <v>-4.1529568603695912</v>
      </c>
      <c r="AL72">
        <f t="shared" si="71"/>
        <v>-10.509523483384285</v>
      </c>
      <c r="AN72">
        <f t="shared" si="72"/>
        <v>0</v>
      </c>
      <c r="AO72">
        <f t="shared" si="73"/>
        <v>0</v>
      </c>
      <c r="AP72">
        <f t="shared" si="74"/>
        <v>-1.5894471367422627E-33</v>
      </c>
      <c r="AQ72">
        <f t="shared" si="75"/>
        <v>-6.2100784957630809E-28</v>
      </c>
      <c r="AR72">
        <f t="shared" si="76"/>
        <v>-6.2100943902344487E-28</v>
      </c>
      <c r="AS72">
        <f t="shared" si="77"/>
        <v>-6.5324091846477765E-3</v>
      </c>
      <c r="AT72">
        <f t="shared" si="78"/>
        <v>-4.2678406673032059E-3</v>
      </c>
      <c r="AU72">
        <f t="shared" si="79"/>
        <v>-1.0800249851950983E-2</v>
      </c>
      <c r="AW72">
        <v>69</v>
      </c>
      <c r="AX72">
        <f>IF(Z72&gt;0, (R72*SUMPRODUCT(K72:$K$98, X72:$X$98)-K72*$AZ$3)/Z72, 0)</f>
        <v>-4.281106771893951E+32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0.94777327099999997</v>
      </c>
      <c r="Q73" s="5">
        <f t="shared" si="91"/>
        <v>12.5</v>
      </c>
      <c r="R73">
        <f t="shared" si="62"/>
        <v>250000</v>
      </c>
      <c r="S73">
        <f t="shared" si="63"/>
        <v>-9.0521261086066867E+33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-52.971388525122315</v>
      </c>
      <c r="AC73">
        <f t="shared" si="64"/>
        <v>-47.295882611716358</v>
      </c>
      <c r="AE73">
        <f t="shared" si="65"/>
        <v>0</v>
      </c>
      <c r="AF73">
        <f t="shared" si="66"/>
        <v>0</v>
      </c>
      <c r="AG73">
        <f t="shared" si="67"/>
        <v>-6.5310461382585879E-32</v>
      </c>
      <c r="AH73">
        <f t="shared" si="68"/>
        <v>-2.9317690989085357E-26</v>
      </c>
      <c r="AI73">
        <f t="shared" si="69"/>
        <v>-2.9317756299546742E-26</v>
      </c>
      <c r="AJ73">
        <f t="shared" si="70"/>
        <v>-5.6755059134059564</v>
      </c>
      <c r="AK73">
        <f t="shared" si="92"/>
        <v>-3.7079971967585625</v>
      </c>
      <c r="AL73">
        <f t="shared" si="71"/>
        <v>-9.3835031101645185</v>
      </c>
      <c r="AN73">
        <f t="shared" si="72"/>
        <v>0</v>
      </c>
      <c r="AO73">
        <f t="shared" si="73"/>
        <v>0</v>
      </c>
      <c r="AP73">
        <f t="shared" si="74"/>
        <v>-5.9926029913429999E-35</v>
      </c>
      <c r="AQ73">
        <f t="shared" si="75"/>
        <v>-2.6900634140567825E-29</v>
      </c>
      <c r="AR73">
        <f t="shared" si="76"/>
        <v>-2.6900694066597739E-29</v>
      </c>
      <c r="AS73">
        <f t="shared" si="77"/>
        <v>-5.2075966076592425E-3</v>
      </c>
      <c r="AT73">
        <f t="shared" si="78"/>
        <v>-3.4022964503373759E-3</v>
      </c>
      <c r="AU73">
        <f t="shared" si="79"/>
        <v>-8.6098930579966183E-3</v>
      </c>
      <c r="AW73">
        <v>70</v>
      </c>
      <c r="AX73">
        <f>IF(Z73&gt;0, (R73*SUMPRODUCT(K73:$K$98, X73:$X$98)-K73*$AZ$3)/Z73, 0)</f>
        <v>-9.0521261086066867E+33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0.95370057100000005</v>
      </c>
      <c r="Q74" s="5">
        <f t="shared" si="91"/>
        <v>12.5</v>
      </c>
      <c r="R74">
        <f t="shared" si="62"/>
        <v>250000</v>
      </c>
      <c r="S74">
        <f t="shared" si="63"/>
        <v>-2.226551677744884E+35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-47.295882611716358</v>
      </c>
      <c r="AC74">
        <f t="shared" si="64"/>
        <v>-42.228466617603893</v>
      </c>
      <c r="AE74">
        <f t="shared" si="65"/>
        <v>0</v>
      </c>
      <c r="AF74">
        <f t="shared" si="66"/>
        <v>0</v>
      </c>
      <c r="AG74">
        <f t="shared" si="67"/>
        <v>-2.3707324559144132E-33</v>
      </c>
      <c r="AH74">
        <f t="shared" si="68"/>
        <v>-1.2457324862569123E-27</v>
      </c>
      <c r="AI74">
        <f t="shared" si="69"/>
        <v>-1.2457348569893681E-27</v>
      </c>
      <c r="AJ74">
        <f t="shared" si="70"/>
        <v>-5.0674159941124657</v>
      </c>
      <c r="AK74">
        <f t="shared" si="92"/>
        <v>-3.3107117828201456</v>
      </c>
      <c r="AL74">
        <f t="shared" si="71"/>
        <v>-8.3781277769326117</v>
      </c>
      <c r="AN74">
        <f t="shared" si="72"/>
        <v>0</v>
      </c>
      <c r="AO74">
        <f t="shared" si="73"/>
        <v>0</v>
      </c>
      <c r="AP74">
        <f t="shared" si="74"/>
        <v>-1.9422148822271642E-36</v>
      </c>
      <c r="AQ74">
        <f t="shared" si="75"/>
        <v>-1.0205623026107372E-30</v>
      </c>
      <c r="AR74">
        <f t="shared" si="76"/>
        <v>-1.0205642448256193E-30</v>
      </c>
      <c r="AS74">
        <f t="shared" si="77"/>
        <v>-4.1514641323814154E-3</v>
      </c>
      <c r="AT74">
        <f t="shared" si="78"/>
        <v>-2.7122898998225256E-3</v>
      </c>
      <c r="AU74">
        <f t="shared" si="79"/>
        <v>-6.8637540322039415E-3</v>
      </c>
      <c r="AW74">
        <v>71</v>
      </c>
      <c r="AX74">
        <f>IF(Z74&gt;0, (R74*SUMPRODUCT(K74:$K$98, X74:$X$98)-K74*$AZ$3)/Z74, 0)</f>
        <v>-2.226551677744884E+35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0.95959776100000005</v>
      </c>
      <c r="Q75" s="5">
        <f t="shared" si="91"/>
        <v>12.5</v>
      </c>
      <c r="R75">
        <f t="shared" si="62"/>
        <v>250000</v>
      </c>
      <c r="S75">
        <f t="shared" si="63"/>
        <v>-6.5389676379265189E+36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-42.228466617603893</v>
      </c>
      <c r="AC75">
        <f t="shared" si="64"/>
        <v>-37.703988051432042</v>
      </c>
      <c r="AE75">
        <f t="shared" si="65"/>
        <v>0</v>
      </c>
      <c r="AF75">
        <f t="shared" si="66"/>
        <v>0</v>
      </c>
      <c r="AG75">
        <f t="shared" si="67"/>
        <v>-7.2075574729766951E-35</v>
      </c>
      <c r="AH75">
        <f t="shared" si="68"/>
        <v>-4.5498991132510043E-29</v>
      </c>
      <c r="AI75">
        <f t="shared" si="69"/>
        <v>-4.5499063208084775E-29</v>
      </c>
      <c r="AJ75">
        <f t="shared" si="70"/>
        <v>-4.524478566171851</v>
      </c>
      <c r="AK75">
        <f t="shared" si="92"/>
        <v>-2.9559926632322728</v>
      </c>
      <c r="AL75">
        <f t="shared" si="71"/>
        <v>-7.4804712294041238</v>
      </c>
      <c r="AN75">
        <f t="shared" si="72"/>
        <v>0</v>
      </c>
      <c r="AO75">
        <f t="shared" si="73"/>
        <v>0</v>
      </c>
      <c r="AP75">
        <f t="shared" si="74"/>
        <v>-5.2721143784667044E-38</v>
      </c>
      <c r="AQ75">
        <f t="shared" si="75"/>
        <v>-3.3281161649394027E-32</v>
      </c>
      <c r="AR75">
        <f t="shared" si="76"/>
        <v>-3.3281214370537809E-32</v>
      </c>
      <c r="AS75">
        <f t="shared" si="77"/>
        <v>-3.3095217892071278E-3</v>
      </c>
      <c r="AT75">
        <f t="shared" si="78"/>
        <v>-2.1622209022819877E-3</v>
      </c>
      <c r="AU75">
        <f t="shared" si="79"/>
        <v>-5.471742691489115E-3</v>
      </c>
      <c r="AW75">
        <v>72</v>
      </c>
      <c r="AX75">
        <f>IF(Z75&gt;0, (R75*SUMPRODUCT(K75:$K$98, X75:$X$98)-K75*$AZ$3)/Z75, 0)</f>
        <v>-6.5389676379265189E+36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0.96549474700000004</v>
      </c>
      <c r="Q76" s="5">
        <f t="shared" si="91"/>
        <v>12.5</v>
      </c>
      <c r="R76">
        <f t="shared" si="62"/>
        <v>250000</v>
      </c>
      <c r="S76">
        <f t="shared" si="63"/>
        <v>-2.3824948726031953E+38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-37.703988051432042</v>
      </c>
      <c r="AC76">
        <f t="shared" si="64"/>
        <v>-33.664275045921464</v>
      </c>
      <c r="AE76">
        <f t="shared" si="65"/>
        <v>0</v>
      </c>
      <c r="AF76">
        <f t="shared" si="66"/>
        <v>0</v>
      </c>
      <c r="AG76">
        <f t="shared" si="67"/>
        <v>-1.766230193873341E-36</v>
      </c>
      <c r="AH76">
        <f t="shared" si="68"/>
        <v>-1.3917717757719189E-30</v>
      </c>
      <c r="AI76">
        <f t="shared" si="69"/>
        <v>-1.3917735420021127E-30</v>
      </c>
      <c r="AJ76">
        <f t="shared" si="70"/>
        <v>-4.0397130055105777</v>
      </c>
      <c r="AK76">
        <f t="shared" si="92"/>
        <v>-2.6392791636002433</v>
      </c>
      <c r="AL76">
        <f t="shared" si="71"/>
        <v>-6.6789921691108205</v>
      </c>
      <c r="AN76">
        <f t="shared" si="72"/>
        <v>0</v>
      </c>
      <c r="AO76">
        <f t="shared" si="73"/>
        <v>0</v>
      </c>
      <c r="AP76">
        <f t="shared" si="74"/>
        <v>-1.1535222918684286E-39</v>
      </c>
      <c r="AQ76">
        <f t="shared" si="75"/>
        <v>-9.0896406035585244E-34</v>
      </c>
      <c r="AR76">
        <f t="shared" si="76"/>
        <v>-9.089652138781443E-34</v>
      </c>
      <c r="AS76">
        <f t="shared" si="77"/>
        <v>-2.6383305079776182E-3</v>
      </c>
      <c r="AT76">
        <f t="shared" si="78"/>
        <v>-1.7237092652120434E-3</v>
      </c>
      <c r="AU76">
        <f t="shared" si="79"/>
        <v>-4.3620397731896614E-3</v>
      </c>
      <c r="AW76">
        <v>73</v>
      </c>
      <c r="AX76">
        <f>IF(Z76&gt;0, (R76*SUMPRODUCT(K76:$K$98, X76:$X$98)-K76*$AZ$3)/Z76, 0)</f>
        <v>-2.3824948726031953E+38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0.97139193700000004</v>
      </c>
      <c r="Q77" s="5">
        <f t="shared" si="91"/>
        <v>12.5</v>
      </c>
      <c r="R77">
        <f t="shared" si="62"/>
        <v>250000</v>
      </c>
      <c r="S77">
        <f t="shared" si="63"/>
        <v>-1.1431751734848965E+40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-33.664275045921464</v>
      </c>
      <c r="AC77">
        <f t="shared" si="64"/>
        <v>-30.057388433858449</v>
      </c>
      <c r="AE77">
        <f t="shared" si="65"/>
        <v>0</v>
      </c>
      <c r="AF77">
        <f t="shared" si="66"/>
        <v>0</v>
      </c>
      <c r="AG77">
        <f t="shared" si="67"/>
        <v>-3.2866122720097239E-38</v>
      </c>
      <c r="AH77">
        <f t="shared" si="68"/>
        <v>-3.431403538429021E-32</v>
      </c>
      <c r="AI77">
        <f t="shared" si="69"/>
        <v>-3.431406825041293E-32</v>
      </c>
      <c r="AJ77">
        <f t="shared" si="70"/>
        <v>-3.6068866120630148</v>
      </c>
      <c r="AK77">
        <f t="shared" si="92"/>
        <v>-2.3564992532145026</v>
      </c>
      <c r="AL77">
        <f t="shared" si="71"/>
        <v>-5.9633858652775178</v>
      </c>
      <c r="AN77">
        <f t="shared" si="72"/>
        <v>0</v>
      </c>
      <c r="AO77">
        <f t="shared" si="73"/>
        <v>0</v>
      </c>
      <c r="AP77">
        <f t="shared" si="74"/>
        <v>-1.9165013820528604E-41</v>
      </c>
      <c r="AQ77">
        <f t="shared" si="75"/>
        <v>-2.0009325954834862E-35</v>
      </c>
      <c r="AR77">
        <f t="shared" si="76"/>
        <v>-2.0009345119848682E-35</v>
      </c>
      <c r="AS77">
        <f t="shared" si="77"/>
        <v>-2.1032609279158301E-3</v>
      </c>
      <c r="AT77">
        <f t="shared" si="78"/>
        <v>-1.3741304729050089E-3</v>
      </c>
      <c r="AU77">
        <f t="shared" si="79"/>
        <v>-3.4773914008208394E-3</v>
      </c>
      <c r="AW77">
        <v>74</v>
      </c>
      <c r="AX77">
        <f>IF(Z77&gt;0, (R77*SUMPRODUCT(K77:$K$98, X77:$X$98)-K77*$AZ$3)/Z77, 0)</f>
        <v>-1.1431751734848965E+40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0.97728912599999995</v>
      </c>
      <c r="Q78" s="5">
        <f t="shared" si="91"/>
        <v>12.5</v>
      </c>
      <c r="R78">
        <f t="shared" si="62"/>
        <v>250000</v>
      </c>
      <c r="S78">
        <f t="shared" si="63"/>
        <v>-8.0300703097437353E+41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-30.057388433858449</v>
      </c>
      <c r="AC78">
        <f t="shared" si="64"/>
        <v>-26.836953958802191</v>
      </c>
      <c r="AE78">
        <f t="shared" si="65"/>
        <v>0</v>
      </c>
      <c r="AF78">
        <f t="shared" si="66"/>
        <v>0</v>
      </c>
      <c r="AG78">
        <f t="shared" si="67"/>
        <v>-4.1775714476369634E-40</v>
      </c>
      <c r="AH78">
        <f t="shared" si="68"/>
        <v>-6.4239408696265143E-34</v>
      </c>
      <c r="AI78">
        <f t="shared" si="69"/>
        <v>-6.4239450471979622E-34</v>
      </c>
      <c r="AJ78">
        <f t="shared" si="70"/>
        <v>-3.2204344750562583</v>
      </c>
      <c r="AK78">
        <f t="shared" si="92"/>
        <v>-2.1040171903700915</v>
      </c>
      <c r="AL78">
        <f t="shared" si="71"/>
        <v>-5.3244516654263503</v>
      </c>
      <c r="AN78">
        <f t="shared" si="72"/>
        <v>0</v>
      </c>
      <c r="AO78">
        <f t="shared" si="73"/>
        <v>0</v>
      </c>
      <c r="AP78">
        <f t="shared" si="74"/>
        <v>-2.1750363917946381E-43</v>
      </c>
      <c r="AQ78">
        <f t="shared" si="75"/>
        <v>-3.3445999297218428E-37</v>
      </c>
      <c r="AR78">
        <f t="shared" si="76"/>
        <v>-3.3446021047582347E-37</v>
      </c>
      <c r="AS78">
        <f t="shared" si="77"/>
        <v>-1.6767067346267755E-3</v>
      </c>
      <c r="AT78">
        <f t="shared" si="78"/>
        <v>-1.0954483999561615E-3</v>
      </c>
      <c r="AU78">
        <f t="shared" si="79"/>
        <v>-2.7721551345829369E-3</v>
      </c>
      <c r="AW78">
        <v>75</v>
      </c>
      <c r="AX78">
        <f>IF(Z78&gt;0, (R78*SUMPRODUCT(K78:$K$98, X78:$X$98)-K78*$AZ$3)/Z78, 0)</f>
        <v>-8.0300703097437353E+41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-26.836953958802191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-8.3551428952739276E-36</v>
      </c>
      <c r="AI79">
        <f t="shared" si="69"/>
        <v>-8.3551428952739276E-36</v>
      </c>
      <c r="AJ79">
        <f t="shared" si="70"/>
        <v>-26.836953958802191</v>
      </c>
      <c r="AK79">
        <f t="shared" si="92"/>
        <v>-1.8785867771161535</v>
      </c>
      <c r="AL79">
        <f t="shared" si="71"/>
        <v>-28.715540735918346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-3.88399355677614E-39</v>
      </c>
      <c r="AR79">
        <f t="shared" si="76"/>
        <v>-3.88399355677614E-39</v>
      </c>
      <c r="AS79">
        <f t="shared" si="77"/>
        <v>-1.2475496537401621E-2</v>
      </c>
      <c r="AT79">
        <f t="shared" si="78"/>
        <v>-8.7328475761811353E-4</v>
      </c>
      <c r="AU79">
        <f t="shared" si="79"/>
        <v>-1.3348781295019735E-2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63575.819097052445</v>
      </c>
      <c r="AO81" s="6">
        <f t="shared" si="93"/>
        <v>-6357.5819097052445</v>
      </c>
      <c r="AP81" s="6">
        <f t="shared" si="93"/>
        <v>-203.11204730972861</v>
      </c>
      <c r="AQ81" s="6">
        <f t="shared" si="93"/>
        <v>-51545.478973496334</v>
      </c>
      <c r="AR81" s="6">
        <f t="shared" si="93"/>
        <v>5469.6461665411489</v>
      </c>
      <c r="AS81" s="6">
        <f t="shared" si="93"/>
        <v>-7057.6969406182416</v>
      </c>
      <c r="AT81" s="6">
        <f t="shared" si="93"/>
        <v>1588.050774077085</v>
      </c>
      <c r="AU81" s="6">
        <f t="shared" si="93"/>
        <v>1.8780220434333472E-12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F8A-65D7-4C05-9499-631D6EE129D6}">
  <sheetPr codeName="Sheet3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109574.44448882241</v>
      </c>
      <c r="K3">
        <v>1</v>
      </c>
      <c r="L3" s="2">
        <v>0</v>
      </c>
      <c r="O3">
        <f>$C$3</f>
        <v>109574.44448882241</v>
      </c>
      <c r="P3" s="2">
        <f>O3*C5</f>
        <v>10957.444448882241</v>
      </c>
      <c r="Q3" s="5">
        <f>B8</f>
        <v>100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109574.44448882241</v>
      </c>
      <c r="AF3">
        <f t="shared" ref="AF3:AF34" si="4">-$Z3*P3</f>
        <v>-10957.444448882241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98517.000039940176</v>
      </c>
      <c r="AJ3">
        <f t="shared" ref="AJ3:AJ34" si="8">AB3-AC3</f>
        <v>0</v>
      </c>
      <c r="AL3">
        <f t="shared" ref="AL3:AL34" si="9">SUM(AI3:AK3)</f>
        <v>98517.000039940176</v>
      </c>
      <c r="AN3">
        <f t="shared" ref="AN3:AN34" si="10">AE3*$K3</f>
        <v>109574.44448882241</v>
      </c>
      <c r="AO3">
        <f t="shared" ref="AO3:AO34" si="11">AF3*$K3</f>
        <v>-10957.444448882241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98517.000039940176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98517.000039940176</v>
      </c>
      <c r="AW3">
        <v>0</v>
      </c>
      <c r="AX3">
        <f>IF(Z3&gt;0, (R3*SUMPRODUCT(K3:$K$98, X3:$X$98)-K3*$AZ$3)/Z3, 0)</f>
        <v>0</v>
      </c>
      <c r="AZ3">
        <f>C6*ABS(SUMPRODUCT(X4:X69, K4:K69))/1</f>
        <v>98652.751384593415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2.1847999999999999E-2</v>
      </c>
      <c r="R4">
        <f t="shared" si="0"/>
        <v>250000</v>
      </c>
      <c r="S4">
        <f t="shared" si="1"/>
        <v>6835.0276308062021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6617.3456708202866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-5462</v>
      </c>
      <c r="AI4">
        <f t="shared" si="7"/>
        <v>-5462</v>
      </c>
      <c r="AJ4">
        <f t="shared" si="8"/>
        <v>-6617.3456708202866</v>
      </c>
      <c r="AK4">
        <f>G4*SUM(AB4, AE4:AF4)</f>
        <v>0</v>
      </c>
      <c r="AL4">
        <f t="shared" si="9"/>
        <v>-12079.345670820287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-5095.6245918462546</v>
      </c>
      <c r="AR4">
        <f t="shared" si="14"/>
        <v>-5095.6245918462546</v>
      </c>
      <c r="AS4">
        <f t="shared" si="15"/>
        <v>-6173.4729646611495</v>
      </c>
      <c r="AT4">
        <f t="shared" si="16"/>
        <v>0</v>
      </c>
      <c r="AU4">
        <f t="shared" si="17"/>
        <v>-11269.097556507404</v>
      </c>
      <c r="AW4">
        <v>1</v>
      </c>
      <c r="AX4">
        <f>IF(Z4&gt;0, (R4*SUMPRODUCT(K4:$K$98, X4:$X$98)-K4*$AZ$3)/Z4, 0)</f>
        <v>6835.0276308062021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2.5484E-2</v>
      </c>
      <c r="Q5" s="5">
        <f t="shared" ref="Q5:Q36" si="29">$C$8</f>
        <v>12.5</v>
      </c>
      <c r="R5">
        <f t="shared" si="0"/>
        <v>250000</v>
      </c>
      <c r="S5">
        <f t="shared" si="1"/>
        <v>9850.4892794193638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6617.3456708202866</v>
      </c>
      <c r="AC5">
        <f t="shared" si="2"/>
        <v>9198.3681183446461</v>
      </c>
      <c r="AE5">
        <f t="shared" si="3"/>
        <v>0</v>
      </c>
      <c r="AF5">
        <f t="shared" si="4"/>
        <v>0</v>
      </c>
      <c r="AG5">
        <f t="shared" si="5"/>
        <v>-11.6724761804</v>
      </c>
      <c r="AH5">
        <f t="shared" si="6"/>
        <v>-6168.0963919999995</v>
      </c>
      <c r="AI5">
        <f t="shared" si="7"/>
        <v>-6179.7688681803993</v>
      </c>
      <c r="AJ5">
        <f t="shared" si="8"/>
        <v>-2581.0224475243594</v>
      </c>
      <c r="AK5">
        <f>G5*SUM(AB5, AE5:AF5)</f>
        <v>271.31117250363178</v>
      </c>
      <c r="AL5">
        <f t="shared" si="9"/>
        <v>-8489.4801432011263</v>
      </c>
      <c r="AN5">
        <f t="shared" si="10"/>
        <v>0</v>
      </c>
      <c r="AO5">
        <f t="shared" si="11"/>
        <v>0</v>
      </c>
      <c r="AP5">
        <f t="shared" si="12"/>
        <v>-9.9812279679495273</v>
      </c>
      <c r="AQ5">
        <f t="shared" si="13"/>
        <v>-5274.3886785750719</v>
      </c>
      <c r="AR5">
        <f t="shared" si="14"/>
        <v>-5284.369906543021</v>
      </c>
      <c r="AS5">
        <f t="shared" si="15"/>
        <v>-2207.052988670383</v>
      </c>
      <c r="AT5">
        <f t="shared" si="16"/>
        <v>232.00035889194061</v>
      </c>
      <c r="AU5">
        <f t="shared" si="17"/>
        <v>-7259.4225363214628</v>
      </c>
      <c r="AW5">
        <v>2</v>
      </c>
      <c r="AX5">
        <f>IF(Z5&gt;0, (R5*SUMPRODUCT(K5:$K$98, X5:$X$98)-K5*$AZ$3)/Z5, 0)</f>
        <v>9850.4892794193638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2.9274999999999999E-2</v>
      </c>
      <c r="Q6" s="5">
        <f t="shared" si="29"/>
        <v>12.5</v>
      </c>
      <c r="R6">
        <f t="shared" si="0"/>
        <v>250000</v>
      </c>
      <c r="S6">
        <f t="shared" si="1"/>
        <v>13577.863787459442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9198.3681183446461</v>
      </c>
      <c r="AC6">
        <f t="shared" si="2"/>
        <v>12181.016260854522</v>
      </c>
      <c r="AE6">
        <f t="shared" si="3"/>
        <v>0</v>
      </c>
      <c r="AF6">
        <f t="shared" si="4"/>
        <v>0</v>
      </c>
      <c r="AG6">
        <f t="shared" si="5"/>
        <v>-11.214039678414791</v>
      </c>
      <c r="AH6">
        <f t="shared" si="6"/>
        <v>-6834.2348036242001</v>
      </c>
      <c r="AI6">
        <f t="shared" si="7"/>
        <v>-6845.4488433026145</v>
      </c>
      <c r="AJ6">
        <f t="shared" si="8"/>
        <v>-2982.6481425098755</v>
      </c>
      <c r="AK6">
        <f>G6*SUM(AB6, AE6:AF6)</f>
        <v>538.10453492316185</v>
      </c>
      <c r="AL6">
        <f t="shared" si="9"/>
        <v>-9289.9924508893273</v>
      </c>
      <c r="AN6">
        <f t="shared" si="10"/>
        <v>0</v>
      </c>
      <c r="AO6">
        <f t="shared" si="11"/>
        <v>0</v>
      </c>
      <c r="AP6">
        <f t="shared" si="12"/>
        <v>-8.6506226788527822</v>
      </c>
      <c r="AQ6">
        <f t="shared" si="13"/>
        <v>-5271.9972712985546</v>
      </c>
      <c r="AR6">
        <f t="shared" si="14"/>
        <v>-5280.647893977407</v>
      </c>
      <c r="AS6">
        <f t="shared" si="15"/>
        <v>-2300.8446915252375</v>
      </c>
      <c r="AT6">
        <f t="shared" si="16"/>
        <v>415.09923514537195</v>
      </c>
      <c r="AU6">
        <f t="shared" si="17"/>
        <v>-7166.3933503572716</v>
      </c>
      <c r="AW6">
        <v>3</v>
      </c>
      <c r="AX6">
        <f>IF(Z6&gt;0, (R6*SUMPRODUCT(K6:$K$98, X6:$X$98)-K6*$AZ$3)/Z6, 0)</f>
        <v>13577.863787459442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3.3331E-2</v>
      </c>
      <c r="Q7" s="5">
        <f t="shared" si="29"/>
        <v>12.5</v>
      </c>
      <c r="R7">
        <f t="shared" si="0"/>
        <v>250000</v>
      </c>
      <c r="S7">
        <f t="shared" si="1"/>
        <v>16045.100525027519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12181.016260854522</v>
      </c>
      <c r="AC7">
        <f t="shared" si="2"/>
        <v>13770.706402588257</v>
      </c>
      <c r="AE7">
        <f t="shared" si="3"/>
        <v>0</v>
      </c>
      <c r="AF7">
        <f t="shared" si="4"/>
        <v>0</v>
      </c>
      <c r="AG7">
        <f t="shared" si="5"/>
        <v>-10.7281241251094</v>
      </c>
      <c r="AH7">
        <f t="shared" si="6"/>
        <v>-7475.5031304248678</v>
      </c>
      <c r="AI7">
        <f t="shared" si="7"/>
        <v>-7486.2312545499772</v>
      </c>
      <c r="AJ7">
        <f t="shared" si="8"/>
        <v>-1589.6901417337358</v>
      </c>
      <c r="AK7">
        <f>G7*SUM(AB7, AE7:AF7)</f>
        <v>598.08789840795703</v>
      </c>
      <c r="AL7">
        <f t="shared" si="9"/>
        <v>-8477.8334978757557</v>
      </c>
      <c r="AN7">
        <f t="shared" si="10"/>
        <v>0</v>
      </c>
      <c r="AO7">
        <f t="shared" si="11"/>
        <v>0</v>
      </c>
      <c r="AP7">
        <f t="shared" si="12"/>
        <v>-7.5295992608092188</v>
      </c>
      <c r="AQ7">
        <f t="shared" si="13"/>
        <v>-5246.7274044007299</v>
      </c>
      <c r="AR7">
        <f t="shared" si="14"/>
        <v>-5254.2570036615389</v>
      </c>
      <c r="AS7">
        <f t="shared" si="15"/>
        <v>-1115.7337085706006</v>
      </c>
      <c r="AT7">
        <f t="shared" si="16"/>
        <v>419.77163437280512</v>
      </c>
      <c r="AU7">
        <f t="shared" si="17"/>
        <v>-5950.219077859334</v>
      </c>
      <c r="AW7">
        <v>4</v>
      </c>
      <c r="AX7">
        <f>IF(Z7&gt;0, (R7*SUMPRODUCT(K7:$K$98, X7:$X$98)-K7*$AZ$3)/Z7, 0)</f>
        <v>16045.100525027519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3.7801000000000001E-2</v>
      </c>
      <c r="Q8" s="5">
        <f t="shared" si="29"/>
        <v>12.5</v>
      </c>
      <c r="R8">
        <f t="shared" si="0"/>
        <v>250000</v>
      </c>
      <c r="S8">
        <f t="shared" si="1"/>
        <v>16069.295355660915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13770.706402588257</v>
      </c>
      <c r="AC8">
        <f t="shared" si="2"/>
        <v>13132.225479651461</v>
      </c>
      <c r="AE8">
        <f t="shared" si="3"/>
        <v>0</v>
      </c>
      <c r="AF8">
        <f t="shared" si="4"/>
        <v>0</v>
      </c>
      <c r="AG8">
        <f t="shared" si="5"/>
        <v>-10.215309063805044</v>
      </c>
      <c r="AH8">
        <f t="shared" si="6"/>
        <v>-8110.6764010652078</v>
      </c>
      <c r="AI8">
        <f t="shared" si="7"/>
        <v>-8120.8917101290126</v>
      </c>
      <c r="AJ8">
        <f t="shared" si="8"/>
        <v>638.48092293679656</v>
      </c>
      <c r="AK8">
        <f t="shared" ref="AK8:AK39" si="30">G8*SUM(AB8:AB8, AE8:AF8)</f>
        <v>293.31604637512987</v>
      </c>
      <c r="AL8">
        <f t="shared" si="9"/>
        <v>-7189.0947408170859</v>
      </c>
      <c r="AN8">
        <f t="shared" si="10"/>
        <v>0</v>
      </c>
      <c r="AO8">
        <f t="shared" si="11"/>
        <v>0</v>
      </c>
      <c r="AP8">
        <f t="shared" si="12"/>
        <v>-6.6925015276237074</v>
      </c>
      <c r="AQ8">
        <f t="shared" si="13"/>
        <v>-5313.6634305581874</v>
      </c>
      <c r="AR8">
        <f t="shared" si="14"/>
        <v>-5320.3559320858103</v>
      </c>
      <c r="AS8">
        <f t="shared" si="15"/>
        <v>418.29713867917633</v>
      </c>
      <c r="AT8">
        <f t="shared" si="16"/>
        <v>192.16433650524411</v>
      </c>
      <c r="AU8">
        <f t="shared" si="17"/>
        <v>-4709.8944569013902</v>
      </c>
      <c r="AW8">
        <v>5</v>
      </c>
      <c r="AX8">
        <f>IF(Z8&gt;0, (R8*SUMPRODUCT(K8:$K$98, X8:$X$98)-K8*$AZ$3)/Z8, 0)</f>
        <v>16069.295355660915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4.3147999999999999E-2</v>
      </c>
      <c r="Q9" s="5">
        <f t="shared" si="29"/>
        <v>12.5</v>
      </c>
      <c r="R9">
        <f t="shared" si="0"/>
        <v>250000</v>
      </c>
      <c r="S9">
        <f t="shared" si="1"/>
        <v>14526.158730296809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13132.225479651461</v>
      </c>
      <c r="AC9">
        <f t="shared" si="2"/>
        <v>11240.208935065559</v>
      </c>
      <c r="AE9">
        <f t="shared" si="3"/>
        <v>0</v>
      </c>
      <c r="AF9">
        <f t="shared" si="4"/>
        <v>0</v>
      </c>
      <c r="AG9">
        <f t="shared" si="5"/>
        <v>-9.6723858176819348</v>
      </c>
      <c r="AH9">
        <f t="shared" si="6"/>
        <v>-8815.4031097012012</v>
      </c>
      <c r="AI9">
        <f t="shared" si="7"/>
        <v>-8825.0754955188822</v>
      </c>
      <c r="AJ9">
        <f t="shared" si="8"/>
        <v>1892.016544585902</v>
      </c>
      <c r="AK9">
        <f t="shared" si="30"/>
        <v>77.48013032994362</v>
      </c>
      <c r="AL9">
        <f t="shared" si="9"/>
        <v>-6855.5788206030365</v>
      </c>
      <c r="AN9">
        <f t="shared" si="10"/>
        <v>0</v>
      </c>
      <c r="AO9">
        <f t="shared" si="11"/>
        <v>0</v>
      </c>
      <c r="AP9">
        <f t="shared" si="12"/>
        <v>-6.0013338918776045</v>
      </c>
      <c r="AQ9">
        <f t="shared" si="13"/>
        <v>-5469.6099235516185</v>
      </c>
      <c r="AR9">
        <f t="shared" si="14"/>
        <v>-5475.6112574434956</v>
      </c>
      <c r="AS9">
        <f t="shared" si="15"/>
        <v>1173.9216390912904</v>
      </c>
      <c r="AT9">
        <f t="shared" si="16"/>
        <v>48.073364820306743</v>
      </c>
      <c r="AU9">
        <f t="shared" si="17"/>
        <v>-4253.6162535318981</v>
      </c>
      <c r="AW9">
        <v>6</v>
      </c>
      <c r="AX9">
        <f>IF(Z9&gt;0, (R9*SUMPRODUCT(K9:$K$98, X9:$X$98)-K9*$AZ$3)/Z9, 0)</f>
        <v>14526.158730296809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4.8848999999999997E-2</v>
      </c>
      <c r="Q10" s="5">
        <f t="shared" si="29"/>
        <v>12.5</v>
      </c>
      <c r="R10">
        <f t="shared" si="0"/>
        <v>250000</v>
      </c>
      <c r="S10">
        <f t="shared" si="1"/>
        <v>12237.641302602799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11240.208935065559</v>
      </c>
      <c r="AC10">
        <f t="shared" si="2"/>
        <v>8912.1118016108376</v>
      </c>
      <c r="AE10">
        <f t="shared" si="3"/>
        <v>0</v>
      </c>
      <c r="AF10">
        <f t="shared" si="4"/>
        <v>0</v>
      </c>
      <c r="AG10">
        <f t="shared" si="5"/>
        <v>-9.1031755846971709</v>
      </c>
      <c r="AH10">
        <f t="shared" si="6"/>
        <v>-9449.7274961588973</v>
      </c>
      <c r="AI10">
        <f t="shared" si="7"/>
        <v>-9458.8306717435953</v>
      </c>
      <c r="AJ10">
        <f t="shared" si="8"/>
        <v>2328.0971334547212</v>
      </c>
      <c r="AK10">
        <f t="shared" si="30"/>
        <v>46.084856633768794</v>
      </c>
      <c r="AL10">
        <f t="shared" si="9"/>
        <v>-7084.6486816551051</v>
      </c>
      <c r="AN10">
        <f t="shared" si="10"/>
        <v>0</v>
      </c>
      <c r="AO10">
        <f t="shared" si="11"/>
        <v>0</v>
      </c>
      <c r="AP10">
        <f t="shared" si="12"/>
        <v>-5.3582785254477745</v>
      </c>
      <c r="AQ10">
        <f t="shared" si="13"/>
        <v>-5562.2646671915209</v>
      </c>
      <c r="AR10">
        <f t="shared" si="14"/>
        <v>-5567.6229457169693</v>
      </c>
      <c r="AS10">
        <f t="shared" si="15"/>
        <v>1370.3561750821639</v>
      </c>
      <c r="AT10">
        <f t="shared" si="16"/>
        <v>27.126302832626006</v>
      </c>
      <c r="AU10">
        <f t="shared" si="17"/>
        <v>-4170.140467802179</v>
      </c>
      <c r="AW10">
        <v>7</v>
      </c>
      <c r="AX10">
        <f>IF(Z10&gt;0, (R10*SUMPRODUCT(K10:$K$98, X10:$X$98)-K10*$AZ$3)/Z10, 0)</f>
        <v>12237.641302602799</v>
      </c>
    </row>
    <row r="11" spans="1:52" x14ac:dyDescent="0.25">
      <c r="A11" t="s">
        <v>33</v>
      </c>
      <c r="C11" s="25">
        <f>AU71</f>
        <v>7.8764494926275574E-12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5.4528E-2</v>
      </c>
      <c r="Q11" s="5">
        <f t="shared" si="29"/>
        <v>12.5</v>
      </c>
      <c r="R11">
        <f t="shared" si="0"/>
        <v>250000</v>
      </c>
      <c r="S11">
        <f t="shared" si="1"/>
        <v>9161.1541896562885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8912.1118016108376</v>
      </c>
      <c r="AC11">
        <f t="shared" si="2"/>
        <v>6241.1395346627605</v>
      </c>
      <c r="AE11">
        <f t="shared" si="3"/>
        <v>0</v>
      </c>
      <c r="AF11">
        <f t="shared" si="4"/>
        <v>0</v>
      </c>
      <c r="AG11">
        <f t="shared" si="5"/>
        <v>-8.5157658705678312</v>
      </c>
      <c r="AH11">
        <f t="shared" si="6"/>
        <v>-9927.559165647348</v>
      </c>
      <c r="AI11">
        <f t="shared" si="7"/>
        <v>-9936.0749315179164</v>
      </c>
      <c r="AJ11">
        <f t="shared" si="8"/>
        <v>2670.972266948077</v>
      </c>
      <c r="AK11">
        <f t="shared" si="30"/>
        <v>21.38906832386601</v>
      </c>
      <c r="AL11">
        <f t="shared" si="9"/>
        <v>-7243.7135962459733</v>
      </c>
      <c r="AN11">
        <f t="shared" si="10"/>
        <v>0</v>
      </c>
      <c r="AO11">
        <f t="shared" si="11"/>
        <v>0</v>
      </c>
      <c r="AP11">
        <f t="shared" si="12"/>
        <v>-4.762941399427671</v>
      </c>
      <c r="AQ11">
        <f t="shared" si="13"/>
        <v>-5552.5695825848788</v>
      </c>
      <c r="AR11">
        <f t="shared" si="14"/>
        <v>-5557.332523984307</v>
      </c>
      <c r="AS11">
        <f t="shared" si="15"/>
        <v>1493.8978572601234</v>
      </c>
      <c r="AT11">
        <f t="shared" si="16"/>
        <v>11.963090644263499</v>
      </c>
      <c r="AU11">
        <f t="shared" si="17"/>
        <v>-4051.4715760799199</v>
      </c>
      <c r="AW11">
        <v>8</v>
      </c>
      <c r="AX11">
        <f>IF(Z11&gt;0, (R11*SUMPRODUCT(K11:$K$98, X11:$X$98)-K11*$AZ$3)/Z11, 0)</f>
        <v>9161.1541896562885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6.0775000000000003E-2</v>
      </c>
      <c r="Q12" s="5">
        <f t="shared" si="29"/>
        <v>12.5</v>
      </c>
      <c r="R12">
        <f t="shared" si="0"/>
        <v>250000</v>
      </c>
      <c r="S12">
        <f t="shared" si="1"/>
        <v>5419.7090376961114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6241.1395346627605</v>
      </c>
      <c r="AC12">
        <f t="shared" si="2"/>
        <v>3430.9197255789695</v>
      </c>
      <c r="AE12">
        <f t="shared" si="3"/>
        <v>0</v>
      </c>
      <c r="AF12">
        <f t="shared" si="4"/>
        <v>0</v>
      </c>
      <c r="AG12">
        <f t="shared" si="5"/>
        <v>-7.9130625410783919</v>
      </c>
      <c r="AH12">
        <f t="shared" si="6"/>
        <v>-10350.913415675199</v>
      </c>
      <c r="AI12">
        <f t="shared" si="7"/>
        <v>-10358.826478216277</v>
      </c>
      <c r="AJ12">
        <f t="shared" si="8"/>
        <v>2810.219809083791</v>
      </c>
      <c r="AK12">
        <f t="shared" si="30"/>
        <v>14.35462092972435</v>
      </c>
      <c r="AL12">
        <f t="shared" si="9"/>
        <v>-7534.2520482027612</v>
      </c>
      <c r="AN12">
        <f t="shared" si="10"/>
        <v>0</v>
      </c>
      <c r="AO12">
        <f t="shared" si="11"/>
        <v>0</v>
      </c>
      <c r="AP12">
        <f t="shared" si="12"/>
        <v>-4.2058768620005482</v>
      </c>
      <c r="AQ12">
        <f t="shared" si="13"/>
        <v>-5501.6205179172612</v>
      </c>
      <c r="AR12">
        <f t="shared" si="14"/>
        <v>-5505.8263947792611</v>
      </c>
      <c r="AS12">
        <f t="shared" si="15"/>
        <v>1493.6617031400792</v>
      </c>
      <c r="AT12">
        <f t="shared" si="16"/>
        <v>7.6296336238597071</v>
      </c>
      <c r="AU12">
        <f t="shared" si="17"/>
        <v>-4004.5350580153222</v>
      </c>
      <c r="AW12">
        <v>9</v>
      </c>
      <c r="AX12">
        <f>IF(Z12&gt;0, (R12*SUMPRODUCT(K12:$K$98, X12:$X$98)-K12*$AZ$3)/Z12, 0)</f>
        <v>5419.7090376961114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6.7419999999999994E-2</v>
      </c>
      <c r="Q13" s="5">
        <f t="shared" si="29"/>
        <v>12.5</v>
      </c>
      <c r="R13">
        <f t="shared" si="0"/>
        <v>250000</v>
      </c>
      <c r="S13">
        <f t="shared" si="1"/>
        <v>892.31455590881842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3430.9197255789695</v>
      </c>
      <c r="AC13">
        <f t="shared" si="2"/>
        <v>521.14262749859336</v>
      </c>
      <c r="AE13">
        <f t="shared" si="3"/>
        <v>0</v>
      </c>
      <c r="AF13">
        <f t="shared" si="4"/>
        <v>0</v>
      </c>
      <c r="AG13">
        <f t="shared" si="5"/>
        <v>-7.300433239148103</v>
      </c>
      <c r="AH13">
        <f t="shared" si="6"/>
        <v>-10669.973530390103</v>
      </c>
      <c r="AI13">
        <f t="shared" si="7"/>
        <v>-10677.273963629252</v>
      </c>
      <c r="AJ13">
        <f t="shared" si="8"/>
        <v>2909.7770980803762</v>
      </c>
      <c r="AK13">
        <f t="shared" si="30"/>
        <v>6.8618394511579393</v>
      </c>
      <c r="AL13">
        <f t="shared" si="9"/>
        <v>-7760.6350260977179</v>
      </c>
      <c r="AN13">
        <f t="shared" si="10"/>
        <v>0</v>
      </c>
      <c r="AO13">
        <f t="shared" si="11"/>
        <v>0</v>
      </c>
      <c r="AP13">
        <f t="shared" si="12"/>
        <v>-3.6884580564110885</v>
      </c>
      <c r="AQ13">
        <f t="shared" si="13"/>
        <v>-5390.8786698873937</v>
      </c>
      <c r="AR13">
        <f t="shared" si="14"/>
        <v>-5394.5671279438047</v>
      </c>
      <c r="AS13">
        <f t="shared" si="15"/>
        <v>1470.1306659750294</v>
      </c>
      <c r="AT13">
        <f t="shared" si="16"/>
        <v>3.4668637019652211</v>
      </c>
      <c r="AU13">
        <f t="shared" si="17"/>
        <v>-3920.9695982668104</v>
      </c>
      <c r="AW13">
        <v>10</v>
      </c>
      <c r="AX13">
        <f>IF(Z13&gt;0, (R13*SUMPRODUCT(K13:$K$98, X13:$X$98)-K13*$AZ$3)/Z13, 0)</f>
        <v>892.31455590881842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7.4817999999999996E-2</v>
      </c>
      <c r="Q14" s="5">
        <f t="shared" si="29"/>
        <v>12.5</v>
      </c>
      <c r="R14">
        <f t="shared" si="0"/>
        <v>250000</v>
      </c>
      <c r="S14">
        <f t="shared" si="1"/>
        <v>-4518.2876795350212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521.14262749859336</v>
      </c>
      <c r="AC14">
        <f t="shared" si="2"/>
        <v>-2415.0157616329016</v>
      </c>
      <c r="AE14">
        <f t="shared" si="3"/>
        <v>0</v>
      </c>
      <c r="AF14">
        <f t="shared" si="4"/>
        <v>0</v>
      </c>
      <c r="AG14">
        <f t="shared" si="5"/>
        <v>-6.6812250926700401</v>
      </c>
      <c r="AH14">
        <f t="shared" si="6"/>
        <v>-10924.076281731655</v>
      </c>
      <c r="AI14">
        <f t="shared" si="7"/>
        <v>-10930.757506824326</v>
      </c>
      <c r="AJ14">
        <f t="shared" si="8"/>
        <v>2936.1583891314949</v>
      </c>
      <c r="AK14">
        <f t="shared" si="30"/>
        <v>0.93805672949746799</v>
      </c>
      <c r="AL14">
        <f t="shared" si="9"/>
        <v>-7993.6610609633335</v>
      </c>
      <c r="AN14">
        <f t="shared" si="10"/>
        <v>0</v>
      </c>
      <c r="AO14">
        <f t="shared" si="11"/>
        <v>0</v>
      </c>
      <c r="AP14">
        <f t="shared" si="12"/>
        <v>-3.2093652985191223</v>
      </c>
      <c r="AQ14">
        <f t="shared" si="13"/>
        <v>-5247.4435228097509</v>
      </c>
      <c r="AR14">
        <f t="shared" si="14"/>
        <v>-5250.6528881082704</v>
      </c>
      <c r="AS14">
        <f t="shared" si="15"/>
        <v>1410.4007445240256</v>
      </c>
      <c r="AT14">
        <f t="shared" si="16"/>
        <v>0.45060100115387525</v>
      </c>
      <c r="AU14">
        <f t="shared" si="17"/>
        <v>-3839.8015425830908</v>
      </c>
      <c r="AW14">
        <v>11</v>
      </c>
      <c r="AX14">
        <f>IF(Z14&gt;0, (R14*SUMPRODUCT(K14:$K$98, X14:$X$98)-K14*$AZ$3)/Z14, 0)</f>
        <v>-4518.2876795350212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8.3350999999999995E-2</v>
      </c>
      <c r="Q15" s="5">
        <f t="shared" si="29"/>
        <v>12.5</v>
      </c>
      <c r="R15">
        <f t="shared" si="0"/>
        <v>250000</v>
      </c>
      <c r="S15">
        <f t="shared" si="1"/>
        <v>-10793.028583239371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-2415.0157616329016</v>
      </c>
      <c r="AC15">
        <f t="shared" si="2"/>
        <v>-5230.3241432840878</v>
      </c>
      <c r="AE15">
        <f t="shared" si="3"/>
        <v>0</v>
      </c>
      <c r="AF15">
        <f t="shared" si="4"/>
        <v>0</v>
      </c>
      <c r="AG15">
        <f t="shared" si="5"/>
        <v>-6.0575260490441991</v>
      </c>
      <c r="AH15">
        <f t="shared" si="6"/>
        <v>-11137.735853982809</v>
      </c>
      <c r="AI15">
        <f t="shared" si="7"/>
        <v>-11143.793380031853</v>
      </c>
      <c r="AJ15">
        <f t="shared" si="8"/>
        <v>2815.3083816511862</v>
      </c>
      <c r="AK15">
        <f t="shared" si="30"/>
        <v>-9.901564622694897</v>
      </c>
      <c r="AL15">
        <f t="shared" si="9"/>
        <v>-8338.3865630033615</v>
      </c>
      <c r="AN15">
        <f t="shared" si="10"/>
        <v>0</v>
      </c>
      <c r="AO15">
        <f t="shared" si="11"/>
        <v>0</v>
      </c>
      <c r="AP15">
        <f t="shared" si="12"/>
        <v>-2.7604286486453504</v>
      </c>
      <c r="AQ15">
        <f t="shared" si="13"/>
        <v>-5075.4920215703887</v>
      </c>
      <c r="AR15">
        <f t="shared" si="14"/>
        <v>-5078.2524502190345</v>
      </c>
      <c r="AS15">
        <f t="shared" si="15"/>
        <v>1282.9425492454218</v>
      </c>
      <c r="AT15">
        <f t="shared" si="16"/>
        <v>-4.5121659287314193</v>
      </c>
      <c r="AU15">
        <f t="shared" si="17"/>
        <v>-3799.822066902344</v>
      </c>
      <c r="AW15">
        <v>12</v>
      </c>
      <c r="AX15">
        <f>IF(Z15&gt;0, (R15*SUMPRODUCT(K15:$K$98, X15:$X$98)-K15*$AZ$3)/Z15, 0)</f>
        <v>-10793.028583239371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9.2474000000000001E-2</v>
      </c>
      <c r="Q16" s="5">
        <f t="shared" si="29"/>
        <v>12.5</v>
      </c>
      <c r="R16">
        <f t="shared" si="0"/>
        <v>250000</v>
      </c>
      <c r="S16">
        <f t="shared" si="1"/>
        <v>-18111.502501193761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-5230.3241432840878</v>
      </c>
      <c r="AC16">
        <f t="shared" si="2"/>
        <v>-7877.4706885889173</v>
      </c>
      <c r="AE16">
        <f t="shared" si="3"/>
        <v>0</v>
      </c>
      <c r="AF16">
        <f t="shared" si="4"/>
        <v>0</v>
      </c>
      <c r="AG16">
        <f t="shared" si="5"/>
        <v>-5.4367871246944439</v>
      </c>
      <c r="AH16">
        <f t="shared" si="6"/>
        <v>-11203.273277186265</v>
      </c>
      <c r="AI16">
        <f t="shared" si="7"/>
        <v>-11208.710064310959</v>
      </c>
      <c r="AJ16">
        <f t="shared" si="8"/>
        <v>2647.1465453048295</v>
      </c>
      <c r="AK16">
        <f t="shared" si="30"/>
        <v>-37.135301417317024</v>
      </c>
      <c r="AL16">
        <f t="shared" si="9"/>
        <v>-8598.6988204234458</v>
      </c>
      <c r="AN16">
        <f t="shared" si="10"/>
        <v>0</v>
      </c>
      <c r="AO16">
        <f t="shared" si="11"/>
        <v>0</v>
      </c>
      <c r="AP16">
        <f t="shared" si="12"/>
        <v>-2.3437295272954941</v>
      </c>
      <c r="AQ16">
        <f t="shared" si="13"/>
        <v>-4829.58809677098</v>
      </c>
      <c r="AR16">
        <f t="shared" si="14"/>
        <v>-4831.9318262982752</v>
      </c>
      <c r="AS16">
        <f t="shared" si="15"/>
        <v>1141.151084089553</v>
      </c>
      <c r="AT16">
        <f t="shared" si="16"/>
        <v>-16.008554398141097</v>
      </c>
      <c r="AU16">
        <f t="shared" si="17"/>
        <v>-3706.789296606863</v>
      </c>
      <c r="AW16">
        <v>13</v>
      </c>
      <c r="AX16">
        <f>IF(Z16&gt;0, (R16*SUMPRODUCT(K16:$K$98, X16:$X$98)-K16*$AZ$3)/Z16, 0)</f>
        <v>-18111.502501193761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0.10216500000000001</v>
      </c>
      <c r="Q17" s="5">
        <f t="shared" si="29"/>
        <v>12.5</v>
      </c>
      <c r="R17">
        <f t="shared" si="0"/>
        <v>250000</v>
      </c>
      <c r="S17">
        <f t="shared" si="1"/>
        <v>-26301.442368876473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-7877.4706885889173</v>
      </c>
      <c r="AC17">
        <f t="shared" si="2"/>
        <v>-10156.501644670658</v>
      </c>
      <c r="AE17">
        <f t="shared" si="3"/>
        <v>0</v>
      </c>
      <c r="AF17">
        <f t="shared" si="4"/>
        <v>0</v>
      </c>
      <c r="AG17">
        <f t="shared" si="5"/>
        <v>-4.8269698968530923</v>
      </c>
      <c r="AH17">
        <f t="shared" si="6"/>
        <v>-11108.98713188816</v>
      </c>
      <c r="AI17">
        <f t="shared" si="7"/>
        <v>-11113.814101785012</v>
      </c>
      <c r="AJ17">
        <f t="shared" si="8"/>
        <v>2279.0309560817404</v>
      </c>
      <c r="AK17">
        <f t="shared" si="30"/>
        <v>-108.70909550252706</v>
      </c>
      <c r="AL17">
        <f t="shared" si="9"/>
        <v>-8943.4922412057986</v>
      </c>
      <c r="AN17">
        <f t="shared" si="10"/>
        <v>0</v>
      </c>
      <c r="AO17">
        <f t="shared" si="11"/>
        <v>0</v>
      </c>
      <c r="AP17">
        <f t="shared" si="12"/>
        <v>-1.9560491679511141</v>
      </c>
      <c r="AQ17">
        <f t="shared" si="13"/>
        <v>-4501.732039032604</v>
      </c>
      <c r="AR17">
        <f t="shared" si="14"/>
        <v>-4503.6880882005544</v>
      </c>
      <c r="AS17">
        <f t="shared" si="15"/>
        <v>923.53934261840197</v>
      </c>
      <c r="AT17">
        <f t="shared" si="16"/>
        <v>-44.052550637422783</v>
      </c>
      <c r="AU17">
        <f t="shared" si="17"/>
        <v>-3624.2012962195754</v>
      </c>
      <c r="AW17">
        <v>14</v>
      </c>
      <c r="AX17">
        <f>IF(Z17&gt;0, (R17*SUMPRODUCT(K17:$K$98, X17:$X$98)-K17*$AZ$3)/Z17, 0)</f>
        <v>-26301.442368876473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0.113081</v>
      </c>
      <c r="Q18" s="5">
        <f t="shared" si="29"/>
        <v>12.5</v>
      </c>
      <c r="R18">
        <f t="shared" si="0"/>
        <v>250000</v>
      </c>
      <c r="S18">
        <f t="shared" si="1"/>
        <v>-35398.941650758803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-10156.501644670658</v>
      </c>
      <c r="AC18">
        <f t="shared" si="2"/>
        <v>-11987.105705948896</v>
      </c>
      <c r="AE18">
        <f t="shared" si="3"/>
        <v>0</v>
      </c>
      <c r="AF18">
        <f t="shared" si="4"/>
        <v>0</v>
      </c>
      <c r="AG18">
        <f t="shared" si="5"/>
        <v>-4.2328616149785168</v>
      </c>
      <c r="AH18">
        <f t="shared" si="6"/>
        <v>-10916.77165812089</v>
      </c>
      <c r="AI18">
        <f t="shared" si="7"/>
        <v>-10921.004519735869</v>
      </c>
      <c r="AJ18">
        <f t="shared" si="8"/>
        <v>1830.6040612782381</v>
      </c>
      <c r="AK18">
        <f t="shared" si="30"/>
        <v>-219.38043552488622</v>
      </c>
      <c r="AL18">
        <f t="shared" si="9"/>
        <v>-9309.7808939825172</v>
      </c>
      <c r="AN18">
        <f t="shared" si="10"/>
        <v>0</v>
      </c>
      <c r="AO18">
        <f t="shared" si="11"/>
        <v>0</v>
      </c>
      <c r="AP18">
        <f t="shared" si="12"/>
        <v>-1.6006874582964941</v>
      </c>
      <c r="AQ18">
        <f t="shared" si="13"/>
        <v>-4128.2567368622604</v>
      </c>
      <c r="AR18">
        <f t="shared" si="14"/>
        <v>-4129.8574243205567</v>
      </c>
      <c r="AS18">
        <f t="shared" si="15"/>
        <v>692.25626267245082</v>
      </c>
      <c r="AT18">
        <f t="shared" si="16"/>
        <v>-82.960309993996873</v>
      </c>
      <c r="AU18">
        <f t="shared" si="17"/>
        <v>-3520.5614716421032</v>
      </c>
      <c r="AW18">
        <v>15</v>
      </c>
      <c r="AX18">
        <f>IF(Z18&gt;0, (R18*SUMPRODUCT(K18:$K$98, X18:$X$98)-K18*$AZ$3)/Z18, 0)</f>
        <v>-35398.941650758803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0.12539</v>
      </c>
      <c r="Q19" s="5">
        <f t="shared" si="29"/>
        <v>12.5</v>
      </c>
      <c r="R19">
        <f t="shared" si="0"/>
        <v>250000</v>
      </c>
      <c r="S19">
        <f t="shared" si="1"/>
        <v>-46450.888422622433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-11987.105705948896</v>
      </c>
      <c r="AC19">
        <f t="shared" si="2"/>
        <v>-13599.982085238502</v>
      </c>
      <c r="AE19">
        <f t="shared" si="3"/>
        <v>0</v>
      </c>
      <c r="AF19">
        <f t="shared" si="4"/>
        <v>0</v>
      </c>
      <c r="AG19">
        <f t="shared" si="5"/>
        <v>-3.6597744809265755</v>
      </c>
      <c r="AH19">
        <f t="shared" si="6"/>
        <v>-10615.170358043124</v>
      </c>
      <c r="AI19">
        <f t="shared" si="7"/>
        <v>-10618.83013252405</v>
      </c>
      <c r="AJ19">
        <f t="shared" si="8"/>
        <v>1612.8763792896061</v>
      </c>
      <c r="AK19">
        <f t="shared" si="30"/>
        <v>-267.3124572426604</v>
      </c>
      <c r="AL19">
        <f t="shared" si="9"/>
        <v>-9273.2662104771043</v>
      </c>
      <c r="AN19">
        <f t="shared" si="10"/>
        <v>0</v>
      </c>
      <c r="AO19">
        <f t="shared" si="11"/>
        <v>0</v>
      </c>
      <c r="AP19">
        <f t="shared" si="12"/>
        <v>-1.290655957584381</v>
      </c>
      <c r="AQ19">
        <f t="shared" si="13"/>
        <v>-3743.545656920589</v>
      </c>
      <c r="AR19">
        <f t="shared" si="14"/>
        <v>-3744.836312878173</v>
      </c>
      <c r="AS19">
        <f t="shared" si="15"/>
        <v>568.79693506421268</v>
      </c>
      <c r="AT19">
        <f t="shared" si="16"/>
        <v>-94.270403073965127</v>
      </c>
      <c r="AU19">
        <f t="shared" si="17"/>
        <v>-3270.3097808879256</v>
      </c>
      <c r="AW19">
        <v>16</v>
      </c>
      <c r="AX19">
        <f>IF(Z19&gt;0, (R19*SUMPRODUCT(K19:$K$98, X19:$X$98)-K19*$AZ$3)/Z19, 0)</f>
        <v>-46450.888422622433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0.13947699999999999</v>
      </c>
      <c r="Q20" s="5">
        <f t="shared" si="29"/>
        <v>12.5</v>
      </c>
      <c r="R20">
        <f t="shared" si="0"/>
        <v>250000</v>
      </c>
      <c r="S20">
        <f t="shared" si="1"/>
        <v>-62452.086198995312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-13599.982085238502</v>
      </c>
      <c r="AC20">
        <f t="shared" si="2"/>
        <v>-15551.680465384823</v>
      </c>
      <c r="AE20">
        <f t="shared" si="3"/>
        <v>0</v>
      </c>
      <c r="AF20">
        <f t="shared" si="4"/>
        <v>0</v>
      </c>
      <c r="AG20">
        <f t="shared" si="5"/>
        <v>-3.1127223708411136</v>
      </c>
      <c r="AH20">
        <f t="shared" si="6"/>
        <v>-10209.087305523917</v>
      </c>
      <c r="AI20">
        <f t="shared" si="7"/>
        <v>-10212.200027894758</v>
      </c>
      <c r="AJ20">
        <f t="shared" si="8"/>
        <v>1951.6983801463211</v>
      </c>
      <c r="AK20">
        <f t="shared" si="30"/>
        <v>-58.479922966525557</v>
      </c>
      <c r="AL20">
        <f t="shared" si="9"/>
        <v>-8318.9815707149628</v>
      </c>
      <c r="AN20">
        <f t="shared" si="10"/>
        <v>0</v>
      </c>
      <c r="AO20">
        <f t="shared" si="11"/>
        <v>0</v>
      </c>
      <c r="AP20">
        <f t="shared" si="12"/>
        <v>-1.0411956530518263</v>
      </c>
      <c r="AQ20">
        <f t="shared" si="13"/>
        <v>-3414.9069713743083</v>
      </c>
      <c r="AR20">
        <f t="shared" si="14"/>
        <v>-3415.9481670273603</v>
      </c>
      <c r="AS20">
        <f t="shared" si="15"/>
        <v>652.83685063359201</v>
      </c>
      <c r="AT20">
        <f t="shared" si="16"/>
        <v>-19.56134673427324</v>
      </c>
      <c r="AU20">
        <f t="shared" si="17"/>
        <v>-2782.6726631280417</v>
      </c>
      <c r="AW20">
        <v>17</v>
      </c>
      <c r="AX20">
        <f>IF(Z20&gt;0, (R20*SUMPRODUCT(K20:$K$98, X20:$X$98)-K20*$AZ$3)/Z20, 0)</f>
        <v>-62452.086198995312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0.15573300000000001</v>
      </c>
      <c r="Q21" s="5">
        <f t="shared" si="29"/>
        <v>12.5</v>
      </c>
      <c r="R21">
        <f t="shared" si="0"/>
        <v>250000</v>
      </c>
      <c r="S21">
        <f t="shared" si="1"/>
        <v>-83502.342443262416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-15551.680465384823</v>
      </c>
      <c r="AC21">
        <f t="shared" si="2"/>
        <v>-17347.38821807225</v>
      </c>
      <c r="AE21">
        <f t="shared" si="3"/>
        <v>0</v>
      </c>
      <c r="AF21">
        <f t="shared" si="4"/>
        <v>0</v>
      </c>
      <c r="AG21">
        <f t="shared" si="5"/>
        <v>-2.5968415541545036</v>
      </c>
      <c r="AH21">
        <f t="shared" si="6"/>
        <v>-9695.0718595639846</v>
      </c>
      <c r="AI21">
        <f t="shared" si="7"/>
        <v>-9697.6687011181384</v>
      </c>
      <c r="AJ21">
        <f t="shared" si="8"/>
        <v>1795.7077526874273</v>
      </c>
      <c r="AK21">
        <f t="shared" si="30"/>
        <v>-24.882688744615717</v>
      </c>
      <c r="AL21">
        <f t="shared" si="9"/>
        <v>-7926.8436371753269</v>
      </c>
      <c r="AN21">
        <f t="shared" si="10"/>
        <v>0</v>
      </c>
      <c r="AO21">
        <f t="shared" si="11"/>
        <v>0</v>
      </c>
      <c r="AP21">
        <f t="shared" si="12"/>
        <v>-0.82601290784004189</v>
      </c>
      <c r="AQ21">
        <f t="shared" si="13"/>
        <v>-3083.8440973130487</v>
      </c>
      <c r="AR21">
        <f t="shared" si="14"/>
        <v>-3084.6701102208885</v>
      </c>
      <c r="AS21">
        <f t="shared" si="15"/>
        <v>571.18532320743907</v>
      </c>
      <c r="AT21">
        <f t="shared" si="16"/>
        <v>-7.9147771075739071</v>
      </c>
      <c r="AU21">
        <f t="shared" si="17"/>
        <v>-2521.3995641210231</v>
      </c>
      <c r="AW21">
        <v>18</v>
      </c>
      <c r="AX21">
        <f>IF(Z21&gt;0, (R21*SUMPRODUCT(K21:$K$98, X21:$X$98)-K21*$AZ$3)/Z21, 0)</f>
        <v>-83502.342443262416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0.17447299999999999</v>
      </c>
      <c r="Q22" s="5">
        <f t="shared" si="29"/>
        <v>12.5</v>
      </c>
      <c r="R22">
        <f t="shared" si="0"/>
        <v>250000</v>
      </c>
      <c r="S22">
        <f t="shared" si="1"/>
        <v>-108314.12309574928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-17347.38821807225</v>
      </c>
      <c r="AC22">
        <f t="shared" si="2"/>
        <v>-18350.963485146782</v>
      </c>
      <c r="AE22">
        <f t="shared" si="3"/>
        <v>0</v>
      </c>
      <c r="AF22">
        <f t="shared" si="4"/>
        <v>0</v>
      </c>
      <c r="AG22">
        <f t="shared" si="5"/>
        <v>-2.1177944021349595</v>
      </c>
      <c r="AH22">
        <f t="shared" si="6"/>
        <v>-9061.574729559974</v>
      </c>
      <c r="AI22">
        <f t="shared" si="7"/>
        <v>-9063.6925239621087</v>
      </c>
      <c r="AJ22">
        <f t="shared" si="8"/>
        <v>1003.5752670745314</v>
      </c>
      <c r="AK22">
        <f t="shared" si="30"/>
        <v>-364.29515257951726</v>
      </c>
      <c r="AL22">
        <f t="shared" si="9"/>
        <v>-8424.4124094670951</v>
      </c>
      <c r="AN22">
        <f t="shared" si="10"/>
        <v>0</v>
      </c>
      <c r="AO22">
        <f t="shared" si="11"/>
        <v>0</v>
      </c>
      <c r="AP22">
        <f t="shared" si="12"/>
        <v>-0.62897836479184477</v>
      </c>
      <c r="AQ22">
        <f t="shared" si="13"/>
        <v>-2691.2595717941294</v>
      </c>
      <c r="AR22">
        <f t="shared" si="14"/>
        <v>-2691.8885501589211</v>
      </c>
      <c r="AS22">
        <f t="shared" si="15"/>
        <v>298.05873969339723</v>
      </c>
      <c r="AT22">
        <f t="shared" si="16"/>
        <v>-108.19452971453197</v>
      </c>
      <c r="AU22">
        <f t="shared" si="17"/>
        <v>-2502.0243401800562</v>
      </c>
      <c r="AW22">
        <v>19</v>
      </c>
      <c r="AX22">
        <f>IF(Z22&gt;0, (R22*SUMPRODUCT(K22:$K$98, X22:$X$98)-K22*$AZ$3)/Z22, 0)</f>
        <v>-108314.12309574928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0.196798</v>
      </c>
      <c r="Q23" s="5">
        <f t="shared" si="29"/>
        <v>12.5</v>
      </c>
      <c r="R23">
        <f t="shared" si="0"/>
        <v>250000</v>
      </c>
      <c r="S23">
        <f t="shared" si="1"/>
        <v>-133219.51528361029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-18350.963485146782</v>
      </c>
      <c r="AC23">
        <f t="shared" si="2"/>
        <v>-17902.984379518617</v>
      </c>
      <c r="AE23">
        <f t="shared" si="3"/>
        <v>0</v>
      </c>
      <c r="AF23">
        <f t="shared" si="4"/>
        <v>0</v>
      </c>
      <c r="AG23">
        <f t="shared" si="5"/>
        <v>-1.6798387553622542</v>
      </c>
      <c r="AH23">
        <f t="shared" si="6"/>
        <v>-8335.5540550271144</v>
      </c>
      <c r="AI23">
        <f t="shared" si="7"/>
        <v>-8337.233893782477</v>
      </c>
      <c r="AJ23">
        <f t="shared" si="8"/>
        <v>-447.97910562816469</v>
      </c>
      <c r="AK23">
        <f t="shared" si="30"/>
        <v>-1284.5674439602749</v>
      </c>
      <c r="AL23">
        <f t="shared" si="9"/>
        <v>-10069.780443370917</v>
      </c>
      <c r="AN23">
        <f t="shared" si="10"/>
        <v>0</v>
      </c>
      <c r="AO23">
        <f t="shared" si="11"/>
        <v>0</v>
      </c>
      <c r="AP23">
        <f t="shared" si="12"/>
        <v>-0.4454525865264472</v>
      </c>
      <c r="AQ23">
        <f t="shared" si="13"/>
        <v>-2210.3872184697402</v>
      </c>
      <c r="AR23">
        <f t="shared" si="14"/>
        <v>-2210.8326710562669</v>
      </c>
      <c r="AS23">
        <f t="shared" si="15"/>
        <v>-118.79321790551089</v>
      </c>
      <c r="AT23">
        <f t="shared" si="16"/>
        <v>-340.63620014313489</v>
      </c>
      <c r="AU23">
        <f t="shared" si="17"/>
        <v>-2670.2620891049128</v>
      </c>
      <c r="AW23">
        <v>20</v>
      </c>
      <c r="AX23">
        <f>IF(Z23&gt;0, (R23*SUMPRODUCT(K23:$K$98, X23:$X$98)-K23*$AZ$3)/Z23, 0)</f>
        <v>-133219.51528361029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0.22254599999999999</v>
      </c>
      <c r="Q24" s="5">
        <f t="shared" si="29"/>
        <v>12.5</v>
      </c>
      <c r="R24">
        <f t="shared" si="0"/>
        <v>250000</v>
      </c>
      <c r="S24">
        <f t="shared" si="1"/>
        <v>-167841.42998447714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-17902.984379518617</v>
      </c>
      <c r="AC24">
        <f t="shared" si="2"/>
        <v>-17310.479921718441</v>
      </c>
      <c r="AE24">
        <f t="shared" si="3"/>
        <v>0</v>
      </c>
      <c r="AF24">
        <f t="shared" si="4"/>
        <v>0</v>
      </c>
      <c r="AG24">
        <f t="shared" si="5"/>
        <v>-1.2891989721577835</v>
      </c>
      <c r="AH24">
        <f t="shared" si="6"/>
        <v>-7476.827913016964</v>
      </c>
      <c r="AI24">
        <f t="shared" si="7"/>
        <v>-7478.1171119891214</v>
      </c>
      <c r="AJ24">
        <f t="shared" si="8"/>
        <v>-592.50445780017617</v>
      </c>
      <c r="AK24">
        <f t="shared" si="30"/>
        <v>-1253.2089065663033</v>
      </c>
      <c r="AL24">
        <f t="shared" si="9"/>
        <v>-9323.8304763556007</v>
      </c>
      <c r="AN24">
        <f t="shared" si="10"/>
        <v>0</v>
      </c>
      <c r="AO24">
        <f t="shared" si="11"/>
        <v>0</v>
      </c>
      <c r="AP24">
        <f t="shared" si="12"/>
        <v>-0.30523604405363214</v>
      </c>
      <c r="AQ24">
        <f t="shared" si="13"/>
        <v>-1770.2444878770482</v>
      </c>
      <c r="AR24">
        <f t="shared" si="14"/>
        <v>-1770.5497239211018</v>
      </c>
      <c r="AS24">
        <f t="shared" si="15"/>
        <v>-140.28378915037914</v>
      </c>
      <c r="AT24">
        <f t="shared" si="16"/>
        <v>-296.71488829441881</v>
      </c>
      <c r="AU24">
        <f t="shared" si="17"/>
        <v>-2207.5484013658997</v>
      </c>
      <c r="AW24">
        <v>21</v>
      </c>
      <c r="AX24">
        <f>IF(Z24&gt;0, (R24*SUMPRODUCT(K24:$K$98, X24:$X$98)-K24*$AZ$3)/Z24, 0)</f>
        <v>-167841.42998447714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0.252114</v>
      </c>
      <c r="Q25" s="5">
        <f t="shared" si="29"/>
        <v>12.5</v>
      </c>
      <c r="R25">
        <f t="shared" si="0"/>
        <v>250000</v>
      </c>
      <c r="S25">
        <f t="shared" si="1"/>
        <v>-217839.51516279415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-17310.479921718441</v>
      </c>
      <c r="AC25">
        <f t="shared" si="2"/>
        <v>-16578.142555783073</v>
      </c>
      <c r="AE25">
        <f t="shared" si="3"/>
        <v>0</v>
      </c>
      <c r="AF25">
        <f t="shared" si="4"/>
        <v>0</v>
      </c>
      <c r="AG25">
        <f t="shared" si="5"/>
        <v>-0.95128187276961806</v>
      </c>
      <c r="AH25">
        <f t="shared" si="6"/>
        <v>-6500.5021933317485</v>
      </c>
      <c r="AI25">
        <f t="shared" si="7"/>
        <v>-6501.4534752045183</v>
      </c>
      <c r="AJ25">
        <f t="shared" si="8"/>
        <v>-732.33736593536742</v>
      </c>
      <c r="AK25">
        <f t="shared" si="30"/>
        <v>-1211.733594520291</v>
      </c>
      <c r="AL25">
        <f t="shared" si="9"/>
        <v>-8445.5244356601761</v>
      </c>
      <c r="AN25">
        <f t="shared" si="10"/>
        <v>0</v>
      </c>
      <c r="AO25">
        <f t="shared" si="11"/>
        <v>0</v>
      </c>
      <c r="AP25">
        <f t="shared" si="12"/>
        <v>-0.20109768178799853</v>
      </c>
      <c r="AQ25">
        <f t="shared" si="13"/>
        <v>-1374.1835716167395</v>
      </c>
      <c r="AR25">
        <f t="shared" si="14"/>
        <v>-1374.3846692985276</v>
      </c>
      <c r="AS25">
        <f t="shared" si="15"/>
        <v>-154.81357396999175</v>
      </c>
      <c r="AT25">
        <f t="shared" si="16"/>
        <v>-256.1562705838324</v>
      </c>
      <c r="AU25">
        <f t="shared" si="17"/>
        <v>-1785.3545138523516</v>
      </c>
      <c r="AW25">
        <v>22</v>
      </c>
      <c r="AX25">
        <f>IF(Z25&gt;0, (R25*SUMPRODUCT(K25:$K$98, X25:$X$98)-K25*$AZ$3)/Z25, 0)</f>
        <v>-217839.51516279415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0.286269</v>
      </c>
      <c r="Q26" s="5">
        <f t="shared" si="29"/>
        <v>12.5</v>
      </c>
      <c r="R26">
        <f t="shared" si="0"/>
        <v>250000</v>
      </c>
      <c r="S26">
        <f t="shared" si="1"/>
        <v>-293486.42908388382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-16578.142555783073</v>
      </c>
      <c r="AC26">
        <f t="shared" si="2"/>
        <v>-15717.878043638724</v>
      </c>
      <c r="AE26">
        <f t="shared" si="3"/>
        <v>0</v>
      </c>
      <c r="AF26">
        <f t="shared" si="4"/>
        <v>0</v>
      </c>
      <c r="AG26">
        <f t="shared" si="5"/>
        <v>-0.66944654360603606</v>
      </c>
      <c r="AH26">
        <f t="shared" si="6"/>
        <v>-5446.4502087177152</v>
      </c>
      <c r="AI26">
        <f t="shared" si="7"/>
        <v>-5447.119655261321</v>
      </c>
      <c r="AJ26">
        <f t="shared" si="8"/>
        <v>-860.26451214434928</v>
      </c>
      <c r="AK26">
        <f t="shared" si="30"/>
        <v>-1160.4699789048152</v>
      </c>
      <c r="AL26">
        <f t="shared" si="9"/>
        <v>-7467.8541463104857</v>
      </c>
      <c r="AN26">
        <f t="shared" si="10"/>
        <v>0</v>
      </c>
      <c r="AO26">
        <f t="shared" si="11"/>
        <v>0</v>
      </c>
      <c r="AP26">
        <f t="shared" si="12"/>
        <v>-0.12635595776995534</v>
      </c>
      <c r="AQ26">
        <f t="shared" si="13"/>
        <v>-1028.0005762101525</v>
      </c>
      <c r="AR26">
        <f t="shared" si="14"/>
        <v>-1028.1269321679224</v>
      </c>
      <c r="AS26">
        <f t="shared" si="15"/>
        <v>-162.37225721113208</v>
      </c>
      <c r="AT26">
        <f t="shared" si="16"/>
        <v>-219.0351075052973</v>
      </c>
      <c r="AU26">
        <f t="shared" si="17"/>
        <v>-1409.534296884352</v>
      </c>
      <c r="AW26">
        <v>23</v>
      </c>
      <c r="AX26">
        <f>IF(Z26&gt;0, (R26*SUMPRODUCT(K26:$K$98, X26:$X$98)-K26*$AZ$3)/Z26, 0)</f>
        <v>-293486.42908388382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0.32445800000000002</v>
      </c>
      <c r="Q27" s="5">
        <f t="shared" si="29"/>
        <v>12.5</v>
      </c>
      <c r="R27">
        <f t="shared" si="0"/>
        <v>250000</v>
      </c>
      <c r="S27">
        <f t="shared" si="1"/>
        <v>-413842.66993230255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-15717.878043638724</v>
      </c>
      <c r="AC27">
        <f t="shared" si="2"/>
        <v>-14750.835687919332</v>
      </c>
      <c r="AE27">
        <f t="shared" si="3"/>
        <v>0</v>
      </c>
      <c r="AF27">
        <f t="shared" si="4"/>
        <v>0</v>
      </c>
      <c r="AG27">
        <f t="shared" si="5"/>
        <v>-0.44554479152464849</v>
      </c>
      <c r="AH27">
        <f t="shared" si="6"/>
        <v>-4344.1457329065452</v>
      </c>
      <c r="AI27">
        <f t="shared" si="7"/>
        <v>-4344.5912776980695</v>
      </c>
      <c r="AJ27">
        <f t="shared" si="8"/>
        <v>-967.04235571939171</v>
      </c>
      <c r="AK27">
        <f t="shared" si="30"/>
        <v>-1100.2514630547107</v>
      </c>
      <c r="AL27">
        <f t="shared" si="9"/>
        <v>-6411.8850964721714</v>
      </c>
      <c r="AN27">
        <f t="shared" si="10"/>
        <v>0</v>
      </c>
      <c r="AO27">
        <f t="shared" si="11"/>
        <v>0</v>
      </c>
      <c r="AP27">
        <f t="shared" si="12"/>
        <v>-7.5084997184046084E-2</v>
      </c>
      <c r="AQ27">
        <f t="shared" si="13"/>
        <v>-732.09288118078871</v>
      </c>
      <c r="AR27">
        <f t="shared" si="14"/>
        <v>-732.16796617797274</v>
      </c>
      <c r="AS27">
        <f t="shared" si="15"/>
        <v>-162.96986057803991</v>
      </c>
      <c r="AT27">
        <f t="shared" si="16"/>
        <v>-185.4187941968911</v>
      </c>
      <c r="AU27">
        <f t="shared" si="17"/>
        <v>-1080.5566209529036</v>
      </c>
      <c r="AW27">
        <v>24</v>
      </c>
      <c r="AX27">
        <f>IF(Z27&gt;0, (R27*SUMPRODUCT(K27:$K$98, X27:$X$98)-K27*$AZ$3)/Z27, 0)</f>
        <v>-413842.66993230255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0.36696200000000001</v>
      </c>
      <c r="Q28" s="5">
        <f t="shared" si="29"/>
        <v>12.5</v>
      </c>
      <c r="R28">
        <f t="shared" si="0"/>
        <v>250000</v>
      </c>
      <c r="S28">
        <f t="shared" si="1"/>
        <v>-616987.92743523081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-14750.835687919332</v>
      </c>
      <c r="AC28">
        <f t="shared" si="2"/>
        <v>-13701.640237020172</v>
      </c>
      <c r="AE28">
        <f t="shared" si="3"/>
        <v>0</v>
      </c>
      <c r="AF28">
        <f t="shared" si="4"/>
        <v>0</v>
      </c>
      <c r="AG28">
        <f t="shared" si="5"/>
        <v>-0.2775913358219339</v>
      </c>
      <c r="AH28">
        <f t="shared" si="6"/>
        <v>-3269.9601557493615</v>
      </c>
      <c r="AI28">
        <f t="shared" si="7"/>
        <v>-3270.2377470851834</v>
      </c>
      <c r="AJ28">
        <f t="shared" si="8"/>
        <v>-1049.1954508991603</v>
      </c>
      <c r="AK28">
        <f t="shared" si="30"/>
        <v>-1032.5584981543534</v>
      </c>
      <c r="AL28">
        <f t="shared" si="9"/>
        <v>-5351.9916961386971</v>
      </c>
      <c r="AN28">
        <f t="shared" si="10"/>
        <v>0</v>
      </c>
      <c r="AO28">
        <f t="shared" si="11"/>
        <v>0</v>
      </c>
      <c r="AP28">
        <f t="shared" si="12"/>
        <v>-4.1768577210315808E-2</v>
      </c>
      <c r="AQ28">
        <f t="shared" si="13"/>
        <v>-492.02394172592722</v>
      </c>
      <c r="AR28">
        <f t="shared" si="14"/>
        <v>-492.06571030313751</v>
      </c>
      <c r="AS28">
        <f t="shared" si="15"/>
        <v>-157.87020538603917</v>
      </c>
      <c r="AT28">
        <f t="shared" si="16"/>
        <v>-155.36687853252528</v>
      </c>
      <c r="AU28">
        <f t="shared" si="17"/>
        <v>-805.30279422170202</v>
      </c>
      <c r="AW28">
        <v>25</v>
      </c>
      <c r="AX28">
        <f>IF(Z28&gt;0, (R28*SUMPRODUCT(K28:$K$98, X28:$X$98)-K28*$AZ$3)/Z28, 0)</f>
        <v>-616987.92743523081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0.41335300000000003</v>
      </c>
      <c r="Q29" s="5">
        <f t="shared" si="29"/>
        <v>12.5</v>
      </c>
      <c r="R29">
        <f t="shared" si="0"/>
        <v>250000</v>
      </c>
      <c r="S29">
        <f t="shared" si="1"/>
        <v>-984183.02020100772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-13701.640237020172</v>
      </c>
      <c r="AC29">
        <f t="shared" si="2"/>
        <v>-12603.228167960431</v>
      </c>
      <c r="AE29">
        <f t="shared" si="3"/>
        <v>0</v>
      </c>
      <c r="AF29">
        <f t="shared" si="4"/>
        <v>0</v>
      </c>
      <c r="AG29">
        <f t="shared" si="5"/>
        <v>-0.16007221102771071</v>
      </c>
      <c r="AH29">
        <f t="shared" si="6"/>
        <v>-2294.8642287200773</v>
      </c>
      <c r="AI29">
        <f t="shared" si="7"/>
        <v>-2295.0243009311052</v>
      </c>
      <c r="AJ29">
        <f t="shared" si="8"/>
        <v>-1098.412069059741</v>
      </c>
      <c r="AK29">
        <f t="shared" si="30"/>
        <v>-959.11481659141214</v>
      </c>
      <c r="AL29">
        <f t="shared" si="9"/>
        <v>-4352.5511865822582</v>
      </c>
      <c r="AN29">
        <f t="shared" si="10"/>
        <v>0</v>
      </c>
      <c r="AO29">
        <f t="shared" si="11"/>
        <v>0</v>
      </c>
      <c r="AP29">
        <f t="shared" si="12"/>
        <v>-2.1505111377318729E-2</v>
      </c>
      <c r="AQ29">
        <f t="shared" si="13"/>
        <v>-308.30654813599415</v>
      </c>
      <c r="AR29">
        <f t="shared" si="14"/>
        <v>-308.32805324737149</v>
      </c>
      <c r="AS29">
        <f t="shared" si="15"/>
        <v>-147.56761171513799</v>
      </c>
      <c r="AT29">
        <f t="shared" si="16"/>
        <v>-128.85353942455583</v>
      </c>
      <c r="AU29">
        <f t="shared" si="17"/>
        <v>-584.74920438706522</v>
      </c>
      <c r="AW29">
        <v>26</v>
      </c>
      <c r="AX29">
        <f>IF(Z29&gt;0, (R29*SUMPRODUCT(K29:$K$98, X29:$X$98)-K29*$AZ$3)/Z29, 0)</f>
        <v>-984183.02020100772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0.46434700000000001</v>
      </c>
      <c r="Q30" s="5">
        <f t="shared" si="29"/>
        <v>12.5</v>
      </c>
      <c r="R30">
        <f t="shared" si="0"/>
        <v>250000</v>
      </c>
      <c r="S30">
        <f t="shared" si="1"/>
        <v>-1707150.2271163885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-12603.228167960431</v>
      </c>
      <c r="AC30">
        <f t="shared" si="2"/>
        <v>-11491.502563609221</v>
      </c>
      <c r="AE30">
        <f t="shared" si="3"/>
        <v>0</v>
      </c>
      <c r="AF30">
        <f t="shared" si="4"/>
        <v>0</v>
      </c>
      <c r="AG30">
        <f t="shared" si="5"/>
        <v>-8.4142437943349233E-2</v>
      </c>
      <c r="AH30">
        <f t="shared" si="6"/>
        <v>-1486.5810194816879</v>
      </c>
      <c r="AI30">
        <f t="shared" si="7"/>
        <v>-1486.6651619196314</v>
      </c>
      <c r="AJ30">
        <f t="shared" si="8"/>
        <v>-1111.7256043512098</v>
      </c>
      <c r="AK30">
        <f t="shared" si="30"/>
        <v>-882.22597175723024</v>
      </c>
      <c r="AL30">
        <f t="shared" si="9"/>
        <v>-3480.6167380280713</v>
      </c>
      <c r="AN30">
        <f t="shared" si="10"/>
        <v>0</v>
      </c>
      <c r="AO30">
        <f t="shared" si="11"/>
        <v>0</v>
      </c>
      <c r="AP30">
        <f t="shared" si="12"/>
        <v>-1.0093059206090825E-2</v>
      </c>
      <c r="AQ30">
        <f t="shared" si="13"/>
        <v>-178.31846344149679</v>
      </c>
      <c r="AR30">
        <f t="shared" si="14"/>
        <v>-178.32855650070289</v>
      </c>
      <c r="AS30">
        <f t="shared" si="15"/>
        <v>-133.35378222816001</v>
      </c>
      <c r="AT30">
        <f t="shared" si="16"/>
        <v>-105.82482732544301</v>
      </c>
      <c r="AU30">
        <f t="shared" si="17"/>
        <v>-417.50716605430591</v>
      </c>
      <c r="AW30">
        <v>27</v>
      </c>
      <c r="AX30">
        <f>IF(Z30&gt;0, (R30*SUMPRODUCT(K30:$K$98, X30:$X$98)-K30*$AZ$3)/Z30, 0)</f>
        <v>-1707150.2271163885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0.52171199999999995</v>
      </c>
      <c r="Q31" s="5">
        <f t="shared" si="29"/>
        <v>12.5</v>
      </c>
      <c r="R31">
        <f t="shared" si="0"/>
        <v>250000</v>
      </c>
      <c r="S31">
        <f t="shared" si="1"/>
        <v>-3299863.9585956223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-11491.502563609221</v>
      </c>
      <c r="AC31">
        <f t="shared" si="2"/>
        <v>-10401.935176615712</v>
      </c>
      <c r="AE31">
        <f t="shared" si="3"/>
        <v>0</v>
      </c>
      <c r="AF31">
        <f t="shared" si="4"/>
        <v>0</v>
      </c>
      <c r="AG31">
        <f t="shared" si="5"/>
        <v>-3.9402893979615133E-2</v>
      </c>
      <c r="AH31">
        <f t="shared" si="6"/>
        <v>-877.96239168601221</v>
      </c>
      <c r="AI31">
        <f t="shared" si="7"/>
        <v>-878.00179457999184</v>
      </c>
      <c r="AJ31">
        <f t="shared" si="8"/>
        <v>-1089.567386993509</v>
      </c>
      <c r="AK31">
        <f t="shared" si="30"/>
        <v>-804.4051794526456</v>
      </c>
      <c r="AL31">
        <f t="shared" si="9"/>
        <v>-2771.9743610261467</v>
      </c>
      <c r="AN31">
        <f t="shared" si="10"/>
        <v>0</v>
      </c>
      <c r="AO31">
        <f t="shared" si="11"/>
        <v>0</v>
      </c>
      <c r="AP31">
        <f t="shared" si="12"/>
        <v>-4.2200522406266611E-3</v>
      </c>
      <c r="AQ31">
        <f t="shared" si="13"/>
        <v>-94.029823295143842</v>
      </c>
      <c r="AR31">
        <f t="shared" si="14"/>
        <v>-94.034043347384468</v>
      </c>
      <c r="AS31">
        <f t="shared" si="15"/>
        <v>-116.69273061959508</v>
      </c>
      <c r="AT31">
        <f t="shared" si="16"/>
        <v>-86.151841579885527</v>
      </c>
      <c r="AU31">
        <f t="shared" si="17"/>
        <v>-296.87861554686509</v>
      </c>
      <c r="AW31">
        <v>28</v>
      </c>
      <c r="AX31">
        <f>IF(Z31&gt;0, (R31*SUMPRODUCT(K31:$K$98, X31:$X$98)-K31*$AZ$3)/Z31, 0)</f>
        <v>-3299863.9585956223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0.58618000000000003</v>
      </c>
      <c r="Q32" s="5">
        <f t="shared" si="29"/>
        <v>12.5</v>
      </c>
      <c r="R32">
        <f t="shared" si="0"/>
        <v>250000</v>
      </c>
      <c r="S32">
        <f t="shared" si="1"/>
        <v>-7356173.2916729478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-10401.935176615712</v>
      </c>
      <c r="AC32">
        <f t="shared" si="2"/>
        <v>-9363.9240620224609</v>
      </c>
      <c r="AE32">
        <f t="shared" si="3"/>
        <v>0</v>
      </c>
      <c r="AF32">
        <f t="shared" si="4"/>
        <v>0</v>
      </c>
      <c r="AG32">
        <f t="shared" si="5"/>
        <v>-1.5911676646848182E-2</v>
      </c>
      <c r="AH32">
        <f t="shared" si="6"/>
        <v>-461.94376785941603</v>
      </c>
      <c r="AI32">
        <f t="shared" si="7"/>
        <v>-461.95967953606288</v>
      </c>
      <c r="AJ32">
        <f t="shared" si="8"/>
        <v>-1038.0111145932515</v>
      </c>
      <c r="AK32">
        <f t="shared" si="30"/>
        <v>-728.13546236309992</v>
      </c>
      <c r="AL32">
        <f t="shared" si="9"/>
        <v>-2228.1062564924141</v>
      </c>
      <c r="AN32">
        <f t="shared" si="10"/>
        <v>0</v>
      </c>
      <c r="AO32">
        <f t="shared" si="11"/>
        <v>0</v>
      </c>
      <c r="AP32">
        <f t="shared" si="12"/>
        <v>-1.5215549069730874E-3</v>
      </c>
      <c r="AQ32">
        <f t="shared" si="13"/>
        <v>-44.173396828759572</v>
      </c>
      <c r="AR32">
        <f t="shared" si="14"/>
        <v>-44.174918383666544</v>
      </c>
      <c r="AS32">
        <f t="shared" si="15"/>
        <v>-99.259866823325282</v>
      </c>
      <c r="AT32">
        <f t="shared" si="16"/>
        <v>-69.627991461173096</v>
      </c>
      <c r="AU32">
        <f t="shared" si="17"/>
        <v>-213.0627766681649</v>
      </c>
      <c r="AW32">
        <v>29</v>
      </c>
      <c r="AX32">
        <f>IF(Z32&gt;0, (R32*SUMPRODUCT(K32:$K$98, X32:$X$98)-K32*$AZ$3)/Z32, 0)</f>
        <v>-7356173.2916729478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0.65888599999999997</v>
      </c>
      <c r="Q33" s="5">
        <f t="shared" si="29"/>
        <v>12.5</v>
      </c>
      <c r="R33">
        <f t="shared" si="0"/>
        <v>250000</v>
      </c>
      <c r="S33">
        <f t="shared" si="1"/>
        <v>-19923177.527689993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-9363.9240620224609</v>
      </c>
      <c r="AC33">
        <f t="shared" si="2"/>
        <v>-8397.3466214508662</v>
      </c>
      <c r="AE33">
        <f t="shared" si="3"/>
        <v>0</v>
      </c>
      <c r="AF33">
        <f t="shared" si="4"/>
        <v>0</v>
      </c>
      <c r="AG33">
        <f t="shared" si="5"/>
        <v>-5.2685789012444882E-3</v>
      </c>
      <c r="AH33">
        <f t="shared" si="6"/>
        <v>-209.67961958270419</v>
      </c>
      <c r="AI33">
        <f t="shared" si="7"/>
        <v>-209.68488816160544</v>
      </c>
      <c r="AJ33">
        <f t="shared" si="8"/>
        <v>-966.57744057159471</v>
      </c>
      <c r="AK33">
        <f t="shared" si="30"/>
        <v>-655.47468434157236</v>
      </c>
      <c r="AL33">
        <f t="shared" si="9"/>
        <v>-1831.7370130747724</v>
      </c>
      <c r="AN33">
        <f t="shared" si="10"/>
        <v>0</v>
      </c>
      <c r="AO33">
        <f t="shared" si="11"/>
        <v>0</v>
      </c>
      <c r="AP33">
        <f t="shared" si="12"/>
        <v>-4.49828688810256E-4</v>
      </c>
      <c r="AQ33">
        <f t="shared" si="13"/>
        <v>-17.902343329211952</v>
      </c>
      <c r="AR33">
        <f t="shared" si="14"/>
        <v>-17.902793157900764</v>
      </c>
      <c r="AS33">
        <f t="shared" si="15"/>
        <v>-82.52590895491592</v>
      </c>
      <c r="AT33">
        <f t="shared" si="16"/>
        <v>-55.964107842446715</v>
      </c>
      <c r="AU33">
        <f t="shared" si="17"/>
        <v>-156.3928099552634</v>
      </c>
      <c r="AW33">
        <v>30</v>
      </c>
      <c r="AX33">
        <f>IF(Z33&gt;0, (R33*SUMPRODUCT(K33:$K$98, X33:$X$98)-K33*$AZ$3)/Z33, 0)</f>
        <v>-19923177.527689993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0.73742600000000003</v>
      </c>
      <c r="Q34" s="5">
        <f t="shared" si="29"/>
        <v>12.5</v>
      </c>
      <c r="R34">
        <f t="shared" si="0"/>
        <v>250000</v>
      </c>
      <c r="S34">
        <f t="shared" si="1"/>
        <v>-70571491.677488521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-8397.3466214508662</v>
      </c>
      <c r="AC34">
        <f t="shared" si="2"/>
        <v>-7512.7928599583347</v>
      </c>
      <c r="AE34">
        <f t="shared" si="3"/>
        <v>0</v>
      </c>
      <c r="AF34">
        <f t="shared" si="4"/>
        <v>0</v>
      </c>
      <c r="AG34">
        <f t="shared" si="5"/>
        <v>-1.3307060474029252E-3</v>
      </c>
      <c r="AH34">
        <f t="shared" si="6"/>
        <v>-77.703741296582365</v>
      </c>
      <c r="AI34">
        <f t="shared" si="7"/>
        <v>-77.705072002629763</v>
      </c>
      <c r="AJ34">
        <f t="shared" si="8"/>
        <v>-884.55376149253152</v>
      </c>
      <c r="AK34">
        <f t="shared" si="30"/>
        <v>-587.81426350156073</v>
      </c>
      <c r="AL34">
        <f t="shared" si="9"/>
        <v>-1550.0730969967221</v>
      </c>
      <c r="AN34">
        <f t="shared" si="10"/>
        <v>0</v>
      </c>
      <c r="AO34">
        <f t="shared" si="11"/>
        <v>0</v>
      </c>
      <c r="AP34">
        <f t="shared" si="12"/>
        <v>-1.0144199218532284E-4</v>
      </c>
      <c r="AQ34">
        <f t="shared" si="13"/>
        <v>-5.9234887620462837</v>
      </c>
      <c r="AR34">
        <f t="shared" si="14"/>
        <v>-5.9235902040384687</v>
      </c>
      <c r="AS34">
        <f t="shared" si="15"/>
        <v>-67.431042292132645</v>
      </c>
      <c r="AT34">
        <f t="shared" si="16"/>
        <v>-44.81008412107375</v>
      </c>
      <c r="AU34">
        <f t="shared" si="17"/>
        <v>-118.16471661724486</v>
      </c>
      <c r="AW34">
        <v>31</v>
      </c>
      <c r="AX34">
        <f>IF(Z34&gt;0, (R34*SUMPRODUCT(K34:$K$98, X34:$X$98)-K34*$AZ$3)/Z34, 0)</f>
        <v>-70571491.677488521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0.819492</v>
      </c>
      <c r="Q35" s="5">
        <f t="shared" si="29"/>
        <v>12.5</v>
      </c>
      <c r="R35">
        <f t="shared" ref="R35:R69" si="31">$C$6</f>
        <v>250000</v>
      </c>
      <c r="S35">
        <f t="shared" ref="S35:S69" si="32">AX35</f>
        <v>-369825337.30010933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-7512.7928599583347</v>
      </c>
      <c r="AC35">
        <f t="shared" ref="AC35:AC69" si="33">S35*Z35</f>
        <v>-6712.9519694152514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-2.2689602673057804E-4</v>
      </c>
      <c r="AH35">
        <f t="shared" ref="AH35:AH69" si="37">-X35*R35</f>
        <v>-21.810059203966357</v>
      </c>
      <c r="AI35">
        <f t="shared" ref="AI35:AI66" si="38">SUM(AE35:AH35)</f>
        <v>-21.810286099993089</v>
      </c>
      <c r="AJ35">
        <f t="shared" ref="AJ35:AJ69" si="39">AB35-AC35</f>
        <v>-799.84089054308333</v>
      </c>
      <c r="AK35">
        <f t="shared" si="30"/>
        <v>-525.89550019708349</v>
      </c>
      <c r="AL35">
        <f t="shared" ref="AL35:AL66" si="40">SUM(AI35:AK35)</f>
        <v>-1347.5466768401598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-1.5443456431727708E-5</v>
      </c>
      <c r="AQ35">
        <f t="shared" ref="AQ35:AQ69" si="44">AH35*$K35</f>
        <v>-1.4844803760702603</v>
      </c>
      <c r="AR35">
        <f t="shared" ref="AR35:AR69" si="45">AI35*$K35</f>
        <v>-1.4844958195266922</v>
      </c>
      <c r="AS35">
        <f t="shared" ref="AS35:AS69" si="46">AJ35*$K35</f>
        <v>-54.440388945566838</v>
      </c>
      <c r="AT35">
        <f t="shared" ref="AT35:AT69" si="47">AK35*$K35</f>
        <v>-35.794563536271838</v>
      </c>
      <c r="AU35">
        <f t="shared" ref="AU35:AU69" si="48">AL35*$K35</f>
        <v>-91.719448301365361</v>
      </c>
      <c r="AW35">
        <v>32</v>
      </c>
      <c r="AX35">
        <f>IF(Z35&gt;0, (R35*SUMPRODUCT(K35:$K$98, X35:$X$98)-K35*$AZ$3)/Z35, 0)</f>
        <v>-369825337.30010933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0.82196330200000001</v>
      </c>
      <c r="Q36" s="5">
        <f t="shared" si="29"/>
        <v>12.5</v>
      </c>
      <c r="R36">
        <f t="shared" si="31"/>
        <v>250000</v>
      </c>
      <c r="S36">
        <f t="shared" si="32"/>
        <v>-1965479227.2631297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-6712.9519694152514</v>
      </c>
      <c r="AC36">
        <f t="shared" si="33"/>
        <v>-5995.0039682688848</v>
      </c>
      <c r="AE36">
        <f t="shared" si="34"/>
        <v>0</v>
      </c>
      <c r="AF36">
        <f t="shared" si="35"/>
        <v>0</v>
      </c>
      <c r="AG36">
        <f t="shared" si="36"/>
        <v>-3.8126859121126061E-5</v>
      </c>
      <c r="AH36">
        <f t="shared" si="37"/>
        <v>-3.7300041468429237</v>
      </c>
      <c r="AI36">
        <f t="shared" si="38"/>
        <v>-3.7300422737020447</v>
      </c>
      <c r="AJ36">
        <f t="shared" si="39"/>
        <v>-717.94800114636655</v>
      </c>
      <c r="AK36">
        <f t="shared" si="30"/>
        <v>-469.90663785906764</v>
      </c>
      <c r="AL36">
        <f t="shared" si="40"/>
        <v>-1191.5846812791362</v>
      </c>
      <c r="AN36">
        <f t="shared" si="41"/>
        <v>0</v>
      </c>
      <c r="AO36">
        <f t="shared" si="42"/>
        <v>0</v>
      </c>
      <c r="AP36">
        <f t="shared" si="43"/>
        <v>-2.3170244861557013E-6</v>
      </c>
      <c r="AQ36">
        <f t="shared" si="44"/>
        <v>-0.22667775790921504</v>
      </c>
      <c r="AR36">
        <f t="shared" si="45"/>
        <v>-0.22668007493370118</v>
      </c>
      <c r="AS36">
        <f t="shared" si="46"/>
        <v>-43.630740553735443</v>
      </c>
      <c r="AT36">
        <f t="shared" si="47"/>
        <v>-28.556907419716211</v>
      </c>
      <c r="AU36">
        <f t="shared" si="48"/>
        <v>-72.414328048385357</v>
      </c>
      <c r="AW36">
        <v>33</v>
      </c>
      <c r="AX36">
        <f>IF(Z36&gt;0, (R36*SUMPRODUCT(K36:$K$98, X36:$X$98)-K36*$AZ$3)/Z36, 0)</f>
        <v>-1965479227.2631297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0.82463276399999996</v>
      </c>
      <c r="Q37" s="5">
        <f t="shared" ref="Q37:Q69" si="60">$C$8</f>
        <v>12.5</v>
      </c>
      <c r="R37">
        <f t="shared" si="31"/>
        <v>250000</v>
      </c>
      <c r="S37">
        <f t="shared" si="32"/>
        <v>-10612483813.701838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-5995.0039682688848</v>
      </c>
      <c r="AC37">
        <f t="shared" si="33"/>
        <v>-5352.8802160960468</v>
      </c>
      <c r="AE37">
        <f t="shared" si="34"/>
        <v>0</v>
      </c>
      <c r="AF37">
        <f t="shared" si="35"/>
        <v>0</v>
      </c>
      <c r="AG37">
        <f t="shared" si="36"/>
        <v>-6.304933310222006E-6</v>
      </c>
      <c r="AH37">
        <f t="shared" si="37"/>
        <v>-0.62881314439385583</v>
      </c>
      <c r="AI37">
        <f t="shared" si="38"/>
        <v>-0.62881944932716605</v>
      </c>
      <c r="AJ37">
        <f t="shared" si="39"/>
        <v>-642.12375217283807</v>
      </c>
      <c r="AK37">
        <f t="shared" si="30"/>
        <v>-419.65027777882199</v>
      </c>
      <c r="AL37">
        <f t="shared" si="40"/>
        <v>-1062.4028494009872</v>
      </c>
      <c r="AN37">
        <f t="shared" si="41"/>
        <v>0</v>
      </c>
      <c r="AO37">
        <f t="shared" si="42"/>
        <v>0</v>
      </c>
      <c r="AP37">
        <f t="shared" si="43"/>
        <v>-3.4210708483918624E-7</v>
      </c>
      <c r="AQ37">
        <f t="shared" si="44"/>
        <v>-3.4119541183468848E-2</v>
      </c>
      <c r="AR37">
        <f t="shared" si="45"/>
        <v>-3.4119883290553689E-2</v>
      </c>
      <c r="AS37">
        <f t="shared" si="46"/>
        <v>-34.841777724388749</v>
      </c>
      <c r="AT37">
        <f t="shared" si="47"/>
        <v>-22.770317482995292</v>
      </c>
      <c r="AU37">
        <f t="shared" si="48"/>
        <v>-57.646215090674595</v>
      </c>
      <c r="AW37">
        <v>34</v>
      </c>
      <c r="AX37">
        <f>IF(Z37&gt;0, (R37*SUMPRODUCT(K37:$K$98, X37:$X$98)-K37*$AZ$3)/Z37, 0)</f>
        <v>-10612483813.701838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0.82757423799999996</v>
      </c>
      <c r="Q38" s="5">
        <f t="shared" si="60"/>
        <v>12.5</v>
      </c>
      <c r="R38">
        <f t="shared" si="31"/>
        <v>250000</v>
      </c>
      <c r="S38">
        <f t="shared" si="32"/>
        <v>-58337365948.295052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-5352.8802160960468</v>
      </c>
      <c r="AC38">
        <f t="shared" si="33"/>
        <v>-4779.3871660562072</v>
      </c>
      <c r="AE38">
        <f t="shared" si="34"/>
        <v>0</v>
      </c>
      <c r="AF38">
        <f t="shared" si="35"/>
        <v>0</v>
      </c>
      <c r="AG38">
        <f t="shared" si="36"/>
        <v>-1.0240835972719918E-6</v>
      </c>
      <c r="AH38">
        <f t="shared" si="37"/>
        <v>-0.10435600759695587</v>
      </c>
      <c r="AI38">
        <f t="shared" si="38"/>
        <v>-0.10435703168055314</v>
      </c>
      <c r="AJ38">
        <f t="shared" si="39"/>
        <v>-573.49305003983955</v>
      </c>
      <c r="AK38">
        <f t="shared" si="30"/>
        <v>-374.70161512672331</v>
      </c>
      <c r="AL38">
        <f t="shared" si="40"/>
        <v>-948.29902219824339</v>
      </c>
      <c r="AN38">
        <f t="shared" si="41"/>
        <v>0</v>
      </c>
      <c r="AO38">
        <f t="shared" si="42"/>
        <v>0</v>
      </c>
      <c r="AP38">
        <f t="shared" si="43"/>
        <v>-4.9613396375538816E-8</v>
      </c>
      <c r="AQ38">
        <f t="shared" si="44"/>
        <v>-5.0556966080391227E-3</v>
      </c>
      <c r="AR38">
        <f t="shared" si="45"/>
        <v>-5.0557462214354983E-3</v>
      </c>
      <c r="AS38">
        <f t="shared" si="46"/>
        <v>-27.783804062517671</v>
      </c>
      <c r="AT38">
        <f t="shared" si="47"/>
        <v>-18.153029502042926</v>
      </c>
      <c r="AU38">
        <f t="shared" si="48"/>
        <v>-45.941889310782038</v>
      </c>
      <c r="AW38">
        <v>35</v>
      </c>
      <c r="AX38">
        <f>IF(Z38&gt;0, (R38*SUMPRODUCT(K38:$K$98, X38:$X$98)-K38*$AZ$3)/Z38, 0)</f>
        <v>-58337365948.295052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0.83082719400000005</v>
      </c>
      <c r="Q39" s="5">
        <f t="shared" si="60"/>
        <v>12.5</v>
      </c>
      <c r="R39">
        <f t="shared" si="31"/>
        <v>250000</v>
      </c>
      <c r="S39">
        <f t="shared" si="32"/>
        <v>-327235469219.71381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-4779.3871660562072</v>
      </c>
      <c r="AC39">
        <f t="shared" si="33"/>
        <v>-4267.314391769758</v>
      </c>
      <c r="AE39">
        <f t="shared" si="34"/>
        <v>0</v>
      </c>
      <c r="AF39">
        <f t="shared" si="35"/>
        <v>0</v>
      </c>
      <c r="AG39">
        <f t="shared" si="36"/>
        <v>-1.6300625975635681E-7</v>
      </c>
      <c r="AH39">
        <f t="shared" si="37"/>
        <v>-1.7016730030858299E-2</v>
      </c>
      <c r="AI39">
        <f t="shared" si="38"/>
        <v>-1.7016893037118057E-2</v>
      </c>
      <c r="AJ39">
        <f t="shared" si="39"/>
        <v>-512.0727742864492</v>
      </c>
      <c r="AK39">
        <f t="shared" si="30"/>
        <v>-334.55710162393456</v>
      </c>
      <c r="AL39">
        <f t="shared" si="40"/>
        <v>-846.64689280342077</v>
      </c>
      <c r="AN39">
        <f t="shared" si="41"/>
        <v>0</v>
      </c>
      <c r="AO39">
        <f t="shared" si="42"/>
        <v>0</v>
      </c>
      <c r="AP39">
        <f t="shared" si="43"/>
        <v>-7.0509852823970887E-9</v>
      </c>
      <c r="AQ39">
        <f t="shared" si="44"/>
        <v>-7.3607426599104785E-4</v>
      </c>
      <c r="AR39">
        <f t="shared" si="45"/>
        <v>-7.3608131697633036E-4</v>
      </c>
      <c r="AS39">
        <f t="shared" si="46"/>
        <v>-22.150177547823866</v>
      </c>
      <c r="AT39">
        <f t="shared" si="47"/>
        <v>-14.471574301488117</v>
      </c>
      <c r="AU39">
        <f t="shared" si="48"/>
        <v>-36.622487930628957</v>
      </c>
      <c r="AW39">
        <v>36</v>
      </c>
      <c r="AX39">
        <f>IF(Z39&gt;0, (R39*SUMPRODUCT(K39:$K$98, X39:$X$98)-K39*$AZ$3)/Z39, 0)</f>
        <v>-327235469219.71381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0.83405797299999995</v>
      </c>
      <c r="Q40" s="5">
        <f t="shared" si="60"/>
        <v>12.5</v>
      </c>
      <c r="R40">
        <f t="shared" si="31"/>
        <v>250000</v>
      </c>
      <c r="S40">
        <f t="shared" si="32"/>
        <v>-1873610219803.5264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-4267.314391769758</v>
      </c>
      <c r="AC40">
        <f t="shared" si="33"/>
        <v>-3810.1027796448661</v>
      </c>
      <c r="AE40">
        <f t="shared" si="34"/>
        <v>0</v>
      </c>
      <c r="AF40">
        <f t="shared" si="35"/>
        <v>0</v>
      </c>
      <c r="AG40">
        <f t="shared" si="36"/>
        <v>-2.5419526560094819E-8</v>
      </c>
      <c r="AH40">
        <f t="shared" si="37"/>
        <v>-2.7191334119739687E-3</v>
      </c>
      <c r="AI40">
        <f t="shared" si="38"/>
        <v>-2.7191588315005288E-3</v>
      </c>
      <c r="AJ40">
        <f t="shared" si="39"/>
        <v>-457.21161212489187</v>
      </c>
      <c r="AK40">
        <f t="shared" ref="AK40:AK69" si="61">G40*SUM(AB40:AB40, AE40:AF40)</f>
        <v>-298.71200742388311</v>
      </c>
      <c r="AL40">
        <f t="shared" si="40"/>
        <v>-755.92633870760642</v>
      </c>
      <c r="AN40">
        <f t="shared" si="41"/>
        <v>0</v>
      </c>
      <c r="AO40">
        <f t="shared" si="42"/>
        <v>0</v>
      </c>
      <c r="AP40">
        <f t="shared" si="43"/>
        <v>-9.8173655114658017E-10</v>
      </c>
      <c r="AQ40">
        <f t="shared" si="44"/>
        <v>-1.0501661593373121E-4</v>
      </c>
      <c r="AR40">
        <f t="shared" si="45"/>
        <v>-1.0501759767028235E-4</v>
      </c>
      <c r="AS40">
        <f t="shared" si="46"/>
        <v>-17.658131836975684</v>
      </c>
      <c r="AT40">
        <f t="shared" si="47"/>
        <v>-11.536662386732539</v>
      </c>
      <c r="AU40">
        <f t="shared" si="48"/>
        <v>-29.19489924130589</v>
      </c>
      <c r="AW40">
        <v>37</v>
      </c>
      <c r="AX40">
        <f>IF(Z40&gt;0, (R40*SUMPRODUCT(K40:$K$98, X40:$X$98)-K40*$AZ$3)/Z40, 0)</f>
        <v>-1873610219803.5264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0.83754713300000005</v>
      </c>
      <c r="Q41" s="5">
        <f t="shared" si="60"/>
        <v>12.5</v>
      </c>
      <c r="R41">
        <f t="shared" si="31"/>
        <v>250000</v>
      </c>
      <c r="S41">
        <f t="shared" si="32"/>
        <v>-10973006581075.303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-3810.1027796448661</v>
      </c>
      <c r="AC41">
        <f t="shared" si="33"/>
        <v>-3401.8775737693759</v>
      </c>
      <c r="AE41">
        <f t="shared" si="34"/>
        <v>0</v>
      </c>
      <c r="AF41">
        <f t="shared" si="35"/>
        <v>0</v>
      </c>
      <c r="AG41">
        <f t="shared" si="36"/>
        <v>-3.8752797018691029E-9</v>
      </c>
      <c r="AH41">
        <f t="shared" si="37"/>
        <v>-4.2580103185249532E-4</v>
      </c>
      <c r="AI41">
        <f t="shared" si="38"/>
        <v>-4.2580490713219716E-4</v>
      </c>
      <c r="AJ41">
        <f t="shared" si="39"/>
        <v>-408.22520587549025</v>
      </c>
      <c r="AK41">
        <f t="shared" si="61"/>
        <v>-266.70719457514065</v>
      </c>
      <c r="AL41">
        <f t="shared" si="40"/>
        <v>-674.93282625553798</v>
      </c>
      <c r="AN41">
        <f t="shared" si="41"/>
        <v>0</v>
      </c>
      <c r="AO41">
        <f t="shared" si="42"/>
        <v>0</v>
      </c>
      <c r="AP41">
        <f t="shared" si="43"/>
        <v>-1.336326355901681E-10</v>
      </c>
      <c r="AQ41">
        <f t="shared" si="44"/>
        <v>-1.4683047031680821E-5</v>
      </c>
      <c r="AR41">
        <f t="shared" si="45"/>
        <v>-1.468318066431641E-5</v>
      </c>
      <c r="AS41">
        <f t="shared" si="46"/>
        <v>-14.076973630876095</v>
      </c>
      <c r="AT41">
        <f t="shared" si="47"/>
        <v>-9.1969581769144995</v>
      </c>
      <c r="AU41">
        <f t="shared" si="48"/>
        <v>-23.273946490971259</v>
      </c>
      <c r="AW41">
        <v>38</v>
      </c>
      <c r="AX41">
        <f>IF(Z41&gt;0, (R41*SUMPRODUCT(K41:$K$98, X41:$X$98)-K41*$AZ$3)/Z41, 0)</f>
        <v>-10973006581075.303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0.841203123</v>
      </c>
      <c r="Q42" s="5">
        <f t="shared" si="60"/>
        <v>12.5</v>
      </c>
      <c r="R42">
        <f t="shared" si="31"/>
        <v>250000</v>
      </c>
      <c r="S42">
        <f t="shared" si="32"/>
        <v>-65843635589329.25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-3401.8775737693759</v>
      </c>
      <c r="AC42">
        <f t="shared" si="33"/>
        <v>-3037.3907037273289</v>
      </c>
      <c r="AE42">
        <f t="shared" si="34"/>
        <v>0</v>
      </c>
      <c r="AF42">
        <f t="shared" si="35"/>
        <v>0</v>
      </c>
      <c r="AG42">
        <f t="shared" si="36"/>
        <v>-5.7662951713961372E-10</v>
      </c>
      <c r="AH42">
        <f t="shared" si="37"/>
        <v>-6.5197947754215961E-5</v>
      </c>
      <c r="AI42">
        <f t="shared" si="38"/>
        <v>-6.51985243837331E-5</v>
      </c>
      <c r="AJ42">
        <f t="shared" si="39"/>
        <v>-364.48687004204703</v>
      </c>
      <c r="AK42">
        <f t="shared" si="61"/>
        <v>-238.13143016385632</v>
      </c>
      <c r="AL42">
        <f t="shared" si="40"/>
        <v>-602.61836540442778</v>
      </c>
      <c r="AN42">
        <f t="shared" si="41"/>
        <v>0</v>
      </c>
      <c r="AO42">
        <f t="shared" si="42"/>
        <v>0</v>
      </c>
      <c r="AP42">
        <f t="shared" si="43"/>
        <v>-1.7753677536692918E-11</v>
      </c>
      <c r="AQ42">
        <f t="shared" si="44"/>
        <v>-2.0073605427351846E-6</v>
      </c>
      <c r="AR42">
        <f t="shared" si="45"/>
        <v>-2.0073782964127211E-6</v>
      </c>
      <c r="AS42">
        <f t="shared" si="46"/>
        <v>-11.222079627807615</v>
      </c>
      <c r="AT42">
        <f t="shared" si="47"/>
        <v>-7.3317589488867601</v>
      </c>
      <c r="AU42">
        <f t="shared" si="48"/>
        <v>-18.553840584072674</v>
      </c>
      <c r="AW42">
        <v>39</v>
      </c>
      <c r="AX42">
        <f>IF(Z42&gt;0, (R42*SUMPRODUCT(K42:$K$98, X42:$X$98)-K42*$AZ$3)/Z42, 0)</f>
        <v>-65843635589329.25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0.84498057100000001</v>
      </c>
      <c r="Q43" s="5">
        <f t="shared" si="60"/>
        <v>12.5</v>
      </c>
      <c r="R43">
        <f t="shared" si="31"/>
        <v>250000</v>
      </c>
      <c r="S43">
        <f t="shared" si="32"/>
        <v>-405386787074946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-3037.3907037273289</v>
      </c>
      <c r="AC43">
        <f t="shared" si="33"/>
        <v>-2711.9559872301415</v>
      </c>
      <c r="AE43">
        <f t="shared" si="34"/>
        <v>0</v>
      </c>
      <c r="AF43">
        <f t="shared" si="35"/>
        <v>0</v>
      </c>
      <c r="AG43">
        <f t="shared" si="36"/>
        <v>-8.3622483320132478E-11</v>
      </c>
      <c r="AH43">
        <f t="shared" si="37"/>
        <v>-9.7448147729617018E-6</v>
      </c>
      <c r="AI43">
        <f t="shared" si="38"/>
        <v>-9.7448983954450225E-6</v>
      </c>
      <c r="AJ43">
        <f t="shared" si="39"/>
        <v>-325.43471649718731</v>
      </c>
      <c r="AK43">
        <f t="shared" si="61"/>
        <v>-212.61734926091304</v>
      </c>
      <c r="AL43">
        <f t="shared" si="40"/>
        <v>-538.05207550299883</v>
      </c>
      <c r="AN43">
        <f t="shared" si="41"/>
        <v>0</v>
      </c>
      <c r="AO43">
        <f t="shared" si="42"/>
        <v>0</v>
      </c>
      <c r="AP43">
        <f t="shared" si="43"/>
        <v>-2.2987751598404759E-12</v>
      </c>
      <c r="AQ43">
        <f t="shared" si="44"/>
        <v>-2.6788415325544027E-7</v>
      </c>
      <c r="AR43">
        <f t="shared" si="45"/>
        <v>-2.6788645203060012E-7</v>
      </c>
      <c r="AS43">
        <f t="shared" si="46"/>
        <v>-8.9461734778851412</v>
      </c>
      <c r="AT43">
        <f t="shared" si="47"/>
        <v>-5.8448333704823465</v>
      </c>
      <c r="AU43">
        <f t="shared" si="48"/>
        <v>-14.79100711625394</v>
      </c>
      <c r="AW43">
        <v>40</v>
      </c>
      <c r="AX43">
        <f>IF(Z43&gt;0, (R43*SUMPRODUCT(K43:$K$98, X43:$X$98)-K43*$AZ$3)/Z43, 0)</f>
        <v>-405386787074946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0.84903369399999995</v>
      </c>
      <c r="Q44" s="5">
        <f t="shared" si="60"/>
        <v>12.5</v>
      </c>
      <c r="R44">
        <f t="shared" si="31"/>
        <v>250000</v>
      </c>
      <c r="S44">
        <f t="shared" si="32"/>
        <v>-2567652503392462.5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-2711.9559872301415</v>
      </c>
      <c r="AC44">
        <f t="shared" si="33"/>
        <v>-2421.3892745475364</v>
      </c>
      <c r="AE44">
        <f t="shared" si="34"/>
        <v>0</v>
      </c>
      <c r="AF44">
        <f t="shared" si="35"/>
        <v>0</v>
      </c>
      <c r="AG44">
        <f t="shared" si="36"/>
        <v>-1.1787952572185691E-11</v>
      </c>
      <c r="AH44">
        <f t="shared" si="37"/>
        <v>-1.4199661182949094E-6</v>
      </c>
      <c r="AI44">
        <f t="shared" si="38"/>
        <v>-1.4199779062474817E-6</v>
      </c>
      <c r="AJ44">
        <f t="shared" si="39"/>
        <v>-290.56671268260516</v>
      </c>
      <c r="AK44">
        <f t="shared" si="61"/>
        <v>-189.83691910610992</v>
      </c>
      <c r="AL44">
        <f t="shared" si="40"/>
        <v>-480.40363320869301</v>
      </c>
      <c r="AN44">
        <f t="shared" si="41"/>
        <v>0</v>
      </c>
      <c r="AO44">
        <f t="shared" si="42"/>
        <v>0</v>
      </c>
      <c r="AP44">
        <f t="shared" si="43"/>
        <v>-2.8933021661363518E-13</v>
      </c>
      <c r="AQ44">
        <f t="shared" si="44"/>
        <v>-3.4852456529192853E-8</v>
      </c>
      <c r="AR44">
        <f t="shared" si="45"/>
        <v>-3.4852745859409471E-8</v>
      </c>
      <c r="AS44">
        <f t="shared" si="46"/>
        <v>-7.1318347614951474</v>
      </c>
      <c r="AT44">
        <f t="shared" si="47"/>
        <v>-4.6594653812771298</v>
      </c>
      <c r="AU44">
        <f t="shared" si="48"/>
        <v>-11.791300177625024</v>
      </c>
      <c r="AW44">
        <v>41</v>
      </c>
      <c r="AX44">
        <f>IF(Z44&gt;0, (R44*SUMPRODUCT(K44:$K$98, X44:$X$98)-K44*$AZ$3)/Z44, 0)</f>
        <v>-2567652503392462.5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0.853201969</v>
      </c>
      <c r="Q45" s="5">
        <f t="shared" si="60"/>
        <v>12.5</v>
      </c>
      <c r="R45">
        <f t="shared" si="31"/>
        <v>250000</v>
      </c>
      <c r="S45">
        <f t="shared" si="32"/>
        <v>-1.6758624823053274E+16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-2421.3892745475364</v>
      </c>
      <c r="AC45">
        <f t="shared" si="33"/>
        <v>-2161.9547094480231</v>
      </c>
      <c r="AE45">
        <f t="shared" si="34"/>
        <v>0</v>
      </c>
      <c r="AF45">
        <f t="shared" si="35"/>
        <v>0</v>
      </c>
      <c r="AG45">
        <f t="shared" si="36"/>
        <v>-1.612568701396388E-12</v>
      </c>
      <c r="AH45">
        <f t="shared" si="37"/>
        <v>-2.0115008690134893E-7</v>
      </c>
      <c r="AI45">
        <f t="shared" si="38"/>
        <v>-2.0115169947005031E-7</v>
      </c>
      <c r="AJ45">
        <f t="shared" si="39"/>
        <v>-259.43456509951329</v>
      </c>
      <c r="AK45">
        <f t="shared" si="61"/>
        <v>-169.49724921832757</v>
      </c>
      <c r="AL45">
        <f t="shared" si="40"/>
        <v>-428.93181451899255</v>
      </c>
      <c r="AN45">
        <f t="shared" si="41"/>
        <v>0</v>
      </c>
      <c r="AO45">
        <f t="shared" si="42"/>
        <v>0</v>
      </c>
      <c r="AP45">
        <f t="shared" si="43"/>
        <v>-3.533911066209713E-14</v>
      </c>
      <c r="AQ45">
        <f t="shared" si="44"/>
        <v>-4.4081626876062506E-9</v>
      </c>
      <c r="AR45">
        <f t="shared" si="45"/>
        <v>-4.408198026716913E-9</v>
      </c>
      <c r="AS45">
        <f t="shared" si="46"/>
        <v>-5.6854550120473251</v>
      </c>
      <c r="AT45">
        <f t="shared" si="47"/>
        <v>-3.714497274975419</v>
      </c>
      <c r="AU45">
        <f t="shared" si="48"/>
        <v>-9.3999522914309424</v>
      </c>
      <c r="AW45">
        <v>42</v>
      </c>
      <c r="AX45">
        <f>IF(Z45&gt;0, (R45*SUMPRODUCT(K45:$K$98, X45:$X$98)-K45*$AZ$3)/Z45, 0)</f>
        <v>-1.6758624823053274E+16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0.85761682500000003</v>
      </c>
      <c r="Q46" s="5">
        <f t="shared" si="60"/>
        <v>12.5</v>
      </c>
      <c r="R46">
        <f t="shared" si="31"/>
        <v>250000</v>
      </c>
      <c r="S46">
        <f t="shared" si="32"/>
        <v>-1.1302839562320616E+17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-2161.9547094480231</v>
      </c>
      <c r="AC46">
        <f t="shared" si="33"/>
        <v>-1930.3167048681762</v>
      </c>
      <c r="AE46">
        <f t="shared" si="34"/>
        <v>0</v>
      </c>
      <c r="AF46">
        <f t="shared" si="35"/>
        <v>0</v>
      </c>
      <c r="AG46">
        <f t="shared" si="36"/>
        <v>-2.1347696459648076E-13</v>
      </c>
      <c r="AH46">
        <f t="shared" si="37"/>
        <v>-2.7659320995718867E-8</v>
      </c>
      <c r="AI46">
        <f t="shared" si="38"/>
        <v>-2.7659534472683462E-8</v>
      </c>
      <c r="AJ46">
        <f t="shared" si="39"/>
        <v>-231.63800457984689</v>
      </c>
      <c r="AK46">
        <f t="shared" si="61"/>
        <v>-151.33682966136163</v>
      </c>
      <c r="AL46">
        <f t="shared" si="40"/>
        <v>-382.97483426886805</v>
      </c>
      <c r="AN46">
        <f t="shared" si="41"/>
        <v>0</v>
      </c>
      <c r="AO46">
        <f t="shared" si="42"/>
        <v>0</v>
      </c>
      <c r="AP46">
        <f t="shared" si="43"/>
        <v>-4.1770568492185432E-15</v>
      </c>
      <c r="AQ46">
        <f t="shared" si="44"/>
        <v>-5.4120385507770324E-10</v>
      </c>
      <c r="AR46">
        <f t="shared" si="45"/>
        <v>-5.4120803213455244E-10</v>
      </c>
      <c r="AS46">
        <f t="shared" si="46"/>
        <v>-4.5324099272185192</v>
      </c>
      <c r="AT46">
        <f t="shared" si="47"/>
        <v>-2.9611744858322373</v>
      </c>
      <c r="AU46">
        <f t="shared" si="48"/>
        <v>-7.4935844135919645</v>
      </c>
      <c r="AW46">
        <v>43</v>
      </c>
      <c r="AX46">
        <f>IF(Z46&gt;0, (R46*SUMPRODUCT(K46:$K$98, X46:$X$98)-K46*$AZ$3)/Z46, 0)</f>
        <v>-1.1302839562320616E+17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0.86229046899999995</v>
      </c>
      <c r="Q47" s="5">
        <f t="shared" si="60"/>
        <v>12.5</v>
      </c>
      <c r="R47">
        <f t="shared" si="31"/>
        <v>250000</v>
      </c>
      <c r="S47">
        <f t="shared" si="32"/>
        <v>-7.9021674880233037E+17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-1930.3167048681762</v>
      </c>
      <c r="AC47">
        <f t="shared" si="33"/>
        <v>-1723.4970579184899</v>
      </c>
      <c r="AE47">
        <f t="shared" si="34"/>
        <v>0</v>
      </c>
      <c r="AF47">
        <f t="shared" si="35"/>
        <v>0</v>
      </c>
      <c r="AG47">
        <f t="shared" si="36"/>
        <v>-2.7263043027920176E-14</v>
      </c>
      <c r="AH47">
        <f t="shared" si="37"/>
        <v>-3.6815830384519153E-9</v>
      </c>
      <c r="AI47">
        <f t="shared" si="38"/>
        <v>-3.681610301494943E-9</v>
      </c>
      <c r="AJ47">
        <f t="shared" si="39"/>
        <v>-206.81964694968633</v>
      </c>
      <c r="AK47">
        <f t="shared" si="61"/>
        <v>-135.12216934077236</v>
      </c>
      <c r="AL47">
        <f t="shared" si="40"/>
        <v>-341.94181629414027</v>
      </c>
      <c r="AN47">
        <f t="shared" si="41"/>
        <v>0</v>
      </c>
      <c r="AO47">
        <f t="shared" si="42"/>
        <v>0</v>
      </c>
      <c r="AP47">
        <f t="shared" si="43"/>
        <v>-4.762946171196769E-16</v>
      </c>
      <c r="AQ47">
        <f t="shared" si="44"/>
        <v>-6.4318505527719983E-11</v>
      </c>
      <c r="AR47">
        <f t="shared" si="45"/>
        <v>-6.4318981822337099E-11</v>
      </c>
      <c r="AS47">
        <f t="shared" si="46"/>
        <v>-3.6132094445893719</v>
      </c>
      <c r="AT47">
        <f t="shared" si="47"/>
        <v>-2.3606301704704831</v>
      </c>
      <c r="AU47">
        <f t="shared" si="48"/>
        <v>-5.9738396151241728</v>
      </c>
      <c r="AW47">
        <v>44</v>
      </c>
      <c r="AX47">
        <f>IF(Z47&gt;0, (R47*SUMPRODUCT(K47:$K$98, X47:$X$98)-K47*$AZ$3)/Z47, 0)</f>
        <v>-7.9021674880233037E+17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0.86705037500000004</v>
      </c>
      <c r="Q48" s="5">
        <f t="shared" si="60"/>
        <v>12.5</v>
      </c>
      <c r="R48">
        <f t="shared" si="31"/>
        <v>250000</v>
      </c>
      <c r="S48">
        <f t="shared" si="32"/>
        <v>-5.7385345304919419E+18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-1723.4970579184899</v>
      </c>
      <c r="AC48">
        <f t="shared" si="33"/>
        <v>-1538.8366588558511</v>
      </c>
      <c r="AE48">
        <f t="shared" si="34"/>
        <v>0</v>
      </c>
      <c r="AF48">
        <f t="shared" si="35"/>
        <v>0</v>
      </c>
      <c r="AG48">
        <f t="shared" si="36"/>
        <v>-3.3519809166416498E-15</v>
      </c>
      <c r="AH48">
        <f t="shared" si="37"/>
        <v>-4.7276863361998649E-10</v>
      </c>
      <c r="AI48">
        <f t="shared" si="38"/>
        <v>-4.7277198560090315E-10</v>
      </c>
      <c r="AJ48">
        <f t="shared" si="39"/>
        <v>-184.66039906263882</v>
      </c>
      <c r="AK48">
        <f t="shared" si="61"/>
        <v>-120.64479405429431</v>
      </c>
      <c r="AL48">
        <f t="shared" si="40"/>
        <v>-305.30519311740591</v>
      </c>
      <c r="AN48">
        <f t="shared" si="41"/>
        <v>0</v>
      </c>
      <c r="AO48">
        <f t="shared" si="42"/>
        <v>0</v>
      </c>
      <c r="AP48">
        <f t="shared" si="43"/>
        <v>-5.2285932646770401E-17</v>
      </c>
      <c r="AQ48">
        <f t="shared" si="44"/>
        <v>-7.3744897568588797E-12</v>
      </c>
      <c r="AR48">
        <f t="shared" si="45"/>
        <v>-7.3745420427915275E-12</v>
      </c>
      <c r="AS48">
        <f t="shared" si="46"/>
        <v>-2.880428447542704</v>
      </c>
      <c r="AT48">
        <f t="shared" si="47"/>
        <v>-1.8818799190618096</v>
      </c>
      <c r="AU48">
        <f t="shared" si="48"/>
        <v>-4.7623083666118884</v>
      </c>
      <c r="AW48">
        <v>45</v>
      </c>
      <c r="AX48">
        <f>IF(Z48&gt;0, (R48*SUMPRODUCT(K48:$K$98, X48:$X$98)-K48*$AZ$3)/Z48, 0)</f>
        <v>-5.7385345304919419E+18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0.87202471800000003</v>
      </c>
      <c r="Q49" s="5">
        <f t="shared" si="60"/>
        <v>12.5</v>
      </c>
      <c r="R49">
        <f t="shared" si="31"/>
        <v>250000</v>
      </c>
      <c r="S49">
        <f t="shared" si="32"/>
        <v>-4.3430212314153337E+19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-1538.8366588558511</v>
      </c>
      <c r="AC49">
        <f t="shared" si="33"/>
        <v>-1373.9613025498732</v>
      </c>
      <c r="AE49">
        <f t="shared" si="34"/>
        <v>0</v>
      </c>
      <c r="AF49">
        <f t="shared" si="35"/>
        <v>0</v>
      </c>
      <c r="AG49">
        <f t="shared" si="36"/>
        <v>-3.9545089389941724E-16</v>
      </c>
      <c r="AH49">
        <f t="shared" si="37"/>
        <v>-5.8460204271516322E-11</v>
      </c>
      <c r="AI49">
        <f t="shared" si="38"/>
        <v>-5.8460599722410227E-11</v>
      </c>
      <c r="AJ49">
        <f t="shared" si="39"/>
        <v>-164.8753563059779</v>
      </c>
      <c r="AK49">
        <f t="shared" si="61"/>
        <v>-107.71856611990958</v>
      </c>
      <c r="AL49">
        <f t="shared" si="40"/>
        <v>-272.59392242594595</v>
      </c>
      <c r="AN49">
        <f t="shared" si="41"/>
        <v>0</v>
      </c>
      <c r="AO49">
        <f t="shared" si="42"/>
        <v>0</v>
      </c>
      <c r="AP49">
        <f t="shared" si="43"/>
        <v>-5.5075425434247724E-18</v>
      </c>
      <c r="AQ49">
        <f t="shared" si="44"/>
        <v>-8.1418974413690973E-13</v>
      </c>
      <c r="AR49">
        <f t="shared" si="45"/>
        <v>-8.141952516794532E-13</v>
      </c>
      <c r="AS49">
        <f t="shared" si="46"/>
        <v>-2.2962599231055356</v>
      </c>
      <c r="AT49">
        <f t="shared" si="47"/>
        <v>-1.5002231497623393</v>
      </c>
      <c r="AU49">
        <f t="shared" si="48"/>
        <v>-3.7964830728686891</v>
      </c>
      <c r="AW49">
        <v>46</v>
      </c>
      <c r="AX49">
        <f>IF(Z49&gt;0, (R49*SUMPRODUCT(K49:$K$98, X49:$X$98)-K49*$AZ$3)/Z49, 0)</f>
        <v>-4.3430212314153337E+19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0.87703262900000001</v>
      </c>
      <c r="Q50" s="5">
        <f t="shared" si="60"/>
        <v>12.5</v>
      </c>
      <c r="R50">
        <f t="shared" si="31"/>
        <v>250000</v>
      </c>
      <c r="S50">
        <f t="shared" si="32"/>
        <v>-3.4325818984044587E+20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-1373.9613025498732</v>
      </c>
      <c r="AC50">
        <f t="shared" si="33"/>
        <v>-1226.7511629909588</v>
      </c>
      <c r="AE50">
        <f t="shared" si="34"/>
        <v>0</v>
      </c>
      <c r="AF50">
        <f t="shared" si="35"/>
        <v>0</v>
      </c>
      <c r="AG50">
        <f t="shared" si="36"/>
        <v>-4.4673047843417098E-17</v>
      </c>
      <c r="AH50">
        <f t="shared" si="37"/>
        <v>-6.9364667423401193E-12</v>
      </c>
      <c r="AI50">
        <f t="shared" si="38"/>
        <v>-6.9365114153879625E-12</v>
      </c>
      <c r="AJ50">
        <f t="shared" si="39"/>
        <v>-147.21013955891431</v>
      </c>
      <c r="AK50">
        <f t="shared" si="61"/>
        <v>-96.177291178491132</v>
      </c>
      <c r="AL50">
        <f t="shared" si="40"/>
        <v>-243.38743073741239</v>
      </c>
      <c r="AN50">
        <f t="shared" si="41"/>
        <v>0</v>
      </c>
      <c r="AO50">
        <f t="shared" si="42"/>
        <v>0</v>
      </c>
      <c r="AP50">
        <f t="shared" si="43"/>
        <v>-5.5551125160834799E-19</v>
      </c>
      <c r="AQ50">
        <f t="shared" si="44"/>
        <v>-8.6255259217663831E-14</v>
      </c>
      <c r="AR50">
        <f t="shared" si="45"/>
        <v>-8.625581472891544E-14</v>
      </c>
      <c r="AS50">
        <f t="shared" si="46"/>
        <v>-1.8305643519655777</v>
      </c>
      <c r="AT50">
        <f t="shared" si="47"/>
        <v>-1.1959687099508496</v>
      </c>
      <c r="AU50">
        <f t="shared" si="48"/>
        <v>-3.0265330619165138</v>
      </c>
      <c r="AW50">
        <v>47</v>
      </c>
      <c r="AX50">
        <f>IF(Z50&gt;0, (R50*SUMPRODUCT(K50:$K$98, X50:$X$98)-K50*$AZ$3)/Z50, 0)</f>
        <v>-3.4325818984044587E+20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0.88195855000000001</v>
      </c>
      <c r="Q51" s="5">
        <f t="shared" si="60"/>
        <v>12.5</v>
      </c>
      <c r="R51">
        <f t="shared" si="31"/>
        <v>250000</v>
      </c>
      <c r="S51">
        <f t="shared" si="32"/>
        <v>-2.8366939414757518E+21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-1226.7511629909588</v>
      </c>
      <c r="AC51">
        <f t="shared" si="33"/>
        <v>-1095.3135383847846</v>
      </c>
      <c r="AE51">
        <f t="shared" si="34"/>
        <v>0</v>
      </c>
      <c r="AF51">
        <f t="shared" si="35"/>
        <v>0</v>
      </c>
      <c r="AG51">
        <f t="shared" si="36"/>
        <v>-4.8265408649221536E-18</v>
      </c>
      <c r="AH51">
        <f t="shared" si="37"/>
        <v>-7.8799553000121549E-13</v>
      </c>
      <c r="AI51">
        <f t="shared" si="38"/>
        <v>-7.8800035654208036E-13</v>
      </c>
      <c r="AJ51">
        <f t="shared" si="39"/>
        <v>-131.43762460617427</v>
      </c>
      <c r="AK51">
        <f t="shared" si="61"/>
        <v>-85.872581409367129</v>
      </c>
      <c r="AL51">
        <f t="shared" si="40"/>
        <v>-217.31020601554218</v>
      </c>
      <c r="AN51">
        <f t="shared" si="41"/>
        <v>0</v>
      </c>
      <c r="AO51">
        <f t="shared" si="42"/>
        <v>0</v>
      </c>
      <c r="AP51">
        <f t="shared" si="43"/>
        <v>-5.3587715281322061E-20</v>
      </c>
      <c r="AQ51">
        <f t="shared" si="44"/>
        <v>-8.7488910353068534E-15</v>
      </c>
      <c r="AR51">
        <f t="shared" si="45"/>
        <v>-8.7489446230221337E-15</v>
      </c>
      <c r="AS51">
        <f t="shared" si="46"/>
        <v>-1.4593146938501182</v>
      </c>
      <c r="AT51">
        <f t="shared" si="47"/>
        <v>-0.95341893331540994</v>
      </c>
      <c r="AU51">
        <f t="shared" si="48"/>
        <v>-2.4127336271655371</v>
      </c>
      <c r="AW51">
        <v>48</v>
      </c>
      <c r="AX51">
        <f>IF(Z51&gt;0, (R51*SUMPRODUCT(K51:$K$98, X51:$X$98)-K51*$AZ$3)/Z51, 0)</f>
        <v>-2.8366939414757518E+21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0.88700226900000001</v>
      </c>
      <c r="Q52" s="5">
        <f t="shared" si="60"/>
        <v>12.5</v>
      </c>
      <c r="R52">
        <f t="shared" si="31"/>
        <v>250000</v>
      </c>
      <c r="S52">
        <f t="shared" si="32"/>
        <v>-2.459046838367933E+22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-1095.3135383847846</v>
      </c>
      <c r="AC52">
        <f t="shared" si="33"/>
        <v>-977.95851641498632</v>
      </c>
      <c r="AE52">
        <f t="shared" si="34"/>
        <v>0</v>
      </c>
      <c r="AF52">
        <f t="shared" si="35"/>
        <v>0</v>
      </c>
      <c r="AG52">
        <f t="shared" si="36"/>
        <v>-4.9712275766575903E-19</v>
      </c>
      <c r="AH52">
        <f t="shared" si="37"/>
        <v>-8.5623053972143464E-14</v>
      </c>
      <c r="AI52">
        <f t="shared" si="38"/>
        <v>-8.5623551094901131E-14</v>
      </c>
      <c r="AJ52">
        <f t="shared" si="39"/>
        <v>-117.35502196979826</v>
      </c>
      <c r="AK52">
        <f t="shared" si="61"/>
        <v>-76.671947686934928</v>
      </c>
      <c r="AL52">
        <f t="shared" si="40"/>
        <v>-194.02696965673329</v>
      </c>
      <c r="AN52">
        <f t="shared" si="41"/>
        <v>0</v>
      </c>
      <c r="AO52">
        <f t="shared" si="42"/>
        <v>0</v>
      </c>
      <c r="AP52">
        <f t="shared" si="43"/>
        <v>-4.9280473959376746E-21</v>
      </c>
      <c r="AQ52">
        <f t="shared" si="44"/>
        <v>-8.4879330437604724E-16</v>
      </c>
      <c r="AR52">
        <f t="shared" si="45"/>
        <v>-8.4879823242344315E-16</v>
      </c>
      <c r="AS52">
        <f t="shared" si="46"/>
        <v>-1.1633567393575541</v>
      </c>
      <c r="AT52">
        <f t="shared" si="47"/>
        <v>-0.76005973638026925</v>
      </c>
      <c r="AU52">
        <f t="shared" si="48"/>
        <v>-1.9234164757378243</v>
      </c>
      <c r="AW52">
        <v>49</v>
      </c>
      <c r="AX52">
        <f>IF(Z52&gt;0, (R52*SUMPRODUCT(K52:$K$98, X52:$X$98)-K52*$AZ$3)/Z52, 0)</f>
        <v>-2.459046838367933E+22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0.89213428500000003</v>
      </c>
      <c r="Q53" s="5">
        <f t="shared" si="60"/>
        <v>12.5</v>
      </c>
      <c r="R53">
        <f t="shared" si="31"/>
        <v>250000</v>
      </c>
      <c r="S53">
        <f t="shared" si="32"/>
        <v>-2.2434593506593025E+23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-977.95851641498632</v>
      </c>
      <c r="AC53">
        <f t="shared" si="33"/>
        <v>-873.17724679909475</v>
      </c>
      <c r="AE53">
        <f t="shared" si="34"/>
        <v>0</v>
      </c>
      <c r="AF53">
        <f t="shared" si="35"/>
        <v>0</v>
      </c>
      <c r="AG53">
        <f t="shared" si="36"/>
        <v>-4.8651274121731216E-20</v>
      </c>
      <c r="AH53">
        <f t="shared" si="37"/>
        <v>-8.8700051193474038E-15</v>
      </c>
      <c r="AI53">
        <f t="shared" si="38"/>
        <v>-8.8700537706215253E-15</v>
      </c>
      <c r="AJ53">
        <f t="shared" si="39"/>
        <v>-104.78126961589157</v>
      </c>
      <c r="AK53">
        <f t="shared" si="61"/>
        <v>-68.45709614904905</v>
      </c>
      <c r="AL53">
        <f t="shared" si="40"/>
        <v>-173.23836576494062</v>
      </c>
      <c r="AN53">
        <f t="shared" si="41"/>
        <v>0</v>
      </c>
      <c r="AO53">
        <f t="shared" si="42"/>
        <v>0</v>
      </c>
      <c r="AP53">
        <f t="shared" si="43"/>
        <v>-4.3061328746190033E-22</v>
      </c>
      <c r="AQ53">
        <f t="shared" si="44"/>
        <v>-7.8508572143231582E-17</v>
      </c>
      <c r="AR53">
        <f t="shared" si="45"/>
        <v>-7.850900275651904E-17</v>
      </c>
      <c r="AS53">
        <f t="shared" si="46"/>
        <v>-0.92742087002356255</v>
      </c>
      <c r="AT53">
        <f t="shared" si="47"/>
        <v>-0.60591496841539316</v>
      </c>
      <c r="AU53">
        <f t="shared" si="48"/>
        <v>-1.5333358384389557</v>
      </c>
      <c r="AW53">
        <v>50</v>
      </c>
      <c r="AX53">
        <f>IF(Z53&gt;0, (R53*SUMPRODUCT(K53:$K$98, X53:$X$98)-K53*$AZ$3)/Z53, 0)</f>
        <v>-2.2434593506593025E+23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0.89732143600000003</v>
      </c>
      <c r="Q54" s="5">
        <f t="shared" si="60"/>
        <v>12.5</v>
      </c>
      <c r="R54">
        <f t="shared" si="31"/>
        <v>250000</v>
      </c>
      <c r="S54">
        <f t="shared" si="32"/>
        <v>-2.1613290274391893E+24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-873.17724679909475</v>
      </c>
      <c r="AC54">
        <f t="shared" si="33"/>
        <v>-779.62254178490605</v>
      </c>
      <c r="AE54">
        <f t="shared" si="34"/>
        <v>0</v>
      </c>
      <c r="AF54">
        <f t="shared" si="35"/>
        <v>0</v>
      </c>
      <c r="AG54">
        <f t="shared" si="36"/>
        <v>-4.5089302223724088E-21</v>
      </c>
      <c r="AH54">
        <f t="shared" si="37"/>
        <v>-8.7311662316282992E-16</v>
      </c>
      <c r="AI54">
        <f t="shared" si="38"/>
        <v>-8.7312113209305227E-16</v>
      </c>
      <c r="AJ54">
        <f t="shared" si="39"/>
        <v>-93.554705014188698</v>
      </c>
      <c r="AK54">
        <f t="shared" si="61"/>
        <v>-61.122407275936638</v>
      </c>
      <c r="AL54">
        <f t="shared" si="40"/>
        <v>-154.67711229012534</v>
      </c>
      <c r="AN54">
        <f t="shared" si="41"/>
        <v>0</v>
      </c>
      <c r="AO54">
        <f t="shared" si="42"/>
        <v>0</v>
      </c>
      <c r="AP54">
        <f t="shared" si="43"/>
        <v>-3.5632697429721528E-23</v>
      </c>
      <c r="AQ54">
        <f t="shared" si="44"/>
        <v>-6.8999738118927358E-18</v>
      </c>
      <c r="AR54">
        <f t="shared" si="45"/>
        <v>-6.9000094445901653E-18</v>
      </c>
      <c r="AS54">
        <f t="shared" si="46"/>
        <v>-0.73933423949582311</v>
      </c>
      <c r="AT54">
        <f t="shared" si="47"/>
        <v>-0.48303170313727128</v>
      </c>
      <c r="AU54">
        <f t="shared" si="48"/>
        <v>-1.2223659426330944</v>
      </c>
      <c r="AW54">
        <v>51</v>
      </c>
      <c r="AX54">
        <f>IF(Z54&gt;0, (R54*SUMPRODUCT(K54:$K$98, X54:$X$98)-K54*$AZ$3)/Z54, 0)</f>
        <v>-2.1613290274391893E+24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0.90253096600000005</v>
      </c>
      <c r="Q55" s="5">
        <f t="shared" si="60"/>
        <v>12.5</v>
      </c>
      <c r="R55">
        <f t="shared" si="31"/>
        <v>250000</v>
      </c>
      <c r="S55">
        <f t="shared" si="32"/>
        <v>-2.206218557545248E+25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-779.62254178490605</v>
      </c>
      <c r="AC55">
        <f t="shared" si="33"/>
        <v>-696.09155516509452</v>
      </c>
      <c r="AE55">
        <f t="shared" si="34"/>
        <v>0</v>
      </c>
      <c r="AF55">
        <f t="shared" si="35"/>
        <v>0</v>
      </c>
      <c r="AG55">
        <f t="shared" si="36"/>
        <v>-3.943917709243196E-22</v>
      </c>
      <c r="AH55">
        <f t="shared" si="37"/>
        <v>-8.1388982984487295E-17</v>
      </c>
      <c r="AI55">
        <f t="shared" si="38"/>
        <v>-8.1389377376258222E-17</v>
      </c>
      <c r="AJ55">
        <f t="shared" si="39"/>
        <v>-83.530986619811529</v>
      </c>
      <c r="AK55">
        <f t="shared" si="61"/>
        <v>-54.573577924943429</v>
      </c>
      <c r="AL55">
        <f t="shared" si="40"/>
        <v>-138.10456454475496</v>
      </c>
      <c r="AN55">
        <f t="shared" si="41"/>
        <v>0</v>
      </c>
      <c r="AO55">
        <f t="shared" si="42"/>
        <v>0</v>
      </c>
      <c r="AP55">
        <f t="shared" si="43"/>
        <v>-2.7828193062428778E-24</v>
      </c>
      <c r="AQ55">
        <f t="shared" si="44"/>
        <v>-5.7427880057914792E-19</v>
      </c>
      <c r="AR55">
        <f t="shared" si="45"/>
        <v>-5.7428158339845413E-19</v>
      </c>
      <c r="AS55">
        <f t="shared" si="46"/>
        <v>-0.58939272918991126</v>
      </c>
      <c r="AT55">
        <f t="shared" si="47"/>
        <v>-0.38506991640407462</v>
      </c>
      <c r="AU55">
        <f t="shared" si="48"/>
        <v>-0.97446264559398599</v>
      </c>
      <c r="AW55">
        <v>52</v>
      </c>
      <c r="AX55">
        <f>IF(Z55&gt;0, (R55*SUMPRODUCT(K55:$K$98, X55:$X$98)-K55*$AZ$3)/Z55, 0)</f>
        <v>-2.206218557545248E+25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0.90776816500000002</v>
      </c>
      <c r="Q56" s="5">
        <f t="shared" si="60"/>
        <v>12.5</v>
      </c>
      <c r="R56">
        <f t="shared" si="31"/>
        <v>250000</v>
      </c>
      <c r="S56">
        <f t="shared" si="32"/>
        <v>-2.3954688568098431E+26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-696.09155516509452</v>
      </c>
      <c r="AC56">
        <f t="shared" si="33"/>
        <v>-621.51031711169151</v>
      </c>
      <c r="AE56">
        <f t="shared" si="34"/>
        <v>0</v>
      </c>
      <c r="AF56">
        <f t="shared" si="35"/>
        <v>0</v>
      </c>
      <c r="AG56">
        <f t="shared" si="36"/>
        <v>-3.2431559032006454E-23</v>
      </c>
      <c r="AH56">
        <f t="shared" si="37"/>
        <v>-7.1603258836613991E-18</v>
      </c>
      <c r="AI56">
        <f t="shared" si="38"/>
        <v>-7.1603583152204312E-18</v>
      </c>
      <c r="AJ56">
        <f t="shared" si="39"/>
        <v>-74.581238053403013</v>
      </c>
      <c r="AK56">
        <f t="shared" si="61"/>
        <v>-48.726408861556621</v>
      </c>
      <c r="AL56">
        <f t="shared" si="40"/>
        <v>-123.30764691495963</v>
      </c>
      <c r="AN56">
        <f t="shared" si="41"/>
        <v>0</v>
      </c>
      <c r="AO56">
        <f t="shared" si="42"/>
        <v>0</v>
      </c>
      <c r="AP56">
        <f t="shared" si="43"/>
        <v>-2.0431815895158824E-25</v>
      </c>
      <c r="AQ56">
        <f t="shared" si="44"/>
        <v>-4.5109906699190534E-20</v>
      </c>
      <c r="AR56">
        <f t="shared" si="45"/>
        <v>-4.5110111017349488E-20</v>
      </c>
      <c r="AS56">
        <f t="shared" si="46"/>
        <v>-0.46986027518328294</v>
      </c>
      <c r="AT56">
        <f t="shared" si="47"/>
        <v>-0.30697537978641143</v>
      </c>
      <c r="AU56">
        <f t="shared" si="48"/>
        <v>-0.77683565496969442</v>
      </c>
      <c r="AW56">
        <v>53</v>
      </c>
      <c r="AX56">
        <f>IF(Z56&gt;0, (R56*SUMPRODUCT(K56:$K$98, X56:$X$98)-K56*$AZ$3)/Z56, 0)</f>
        <v>-2.3954688568098431E+26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0.91304259499999996</v>
      </c>
      <c r="Q57" s="5">
        <f t="shared" si="60"/>
        <v>12.5</v>
      </c>
      <c r="R57">
        <f t="shared" si="31"/>
        <v>250000</v>
      </c>
      <c r="S57">
        <f t="shared" si="32"/>
        <v>-2.7792146568540101E+27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-621.51031711169151</v>
      </c>
      <c r="AC57">
        <f t="shared" si="33"/>
        <v>-554.91992599258162</v>
      </c>
      <c r="AE57">
        <f t="shared" si="34"/>
        <v>0</v>
      </c>
      <c r="AF57">
        <f t="shared" si="35"/>
        <v>0</v>
      </c>
      <c r="AG57">
        <f t="shared" si="36"/>
        <v>-2.4958486232075302E-24</v>
      </c>
      <c r="AH57">
        <f t="shared" si="37"/>
        <v>-5.9222789636957717E-19</v>
      </c>
      <c r="AI57">
        <f t="shared" si="38"/>
        <v>-5.9223039221820035E-19</v>
      </c>
      <c r="AJ57">
        <f t="shared" si="39"/>
        <v>-66.590391119109881</v>
      </c>
      <c r="AK57">
        <f t="shared" si="61"/>
        <v>-43.505722197818407</v>
      </c>
      <c r="AL57">
        <f t="shared" si="40"/>
        <v>-110.0961133169283</v>
      </c>
      <c r="AN57">
        <f t="shared" si="41"/>
        <v>0</v>
      </c>
      <c r="AO57">
        <f t="shared" si="42"/>
        <v>0</v>
      </c>
      <c r="AP57">
        <f t="shared" si="43"/>
        <v>-1.4039102952939071E-26</v>
      </c>
      <c r="AQ57">
        <f t="shared" si="44"/>
        <v>-3.3312711081210815E-21</v>
      </c>
      <c r="AR57">
        <f t="shared" si="45"/>
        <v>-3.3312851472240343E-21</v>
      </c>
      <c r="AS57">
        <f t="shared" si="46"/>
        <v>-0.37456973468055105</v>
      </c>
      <c r="AT57">
        <f t="shared" si="47"/>
        <v>-0.24471889332462643</v>
      </c>
      <c r="AU57">
        <f t="shared" si="48"/>
        <v>-0.61928862800517748</v>
      </c>
      <c r="AW57">
        <v>54</v>
      </c>
      <c r="AX57">
        <f>IF(Z57&gt;0, (R57*SUMPRODUCT(K57:$K$98, X57:$X$98)-K57*$AZ$3)/Z57, 0)</f>
        <v>-2.7792146568540101E+27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0.91832435000000001</v>
      </c>
      <c r="Q58" s="5">
        <f t="shared" si="60"/>
        <v>12.5</v>
      </c>
      <c r="R58">
        <f t="shared" si="31"/>
        <v>250000</v>
      </c>
      <c r="S58">
        <f t="shared" si="32"/>
        <v>-3.4620427689255247E+28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-554.91992599258162</v>
      </c>
      <c r="AC58">
        <f t="shared" si="33"/>
        <v>-495.46421963623362</v>
      </c>
      <c r="AE58">
        <f t="shared" si="34"/>
        <v>0</v>
      </c>
      <c r="AF58">
        <f t="shared" si="35"/>
        <v>0</v>
      </c>
      <c r="AG58">
        <f t="shared" si="36"/>
        <v>-1.7889157237000472E-25</v>
      </c>
      <c r="AH58">
        <f t="shared" si="37"/>
        <v>-4.5839971292109007E-20</v>
      </c>
      <c r="AI58">
        <f t="shared" si="38"/>
        <v>-4.584015018368138E-20</v>
      </c>
      <c r="AJ58">
        <f t="shared" si="39"/>
        <v>-59.455706356348003</v>
      </c>
      <c r="AK58">
        <f t="shared" si="61"/>
        <v>-38.844394819480719</v>
      </c>
      <c r="AL58">
        <f t="shared" si="40"/>
        <v>-98.300101175828729</v>
      </c>
      <c r="AN58">
        <f t="shared" si="41"/>
        <v>0</v>
      </c>
      <c r="AO58">
        <f t="shared" si="42"/>
        <v>0</v>
      </c>
      <c r="AP58">
        <f t="shared" si="43"/>
        <v>-8.9844806211502398E-28</v>
      </c>
      <c r="AQ58">
        <f t="shared" si="44"/>
        <v>-2.3022232310430097E-22</v>
      </c>
      <c r="AR58">
        <f t="shared" si="45"/>
        <v>-2.302232215523631E-22</v>
      </c>
      <c r="AS58">
        <f t="shared" si="46"/>
        <v>-0.29860469920324489</v>
      </c>
      <c r="AT58">
        <f t="shared" si="47"/>
        <v>-0.19508840347945344</v>
      </c>
      <c r="AU58">
        <f t="shared" si="48"/>
        <v>-0.49369310268269839</v>
      </c>
      <c r="AW58">
        <v>55</v>
      </c>
      <c r="AX58">
        <f>IF(Z58&gt;0, (R58*SUMPRODUCT(K58:$K$98, X58:$X$98)-K58*$AZ$3)/Z58, 0)</f>
        <v>-3.4620427689255247E+28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0.92358270799999997</v>
      </c>
      <c r="Q59" s="5">
        <f t="shared" si="60"/>
        <v>12.5</v>
      </c>
      <c r="R59">
        <f t="shared" si="31"/>
        <v>250000</v>
      </c>
      <c r="S59">
        <f t="shared" si="32"/>
        <v>-4.6540735432454451E+29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-495.46421963623362</v>
      </c>
      <c r="AC59">
        <f t="shared" si="33"/>
        <v>-442.37876753235139</v>
      </c>
      <c r="AE59">
        <f t="shared" si="34"/>
        <v>0</v>
      </c>
      <c r="AF59">
        <f t="shared" si="35"/>
        <v>0</v>
      </c>
      <c r="AG59">
        <f t="shared" si="36"/>
        <v>-1.1881493798437742E-26</v>
      </c>
      <c r="AH59">
        <f t="shared" si="37"/>
        <v>-3.3044232569573384E-21</v>
      </c>
      <c r="AI59">
        <f t="shared" si="38"/>
        <v>-3.3044351384511368E-21</v>
      </c>
      <c r="AJ59">
        <f t="shared" si="39"/>
        <v>-53.085452103882233</v>
      </c>
      <c r="AK59">
        <f t="shared" si="61"/>
        <v>-34.682495374536359</v>
      </c>
      <c r="AL59">
        <f t="shared" si="40"/>
        <v>-87.767947478418591</v>
      </c>
      <c r="AN59">
        <f t="shared" si="41"/>
        <v>0</v>
      </c>
      <c r="AO59">
        <f t="shared" si="42"/>
        <v>0</v>
      </c>
      <c r="AP59">
        <f t="shared" si="43"/>
        <v>-5.3279006507435453E-29</v>
      </c>
      <c r="AQ59">
        <f t="shared" si="44"/>
        <v>-1.481769811081332E-23</v>
      </c>
      <c r="AR59">
        <f t="shared" si="45"/>
        <v>-1.4817751389819826E-23</v>
      </c>
      <c r="AS59">
        <f t="shared" si="46"/>
        <v>-0.23804583801279125</v>
      </c>
      <c r="AT59">
        <f t="shared" si="47"/>
        <v>-0.15552328083502348</v>
      </c>
      <c r="AU59">
        <f t="shared" si="48"/>
        <v>-0.39356911884781476</v>
      </c>
      <c r="AW59">
        <v>56</v>
      </c>
      <c r="AX59">
        <f>IF(Z59&gt;0, (R59*SUMPRODUCT(K59:$K$98, X59:$X$98)-K59*$AZ$3)/Z59, 0)</f>
        <v>-4.6540735432454451E+29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0.92968762000000005</v>
      </c>
      <c r="Q60" s="5">
        <f t="shared" si="60"/>
        <v>12.5</v>
      </c>
      <c r="R60">
        <f t="shared" si="31"/>
        <v>250000</v>
      </c>
      <c r="S60">
        <f t="shared" si="32"/>
        <v>-6.8898339055251177E+30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-442.37876753235139</v>
      </c>
      <c r="AC60">
        <f t="shared" si="33"/>
        <v>-394.98104243959938</v>
      </c>
      <c r="AE60">
        <f t="shared" si="34"/>
        <v>0</v>
      </c>
      <c r="AF60">
        <f t="shared" si="35"/>
        <v>0</v>
      </c>
      <c r="AG60">
        <f t="shared" si="36"/>
        <v>-7.1660116893901999E-28</v>
      </c>
      <c r="AH60">
        <f t="shared" si="37"/>
        <v>-2.2092155383028687E-22</v>
      </c>
      <c r="AI60">
        <f t="shared" si="38"/>
        <v>-2.2092227043145581E-22</v>
      </c>
      <c r="AJ60">
        <f t="shared" si="39"/>
        <v>-47.397725092752012</v>
      </c>
      <c r="AK60">
        <f t="shared" si="61"/>
        <v>-30.966513727264601</v>
      </c>
      <c r="AL60">
        <f t="shared" si="40"/>
        <v>-78.36423882001661</v>
      </c>
      <c r="AN60">
        <f t="shared" si="41"/>
        <v>0</v>
      </c>
      <c r="AO60">
        <f t="shared" si="42"/>
        <v>0</v>
      </c>
      <c r="AP60">
        <f t="shared" si="43"/>
        <v>-2.8690925772311764E-30</v>
      </c>
      <c r="AQ60">
        <f t="shared" si="44"/>
        <v>-8.845148706403961E-25</v>
      </c>
      <c r="AR60">
        <f t="shared" si="45"/>
        <v>-8.8451773973297324E-25</v>
      </c>
      <c r="AS60">
        <f t="shared" si="46"/>
        <v>-0.18976868464029922</v>
      </c>
      <c r="AT60">
        <f t="shared" si="47"/>
        <v>-0.12398220729832864</v>
      </c>
      <c r="AU60">
        <f t="shared" si="48"/>
        <v>-0.31375089193862787</v>
      </c>
      <c r="AW60">
        <v>57</v>
      </c>
      <c r="AX60">
        <f>IF(Z60&gt;0, (R60*SUMPRODUCT(K60:$K$98, X60:$X$98)-K60*$AZ$3)/Z60, 0)</f>
        <v>-6.8898339055251177E+30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0.93575936900000001</v>
      </c>
      <c r="Q61" s="5">
        <f t="shared" si="60"/>
        <v>12.5</v>
      </c>
      <c r="R61">
        <f t="shared" si="31"/>
        <v>250000</v>
      </c>
      <c r="S61">
        <f t="shared" si="32"/>
        <v>-1.1341382469623972E+32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-394.98104243959938</v>
      </c>
      <c r="AC61">
        <f t="shared" si="33"/>
        <v>-352.66164503535663</v>
      </c>
      <c r="AE61">
        <f t="shared" si="34"/>
        <v>0</v>
      </c>
      <c r="AF61">
        <f t="shared" si="35"/>
        <v>0</v>
      </c>
      <c r="AG61">
        <f t="shared" si="36"/>
        <v>-3.8868899578590049E-29</v>
      </c>
      <c r="AH61">
        <f t="shared" si="37"/>
        <v>-1.3411325153420794E-23</v>
      </c>
      <c r="AI61">
        <f t="shared" si="38"/>
        <v>-1.3411364022320372E-23</v>
      </c>
      <c r="AJ61">
        <f t="shared" si="39"/>
        <v>-42.31939740424275</v>
      </c>
      <c r="AK61">
        <f t="shared" si="61"/>
        <v>-27.648672970771958</v>
      </c>
      <c r="AL61">
        <f t="shared" si="40"/>
        <v>-69.968070375014705</v>
      </c>
      <c r="AN61">
        <f t="shared" si="41"/>
        <v>0</v>
      </c>
      <c r="AO61">
        <f t="shared" si="42"/>
        <v>0</v>
      </c>
      <c r="AP61">
        <f t="shared" si="43"/>
        <v>-1.3894767123788861E-31</v>
      </c>
      <c r="AQ61">
        <f t="shared" si="44"/>
        <v>-4.7942504637007663E-26</v>
      </c>
      <c r="AR61">
        <f t="shared" si="45"/>
        <v>-4.7942643584678896E-26</v>
      </c>
      <c r="AS61">
        <f t="shared" si="46"/>
        <v>-0.15128243354615648</v>
      </c>
      <c r="AT61">
        <f t="shared" si="47"/>
        <v>-9.8837856583488995E-2</v>
      </c>
      <c r="AU61">
        <f t="shared" si="48"/>
        <v>-0.25012029012964548</v>
      </c>
      <c r="AW61">
        <v>58</v>
      </c>
      <c r="AX61">
        <f>IF(Z61&gt;0, (R61*SUMPRODUCT(K61:$K$98, X61:$X$98)-K61*$AZ$3)/Z61, 0)</f>
        <v>-1.1341382469623972E+32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0.94179042899999998</v>
      </c>
      <c r="Q62" s="5">
        <f t="shared" si="60"/>
        <v>12.5</v>
      </c>
      <c r="R62">
        <f t="shared" si="31"/>
        <v>250000</v>
      </c>
      <c r="S62">
        <f t="shared" si="32"/>
        <v>-2.1004614100130754E+33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-352.66164503535663</v>
      </c>
      <c r="AC62">
        <f t="shared" si="33"/>
        <v>-314.87646878156841</v>
      </c>
      <c r="AE62">
        <f t="shared" si="34"/>
        <v>0</v>
      </c>
      <c r="AF62">
        <f t="shared" si="35"/>
        <v>0</v>
      </c>
      <c r="AG62">
        <f t="shared" si="36"/>
        <v>-1.873852973925907E-30</v>
      </c>
      <c r="AH62">
        <f t="shared" si="37"/>
        <v>-7.3212715217756476E-25</v>
      </c>
      <c r="AI62">
        <f t="shared" si="38"/>
        <v>-7.3212902603053866E-25</v>
      </c>
      <c r="AJ62">
        <f t="shared" si="39"/>
        <v>-37.785176253788222</v>
      </c>
      <c r="AK62">
        <f t="shared" si="61"/>
        <v>-24.686315152474965</v>
      </c>
      <c r="AL62">
        <f t="shared" si="40"/>
        <v>-62.471491406263183</v>
      </c>
      <c r="AN62">
        <f t="shared" si="41"/>
        <v>0</v>
      </c>
      <c r="AO62">
        <f t="shared" si="42"/>
        <v>0</v>
      </c>
      <c r="AP62">
        <f t="shared" si="43"/>
        <v>-5.9808996623461147E-33</v>
      </c>
      <c r="AQ62">
        <f t="shared" si="44"/>
        <v>-2.3367783375657509E-27</v>
      </c>
      <c r="AR62">
        <f t="shared" si="45"/>
        <v>-2.3367843184654131E-27</v>
      </c>
      <c r="AS62">
        <f t="shared" si="46"/>
        <v>-0.1206014298040152</v>
      </c>
      <c r="AT62">
        <f t="shared" si="47"/>
        <v>-7.8792934138623247E-2</v>
      </c>
      <c r="AU62">
        <f t="shared" si="48"/>
        <v>-0.19939436394263843</v>
      </c>
      <c r="AW62">
        <v>59</v>
      </c>
      <c r="AX62">
        <f>IF(Z62&gt;0, (R62*SUMPRODUCT(K62:$K$98, X62:$X$98)-K62*$AZ$3)/Z62, 0)</f>
        <v>-2.1004614100130754E+33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0.94777327099999997</v>
      </c>
      <c r="Q63" s="5">
        <f t="shared" si="60"/>
        <v>12.5</v>
      </c>
      <c r="R63">
        <f t="shared" si="31"/>
        <v>250000</v>
      </c>
      <c r="S63">
        <f t="shared" si="32"/>
        <v>-4.4412911386670663E+34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-314.87646878156841</v>
      </c>
      <c r="AC63">
        <f t="shared" si="33"/>
        <v>-281.13970426925749</v>
      </c>
      <c r="AE63">
        <f t="shared" si="34"/>
        <v>0</v>
      </c>
      <c r="AF63">
        <f t="shared" si="35"/>
        <v>0</v>
      </c>
      <c r="AG63">
        <f t="shared" si="36"/>
        <v>-7.9126681715813505E-32</v>
      </c>
      <c r="AH63">
        <f t="shared" si="37"/>
        <v>-3.5519755249416688E-26</v>
      </c>
      <c r="AI63">
        <f t="shared" si="38"/>
        <v>-3.5519834376098404E-26</v>
      </c>
      <c r="AJ63">
        <f t="shared" si="39"/>
        <v>-33.736764512310913</v>
      </c>
      <c r="AK63">
        <f t="shared" si="61"/>
        <v>-22.041352814709789</v>
      </c>
      <c r="AL63">
        <f t="shared" si="40"/>
        <v>-55.778117327020702</v>
      </c>
      <c r="AN63">
        <f t="shared" si="41"/>
        <v>0</v>
      </c>
      <c r="AO63">
        <f t="shared" si="42"/>
        <v>0</v>
      </c>
      <c r="AP63">
        <f t="shared" si="43"/>
        <v>-2.2549449037328697E-34</v>
      </c>
      <c r="AQ63">
        <f t="shared" si="44"/>
        <v>-1.0122387208043877E-28</v>
      </c>
      <c r="AR63">
        <f t="shared" si="45"/>
        <v>-1.0122409757492915E-28</v>
      </c>
      <c r="AS63">
        <f t="shared" si="46"/>
        <v>-9.6142721463660069E-2</v>
      </c>
      <c r="AT63">
        <f t="shared" si="47"/>
        <v>-6.2813244689591236E-2</v>
      </c>
      <c r="AU63">
        <f t="shared" si="48"/>
        <v>-0.1589559661532513</v>
      </c>
      <c r="AW63">
        <v>60</v>
      </c>
      <c r="AX63">
        <f>IF(Z63&gt;0, (R63*SUMPRODUCT(K63:$K$98, X63:$X$98)-K63*$AZ$3)/Z63, 0)</f>
        <v>-4.4412911386670663E+34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0.95370057100000005</v>
      </c>
      <c r="Q64" s="5">
        <f t="shared" si="60"/>
        <v>12.5</v>
      </c>
      <c r="R64">
        <f t="shared" si="31"/>
        <v>250000</v>
      </c>
      <c r="S64">
        <f t="shared" si="32"/>
        <v>-1.0924244887342538E+36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-281.13970426925749</v>
      </c>
      <c r="AC64">
        <f t="shared" si="33"/>
        <v>-251.01759309755133</v>
      </c>
      <c r="AE64">
        <f t="shared" si="34"/>
        <v>0</v>
      </c>
      <c r="AF64">
        <f t="shared" si="35"/>
        <v>0</v>
      </c>
      <c r="AG64">
        <f t="shared" si="36"/>
        <v>-2.8722533649487619E-33</v>
      </c>
      <c r="AH64">
        <f t="shared" si="37"/>
        <v>-1.5092632306741321E-27</v>
      </c>
      <c r="AI64">
        <f t="shared" si="38"/>
        <v>-1.509266102927497E-27</v>
      </c>
      <c r="AJ64">
        <f t="shared" si="39"/>
        <v>-30.122111171706166</v>
      </c>
      <c r="AK64">
        <f t="shared" si="61"/>
        <v>-19.679779298848025</v>
      </c>
      <c r="AL64">
        <f t="shared" si="40"/>
        <v>-49.801890470554191</v>
      </c>
      <c r="AN64">
        <f t="shared" si="41"/>
        <v>0</v>
      </c>
      <c r="AO64">
        <f t="shared" si="42"/>
        <v>0</v>
      </c>
      <c r="AP64">
        <f t="shared" si="43"/>
        <v>-7.3083225385681148E-36</v>
      </c>
      <c r="AQ64">
        <f t="shared" si="44"/>
        <v>-3.8402540040421034E-30</v>
      </c>
      <c r="AR64">
        <f t="shared" si="45"/>
        <v>-3.8402613123646422E-30</v>
      </c>
      <c r="AS64">
        <f t="shared" si="46"/>
        <v>-7.6644388921922879E-2</v>
      </c>
      <c r="AT64">
        <f t="shared" si="47"/>
        <v>-5.0074334095656273E-2</v>
      </c>
      <c r="AU64">
        <f t="shared" si="48"/>
        <v>-0.12671872301757914</v>
      </c>
      <c r="AW64">
        <v>61</v>
      </c>
      <c r="AX64">
        <f>IF(Z64&gt;0, (R64*SUMPRODUCT(K64:$K$98, X64:$X$98)-K64*$AZ$3)/Z64, 0)</f>
        <v>-1.0924244887342538E+36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0.95959776100000005</v>
      </c>
      <c r="Q65" s="5">
        <f t="shared" si="60"/>
        <v>12.5</v>
      </c>
      <c r="R65">
        <f t="shared" si="31"/>
        <v>250000</v>
      </c>
      <c r="S65">
        <f t="shared" si="32"/>
        <v>-3.2082472866503154E+37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-251.01759309755133</v>
      </c>
      <c r="AC65">
        <f t="shared" si="33"/>
        <v>-224.12285097995655</v>
      </c>
      <c r="AE65">
        <f t="shared" si="34"/>
        <v>0</v>
      </c>
      <c r="AF65">
        <f t="shared" si="35"/>
        <v>0</v>
      </c>
      <c r="AG65">
        <f t="shared" si="36"/>
        <v>-8.732293326972622E-35</v>
      </c>
      <c r="AH65">
        <f t="shared" si="37"/>
        <v>-5.5124157960590961E-29</v>
      </c>
      <c r="AI65">
        <f t="shared" si="38"/>
        <v>-5.5124245283524227E-29</v>
      </c>
      <c r="AJ65">
        <f t="shared" si="39"/>
        <v>-26.894742117594774</v>
      </c>
      <c r="AK65">
        <f t="shared" si="61"/>
        <v>-17.571231516828593</v>
      </c>
      <c r="AL65">
        <f t="shared" si="40"/>
        <v>-44.465973634423364</v>
      </c>
      <c r="AN65">
        <f t="shared" si="41"/>
        <v>0</v>
      </c>
      <c r="AO65">
        <f t="shared" si="42"/>
        <v>0</v>
      </c>
      <c r="AP65">
        <f t="shared" si="43"/>
        <v>-1.9838336473806599E-37</v>
      </c>
      <c r="AQ65">
        <f t="shared" si="44"/>
        <v>-1.2523303472635358E-31</v>
      </c>
      <c r="AR65">
        <f t="shared" si="45"/>
        <v>-1.252332331097183E-31</v>
      </c>
      <c r="AS65">
        <f t="shared" si="46"/>
        <v>-6.1100437597196133E-2</v>
      </c>
      <c r="AT65">
        <f t="shared" si="47"/>
        <v>-3.9918952563501489E-2</v>
      </c>
      <c r="AU65">
        <f t="shared" si="48"/>
        <v>-0.10101939016069761</v>
      </c>
      <c r="AW65">
        <v>62</v>
      </c>
      <c r="AX65">
        <f>IF(Z65&gt;0, (R65*SUMPRODUCT(K65:$K$98, X65:$X$98)-K65*$AZ$3)/Z65, 0)</f>
        <v>-3.2082472866503154E+37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0.96549474700000004</v>
      </c>
      <c r="Q66" s="5">
        <f t="shared" si="60"/>
        <v>12.5</v>
      </c>
      <c r="R66">
        <f t="shared" si="31"/>
        <v>250000</v>
      </c>
      <c r="S66">
        <f t="shared" si="32"/>
        <v>-1.1689356995978707E+39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-224.12285097995655</v>
      </c>
      <c r="AC66">
        <f t="shared" si="33"/>
        <v>-200.10968837496117</v>
      </c>
      <c r="AE66">
        <f t="shared" si="34"/>
        <v>0</v>
      </c>
      <c r="AF66">
        <f t="shared" si="35"/>
        <v>0</v>
      </c>
      <c r="AG66">
        <f t="shared" si="36"/>
        <v>-2.1398705724767574E-36</v>
      </c>
      <c r="AH66">
        <f t="shared" si="37"/>
        <v>-1.6861966672910439E-30</v>
      </c>
      <c r="AI66">
        <f t="shared" si="38"/>
        <v>-1.6861988071616165E-30</v>
      </c>
      <c r="AJ66">
        <f t="shared" si="39"/>
        <v>-24.013162604995387</v>
      </c>
      <c r="AK66">
        <f t="shared" si="61"/>
        <v>-15.68859956859696</v>
      </c>
      <c r="AL66">
        <f t="shared" si="40"/>
        <v>-39.701762173592343</v>
      </c>
      <c r="AN66">
        <f t="shared" si="41"/>
        <v>0</v>
      </c>
      <c r="AO66">
        <f t="shared" si="42"/>
        <v>0</v>
      </c>
      <c r="AP66">
        <f t="shared" si="43"/>
        <v>-4.3405665570514129E-39</v>
      </c>
      <c r="AQ66">
        <f t="shared" si="44"/>
        <v>-3.4203231526212085E-33</v>
      </c>
      <c r="AR66">
        <f t="shared" si="45"/>
        <v>-3.4203274931877662E-33</v>
      </c>
      <c r="AS66">
        <f t="shared" si="46"/>
        <v>-4.8708894768173035E-2</v>
      </c>
      <c r="AT66">
        <f t="shared" si="47"/>
        <v>-3.1823144581872999E-2</v>
      </c>
      <c r="AU66">
        <f t="shared" si="48"/>
        <v>-8.053203935004602E-2</v>
      </c>
      <c r="AW66">
        <v>63</v>
      </c>
      <c r="AX66">
        <f>IF(Z66&gt;0, (R66*SUMPRODUCT(K66:$K$98, X66:$X$98)-K66*$AZ$3)/Z66, 0)</f>
        <v>-1.1689356995978707E+39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0.97139193700000004</v>
      </c>
      <c r="Q67" s="5">
        <f t="shared" si="60"/>
        <v>12.5</v>
      </c>
      <c r="R67">
        <f t="shared" si="31"/>
        <v>250000</v>
      </c>
      <c r="S67">
        <f t="shared" si="32"/>
        <v>-5.6088190851819025E+40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-200.10968837496117</v>
      </c>
      <c r="AC67">
        <f t="shared" si="33"/>
        <v>-178.66936462050103</v>
      </c>
      <c r="AE67">
        <f t="shared" si="34"/>
        <v>0</v>
      </c>
      <c r="AF67">
        <f t="shared" si="35"/>
        <v>0</v>
      </c>
      <c r="AG67">
        <f t="shared" si="36"/>
        <v>-3.9818846424493498E-38</v>
      </c>
      <c r="AH67">
        <f t="shared" si="37"/>
        <v>-4.1573060406549925E-32</v>
      </c>
      <c r="AI67">
        <f t="shared" ref="AI67:AI69" si="62">SUM(AE67:AH67)</f>
        <v>-4.1573100225396351E-32</v>
      </c>
      <c r="AJ67">
        <f t="shared" si="39"/>
        <v>-21.440323754460138</v>
      </c>
      <c r="AK67">
        <f t="shared" si="61"/>
        <v>-14.007678186247283</v>
      </c>
      <c r="AL67">
        <f t="shared" ref="AL67:AL69" si="63">SUM(AI67:AK67)</f>
        <v>-35.448001940707421</v>
      </c>
      <c r="AN67">
        <f t="shared" si="41"/>
        <v>0</v>
      </c>
      <c r="AO67">
        <f t="shared" si="42"/>
        <v>0</v>
      </c>
      <c r="AP67">
        <f t="shared" si="43"/>
        <v>-7.2115657097594318E-41</v>
      </c>
      <c r="AQ67">
        <f t="shared" si="44"/>
        <v>-7.5292702777349872E-35</v>
      </c>
      <c r="AR67">
        <f t="shared" si="45"/>
        <v>-7.5292774893006967E-35</v>
      </c>
      <c r="AS67">
        <f t="shared" si="46"/>
        <v>-3.8830432691464419E-2</v>
      </c>
      <c r="AT67">
        <f t="shared" si="47"/>
        <v>-2.5369216025090072E-2</v>
      </c>
      <c r="AU67">
        <f t="shared" si="48"/>
        <v>-6.4199648716554494E-2</v>
      </c>
      <c r="AW67">
        <v>64</v>
      </c>
      <c r="AX67">
        <f>IF(Z67&gt;0, (R67*SUMPRODUCT(K67:$K$98, X67:$X$98)-K67*$AZ$3)/Z67, 0)</f>
        <v>-5.6088190851819025E+40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0.97728912599999995</v>
      </c>
      <c r="Q68" s="5">
        <f t="shared" si="60"/>
        <v>12.5</v>
      </c>
      <c r="R68">
        <f t="shared" si="31"/>
        <v>250000</v>
      </c>
      <c r="S68">
        <f t="shared" si="32"/>
        <v>-3.9398346511798295E+42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-178.66936462050103</v>
      </c>
      <c r="AC68">
        <f t="shared" si="33"/>
        <v>-159.52621841116161</v>
      </c>
      <c r="AE68">
        <f t="shared" si="34"/>
        <v>0</v>
      </c>
      <c r="AF68">
        <f t="shared" si="35"/>
        <v>0</v>
      </c>
      <c r="AG68">
        <f t="shared" si="36"/>
        <v>-5.0613233972709238E-40</v>
      </c>
      <c r="AH68">
        <f t="shared" si="37"/>
        <v>-7.7829051241042941E-34</v>
      </c>
      <c r="AI68">
        <f t="shared" si="62"/>
        <v>-7.7829101854276916E-34</v>
      </c>
      <c r="AJ68">
        <f t="shared" si="39"/>
        <v>-19.14314620933942</v>
      </c>
      <c r="AK68">
        <f t="shared" si="61"/>
        <v>-12.506855523435073</v>
      </c>
      <c r="AL68">
        <f t="shared" si="63"/>
        <v>-31.650001732774491</v>
      </c>
      <c r="AN68">
        <f t="shared" si="41"/>
        <v>0</v>
      </c>
      <c r="AO68">
        <f t="shared" si="42"/>
        <v>0</v>
      </c>
      <c r="AP68">
        <f t="shared" si="43"/>
        <v>-8.1844020606672865E-43</v>
      </c>
      <c r="AQ68">
        <f t="shared" si="44"/>
        <v>-1.2585329909968506E-36</v>
      </c>
      <c r="AR68">
        <f t="shared" si="45"/>
        <v>-1.2585338094370568E-36</v>
      </c>
      <c r="AS68">
        <f t="shared" si="46"/>
        <v>-3.095538320429244E-2</v>
      </c>
      <c r="AT68">
        <f t="shared" si="47"/>
        <v>-2.0224183693471037E-2</v>
      </c>
      <c r="AU68">
        <f t="shared" si="48"/>
        <v>-5.1179566897763477E-2</v>
      </c>
      <c r="AW68">
        <v>65</v>
      </c>
      <c r="AX68">
        <f>IF(Z68&gt;0, (R68*SUMPRODUCT(K68:$K$98, X68:$X$98)-K68*$AZ$3)/Z68, 0)</f>
        <v>-3.9398346511798295E+42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-159.52621841116161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-1.0122646794541848E-35</v>
      </c>
      <c r="AI69">
        <f t="shared" si="62"/>
        <v>-1.0122646794541848E-35</v>
      </c>
      <c r="AJ69">
        <f t="shared" si="39"/>
        <v>-159.52621841116161</v>
      </c>
      <c r="AK69">
        <f t="shared" si="61"/>
        <v>-11.166835288781314</v>
      </c>
      <c r="AL69">
        <f t="shared" si="63"/>
        <v>-170.69305369994294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-1.4615003679763011E-38</v>
      </c>
      <c r="AR69">
        <f t="shared" si="45"/>
        <v>-1.4615003679763011E-38</v>
      </c>
      <c r="AS69">
        <f t="shared" si="46"/>
        <v>-0.23032279169860415</v>
      </c>
      <c r="AT69">
        <f t="shared" si="47"/>
        <v>-1.6122595418902291E-2</v>
      </c>
      <c r="AU69">
        <f t="shared" si="48"/>
        <v>-0.24644538711750644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109574.44448882241</v>
      </c>
      <c r="AO71" s="6">
        <f t="shared" si="70"/>
        <v>-10957.444448882241</v>
      </c>
      <c r="AP71" s="6">
        <f t="shared" si="70"/>
        <v>-173.76084820770811</v>
      </c>
      <c r="AQ71" s="6">
        <f t="shared" si="70"/>
        <v>-98652.751384593372</v>
      </c>
      <c r="AR71" s="6">
        <f t="shared" si="70"/>
        <v>-209.512192860921</v>
      </c>
      <c r="AS71" s="6">
        <f t="shared" si="70"/>
        <v>1350.3701440217535</v>
      </c>
      <c r="AT71" s="6">
        <f t="shared" si="70"/>
        <v>-1140.857951160805</v>
      </c>
      <c r="AU71" s="6">
        <f t="shared" si="70"/>
        <v>7.8764494926275574E-12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6361-D29D-4ED2-8066-BCAD61BF29AE}">
  <sheetPr codeName="Sheet37"/>
  <dimension ref="A1:AZ100"/>
  <sheetViews>
    <sheetView topLeftCell="A2" workbookViewId="0">
      <selection activeCell="E4" sqref="E4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25668.556884940666</v>
      </c>
      <c r="K3">
        <v>1</v>
      </c>
      <c r="L3" s="2">
        <v>0</v>
      </c>
      <c r="O3">
        <f>$C$3</f>
        <v>25668.556884940666</v>
      </c>
      <c r="P3">
        <f>O3*C5</f>
        <v>2566.8556884940667</v>
      </c>
      <c r="Q3" s="5">
        <f>B8</f>
        <v>100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25668.556884940666</v>
      </c>
      <c r="AF3">
        <f t="shared" ref="AF3:AF34" si="4">-$Z3*P3</f>
        <v>-2566.8556884940667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23001.7011964466</v>
      </c>
      <c r="AJ3">
        <f t="shared" ref="AJ3:AJ34" si="8">AB3-AC3</f>
        <v>0</v>
      </c>
      <c r="AL3">
        <f t="shared" ref="AL3:AL34" si="9">SUM(AI3:AK3)</f>
        <v>23001.7011964466</v>
      </c>
      <c r="AN3">
        <f t="shared" ref="AN3:AN34" si="10">AE3*$K3</f>
        <v>25668.556884940666</v>
      </c>
      <c r="AO3">
        <f t="shared" ref="AO3:AO34" si="11">AF3*$K3</f>
        <v>-2566.8556884940667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23001.7011964466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23001.7011964466</v>
      </c>
      <c r="AW3">
        <v>0</v>
      </c>
      <c r="AX3">
        <f>IF(Z3&gt;0, (R3*SUMPRODUCT(K3:$K$98, X3:$X$98)-K3*$AZ$3)/Z3, 0)</f>
        <v>0</v>
      </c>
      <c r="AZ3">
        <f>C6*SUMPRODUCT(X4:X98, K4:K98)/1</f>
        <v>19785.373544701568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1.221972E-3</v>
      </c>
      <c r="R4">
        <f t="shared" si="0"/>
        <v>500000</v>
      </c>
      <c r="S4">
        <f t="shared" si="1"/>
        <v>1342.2087519017084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1327.1465228697125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-610.98599999999999</v>
      </c>
      <c r="AI4">
        <f t="shared" si="7"/>
        <v>-610.98599999999999</v>
      </c>
      <c r="AJ4">
        <f t="shared" si="8"/>
        <v>-1327.1465228697125</v>
      </c>
      <c r="AK4">
        <f>G4*SUM(AB4, AE4:AF4)</f>
        <v>0</v>
      </c>
      <c r="AL4">
        <f t="shared" si="9"/>
        <v>-1938.1325228697124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-570.00279876854177</v>
      </c>
      <c r="AR4">
        <f t="shared" si="14"/>
        <v>-570.00279876854177</v>
      </c>
      <c r="AS4">
        <f t="shared" si="15"/>
        <v>-1238.125312874067</v>
      </c>
      <c r="AT4">
        <f t="shared" si="16"/>
        <v>0</v>
      </c>
      <c r="AU4">
        <f t="shared" si="17"/>
        <v>-1808.1281116426087</v>
      </c>
      <c r="AW4">
        <v>1</v>
      </c>
      <c r="AX4">
        <f>IF(Z4&gt;0, (R4*SUMPRODUCT(K4:$K$98, X4:$X$98)-K4*$AZ$3)/Z4, 0)</f>
        <v>1342.2087519017084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1.2339639999999999E-3</v>
      </c>
      <c r="Q5" s="5">
        <f t="shared" ref="Q5:Q36" si="29">$C$8</f>
        <v>12.5</v>
      </c>
      <c r="R5">
        <f t="shared" si="0"/>
        <v>500000</v>
      </c>
      <c r="S5">
        <f t="shared" si="1"/>
        <v>2349.1964435163236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1327.1465228697125</v>
      </c>
      <c r="AC5">
        <f t="shared" si="2"/>
        <v>2296.739195216378</v>
      </c>
      <c r="AE5">
        <f t="shared" si="3"/>
        <v>0</v>
      </c>
      <c r="AF5">
        <f t="shared" si="4"/>
        <v>0</v>
      </c>
      <c r="AG5">
        <f t="shared" si="5"/>
        <v>-12.220876640368212</v>
      </c>
      <c r="AH5">
        <f t="shared" si="6"/>
        <v>-610.05824527149593</v>
      </c>
      <c r="AI5">
        <f t="shared" si="7"/>
        <v>-622.27912191186419</v>
      </c>
      <c r="AJ5">
        <f t="shared" si="8"/>
        <v>-969.59267234666549</v>
      </c>
      <c r="AK5">
        <f>G5*SUM(AB5, AE5:AF5)</f>
        <v>54.413007437658216</v>
      </c>
      <c r="AL5">
        <f t="shared" si="9"/>
        <v>-1537.4587868208714</v>
      </c>
      <c r="AN5">
        <f t="shared" si="10"/>
        <v>0</v>
      </c>
      <c r="AO5">
        <f t="shared" si="11"/>
        <v>0</v>
      </c>
      <c r="AP5">
        <f t="shared" si="12"/>
        <v>-10.450169598163548</v>
      </c>
      <c r="AQ5">
        <f t="shared" si="13"/>
        <v>-521.66569677877897</v>
      </c>
      <c r="AR5">
        <f t="shared" si="14"/>
        <v>-532.11586637694256</v>
      </c>
      <c r="AS5">
        <f t="shared" si="15"/>
        <v>-829.10646799999006</v>
      </c>
      <c r="AT5">
        <f t="shared" si="16"/>
        <v>46.528998925606558</v>
      </c>
      <c r="AU5">
        <f t="shared" si="17"/>
        <v>-1314.693335451326</v>
      </c>
      <c r="AW5">
        <v>2</v>
      </c>
      <c r="AX5">
        <f>IF(Z5&gt;0, (R5*SUMPRODUCT(K5:$K$98, X5:$X$98)-K5*$AZ$3)/Z5, 0)</f>
        <v>2349.1964435163236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1.248954E-3</v>
      </c>
      <c r="Q6" s="5">
        <f t="shared" si="29"/>
        <v>12.5</v>
      </c>
      <c r="R6">
        <f t="shared" si="0"/>
        <v>500000</v>
      </c>
      <c r="S6">
        <f t="shared" si="1"/>
        <v>3549.3612773789114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2296.739195216378</v>
      </c>
      <c r="AC6">
        <f t="shared" si="2"/>
        <v>3431.069459874454</v>
      </c>
      <c r="AE6">
        <f t="shared" si="3"/>
        <v>0</v>
      </c>
      <c r="AF6">
        <f t="shared" si="4"/>
        <v>0</v>
      </c>
      <c r="AG6">
        <f t="shared" si="5"/>
        <v>-12.083404561201036</v>
      </c>
      <c r="AH6">
        <f t="shared" si="6"/>
        <v>-610.53251053977772</v>
      </c>
      <c r="AI6">
        <f t="shared" si="7"/>
        <v>-622.61591510097878</v>
      </c>
      <c r="AJ6">
        <f t="shared" si="8"/>
        <v>-1134.330264658076</v>
      </c>
      <c r="AK6">
        <f>G6*SUM(AB6, AE6:AF6)</f>
        <v>134.35924292015812</v>
      </c>
      <c r="AL6">
        <f t="shared" si="9"/>
        <v>-1622.5869368388967</v>
      </c>
      <c r="AN6">
        <f t="shared" si="10"/>
        <v>0</v>
      </c>
      <c r="AO6">
        <f t="shared" si="11"/>
        <v>0</v>
      </c>
      <c r="AP6">
        <f t="shared" si="12"/>
        <v>-9.3212594687069075</v>
      </c>
      <c r="AQ6">
        <f t="shared" si="13"/>
        <v>-470.97090195055506</v>
      </c>
      <c r="AR6">
        <f t="shared" si="14"/>
        <v>-480.29216141926196</v>
      </c>
      <c r="AS6">
        <f t="shared" si="15"/>
        <v>-875.03374289356373</v>
      </c>
      <c r="AT6">
        <f t="shared" si="16"/>
        <v>103.6460675411941</v>
      </c>
      <c r="AU6">
        <f t="shared" si="17"/>
        <v>-1251.6798367716317</v>
      </c>
      <c r="AW6">
        <v>3</v>
      </c>
      <c r="AX6">
        <f>IF(Z6&gt;0, (R6*SUMPRODUCT(K6:$K$98, X6:$X$98)-K6*$AZ$3)/Z6, 0)</f>
        <v>3549.3612773789114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1.2649429999999999E-3</v>
      </c>
      <c r="Q7" s="5">
        <f t="shared" si="29"/>
        <v>12.5</v>
      </c>
      <c r="R7">
        <f t="shared" si="0"/>
        <v>500000</v>
      </c>
      <c r="S7">
        <f t="shared" si="1"/>
        <v>4536.8560320909082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3431.069459874454</v>
      </c>
      <c r="AC7">
        <f t="shared" si="2"/>
        <v>4336.2492147318608</v>
      </c>
      <c r="AE7">
        <f t="shared" si="3"/>
        <v>0</v>
      </c>
      <c r="AF7">
        <f t="shared" si="4"/>
        <v>0</v>
      </c>
      <c r="AG7">
        <f t="shared" si="5"/>
        <v>-11.947285697573166</v>
      </c>
      <c r="AH7">
        <f t="shared" si="6"/>
        <v>-611.39272063437284</v>
      </c>
      <c r="AI7">
        <f t="shared" si="7"/>
        <v>-623.34000633194603</v>
      </c>
      <c r="AJ7">
        <f t="shared" si="8"/>
        <v>-905.17975485740681</v>
      </c>
      <c r="AK7">
        <f>G7*SUM(AB7, AE7:AF7)</f>
        <v>168.46551047983567</v>
      </c>
      <c r="AL7">
        <f t="shared" si="9"/>
        <v>-1360.054250709517</v>
      </c>
      <c r="AN7">
        <f t="shared" si="10"/>
        <v>0</v>
      </c>
      <c r="AO7">
        <f t="shared" si="11"/>
        <v>0</v>
      </c>
      <c r="AP7">
        <f t="shared" si="12"/>
        <v>-8.3852752361966285</v>
      </c>
      <c r="AQ7">
        <f t="shared" si="13"/>
        <v>-429.10970489034742</v>
      </c>
      <c r="AR7">
        <f t="shared" si="14"/>
        <v>-437.49498012654408</v>
      </c>
      <c r="AS7">
        <f t="shared" si="15"/>
        <v>-635.30592427819238</v>
      </c>
      <c r="AT7">
        <f t="shared" si="16"/>
        <v>118.23854463166768</v>
      </c>
      <c r="AU7">
        <f t="shared" si="17"/>
        <v>-954.56235977306858</v>
      </c>
      <c r="AW7">
        <v>4</v>
      </c>
      <c r="AX7">
        <f>IF(Z7&gt;0, (R7*SUMPRODUCT(K7:$K$98, X7:$X$98)-K7*$AZ$3)/Z7, 0)</f>
        <v>4536.8560320909082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1.2849300000000001E-3</v>
      </c>
      <c r="Q8" s="5">
        <f t="shared" si="29"/>
        <v>12.5</v>
      </c>
      <c r="R8">
        <f t="shared" si="0"/>
        <v>500000</v>
      </c>
      <c r="S8">
        <f t="shared" si="1"/>
        <v>5112.5560640874801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4336.2492147318608</v>
      </c>
      <c r="AC8">
        <f t="shared" si="2"/>
        <v>4831.3496990371041</v>
      </c>
      <c r="AE8">
        <f t="shared" si="3"/>
        <v>0</v>
      </c>
      <c r="AF8">
        <f t="shared" si="4"/>
        <v>0</v>
      </c>
      <c r="AG8">
        <f t="shared" si="5"/>
        <v>-11.812461414786052</v>
      </c>
      <c r="AH8">
        <f t="shared" si="6"/>
        <v>-614.05703245530765</v>
      </c>
      <c r="AI8">
        <f t="shared" si="7"/>
        <v>-625.86949387009372</v>
      </c>
      <c r="AJ8">
        <f t="shared" si="8"/>
        <v>-495.1004843052433</v>
      </c>
      <c r="AK8">
        <f t="shared" ref="AK8:AK39" si="30">G8*SUM(AB8:AB8, AE8:AF8)</f>
        <v>92.362108273788635</v>
      </c>
      <c r="AL8">
        <f t="shared" si="9"/>
        <v>-1028.6078699015484</v>
      </c>
      <c r="AN8">
        <f t="shared" si="10"/>
        <v>0</v>
      </c>
      <c r="AO8">
        <f t="shared" si="11"/>
        <v>0</v>
      </c>
      <c r="AP8">
        <f t="shared" si="12"/>
        <v>-7.7388667899985215</v>
      </c>
      <c r="AQ8">
        <f t="shared" si="13"/>
        <v>-402.29596599444176</v>
      </c>
      <c r="AR8">
        <f t="shared" si="14"/>
        <v>-410.03483278444031</v>
      </c>
      <c r="AS8">
        <f t="shared" si="15"/>
        <v>-324.36226127316655</v>
      </c>
      <c r="AT8">
        <f t="shared" si="16"/>
        <v>60.510508968059703</v>
      </c>
      <c r="AU8">
        <f t="shared" si="17"/>
        <v>-673.88658508954711</v>
      </c>
      <c r="AW8">
        <v>5</v>
      </c>
      <c r="AX8">
        <f>IF(Z8&gt;0, (R8*SUMPRODUCT(K8:$K$98, X8:$X$98)-K8*$AZ$3)/Z8, 0)</f>
        <v>5112.5560640874801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1.3159090000000001E-3</v>
      </c>
      <c r="Q9" s="5">
        <f t="shared" si="29"/>
        <v>12.5</v>
      </c>
      <c r="R9">
        <f t="shared" si="0"/>
        <v>500000</v>
      </c>
      <c r="S9">
        <f t="shared" si="1"/>
        <v>5474.9715234295109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4831.3496990371041</v>
      </c>
      <c r="AC9">
        <f t="shared" si="2"/>
        <v>5115.2845864844112</v>
      </c>
      <c r="AE9">
        <f t="shared" si="3"/>
        <v>0</v>
      </c>
      <c r="AF9">
        <f t="shared" si="4"/>
        <v>0</v>
      </c>
      <c r="AG9">
        <f t="shared" si="5"/>
        <v>-11.678792676350321</v>
      </c>
      <c r="AH9">
        <f t="shared" si="6"/>
        <v>-621.76497151478804</v>
      </c>
      <c r="AI9">
        <f t="shared" si="7"/>
        <v>-633.44376419113837</v>
      </c>
      <c r="AJ9">
        <f t="shared" si="8"/>
        <v>-283.93488744730712</v>
      </c>
      <c r="AK9">
        <f t="shared" si="30"/>
        <v>28.504963224318914</v>
      </c>
      <c r="AL9">
        <f t="shared" si="9"/>
        <v>-888.8736884141266</v>
      </c>
      <c r="AN9">
        <f t="shared" si="10"/>
        <v>0</v>
      </c>
      <c r="AO9">
        <f t="shared" si="11"/>
        <v>0</v>
      </c>
      <c r="AP9">
        <f t="shared" si="12"/>
        <v>-7.246230208958969</v>
      </c>
      <c r="AQ9">
        <f t="shared" si="13"/>
        <v>-385.78064054399721</v>
      </c>
      <c r="AR9">
        <f t="shared" si="14"/>
        <v>-393.02687075295614</v>
      </c>
      <c r="AS9">
        <f t="shared" si="15"/>
        <v>-176.17039841493335</v>
      </c>
      <c r="AT9">
        <f t="shared" si="16"/>
        <v>17.686205359188989</v>
      </c>
      <c r="AU9">
        <f t="shared" si="17"/>
        <v>-551.51106380870056</v>
      </c>
      <c r="AW9">
        <v>6</v>
      </c>
      <c r="AX9">
        <f>IF(Z9&gt;0, (R9*SUMPRODUCT(K9:$K$98, X9:$X$98)-K9*$AZ$3)/Z9, 0)</f>
        <v>5474.9715234295109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1.3528839999999999E-3</v>
      </c>
      <c r="Q10" s="5">
        <f t="shared" si="29"/>
        <v>12.5</v>
      </c>
      <c r="R10">
        <f t="shared" si="0"/>
        <v>500000</v>
      </c>
      <c r="S10">
        <f t="shared" si="1"/>
        <v>5802.2878994204602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5115.2845864844112</v>
      </c>
      <c r="AC10">
        <f t="shared" si="2"/>
        <v>5359.5523041986853</v>
      </c>
      <c r="AE10">
        <f t="shared" si="3"/>
        <v>0</v>
      </c>
      <c r="AF10">
        <f t="shared" si="4"/>
        <v>0</v>
      </c>
      <c r="AG10">
        <f t="shared" si="5"/>
        <v>-11.546204697835668</v>
      </c>
      <c r="AH10">
        <f t="shared" si="6"/>
        <v>-632.00207004606114</v>
      </c>
      <c r="AI10">
        <f t="shared" si="7"/>
        <v>-643.54827474389685</v>
      </c>
      <c r="AJ10">
        <f t="shared" si="8"/>
        <v>-244.26771771427411</v>
      </c>
      <c r="AK10">
        <f t="shared" si="30"/>
        <v>20.972666804586087</v>
      </c>
      <c r="AL10">
        <f t="shared" si="9"/>
        <v>-866.84332565358488</v>
      </c>
      <c r="AN10">
        <f t="shared" si="10"/>
        <v>0</v>
      </c>
      <c r="AO10">
        <f t="shared" si="11"/>
        <v>0</v>
      </c>
      <c r="AP10">
        <f t="shared" si="12"/>
        <v>-6.7962855497195358</v>
      </c>
      <c r="AQ10">
        <f t="shared" si="13"/>
        <v>-372.00678910984715</v>
      </c>
      <c r="AR10">
        <f t="shared" si="14"/>
        <v>-378.80307465956668</v>
      </c>
      <c r="AS10">
        <f t="shared" si="15"/>
        <v>-143.77998689696534</v>
      </c>
      <c r="AT10">
        <f t="shared" si="16"/>
        <v>12.344855826937607</v>
      </c>
      <c r="AU10">
        <f t="shared" si="17"/>
        <v>-510.23820572959443</v>
      </c>
      <c r="AW10">
        <v>7</v>
      </c>
      <c r="AX10">
        <f>IF(Z10&gt;0, (R10*SUMPRODUCT(K10:$K$98, X10:$X$98)-K10*$AZ$3)/Z10, 0)</f>
        <v>5802.2878994204602</v>
      </c>
    </row>
    <row r="11" spans="1:52" x14ac:dyDescent="0.25">
      <c r="A11" t="s">
        <v>33</v>
      </c>
      <c r="C11" s="25">
        <f>AU100</f>
        <v>2.5658789735939422E-12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1.38886E-3</v>
      </c>
      <c r="Q11" s="5">
        <f t="shared" si="29"/>
        <v>12.5</v>
      </c>
      <c r="R11">
        <f t="shared" si="0"/>
        <v>500000</v>
      </c>
      <c r="S11">
        <f t="shared" si="1"/>
        <v>6096.7519177909235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5359.5523041986853</v>
      </c>
      <c r="AC11">
        <f t="shared" si="2"/>
        <v>5567.4107430008444</v>
      </c>
      <c r="AE11">
        <f t="shared" si="3"/>
        <v>0</v>
      </c>
      <c r="AF11">
        <f t="shared" si="4"/>
        <v>0</v>
      </c>
      <c r="AG11">
        <f t="shared" si="5"/>
        <v>-11.414706589000675</v>
      </c>
      <c r="AH11">
        <f t="shared" si="6"/>
        <v>-641.44247426544177</v>
      </c>
      <c r="AI11">
        <f t="shared" si="7"/>
        <v>-652.8571808544425</v>
      </c>
      <c r="AJ11">
        <f t="shared" si="8"/>
        <v>-207.85843880215907</v>
      </c>
      <c r="AK11">
        <f t="shared" si="30"/>
        <v>12.862925530076843</v>
      </c>
      <c r="AL11">
        <f t="shared" si="9"/>
        <v>-847.85269412652474</v>
      </c>
      <c r="AN11">
        <f t="shared" si="10"/>
        <v>0</v>
      </c>
      <c r="AO11">
        <f t="shared" si="11"/>
        <v>0</v>
      </c>
      <c r="AP11">
        <f t="shared" si="12"/>
        <v>-6.3843439804957791</v>
      </c>
      <c r="AQ11">
        <f t="shared" si="13"/>
        <v>-358.76431579564706</v>
      </c>
      <c r="AR11">
        <f t="shared" si="14"/>
        <v>-365.14865977614289</v>
      </c>
      <c r="AS11">
        <f t="shared" si="15"/>
        <v>-116.25702003068245</v>
      </c>
      <c r="AT11">
        <f t="shared" si="16"/>
        <v>7.1943453420558807</v>
      </c>
      <c r="AU11">
        <f t="shared" si="17"/>
        <v>-474.21133446476949</v>
      </c>
      <c r="AW11">
        <v>8</v>
      </c>
      <c r="AX11">
        <f>IF(Z11&gt;0, (R11*SUMPRODUCT(K11:$K$98, X11:$X$98)-K11*$AZ$3)/Z11, 0)</f>
        <v>6096.7519177909235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1.43483E-3</v>
      </c>
      <c r="Q12" s="5">
        <f t="shared" si="29"/>
        <v>12.5</v>
      </c>
      <c r="R12">
        <f t="shared" si="0"/>
        <v>500000</v>
      </c>
      <c r="S12">
        <f t="shared" si="1"/>
        <v>6379.1073715151351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5567.4107430008444</v>
      </c>
      <c r="AC12">
        <f t="shared" si="2"/>
        <v>5758.6403594314033</v>
      </c>
      <c r="AE12">
        <f t="shared" si="3"/>
        <v>0</v>
      </c>
      <c r="AF12">
        <f t="shared" si="4"/>
        <v>0</v>
      </c>
      <c r="AG12">
        <f t="shared" si="5"/>
        <v>-11.284181359655571</v>
      </c>
      <c r="AH12">
        <f t="shared" si="6"/>
        <v>-655.12653820383355</v>
      </c>
      <c r="AI12">
        <f t="shared" si="7"/>
        <v>-666.41071956348912</v>
      </c>
      <c r="AJ12">
        <f t="shared" si="8"/>
        <v>-191.22961643055896</v>
      </c>
      <c r="AK12">
        <f t="shared" si="30"/>
        <v>12.805044708901942</v>
      </c>
      <c r="AL12">
        <f t="shared" si="9"/>
        <v>-844.83529128514613</v>
      </c>
      <c r="AN12">
        <f t="shared" si="10"/>
        <v>0</v>
      </c>
      <c r="AO12">
        <f t="shared" si="11"/>
        <v>0</v>
      </c>
      <c r="AP12">
        <f t="shared" si="12"/>
        <v>-5.9976623514371239</v>
      </c>
      <c r="AQ12">
        <f t="shared" si="13"/>
        <v>-348.20671951096676</v>
      </c>
      <c r="AR12">
        <f t="shared" si="14"/>
        <v>-354.20438186240386</v>
      </c>
      <c r="AS12">
        <f t="shared" si="15"/>
        <v>-101.64057403809163</v>
      </c>
      <c r="AT12">
        <f t="shared" si="16"/>
        <v>6.8060173894080789</v>
      </c>
      <c r="AU12">
        <f t="shared" si="17"/>
        <v>-449.03893851108739</v>
      </c>
      <c r="AW12">
        <v>9</v>
      </c>
      <c r="AX12">
        <f>IF(Z12&gt;0, (R12*SUMPRODUCT(K12:$K$98, X12:$X$98)-K12*$AZ$3)/Z12, 0)</f>
        <v>6379.1073715151351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1.482798E-3</v>
      </c>
      <c r="Q13" s="5">
        <f t="shared" si="29"/>
        <v>12.5</v>
      </c>
      <c r="R13">
        <f t="shared" si="0"/>
        <v>500000</v>
      </c>
      <c r="S13">
        <f t="shared" si="1"/>
        <v>6645.5080596553853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5758.6403594314033</v>
      </c>
      <c r="AC13">
        <f t="shared" si="2"/>
        <v>5930.24266208277</v>
      </c>
      <c r="AE13">
        <f t="shared" si="3"/>
        <v>0</v>
      </c>
      <c r="AF13">
        <f t="shared" si="4"/>
        <v>0</v>
      </c>
      <c r="AG13">
        <f t="shared" si="5"/>
        <v>-11.154607384507283</v>
      </c>
      <c r="AH13">
        <f t="shared" si="6"/>
        <v>-669.28646206938254</v>
      </c>
      <c r="AI13">
        <f t="shared" si="7"/>
        <v>-680.44106945388978</v>
      </c>
      <c r="AJ13">
        <f t="shared" si="8"/>
        <v>-171.6023026513667</v>
      </c>
      <c r="AK13">
        <f t="shared" si="30"/>
        <v>11.517280718862807</v>
      </c>
      <c r="AL13">
        <f t="shared" si="9"/>
        <v>-840.52609138639366</v>
      </c>
      <c r="AN13">
        <f t="shared" si="10"/>
        <v>0</v>
      </c>
      <c r="AO13">
        <f t="shared" si="11"/>
        <v>0</v>
      </c>
      <c r="AP13">
        <f t="shared" si="12"/>
        <v>-5.6357342264100447</v>
      </c>
      <c r="AQ13">
        <f t="shared" si="13"/>
        <v>-338.14911556601766</v>
      </c>
      <c r="AR13">
        <f t="shared" si="14"/>
        <v>-343.78484979242768</v>
      </c>
      <c r="AS13">
        <f t="shared" si="15"/>
        <v>-86.700045734133298</v>
      </c>
      <c r="AT13">
        <f t="shared" si="16"/>
        <v>5.8189706643211183</v>
      </c>
      <c r="AU13">
        <f t="shared" si="17"/>
        <v>-424.66592486223982</v>
      </c>
      <c r="AW13">
        <v>10</v>
      </c>
      <c r="AX13">
        <f>IF(Z13&gt;0, (R13*SUMPRODUCT(K13:$K$98, X13:$X$98)-K13*$AZ$3)/Z13, 0)</f>
        <v>6645.5080596553853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1.5387599999999999E-3</v>
      </c>
      <c r="Q14" s="5">
        <f t="shared" si="29"/>
        <v>12.5</v>
      </c>
      <c r="R14">
        <f t="shared" si="0"/>
        <v>500000</v>
      </c>
      <c r="S14">
        <f t="shared" si="1"/>
        <v>6897.8534273774303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5930.24266208277</v>
      </c>
      <c r="AC14">
        <f t="shared" si="2"/>
        <v>6084.4017388465509</v>
      </c>
      <c r="AE14">
        <f t="shared" si="3"/>
        <v>0</v>
      </c>
      <c r="AF14">
        <f t="shared" si="4"/>
        <v>0</v>
      </c>
      <c r="AG14">
        <f t="shared" si="5"/>
        <v>-11.025897047003225</v>
      </c>
      <c r="AH14">
        <f t="shared" si="6"/>
        <v>-686.57054635937698</v>
      </c>
      <c r="AI14">
        <f t="shared" si="7"/>
        <v>-697.59644340638022</v>
      </c>
      <c r="AJ14">
        <f t="shared" si="8"/>
        <v>-154.15907676378083</v>
      </c>
      <c r="AK14">
        <f t="shared" si="30"/>
        <v>10.674436791748986</v>
      </c>
      <c r="AL14">
        <f t="shared" si="9"/>
        <v>-841.08108337841202</v>
      </c>
      <c r="AN14">
        <f t="shared" si="10"/>
        <v>0</v>
      </c>
      <c r="AO14">
        <f t="shared" si="11"/>
        <v>0</v>
      </c>
      <c r="AP14">
        <f t="shared" si="12"/>
        <v>-5.2963537190984145</v>
      </c>
      <c r="AQ14">
        <f t="shared" si="13"/>
        <v>-329.79815167258863</v>
      </c>
      <c r="AR14">
        <f t="shared" si="14"/>
        <v>-335.09450539168705</v>
      </c>
      <c r="AS14">
        <f t="shared" si="15"/>
        <v>-74.051208357014673</v>
      </c>
      <c r="AT14">
        <f t="shared" si="16"/>
        <v>5.1275277431169863</v>
      </c>
      <c r="AU14">
        <f t="shared" si="17"/>
        <v>-404.01818600558471</v>
      </c>
      <c r="AW14">
        <v>11</v>
      </c>
      <c r="AX14">
        <f>IF(Z14&gt;0, (R14*SUMPRODUCT(K14:$K$98, X14:$X$98)-K14*$AZ$3)/Z14, 0)</f>
        <v>6897.8534273774303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1.6157089999999999E-3</v>
      </c>
      <c r="Q15" s="5">
        <f t="shared" si="29"/>
        <v>12.5</v>
      </c>
      <c r="R15">
        <f t="shared" si="0"/>
        <v>500000</v>
      </c>
      <c r="S15">
        <f t="shared" si="1"/>
        <v>7160.1249524267141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6084.4017388465509</v>
      </c>
      <c r="AC15">
        <f t="shared" si="2"/>
        <v>6242.3822005794955</v>
      </c>
      <c r="AE15">
        <f t="shared" si="3"/>
        <v>0</v>
      </c>
      <c r="AF15">
        <f t="shared" si="4"/>
        <v>0</v>
      </c>
      <c r="AG15">
        <f t="shared" si="5"/>
        <v>-10.897823435441275</v>
      </c>
      <c r="AH15">
        <f t="shared" si="6"/>
        <v>-712.58564367666133</v>
      </c>
      <c r="AI15">
        <f t="shared" si="7"/>
        <v>-723.48346711210263</v>
      </c>
      <c r="AJ15">
        <f t="shared" si="8"/>
        <v>-157.9804617329446</v>
      </c>
      <c r="AK15">
        <f t="shared" si="30"/>
        <v>24.946047129270859</v>
      </c>
      <c r="AL15">
        <f t="shared" si="9"/>
        <v>-856.51788171577641</v>
      </c>
      <c r="AN15">
        <f t="shared" si="10"/>
        <v>0</v>
      </c>
      <c r="AO15">
        <f t="shared" si="11"/>
        <v>0</v>
      </c>
      <c r="AP15">
        <f t="shared" si="12"/>
        <v>-4.9661633768487796</v>
      </c>
      <c r="AQ15">
        <f t="shared" si="13"/>
        <v>-324.72692803835616</v>
      </c>
      <c r="AR15">
        <f t="shared" si="14"/>
        <v>-329.69309141520495</v>
      </c>
      <c r="AS15">
        <f t="shared" si="15"/>
        <v>-71.992062264866505</v>
      </c>
      <c r="AT15">
        <f t="shared" si="16"/>
        <v>11.367971447182121</v>
      </c>
      <c r="AU15">
        <f t="shared" si="17"/>
        <v>-390.31718223288931</v>
      </c>
      <c r="AW15">
        <v>12</v>
      </c>
      <c r="AX15">
        <f>IF(Z15&gt;0, (R15*SUMPRODUCT(K15:$K$98, X15:$X$98)-K15*$AZ$3)/Z15, 0)</f>
        <v>7160.1249524267141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1.70465E-3</v>
      </c>
      <c r="Q16" s="5">
        <f t="shared" si="29"/>
        <v>12.5</v>
      </c>
      <c r="R16">
        <f t="shared" si="0"/>
        <v>500000</v>
      </c>
      <c r="S16">
        <f t="shared" si="1"/>
        <v>7433.2803421937542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6242.3822005794955</v>
      </c>
      <c r="AC16">
        <f t="shared" si="2"/>
        <v>6404.6738469770044</v>
      </c>
      <c r="AE16">
        <f t="shared" si="3"/>
        <v>0</v>
      </c>
      <c r="AF16">
        <f t="shared" si="4"/>
        <v>0</v>
      </c>
      <c r="AG16">
        <f t="shared" si="5"/>
        <v>-10.770268226367637</v>
      </c>
      <c r="AH16">
        <f t="shared" si="6"/>
        <v>-743.0789887689989</v>
      </c>
      <c r="AI16">
        <f t="shared" si="7"/>
        <v>-753.84925699536655</v>
      </c>
      <c r="AJ16">
        <f t="shared" si="8"/>
        <v>-162.29164639750888</v>
      </c>
      <c r="AK16">
        <f t="shared" si="30"/>
        <v>44.320913624114418</v>
      </c>
      <c r="AL16">
        <f t="shared" si="9"/>
        <v>-871.81998976876105</v>
      </c>
      <c r="AN16">
        <f t="shared" si="10"/>
        <v>0</v>
      </c>
      <c r="AO16">
        <f t="shared" si="11"/>
        <v>0</v>
      </c>
      <c r="AP16">
        <f t="shared" si="12"/>
        <v>-4.6429251467977934</v>
      </c>
      <c r="AQ16">
        <f t="shared" si="13"/>
        <v>-320.33186644008231</v>
      </c>
      <c r="AR16">
        <f t="shared" si="14"/>
        <v>-324.97479158688009</v>
      </c>
      <c r="AS16">
        <f t="shared" si="15"/>
        <v>-69.961857062155673</v>
      </c>
      <c r="AT16">
        <f t="shared" si="16"/>
        <v>19.106180094073139</v>
      </c>
      <c r="AU16">
        <f t="shared" si="17"/>
        <v>-375.83046855496264</v>
      </c>
      <c r="AW16">
        <v>13</v>
      </c>
      <c r="AX16">
        <f>IF(Z16&gt;0, (R16*SUMPRODUCT(K16:$K$98, X16:$X$98)-K16*$AZ$3)/Z16, 0)</f>
        <v>7433.2803421937542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1.795589E-3</v>
      </c>
      <c r="Q17" s="5">
        <f t="shared" si="29"/>
        <v>12.5</v>
      </c>
      <c r="R17">
        <f t="shared" si="0"/>
        <v>500000</v>
      </c>
      <c r="S17">
        <f t="shared" si="1"/>
        <v>7746.559232467348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6404.6738469770044</v>
      </c>
      <c r="AC17">
        <f t="shared" si="2"/>
        <v>6595.8708032750928</v>
      </c>
      <c r="AE17">
        <f t="shared" si="3"/>
        <v>0</v>
      </c>
      <c r="AF17">
        <f t="shared" si="4"/>
        <v>0</v>
      </c>
      <c r="AG17">
        <f t="shared" si="5"/>
        <v>-10.643226568949647</v>
      </c>
      <c r="AH17">
        <f t="shared" si="6"/>
        <v>-773.55900617260966</v>
      </c>
      <c r="AI17">
        <f t="shared" si="7"/>
        <v>-784.20223274155933</v>
      </c>
      <c r="AJ17">
        <f t="shared" si="8"/>
        <v>-191.19695629808848</v>
      </c>
      <c r="AK17">
        <f t="shared" si="30"/>
        <v>88.384499088282652</v>
      </c>
      <c r="AL17">
        <f t="shared" si="9"/>
        <v>-887.0146899513652</v>
      </c>
      <c r="AN17">
        <f t="shared" si="10"/>
        <v>0</v>
      </c>
      <c r="AO17">
        <f t="shared" si="11"/>
        <v>0</v>
      </c>
      <c r="AP17">
        <f t="shared" si="12"/>
        <v>-4.312990327137058</v>
      </c>
      <c r="AQ17">
        <f t="shared" si="13"/>
        <v>-313.47190529849604</v>
      </c>
      <c r="AR17">
        <f t="shared" si="14"/>
        <v>-317.78489562563311</v>
      </c>
      <c r="AS17">
        <f t="shared" si="15"/>
        <v>-77.479382567826235</v>
      </c>
      <c r="AT17">
        <f t="shared" si="16"/>
        <v>35.816346402765433</v>
      </c>
      <c r="AU17">
        <f t="shared" si="17"/>
        <v>-359.44793179069393</v>
      </c>
      <c r="AW17">
        <v>14</v>
      </c>
      <c r="AX17">
        <f>IF(Z17&gt;0, (R17*SUMPRODUCT(K17:$K$98, X17:$X$98)-K17*$AZ$3)/Z17, 0)</f>
        <v>7746.559232467348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1.891525E-3</v>
      </c>
      <c r="Q18" s="5">
        <f t="shared" si="29"/>
        <v>12.5</v>
      </c>
      <c r="R18">
        <f t="shared" si="0"/>
        <v>500000</v>
      </c>
      <c r="S18">
        <f t="shared" si="1"/>
        <v>8103.9362218200404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6595.8708032750928</v>
      </c>
      <c r="AC18">
        <f t="shared" si="2"/>
        <v>6818.1088917054403</v>
      </c>
      <c r="AE18">
        <f t="shared" si="3"/>
        <v>0</v>
      </c>
      <c r="AF18">
        <f t="shared" si="4"/>
        <v>0</v>
      </c>
      <c r="AG18">
        <f t="shared" si="5"/>
        <v>-10.516662374124317</v>
      </c>
      <c r="AH18">
        <f t="shared" si="6"/>
        <v>-805.27716543329927</v>
      </c>
      <c r="AI18">
        <f t="shared" si="7"/>
        <v>-815.79382780742355</v>
      </c>
      <c r="AJ18">
        <f t="shared" si="8"/>
        <v>-222.23808843034749</v>
      </c>
      <c r="AK18">
        <f t="shared" si="30"/>
        <v>142.470809350742</v>
      </c>
      <c r="AL18">
        <f t="shared" si="9"/>
        <v>-895.56110688702893</v>
      </c>
      <c r="AN18">
        <f t="shared" si="10"/>
        <v>0</v>
      </c>
      <c r="AO18">
        <f t="shared" si="11"/>
        <v>0</v>
      </c>
      <c r="AP18">
        <f t="shared" si="12"/>
        <v>-3.976952496115294</v>
      </c>
      <c r="AQ18">
        <f t="shared" si="13"/>
        <v>-304.52142697043388</v>
      </c>
      <c r="AR18">
        <f t="shared" si="14"/>
        <v>-308.49837946654912</v>
      </c>
      <c r="AS18">
        <f t="shared" si="15"/>
        <v>-84.04095225968068</v>
      </c>
      <c r="AT18">
        <f t="shared" si="16"/>
        <v>53.876374529726036</v>
      </c>
      <c r="AU18">
        <f t="shared" si="17"/>
        <v>-338.66295719650373</v>
      </c>
      <c r="AW18">
        <v>15</v>
      </c>
      <c r="AX18">
        <f>IF(Z18&gt;0, (R18*SUMPRODUCT(K18:$K$98, X18:$X$98)-K18*$AZ$3)/Z18, 0)</f>
        <v>8103.9362218200404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2.0024510000000001E-3</v>
      </c>
      <c r="Q19" s="5">
        <f t="shared" si="29"/>
        <v>12.5</v>
      </c>
      <c r="R19">
        <f t="shared" si="0"/>
        <v>500000</v>
      </c>
      <c r="S19">
        <f t="shared" si="1"/>
        <v>8442.9336553650464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6818.1088917054403</v>
      </c>
      <c r="AC19">
        <f t="shared" si="2"/>
        <v>7018.061382421929</v>
      </c>
      <c r="AE19">
        <f t="shared" si="3"/>
        <v>0</v>
      </c>
      <c r="AF19">
        <f t="shared" si="4"/>
        <v>0</v>
      </c>
      <c r="AG19">
        <f t="shared" si="5"/>
        <v>-10.390436649295347</v>
      </c>
      <c r="AH19">
        <f t="shared" si="6"/>
        <v>-842.36404350910459</v>
      </c>
      <c r="AI19">
        <f t="shared" si="7"/>
        <v>-852.75448015839993</v>
      </c>
      <c r="AJ19">
        <f t="shared" si="8"/>
        <v>-199.95249071648868</v>
      </c>
      <c r="AK19">
        <f t="shared" si="30"/>
        <v>152.04382828503131</v>
      </c>
      <c r="AL19">
        <f t="shared" si="9"/>
        <v>-900.66314258985733</v>
      </c>
      <c r="AN19">
        <f t="shared" si="10"/>
        <v>0</v>
      </c>
      <c r="AO19">
        <f t="shared" si="11"/>
        <v>0</v>
      </c>
      <c r="AP19">
        <f t="shared" si="12"/>
        <v>-3.6642910740010657</v>
      </c>
      <c r="AQ19">
        <f t="shared" si="13"/>
        <v>-297.06807806765147</v>
      </c>
      <c r="AR19">
        <f t="shared" si="14"/>
        <v>-300.73236914165255</v>
      </c>
      <c r="AS19">
        <f t="shared" si="15"/>
        <v>-70.515239319263756</v>
      </c>
      <c r="AT19">
        <f t="shared" si="16"/>
        <v>53.619771877399806</v>
      </c>
      <c r="AU19">
        <f t="shared" si="17"/>
        <v>-317.62783658351651</v>
      </c>
      <c r="AW19">
        <v>16</v>
      </c>
      <c r="AX19">
        <f>IF(Z19&gt;0, (R19*SUMPRODUCT(K19:$K$98, X19:$X$98)-K19*$AZ$3)/Z19, 0)</f>
        <v>8442.9336553650464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2.1123779999999998E-3</v>
      </c>
      <c r="Q20" s="5">
        <f t="shared" si="29"/>
        <v>12.5</v>
      </c>
      <c r="R20">
        <f t="shared" si="0"/>
        <v>500000</v>
      </c>
      <c r="S20">
        <f t="shared" si="1"/>
        <v>8622.3156909388199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7018.061382421929</v>
      </c>
      <c r="AC20">
        <f t="shared" si="2"/>
        <v>7080.3585243654825</v>
      </c>
      <c r="AE20">
        <f t="shared" si="3"/>
        <v>0</v>
      </c>
      <c r="AF20">
        <f t="shared" si="4"/>
        <v>0</v>
      </c>
      <c r="AG20">
        <f t="shared" si="5"/>
        <v>-10.264583753014028</v>
      </c>
      <c r="AH20">
        <f t="shared" si="6"/>
        <v>-877.94119153460815</v>
      </c>
      <c r="AI20">
        <f t="shared" si="7"/>
        <v>-888.20577528762215</v>
      </c>
      <c r="AJ20">
        <f t="shared" si="8"/>
        <v>-62.29714194355347</v>
      </c>
      <c r="AK20">
        <f t="shared" si="30"/>
        <v>30.177663944414295</v>
      </c>
      <c r="AL20">
        <f t="shared" si="9"/>
        <v>-920.32525328676127</v>
      </c>
      <c r="AN20">
        <f t="shared" si="10"/>
        <v>0</v>
      </c>
      <c r="AO20">
        <f t="shared" si="11"/>
        <v>0</v>
      </c>
      <c r="AP20">
        <f t="shared" si="12"/>
        <v>-3.4334703551273247</v>
      </c>
      <c r="AQ20">
        <f t="shared" si="13"/>
        <v>-293.66851371777375</v>
      </c>
      <c r="AR20">
        <f t="shared" si="14"/>
        <v>-297.10198407290108</v>
      </c>
      <c r="AS20">
        <f t="shared" si="15"/>
        <v>-20.838194243341139</v>
      </c>
      <c r="AT20">
        <f t="shared" si="16"/>
        <v>10.094331833934973</v>
      </c>
      <c r="AU20">
        <f t="shared" si="17"/>
        <v>-307.84584648230719</v>
      </c>
      <c r="AW20">
        <v>17</v>
      </c>
      <c r="AX20">
        <f>IF(Z20&gt;0, (R20*SUMPRODUCT(K20:$K$98, X20:$X$98)-K20*$AZ$3)/Z20, 0)</f>
        <v>8622.3156909388199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2.238294E-3</v>
      </c>
      <c r="Q21" s="5">
        <f t="shared" si="29"/>
        <v>12.5</v>
      </c>
      <c r="R21">
        <f t="shared" si="0"/>
        <v>500000</v>
      </c>
      <c r="S21">
        <f t="shared" si="1"/>
        <v>8767.4521595396836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7080.3585243654825</v>
      </c>
      <c r="AC21">
        <f t="shared" si="2"/>
        <v>7111.4296751312304</v>
      </c>
      <c r="AE21">
        <f t="shared" si="3"/>
        <v>0</v>
      </c>
      <c r="AF21">
        <f t="shared" si="4"/>
        <v>0</v>
      </c>
      <c r="AG21">
        <f t="shared" si="5"/>
        <v>-10.138962759257018</v>
      </c>
      <c r="AH21">
        <f t="shared" si="6"/>
        <v>-919.00624907475128</v>
      </c>
      <c r="AI21">
        <f t="shared" si="7"/>
        <v>-929.14521183400825</v>
      </c>
      <c r="AJ21">
        <f t="shared" si="8"/>
        <v>-31.071150765747916</v>
      </c>
      <c r="AK21">
        <f t="shared" si="30"/>
        <v>11.328573638984773</v>
      </c>
      <c r="AL21">
        <f t="shared" si="9"/>
        <v>-948.88778896077145</v>
      </c>
      <c r="AN21">
        <f t="shared" si="10"/>
        <v>0</v>
      </c>
      <c r="AO21">
        <f t="shared" si="11"/>
        <v>0</v>
      </c>
      <c r="AP21">
        <f t="shared" si="12"/>
        <v>-3.2250385464824953</v>
      </c>
      <c r="AQ21">
        <f t="shared" si="13"/>
        <v>-292.32088608061474</v>
      </c>
      <c r="AR21">
        <f t="shared" si="14"/>
        <v>-295.54592462709718</v>
      </c>
      <c r="AS21">
        <f t="shared" si="15"/>
        <v>-9.883225856768922</v>
      </c>
      <c r="AT21">
        <f t="shared" si="16"/>
        <v>3.6034343482556248</v>
      </c>
      <c r="AU21">
        <f t="shared" si="17"/>
        <v>-301.82571613561049</v>
      </c>
      <c r="AW21">
        <v>18</v>
      </c>
      <c r="AX21">
        <f>IF(Z21&gt;0, (R21*SUMPRODUCT(K21:$K$98, X21:$X$98)-K21*$AZ$3)/Z21, 0)</f>
        <v>8767.4521595396836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2.3742030000000001E-3</v>
      </c>
      <c r="Q22" s="5">
        <f t="shared" si="29"/>
        <v>12.5</v>
      </c>
      <c r="R22">
        <f t="shared" si="0"/>
        <v>500000</v>
      </c>
      <c r="S22">
        <f t="shared" si="1"/>
        <v>9033.202366205529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7111.4296751312304</v>
      </c>
      <c r="AC22">
        <f t="shared" si="2"/>
        <v>7236.318601265707</v>
      </c>
      <c r="AE22">
        <f t="shared" si="3"/>
        <v>0</v>
      </c>
      <c r="AF22">
        <f t="shared" si="4"/>
        <v>0</v>
      </c>
      <c r="AG22">
        <f t="shared" si="5"/>
        <v>-10.013501175864532</v>
      </c>
      <c r="AH22">
        <f t="shared" si="6"/>
        <v>-962.87823199665161</v>
      </c>
      <c r="AI22">
        <f t="shared" si="7"/>
        <v>-972.89173317251618</v>
      </c>
      <c r="AJ22">
        <f t="shared" si="8"/>
        <v>-124.88892613447661</v>
      </c>
      <c r="AK22">
        <f t="shared" si="30"/>
        <v>149.34002317775585</v>
      </c>
      <c r="AL22">
        <f t="shared" si="9"/>
        <v>-948.44063612923685</v>
      </c>
      <c r="AN22">
        <f t="shared" si="10"/>
        <v>0</v>
      </c>
      <c r="AO22">
        <f t="shared" si="11"/>
        <v>0</v>
      </c>
      <c r="AP22">
        <f t="shared" si="12"/>
        <v>-2.9739787720126012</v>
      </c>
      <c r="AQ22">
        <f t="shared" si="13"/>
        <v>-285.97184657980875</v>
      </c>
      <c r="AR22">
        <f t="shared" si="14"/>
        <v>-288.94582535182138</v>
      </c>
      <c r="AS22">
        <f t="shared" si="15"/>
        <v>-37.091623465187872</v>
      </c>
      <c r="AT22">
        <f t="shared" si="16"/>
        <v>44.353523402284985</v>
      </c>
      <c r="AU22">
        <f t="shared" si="17"/>
        <v>-281.68392541472423</v>
      </c>
      <c r="AW22">
        <v>19</v>
      </c>
      <c r="AX22">
        <f>IF(Z22&gt;0, (R22*SUMPRODUCT(K22:$K$98, X22:$X$98)-K22*$AZ$3)/Z22, 0)</f>
        <v>9033.202366205529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2.5221050000000002E-3</v>
      </c>
      <c r="Q23" s="5">
        <f t="shared" si="29"/>
        <v>12.5</v>
      </c>
      <c r="R23">
        <f t="shared" si="0"/>
        <v>500000</v>
      </c>
      <c r="S23">
        <f t="shared" si="1"/>
        <v>9582.1372992258475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7236.318601265707</v>
      </c>
      <c r="AC23">
        <f t="shared" si="2"/>
        <v>7579.9390266402588</v>
      </c>
      <c r="AE23">
        <f t="shared" si="3"/>
        <v>0</v>
      </c>
      <c r="AF23">
        <f t="shared" si="4"/>
        <v>0</v>
      </c>
      <c r="AG23">
        <f t="shared" si="5"/>
        <v>-9.888111062722734</v>
      </c>
      <c r="AH23">
        <f t="shared" si="6"/>
        <v>-1010.2040553261527</v>
      </c>
      <c r="AI23">
        <f t="shared" si="7"/>
        <v>-1020.0921663888754</v>
      </c>
      <c r="AJ23">
        <f t="shared" si="8"/>
        <v>-343.62042537455181</v>
      </c>
      <c r="AK23">
        <f t="shared" si="30"/>
        <v>506.54230208859951</v>
      </c>
      <c r="AL23">
        <f t="shared" si="9"/>
        <v>-857.17028967482759</v>
      </c>
      <c r="AN23">
        <f t="shared" si="10"/>
        <v>0</v>
      </c>
      <c r="AO23">
        <f t="shared" si="11"/>
        <v>0</v>
      </c>
      <c r="AP23">
        <f t="shared" si="12"/>
        <v>-2.6220877656800794</v>
      </c>
      <c r="AQ23">
        <f t="shared" si="13"/>
        <v>-267.88166895667297</v>
      </c>
      <c r="AR23">
        <f t="shared" si="14"/>
        <v>-270.50375672235299</v>
      </c>
      <c r="AS23">
        <f t="shared" si="15"/>
        <v>-91.119821338687714</v>
      </c>
      <c r="AT23">
        <f t="shared" si="16"/>
        <v>134.32276040194623</v>
      </c>
      <c r="AU23">
        <f t="shared" si="17"/>
        <v>-227.30081765909446</v>
      </c>
      <c r="AW23">
        <v>20</v>
      </c>
      <c r="AX23">
        <f>IF(Z23&gt;0, (R23*SUMPRODUCT(K23:$K$98, X23:$X$98)-K23*$AZ$3)/Z23, 0)</f>
        <v>9582.1372992258475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2.679E-3</v>
      </c>
      <c r="Q24" s="5">
        <f t="shared" si="29"/>
        <v>12.5</v>
      </c>
      <c r="R24">
        <f t="shared" si="0"/>
        <v>500000</v>
      </c>
      <c r="S24">
        <f t="shared" si="1"/>
        <v>10081.946198875592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7579.9390266402588</v>
      </c>
      <c r="AC24">
        <f t="shared" si="2"/>
        <v>7874.1933147856971</v>
      </c>
      <c r="AE24">
        <f t="shared" si="3"/>
        <v>0</v>
      </c>
      <c r="AF24">
        <f t="shared" si="4"/>
        <v>0</v>
      </c>
      <c r="AG24">
        <f t="shared" si="5"/>
        <v>-9.7627397025584717</v>
      </c>
      <c r="AH24">
        <f t="shared" si="6"/>
        <v>-1059.6099814813681</v>
      </c>
      <c r="AI24">
        <f t="shared" si="7"/>
        <v>-1069.3727211839266</v>
      </c>
      <c r="AJ24">
        <f t="shared" si="8"/>
        <v>-294.2542881454383</v>
      </c>
      <c r="AK24">
        <f t="shared" si="30"/>
        <v>530.59573186481816</v>
      </c>
      <c r="AL24">
        <f t="shared" si="9"/>
        <v>-833.03127746454675</v>
      </c>
      <c r="AN24">
        <f t="shared" si="10"/>
        <v>0</v>
      </c>
      <c r="AO24">
        <f t="shared" si="11"/>
        <v>0</v>
      </c>
      <c r="AP24">
        <f t="shared" si="12"/>
        <v>-2.3114663525884116</v>
      </c>
      <c r="AQ24">
        <f t="shared" si="13"/>
        <v>-250.87761158060468</v>
      </c>
      <c r="AR24">
        <f t="shared" si="14"/>
        <v>-253.18907793319312</v>
      </c>
      <c r="AS24">
        <f t="shared" si="15"/>
        <v>-69.66885391554483</v>
      </c>
      <c r="AT24">
        <f t="shared" si="16"/>
        <v>125.62602490683425</v>
      </c>
      <c r="AU24">
        <f t="shared" si="17"/>
        <v>-197.2319069419037</v>
      </c>
      <c r="AW24">
        <v>21</v>
      </c>
      <c r="AX24">
        <f>IF(Z24&gt;0, (R24*SUMPRODUCT(K24:$K$98, X24:$X$98)-K24*$AZ$3)/Z24, 0)</f>
        <v>10081.946198875592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4.0439999999999999E-3</v>
      </c>
      <c r="Q25" s="5">
        <f t="shared" si="29"/>
        <v>12.5</v>
      </c>
      <c r="R25">
        <f t="shared" si="0"/>
        <v>500000</v>
      </c>
      <c r="S25">
        <f t="shared" si="1"/>
        <v>10551.544807985916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7874.1933147856971</v>
      </c>
      <c r="AC25">
        <f t="shared" si="2"/>
        <v>8125.2228077605469</v>
      </c>
      <c r="AE25">
        <f t="shared" si="3"/>
        <v>0</v>
      </c>
      <c r="AF25">
        <f t="shared" si="4"/>
        <v>0</v>
      </c>
      <c r="AG25">
        <f t="shared" si="5"/>
        <v>-9.6256317861757417</v>
      </c>
      <c r="AH25">
        <f t="shared" si="6"/>
        <v>-1579.2207742858584</v>
      </c>
      <c r="AI25">
        <f t="shared" si="7"/>
        <v>-1588.8464060720341</v>
      </c>
      <c r="AJ25">
        <f t="shared" si="8"/>
        <v>-251.02949297484975</v>
      </c>
      <c r="AK25">
        <f t="shared" si="30"/>
        <v>551.19353203499884</v>
      </c>
      <c r="AL25">
        <f t="shared" si="9"/>
        <v>-1288.6823670118852</v>
      </c>
      <c r="AN25">
        <f t="shared" si="10"/>
        <v>0</v>
      </c>
      <c r="AO25">
        <f t="shared" si="11"/>
        <v>0</v>
      </c>
      <c r="AP25">
        <f t="shared" si="12"/>
        <v>-2.0348251063684466</v>
      </c>
      <c r="AQ25">
        <f t="shared" si="13"/>
        <v>-333.84178320955488</v>
      </c>
      <c r="AR25">
        <f t="shared" si="14"/>
        <v>-335.87660831592331</v>
      </c>
      <c r="AS25">
        <f t="shared" si="15"/>
        <v>-53.066762378940624</v>
      </c>
      <c r="AT25">
        <f t="shared" si="16"/>
        <v>116.52039703653784</v>
      </c>
      <c r="AU25">
        <f t="shared" si="17"/>
        <v>-272.42297365832616</v>
      </c>
      <c r="AW25">
        <v>22</v>
      </c>
      <c r="AX25">
        <f>IF(Z25&gt;0, (R25*SUMPRODUCT(K25:$K$98, X25:$X$98)-K25*$AZ$3)/Z25, 0)</f>
        <v>10551.544807985916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5.607E-3</v>
      </c>
      <c r="Q26" s="5">
        <f t="shared" si="29"/>
        <v>12.5</v>
      </c>
      <c r="R26">
        <f t="shared" si="0"/>
        <v>500000</v>
      </c>
      <c r="S26">
        <f t="shared" si="1"/>
        <v>10869.60499107545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8125.2228077605469</v>
      </c>
      <c r="AC26">
        <f t="shared" si="2"/>
        <v>8239.5123679040771</v>
      </c>
      <c r="AE26">
        <f t="shared" si="3"/>
        <v>0</v>
      </c>
      <c r="AF26">
        <f t="shared" si="4"/>
        <v>0</v>
      </c>
      <c r="AG26">
        <f t="shared" si="5"/>
        <v>-9.4754045508888947</v>
      </c>
      <c r="AH26">
        <f t="shared" si="6"/>
        <v>-2158.8366970034954</v>
      </c>
      <c r="AI26">
        <f t="shared" si="7"/>
        <v>-2168.3121015543843</v>
      </c>
      <c r="AJ26">
        <f t="shared" si="8"/>
        <v>-114.28956014353025</v>
      </c>
      <c r="AK26">
        <f t="shared" si="30"/>
        <v>568.7655965432383</v>
      </c>
      <c r="AL26">
        <f t="shared" si="9"/>
        <v>-1713.8360651546764</v>
      </c>
      <c r="AN26">
        <f t="shared" si="10"/>
        <v>0</v>
      </c>
      <c r="AO26">
        <f t="shared" si="11"/>
        <v>0</v>
      </c>
      <c r="AP26">
        <f t="shared" si="12"/>
        <v>-1.7884532061904945</v>
      </c>
      <c r="AQ26">
        <f t="shared" si="13"/>
        <v>-407.47372755028147</v>
      </c>
      <c r="AR26">
        <f t="shared" si="14"/>
        <v>-409.26218075647193</v>
      </c>
      <c r="AS26">
        <f t="shared" si="15"/>
        <v>-21.571799829235044</v>
      </c>
      <c r="AT26">
        <f t="shared" si="16"/>
        <v>107.35274143130685</v>
      </c>
      <c r="AU26">
        <f t="shared" si="17"/>
        <v>-323.48123915440016</v>
      </c>
      <c r="AW26">
        <v>23</v>
      </c>
      <c r="AX26">
        <f>IF(Z26&gt;0, (R26*SUMPRODUCT(K26:$K$98, X26:$X$98)-K26*$AZ$3)/Z26, 0)</f>
        <v>10869.60499107545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7.2589999999999998E-3</v>
      </c>
      <c r="Q27" s="5">
        <f t="shared" si="29"/>
        <v>12.5</v>
      </c>
      <c r="R27">
        <f t="shared" si="0"/>
        <v>500000</v>
      </c>
      <c r="S27">
        <f t="shared" si="1"/>
        <v>11050.623020143477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8239.5123679040771</v>
      </c>
      <c r="AC27">
        <f t="shared" si="2"/>
        <v>8232.1559112047653</v>
      </c>
      <c r="AE27">
        <f t="shared" si="3"/>
        <v>0</v>
      </c>
      <c r="AF27">
        <f t="shared" si="4"/>
        <v>0</v>
      </c>
      <c r="AG27">
        <f t="shared" si="5"/>
        <v>-9.3118685437451045</v>
      </c>
      <c r="AH27">
        <f t="shared" si="6"/>
        <v>-2751.2784653960994</v>
      </c>
      <c r="AI27">
        <f t="shared" si="7"/>
        <v>-2760.5903339398446</v>
      </c>
      <c r="AJ27">
        <f t="shared" si="8"/>
        <v>7.3564566993118206</v>
      </c>
      <c r="AK27">
        <f t="shared" si="30"/>
        <v>576.76586575328542</v>
      </c>
      <c r="AL27">
        <f t="shared" si="9"/>
        <v>-2176.4680114872472</v>
      </c>
      <c r="AN27">
        <f t="shared" si="10"/>
        <v>0</v>
      </c>
      <c r="AO27">
        <f t="shared" si="11"/>
        <v>0</v>
      </c>
      <c r="AP27">
        <f t="shared" si="12"/>
        <v>-1.56927347527219</v>
      </c>
      <c r="AQ27">
        <f t="shared" si="13"/>
        <v>-463.65649370488563</v>
      </c>
      <c r="AR27">
        <f t="shared" si="14"/>
        <v>-465.22576718015785</v>
      </c>
      <c r="AS27">
        <f t="shared" si="15"/>
        <v>1.2397396200328543</v>
      </c>
      <c r="AT27">
        <f t="shared" si="16"/>
        <v>97.198899481565448</v>
      </c>
      <c r="AU27">
        <f t="shared" si="17"/>
        <v>-366.78712807855953</v>
      </c>
      <c r="AW27">
        <v>24</v>
      </c>
      <c r="AX27">
        <f>IF(Z27&gt;0, (R27*SUMPRODUCT(K27:$K$98, X27:$X$98)-K27*$AZ$3)/Z27, 0)</f>
        <v>11050.623020143477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9.0740000000000005E-3</v>
      </c>
      <c r="Q28" s="5">
        <f t="shared" si="29"/>
        <v>12.5</v>
      </c>
      <c r="R28">
        <f t="shared" si="0"/>
        <v>500000</v>
      </c>
      <c r="S28">
        <f t="shared" si="1"/>
        <v>11119.883207687875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8232.1559112047653</v>
      </c>
      <c r="AC28">
        <f t="shared" si="2"/>
        <v>8125.7469807596735</v>
      </c>
      <c r="AE28">
        <f t="shared" si="3"/>
        <v>0</v>
      </c>
      <c r="AF28">
        <f t="shared" si="4"/>
        <v>0</v>
      </c>
      <c r="AG28">
        <f t="shared" si="5"/>
        <v>-9.1342539631417097</v>
      </c>
      <c r="AH28">
        <f t="shared" si="6"/>
        <v>-3379.8358066377232</v>
      </c>
      <c r="AI28">
        <f t="shared" si="7"/>
        <v>-3388.9700606008651</v>
      </c>
      <c r="AJ28">
        <f t="shared" si="8"/>
        <v>106.40893044509176</v>
      </c>
      <c r="AK28">
        <f t="shared" si="30"/>
        <v>576.25091378433365</v>
      </c>
      <c r="AL28">
        <f t="shared" si="9"/>
        <v>-2706.3102163714398</v>
      </c>
      <c r="AN28">
        <f t="shared" si="10"/>
        <v>0</v>
      </c>
      <c r="AO28">
        <f t="shared" si="11"/>
        <v>0</v>
      </c>
      <c r="AP28">
        <f t="shared" si="12"/>
        <v>-1.3744117437543286</v>
      </c>
      <c r="AQ28">
        <f t="shared" si="13"/>
        <v>-508.55669695070901</v>
      </c>
      <c r="AR28">
        <f t="shared" si="14"/>
        <v>-509.93110869446338</v>
      </c>
      <c r="AS28">
        <f t="shared" si="15"/>
        <v>16.011125181565383</v>
      </c>
      <c r="AT28">
        <f t="shared" si="16"/>
        <v>86.707247953717101</v>
      </c>
      <c r="AU28">
        <f t="shared" si="17"/>
        <v>-407.21273555918089</v>
      </c>
      <c r="AW28">
        <v>25</v>
      </c>
      <c r="AX28">
        <f>IF(Z28&gt;0, (R28*SUMPRODUCT(K28:$K$98, X28:$X$98)-K28*$AZ$3)/Z28, 0)</f>
        <v>11119.883207687875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1.1021E-2</v>
      </c>
      <c r="Q29" s="5">
        <f t="shared" si="29"/>
        <v>12.5</v>
      </c>
      <c r="R29">
        <f t="shared" si="0"/>
        <v>500000</v>
      </c>
      <c r="S29">
        <f t="shared" si="1"/>
        <v>11093.639328717813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8125.7469807596735</v>
      </c>
      <c r="AC29">
        <f t="shared" si="2"/>
        <v>7936.161322433778</v>
      </c>
      <c r="AE29">
        <f t="shared" si="3"/>
        <v>0</v>
      </c>
      <c r="AF29">
        <f t="shared" si="4"/>
        <v>0</v>
      </c>
      <c r="AG29">
        <f t="shared" si="5"/>
        <v>-8.942242810582508</v>
      </c>
      <c r="AH29">
        <f t="shared" si="6"/>
        <v>-4026.7445171113914</v>
      </c>
      <c r="AI29">
        <f t="shared" si="7"/>
        <v>-4035.686759921974</v>
      </c>
      <c r="AJ29">
        <f t="shared" si="8"/>
        <v>189.58565832589557</v>
      </c>
      <c r="AK29">
        <f t="shared" si="30"/>
        <v>568.80228865317724</v>
      </c>
      <c r="AL29">
        <f t="shared" si="9"/>
        <v>-3277.2988129429013</v>
      </c>
      <c r="AN29">
        <f t="shared" si="10"/>
        <v>0</v>
      </c>
      <c r="AO29">
        <f t="shared" si="11"/>
        <v>0</v>
      </c>
      <c r="AP29">
        <f t="shared" si="12"/>
        <v>-1.2013573522222045</v>
      </c>
      <c r="AQ29">
        <f t="shared" si="13"/>
        <v>-540.97827956844492</v>
      </c>
      <c r="AR29">
        <f t="shared" si="14"/>
        <v>-542.17963692066712</v>
      </c>
      <c r="AS29">
        <f t="shared" si="15"/>
        <v>25.470134207959944</v>
      </c>
      <c r="AT29">
        <f t="shared" si="16"/>
        <v>76.416490349113857</v>
      </c>
      <c r="AU29">
        <f t="shared" si="17"/>
        <v>-440.29301236359333</v>
      </c>
      <c r="AW29">
        <v>26</v>
      </c>
      <c r="AX29">
        <f>IF(Z29&gt;0, (R29*SUMPRODUCT(K29:$K$98, X29:$X$98)-K29*$AZ$3)/Z29, 0)</f>
        <v>11093.639328717813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1.3263E-2</v>
      </c>
      <c r="Q30" s="5">
        <f t="shared" si="29"/>
        <v>12.5</v>
      </c>
      <c r="R30">
        <f t="shared" si="0"/>
        <v>500000</v>
      </c>
      <c r="S30">
        <f t="shared" si="1"/>
        <v>10991.220633476158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7936.161322433778</v>
      </c>
      <c r="AC30">
        <f t="shared" si="2"/>
        <v>7679.9786130660623</v>
      </c>
      <c r="AE30">
        <f t="shared" si="3"/>
        <v>0</v>
      </c>
      <c r="AF30">
        <f t="shared" si="4"/>
        <v>0</v>
      </c>
      <c r="AG30">
        <f t="shared" si="5"/>
        <v>-8.7342194160799274</v>
      </c>
      <c r="AH30">
        <f t="shared" si="6"/>
        <v>-4744.0386558702321</v>
      </c>
      <c r="AI30">
        <f t="shared" si="7"/>
        <v>-4752.7728752863122</v>
      </c>
      <c r="AJ30">
        <f t="shared" si="8"/>
        <v>256.18270936771569</v>
      </c>
      <c r="AK30">
        <f t="shared" si="30"/>
        <v>555.53129257036449</v>
      </c>
      <c r="AL30">
        <f t="shared" si="9"/>
        <v>-3941.0588733482318</v>
      </c>
      <c r="AN30">
        <f t="shared" si="10"/>
        <v>0</v>
      </c>
      <c r="AO30">
        <f t="shared" si="11"/>
        <v>0</v>
      </c>
      <c r="AP30">
        <f t="shared" si="12"/>
        <v>-1.0476876572655887</v>
      </c>
      <c r="AQ30">
        <f t="shared" si="13"/>
        <v>-569.05723437582492</v>
      </c>
      <c r="AR30">
        <f t="shared" si="14"/>
        <v>-570.10492203309047</v>
      </c>
      <c r="AS30">
        <f t="shared" si="15"/>
        <v>30.72964506882925</v>
      </c>
      <c r="AT30">
        <f t="shared" si="16"/>
        <v>66.637125852282722</v>
      </c>
      <c r="AU30">
        <f t="shared" si="17"/>
        <v>-472.73815111197848</v>
      </c>
      <c r="AW30">
        <v>27</v>
      </c>
      <c r="AX30">
        <f>IF(Z30&gt;0, (R30*SUMPRODUCT(K30:$K$98, X30:$X$98)-K30*$AZ$3)/Z30, 0)</f>
        <v>10991.220633476158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1.5814999999999999E-2</v>
      </c>
      <c r="Q31" s="5">
        <f t="shared" si="29"/>
        <v>12.5</v>
      </c>
      <c r="R31">
        <f t="shared" si="0"/>
        <v>500000</v>
      </c>
      <c r="S31">
        <f t="shared" si="1"/>
        <v>10820.048474785737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7679.9786130660623</v>
      </c>
      <c r="AC31">
        <f t="shared" si="2"/>
        <v>7365.2031377980329</v>
      </c>
      <c r="AE31">
        <f t="shared" si="3"/>
        <v>0</v>
      </c>
      <c r="AF31">
        <f t="shared" si="4"/>
        <v>0</v>
      </c>
      <c r="AG31">
        <f t="shared" si="5"/>
        <v>-8.5087455418538234</v>
      </c>
      <c r="AH31">
        <f t="shared" si="6"/>
        <v>-5525.2672026121618</v>
      </c>
      <c r="AI31">
        <f t="shared" si="7"/>
        <v>-5533.7759481540152</v>
      </c>
      <c r="AJ31">
        <f t="shared" si="8"/>
        <v>314.77547526802937</v>
      </c>
      <c r="AK31">
        <f t="shared" si="30"/>
        <v>537.59850291462442</v>
      </c>
      <c r="AL31">
        <f t="shared" si="9"/>
        <v>-4681.4019699713617</v>
      </c>
      <c r="AN31">
        <f t="shared" si="10"/>
        <v>0</v>
      </c>
      <c r="AO31">
        <f t="shared" si="11"/>
        <v>0</v>
      </c>
      <c r="AP31">
        <f t="shared" si="12"/>
        <v>-0.9112871432082833</v>
      </c>
      <c r="AQ31">
        <f t="shared" si="13"/>
        <v>-591.75643927340298</v>
      </c>
      <c r="AR31">
        <f t="shared" si="14"/>
        <v>-592.66772641661112</v>
      </c>
      <c r="AS31">
        <f t="shared" si="15"/>
        <v>33.712471738405654</v>
      </c>
      <c r="AT31">
        <f t="shared" si="16"/>
        <v>57.576830979879176</v>
      </c>
      <c r="AU31">
        <f t="shared" si="17"/>
        <v>-501.37842369832634</v>
      </c>
      <c r="AW31">
        <v>28</v>
      </c>
      <c r="AX31">
        <f>IF(Z31&gt;0, (R31*SUMPRODUCT(K31:$K$98, X31:$X$98)-K31*$AZ$3)/Z31, 0)</f>
        <v>10820.048474785737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1.864E-2</v>
      </c>
      <c r="Q32" s="5">
        <f t="shared" si="29"/>
        <v>12.5</v>
      </c>
      <c r="R32">
        <f t="shared" si="0"/>
        <v>500000</v>
      </c>
      <c r="S32">
        <f t="shared" si="1"/>
        <v>10587.473290477488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7365.2031377980329</v>
      </c>
      <c r="AC32">
        <f t="shared" si="2"/>
        <v>7000.4839834423001</v>
      </c>
      <c r="AE32">
        <f t="shared" si="3"/>
        <v>0</v>
      </c>
      <c r="AF32">
        <f t="shared" si="4"/>
        <v>0</v>
      </c>
      <c r="AG32">
        <f t="shared" si="5"/>
        <v>-8.2650550695351299</v>
      </c>
      <c r="AH32">
        <f t="shared" si="6"/>
        <v>-6344.1206760062114</v>
      </c>
      <c r="AI32">
        <f t="shared" si="7"/>
        <v>-6352.3857310757467</v>
      </c>
      <c r="AJ32">
        <f t="shared" si="8"/>
        <v>364.71915435573283</v>
      </c>
      <c r="AK32">
        <f t="shared" si="30"/>
        <v>515.56421964586241</v>
      </c>
      <c r="AL32">
        <f t="shared" si="9"/>
        <v>-5472.1023570741518</v>
      </c>
      <c r="AN32">
        <f t="shared" si="10"/>
        <v>0</v>
      </c>
      <c r="AO32">
        <f t="shared" si="11"/>
        <v>0</v>
      </c>
      <c r="AP32">
        <f t="shared" si="12"/>
        <v>-0.79034632091678392</v>
      </c>
      <c r="AQ32">
        <f t="shared" si="13"/>
        <v>-606.65686962151426</v>
      </c>
      <c r="AR32">
        <f t="shared" si="14"/>
        <v>-607.44721594243106</v>
      </c>
      <c r="AS32">
        <f t="shared" si="15"/>
        <v>34.876288105500429</v>
      </c>
      <c r="AT32">
        <f t="shared" si="16"/>
        <v>49.300855319813195</v>
      </c>
      <c r="AU32">
        <f t="shared" si="17"/>
        <v>-523.27007251711746</v>
      </c>
      <c r="AW32">
        <v>29</v>
      </c>
      <c r="AX32">
        <f>IF(Z32&gt;0, (R32*SUMPRODUCT(K32:$K$98, X32:$X$98)-K32*$AZ$3)/Z32, 0)</f>
        <v>10587.473290477488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2.1847999999999999E-2</v>
      </c>
      <c r="Q33" s="5">
        <f t="shared" si="29"/>
        <v>12.5</v>
      </c>
      <c r="R33">
        <f t="shared" si="0"/>
        <v>500000</v>
      </c>
      <c r="S33">
        <f t="shared" si="1"/>
        <v>10304.735461555041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7000.4839834423001</v>
      </c>
      <c r="AC33">
        <f t="shared" si="2"/>
        <v>6596.5389753544214</v>
      </c>
      <c r="AE33">
        <f t="shared" si="3"/>
        <v>0</v>
      </c>
      <c r="AF33">
        <f t="shared" si="4"/>
        <v>0</v>
      </c>
      <c r="AG33">
        <f t="shared" si="5"/>
        <v>-8.0018295956805758</v>
      </c>
      <c r="AH33">
        <f t="shared" si="6"/>
        <v>-7222.9969263681414</v>
      </c>
      <c r="AI33">
        <f t="shared" si="7"/>
        <v>-7230.9987559638221</v>
      </c>
      <c r="AJ33">
        <f t="shared" si="8"/>
        <v>403.9450080878787</v>
      </c>
      <c r="AK33">
        <f t="shared" si="30"/>
        <v>490.03387884096105</v>
      </c>
      <c r="AL33">
        <f t="shared" si="9"/>
        <v>-6337.0198690349825</v>
      </c>
      <c r="AN33">
        <f t="shared" si="10"/>
        <v>0</v>
      </c>
      <c r="AO33">
        <f t="shared" si="11"/>
        <v>0</v>
      </c>
      <c r="AP33">
        <f t="shared" si="12"/>
        <v>-0.68319229579305907</v>
      </c>
      <c r="AQ33">
        <f t="shared" si="13"/>
        <v>-616.69594354963908</v>
      </c>
      <c r="AR33">
        <f t="shared" si="14"/>
        <v>-617.37913584543219</v>
      </c>
      <c r="AS33">
        <f t="shared" si="15"/>
        <v>34.488627150804945</v>
      </c>
      <c r="AT33">
        <f t="shared" si="16"/>
        <v>41.838852814667995</v>
      </c>
      <c r="AU33">
        <f t="shared" si="17"/>
        <v>-541.05165587995918</v>
      </c>
      <c r="AW33">
        <v>30</v>
      </c>
      <c r="AX33">
        <f>IF(Z33&gt;0, (R33*SUMPRODUCT(K33:$K$98, X33:$X$98)-K33*$AZ$3)/Z33, 0)</f>
        <v>10304.735461555041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2.5484E-2</v>
      </c>
      <c r="Q34" s="5">
        <f t="shared" si="29"/>
        <v>12.5</v>
      </c>
      <c r="R34">
        <f t="shared" si="0"/>
        <v>500000</v>
      </c>
      <c r="S34">
        <f t="shared" si="1"/>
        <v>9978.1702488331612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6596.5389753544214</v>
      </c>
      <c r="AC34">
        <f t="shared" si="2"/>
        <v>6160.8357653169569</v>
      </c>
      <c r="AE34">
        <f t="shared" si="3"/>
        <v>0</v>
      </c>
      <c r="AF34">
        <f t="shared" si="4"/>
        <v>0</v>
      </c>
      <c r="AG34">
        <f t="shared" si="5"/>
        <v>-7.7178926743074454</v>
      </c>
      <c r="AH34">
        <f t="shared" si="6"/>
        <v>-8156.7450166529516</v>
      </c>
      <c r="AI34">
        <f t="shared" si="7"/>
        <v>-8164.4629093272588</v>
      </c>
      <c r="AJ34">
        <f t="shared" si="8"/>
        <v>435.70321003746449</v>
      </c>
      <c r="AK34">
        <f t="shared" si="30"/>
        <v>461.75772827480955</v>
      </c>
      <c r="AL34">
        <f t="shared" si="9"/>
        <v>-7267.0019710149845</v>
      </c>
      <c r="AN34">
        <f t="shared" si="10"/>
        <v>0</v>
      </c>
      <c r="AO34">
        <f t="shared" si="11"/>
        <v>0</v>
      </c>
      <c r="AP34">
        <f t="shared" si="12"/>
        <v>-0.58834812532958758</v>
      </c>
      <c r="AQ34">
        <f t="shared" si="13"/>
        <v>-621.80258807108271</v>
      </c>
      <c r="AR34">
        <f t="shared" si="14"/>
        <v>-622.39093619641233</v>
      </c>
      <c r="AS34">
        <f t="shared" si="15"/>
        <v>33.214399013216202</v>
      </c>
      <c r="AT34">
        <f t="shared" si="16"/>
        <v>35.200579387599689</v>
      </c>
      <c r="AU34">
        <f t="shared" si="17"/>
        <v>-553.9759577955964</v>
      </c>
      <c r="AW34">
        <v>31</v>
      </c>
      <c r="AX34">
        <f>IF(Z34&gt;0, (R34*SUMPRODUCT(K34:$K$98, X34:$X$98)-K34*$AZ$3)/Z34, 0)</f>
        <v>9978.1702488331612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2.9274999999999999E-2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9610.2643045735222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6160.8357653169569</v>
      </c>
      <c r="AC35">
        <f t="shared" ref="AC35:AC66" si="33">S35*Z35</f>
        <v>5700.6338321674593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-7.4147724395240218</v>
      </c>
      <c r="AH35">
        <f t="shared" ref="AH35:AH66" si="37">-X35*R35</f>
        <v>-9037.6523216140195</v>
      </c>
      <c r="AI35">
        <f t="shared" ref="AI35:AI66" si="38">SUM(AE35:AH35)</f>
        <v>-9045.0670940535438</v>
      </c>
      <c r="AJ35">
        <f t="shared" ref="AJ35:AJ66" si="39">AB35-AC35</f>
        <v>460.20193314949756</v>
      </c>
      <c r="AK35">
        <f t="shared" si="30"/>
        <v>431.25850357218701</v>
      </c>
      <c r="AL35">
        <f t="shared" ref="AL35:AL66" si="40">SUM(AI35:AK35)</f>
        <v>-8153.6066573318594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-0.50467924348863225</v>
      </c>
      <c r="AQ35">
        <f t="shared" ref="AQ35:AQ66" si="44">AH35*$K35</f>
        <v>-615.13897746513135</v>
      </c>
      <c r="AR35">
        <f t="shared" ref="AR35:AR66" si="45">AI35*$K35</f>
        <v>-615.64365670862003</v>
      </c>
      <c r="AS35">
        <f t="shared" ref="AS35:AS66" si="46">AJ35*$K35</f>
        <v>31.323195063394785</v>
      </c>
      <c r="AT35">
        <f t="shared" ref="AT35:AT66" si="47">AK35*$K35</f>
        <v>29.353188800602275</v>
      </c>
      <c r="AU35">
        <f t="shared" ref="AU35:AU66" si="48">AL35*$K35</f>
        <v>-554.96727284462293</v>
      </c>
      <c r="AW35">
        <v>32</v>
      </c>
      <c r="AX35">
        <f>IF(Z35&gt;0, (R35*SUMPRODUCT(K35:$K$98, X35:$X$98)-K35*$AZ$3)/Z35, 0)</f>
        <v>9610.2643045735222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3.3331E-2</v>
      </c>
      <c r="Q36" s="5">
        <f t="shared" si="29"/>
        <v>12.5</v>
      </c>
      <c r="R36">
        <f t="shared" si="31"/>
        <v>500000</v>
      </c>
      <c r="S36">
        <f t="shared" si="32"/>
        <v>9215.8203552838459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5700.6338321674593</v>
      </c>
      <c r="AC36">
        <f t="shared" si="33"/>
        <v>5229.7811537394564</v>
      </c>
      <c r="AE36">
        <f t="shared" si="34"/>
        <v>0</v>
      </c>
      <c r="AF36">
        <f t="shared" si="35"/>
        <v>0</v>
      </c>
      <c r="AG36">
        <f t="shared" si="36"/>
        <v>-7.0934829349470059</v>
      </c>
      <c r="AH36">
        <f t="shared" si="37"/>
        <v>-9885.671207271007</v>
      </c>
      <c r="AI36">
        <f t="shared" si="38"/>
        <v>-9892.7646902059532</v>
      </c>
      <c r="AJ36">
        <f t="shared" si="39"/>
        <v>470.85267842800295</v>
      </c>
      <c r="AK36">
        <f t="shared" si="30"/>
        <v>399.04436825172218</v>
      </c>
      <c r="AL36">
        <f t="shared" si="40"/>
        <v>-9022.8676435262278</v>
      </c>
      <c r="AN36">
        <f t="shared" si="41"/>
        <v>0</v>
      </c>
      <c r="AO36">
        <f t="shared" si="42"/>
        <v>0</v>
      </c>
      <c r="AP36">
        <f t="shared" si="43"/>
        <v>-0.43108123856163055</v>
      </c>
      <c r="AQ36">
        <f t="shared" si="44"/>
        <v>-600.76656659712853</v>
      </c>
      <c r="AR36">
        <f t="shared" si="45"/>
        <v>-601.19764783569008</v>
      </c>
      <c r="AS36">
        <f t="shared" si="46"/>
        <v>28.614399676189684</v>
      </c>
      <c r="AT36">
        <f t="shared" si="47"/>
        <v>24.250504594789856</v>
      </c>
      <c r="AU36">
        <f t="shared" si="48"/>
        <v>-548.33274356471054</v>
      </c>
      <c r="AW36">
        <v>33</v>
      </c>
      <c r="AX36">
        <f>IF(Z36&gt;0, (R36*SUMPRODUCT(K36:$K$98, X36:$X$98)-K36*$AZ$3)/Z36, 0)</f>
        <v>9215.8203552838459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3.7801000000000001E-2</v>
      </c>
      <c r="Q37" s="5">
        <f t="shared" ref="Q37:Q68" si="60">$C$8</f>
        <v>12.5</v>
      </c>
      <c r="R37">
        <f t="shared" si="31"/>
        <v>500000</v>
      </c>
      <c r="S37">
        <f t="shared" si="32"/>
        <v>8805.0686541746036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5229.7811537394564</v>
      </c>
      <c r="AC37">
        <f t="shared" si="33"/>
        <v>4757.8416398540503</v>
      </c>
      <c r="AE37">
        <f t="shared" si="34"/>
        <v>0</v>
      </c>
      <c r="AF37">
        <f t="shared" si="35"/>
        <v>0</v>
      </c>
      <c r="AG37">
        <f t="shared" si="36"/>
        <v>-6.7544073571736041</v>
      </c>
      <c r="AH37">
        <f t="shared" si="37"/>
        <v>-10725.629936957272</v>
      </c>
      <c r="AI37">
        <f t="shared" si="38"/>
        <v>-10732.384344314445</v>
      </c>
      <c r="AJ37">
        <f t="shared" si="39"/>
        <v>471.93951388540609</v>
      </c>
      <c r="AK37">
        <f t="shared" si="30"/>
        <v>366.084680761762</v>
      </c>
      <c r="AL37">
        <f t="shared" si="40"/>
        <v>-9894.3601496672763</v>
      </c>
      <c r="AN37">
        <f t="shared" si="41"/>
        <v>0</v>
      </c>
      <c r="AO37">
        <f t="shared" si="42"/>
        <v>0</v>
      </c>
      <c r="AP37">
        <f t="shared" si="43"/>
        <v>-0.36649564667602325</v>
      </c>
      <c r="AQ37">
        <f t="shared" si="44"/>
        <v>-581.97506781672132</v>
      </c>
      <c r="AR37">
        <f t="shared" si="45"/>
        <v>-582.34156346339739</v>
      </c>
      <c r="AS37">
        <f t="shared" si="46"/>
        <v>25.607543073294444</v>
      </c>
      <c r="AT37">
        <f t="shared" si="47"/>
        <v>19.863836265586233</v>
      </c>
      <c r="AU37">
        <f t="shared" si="48"/>
        <v>-536.87018412451664</v>
      </c>
      <c r="AW37">
        <v>34</v>
      </c>
      <c r="AX37">
        <f>IF(Z37&gt;0, (R37*SUMPRODUCT(K37:$K$98, X37:$X$98)-K37*$AZ$3)/Z37, 0)</f>
        <v>8805.0686541746036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4.3147999999999999E-2</v>
      </c>
      <c r="Q38" s="5">
        <f t="shared" si="60"/>
        <v>12.5</v>
      </c>
      <c r="R38">
        <f t="shared" si="31"/>
        <v>500000</v>
      </c>
      <c r="S38">
        <f t="shared" si="32"/>
        <v>8386.6422482653525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4757.8416398540503</v>
      </c>
      <c r="AC38">
        <f t="shared" si="33"/>
        <v>4290.8907262442244</v>
      </c>
      <c r="AE38">
        <f t="shared" si="34"/>
        <v>0</v>
      </c>
      <c r="AF38">
        <f t="shared" si="35"/>
        <v>0</v>
      </c>
      <c r="AG38">
        <f t="shared" si="36"/>
        <v>-6.3954241149545412</v>
      </c>
      <c r="AH38">
        <f t="shared" si="37"/>
        <v>-11657.566745893067</v>
      </c>
      <c r="AI38">
        <f t="shared" si="38"/>
        <v>-11663.962170008022</v>
      </c>
      <c r="AJ38">
        <f t="shared" si="39"/>
        <v>466.95091360982588</v>
      </c>
      <c r="AK38">
        <f t="shared" si="30"/>
        <v>333.04891478978357</v>
      </c>
      <c r="AL38">
        <f t="shared" si="40"/>
        <v>-10863.962341608412</v>
      </c>
      <c r="AN38">
        <f t="shared" si="41"/>
        <v>0</v>
      </c>
      <c r="AO38">
        <f t="shared" si="42"/>
        <v>0</v>
      </c>
      <c r="AP38">
        <f t="shared" si="43"/>
        <v>-0.30983672861293388</v>
      </c>
      <c r="AQ38">
        <f t="shared" si="44"/>
        <v>-564.76979152775186</v>
      </c>
      <c r="AR38">
        <f t="shared" si="45"/>
        <v>-565.0796282563648</v>
      </c>
      <c r="AS38">
        <f t="shared" si="46"/>
        <v>22.622196885642747</v>
      </c>
      <c r="AT38">
        <f t="shared" si="47"/>
        <v>16.135096652192516</v>
      </c>
      <c r="AU38">
        <f t="shared" si="48"/>
        <v>-526.32233471852953</v>
      </c>
      <c r="AW38">
        <v>35</v>
      </c>
      <c r="AX38">
        <f>IF(Z38&gt;0, (R38*SUMPRODUCT(K38:$K$98, X38:$X$98)-K38*$AZ$3)/Z38, 0)</f>
        <v>8386.6422482653525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4.8848999999999997E-2</v>
      </c>
      <c r="Q39" s="5">
        <f t="shared" si="60"/>
        <v>12.5</v>
      </c>
      <c r="R39">
        <f t="shared" si="31"/>
        <v>500000</v>
      </c>
      <c r="S39">
        <f t="shared" si="32"/>
        <v>7951.4517193142492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4290.8907262442244</v>
      </c>
      <c r="AC39">
        <f t="shared" si="33"/>
        <v>3828.821072401201</v>
      </c>
      <c r="AE39">
        <f t="shared" si="34"/>
        <v>0</v>
      </c>
      <c r="AF39">
        <f t="shared" si="35"/>
        <v>0</v>
      </c>
      <c r="AG39">
        <f t="shared" si="36"/>
        <v>-6.0190598012135812</v>
      </c>
      <c r="AH39">
        <f t="shared" si="37"/>
        <v>-12496.402903656575</v>
      </c>
      <c r="AI39">
        <f t="shared" si="38"/>
        <v>-12502.421963457789</v>
      </c>
      <c r="AJ39">
        <f t="shared" si="39"/>
        <v>462.06965384302339</v>
      </c>
      <c r="AK39">
        <f t="shared" si="30"/>
        <v>300.36235083709573</v>
      </c>
      <c r="AL39">
        <f t="shared" si="40"/>
        <v>-11739.989958777669</v>
      </c>
      <c r="AN39">
        <f t="shared" si="41"/>
        <v>0</v>
      </c>
      <c r="AO39">
        <f t="shared" si="42"/>
        <v>0</v>
      </c>
      <c r="AP39">
        <f t="shared" si="43"/>
        <v>-0.26035995265249223</v>
      </c>
      <c r="AQ39">
        <f t="shared" si="44"/>
        <v>-540.54336985761449</v>
      </c>
      <c r="AR39">
        <f t="shared" si="45"/>
        <v>-540.80372981026699</v>
      </c>
      <c r="AS39">
        <f t="shared" si="46"/>
        <v>19.987246707943804</v>
      </c>
      <c r="AT39">
        <f t="shared" si="47"/>
        <v>12.992448991247787</v>
      </c>
      <c r="AU39">
        <f t="shared" si="48"/>
        <v>-507.82403411107538</v>
      </c>
      <c r="AW39">
        <v>36</v>
      </c>
      <c r="AX39">
        <f>IF(Z39&gt;0, (R39*SUMPRODUCT(K39:$K$98, X39:$X$98)-K39*$AZ$3)/Z39, 0)</f>
        <v>7951.4517193142492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5.4528E-2</v>
      </c>
      <c r="Q40" s="5">
        <f t="shared" si="60"/>
        <v>12.5</v>
      </c>
      <c r="R40">
        <f t="shared" si="31"/>
        <v>500000</v>
      </c>
      <c r="S40">
        <f t="shared" si="32"/>
        <v>7503.5011599355312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3828.821072401201</v>
      </c>
      <c r="AC40">
        <f t="shared" si="33"/>
        <v>3379.9742540478087</v>
      </c>
      <c r="AE40">
        <f t="shared" si="34"/>
        <v>0</v>
      </c>
      <c r="AF40">
        <f t="shared" si="35"/>
        <v>0</v>
      </c>
      <c r="AG40">
        <f t="shared" si="36"/>
        <v>-5.630661910360871</v>
      </c>
      <c r="AH40">
        <f t="shared" si="37"/>
        <v>-13128.291713622966</v>
      </c>
      <c r="AI40">
        <f t="shared" si="38"/>
        <v>-13133.922375533328</v>
      </c>
      <c r="AJ40">
        <f t="shared" si="39"/>
        <v>448.84681835339234</v>
      </c>
      <c r="AK40">
        <f t="shared" ref="AK40:AK71" si="61">G40*SUM(AB40:AB40, AE40:AF40)</f>
        <v>268.01747506808408</v>
      </c>
      <c r="AL40">
        <f t="shared" si="40"/>
        <v>-12417.058082111851</v>
      </c>
      <c r="AN40">
        <f t="shared" si="41"/>
        <v>0</v>
      </c>
      <c r="AO40">
        <f t="shared" si="42"/>
        <v>0</v>
      </c>
      <c r="AP40">
        <f t="shared" si="43"/>
        <v>-0.21746379073904659</v>
      </c>
      <c r="AQ40">
        <f t="shared" si="44"/>
        <v>-507.03241065125337</v>
      </c>
      <c r="AR40">
        <f t="shared" si="45"/>
        <v>-507.24987444199246</v>
      </c>
      <c r="AS40">
        <f t="shared" si="46"/>
        <v>17.335072169878025</v>
      </c>
      <c r="AT40">
        <f t="shared" si="47"/>
        <v>10.351197965796178</v>
      </c>
      <c r="AU40">
        <f t="shared" si="48"/>
        <v>-479.56360430631827</v>
      </c>
      <c r="AW40">
        <v>37</v>
      </c>
      <c r="AX40">
        <f>IF(Z40&gt;0, (R40*SUMPRODUCT(K40:$K$98, X40:$X$98)-K40*$AZ$3)/Z40, 0)</f>
        <v>7503.5011599355312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6.0775000000000003E-2</v>
      </c>
      <c r="Q41" s="5">
        <f t="shared" si="60"/>
        <v>12.5</v>
      </c>
      <c r="R41">
        <f t="shared" si="31"/>
        <v>500000</v>
      </c>
      <c r="S41">
        <f t="shared" si="32"/>
        <v>7059.269946714071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3379.9742540478087</v>
      </c>
      <c r="AC41">
        <f t="shared" si="33"/>
        <v>2954.8137643824662</v>
      </c>
      <c r="AE41">
        <f t="shared" si="34"/>
        <v>0</v>
      </c>
      <c r="AF41">
        <f t="shared" si="35"/>
        <v>0</v>
      </c>
      <c r="AG41">
        <f t="shared" si="36"/>
        <v>-5.2321518136550802</v>
      </c>
      <c r="AH41">
        <f t="shared" si="37"/>
        <v>-13688.139104087277</v>
      </c>
      <c r="AI41">
        <f t="shared" si="38"/>
        <v>-13693.371255900933</v>
      </c>
      <c r="AJ41">
        <f t="shared" si="39"/>
        <v>425.16048966534254</v>
      </c>
      <c r="AK41">
        <f t="shared" si="61"/>
        <v>236.59819778334662</v>
      </c>
      <c r="AL41">
        <f t="shared" si="40"/>
        <v>-13031.612568452243</v>
      </c>
      <c r="AN41">
        <f t="shared" si="41"/>
        <v>0</v>
      </c>
      <c r="AO41">
        <f t="shared" si="42"/>
        <v>0</v>
      </c>
      <c r="AP41">
        <f t="shared" si="43"/>
        <v>-0.18042213477633084</v>
      </c>
      <c r="AQ41">
        <f t="shared" si="44"/>
        <v>-472.0129243630555</v>
      </c>
      <c r="AR41">
        <f t="shared" si="45"/>
        <v>-472.19334649783184</v>
      </c>
      <c r="AS41">
        <f t="shared" si="46"/>
        <v>14.660958989717132</v>
      </c>
      <c r="AT41">
        <f t="shared" si="47"/>
        <v>8.1586990302720679</v>
      </c>
      <c r="AU41">
        <f t="shared" si="48"/>
        <v>-449.37368847784262</v>
      </c>
      <c r="AW41">
        <v>38</v>
      </c>
      <c r="AX41">
        <f>IF(Z41&gt;0, (R41*SUMPRODUCT(K41:$K$98, X41:$X$98)-K41*$AZ$3)/Z41, 0)</f>
        <v>7059.269946714071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6.7419999999999994E-2</v>
      </c>
      <c r="Q42" s="5">
        <f t="shared" si="60"/>
        <v>12.5</v>
      </c>
      <c r="R42">
        <f t="shared" si="31"/>
        <v>500000</v>
      </c>
      <c r="S42">
        <f t="shared" si="32"/>
        <v>6618.6532542508903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2954.8137643824662</v>
      </c>
      <c r="AC42">
        <f t="shared" si="33"/>
        <v>2555.9007694711181</v>
      </c>
      <c r="AE42">
        <f t="shared" si="34"/>
        <v>0</v>
      </c>
      <c r="AF42">
        <f t="shared" si="35"/>
        <v>0</v>
      </c>
      <c r="AG42">
        <f t="shared" si="36"/>
        <v>-4.8270786202419043</v>
      </c>
      <c r="AH42">
        <f t="shared" si="37"/>
        <v>-14110.067011065019</v>
      </c>
      <c r="AI42">
        <f t="shared" si="38"/>
        <v>-14114.89408968526</v>
      </c>
      <c r="AJ42">
        <f t="shared" si="39"/>
        <v>398.91299491134805</v>
      </c>
      <c r="AK42">
        <f t="shared" si="61"/>
        <v>206.83696350677266</v>
      </c>
      <c r="AL42">
        <f t="shared" si="40"/>
        <v>-13509.14413126714</v>
      </c>
      <c r="AN42">
        <f t="shared" si="41"/>
        <v>0</v>
      </c>
      <c r="AO42">
        <f t="shared" si="42"/>
        <v>0</v>
      </c>
      <c r="AP42">
        <f t="shared" si="43"/>
        <v>-0.14861951169816723</v>
      </c>
      <c r="AQ42">
        <f t="shared" si="44"/>
        <v>-434.43072595072221</v>
      </c>
      <c r="AR42">
        <f t="shared" si="45"/>
        <v>-434.57934546242035</v>
      </c>
      <c r="AS42">
        <f t="shared" si="46"/>
        <v>12.282015516624618</v>
      </c>
      <c r="AT42">
        <f t="shared" si="47"/>
        <v>6.3682427687427401</v>
      </c>
      <c r="AU42">
        <f t="shared" si="48"/>
        <v>-415.92908717705302</v>
      </c>
      <c r="AW42">
        <v>39</v>
      </c>
      <c r="AX42">
        <f>IF(Z42&gt;0, (R42*SUMPRODUCT(K42:$K$98, X42:$X$98)-K42*$AZ$3)/Z42, 0)</f>
        <v>6618.6532542508903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7.4817999999999996E-2</v>
      </c>
      <c r="Q43" s="5">
        <f t="shared" si="60"/>
        <v>12.5</v>
      </c>
      <c r="R43">
        <f t="shared" si="31"/>
        <v>500000</v>
      </c>
      <c r="S43">
        <f t="shared" si="32"/>
        <v>6187.4954220279578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2555.9007694711181</v>
      </c>
      <c r="AC43">
        <f t="shared" si="33"/>
        <v>2186.7378376737051</v>
      </c>
      <c r="AE43">
        <f t="shared" si="34"/>
        <v>0</v>
      </c>
      <c r="AF43">
        <f t="shared" si="35"/>
        <v>0</v>
      </c>
      <c r="AG43">
        <f t="shared" si="36"/>
        <v>-4.4176554658302267</v>
      </c>
      <c r="AH43">
        <f t="shared" si="37"/>
        <v>-14446.094728370352</v>
      </c>
      <c r="AI43">
        <f t="shared" si="38"/>
        <v>-14450.512383836181</v>
      </c>
      <c r="AJ43">
        <f t="shared" si="39"/>
        <v>369.16293179741297</v>
      </c>
      <c r="AK43">
        <f t="shared" si="61"/>
        <v>178.91305386297827</v>
      </c>
      <c r="AL43">
        <f t="shared" si="40"/>
        <v>-13902.436398175791</v>
      </c>
      <c r="AN43">
        <f t="shared" si="41"/>
        <v>0</v>
      </c>
      <c r="AO43">
        <f t="shared" si="42"/>
        <v>0</v>
      </c>
      <c r="AP43">
        <f t="shared" si="43"/>
        <v>-0.12144098388835008</v>
      </c>
      <c r="AQ43">
        <f t="shared" si="44"/>
        <v>-397.12195093690985</v>
      </c>
      <c r="AR43">
        <f t="shared" si="45"/>
        <v>-397.24339192079816</v>
      </c>
      <c r="AS43">
        <f t="shared" si="46"/>
        <v>10.148258504844799</v>
      </c>
      <c r="AT43">
        <f t="shared" si="47"/>
        <v>4.9183050737312639</v>
      </c>
      <c r="AU43">
        <f t="shared" si="48"/>
        <v>-382.17682834222211</v>
      </c>
      <c r="AW43">
        <v>40</v>
      </c>
      <c r="AX43">
        <f>IF(Z43&gt;0, (R43*SUMPRODUCT(K43:$K$98, X43:$X$98)-K43*$AZ$3)/Z43, 0)</f>
        <v>6187.4954220279578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8.3350999999999995E-2</v>
      </c>
      <c r="Q44" s="5">
        <f t="shared" si="60"/>
        <v>12.5</v>
      </c>
      <c r="R44">
        <f t="shared" si="31"/>
        <v>500000</v>
      </c>
      <c r="S44">
        <f t="shared" si="32"/>
        <v>5767.0705527491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2186.7378376737051</v>
      </c>
      <c r="AC44">
        <f t="shared" si="33"/>
        <v>1847.8907029451077</v>
      </c>
      <c r="AE44">
        <f t="shared" si="34"/>
        <v>0</v>
      </c>
      <c r="AF44">
        <f t="shared" si="35"/>
        <v>0</v>
      </c>
      <c r="AG44">
        <f t="shared" si="36"/>
        <v>-4.0052629104395088</v>
      </c>
      <c r="AH44">
        <f t="shared" si="37"/>
        <v>-14728.640029296608</v>
      </c>
      <c r="AI44">
        <f t="shared" si="38"/>
        <v>-14732.645292207048</v>
      </c>
      <c r="AJ44">
        <f t="shared" si="39"/>
        <v>338.84713472859744</v>
      </c>
      <c r="AK44">
        <f t="shared" si="61"/>
        <v>153.07164863715937</v>
      </c>
      <c r="AL44">
        <f t="shared" si="40"/>
        <v>-14240.72650884129</v>
      </c>
      <c r="AN44">
        <f t="shared" si="41"/>
        <v>0</v>
      </c>
      <c r="AO44">
        <f t="shared" si="42"/>
        <v>0</v>
      </c>
      <c r="AP44">
        <f t="shared" si="43"/>
        <v>-9.8307452322668479E-2</v>
      </c>
      <c r="AQ44">
        <f t="shared" si="44"/>
        <v>-361.50812314563808</v>
      </c>
      <c r="AR44">
        <f t="shared" si="45"/>
        <v>-361.60643059796075</v>
      </c>
      <c r="AS44">
        <f t="shared" si="46"/>
        <v>8.3168569172277085</v>
      </c>
      <c r="AT44">
        <f t="shared" si="47"/>
        <v>3.7570776592786856</v>
      </c>
      <c r="AU44">
        <f t="shared" si="48"/>
        <v>-349.53249602145434</v>
      </c>
      <c r="AW44">
        <v>41</v>
      </c>
      <c r="AX44">
        <f>IF(Z44&gt;0, (R44*SUMPRODUCT(K44:$K$98, X44:$X$98)-K44*$AZ$3)/Z44, 0)</f>
        <v>5767.0705527491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9.2474000000000001E-2</v>
      </c>
      <c r="Q45" s="5">
        <f t="shared" si="60"/>
        <v>12.5</v>
      </c>
      <c r="R45">
        <f t="shared" si="31"/>
        <v>500000</v>
      </c>
      <c r="S45">
        <f t="shared" si="32"/>
        <v>5349.4000176354166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1847.8907029451077</v>
      </c>
      <c r="AC45">
        <f t="shared" si="33"/>
        <v>1538.4136656997484</v>
      </c>
      <c r="AE45">
        <f t="shared" si="34"/>
        <v>0</v>
      </c>
      <c r="AF45">
        <f t="shared" si="35"/>
        <v>0</v>
      </c>
      <c r="AG45">
        <f t="shared" si="36"/>
        <v>-3.5948275989551304</v>
      </c>
      <c r="AH45">
        <f t="shared" si="37"/>
        <v>-14815.307295199327</v>
      </c>
      <c r="AI45">
        <f t="shared" si="38"/>
        <v>-14818.902122798283</v>
      </c>
      <c r="AJ45">
        <f t="shared" si="39"/>
        <v>309.47703724535927</v>
      </c>
      <c r="AK45">
        <f t="shared" si="61"/>
        <v>129.35234920615756</v>
      </c>
      <c r="AL45">
        <f t="shared" si="40"/>
        <v>-14380.072736346767</v>
      </c>
      <c r="AN45">
        <f t="shared" si="41"/>
        <v>0</v>
      </c>
      <c r="AO45">
        <f t="shared" si="42"/>
        <v>0</v>
      </c>
      <c r="AP45">
        <f t="shared" si="43"/>
        <v>-7.877990576192441E-2</v>
      </c>
      <c r="AQ45">
        <f t="shared" si="44"/>
        <v>-324.67440521737302</v>
      </c>
      <c r="AR45">
        <f t="shared" si="45"/>
        <v>-324.75318512313498</v>
      </c>
      <c r="AS45">
        <f t="shared" si="46"/>
        <v>6.782125472930999</v>
      </c>
      <c r="AT45">
        <f t="shared" si="47"/>
        <v>2.8347300670292372</v>
      </c>
      <c r="AU45">
        <f t="shared" si="48"/>
        <v>-315.13632958317476</v>
      </c>
      <c r="AW45">
        <v>42</v>
      </c>
      <c r="AX45">
        <f>IF(Z45&gt;0, (R45*SUMPRODUCT(K45:$K$98, X45:$X$98)-K45*$AZ$3)/Z45, 0)</f>
        <v>5349.4000176354166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0.10216500000000001</v>
      </c>
      <c r="Q46" s="5">
        <f t="shared" si="60"/>
        <v>12.5</v>
      </c>
      <c r="R46">
        <f t="shared" si="31"/>
        <v>500000</v>
      </c>
      <c r="S46">
        <f t="shared" si="32"/>
        <v>4935.5736682973384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1538.4136656997484</v>
      </c>
      <c r="AC46">
        <f t="shared" si="33"/>
        <v>1260.1955871790533</v>
      </c>
      <c r="AE46">
        <f t="shared" si="34"/>
        <v>0</v>
      </c>
      <c r="AF46">
        <f t="shared" si="35"/>
        <v>0</v>
      </c>
      <c r="AG46">
        <f t="shared" si="36"/>
        <v>-3.1916137613183277</v>
      </c>
      <c r="AH46">
        <f t="shared" si="37"/>
        <v>-14690.622465890037</v>
      </c>
      <c r="AI46">
        <f t="shared" si="38"/>
        <v>-14693.814079651356</v>
      </c>
      <c r="AJ46">
        <f t="shared" si="39"/>
        <v>278.21807852069514</v>
      </c>
      <c r="AK46">
        <f t="shared" si="61"/>
        <v>107.6889565989824</v>
      </c>
      <c r="AL46">
        <f t="shared" si="40"/>
        <v>-14307.907044531679</v>
      </c>
      <c r="AN46">
        <f t="shared" si="41"/>
        <v>0</v>
      </c>
      <c r="AO46">
        <f t="shared" si="42"/>
        <v>0</v>
      </c>
      <c r="AP46">
        <f t="shared" si="43"/>
        <v>-6.244960502869476E-2</v>
      </c>
      <c r="AQ46">
        <f t="shared" si="44"/>
        <v>-287.44818114882167</v>
      </c>
      <c r="AR46">
        <f t="shared" si="45"/>
        <v>-287.51063075385036</v>
      </c>
      <c r="AS46">
        <f t="shared" si="46"/>
        <v>5.4438319968526026</v>
      </c>
      <c r="AT46">
        <f t="shared" si="47"/>
        <v>2.1071261463607742</v>
      </c>
      <c r="AU46">
        <f t="shared" si="48"/>
        <v>-279.95967261063697</v>
      </c>
      <c r="AW46">
        <v>43</v>
      </c>
      <c r="AX46">
        <f>IF(Z46&gt;0, (R46*SUMPRODUCT(K46:$K$98, X46:$X$98)-K46*$AZ$3)/Z46, 0)</f>
        <v>4935.5736682973384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0.113081</v>
      </c>
      <c r="Q47" s="5">
        <f t="shared" si="60"/>
        <v>12.5</v>
      </c>
      <c r="R47">
        <f t="shared" si="31"/>
        <v>500000</v>
      </c>
      <c r="S47">
        <f t="shared" si="32"/>
        <v>4529.7586083102597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1260.1955871790533</v>
      </c>
      <c r="AC47">
        <f t="shared" si="33"/>
        <v>1014.2262691522651</v>
      </c>
      <c r="AE47">
        <f t="shared" si="34"/>
        <v>0</v>
      </c>
      <c r="AF47">
        <f t="shared" si="35"/>
        <v>0</v>
      </c>
      <c r="AG47">
        <f t="shared" si="36"/>
        <v>-2.7987867479615067</v>
      </c>
      <c r="AH47">
        <f t="shared" si="37"/>
        <v>-14436.435029745515</v>
      </c>
      <c r="AI47">
        <f t="shared" si="38"/>
        <v>-14439.233816493477</v>
      </c>
      <c r="AJ47">
        <f t="shared" si="39"/>
        <v>245.96931802678819</v>
      </c>
      <c r="AK47">
        <f t="shared" si="61"/>
        <v>88.213691102533744</v>
      </c>
      <c r="AL47">
        <f t="shared" si="40"/>
        <v>-14105.050807364156</v>
      </c>
      <c r="AN47">
        <f t="shared" si="41"/>
        <v>0</v>
      </c>
      <c r="AO47">
        <f t="shared" si="42"/>
        <v>0</v>
      </c>
      <c r="AP47">
        <f t="shared" si="43"/>
        <v>-4.889575463585534E-2</v>
      </c>
      <c r="AQ47">
        <f t="shared" si="44"/>
        <v>-252.20942093749403</v>
      </c>
      <c r="AR47">
        <f t="shared" si="45"/>
        <v>-252.25831669212991</v>
      </c>
      <c r="AS47">
        <f t="shared" si="46"/>
        <v>4.2971674890722742</v>
      </c>
      <c r="AT47">
        <f t="shared" si="47"/>
        <v>1.5411231308759747</v>
      </c>
      <c r="AU47">
        <f t="shared" si="48"/>
        <v>-246.42002607218166</v>
      </c>
      <c r="AW47">
        <v>44</v>
      </c>
      <c r="AX47">
        <f>IF(Z47&gt;0, (R47*SUMPRODUCT(K47:$K$98, X47:$X$98)-K47*$AZ$3)/Z47, 0)</f>
        <v>4529.7586083102597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0.12539</v>
      </c>
      <c r="Q48" s="5">
        <f t="shared" si="60"/>
        <v>12.5</v>
      </c>
      <c r="R48">
        <f t="shared" si="31"/>
        <v>500000</v>
      </c>
      <c r="S48">
        <f t="shared" si="32"/>
        <v>4127.5728465875109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1014.2262691522651</v>
      </c>
      <c r="AC48">
        <f t="shared" si="33"/>
        <v>799.05154743087235</v>
      </c>
      <c r="AE48">
        <f t="shared" si="34"/>
        <v>0</v>
      </c>
      <c r="AF48">
        <f t="shared" si="35"/>
        <v>0</v>
      </c>
      <c r="AG48">
        <f t="shared" si="36"/>
        <v>-2.4198590101549988</v>
      </c>
      <c r="AH48">
        <f t="shared" si="37"/>
        <v>-14037.594813075733</v>
      </c>
      <c r="AI48">
        <f t="shared" si="38"/>
        <v>-14040.014672085888</v>
      </c>
      <c r="AJ48">
        <f t="shared" si="39"/>
        <v>215.17472172139276</v>
      </c>
      <c r="AK48">
        <f t="shared" si="61"/>
        <v>70.995838840658564</v>
      </c>
      <c r="AL48">
        <f t="shared" si="40"/>
        <v>-13753.844111523837</v>
      </c>
      <c r="AN48">
        <f t="shared" si="41"/>
        <v>0</v>
      </c>
      <c r="AO48">
        <f t="shared" si="42"/>
        <v>0</v>
      </c>
      <c r="AP48">
        <f t="shared" si="43"/>
        <v>-3.7746212871166869E-2</v>
      </c>
      <c r="AQ48">
        <f t="shared" si="44"/>
        <v>-218.96566692106788</v>
      </c>
      <c r="AR48">
        <f t="shared" si="45"/>
        <v>-219.00341313393906</v>
      </c>
      <c r="AS48">
        <f t="shared" si="46"/>
        <v>3.3564066404304875</v>
      </c>
      <c r="AT48">
        <f t="shared" si="47"/>
        <v>1.1074298273579601</v>
      </c>
      <c r="AU48">
        <f t="shared" si="48"/>
        <v>-214.53957666615059</v>
      </c>
      <c r="AW48">
        <v>45</v>
      </c>
      <c r="AX48">
        <f>IF(Z48&gt;0, (R48*SUMPRODUCT(K48:$K$98, X48:$X$98)-K48*$AZ$3)/Z48, 0)</f>
        <v>4127.5728465875109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0.13947699999999999</v>
      </c>
      <c r="Q49" s="5">
        <f t="shared" si="60"/>
        <v>12.5</v>
      </c>
      <c r="R49">
        <f t="shared" si="31"/>
        <v>500000</v>
      </c>
      <c r="S49">
        <f t="shared" si="32"/>
        <v>3723.9380262525283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799.05154743087235</v>
      </c>
      <c r="AC49">
        <f t="shared" si="33"/>
        <v>613.15257623846605</v>
      </c>
      <c r="AE49">
        <f t="shared" si="34"/>
        <v>0</v>
      </c>
      <c r="AF49">
        <f t="shared" si="35"/>
        <v>0</v>
      </c>
      <c r="AG49">
        <f t="shared" si="36"/>
        <v>-2.0581457448940599</v>
      </c>
      <c r="AH49">
        <f t="shared" si="37"/>
        <v>-13500.587006375548</v>
      </c>
      <c r="AI49">
        <f t="shared" si="38"/>
        <v>-13502.645152120442</v>
      </c>
      <c r="AJ49">
        <f t="shared" si="39"/>
        <v>185.89897119240629</v>
      </c>
      <c r="AK49">
        <f t="shared" si="61"/>
        <v>55.933608320161071</v>
      </c>
      <c r="AL49">
        <f t="shared" si="40"/>
        <v>-13260.812572607874</v>
      </c>
      <c r="AN49">
        <f t="shared" si="41"/>
        <v>0</v>
      </c>
      <c r="AO49">
        <f t="shared" si="42"/>
        <v>0</v>
      </c>
      <c r="AP49">
        <f t="shared" si="43"/>
        <v>-2.8664305544485225E-2</v>
      </c>
      <c r="AQ49">
        <f t="shared" si="44"/>
        <v>-188.02601902256214</v>
      </c>
      <c r="AR49">
        <f t="shared" si="45"/>
        <v>-188.05468332810659</v>
      </c>
      <c r="AS49">
        <f t="shared" si="46"/>
        <v>2.5890610146945043</v>
      </c>
      <c r="AT49">
        <f t="shared" si="47"/>
        <v>0.77900121654270182</v>
      </c>
      <c r="AU49">
        <f t="shared" si="48"/>
        <v>-184.6866210968694</v>
      </c>
      <c r="AW49">
        <v>46</v>
      </c>
      <c r="AX49">
        <f>IF(Z49&gt;0, (R49*SUMPRODUCT(K49:$K$98, X49:$X$98)-K49*$AZ$3)/Z49, 0)</f>
        <v>3723.9380262525283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0.15573300000000001</v>
      </c>
      <c r="Q50" s="5">
        <f t="shared" si="60"/>
        <v>12.5</v>
      </c>
      <c r="R50">
        <f t="shared" si="31"/>
        <v>500000</v>
      </c>
      <c r="S50">
        <f t="shared" si="32"/>
        <v>3309.8353719369702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613.15257623846605</v>
      </c>
      <c r="AC50">
        <f t="shared" si="33"/>
        <v>454.65039268792373</v>
      </c>
      <c r="AE50">
        <f t="shared" si="34"/>
        <v>0</v>
      </c>
      <c r="AF50">
        <f t="shared" si="35"/>
        <v>0</v>
      </c>
      <c r="AG50">
        <f t="shared" si="36"/>
        <v>-1.7170430761555326</v>
      </c>
      <c r="AH50">
        <f t="shared" si="37"/>
        <v>-12820.848451583468</v>
      </c>
      <c r="AI50">
        <f t="shared" si="38"/>
        <v>-12822.565494659624</v>
      </c>
      <c r="AJ50">
        <f t="shared" si="39"/>
        <v>158.50218355054233</v>
      </c>
      <c r="AK50">
        <f t="shared" si="61"/>
        <v>42.920680336692627</v>
      </c>
      <c r="AL50">
        <f t="shared" si="40"/>
        <v>-12621.142630772389</v>
      </c>
      <c r="AN50">
        <f t="shared" si="41"/>
        <v>0</v>
      </c>
      <c r="AO50">
        <f t="shared" si="42"/>
        <v>0</v>
      </c>
      <c r="AP50">
        <f t="shared" si="43"/>
        <v>-2.1351503744358083E-2</v>
      </c>
      <c r="AQ50">
        <f t="shared" si="44"/>
        <v>-159.42779626283277</v>
      </c>
      <c r="AR50">
        <f t="shared" si="45"/>
        <v>-159.44914776657714</v>
      </c>
      <c r="AS50">
        <f t="shared" si="46"/>
        <v>1.9709813996895815</v>
      </c>
      <c r="AT50">
        <f t="shared" si="47"/>
        <v>0.53372048706614861</v>
      </c>
      <c r="AU50">
        <f t="shared" si="48"/>
        <v>-156.94444587982142</v>
      </c>
      <c r="AW50">
        <v>47</v>
      </c>
      <c r="AX50">
        <f>IF(Z50&gt;0, (R50*SUMPRODUCT(K50:$K$98, X50:$X$98)-K50*$AZ$3)/Z50, 0)</f>
        <v>3309.8353719369702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0.17447299999999999</v>
      </c>
      <c r="Q51" s="5">
        <f t="shared" si="60"/>
        <v>12.5</v>
      </c>
      <c r="R51">
        <f t="shared" si="31"/>
        <v>500000</v>
      </c>
      <c r="S51">
        <f t="shared" si="32"/>
        <v>2870.6733794514685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454.65039268792373</v>
      </c>
      <c r="AC51">
        <f t="shared" si="33"/>
        <v>321.58316381082273</v>
      </c>
      <c r="AE51">
        <f t="shared" si="34"/>
        <v>0</v>
      </c>
      <c r="AF51">
        <f t="shared" si="35"/>
        <v>0</v>
      </c>
      <c r="AG51">
        <f t="shared" si="36"/>
        <v>-1.400294988767893</v>
      </c>
      <c r="AH51">
        <f t="shared" si="37"/>
        <v>-11983.106265043369</v>
      </c>
      <c r="AI51">
        <f t="shared" si="38"/>
        <v>-11984.506560032136</v>
      </c>
      <c r="AJ51">
        <f t="shared" si="39"/>
        <v>133.067228877101</v>
      </c>
      <c r="AK51">
        <f t="shared" si="61"/>
        <v>31.825527488154663</v>
      </c>
      <c r="AL51">
        <f t="shared" si="40"/>
        <v>-11819.613803666882</v>
      </c>
      <c r="AN51">
        <f t="shared" si="41"/>
        <v>0</v>
      </c>
      <c r="AO51">
        <f t="shared" si="42"/>
        <v>0</v>
      </c>
      <c r="AP51">
        <f t="shared" si="43"/>
        <v>-1.5547078387611707E-2</v>
      </c>
      <c r="AQ51">
        <f t="shared" si="44"/>
        <v>-133.04503259962095</v>
      </c>
      <c r="AR51">
        <f t="shared" si="45"/>
        <v>-133.06057967800857</v>
      </c>
      <c r="AS51">
        <f t="shared" si="46"/>
        <v>1.4774077282065272</v>
      </c>
      <c r="AT51">
        <f t="shared" si="47"/>
        <v>0.3533498116856052</v>
      </c>
      <c r="AU51">
        <f t="shared" si="48"/>
        <v>-131.22982213811645</v>
      </c>
      <c r="AW51">
        <v>48</v>
      </c>
      <c r="AX51">
        <f>IF(Z51&gt;0, (R51*SUMPRODUCT(K51:$K$98, X51:$X$98)-K51*$AZ$3)/Z51, 0)</f>
        <v>2870.6733794514685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0.196798</v>
      </c>
      <c r="Q52" s="5">
        <f t="shared" si="60"/>
        <v>12.5</v>
      </c>
      <c r="R52">
        <f t="shared" si="31"/>
        <v>500000</v>
      </c>
      <c r="S52">
        <f t="shared" si="32"/>
        <v>2386.6834780181589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321.58316381082273</v>
      </c>
      <c r="AC52">
        <f t="shared" si="33"/>
        <v>212.07435209131941</v>
      </c>
      <c r="AE52">
        <f t="shared" si="34"/>
        <v>0</v>
      </c>
      <c r="AF52">
        <f t="shared" si="35"/>
        <v>0</v>
      </c>
      <c r="AG52">
        <f t="shared" si="36"/>
        <v>-1.1107167856806706</v>
      </c>
      <c r="AH52">
        <f t="shared" si="37"/>
        <v>-11023.010127981754</v>
      </c>
      <c r="AI52">
        <f t="shared" si="38"/>
        <v>-11024.120844767434</v>
      </c>
      <c r="AJ52">
        <f t="shared" si="39"/>
        <v>109.50881171950331</v>
      </c>
      <c r="AK52">
        <f t="shared" si="61"/>
        <v>22.510821466757594</v>
      </c>
      <c r="AL52">
        <f t="shared" si="40"/>
        <v>-10892.101211581174</v>
      </c>
      <c r="AN52">
        <f t="shared" si="41"/>
        <v>0</v>
      </c>
      <c r="AO52">
        <f t="shared" si="42"/>
        <v>0</v>
      </c>
      <c r="AP52">
        <f t="shared" si="43"/>
        <v>-1.1010690777866414E-2</v>
      </c>
      <c r="AQ52">
        <f t="shared" si="44"/>
        <v>-109.27264044732888</v>
      </c>
      <c r="AR52">
        <f t="shared" si="45"/>
        <v>-109.28365113810675</v>
      </c>
      <c r="AS52">
        <f t="shared" si="46"/>
        <v>1.0855761602235305</v>
      </c>
      <c r="AT52">
        <f t="shared" si="47"/>
        <v>0.22315292027781097</v>
      </c>
      <c r="AU52">
        <f t="shared" si="48"/>
        <v>-107.97492205760541</v>
      </c>
      <c r="AW52">
        <v>49</v>
      </c>
      <c r="AX52">
        <f>IF(Z52&gt;0, (R52*SUMPRODUCT(K52:$K$98, X52:$X$98)-K52*$AZ$3)/Z52, 0)</f>
        <v>2386.6834780181589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0.22254599999999999</v>
      </c>
      <c r="Q53" s="5">
        <f t="shared" si="60"/>
        <v>12.5</v>
      </c>
      <c r="R53">
        <f t="shared" si="31"/>
        <v>500000</v>
      </c>
      <c r="S53">
        <f t="shared" si="32"/>
        <v>1815.6485029325945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212.07435209131941</v>
      </c>
      <c r="AC53">
        <f t="shared" si="33"/>
        <v>123.81619457266697</v>
      </c>
      <c r="AE53">
        <f t="shared" si="34"/>
        <v>0</v>
      </c>
      <c r="AF53">
        <f t="shared" si="35"/>
        <v>0</v>
      </c>
      <c r="AG53">
        <f t="shared" si="36"/>
        <v>-0.85242404003777339</v>
      </c>
      <c r="AH53">
        <f t="shared" si="37"/>
        <v>-9887.4231114436188</v>
      </c>
      <c r="AI53">
        <f t="shared" si="38"/>
        <v>-9888.2755354836572</v>
      </c>
      <c r="AJ53">
        <f t="shared" si="39"/>
        <v>88.258157518652439</v>
      </c>
      <c r="AK53">
        <f t="shared" si="61"/>
        <v>14.845204646392361</v>
      </c>
      <c r="AL53">
        <f t="shared" si="40"/>
        <v>-9785.1721733186132</v>
      </c>
      <c r="AN53">
        <f t="shared" si="41"/>
        <v>0</v>
      </c>
      <c r="AO53">
        <f t="shared" si="42"/>
        <v>0</v>
      </c>
      <c r="AP53">
        <f t="shared" si="43"/>
        <v>-7.5448202502113298E-3</v>
      </c>
      <c r="AQ53">
        <f t="shared" si="44"/>
        <v>-87.513756780394928</v>
      </c>
      <c r="AR53">
        <f t="shared" si="45"/>
        <v>-87.521301600645145</v>
      </c>
      <c r="AS53">
        <f t="shared" si="46"/>
        <v>0.78117451270328164</v>
      </c>
      <c r="AT53">
        <f t="shared" si="47"/>
        <v>0.13139516880550339</v>
      </c>
      <c r="AU53">
        <f t="shared" si="48"/>
        <v>-86.608731919136375</v>
      </c>
      <c r="AW53">
        <v>50</v>
      </c>
      <c r="AX53">
        <f>IF(Z53&gt;0, (R53*SUMPRODUCT(K53:$K$98, X53:$X$98)-K53*$AZ$3)/Z53, 0)</f>
        <v>1815.6485029325945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0.252114</v>
      </c>
      <c r="Q54" s="5">
        <f t="shared" si="60"/>
        <v>12.5</v>
      </c>
      <c r="R54">
        <f t="shared" si="31"/>
        <v>500000</v>
      </c>
      <c r="S54">
        <f t="shared" si="32"/>
        <v>1094.3181617099763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123.81619457266697</v>
      </c>
      <c r="AC54">
        <f t="shared" si="33"/>
        <v>55.065368978590328</v>
      </c>
      <c r="AE54">
        <f t="shared" si="34"/>
        <v>0</v>
      </c>
      <c r="AF54">
        <f t="shared" si="35"/>
        <v>0</v>
      </c>
      <c r="AG54">
        <f t="shared" si="36"/>
        <v>-0.62899176520731237</v>
      </c>
      <c r="AH54">
        <f t="shared" si="37"/>
        <v>-8596.3213772033287</v>
      </c>
      <c r="AI54">
        <f t="shared" si="38"/>
        <v>-8596.9503689685353</v>
      </c>
      <c r="AJ54">
        <f t="shared" si="39"/>
        <v>68.750825594076645</v>
      </c>
      <c r="AK54">
        <f t="shared" si="61"/>
        <v>8.6671336200866893</v>
      </c>
      <c r="AL54">
        <f t="shared" si="40"/>
        <v>-8519.5324097543707</v>
      </c>
      <c r="AN54">
        <f t="shared" si="41"/>
        <v>0</v>
      </c>
      <c r="AO54">
        <f t="shared" si="42"/>
        <v>0</v>
      </c>
      <c r="AP54">
        <f t="shared" si="43"/>
        <v>-4.970729674238783E-3</v>
      </c>
      <c r="AQ54">
        <f t="shared" si="44"/>
        <v>-67.934100448634979</v>
      </c>
      <c r="AR54">
        <f t="shared" si="45"/>
        <v>-67.93907117830922</v>
      </c>
      <c r="AS54">
        <f t="shared" si="46"/>
        <v>0.54331676154179176</v>
      </c>
      <c r="AT54">
        <f t="shared" si="47"/>
        <v>6.8493707960958633E-2</v>
      </c>
      <c r="AU54">
        <f t="shared" si="48"/>
        <v>-67.327260708806449</v>
      </c>
      <c r="AW54">
        <v>51</v>
      </c>
      <c r="AX54">
        <f>IF(Z54&gt;0, (R54*SUMPRODUCT(K54:$K$98, X54:$X$98)-K54*$AZ$3)/Z54, 0)</f>
        <v>1094.3181617099763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0.286269</v>
      </c>
      <c r="Q55" s="5">
        <f t="shared" si="60"/>
        <v>12.5</v>
      </c>
      <c r="R55">
        <f t="shared" si="31"/>
        <v>500000</v>
      </c>
      <c r="S55">
        <f t="shared" si="32"/>
        <v>109.67933455643171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55.065368978590328</v>
      </c>
      <c r="AC55">
        <f t="shared" si="33"/>
        <v>3.8838856605966328</v>
      </c>
      <c r="AE55">
        <f t="shared" si="34"/>
        <v>0</v>
      </c>
      <c r="AF55">
        <f t="shared" si="35"/>
        <v>0</v>
      </c>
      <c r="AG55">
        <f t="shared" si="36"/>
        <v>-0.44264100392110717</v>
      </c>
      <c r="AH55">
        <f t="shared" si="37"/>
        <v>-7202.4337453652834</v>
      </c>
      <c r="AI55">
        <f t="shared" si="38"/>
        <v>-7202.8763863692047</v>
      </c>
      <c r="AJ55">
        <f t="shared" si="39"/>
        <v>51.181483317993695</v>
      </c>
      <c r="AK55">
        <f t="shared" si="61"/>
        <v>3.8545758285013232</v>
      </c>
      <c r="AL55">
        <f t="shared" si="40"/>
        <v>-7147.8403272227097</v>
      </c>
      <c r="AN55">
        <f t="shared" si="41"/>
        <v>0</v>
      </c>
      <c r="AO55">
        <f t="shared" si="42"/>
        <v>0</v>
      </c>
      <c r="AP55">
        <f t="shared" si="43"/>
        <v>-3.123264789626547E-3</v>
      </c>
      <c r="AQ55">
        <f t="shared" si="44"/>
        <v>-50.820207611237919</v>
      </c>
      <c r="AR55">
        <f t="shared" si="45"/>
        <v>-50.823330876027548</v>
      </c>
      <c r="AS55">
        <f t="shared" si="46"/>
        <v>0.3611353745177191</v>
      </c>
      <c r="AT55">
        <f t="shared" si="47"/>
        <v>2.7197798797351069E-2</v>
      </c>
      <c r="AU55">
        <f t="shared" si="48"/>
        <v>-50.434997702712479</v>
      </c>
      <c r="AW55">
        <v>52</v>
      </c>
      <c r="AX55">
        <f>IF(Z55&gt;0, (R55*SUMPRODUCT(K55:$K$98, X55:$X$98)-K55*$AZ$3)/Z55, 0)</f>
        <v>109.67933455643171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0.32445800000000002</v>
      </c>
      <c r="Q56" s="5">
        <f t="shared" si="60"/>
        <v>12.5</v>
      </c>
      <c r="R56">
        <f t="shared" si="31"/>
        <v>500000</v>
      </c>
      <c r="S56">
        <f t="shared" si="32"/>
        <v>-1356.8840314354673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3.8838856605966328</v>
      </c>
      <c r="AC56">
        <f t="shared" si="33"/>
        <v>-31.978628083997236</v>
      </c>
      <c r="AE56">
        <f t="shared" si="34"/>
        <v>0</v>
      </c>
      <c r="AF56">
        <f t="shared" si="35"/>
        <v>0</v>
      </c>
      <c r="AG56">
        <f t="shared" si="36"/>
        <v>-0.29459617903166146</v>
      </c>
      <c r="AH56">
        <f t="shared" si="37"/>
        <v>-5744.7365940093832</v>
      </c>
      <c r="AI56">
        <f t="shared" si="38"/>
        <v>-5745.0311901884152</v>
      </c>
      <c r="AJ56">
        <f t="shared" si="39"/>
        <v>35.862513744593869</v>
      </c>
      <c r="AK56">
        <f t="shared" si="61"/>
        <v>0.27187199624176434</v>
      </c>
      <c r="AL56">
        <f t="shared" si="40"/>
        <v>-5708.8968044475796</v>
      </c>
      <c r="AN56">
        <f t="shared" si="41"/>
        <v>0</v>
      </c>
      <c r="AO56">
        <f t="shared" si="42"/>
        <v>0</v>
      </c>
      <c r="AP56">
        <f t="shared" si="43"/>
        <v>-1.855949905908599E-3</v>
      </c>
      <c r="AQ56">
        <f t="shared" si="44"/>
        <v>-36.19172311116607</v>
      </c>
      <c r="AR56">
        <f t="shared" si="45"/>
        <v>-36.193579061071986</v>
      </c>
      <c r="AS56">
        <f t="shared" si="46"/>
        <v>0.22593310350699239</v>
      </c>
      <c r="AT56">
        <f t="shared" si="47"/>
        <v>1.7127880188488667E-3</v>
      </c>
      <c r="AU56">
        <f t="shared" si="48"/>
        <v>-35.96593316954614</v>
      </c>
      <c r="AW56">
        <v>53</v>
      </c>
      <c r="AX56">
        <f>IF(Z56&gt;0, (R56*SUMPRODUCT(K56:$K$98, X56:$X$98)-K56*$AZ$3)/Z56, 0)</f>
        <v>-1356.8840314354673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0.36696200000000001</v>
      </c>
      <c r="Q57" s="5">
        <f t="shared" si="60"/>
        <v>12.5</v>
      </c>
      <c r="R57">
        <f t="shared" si="31"/>
        <v>500000</v>
      </c>
      <c r="S57">
        <f t="shared" si="32"/>
        <v>-3733.1024140308027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-31.978628083997236</v>
      </c>
      <c r="AC57">
        <f t="shared" si="33"/>
        <v>-54.81526738565973</v>
      </c>
      <c r="AE57">
        <f t="shared" si="34"/>
        <v>0</v>
      </c>
      <c r="AF57">
        <f t="shared" si="35"/>
        <v>0</v>
      </c>
      <c r="AG57">
        <f t="shared" si="36"/>
        <v>-0.18354461419152832</v>
      </c>
      <c r="AH57">
        <f t="shared" si="37"/>
        <v>-4324.2241219926618</v>
      </c>
      <c r="AI57">
        <f t="shared" si="38"/>
        <v>-4324.4076666068531</v>
      </c>
      <c r="AJ57">
        <f t="shared" si="39"/>
        <v>22.836639301662494</v>
      </c>
      <c r="AK57">
        <f t="shared" si="61"/>
        <v>-2.2385039658798069</v>
      </c>
      <c r="AL57">
        <f t="shared" si="40"/>
        <v>-4303.8095312710711</v>
      </c>
      <c r="AN57">
        <f t="shared" si="41"/>
        <v>0</v>
      </c>
      <c r="AO57">
        <f t="shared" si="42"/>
        <v>0</v>
      </c>
      <c r="AP57">
        <f t="shared" si="43"/>
        <v>-1.0324351048906087E-3</v>
      </c>
      <c r="AQ57">
        <f t="shared" si="44"/>
        <v>-24.323681763286828</v>
      </c>
      <c r="AR57">
        <f t="shared" si="45"/>
        <v>-24.324714198391717</v>
      </c>
      <c r="AS57">
        <f t="shared" si="46"/>
        <v>0.12845567927238669</v>
      </c>
      <c r="AT57">
        <f t="shared" si="47"/>
        <v>-1.2591543952357681E-2</v>
      </c>
      <c r="AU57">
        <f t="shared" si="48"/>
        <v>-24.208850063071694</v>
      </c>
      <c r="AW57">
        <v>54</v>
      </c>
      <c r="AX57">
        <f>IF(Z57&gt;0, (R57*SUMPRODUCT(K57:$K$98, X57:$X$98)-K57*$AZ$3)/Z57, 0)</f>
        <v>-3733.1024140308027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0.41335300000000003</v>
      </c>
      <c r="Q58" s="5">
        <f t="shared" si="60"/>
        <v>12.5</v>
      </c>
      <c r="R58">
        <f t="shared" si="31"/>
        <v>500000</v>
      </c>
      <c r="S58">
        <f t="shared" si="32"/>
        <v>-7938.2181449057434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-54.81526738565973</v>
      </c>
      <c r="AC58">
        <f t="shared" si="33"/>
        <v>-67.214767176175513</v>
      </c>
      <c r="AE58">
        <f t="shared" si="34"/>
        <v>0</v>
      </c>
      <c r="AF58">
        <f t="shared" si="35"/>
        <v>0</v>
      </c>
      <c r="AG58">
        <f t="shared" si="36"/>
        <v>-0.10584045113970221</v>
      </c>
      <c r="AH58">
        <f t="shared" si="37"/>
        <v>-3034.7486763964321</v>
      </c>
      <c r="AI58">
        <f t="shared" si="38"/>
        <v>-3034.8545168475716</v>
      </c>
      <c r="AJ58">
        <f t="shared" si="39"/>
        <v>12.399499790515783</v>
      </c>
      <c r="AK58">
        <f t="shared" si="61"/>
        <v>-3.8370687169961815</v>
      </c>
      <c r="AL58">
        <f t="shared" si="40"/>
        <v>-3026.2920857740523</v>
      </c>
      <c r="AN58">
        <f t="shared" si="41"/>
        <v>0</v>
      </c>
      <c r="AO58">
        <f t="shared" si="42"/>
        <v>0</v>
      </c>
      <c r="AP58">
        <f t="shared" si="43"/>
        <v>-5.3156304100879887E-4</v>
      </c>
      <c r="AQ58">
        <f t="shared" si="44"/>
        <v>-15.241433853994563</v>
      </c>
      <c r="AR58">
        <f t="shared" si="45"/>
        <v>-15.241965417035571</v>
      </c>
      <c r="AS58">
        <f t="shared" si="46"/>
        <v>6.2274071441123284E-2</v>
      </c>
      <c r="AT58">
        <f t="shared" si="47"/>
        <v>-1.9270929911986381E-2</v>
      </c>
      <c r="AU58">
        <f t="shared" si="48"/>
        <v>-15.198962275506435</v>
      </c>
      <c r="AW58">
        <v>55</v>
      </c>
      <c r="AX58">
        <f>IF(Z58&gt;0, (R58*SUMPRODUCT(K58:$K$98, X58:$X$98)-K58*$AZ$3)/Z58, 0)</f>
        <v>-7938.2181449057434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0.46434700000000001</v>
      </c>
      <c r="Q59" s="5">
        <f t="shared" si="60"/>
        <v>12.5</v>
      </c>
      <c r="R59">
        <f t="shared" si="31"/>
        <v>500000</v>
      </c>
      <c r="S59">
        <f t="shared" si="32"/>
        <v>-16133.988805540555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-67.214767176175513</v>
      </c>
      <c r="AC59">
        <f t="shared" si="33"/>
        <v>-71.809609983053065</v>
      </c>
      <c r="AE59">
        <f t="shared" si="34"/>
        <v>0</v>
      </c>
      <c r="AF59">
        <f t="shared" si="35"/>
        <v>0</v>
      </c>
      <c r="AG59">
        <f t="shared" si="36"/>
        <v>-5.5635350662937899E-2</v>
      </c>
      <c r="AH59">
        <f t="shared" si="37"/>
        <v>-1965.8678386146921</v>
      </c>
      <c r="AI59">
        <f t="shared" si="38"/>
        <v>-1965.923473965355</v>
      </c>
      <c r="AJ59">
        <f t="shared" si="39"/>
        <v>4.5948428068775513</v>
      </c>
      <c r="AK59">
        <f t="shared" si="61"/>
        <v>-4.7050337023322868</v>
      </c>
      <c r="AL59">
        <f t="shared" si="40"/>
        <v>-1966.0336648608097</v>
      </c>
      <c r="AN59">
        <f t="shared" si="41"/>
        <v>0</v>
      </c>
      <c r="AO59">
        <f t="shared" si="42"/>
        <v>0</v>
      </c>
      <c r="AP59">
        <f t="shared" si="43"/>
        <v>-2.4948009571017698E-4</v>
      </c>
      <c r="AQ59">
        <f t="shared" si="44"/>
        <v>-8.8153465501183117</v>
      </c>
      <c r="AR59">
        <f t="shared" si="45"/>
        <v>-8.8155960302140208</v>
      </c>
      <c r="AS59">
        <f t="shared" si="46"/>
        <v>2.0604198761645705E-2</v>
      </c>
      <c r="AT59">
        <f t="shared" si="47"/>
        <v>-2.1098316886486619E-2</v>
      </c>
      <c r="AU59">
        <f t="shared" si="48"/>
        <v>-8.8160901483388621</v>
      </c>
      <c r="AW59">
        <v>56</v>
      </c>
      <c r="AX59">
        <f>IF(Z59&gt;0, (R59*SUMPRODUCT(K59:$K$98, X59:$X$98)-K59*$AZ$3)/Z59, 0)</f>
        <v>-16133.988805540555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0.52171199999999995</v>
      </c>
      <c r="Q60" s="5">
        <f t="shared" si="60"/>
        <v>12.5</v>
      </c>
      <c r="R60">
        <f t="shared" si="31"/>
        <v>500000</v>
      </c>
      <c r="S60">
        <f t="shared" si="32"/>
        <v>-34121.823592223234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-71.809609983053065</v>
      </c>
      <c r="AC60">
        <f t="shared" si="33"/>
        <v>-71.119071669674042</v>
      </c>
      <c r="AE60">
        <f t="shared" si="34"/>
        <v>0</v>
      </c>
      <c r="AF60">
        <f t="shared" si="35"/>
        <v>0</v>
      </c>
      <c r="AG60">
        <f t="shared" si="36"/>
        <v>-2.6053367091245862E-2</v>
      </c>
      <c r="AH60">
        <f t="shared" si="37"/>
        <v>-1161.0252026025062</v>
      </c>
      <c r="AI60">
        <f t="shared" si="38"/>
        <v>-1161.0512559695974</v>
      </c>
      <c r="AJ60">
        <f t="shared" si="39"/>
        <v>-0.69053831337902238</v>
      </c>
      <c r="AK60">
        <f t="shared" si="61"/>
        <v>-5.0266726988137149</v>
      </c>
      <c r="AL60">
        <f t="shared" si="40"/>
        <v>-1166.76846698179</v>
      </c>
      <c r="AN60">
        <f t="shared" si="41"/>
        <v>0</v>
      </c>
      <c r="AO60">
        <f t="shared" si="42"/>
        <v>0</v>
      </c>
      <c r="AP60">
        <f t="shared" si="43"/>
        <v>-1.0431119201779226E-4</v>
      </c>
      <c r="AQ60">
        <f t="shared" si="44"/>
        <v>-4.6484557033267082</v>
      </c>
      <c r="AR60">
        <f t="shared" si="45"/>
        <v>-4.6485600145187256</v>
      </c>
      <c r="AS60">
        <f t="shared" si="46"/>
        <v>-2.7647433957480511E-3</v>
      </c>
      <c r="AT60">
        <f t="shared" si="47"/>
        <v>-2.0125545356965906E-2</v>
      </c>
      <c r="AU60">
        <f t="shared" si="48"/>
        <v>-4.6714503032714392</v>
      </c>
      <c r="AW60">
        <v>57</v>
      </c>
      <c r="AX60">
        <f>IF(Z60&gt;0, (R60*SUMPRODUCT(K60:$K$98, X60:$X$98)-K60*$AZ$3)/Z60, 0)</f>
        <v>-34121.823592223234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0.58618000000000003</v>
      </c>
      <c r="Q61" s="5">
        <f t="shared" si="60"/>
        <v>12.5</v>
      </c>
      <c r="R61">
        <f t="shared" si="31"/>
        <v>500000</v>
      </c>
      <c r="S61">
        <f t="shared" si="32"/>
        <v>-79936.504424970262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-71.119071669674042</v>
      </c>
      <c r="AC61">
        <f t="shared" si="33"/>
        <v>-67.28013017344955</v>
      </c>
      <c r="AE61">
        <f t="shared" si="34"/>
        <v>0</v>
      </c>
      <c r="AF61">
        <f t="shared" si="35"/>
        <v>0</v>
      </c>
      <c r="AG61">
        <f t="shared" si="36"/>
        <v>-1.0520870698786905E-2</v>
      </c>
      <c r="AH61">
        <f t="shared" si="37"/>
        <v>-610.87850886186004</v>
      </c>
      <c r="AI61">
        <f t="shared" si="38"/>
        <v>-610.88902973255881</v>
      </c>
      <c r="AJ61">
        <f t="shared" si="39"/>
        <v>-3.8389414962244928</v>
      </c>
      <c r="AK61">
        <f t="shared" si="61"/>
        <v>-4.9783350168771836</v>
      </c>
      <c r="AL61">
        <f t="shared" si="40"/>
        <v>-619.70630624566047</v>
      </c>
      <c r="AN61">
        <f t="shared" si="41"/>
        <v>0</v>
      </c>
      <c r="AO61">
        <f t="shared" si="42"/>
        <v>0</v>
      </c>
      <c r="AP61">
        <f t="shared" si="43"/>
        <v>-3.7609772821986492E-5</v>
      </c>
      <c r="AQ61">
        <f t="shared" si="44"/>
        <v>-2.1837548048924811</v>
      </c>
      <c r="AR61">
        <f t="shared" si="45"/>
        <v>-2.1837924146653029</v>
      </c>
      <c r="AS61">
        <f t="shared" si="46"/>
        <v>-1.3723362037568606E-2</v>
      </c>
      <c r="AT61">
        <f t="shared" si="47"/>
        <v>-1.7796440463628164E-2</v>
      </c>
      <c r="AU61">
        <f t="shared" si="48"/>
        <v>-2.2153122171664998</v>
      </c>
      <c r="AW61">
        <v>58</v>
      </c>
      <c r="AX61">
        <f>IF(Z61&gt;0, (R61*SUMPRODUCT(K61:$K$98, X61:$X$98)-K61*$AZ$3)/Z61, 0)</f>
        <v>-79936.504424970262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0.65888599999999997</v>
      </c>
      <c r="Q62" s="5">
        <f t="shared" si="60"/>
        <v>12.5</v>
      </c>
      <c r="R62">
        <f t="shared" si="31"/>
        <v>500000</v>
      </c>
      <c r="S62">
        <f t="shared" si="32"/>
        <v>-222060.93228554021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-67.28013017344955</v>
      </c>
      <c r="AC62">
        <f t="shared" si="33"/>
        <v>-61.885851764457037</v>
      </c>
      <c r="AE62">
        <f t="shared" si="34"/>
        <v>0</v>
      </c>
      <c r="AF62">
        <f t="shared" si="35"/>
        <v>0</v>
      </c>
      <c r="AG62">
        <f t="shared" si="36"/>
        <v>-3.4836075805581277E-3</v>
      </c>
      <c r="AH62">
        <f t="shared" si="37"/>
        <v>-277.28217644963632</v>
      </c>
      <c r="AI62">
        <f t="shared" si="38"/>
        <v>-277.28566005721689</v>
      </c>
      <c r="AJ62">
        <f t="shared" si="39"/>
        <v>-5.3942784089925127</v>
      </c>
      <c r="AK62">
        <f t="shared" si="61"/>
        <v>-4.7096091121414689</v>
      </c>
      <c r="AL62">
        <f t="shared" si="40"/>
        <v>-287.38954757835091</v>
      </c>
      <c r="AN62">
        <f t="shared" si="41"/>
        <v>0</v>
      </c>
      <c r="AO62">
        <f t="shared" si="42"/>
        <v>0</v>
      </c>
      <c r="AP62">
        <f t="shared" si="43"/>
        <v>-1.1118859212660033E-5</v>
      </c>
      <c r="AQ62">
        <f t="shared" si="44"/>
        <v>-0.8850197419852639</v>
      </c>
      <c r="AR62">
        <f t="shared" si="45"/>
        <v>-0.88503086084447657</v>
      </c>
      <c r="AS62">
        <f t="shared" si="46"/>
        <v>-1.7217272840435737E-2</v>
      </c>
      <c r="AT62">
        <f t="shared" si="47"/>
        <v>-1.5031968858034248E-2</v>
      </c>
      <c r="AU62">
        <f t="shared" si="48"/>
        <v>-0.91728010254294667</v>
      </c>
      <c r="AW62">
        <v>59</v>
      </c>
      <c r="AX62">
        <f>IF(Z62&gt;0, (R62*SUMPRODUCT(K62:$K$98, X62:$X$98)-K62*$AZ$3)/Z62, 0)</f>
        <v>-222060.93228554021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0.73742600000000003</v>
      </c>
      <c r="Q63" s="5">
        <f t="shared" si="60"/>
        <v>12.5</v>
      </c>
      <c r="R63">
        <f t="shared" si="31"/>
        <v>500000</v>
      </c>
      <c r="S63">
        <f t="shared" si="32"/>
        <v>-795641.01944503724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-61.885851764457037</v>
      </c>
      <c r="AC63">
        <f t="shared" si="33"/>
        <v>-56.004770422616424</v>
      </c>
      <c r="AE63">
        <f t="shared" si="34"/>
        <v>0</v>
      </c>
      <c r="AF63">
        <f t="shared" si="35"/>
        <v>0</v>
      </c>
      <c r="AG63">
        <f t="shared" si="36"/>
        <v>-8.7986870105188854E-4</v>
      </c>
      <c r="AH63">
        <f t="shared" si="37"/>
        <v>-102.75611214802632</v>
      </c>
      <c r="AI63">
        <f t="shared" si="38"/>
        <v>-102.75699201672737</v>
      </c>
      <c r="AJ63">
        <f t="shared" si="39"/>
        <v>-5.8810813418406127</v>
      </c>
      <c r="AK63">
        <f t="shared" si="61"/>
        <v>-4.3320096235119934</v>
      </c>
      <c r="AL63">
        <f t="shared" si="40"/>
        <v>-112.97008298207997</v>
      </c>
      <c r="AN63">
        <f t="shared" si="41"/>
        <v>0</v>
      </c>
      <c r="AO63">
        <f t="shared" si="42"/>
        <v>0</v>
      </c>
      <c r="AP63">
        <f t="shared" si="43"/>
        <v>-2.5074417381949954E-6</v>
      </c>
      <c r="AQ63">
        <f t="shared" si="44"/>
        <v>-0.29283342406267993</v>
      </c>
      <c r="AR63">
        <f t="shared" si="45"/>
        <v>-0.29283593150441811</v>
      </c>
      <c r="AS63">
        <f t="shared" si="46"/>
        <v>-1.675985156037655E-2</v>
      </c>
      <c r="AT63">
        <f t="shared" si="47"/>
        <v>-1.2345321213574774E-2</v>
      </c>
      <c r="AU63">
        <f t="shared" si="48"/>
        <v>-0.32194110427836942</v>
      </c>
      <c r="AW63">
        <v>60</v>
      </c>
      <c r="AX63">
        <f>IF(Z63&gt;0, (R63*SUMPRODUCT(K63:$K$98, X63:$X$98)-K63*$AZ$3)/Z63, 0)</f>
        <v>-795641.01944503724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0.819492</v>
      </c>
      <c r="Q64" s="5">
        <f t="shared" si="60"/>
        <v>12.5</v>
      </c>
      <c r="R64">
        <f t="shared" si="31"/>
        <v>500000</v>
      </c>
      <c r="S64">
        <f t="shared" si="32"/>
        <v>-4187348.6568933548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-56.004770422616424</v>
      </c>
      <c r="AC64">
        <f t="shared" si="33"/>
        <v>-50.256442164691705</v>
      </c>
      <c r="AE64">
        <f t="shared" si="34"/>
        <v>0</v>
      </c>
      <c r="AF64">
        <f t="shared" si="35"/>
        <v>0</v>
      </c>
      <c r="AG64">
        <f t="shared" si="36"/>
        <v>-1.5002465247895543E-4</v>
      </c>
      <c r="AH64">
        <f t="shared" si="37"/>
        <v>-28.841814462496572</v>
      </c>
      <c r="AI64">
        <f t="shared" si="38"/>
        <v>-28.841964487149053</v>
      </c>
      <c r="AJ64">
        <f t="shared" si="39"/>
        <v>-5.7483282579247188</v>
      </c>
      <c r="AK64">
        <f t="shared" si="61"/>
        <v>-3.9203339295831499</v>
      </c>
      <c r="AL64">
        <f t="shared" si="40"/>
        <v>-38.510626674656919</v>
      </c>
      <c r="AN64">
        <f t="shared" si="41"/>
        <v>0</v>
      </c>
      <c r="AO64">
        <f t="shared" si="42"/>
        <v>0</v>
      </c>
      <c r="AP64">
        <f t="shared" si="43"/>
        <v>-3.8173113919299314E-7</v>
      </c>
      <c r="AQ64">
        <f t="shared" si="44"/>
        <v>-7.3386730175603335E-2</v>
      </c>
      <c r="AR64">
        <f t="shared" si="45"/>
        <v>-7.3387111906742533E-2</v>
      </c>
      <c r="AS64">
        <f t="shared" si="46"/>
        <v>-1.4626368787361014E-2</v>
      </c>
      <c r="AT64">
        <f t="shared" si="47"/>
        <v>-9.9751175038825125E-3</v>
      </c>
      <c r="AU64">
        <f t="shared" si="48"/>
        <v>-9.7988598197986054E-2</v>
      </c>
      <c r="AW64">
        <v>61</v>
      </c>
      <c r="AX64">
        <f>IF(Z64&gt;0, (R64*SUMPRODUCT(K64:$K$98, X64:$X$98)-K64*$AZ$3)/Z64, 0)</f>
        <v>-4187348.6568933548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0.82196330200000001</v>
      </c>
      <c r="Q65" s="5">
        <f t="shared" si="60"/>
        <v>12.5</v>
      </c>
      <c r="R65">
        <f t="shared" si="31"/>
        <v>500000</v>
      </c>
      <c r="S65">
        <f t="shared" si="32"/>
        <v>-22281120.270016316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-50.256442164691705</v>
      </c>
      <c r="AC65">
        <f t="shared" si="33"/>
        <v>-44.93593453594999</v>
      </c>
      <c r="AE65">
        <f t="shared" si="34"/>
        <v>0</v>
      </c>
      <c r="AF65">
        <f t="shared" si="35"/>
        <v>0</v>
      </c>
      <c r="AG65">
        <f t="shared" si="36"/>
        <v>-2.5209647221161182E-5</v>
      </c>
      <c r="AH65">
        <f t="shared" si="37"/>
        <v>-4.9325903493201873</v>
      </c>
      <c r="AI65">
        <f t="shared" si="38"/>
        <v>-4.9326155589674086</v>
      </c>
      <c r="AJ65">
        <f t="shared" si="39"/>
        <v>-5.3205076287417157</v>
      </c>
      <c r="AK65">
        <f t="shared" si="61"/>
        <v>-3.5179509515284195</v>
      </c>
      <c r="AL65">
        <f t="shared" si="40"/>
        <v>-13.771074139237545</v>
      </c>
      <c r="AN65">
        <f t="shared" si="41"/>
        <v>0</v>
      </c>
      <c r="AO65">
        <f t="shared" si="42"/>
        <v>0</v>
      </c>
      <c r="AP65">
        <f t="shared" si="43"/>
        <v>-5.7272178708722276E-8</v>
      </c>
      <c r="AQ65">
        <f t="shared" si="44"/>
        <v>-1.1206035273117651E-2</v>
      </c>
      <c r="AR65">
        <f t="shared" si="45"/>
        <v>-1.1206092545296361E-2</v>
      </c>
      <c r="AS65">
        <f t="shared" si="46"/>
        <v>-1.2087319630503746E-2</v>
      </c>
      <c r="AT65">
        <f t="shared" si="47"/>
        <v>-7.9922068649707512E-3</v>
      </c>
      <c r="AU65">
        <f t="shared" si="48"/>
        <v>-3.128561904077086E-2</v>
      </c>
      <c r="AW65">
        <v>62</v>
      </c>
      <c r="AX65">
        <f>IF(Z65&gt;0, (R65*SUMPRODUCT(K65:$K$98, X65:$X$98)-K65*$AZ$3)/Z65, 0)</f>
        <v>-22281120.270016316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0.82463276399999996</v>
      </c>
      <c r="Q66" s="5">
        <f t="shared" si="60"/>
        <v>12.5</v>
      </c>
      <c r="R66">
        <f t="shared" si="31"/>
        <v>500000</v>
      </c>
      <c r="S66">
        <f t="shared" si="32"/>
        <v>-120330446.43930903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-44.93593453594999</v>
      </c>
      <c r="AC66">
        <f t="shared" si="33"/>
        <v>-40.131163465046924</v>
      </c>
      <c r="AE66">
        <f t="shared" si="34"/>
        <v>0</v>
      </c>
      <c r="AF66">
        <f t="shared" si="35"/>
        <v>0</v>
      </c>
      <c r="AG66">
        <f t="shared" si="36"/>
        <v>-4.1688496814985068E-6</v>
      </c>
      <c r="AH66">
        <f t="shared" si="37"/>
        <v>-0.8315480426980425</v>
      </c>
      <c r="AI66">
        <f t="shared" si="38"/>
        <v>-0.83155221154772396</v>
      </c>
      <c r="AJ66">
        <f t="shared" si="39"/>
        <v>-4.8047710709030653</v>
      </c>
      <c r="AK66">
        <f t="shared" si="61"/>
        <v>-3.1455154175164997</v>
      </c>
      <c r="AL66">
        <f t="shared" si="40"/>
        <v>-8.7818386999672882</v>
      </c>
      <c r="AN66">
        <f t="shared" si="41"/>
        <v>0</v>
      </c>
      <c r="AO66">
        <f t="shared" si="42"/>
        <v>0</v>
      </c>
      <c r="AP66">
        <f t="shared" si="43"/>
        <v>-8.4561981185352266E-9</v>
      </c>
      <c r="AQ66">
        <f t="shared" si="44"/>
        <v>-1.6867326796026997E-3</v>
      </c>
      <c r="AR66">
        <f t="shared" si="45"/>
        <v>-1.6867411358008181E-3</v>
      </c>
      <c r="AS66">
        <f t="shared" si="46"/>
        <v>-9.7461168413149318E-3</v>
      </c>
      <c r="AT66">
        <f t="shared" si="47"/>
        <v>-6.3804415096745436E-3</v>
      </c>
      <c r="AU66">
        <f t="shared" si="48"/>
        <v>-1.781329948679029E-2</v>
      </c>
      <c r="AW66">
        <v>63</v>
      </c>
      <c r="AX66">
        <f>IF(Z66&gt;0, (R66*SUMPRODUCT(K66:$K$98, X66:$X$98)-K66*$AZ$3)/Z66, 0)</f>
        <v>-120330446.43930903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0.82757423799999996</v>
      </c>
      <c r="Q67" s="5">
        <f t="shared" si="60"/>
        <v>12.5</v>
      </c>
      <c r="R67">
        <f t="shared" ref="R67:R98" si="62">$C$6</f>
        <v>500000</v>
      </c>
      <c r="S67">
        <f t="shared" ref="S67:S98" si="63">AX67</f>
        <v>-661485709.10189986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-40.131163465046924</v>
      </c>
      <c r="AC67">
        <f t="shared" ref="AC67:AC98" si="64">S67*Z67</f>
        <v>-35.832870638640657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-6.7712858618085263E-7</v>
      </c>
      <c r="AH67">
        <f t="shared" ref="AH67:AH98" si="68">-X67*R67</f>
        <v>-0.13800130394010676</v>
      </c>
      <c r="AI67">
        <f t="shared" ref="AI67:AI98" si="69">SUM(AE67:AH67)</f>
        <v>-0.13800198106869294</v>
      </c>
      <c r="AJ67">
        <f t="shared" ref="AJ67:AJ98" si="70">AB67-AC67</f>
        <v>-4.2982928264062679</v>
      </c>
      <c r="AK67">
        <f t="shared" si="61"/>
        <v>-2.8091814425532848</v>
      </c>
      <c r="AL67">
        <f t="shared" ref="AL67:AL98" si="71">SUM(AI67:AK67)</f>
        <v>-7.2454762500282452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-1.2263432348446885E-9</v>
      </c>
      <c r="AQ67">
        <f t="shared" ref="AQ67:AQ98" si="75">AH67*$K67</f>
        <v>-2.4993327551156509E-4</v>
      </c>
      <c r="AR67">
        <f t="shared" ref="AR67:AR98" si="76">AI67*$K67</f>
        <v>-2.499345018547999E-4</v>
      </c>
      <c r="AS67">
        <f t="shared" ref="AS67:AS98" si="77">AJ67*$K67</f>
        <v>-7.7846105401861059E-3</v>
      </c>
      <c r="AT67">
        <f t="shared" ref="AT67:AT98" si="78">AK67*$K67</f>
        <v>-5.0876904739129434E-3</v>
      </c>
      <c r="AU67">
        <f t="shared" ref="AU67:AU98" si="79">AL67*$K67</f>
        <v>-1.3122235515953849E-2</v>
      </c>
      <c r="AW67">
        <v>64</v>
      </c>
      <c r="AX67">
        <f>IF(Z67&gt;0, (R67*SUMPRODUCT(K67:$K$98, X67:$X$98)-K67*$AZ$3)/Z67, 0)</f>
        <v>-661485709.10189986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0.83082719400000005</v>
      </c>
      <c r="Q68" s="5">
        <f t="shared" si="60"/>
        <v>12.5</v>
      </c>
      <c r="R68">
        <f t="shared" si="62"/>
        <v>500000</v>
      </c>
      <c r="S68">
        <f t="shared" si="63"/>
        <v>-3710535051.2604942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-35.832870638640657</v>
      </c>
      <c r="AC68">
        <f t="shared" si="64"/>
        <v>-31.99385310844664</v>
      </c>
      <c r="AE68">
        <f t="shared" si="65"/>
        <v>0</v>
      </c>
      <c r="AF68">
        <f t="shared" si="66"/>
        <v>0</v>
      </c>
      <c r="AG68">
        <f t="shared" si="67"/>
        <v>-1.077804570852191E-7</v>
      </c>
      <c r="AH68">
        <f t="shared" si="68"/>
        <v>-2.2503073729353E-2</v>
      </c>
      <c r="AI68">
        <f t="shared" si="69"/>
        <v>-2.2503181509810084E-2</v>
      </c>
      <c r="AJ68">
        <f t="shared" si="70"/>
        <v>-3.8390175301940168</v>
      </c>
      <c r="AK68">
        <f t="shared" si="61"/>
        <v>-2.5083009447048461</v>
      </c>
      <c r="AL68">
        <f t="shared" si="71"/>
        <v>-6.3698216564086731</v>
      </c>
      <c r="AN68">
        <f t="shared" si="72"/>
        <v>0</v>
      </c>
      <c r="AO68">
        <f t="shared" si="73"/>
        <v>0</v>
      </c>
      <c r="AP68">
        <f t="shared" si="74"/>
        <v>-1.7428615518691605E-10</v>
      </c>
      <c r="AQ68">
        <f t="shared" si="75"/>
        <v>-3.6388546738817697E-5</v>
      </c>
      <c r="AR68">
        <f t="shared" si="76"/>
        <v>-3.6388721024972879E-5</v>
      </c>
      <c r="AS68">
        <f t="shared" si="77"/>
        <v>-6.2078750000443585E-3</v>
      </c>
      <c r="AT68">
        <f t="shared" si="78"/>
        <v>-4.0560426215177818E-3</v>
      </c>
      <c r="AU68">
        <f t="shared" si="79"/>
        <v>-1.0300306342587114E-2</v>
      </c>
      <c r="AW68">
        <v>65</v>
      </c>
      <c r="AX68">
        <f>IF(Z68&gt;0, (R68*SUMPRODUCT(K68:$K$98, X68:$X$98)-K68*$AZ$3)/Z68, 0)</f>
        <v>-3710535051.2604942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0.83405797299999995</v>
      </c>
      <c r="Q69" s="5">
        <f t="shared" ref="Q69:Q98" si="91">$C$8</f>
        <v>12.5</v>
      </c>
      <c r="R69">
        <f t="shared" si="62"/>
        <v>500000</v>
      </c>
      <c r="S69">
        <f t="shared" si="63"/>
        <v>-21244955456.664539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-31.99385310844664</v>
      </c>
      <c r="AC69">
        <f t="shared" si="64"/>
        <v>-28.565972118895584</v>
      </c>
      <c r="AE69">
        <f t="shared" si="65"/>
        <v>0</v>
      </c>
      <c r="AF69">
        <f t="shared" si="66"/>
        <v>0</v>
      </c>
      <c r="AG69">
        <f t="shared" si="67"/>
        <v>-1.6807502948855586E-8</v>
      </c>
      <c r="AH69">
        <f t="shared" si="68"/>
        <v>-3.5958059826204534E-3</v>
      </c>
      <c r="AI69">
        <f t="shared" si="69"/>
        <v>-3.5958227901234023E-3</v>
      </c>
      <c r="AJ69">
        <f t="shared" si="70"/>
        <v>-3.4278809895510562</v>
      </c>
      <c r="AK69">
        <f t="shared" si="61"/>
        <v>-2.239569717591265</v>
      </c>
      <c r="AL69">
        <f t="shared" si="71"/>
        <v>-5.6710465299324451</v>
      </c>
      <c r="AN69">
        <f t="shared" si="72"/>
        <v>0</v>
      </c>
      <c r="AO69">
        <f t="shared" si="73"/>
        <v>0</v>
      </c>
      <c r="AP69">
        <f t="shared" si="74"/>
        <v>-2.4266550283825232E-11</v>
      </c>
      <c r="AQ69">
        <f t="shared" si="75"/>
        <v>-5.1915984756129512E-6</v>
      </c>
      <c r="AR69">
        <f t="shared" si="76"/>
        <v>-5.1916227421632344E-6</v>
      </c>
      <c r="AS69">
        <f t="shared" si="77"/>
        <v>-4.9491495942633867E-3</v>
      </c>
      <c r="AT69">
        <f t="shared" si="78"/>
        <v>-3.2334744388523903E-3</v>
      </c>
      <c r="AU69">
        <f t="shared" si="79"/>
        <v>-8.1878156558579419E-3</v>
      </c>
      <c r="AW69">
        <v>66</v>
      </c>
      <c r="AX69">
        <f>IF(Z69&gt;0, (R69*SUMPRODUCT(K69:$K$98, X69:$X$98)-K69*$AZ$3)/Z69, 0)</f>
        <v>-21244955456.664539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0.83754713300000005</v>
      </c>
      <c r="Q70" s="5">
        <f t="shared" si="91"/>
        <v>12.5</v>
      </c>
      <c r="R70">
        <f t="shared" si="62"/>
        <v>500000</v>
      </c>
      <c r="S70">
        <f t="shared" si="63"/>
        <v>-124423462692.83762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-28.565972118895584</v>
      </c>
      <c r="AC70">
        <f t="shared" si="64"/>
        <v>-25.505336794335317</v>
      </c>
      <c r="AE70">
        <f t="shared" si="65"/>
        <v>0</v>
      </c>
      <c r="AF70">
        <f t="shared" si="66"/>
        <v>0</v>
      </c>
      <c r="AG70">
        <f t="shared" si="67"/>
        <v>-2.5623520116639867E-9</v>
      </c>
      <c r="AH70">
        <f t="shared" si="68"/>
        <v>-5.6308303630812169E-4</v>
      </c>
      <c r="AI70">
        <f t="shared" si="69"/>
        <v>-5.6308559866013335E-4</v>
      </c>
      <c r="AJ70">
        <f t="shared" si="70"/>
        <v>-3.0606353245602662</v>
      </c>
      <c r="AK70">
        <f t="shared" si="61"/>
        <v>-1.9996180483226911</v>
      </c>
      <c r="AL70">
        <f t="shared" si="71"/>
        <v>-5.060816458481618</v>
      </c>
      <c r="AN70">
        <f t="shared" si="72"/>
        <v>0</v>
      </c>
      <c r="AO70">
        <f t="shared" si="73"/>
        <v>0</v>
      </c>
      <c r="AP70">
        <f t="shared" si="74"/>
        <v>-3.3031296097935875E-12</v>
      </c>
      <c r="AQ70">
        <f t="shared" si="75"/>
        <v>-7.2587070064350578E-7</v>
      </c>
      <c r="AR70">
        <f t="shared" si="76"/>
        <v>-7.258740037731155E-7</v>
      </c>
      <c r="AS70">
        <f t="shared" si="77"/>
        <v>-3.9454669457261718E-3</v>
      </c>
      <c r="AT70">
        <f t="shared" si="78"/>
        <v>-2.5777088993338866E-3</v>
      </c>
      <c r="AU70">
        <f t="shared" si="79"/>
        <v>-6.5239017190638323E-3</v>
      </c>
      <c r="AW70">
        <v>67</v>
      </c>
      <c r="AX70">
        <f>IF(Z70&gt;0, (R70*SUMPRODUCT(K70:$K$98, X70:$X$98)-K70*$AZ$3)/Z70, 0)</f>
        <v>-124423462692.83762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0.841203123</v>
      </c>
      <c r="Q71" s="5">
        <f t="shared" si="91"/>
        <v>12.5</v>
      </c>
      <c r="R71">
        <f t="shared" si="62"/>
        <v>500000</v>
      </c>
      <c r="S71">
        <f t="shared" si="63"/>
        <v>-746604248328.00098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-25.505336794335317</v>
      </c>
      <c r="AC71">
        <f t="shared" si="64"/>
        <v>-22.772622773635714</v>
      </c>
      <c r="AE71">
        <f t="shared" si="65"/>
        <v>0</v>
      </c>
      <c r="AF71">
        <f t="shared" si="66"/>
        <v>0</v>
      </c>
      <c r="AG71">
        <f t="shared" si="67"/>
        <v>-3.8126997711026886E-10</v>
      </c>
      <c r="AH71">
        <f t="shared" si="68"/>
        <v>-8.621834057748312E-5</v>
      </c>
      <c r="AI71">
        <f t="shared" si="69"/>
        <v>-8.621872184746023E-5</v>
      </c>
      <c r="AJ71">
        <f t="shared" si="70"/>
        <v>-2.7327140206996035</v>
      </c>
      <c r="AK71">
        <f t="shared" si="61"/>
        <v>-1.7853735756034723</v>
      </c>
      <c r="AL71">
        <f t="shared" si="71"/>
        <v>-4.5181738150249231</v>
      </c>
      <c r="AN71">
        <f t="shared" si="72"/>
        <v>0</v>
      </c>
      <c r="AO71">
        <f t="shared" si="73"/>
        <v>0</v>
      </c>
      <c r="AP71">
        <f t="shared" si="74"/>
        <v>-4.388351520209951E-13</v>
      </c>
      <c r="AQ71">
        <f t="shared" si="75"/>
        <v>-9.9235819408290601E-8</v>
      </c>
      <c r="AR71">
        <f t="shared" si="76"/>
        <v>-9.9236258243442628E-8</v>
      </c>
      <c r="AS71">
        <f t="shared" si="77"/>
        <v>-3.1453065929625658E-3</v>
      </c>
      <c r="AT71">
        <f t="shared" si="78"/>
        <v>-2.0549341188687985E-3</v>
      </c>
      <c r="AU71">
        <f t="shared" si="79"/>
        <v>-5.2003399480896077E-3</v>
      </c>
      <c r="AW71">
        <v>68</v>
      </c>
      <c r="AX71">
        <f>IF(Z71&gt;0, (R71*SUMPRODUCT(K71:$K$98, X71:$X$98)-K71*$AZ$3)/Z71, 0)</f>
        <v>-746604248328.00098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0.84498057100000001</v>
      </c>
      <c r="Q72" s="5">
        <f t="shared" si="91"/>
        <v>12.5</v>
      </c>
      <c r="R72">
        <f t="shared" si="62"/>
        <v>500000</v>
      </c>
      <c r="S72">
        <f t="shared" si="63"/>
        <v>-4596700893495.9893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-22.772622773635714</v>
      </c>
      <c r="AC72">
        <f t="shared" si="64"/>
        <v>-20.332698992005188</v>
      </c>
      <c r="AE72">
        <f t="shared" si="65"/>
        <v>0</v>
      </c>
      <c r="AF72">
        <f t="shared" si="66"/>
        <v>0</v>
      </c>
      <c r="AG72">
        <f t="shared" si="67"/>
        <v>-5.5291554375374241E-11</v>
      </c>
      <c r="AH72">
        <f t="shared" si="68"/>
        <v>-1.2886628918551679E-5</v>
      </c>
      <c r="AI72">
        <f t="shared" si="69"/>
        <v>-1.2886684210106054E-5</v>
      </c>
      <c r="AJ72">
        <f t="shared" si="70"/>
        <v>-2.4399237816305259</v>
      </c>
      <c r="AK72">
        <f t="shared" ref="AK72:AK98" si="92">G72*SUM(AB72:AB72, AE72:AF72)</f>
        <v>-1.5940835941545002</v>
      </c>
      <c r="AL72">
        <f t="shared" si="71"/>
        <v>-4.0340202624692356</v>
      </c>
      <c r="AN72">
        <f t="shared" si="72"/>
        <v>0</v>
      </c>
      <c r="AO72">
        <f t="shared" si="73"/>
        <v>0</v>
      </c>
      <c r="AP72">
        <f t="shared" si="74"/>
        <v>-5.6821092117154355E-14</v>
      </c>
      <c r="AQ72">
        <f t="shared" si="75"/>
        <v>-1.3243113476056153E-8</v>
      </c>
      <c r="AR72">
        <f t="shared" si="76"/>
        <v>-1.324317029714827E-8</v>
      </c>
      <c r="AS72">
        <f t="shared" si="77"/>
        <v>-2.5074197229769117E-3</v>
      </c>
      <c r="AT72">
        <f t="shared" si="78"/>
        <v>-1.6381809440726956E-3</v>
      </c>
      <c r="AU72">
        <f t="shared" si="79"/>
        <v>-4.1456139102199032E-3</v>
      </c>
      <c r="AW72">
        <v>69</v>
      </c>
      <c r="AX72">
        <f>IF(Z72&gt;0, (R72*SUMPRODUCT(K72:$K$98, X72:$X$98)-K72*$AZ$3)/Z72, 0)</f>
        <v>-4596700893495.9893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0.84903369399999995</v>
      </c>
      <c r="Q73" s="5">
        <f t="shared" si="91"/>
        <v>12.5</v>
      </c>
      <c r="R73">
        <f t="shared" si="62"/>
        <v>500000</v>
      </c>
      <c r="S73">
        <f t="shared" si="63"/>
        <v>-29114739155902.313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-20.332698992005188</v>
      </c>
      <c r="AC73">
        <f t="shared" si="64"/>
        <v>-18.154195540189065</v>
      </c>
      <c r="AE73">
        <f t="shared" si="65"/>
        <v>0</v>
      </c>
      <c r="AF73">
        <f t="shared" si="66"/>
        <v>0</v>
      </c>
      <c r="AG73">
        <f t="shared" si="67"/>
        <v>-7.7942461732946436E-12</v>
      </c>
      <c r="AH73">
        <f t="shared" si="68"/>
        <v>-1.8777757063330341E-6</v>
      </c>
      <c r="AI73">
        <f t="shared" si="69"/>
        <v>-1.8777835005792074E-6</v>
      </c>
      <c r="AJ73">
        <f t="shared" si="70"/>
        <v>-2.1785034518161233</v>
      </c>
      <c r="AK73">
        <f t="shared" si="92"/>
        <v>-1.4232889294403632</v>
      </c>
      <c r="AL73">
        <f t="shared" si="71"/>
        <v>-3.6017942590399872</v>
      </c>
      <c r="AN73">
        <f t="shared" si="72"/>
        <v>0</v>
      </c>
      <c r="AO73">
        <f t="shared" si="73"/>
        <v>0</v>
      </c>
      <c r="AP73">
        <f t="shared" si="74"/>
        <v>-7.151660230929435E-15</v>
      </c>
      <c r="AQ73">
        <f t="shared" si="75"/>
        <v>-1.7229650620479228E-9</v>
      </c>
      <c r="AR73">
        <f t="shared" si="76"/>
        <v>-1.7229722137081537E-9</v>
      </c>
      <c r="AS73">
        <f t="shared" si="77"/>
        <v>-1.9988997207551896E-3</v>
      </c>
      <c r="AT73">
        <f t="shared" si="78"/>
        <v>-1.3059478245217068E-3</v>
      </c>
      <c r="AU73">
        <f t="shared" si="79"/>
        <v>-3.3048492682491103E-3</v>
      </c>
      <c r="AW73">
        <v>70</v>
      </c>
      <c r="AX73">
        <f>IF(Z73&gt;0, (R73*SUMPRODUCT(K73:$K$98, X73:$X$98)-K73*$AZ$3)/Z73, 0)</f>
        <v>-29114739155902.313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0.853201969</v>
      </c>
      <c r="Q74" s="5">
        <f t="shared" si="91"/>
        <v>12.5</v>
      </c>
      <c r="R74">
        <f t="shared" si="62"/>
        <v>500000</v>
      </c>
      <c r="S74">
        <f t="shared" si="63"/>
        <v>-190026878531566.06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-18.154195540189065</v>
      </c>
      <c r="AC74">
        <f t="shared" si="64"/>
        <v>-16.209103162394854</v>
      </c>
      <c r="AE74">
        <f t="shared" si="65"/>
        <v>0</v>
      </c>
      <c r="AF74">
        <f t="shared" si="66"/>
        <v>0</v>
      </c>
      <c r="AG74">
        <f t="shared" si="67"/>
        <v>-1.0662375296359916E-12</v>
      </c>
      <c r="AH74">
        <f t="shared" si="68"/>
        <v>-2.6600264727702821E-7</v>
      </c>
      <c r="AI74">
        <f t="shared" si="69"/>
        <v>-2.6600371351455785E-7</v>
      </c>
      <c r="AJ74">
        <f t="shared" si="70"/>
        <v>-1.9450923777942108</v>
      </c>
      <c r="AK74">
        <f t="shared" si="92"/>
        <v>-1.2707936878132347</v>
      </c>
      <c r="AL74">
        <f t="shared" si="71"/>
        <v>-3.2158863316111592</v>
      </c>
      <c r="AN74">
        <f t="shared" si="72"/>
        <v>0</v>
      </c>
      <c r="AO74">
        <f t="shared" si="73"/>
        <v>0</v>
      </c>
      <c r="AP74">
        <f t="shared" si="74"/>
        <v>-8.7351164104656398E-16</v>
      </c>
      <c r="AQ74">
        <f t="shared" si="75"/>
        <v>-2.1792180680885676E-10</v>
      </c>
      <c r="AR74">
        <f t="shared" si="76"/>
        <v>-2.179226803204978E-10</v>
      </c>
      <c r="AS74">
        <f t="shared" si="77"/>
        <v>-1.5935106274998926E-3</v>
      </c>
      <c r="AT74">
        <f t="shared" si="78"/>
        <v>-1.0410936107757532E-3</v>
      </c>
      <c r="AU74">
        <f t="shared" si="79"/>
        <v>-2.6346044561983261E-3</v>
      </c>
      <c r="AW74">
        <v>71</v>
      </c>
      <c r="AX74">
        <f>IF(Z74&gt;0, (R74*SUMPRODUCT(K74:$K$98, X74:$X$98)-K74*$AZ$3)/Z74, 0)</f>
        <v>-190026878531566.06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0.85761682500000003</v>
      </c>
      <c r="Q75" s="5">
        <f t="shared" si="91"/>
        <v>12.5</v>
      </c>
      <c r="R75">
        <f t="shared" si="62"/>
        <v>500000</v>
      </c>
      <c r="S75">
        <f t="shared" si="63"/>
        <v>-1281634587129357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-16.209103162394854</v>
      </c>
      <c r="AC75">
        <f t="shared" si="64"/>
        <v>-14.47241353804387</v>
      </c>
      <c r="AE75">
        <f t="shared" si="65"/>
        <v>0</v>
      </c>
      <c r="AF75">
        <f t="shared" si="66"/>
        <v>0</v>
      </c>
      <c r="AG75">
        <f t="shared" si="67"/>
        <v>-1.4115190947736916E-13</v>
      </c>
      <c r="AH75">
        <f t="shared" si="68"/>
        <v>-3.6576929794490505E-8</v>
      </c>
      <c r="AI75">
        <f t="shared" si="69"/>
        <v>-3.6577070946399983E-8</v>
      </c>
      <c r="AJ75">
        <f t="shared" si="70"/>
        <v>-1.7366896243509835</v>
      </c>
      <c r="AK75">
        <f t="shared" si="92"/>
        <v>-1.1346372213676399</v>
      </c>
      <c r="AL75">
        <f t="shared" si="71"/>
        <v>-2.8713268822956941</v>
      </c>
      <c r="AN75">
        <f t="shared" si="72"/>
        <v>0</v>
      </c>
      <c r="AO75">
        <f t="shared" si="73"/>
        <v>0</v>
      </c>
      <c r="AP75">
        <f t="shared" si="74"/>
        <v>-1.0324843253678969E-16</v>
      </c>
      <c r="AQ75">
        <f t="shared" si="75"/>
        <v>-2.6754938578389069E-11</v>
      </c>
      <c r="AR75">
        <f t="shared" si="76"/>
        <v>-2.6755041826821607E-11</v>
      </c>
      <c r="AS75">
        <f t="shared" si="77"/>
        <v>-1.2703369170212603E-3</v>
      </c>
      <c r="AT75">
        <f t="shared" si="78"/>
        <v>-8.2995345254532188E-4</v>
      </c>
      <c r="AU75">
        <f t="shared" si="79"/>
        <v>-2.1002903963216238E-3</v>
      </c>
      <c r="AW75">
        <v>72</v>
      </c>
      <c r="AX75">
        <f>IF(Z75&gt;0, (R75*SUMPRODUCT(K75:$K$98, X75:$X$98)-K75*$AZ$3)/Z75, 0)</f>
        <v>-1281634587129357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0.86229046899999995</v>
      </c>
      <c r="Q76" s="5">
        <f t="shared" si="91"/>
        <v>12.5</v>
      </c>
      <c r="R76">
        <f t="shared" si="62"/>
        <v>500000</v>
      </c>
      <c r="S76">
        <f t="shared" si="63"/>
        <v>-8960306930054366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-14.47241353804387</v>
      </c>
      <c r="AC76">
        <f t="shared" si="64"/>
        <v>-12.921797801848385</v>
      </c>
      <c r="AE76">
        <f t="shared" si="65"/>
        <v>0</v>
      </c>
      <c r="AF76">
        <f t="shared" si="66"/>
        <v>0</v>
      </c>
      <c r="AG76">
        <f t="shared" si="67"/>
        <v>-1.8026444159109265E-14</v>
      </c>
      <c r="AH76">
        <f t="shared" si="68"/>
        <v>-4.8685578489394479E-9</v>
      </c>
      <c r="AI76">
        <f t="shared" si="69"/>
        <v>-4.8685758753836072E-9</v>
      </c>
      <c r="AJ76">
        <f t="shared" si="70"/>
        <v>-1.5506157361954855</v>
      </c>
      <c r="AK76">
        <f t="shared" si="92"/>
        <v>-1.013068947663071</v>
      </c>
      <c r="AL76">
        <f t="shared" si="71"/>
        <v>-2.5636846887271325</v>
      </c>
      <c r="AN76">
        <f t="shared" si="72"/>
        <v>0</v>
      </c>
      <c r="AO76">
        <f t="shared" si="73"/>
        <v>0</v>
      </c>
      <c r="AP76">
        <f t="shared" si="74"/>
        <v>-1.1773043656927274E-17</v>
      </c>
      <c r="AQ76">
        <f t="shared" si="75"/>
        <v>-3.1796478327022584E-12</v>
      </c>
      <c r="AR76">
        <f t="shared" si="76"/>
        <v>-3.1796596057459156E-12</v>
      </c>
      <c r="AS76">
        <f t="shared" si="77"/>
        <v>-1.0127048127859914E-3</v>
      </c>
      <c r="AT76">
        <f t="shared" si="78"/>
        <v>-6.6163381103020861E-4</v>
      </c>
      <c r="AU76">
        <f t="shared" si="79"/>
        <v>-1.6743386269958596E-3</v>
      </c>
      <c r="AW76">
        <v>73</v>
      </c>
      <c r="AX76">
        <f>IF(Z76&gt;0, (R76*SUMPRODUCT(K76:$K$98, X76:$X$98)-K76*$AZ$3)/Z76, 0)</f>
        <v>-8960306930054366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0.86705037500000004</v>
      </c>
      <c r="Q77" s="5">
        <f t="shared" si="91"/>
        <v>12.5</v>
      </c>
      <c r="R77">
        <f t="shared" si="62"/>
        <v>500000</v>
      </c>
      <c r="S77">
        <f t="shared" si="63"/>
        <v>-6.5069527822417792E+16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-12.921797801848385</v>
      </c>
      <c r="AC77">
        <f t="shared" si="64"/>
        <v>-11.537319465938852</v>
      </c>
      <c r="AE77">
        <f t="shared" si="65"/>
        <v>0</v>
      </c>
      <c r="AF77">
        <f t="shared" si="66"/>
        <v>0</v>
      </c>
      <c r="AG77">
        <f t="shared" si="67"/>
        <v>-2.2163445494459254E-15</v>
      </c>
      <c r="AH77">
        <f t="shared" si="68"/>
        <v>-6.2519340672288999E-10</v>
      </c>
      <c r="AI77">
        <f t="shared" si="69"/>
        <v>-6.2519562306743945E-10</v>
      </c>
      <c r="AJ77">
        <f t="shared" si="70"/>
        <v>-1.3844783359095327</v>
      </c>
      <c r="AK77">
        <f t="shared" si="92"/>
        <v>-0.90452584612938702</v>
      </c>
      <c r="AL77">
        <f t="shared" si="71"/>
        <v>-2.2890041826641152</v>
      </c>
      <c r="AN77">
        <f t="shared" si="72"/>
        <v>0</v>
      </c>
      <c r="AO77">
        <f t="shared" si="73"/>
        <v>0</v>
      </c>
      <c r="AP77">
        <f t="shared" si="74"/>
        <v>-1.2924029488641407E-18</v>
      </c>
      <c r="AQ77">
        <f t="shared" si="75"/>
        <v>-3.6456506848679158E-13</v>
      </c>
      <c r="AR77">
        <f t="shared" si="76"/>
        <v>-3.6456636088974047E-13</v>
      </c>
      <c r="AS77">
        <f t="shared" si="77"/>
        <v>-8.0732207653151894E-4</v>
      </c>
      <c r="AT77">
        <f t="shared" si="78"/>
        <v>-5.2745042333499027E-4</v>
      </c>
      <c r="AU77">
        <f t="shared" si="79"/>
        <v>-1.3347725002310754E-3</v>
      </c>
      <c r="AW77">
        <v>74</v>
      </c>
      <c r="AX77">
        <f>IF(Z77&gt;0, (R77*SUMPRODUCT(K77:$K$98, X77:$X$98)-K77*$AZ$3)/Z77, 0)</f>
        <v>-6.5069527822417792E+16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0.87202471800000003</v>
      </c>
      <c r="Q78" s="5">
        <f t="shared" si="91"/>
        <v>12.5</v>
      </c>
      <c r="R78">
        <f t="shared" si="62"/>
        <v>500000</v>
      </c>
      <c r="S78">
        <f t="shared" si="63"/>
        <v>-4.9245733270287206E+17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-11.537319465938852</v>
      </c>
      <c r="AC78">
        <f t="shared" si="64"/>
        <v>-10.301178094588584</v>
      </c>
      <c r="AE78">
        <f t="shared" si="65"/>
        <v>0</v>
      </c>
      <c r="AF78">
        <f t="shared" si="66"/>
        <v>0</v>
      </c>
      <c r="AG78">
        <f t="shared" si="67"/>
        <v>-2.6147387323004588E-16</v>
      </c>
      <c r="AH78">
        <f t="shared" si="68"/>
        <v>-7.73082892288568E-11</v>
      </c>
      <c r="AI78">
        <f t="shared" si="69"/>
        <v>-7.7308550702730028E-11</v>
      </c>
      <c r="AJ78">
        <f t="shared" si="70"/>
        <v>-1.2361413713502678</v>
      </c>
      <c r="AK78">
        <f t="shared" si="92"/>
        <v>-0.80761236261571967</v>
      </c>
      <c r="AL78">
        <f t="shared" si="71"/>
        <v>-2.0437537340432961</v>
      </c>
      <c r="AN78">
        <f t="shared" si="72"/>
        <v>0</v>
      </c>
      <c r="AO78">
        <f t="shared" si="73"/>
        <v>0</v>
      </c>
      <c r="AP78">
        <f t="shared" si="74"/>
        <v>-1.3613535924096295E-19</v>
      </c>
      <c r="AQ78">
        <f t="shared" si="75"/>
        <v>-4.0250261322343594E-14</v>
      </c>
      <c r="AR78">
        <f t="shared" si="76"/>
        <v>-4.0250397457702831E-14</v>
      </c>
      <c r="AS78">
        <f t="shared" si="77"/>
        <v>-6.435922166239897E-4</v>
      </c>
      <c r="AT78">
        <f t="shared" si="78"/>
        <v>-4.2048024819444995E-4</v>
      </c>
      <c r="AU78">
        <f t="shared" si="79"/>
        <v>-1.0640724648586901E-3</v>
      </c>
      <c r="AW78">
        <v>75</v>
      </c>
      <c r="AX78">
        <f>IF(Z78&gt;0, (R78*SUMPRODUCT(K78:$K$98, X78:$X$98)-K78*$AZ$3)/Z78, 0)</f>
        <v>-4.9245733270287206E+17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0.87703262900000001</v>
      </c>
      <c r="Q79" s="5">
        <f t="shared" si="91"/>
        <v>12.5</v>
      </c>
      <c r="R79">
        <f t="shared" si="62"/>
        <v>500000</v>
      </c>
      <c r="S79">
        <f t="shared" si="63"/>
        <v>-3.8922216491710449E+18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-10.301178094588584</v>
      </c>
      <c r="AC79">
        <f t="shared" si="64"/>
        <v>-9.1974804415969835</v>
      </c>
      <c r="AE79">
        <f t="shared" si="65"/>
        <v>0</v>
      </c>
      <c r="AF79">
        <f t="shared" si="66"/>
        <v>0</v>
      </c>
      <c r="AG79">
        <f t="shared" si="67"/>
        <v>-2.9538016043985568E-17</v>
      </c>
      <c r="AH79">
        <f t="shared" si="68"/>
        <v>-9.1728447381503936E-12</v>
      </c>
      <c r="AI79">
        <f t="shared" si="69"/>
        <v>-9.1728742761664377E-12</v>
      </c>
      <c r="AJ79">
        <f t="shared" si="70"/>
        <v>-1.1036976529916007</v>
      </c>
      <c r="AK79">
        <f t="shared" si="92"/>
        <v>-0.72108246662120101</v>
      </c>
      <c r="AL79">
        <f t="shared" si="71"/>
        <v>-1.8247801196219746</v>
      </c>
      <c r="AN79">
        <f t="shared" si="72"/>
        <v>0</v>
      </c>
      <c r="AO79">
        <f t="shared" si="73"/>
        <v>0</v>
      </c>
      <c r="AP79">
        <f t="shared" si="74"/>
        <v>-1.373111931570727E-20</v>
      </c>
      <c r="AQ79">
        <f t="shared" si="75"/>
        <v>-4.264112571962899E-15</v>
      </c>
      <c r="AR79">
        <f t="shared" si="76"/>
        <v>-4.2641263030822145E-15</v>
      </c>
      <c r="AS79">
        <f t="shared" si="77"/>
        <v>-5.1306777473226941E-4</v>
      </c>
      <c r="AT79">
        <f t="shared" si="78"/>
        <v>-3.3520427949175957E-4</v>
      </c>
      <c r="AU79">
        <f t="shared" si="79"/>
        <v>-8.4827205422829315E-4</v>
      </c>
      <c r="AW79">
        <v>76</v>
      </c>
      <c r="AX79">
        <f>IF(Z79&gt;0, (R79*SUMPRODUCT(K79:$K$98, X79:$X$98)-K79*$AZ$3)/Z79, 0)</f>
        <v>-3.8922216491710449E+18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0.88195855000000001</v>
      </c>
      <c r="Q80" s="5">
        <f t="shared" si="91"/>
        <v>12.5</v>
      </c>
      <c r="R80">
        <f t="shared" si="62"/>
        <v>500000</v>
      </c>
      <c r="S80">
        <f t="shared" si="63"/>
        <v>-3.2165413376491893E+19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-9.1974804415969835</v>
      </c>
      <c r="AC80">
        <f t="shared" si="64"/>
        <v>-8.2120361085687392</v>
      </c>
      <c r="AE80">
        <f t="shared" si="65"/>
        <v>0</v>
      </c>
      <c r="AF80">
        <f t="shared" si="66"/>
        <v>0</v>
      </c>
      <c r="AG80">
        <f t="shared" si="67"/>
        <v>-3.1913300835154623E-18</v>
      </c>
      <c r="AH80">
        <f t="shared" si="68"/>
        <v>-1.0420522320012099E-12</v>
      </c>
      <c r="AI80">
        <f t="shared" si="69"/>
        <v>-1.0420554233312935E-12</v>
      </c>
      <c r="AJ80">
        <f t="shared" si="70"/>
        <v>-0.9854443330282443</v>
      </c>
      <c r="AK80">
        <f t="shared" si="92"/>
        <v>-0.64382363091178896</v>
      </c>
      <c r="AL80">
        <f t="shared" si="71"/>
        <v>-1.6292679639410754</v>
      </c>
      <c r="AN80">
        <f t="shared" si="72"/>
        <v>0</v>
      </c>
      <c r="AO80">
        <f t="shared" si="73"/>
        <v>0</v>
      </c>
      <c r="AP80">
        <f t="shared" si="74"/>
        <v>-1.324580393742875E-21</v>
      </c>
      <c r="AQ80">
        <f t="shared" si="75"/>
        <v>-4.3250993148422056E-16</v>
      </c>
      <c r="AR80">
        <f t="shared" si="76"/>
        <v>-4.3251125606461431E-16</v>
      </c>
      <c r="AS80">
        <f t="shared" si="77"/>
        <v>-4.0901448878530349E-4</v>
      </c>
      <c r="AT80">
        <f t="shared" si="78"/>
        <v>-2.6722279933973276E-4</v>
      </c>
      <c r="AU80">
        <f t="shared" si="79"/>
        <v>-6.7623728812546879E-4</v>
      </c>
      <c r="AW80">
        <v>77</v>
      </c>
      <c r="AX80">
        <f>IF(Z80&gt;0, (R80*SUMPRODUCT(K80:$K$98, X80:$X$98)-K80*$AZ$3)/Z80, 0)</f>
        <v>-3.2165413376491893E+19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0.88700226900000001</v>
      </c>
      <c r="Q81" s="5">
        <f t="shared" si="91"/>
        <v>12.5</v>
      </c>
      <c r="R81">
        <f t="shared" si="62"/>
        <v>500000</v>
      </c>
      <c r="S81">
        <f t="shared" si="63"/>
        <v>-2.7883254133193959E+20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-8.2120361085687392</v>
      </c>
      <c r="AC81">
        <f t="shared" si="64"/>
        <v>-7.3321750969363739</v>
      </c>
      <c r="AE81">
        <f t="shared" si="65"/>
        <v>0</v>
      </c>
      <c r="AF81">
        <f t="shared" si="66"/>
        <v>0</v>
      </c>
      <c r="AG81">
        <f t="shared" si="67"/>
        <v>-3.2869975747413285E-19</v>
      </c>
      <c r="AH81">
        <f t="shared" si="68"/>
        <v>-1.13228681008247E-13</v>
      </c>
      <c r="AI81">
        <f t="shared" si="69"/>
        <v>-1.1322900970800448E-13</v>
      </c>
      <c r="AJ81">
        <f t="shared" si="70"/>
        <v>-0.8798610116323653</v>
      </c>
      <c r="AK81">
        <f t="shared" si="92"/>
        <v>-0.5748425275998118</v>
      </c>
      <c r="AL81">
        <f t="shared" si="71"/>
        <v>-1.4547035392322902</v>
      </c>
      <c r="AN81">
        <f t="shared" si="72"/>
        <v>0</v>
      </c>
      <c r="AO81">
        <f t="shared" si="73"/>
        <v>0</v>
      </c>
      <c r="AP81">
        <f t="shared" si="74"/>
        <v>-1.2181140632375234E-22</v>
      </c>
      <c r="AQ81">
        <f t="shared" si="75"/>
        <v>-4.1960921954387272E-17</v>
      </c>
      <c r="AR81">
        <f t="shared" si="76"/>
        <v>-4.1961043765793598E-17</v>
      </c>
      <c r="AS81">
        <f t="shared" si="77"/>
        <v>-3.2606384628930602E-4</v>
      </c>
      <c r="AT81">
        <f t="shared" si="78"/>
        <v>-2.1302837957567987E-4</v>
      </c>
      <c r="AU81">
        <f t="shared" si="79"/>
        <v>-5.3909222586502787E-4</v>
      </c>
      <c r="AW81">
        <v>78</v>
      </c>
      <c r="AX81">
        <f>IF(Z81&gt;0, (R81*SUMPRODUCT(K81:$K$98, X81:$X$98)-K81*$AZ$3)/Z81, 0)</f>
        <v>-2.7883254133193959E+20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0.89213428500000003</v>
      </c>
      <c r="Q82" s="5">
        <f t="shared" si="91"/>
        <v>12.5</v>
      </c>
      <c r="R82">
        <f t="shared" si="62"/>
        <v>500000</v>
      </c>
      <c r="S82">
        <f t="shared" si="63"/>
        <v>-2.5438696911296444E+21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-7.3321750969363739</v>
      </c>
      <c r="AC82">
        <f t="shared" si="64"/>
        <v>-6.5465849079789038</v>
      </c>
      <c r="AE82">
        <f t="shared" si="65"/>
        <v>0</v>
      </c>
      <c r="AF82">
        <f t="shared" si="66"/>
        <v>0</v>
      </c>
      <c r="AG82">
        <f t="shared" si="67"/>
        <v>-3.2168436785532597E-20</v>
      </c>
      <c r="AH82">
        <f t="shared" si="68"/>
        <v>-1.1729772924554358E-14</v>
      </c>
      <c r="AI82">
        <f t="shared" si="69"/>
        <v>-1.1729805092991144E-14</v>
      </c>
      <c r="AJ82">
        <f t="shared" si="70"/>
        <v>-0.78559018895747013</v>
      </c>
      <c r="AK82">
        <f t="shared" si="92"/>
        <v>-0.5132522567855462</v>
      </c>
      <c r="AL82">
        <f t="shared" si="71"/>
        <v>-1.2988424457430281</v>
      </c>
      <c r="AN82">
        <f t="shared" si="72"/>
        <v>0</v>
      </c>
      <c r="AO82">
        <f t="shared" si="73"/>
        <v>0</v>
      </c>
      <c r="AP82">
        <f t="shared" si="74"/>
        <v>-1.0643893191990659E-23</v>
      </c>
      <c r="AQ82">
        <f t="shared" si="75"/>
        <v>-3.8811475673387592E-18</v>
      </c>
      <c r="AR82">
        <f t="shared" si="76"/>
        <v>-3.8811582112319514E-18</v>
      </c>
      <c r="AS82">
        <f t="shared" si="77"/>
        <v>-2.5993610195257209E-4</v>
      </c>
      <c r="AT82">
        <f t="shared" si="78"/>
        <v>-1.6982491994234681E-4</v>
      </c>
      <c r="AU82">
        <f t="shared" si="79"/>
        <v>-4.297610218949228E-4</v>
      </c>
      <c r="AW82">
        <v>79</v>
      </c>
      <c r="AX82">
        <f>IF(Z82&gt;0, (R82*SUMPRODUCT(K82:$K$98, X82:$X$98)-K82*$AZ$3)/Z82, 0)</f>
        <v>-2.5438696911296444E+21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0.89732143600000003</v>
      </c>
      <c r="Q83" s="5">
        <f t="shared" si="91"/>
        <v>12.5</v>
      </c>
      <c r="R83">
        <f t="shared" si="62"/>
        <v>500000</v>
      </c>
      <c r="S83">
        <f t="shared" si="63"/>
        <v>-2.4507417100494737E+22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-6.5465849079789038</v>
      </c>
      <c r="AC83">
        <f t="shared" si="64"/>
        <v>-5.845165096409735</v>
      </c>
      <c r="AE83">
        <f t="shared" si="65"/>
        <v>0</v>
      </c>
      <c r="AF83">
        <f t="shared" si="66"/>
        <v>0</v>
      </c>
      <c r="AG83">
        <f t="shared" si="67"/>
        <v>-2.9813245274079381E-21</v>
      </c>
      <c r="AH83">
        <f t="shared" si="68"/>
        <v>-1.1546171156107733E-15</v>
      </c>
      <c r="AI83">
        <f t="shared" si="69"/>
        <v>-1.1546200969353008E-15</v>
      </c>
      <c r="AJ83">
        <f t="shared" si="70"/>
        <v>-0.70141981156916877</v>
      </c>
      <c r="AK83">
        <f t="shared" si="92"/>
        <v>-0.45826094355852331</v>
      </c>
      <c r="AL83">
        <f t="shared" si="71"/>
        <v>-1.1596807551276931</v>
      </c>
      <c r="AN83">
        <f t="shared" si="72"/>
        <v>0</v>
      </c>
      <c r="AO83">
        <f t="shared" si="73"/>
        <v>0</v>
      </c>
      <c r="AP83">
        <f t="shared" si="74"/>
        <v>-8.8076851464559902E-25</v>
      </c>
      <c r="AQ83">
        <f t="shared" si="75"/>
        <v>-3.4110691155956002E-19</v>
      </c>
      <c r="AR83">
        <f t="shared" si="76"/>
        <v>-3.4110779232807472E-19</v>
      </c>
      <c r="AS83">
        <f t="shared" si="77"/>
        <v>-2.0721946903106802E-4</v>
      </c>
      <c r="AT83">
        <f t="shared" si="78"/>
        <v>-1.3538338643363101E-4</v>
      </c>
      <c r="AU83">
        <f t="shared" si="79"/>
        <v>-3.4260285546469931E-4</v>
      </c>
      <c r="AW83">
        <v>80</v>
      </c>
      <c r="AX83">
        <f>IF(Z83&gt;0, (R83*SUMPRODUCT(K83:$K$98, X83:$X$98)-K83*$AZ$3)/Z83, 0)</f>
        <v>-2.4507417100494737E+22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0.90253096600000005</v>
      </c>
      <c r="Q84" s="5">
        <f t="shared" si="91"/>
        <v>12.5</v>
      </c>
      <c r="R84">
        <f t="shared" si="62"/>
        <v>500000</v>
      </c>
      <c r="S84">
        <f t="shared" si="63"/>
        <v>-2.5016421710060329E+23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-5.845165096409735</v>
      </c>
      <c r="AC84">
        <f t="shared" si="64"/>
        <v>-5.2188974075086927</v>
      </c>
      <c r="AE84">
        <f t="shared" si="65"/>
        <v>0</v>
      </c>
      <c r="AF84">
        <f t="shared" si="66"/>
        <v>0</v>
      </c>
      <c r="AG84">
        <f t="shared" si="67"/>
        <v>-2.6077357645287848E-22</v>
      </c>
      <c r="AH84">
        <f t="shared" si="68"/>
        <v>-1.0762950822723921E-16</v>
      </c>
      <c r="AI84">
        <f t="shared" si="69"/>
        <v>-1.0762976900081567E-16</v>
      </c>
      <c r="AJ84">
        <f t="shared" si="70"/>
        <v>-0.62626768890104234</v>
      </c>
      <c r="AK84">
        <f t="shared" si="92"/>
        <v>-0.40916155674868149</v>
      </c>
      <c r="AL84">
        <f t="shared" si="71"/>
        <v>-1.0354292456497238</v>
      </c>
      <c r="AN84">
        <f t="shared" si="72"/>
        <v>0</v>
      </c>
      <c r="AO84">
        <f t="shared" si="73"/>
        <v>0</v>
      </c>
      <c r="AP84">
        <f t="shared" si="74"/>
        <v>-6.8785688530058279E-26</v>
      </c>
      <c r="AQ84">
        <f t="shared" si="75"/>
        <v>-2.8390030655195635E-20</v>
      </c>
      <c r="AR84">
        <f t="shared" si="76"/>
        <v>-2.8390099440884165E-20</v>
      </c>
      <c r="AS84">
        <f t="shared" si="77"/>
        <v>-1.6519409202094039E-4</v>
      </c>
      <c r="AT84">
        <f t="shared" si="78"/>
        <v>-1.0792680678701451E-4</v>
      </c>
      <c r="AU84">
        <f t="shared" si="79"/>
        <v>-2.7312089880795489E-4</v>
      </c>
      <c r="AW84">
        <v>81</v>
      </c>
      <c r="AX84">
        <f>IF(Z84&gt;0, (R84*SUMPRODUCT(K84:$K$98, X84:$X$98)-K84*$AZ$3)/Z84, 0)</f>
        <v>-2.5016421710060329E+23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0.90776816500000002</v>
      </c>
      <c r="Q85" s="5">
        <f t="shared" si="91"/>
        <v>12.5</v>
      </c>
      <c r="R85">
        <f t="shared" si="62"/>
        <v>500000</v>
      </c>
      <c r="S85">
        <f t="shared" si="63"/>
        <v>-2.7162340245178587E+24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-5.2188974075086927</v>
      </c>
      <c r="AC85">
        <f t="shared" si="64"/>
        <v>-4.659729828132761</v>
      </c>
      <c r="AE85">
        <f t="shared" si="65"/>
        <v>0</v>
      </c>
      <c r="AF85">
        <f t="shared" si="66"/>
        <v>0</v>
      </c>
      <c r="AG85">
        <f t="shared" si="67"/>
        <v>-2.1443889711233E-23</v>
      </c>
      <c r="AH85">
        <f t="shared" si="68"/>
        <v>-9.4688780390846671E-18</v>
      </c>
      <c r="AI85">
        <f t="shared" si="69"/>
        <v>-9.4688994829743787E-18</v>
      </c>
      <c r="AJ85">
        <f t="shared" si="70"/>
        <v>-0.55916757937593164</v>
      </c>
      <c r="AK85">
        <f t="shared" si="92"/>
        <v>-0.36532281852560855</v>
      </c>
      <c r="AL85">
        <f t="shared" si="71"/>
        <v>-0.9244903979015402</v>
      </c>
      <c r="AN85">
        <f t="shared" si="72"/>
        <v>0</v>
      </c>
      <c r="AO85">
        <f t="shared" si="73"/>
        <v>0</v>
      </c>
      <c r="AP85">
        <f t="shared" si="74"/>
        <v>-5.0503333835403109E-27</v>
      </c>
      <c r="AQ85">
        <f t="shared" si="75"/>
        <v>-2.230052080542591E-21</v>
      </c>
      <c r="AR85">
        <f t="shared" si="76"/>
        <v>-2.2300571308759746E-21</v>
      </c>
      <c r="AS85">
        <f t="shared" si="77"/>
        <v>-1.3169171876669376E-4</v>
      </c>
      <c r="AT85">
        <f t="shared" si="78"/>
        <v>-8.6038589594239891E-5</v>
      </c>
      <c r="AU85">
        <f t="shared" si="79"/>
        <v>-2.1773030836093365E-4</v>
      </c>
      <c r="AW85">
        <v>82</v>
      </c>
      <c r="AX85">
        <f>IF(Z85&gt;0, (R85*SUMPRODUCT(K85:$K$98, X85:$X$98)-K85*$AZ$3)/Z85, 0)</f>
        <v>-2.7162340245178587E+24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0.91304259499999996</v>
      </c>
      <c r="Q86" s="5">
        <f t="shared" si="91"/>
        <v>12.5</v>
      </c>
      <c r="R86">
        <f t="shared" si="62"/>
        <v>500000</v>
      </c>
      <c r="S86">
        <f t="shared" si="63"/>
        <v>-3.1513652915692422E+25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-4.659729828132761</v>
      </c>
      <c r="AC86">
        <f t="shared" si="64"/>
        <v>-4.160473060832822</v>
      </c>
      <c r="AE86">
        <f t="shared" si="65"/>
        <v>0</v>
      </c>
      <c r="AF86">
        <f t="shared" si="66"/>
        <v>0</v>
      </c>
      <c r="AG86">
        <f t="shared" si="67"/>
        <v>-1.6502661052826918E-24</v>
      </c>
      <c r="AH86">
        <f t="shared" si="68"/>
        <v>-7.8316738835351918E-19</v>
      </c>
      <c r="AI86">
        <f t="shared" si="69"/>
        <v>-7.8316903861962443E-19</v>
      </c>
      <c r="AJ86">
        <f t="shared" si="70"/>
        <v>-0.49925676729993906</v>
      </c>
      <c r="AK86">
        <f t="shared" si="92"/>
        <v>-0.32618108796929329</v>
      </c>
      <c r="AL86">
        <f t="shared" si="71"/>
        <v>-0.8254378552692323</v>
      </c>
      <c r="AN86">
        <f t="shared" si="72"/>
        <v>0</v>
      </c>
      <c r="AO86">
        <f t="shared" si="73"/>
        <v>0</v>
      </c>
      <c r="AP86">
        <f t="shared" si="74"/>
        <v>-3.4701834962690376E-28</v>
      </c>
      <c r="AQ86">
        <f t="shared" si="75"/>
        <v>-1.6468462493295628E-22</v>
      </c>
      <c r="AR86">
        <f t="shared" si="76"/>
        <v>-1.6468497195130588E-22</v>
      </c>
      <c r="AS86">
        <f t="shared" si="77"/>
        <v>-1.049838319249791E-4</v>
      </c>
      <c r="AT86">
        <f t="shared" si="78"/>
        <v>-6.8589436857652961E-5</v>
      </c>
      <c r="AU86">
        <f t="shared" si="79"/>
        <v>-1.7357326878263206E-4</v>
      </c>
      <c r="AW86">
        <v>83</v>
      </c>
      <c r="AX86">
        <f>IF(Z86&gt;0, (R86*SUMPRODUCT(K86:$K$98, X86:$X$98)-K86*$AZ$3)/Z86, 0)</f>
        <v>-3.1513652915692422E+25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0.91832435000000001</v>
      </c>
      <c r="Q87" s="5">
        <f t="shared" si="91"/>
        <v>12.5</v>
      </c>
      <c r="R87">
        <f t="shared" si="62"/>
        <v>500000</v>
      </c>
      <c r="S87">
        <f t="shared" si="63"/>
        <v>-3.925627476457733E+26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-4.160473060832822</v>
      </c>
      <c r="AC87">
        <f t="shared" si="64"/>
        <v>-3.7147080900293048</v>
      </c>
      <c r="AE87">
        <f t="shared" si="65"/>
        <v>0</v>
      </c>
      <c r="AF87">
        <f t="shared" si="66"/>
        <v>0</v>
      </c>
      <c r="AG87">
        <f t="shared" si="67"/>
        <v>-1.182838957691055E-25</v>
      </c>
      <c r="AH87">
        <f t="shared" si="68"/>
        <v>-6.0619181938430373E-20</v>
      </c>
      <c r="AI87">
        <f t="shared" si="69"/>
        <v>-6.0619300222326146E-20</v>
      </c>
      <c r="AJ87">
        <f t="shared" si="70"/>
        <v>-0.44576497080351718</v>
      </c>
      <c r="AK87">
        <f t="shared" si="92"/>
        <v>-0.29123311425829757</v>
      </c>
      <c r="AL87">
        <f t="shared" si="71"/>
        <v>-0.73699808506181474</v>
      </c>
      <c r="AN87">
        <f t="shared" si="72"/>
        <v>0</v>
      </c>
      <c r="AO87">
        <f t="shared" si="73"/>
        <v>0</v>
      </c>
      <c r="AP87">
        <f t="shared" si="74"/>
        <v>-2.2207826581638936E-29</v>
      </c>
      <c r="AQ87">
        <f t="shared" si="75"/>
        <v>-1.1381264298542824E-23</v>
      </c>
      <c r="AR87">
        <f t="shared" si="76"/>
        <v>-1.1381286506369406E-23</v>
      </c>
      <c r="AS87">
        <f t="shared" si="77"/>
        <v>-8.3692468052438723E-5</v>
      </c>
      <c r="AT87">
        <f t="shared" si="78"/>
        <v>-5.4679079127593241E-5</v>
      </c>
      <c r="AU87">
        <f t="shared" si="79"/>
        <v>-1.3837154718003195E-4</v>
      </c>
      <c r="AW87">
        <v>84</v>
      </c>
      <c r="AX87">
        <f>IF(Z87&gt;0, (R87*SUMPRODUCT(K87:$K$98, X87:$X$98)-K87*$AZ$3)/Z87, 0)</f>
        <v>-3.925627476457733E+26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0.92358270799999997</v>
      </c>
      <c r="Q88" s="5">
        <f t="shared" si="91"/>
        <v>12.5</v>
      </c>
      <c r="R88">
        <f t="shared" si="62"/>
        <v>500000</v>
      </c>
      <c r="S88">
        <f t="shared" si="63"/>
        <v>-5.2772770870446605E+27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-3.7147080900293048</v>
      </c>
      <c r="AC88">
        <f t="shared" si="64"/>
        <v>-3.3167036518118791</v>
      </c>
      <c r="AE88">
        <f t="shared" si="65"/>
        <v>0</v>
      </c>
      <c r="AF88">
        <f t="shared" si="66"/>
        <v>0</v>
      </c>
      <c r="AG88">
        <f t="shared" si="67"/>
        <v>-7.8560960441942461E-27</v>
      </c>
      <c r="AH88">
        <f t="shared" si="68"/>
        <v>-4.3697984306888073E-21</v>
      </c>
      <c r="AI88">
        <f t="shared" si="69"/>
        <v>-4.3698062867848519E-21</v>
      </c>
      <c r="AJ88">
        <f t="shared" si="70"/>
        <v>-0.3980044382174257</v>
      </c>
      <c r="AK88">
        <f t="shared" si="92"/>
        <v>-0.26002956630205137</v>
      </c>
      <c r="AL88">
        <f t="shared" si="71"/>
        <v>-0.65803400451947702</v>
      </c>
      <c r="AN88">
        <f t="shared" si="72"/>
        <v>0</v>
      </c>
      <c r="AO88">
        <f t="shared" si="73"/>
        <v>0</v>
      </c>
      <c r="AP88">
        <f t="shared" si="74"/>
        <v>-1.3169497346054244E-30</v>
      </c>
      <c r="AQ88">
        <f t="shared" si="75"/>
        <v>-7.3252730760944534E-25</v>
      </c>
      <c r="AR88">
        <f t="shared" si="76"/>
        <v>-7.3252862455918005E-25</v>
      </c>
      <c r="AS88">
        <f t="shared" si="77"/>
        <v>-6.6719123128538462E-5</v>
      </c>
      <c r="AT88">
        <f t="shared" si="78"/>
        <v>-4.3589827110645116E-5</v>
      </c>
      <c r="AU88">
        <f t="shared" si="79"/>
        <v>-1.1030895023918356E-4</v>
      </c>
      <c r="AW88">
        <v>85</v>
      </c>
      <c r="AX88">
        <f>IF(Z88&gt;0, (R88*SUMPRODUCT(K88:$K$98, X88:$X$98)-K88*$AZ$3)/Z88, 0)</f>
        <v>-5.2772770870446605E+27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0.92968762000000005</v>
      </c>
      <c r="Q89" s="5">
        <f t="shared" si="91"/>
        <v>12.5</v>
      </c>
      <c r="R89">
        <f t="shared" si="62"/>
        <v>500000</v>
      </c>
      <c r="S89">
        <f t="shared" si="63"/>
        <v>-7.8124168570435614E+28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-3.3167036518118791</v>
      </c>
      <c r="AC89">
        <f t="shared" si="64"/>
        <v>-2.9613425462606062</v>
      </c>
      <c r="AE89">
        <f t="shared" si="65"/>
        <v>0</v>
      </c>
      <c r="AF89">
        <f t="shared" si="66"/>
        <v>0</v>
      </c>
      <c r="AG89">
        <f t="shared" si="67"/>
        <v>-4.7381984993393924E-28</v>
      </c>
      <c r="AH89">
        <f t="shared" si="68"/>
        <v>-2.9214860935273456E-22</v>
      </c>
      <c r="AI89">
        <f t="shared" si="69"/>
        <v>-2.921490831725845E-22</v>
      </c>
      <c r="AJ89">
        <f t="shared" si="70"/>
        <v>-0.35536110555127287</v>
      </c>
      <c r="AK89">
        <f t="shared" si="92"/>
        <v>-0.23216925562683155</v>
      </c>
      <c r="AL89">
        <f t="shared" si="71"/>
        <v>-0.58753036117810442</v>
      </c>
      <c r="AN89">
        <f t="shared" si="72"/>
        <v>0</v>
      </c>
      <c r="AO89">
        <f t="shared" si="73"/>
        <v>0</v>
      </c>
      <c r="AP89">
        <f t="shared" si="74"/>
        <v>-7.0918190030733342E-32</v>
      </c>
      <c r="AQ89">
        <f t="shared" si="75"/>
        <v>-4.3726852300891026E-26</v>
      </c>
      <c r="AR89">
        <f t="shared" si="76"/>
        <v>-4.3726923219081054E-26</v>
      </c>
      <c r="AS89">
        <f t="shared" si="77"/>
        <v>-5.3188076473643525E-5</v>
      </c>
      <c r="AT89">
        <f t="shared" si="78"/>
        <v>-3.4749543296113761E-5</v>
      </c>
      <c r="AU89">
        <f t="shared" si="79"/>
        <v>-8.7937619769757293E-5</v>
      </c>
      <c r="AW89">
        <v>86</v>
      </c>
      <c r="AX89">
        <f>IF(Z89&gt;0, (R89*SUMPRODUCT(K89:$K$98, X89:$X$98)-K89*$AZ$3)/Z89, 0)</f>
        <v>-7.8124168570435614E+28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0.93575936900000001</v>
      </c>
      <c r="Q90" s="5">
        <f t="shared" si="91"/>
        <v>12.5</v>
      </c>
      <c r="R90">
        <f t="shared" si="62"/>
        <v>500000</v>
      </c>
      <c r="S90">
        <f t="shared" si="63"/>
        <v>-1.2860049865181114E+30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-2.9613425462606062</v>
      </c>
      <c r="AC90">
        <f t="shared" si="64"/>
        <v>-2.6440558448755414</v>
      </c>
      <c r="AE90">
        <f t="shared" si="65"/>
        <v>0</v>
      </c>
      <c r="AF90">
        <f t="shared" si="66"/>
        <v>0</v>
      </c>
      <c r="AG90">
        <f t="shared" si="67"/>
        <v>-2.570028764074221E-29</v>
      </c>
      <c r="AH90">
        <f t="shared" si="68"/>
        <v>-1.7735254551754307E-23</v>
      </c>
      <c r="AI90">
        <f t="shared" si="69"/>
        <v>-1.7735280252041948E-23</v>
      </c>
      <c r="AJ90">
        <f t="shared" si="70"/>
        <v>-0.31728670138506487</v>
      </c>
      <c r="AK90">
        <f t="shared" si="92"/>
        <v>-0.20729397823824244</v>
      </c>
      <c r="AL90">
        <f t="shared" si="71"/>
        <v>-0.52458067962330734</v>
      </c>
      <c r="AN90">
        <f t="shared" si="72"/>
        <v>0</v>
      </c>
      <c r="AO90">
        <f t="shared" si="73"/>
        <v>0</v>
      </c>
      <c r="AP90">
        <f t="shared" si="74"/>
        <v>-3.4345065862900821E-33</v>
      </c>
      <c r="AQ90">
        <f t="shared" si="75"/>
        <v>-2.3700843126350402E-27</v>
      </c>
      <c r="AR90">
        <f t="shared" si="76"/>
        <v>-2.3700877471416265E-27</v>
      </c>
      <c r="AS90">
        <f t="shared" si="77"/>
        <v>-4.2401208923504063E-5</v>
      </c>
      <c r="AT90">
        <f t="shared" si="78"/>
        <v>-2.7702123163355996E-5</v>
      </c>
      <c r="AU90">
        <f t="shared" si="79"/>
        <v>-7.0103332086860062E-5</v>
      </c>
      <c r="AW90">
        <v>87</v>
      </c>
      <c r="AX90">
        <f>IF(Z90&gt;0, (R90*SUMPRODUCT(K90:$K$98, X90:$X$98)-K90*$AZ$3)/Z90, 0)</f>
        <v>-1.2860049865181114E+30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0.94179042899999998</v>
      </c>
      <c r="Q91" s="5">
        <f t="shared" si="91"/>
        <v>12.5</v>
      </c>
      <c r="R91">
        <f t="shared" si="62"/>
        <v>500000</v>
      </c>
      <c r="S91">
        <f t="shared" si="63"/>
        <v>-2.3817236165876676E+31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-2.6440558448755414</v>
      </c>
      <c r="AC91">
        <f t="shared" si="64"/>
        <v>-2.3607641472103045</v>
      </c>
      <c r="AE91">
        <f t="shared" si="65"/>
        <v>0</v>
      </c>
      <c r="AF91">
        <f t="shared" si="66"/>
        <v>0</v>
      </c>
      <c r="AG91">
        <f t="shared" si="67"/>
        <v>-1.2389998417367839E-30</v>
      </c>
      <c r="AH91">
        <f t="shared" si="68"/>
        <v>-9.6817139690392E-25</v>
      </c>
      <c r="AI91">
        <f t="shared" si="69"/>
        <v>-9.681726359037617E-25</v>
      </c>
      <c r="AJ91">
        <f t="shared" si="70"/>
        <v>-0.28329169766523687</v>
      </c>
      <c r="AK91">
        <f t="shared" si="92"/>
        <v>-0.18508390914128792</v>
      </c>
      <c r="AL91">
        <f t="shared" si="71"/>
        <v>-0.46837560680652479</v>
      </c>
      <c r="AN91">
        <f t="shared" si="72"/>
        <v>0</v>
      </c>
      <c r="AO91">
        <f t="shared" si="73"/>
        <v>0</v>
      </c>
      <c r="AP91">
        <f t="shared" si="74"/>
        <v>-1.4783579385867794E-34</v>
      </c>
      <c r="AQ91">
        <f t="shared" si="75"/>
        <v>-1.1552090826090931E-28</v>
      </c>
      <c r="AR91">
        <f t="shared" si="76"/>
        <v>-1.1552105609670317E-28</v>
      </c>
      <c r="AS91">
        <f t="shared" si="77"/>
        <v>-3.3801984154579171E-5</v>
      </c>
      <c r="AT91">
        <f t="shared" si="78"/>
        <v>-2.2083962980991706E-5</v>
      </c>
      <c r="AU91">
        <f t="shared" si="79"/>
        <v>-5.5885947135570877E-5</v>
      </c>
      <c r="AW91">
        <v>88</v>
      </c>
      <c r="AX91">
        <f>IF(Z91&gt;0, (R91*SUMPRODUCT(K91:$K$98, X91:$X$98)-K91*$AZ$3)/Z91, 0)</f>
        <v>-2.3817236165876676E+31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0.94777327099999997</v>
      </c>
      <c r="Q92" s="5">
        <f t="shared" si="91"/>
        <v>12.5</v>
      </c>
      <c r="R92">
        <f t="shared" si="62"/>
        <v>500000</v>
      </c>
      <c r="S92">
        <f t="shared" si="63"/>
        <v>-5.0360020625368461E+32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-2.3607641472103045</v>
      </c>
      <c r="AC92">
        <f t="shared" si="64"/>
        <v>-2.1078251314377718</v>
      </c>
      <c r="AE92">
        <f t="shared" si="65"/>
        <v>0</v>
      </c>
      <c r="AF92">
        <f t="shared" si="66"/>
        <v>0</v>
      </c>
      <c r="AG92">
        <f t="shared" si="67"/>
        <v>-5.231891054806209E-32</v>
      </c>
      <c r="AH92">
        <f t="shared" si="68"/>
        <v>-4.6971637310854159E-26</v>
      </c>
      <c r="AI92">
        <f t="shared" si="69"/>
        <v>-4.697168962976471E-26</v>
      </c>
      <c r="AJ92">
        <f t="shared" si="70"/>
        <v>-0.25293901577253264</v>
      </c>
      <c r="AK92">
        <f t="shared" si="92"/>
        <v>-0.16525349030472133</v>
      </c>
      <c r="AL92">
        <f t="shared" si="71"/>
        <v>-0.418192506077254</v>
      </c>
      <c r="AN92">
        <f t="shared" si="72"/>
        <v>0</v>
      </c>
      <c r="AO92">
        <f t="shared" si="73"/>
        <v>0</v>
      </c>
      <c r="AP92">
        <f t="shared" si="74"/>
        <v>-5.5737696462234471E-36</v>
      </c>
      <c r="AQ92">
        <f t="shared" si="75"/>
        <v>-5.0041004970114604E-30</v>
      </c>
      <c r="AR92">
        <f t="shared" si="76"/>
        <v>-5.0041060707811072E-30</v>
      </c>
      <c r="AS92">
        <f t="shared" si="77"/>
        <v>-2.6946734817107091E-5</v>
      </c>
      <c r="AT92">
        <f t="shared" si="78"/>
        <v>-1.7605200080509965E-5</v>
      </c>
      <c r="AU92">
        <f t="shared" si="79"/>
        <v>-4.4551934897617059E-5</v>
      </c>
      <c r="AW92">
        <v>89</v>
      </c>
      <c r="AX92">
        <f>IF(Z92&gt;0, (R92*SUMPRODUCT(K92:$K$98, X92:$X$98)-K92*$AZ$3)/Z92, 0)</f>
        <v>-5.0360020625368461E+32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0.95370057100000005</v>
      </c>
      <c r="Q93" s="5">
        <f t="shared" si="91"/>
        <v>12.5</v>
      </c>
      <c r="R93">
        <f t="shared" si="62"/>
        <v>500000</v>
      </c>
      <c r="S93">
        <f t="shared" si="63"/>
        <v>-1.2387055490540425E+34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-2.1078251314377718</v>
      </c>
      <c r="AC93">
        <f t="shared" si="64"/>
        <v>-1.8819867244980102</v>
      </c>
      <c r="AE93">
        <f t="shared" si="65"/>
        <v>0</v>
      </c>
      <c r="AF93">
        <f t="shared" si="66"/>
        <v>0</v>
      </c>
      <c r="AG93">
        <f t="shared" si="67"/>
        <v>-1.8991465787967324E-33</v>
      </c>
      <c r="AH93">
        <f t="shared" si="68"/>
        <v>-1.9958629945513897E-27</v>
      </c>
      <c r="AI93">
        <f t="shared" si="69"/>
        <v>-1.9958648936979687E-27</v>
      </c>
      <c r="AJ93">
        <f t="shared" si="70"/>
        <v>-0.22583840693976165</v>
      </c>
      <c r="AK93">
        <f t="shared" si="92"/>
        <v>-0.14754775920064403</v>
      </c>
      <c r="AL93">
        <f t="shared" si="71"/>
        <v>-0.37338616614040565</v>
      </c>
      <c r="AN93">
        <f t="shared" si="72"/>
        <v>0</v>
      </c>
      <c r="AO93">
        <f t="shared" si="73"/>
        <v>0</v>
      </c>
      <c r="AP93">
        <f t="shared" si="74"/>
        <v>-1.8064701387093148E-37</v>
      </c>
      <c r="AQ93">
        <f t="shared" si="75"/>
        <v>-1.8984668907949177E-31</v>
      </c>
      <c r="AR93">
        <f t="shared" si="76"/>
        <v>-1.8984686972650564E-31</v>
      </c>
      <c r="AS93">
        <f t="shared" si="77"/>
        <v>-2.1481772016188722E-5</v>
      </c>
      <c r="AT93">
        <f t="shared" si="78"/>
        <v>-1.4034757717243273E-5</v>
      </c>
      <c r="AU93">
        <f t="shared" si="79"/>
        <v>-3.5516529733431989E-5</v>
      </c>
      <c r="AW93">
        <v>90</v>
      </c>
      <c r="AX93">
        <f>IF(Z93&gt;0, (R93*SUMPRODUCT(K93:$K$98, X93:$X$98)-K93*$AZ$3)/Z93, 0)</f>
        <v>-1.2387055490540425E+34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0.95959776100000005</v>
      </c>
      <c r="Q94" s="5">
        <f t="shared" si="91"/>
        <v>12.5</v>
      </c>
      <c r="R94">
        <f t="shared" si="62"/>
        <v>500000</v>
      </c>
      <c r="S94">
        <f t="shared" si="63"/>
        <v>-3.6378475196174886E+35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-1.8819867244980102</v>
      </c>
      <c r="AC94">
        <f t="shared" si="64"/>
        <v>-1.6803452897303663</v>
      </c>
      <c r="AE94">
        <f t="shared" si="65"/>
        <v>0</v>
      </c>
      <c r="AF94">
        <f t="shared" si="66"/>
        <v>0</v>
      </c>
      <c r="AG94">
        <f t="shared" si="67"/>
        <v>-5.7738308184610594E-35</v>
      </c>
      <c r="AH94">
        <f t="shared" si="68"/>
        <v>-7.2896672192966176E-29</v>
      </c>
      <c r="AI94">
        <f t="shared" si="69"/>
        <v>-7.289672993127436E-29</v>
      </c>
      <c r="AJ94">
        <f t="shared" si="70"/>
        <v>-0.20164143476764385</v>
      </c>
      <c r="AK94">
        <f t="shared" si="92"/>
        <v>-0.13173907071486071</v>
      </c>
      <c r="AL94">
        <f t="shared" si="71"/>
        <v>-0.33338050548250453</v>
      </c>
      <c r="AN94">
        <f t="shared" si="72"/>
        <v>0</v>
      </c>
      <c r="AO94">
        <f t="shared" si="73"/>
        <v>0</v>
      </c>
      <c r="AP94">
        <f t="shared" si="74"/>
        <v>-4.9036372235181912E-39</v>
      </c>
      <c r="AQ94">
        <f t="shared" si="75"/>
        <v>-6.1910167872100635E-33</v>
      </c>
      <c r="AR94">
        <f t="shared" si="76"/>
        <v>-6.1910216908472877E-33</v>
      </c>
      <c r="AS94">
        <f t="shared" si="77"/>
        <v>-1.7125137130252445E-5</v>
      </c>
      <c r="AT94">
        <f t="shared" si="78"/>
        <v>-1.118842292509827E-5</v>
      </c>
      <c r="AU94">
        <f t="shared" si="79"/>
        <v>-2.8313560055350713E-5</v>
      </c>
      <c r="AW94">
        <v>91</v>
      </c>
      <c r="AX94">
        <f>IF(Z94&gt;0, (R94*SUMPRODUCT(K94:$K$98, X94:$X$98)-K94*$AZ$3)/Z94, 0)</f>
        <v>-3.6378475196174886E+35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0.96549474700000004</v>
      </c>
      <c r="Q95" s="5">
        <f t="shared" si="91"/>
        <v>12.5</v>
      </c>
      <c r="R95">
        <f t="shared" si="62"/>
        <v>500000</v>
      </c>
      <c r="S95">
        <f t="shared" si="63"/>
        <v>-1.3254619907477032E+37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-1.6803452897303663</v>
      </c>
      <c r="AC95">
        <f t="shared" si="64"/>
        <v>-1.5003082944021127</v>
      </c>
      <c r="AE95">
        <f t="shared" si="65"/>
        <v>0</v>
      </c>
      <c r="AF95">
        <f t="shared" si="66"/>
        <v>0</v>
      </c>
      <c r="AG95">
        <f t="shared" si="67"/>
        <v>-1.4148918498558542E-36</v>
      </c>
      <c r="AH95">
        <f t="shared" si="68"/>
        <v>-2.2298413301163453E-30</v>
      </c>
      <c r="AI95">
        <f t="shared" si="69"/>
        <v>-2.2298427450081951E-30</v>
      </c>
      <c r="AJ95">
        <f t="shared" si="70"/>
        <v>-0.18003699532825368</v>
      </c>
      <c r="AK95">
        <f t="shared" si="92"/>
        <v>-0.11762417028112565</v>
      </c>
      <c r="AL95">
        <f t="shared" si="71"/>
        <v>-0.29766116560937933</v>
      </c>
      <c r="AN95">
        <f t="shared" si="72"/>
        <v>0</v>
      </c>
      <c r="AO95">
        <f t="shared" si="73"/>
        <v>0</v>
      </c>
      <c r="AP95">
        <f t="shared" si="74"/>
        <v>-1.072900631986883E-40</v>
      </c>
      <c r="AQ95">
        <f t="shared" si="75"/>
        <v>-1.6908699930358849E-34</v>
      </c>
      <c r="AR95">
        <f t="shared" si="76"/>
        <v>-1.6908710659365168E-34</v>
      </c>
      <c r="AS95">
        <f t="shared" si="77"/>
        <v>-1.3652054472458918E-5</v>
      </c>
      <c r="AT95">
        <f t="shared" si="78"/>
        <v>-8.9193422553398194E-6</v>
      </c>
      <c r="AU95">
        <f t="shared" si="79"/>
        <v>-2.2571396727798739E-5</v>
      </c>
      <c r="AW95">
        <v>92</v>
      </c>
      <c r="AX95">
        <f>IF(Z95&gt;0, (R95*SUMPRODUCT(K95:$K$98, X95:$X$98)-K95*$AZ$3)/Z95, 0)</f>
        <v>-1.3254619907477032E+37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0.97139193700000004</v>
      </c>
      <c r="Q96" s="5">
        <f t="shared" si="91"/>
        <v>12.5</v>
      </c>
      <c r="R96">
        <f t="shared" si="62"/>
        <v>500000</v>
      </c>
      <c r="S96">
        <f t="shared" si="63"/>
        <v>-6.3598677950775182E+38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-1.5003082944021127</v>
      </c>
      <c r="AC96">
        <f t="shared" si="64"/>
        <v>-1.3395609771447432</v>
      </c>
      <c r="AE96">
        <f t="shared" si="65"/>
        <v>0</v>
      </c>
      <c r="AF96">
        <f t="shared" si="66"/>
        <v>0</v>
      </c>
      <c r="AG96">
        <f t="shared" si="67"/>
        <v>-2.6328396680304262E-38</v>
      </c>
      <c r="AH96">
        <f t="shared" si="68"/>
        <v>-5.4976581387079657E-32</v>
      </c>
      <c r="AI96">
        <f t="shared" si="69"/>
        <v>-5.4976607715476342E-32</v>
      </c>
      <c r="AJ96">
        <f t="shared" si="70"/>
        <v>-0.16074731725736946</v>
      </c>
      <c r="AK96">
        <f t="shared" si="92"/>
        <v>-0.1050215806081479</v>
      </c>
      <c r="AL96">
        <f t="shared" si="71"/>
        <v>-0.26576889786551738</v>
      </c>
      <c r="AN96">
        <f t="shared" si="72"/>
        <v>0</v>
      </c>
      <c r="AO96">
        <f t="shared" si="73"/>
        <v>0</v>
      </c>
      <c r="AP96">
        <f t="shared" si="74"/>
        <v>-1.7825537993528322E-42</v>
      </c>
      <c r="AQ96">
        <f t="shared" si="75"/>
        <v>-3.7221679396937939E-36</v>
      </c>
      <c r="AR96">
        <f t="shared" si="76"/>
        <v>-3.7221697222475936E-36</v>
      </c>
      <c r="AS96">
        <f t="shared" si="77"/>
        <v>-1.0883334241437281E-5</v>
      </c>
      <c r="AT96">
        <f t="shared" si="78"/>
        <v>-7.1104450377390129E-6</v>
      </c>
      <c r="AU96">
        <f t="shared" si="79"/>
        <v>-1.7993779279176296E-5</v>
      </c>
      <c r="AW96">
        <v>93</v>
      </c>
      <c r="AX96">
        <f>IF(Z96&gt;0, (R96*SUMPRODUCT(K96:$K$98, X96:$X$98)-K96*$AZ$3)/Z96, 0)</f>
        <v>-6.3598677950775182E+38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0.97728912599999995</v>
      </c>
      <c r="Q97" s="5">
        <f t="shared" si="91"/>
        <v>12.5</v>
      </c>
      <c r="R97">
        <f t="shared" si="62"/>
        <v>500000</v>
      </c>
      <c r="S97">
        <f t="shared" si="63"/>
        <v>-4.4673980628413564E+40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-1.3395609771447432</v>
      </c>
      <c r="AC97">
        <f t="shared" si="64"/>
        <v>-1.1960365867363778</v>
      </c>
      <c r="AE97">
        <f t="shared" si="65"/>
        <v>0</v>
      </c>
      <c r="AF97">
        <f t="shared" si="66"/>
        <v>0</v>
      </c>
      <c r="AG97">
        <f t="shared" si="67"/>
        <v>-3.3465693282536652E-40</v>
      </c>
      <c r="AH97">
        <f t="shared" si="68"/>
        <v>-1.029218231227034E-33</v>
      </c>
      <c r="AI97">
        <f t="shared" si="69"/>
        <v>-1.0292185658839668E-33</v>
      </c>
      <c r="AJ97">
        <f t="shared" si="70"/>
        <v>-0.1435243904083654</v>
      </c>
      <c r="AK97">
        <f t="shared" si="92"/>
        <v>-9.3769268400132028E-2</v>
      </c>
      <c r="AL97">
        <f t="shared" si="71"/>
        <v>-0.23729365880849743</v>
      </c>
      <c r="AN97">
        <f t="shared" si="72"/>
        <v>0</v>
      </c>
      <c r="AO97">
        <f t="shared" si="73"/>
        <v>0</v>
      </c>
      <c r="AP97">
        <f t="shared" si="74"/>
        <v>-2.0230193519459983E-44</v>
      </c>
      <c r="AQ97">
        <f t="shared" si="75"/>
        <v>-6.221680159348244E-38</v>
      </c>
      <c r="AR97">
        <f t="shared" si="76"/>
        <v>-6.221682182367596E-38</v>
      </c>
      <c r="AS97">
        <f t="shared" si="77"/>
        <v>-8.6761274246151672E-6</v>
      </c>
      <c r="AT97">
        <f t="shared" si="78"/>
        <v>-5.6684032507485742E-6</v>
      </c>
      <c r="AU97">
        <f t="shared" si="79"/>
        <v>-1.4344530675363741E-5</v>
      </c>
      <c r="AW97">
        <v>94</v>
      </c>
      <c r="AX97">
        <f>IF(Z97&gt;0, (R97*SUMPRODUCT(K97:$K$98, X97:$X$98)-K97*$AZ$3)/Z97, 0)</f>
        <v>-4.4673980628413564E+40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-1.1960365867363778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-1.338627731301466E-35</v>
      </c>
      <c r="AI98">
        <f t="shared" si="69"/>
        <v>-1.338627731301466E-35</v>
      </c>
      <c r="AJ98">
        <f t="shared" si="70"/>
        <v>-1.1960365867363778</v>
      </c>
      <c r="AK98">
        <f t="shared" si="92"/>
        <v>-8.372256107154645E-2</v>
      </c>
      <c r="AL98">
        <f t="shared" si="71"/>
        <v>-1.2797591478079242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-7.2250691140928504E-40</v>
      </c>
      <c r="AR98">
        <f t="shared" si="76"/>
        <v>-7.2250691140928504E-40</v>
      </c>
      <c r="AS98">
        <f t="shared" si="77"/>
        <v>-6.4554519528386625E-5</v>
      </c>
      <c r="AT98">
        <f t="shared" si="78"/>
        <v>-4.5188163669870637E-6</v>
      </c>
      <c r="AU98">
        <f t="shared" si="79"/>
        <v>-6.9073335895373684E-5</v>
      </c>
      <c r="AW98">
        <v>95</v>
      </c>
    </row>
    <row r="100" spans="5:50" x14ac:dyDescent="0.25">
      <c r="AN100" s="6">
        <f t="shared" ref="AN100:AU100" si="93">SUM(AN3:AN98)</f>
        <v>25668.556884940666</v>
      </c>
      <c r="AO100" s="6">
        <f t="shared" si="93"/>
        <v>-2566.8556884940667</v>
      </c>
      <c r="AP100" s="6">
        <f t="shared" si="93"/>
        <v>-224.33334374748122</v>
      </c>
      <c r="AQ100" s="6">
        <f t="shared" si="93"/>
        <v>-19785.373544701572</v>
      </c>
      <c r="AR100" s="6">
        <f t="shared" si="93"/>
        <v>3091.9943079975515</v>
      </c>
      <c r="AS100" s="6">
        <f t="shared" si="93"/>
        <v>-4848.1224436211096</v>
      </c>
      <c r="AT100" s="6">
        <f t="shared" si="93"/>
        <v>1756.1281356235515</v>
      </c>
      <c r="AU100" s="6">
        <f t="shared" si="93"/>
        <v>2.5658789735939422E-12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E330-AC41-4691-A7FD-A813CFFF3D25}">
  <sheetPr codeName="Sheet3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56466.396769496445</v>
      </c>
      <c r="K3">
        <v>1</v>
      </c>
      <c r="L3" s="2">
        <v>0</v>
      </c>
      <c r="O3">
        <f>$C$3</f>
        <v>56466.396769496445</v>
      </c>
      <c r="P3">
        <f>O3*C5</f>
        <v>5646.639676949645</v>
      </c>
      <c r="Q3" s="5">
        <f>B8</f>
        <v>100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56466.396769496445</v>
      </c>
      <c r="AF3">
        <f t="shared" ref="AF3:AF34" si="4">-$Z3*P3</f>
        <v>-5646.639676949645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50719.757092546803</v>
      </c>
      <c r="AJ3">
        <f t="shared" ref="AJ3:AJ34" si="8">AB3-AC3</f>
        <v>0</v>
      </c>
      <c r="AL3">
        <f t="shared" ref="AL3:AL34" si="9">SUM(AI3:AK3)</f>
        <v>50719.757092546803</v>
      </c>
      <c r="AN3">
        <f t="shared" ref="AN3:AN34" si="10">AE3*$K3</f>
        <v>56466.396769496445</v>
      </c>
      <c r="AO3">
        <f t="shared" ref="AO3:AO34" si="11">AF3*$K3</f>
        <v>-5646.639676949645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50719.757092546803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50719.757092546803</v>
      </c>
      <c r="AW3">
        <v>0</v>
      </c>
      <c r="AX3">
        <f>IF(Z3&gt;0, (R3*SUMPRODUCT(K3:$K$98, X3:$X$98)-K3*$AZ$3)/Z3, 0)</f>
        <v>0</v>
      </c>
      <c r="AZ3">
        <f>C6*SUMPRODUCT(X4:X89, K4:K89)/1</f>
        <v>43383.152592153194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1.482798E-3</v>
      </c>
      <c r="R4">
        <f t="shared" si="0"/>
        <v>500000</v>
      </c>
      <c r="S4">
        <f t="shared" si="1"/>
        <v>2943.8216613613736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2910.0183518759368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-741.399</v>
      </c>
      <c r="AI4">
        <f t="shared" si="7"/>
        <v>-741.399</v>
      </c>
      <c r="AJ4">
        <f t="shared" si="8"/>
        <v>-2910.0183518759368</v>
      </c>
      <c r="AK4">
        <f>G4*SUM(AB4, AE4:AF4)</f>
        <v>0</v>
      </c>
      <c r="AL4">
        <f t="shared" si="9"/>
        <v>-3651.4173518759367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-691.66806605093757</v>
      </c>
      <c r="AR4">
        <f t="shared" si="14"/>
        <v>-691.66806605093757</v>
      </c>
      <c r="AS4">
        <f t="shared" si="15"/>
        <v>-2714.8226064706937</v>
      </c>
      <c r="AT4">
        <f t="shared" si="16"/>
        <v>0</v>
      </c>
      <c r="AU4">
        <f t="shared" si="17"/>
        <v>-3406.4906725216315</v>
      </c>
      <c r="AW4">
        <v>1</v>
      </c>
      <c r="AX4">
        <f>IF(Z4&gt;0, (R4*SUMPRODUCT(K4:$K$98, X4:$X$98)-K4*$AZ$3)/Z4, 0)</f>
        <v>2943.8216613613736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1.5387599999999999E-3</v>
      </c>
      <c r="Q5" s="5">
        <f t="shared" ref="Q5:Q36" si="29">$C$8</f>
        <v>12.5</v>
      </c>
      <c r="R5">
        <f t="shared" si="0"/>
        <v>500000</v>
      </c>
      <c r="S5">
        <f t="shared" si="1"/>
        <v>5725.2484727493911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2910.0183518759368</v>
      </c>
      <c r="AC5">
        <f t="shared" si="2"/>
        <v>5594.2029126492198</v>
      </c>
      <c r="AE5">
        <f t="shared" si="3"/>
        <v>0</v>
      </c>
      <c r="AF5">
        <f t="shared" si="4"/>
        <v>0</v>
      </c>
      <c r="AG5">
        <f t="shared" si="5"/>
        <v>-12.213886740628132</v>
      </c>
      <c r="AH5">
        <f t="shared" si="6"/>
        <v>-760.54536487476003</v>
      </c>
      <c r="AI5">
        <f t="shared" si="7"/>
        <v>-772.75925161538817</v>
      </c>
      <c r="AJ5">
        <f t="shared" si="8"/>
        <v>-2684.184560773283</v>
      </c>
      <c r="AK5">
        <f>G5*SUM(AB5, AE5:AF5)</f>
        <v>119.31075242691341</v>
      </c>
      <c r="AL5">
        <f t="shared" si="9"/>
        <v>-3337.6330599617577</v>
      </c>
      <c r="AN5">
        <f t="shared" si="10"/>
        <v>0</v>
      </c>
      <c r="AO5">
        <f t="shared" si="11"/>
        <v>0</v>
      </c>
      <c r="AP5">
        <f t="shared" si="12"/>
        <v>-10.444192478853079</v>
      </c>
      <c r="AQ5">
        <f t="shared" si="13"/>
        <v>-650.3484393079475</v>
      </c>
      <c r="AR5">
        <f t="shared" si="14"/>
        <v>-660.7926317868006</v>
      </c>
      <c r="AS5">
        <f t="shared" si="15"/>
        <v>-2295.2677388295601</v>
      </c>
      <c r="AT5">
        <f t="shared" si="16"/>
        <v>102.02358099477402</v>
      </c>
      <c r="AU5">
        <f t="shared" si="17"/>
        <v>-2854.0367896215866</v>
      </c>
      <c r="AW5">
        <v>2</v>
      </c>
      <c r="AX5">
        <f>IF(Z5&gt;0, (R5*SUMPRODUCT(K5:$K$98, X5:$X$98)-K5*$AZ$3)/Z5, 0)</f>
        <v>5725.2484727493911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1.6157089999999999E-3</v>
      </c>
      <c r="Q6" s="5">
        <f t="shared" si="29"/>
        <v>12.5</v>
      </c>
      <c r="R6">
        <f t="shared" si="0"/>
        <v>500000</v>
      </c>
      <c r="S6">
        <f t="shared" si="1"/>
        <v>8878.9422571178366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5594.2029126492198</v>
      </c>
      <c r="AC6">
        <f t="shared" si="2"/>
        <v>8574.9370669900381</v>
      </c>
      <c r="AE6">
        <f t="shared" si="3"/>
        <v>0</v>
      </c>
      <c r="AF6">
        <f t="shared" si="4"/>
        <v>0</v>
      </c>
      <c r="AG6">
        <f t="shared" si="5"/>
        <v>-12.072013786490036</v>
      </c>
      <c r="AH6">
        <f t="shared" si="6"/>
        <v>-789.36346927254147</v>
      </c>
      <c r="AI6">
        <f t="shared" si="7"/>
        <v>-801.43548305903153</v>
      </c>
      <c r="AJ6">
        <f t="shared" si="8"/>
        <v>-2980.7341543408183</v>
      </c>
      <c r="AK6">
        <f>G6*SUM(AB6, AE6:AF6)</f>
        <v>327.2608703899794</v>
      </c>
      <c r="AL6">
        <f t="shared" si="9"/>
        <v>-3454.9087670098702</v>
      </c>
      <c r="AN6">
        <f t="shared" si="10"/>
        <v>0</v>
      </c>
      <c r="AO6">
        <f t="shared" si="11"/>
        <v>0</v>
      </c>
      <c r="AP6">
        <f t="shared" si="12"/>
        <v>-9.3124725108513591</v>
      </c>
      <c r="AQ6">
        <f t="shared" si="13"/>
        <v>-608.92289709752731</v>
      </c>
      <c r="AR6">
        <f t="shared" si="14"/>
        <v>-618.23536960837873</v>
      </c>
      <c r="AS6">
        <f t="shared" si="15"/>
        <v>-2299.3682218553313</v>
      </c>
      <c r="AT6">
        <f t="shared" si="16"/>
        <v>252.45231767334414</v>
      </c>
      <c r="AU6">
        <f t="shared" si="17"/>
        <v>-2665.1512737903658</v>
      </c>
      <c r="AW6">
        <v>3</v>
      </c>
      <c r="AX6">
        <f>IF(Z6&gt;0, (R6*SUMPRODUCT(K6:$K$98, X6:$X$98)-K6*$AZ$3)/Z6, 0)</f>
        <v>8878.9422571178366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1.70465E-3</v>
      </c>
      <c r="Q7" s="5">
        <f t="shared" si="29"/>
        <v>12.5</v>
      </c>
      <c r="R7">
        <f t="shared" si="0"/>
        <v>500000</v>
      </c>
      <c r="S7">
        <f t="shared" si="1"/>
        <v>11507.570186103503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8574.9370669900381</v>
      </c>
      <c r="AC7">
        <f t="shared" si="2"/>
        <v>10983.483301784607</v>
      </c>
      <c r="AE7">
        <f t="shared" si="3"/>
        <v>0</v>
      </c>
      <c r="AF7">
        <f t="shared" si="4"/>
        <v>0</v>
      </c>
      <c r="AG7">
        <f t="shared" si="5"/>
        <v>-11.930715090323996</v>
      </c>
      <c r="AH7">
        <f t="shared" si="6"/>
        <v>-823.14233204560969</v>
      </c>
      <c r="AI7">
        <f t="shared" si="7"/>
        <v>-835.07304713593373</v>
      </c>
      <c r="AJ7">
        <f t="shared" si="8"/>
        <v>-2408.5462347945686</v>
      </c>
      <c r="AK7">
        <f>G7*SUM(AB7, AE7:AF7)</f>
        <v>421.02940998921088</v>
      </c>
      <c r="AL7">
        <f t="shared" si="9"/>
        <v>-2822.5898719412917</v>
      </c>
      <c r="AN7">
        <f t="shared" si="10"/>
        <v>0</v>
      </c>
      <c r="AO7">
        <f t="shared" si="11"/>
        <v>0</v>
      </c>
      <c r="AP7">
        <f t="shared" si="12"/>
        <v>-8.3736450545693977</v>
      </c>
      <c r="AQ7">
        <f t="shared" si="13"/>
        <v>-577.72745939851779</v>
      </c>
      <c r="AR7">
        <f t="shared" si="14"/>
        <v>-586.10110445308715</v>
      </c>
      <c r="AS7">
        <f t="shared" si="15"/>
        <v>-1690.4528450307314</v>
      </c>
      <c r="AT7">
        <f t="shared" si="16"/>
        <v>295.50205583600814</v>
      </c>
      <c r="AU7">
        <f t="shared" si="17"/>
        <v>-1981.0518936478106</v>
      </c>
      <c r="AW7">
        <v>4</v>
      </c>
      <c r="AX7">
        <f>IF(Z7&gt;0, (R7*SUMPRODUCT(K7:$K$98, X7:$X$98)-K7*$AZ$3)/Z7, 0)</f>
        <v>11507.570186103503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1.795589E-3</v>
      </c>
      <c r="Q8" s="5">
        <f t="shared" si="29"/>
        <v>12.5</v>
      </c>
      <c r="R8">
        <f t="shared" si="0"/>
        <v>500000</v>
      </c>
      <c r="S8">
        <f t="shared" si="1"/>
        <v>13180.954224493882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10983.483301784607</v>
      </c>
      <c r="AC8">
        <f t="shared" si="2"/>
        <v>12432.260501219414</v>
      </c>
      <c r="AE8">
        <f t="shared" si="3"/>
        <v>0</v>
      </c>
      <c r="AF8">
        <f t="shared" si="4"/>
        <v>0</v>
      </c>
      <c r="AG8">
        <f t="shared" si="5"/>
        <v>-11.789985278642435</v>
      </c>
      <c r="AH8">
        <f t="shared" si="6"/>
        <v>-856.90643113279089</v>
      </c>
      <c r="AI8">
        <f t="shared" si="7"/>
        <v>-868.69641641143335</v>
      </c>
      <c r="AJ8">
        <f t="shared" si="8"/>
        <v>-1448.7771994348077</v>
      </c>
      <c r="AK8">
        <f t="shared" ref="AK8:AK39" si="30">G8*SUM(AB8:AB8, AE8:AF8)</f>
        <v>233.94819432801211</v>
      </c>
      <c r="AL8">
        <f t="shared" si="9"/>
        <v>-2083.525421518229</v>
      </c>
      <c r="AN8">
        <f t="shared" si="10"/>
        <v>0</v>
      </c>
      <c r="AO8">
        <f t="shared" si="11"/>
        <v>0</v>
      </c>
      <c r="AP8">
        <f t="shared" si="12"/>
        <v>-7.7241416774701888</v>
      </c>
      <c r="AQ8">
        <f t="shared" si="13"/>
        <v>-561.39736581309467</v>
      </c>
      <c r="AR8">
        <f t="shared" si="14"/>
        <v>-569.12150749056491</v>
      </c>
      <c r="AS8">
        <f t="shared" si="15"/>
        <v>-949.15812726201136</v>
      </c>
      <c r="AT8">
        <f t="shared" si="16"/>
        <v>153.26982650702399</v>
      </c>
      <c r="AU8">
        <f t="shared" si="17"/>
        <v>-1365.0098082455522</v>
      </c>
      <c r="AW8">
        <v>5</v>
      </c>
      <c r="AX8">
        <f>IF(Z8&gt;0, (R8*SUMPRODUCT(K8:$K$98, X8:$X$98)-K8*$AZ$3)/Z8, 0)</f>
        <v>13180.954224493882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1.891525E-3</v>
      </c>
      <c r="Q9" s="5">
        <f t="shared" si="29"/>
        <v>12.5</v>
      </c>
      <c r="R9">
        <f t="shared" si="0"/>
        <v>500000</v>
      </c>
      <c r="S9">
        <f t="shared" si="1"/>
        <v>14351.71771613274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12432.260501219414</v>
      </c>
      <c r="AC9">
        <f t="shared" si="2"/>
        <v>13375.553343101663</v>
      </c>
      <c r="AE9">
        <f t="shared" si="3"/>
        <v>0</v>
      </c>
      <c r="AF9">
        <f t="shared" si="4"/>
        <v>0</v>
      </c>
      <c r="AG9">
        <f t="shared" si="5"/>
        <v>-11.649784373951826</v>
      </c>
      <c r="AH9">
        <f t="shared" si="6"/>
        <v>-892.04207616736528</v>
      </c>
      <c r="AI9">
        <f t="shared" si="7"/>
        <v>-903.69186054131706</v>
      </c>
      <c r="AJ9">
        <f t="shared" si="8"/>
        <v>-943.29284188224847</v>
      </c>
      <c r="AK9">
        <f t="shared" si="30"/>
        <v>73.350336957194543</v>
      </c>
      <c r="AL9">
        <f t="shared" si="9"/>
        <v>-1773.634365466371</v>
      </c>
      <c r="AN9">
        <f t="shared" si="10"/>
        <v>0</v>
      </c>
      <c r="AO9">
        <f t="shared" si="11"/>
        <v>0</v>
      </c>
      <c r="AP9">
        <f t="shared" si="12"/>
        <v>-7.2282317014954156</v>
      </c>
      <c r="AQ9">
        <f t="shared" si="13"/>
        <v>-553.47692343884069</v>
      </c>
      <c r="AR9">
        <f t="shared" si="14"/>
        <v>-560.70515514033605</v>
      </c>
      <c r="AS9">
        <f t="shared" si="15"/>
        <v>-585.27600208054855</v>
      </c>
      <c r="AT9">
        <f t="shared" si="16"/>
        <v>45.510990923990192</v>
      </c>
      <c r="AU9">
        <f t="shared" si="17"/>
        <v>-1100.4701662968944</v>
      </c>
      <c r="AW9">
        <v>6</v>
      </c>
      <c r="AX9">
        <f>IF(Z9&gt;0, (R9*SUMPRODUCT(K9:$K$98, X9:$X$98)-K9*$AZ$3)/Z9, 0)</f>
        <v>14351.71771613274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2.0024510000000001E-3</v>
      </c>
      <c r="Q10" s="5">
        <f t="shared" si="29"/>
        <v>12.5</v>
      </c>
      <c r="R10">
        <f t="shared" si="0"/>
        <v>500000</v>
      </c>
      <c r="S10">
        <f t="shared" si="1"/>
        <v>15425.311974386957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13375.553343101663</v>
      </c>
      <c r="AC10">
        <f t="shared" si="2"/>
        <v>14203.5759402556</v>
      </c>
      <c r="AE10">
        <f t="shared" si="3"/>
        <v>0</v>
      </c>
      <c r="AF10">
        <f t="shared" si="4"/>
        <v>0</v>
      </c>
      <c r="AG10">
        <f t="shared" si="5"/>
        <v>-11.509958407842905</v>
      </c>
      <c r="AH10">
        <f t="shared" si="6"/>
        <v>-933.12489477616839</v>
      </c>
      <c r="AI10">
        <f t="shared" si="7"/>
        <v>-944.63485318401126</v>
      </c>
      <c r="AJ10">
        <f t="shared" si="8"/>
        <v>-828.02259715393666</v>
      </c>
      <c r="AK10">
        <f t="shared" si="30"/>
        <v>54.839768706716825</v>
      </c>
      <c r="AL10">
        <f t="shared" si="9"/>
        <v>-1717.8176816312312</v>
      </c>
      <c r="AN10">
        <f t="shared" si="10"/>
        <v>0</v>
      </c>
      <c r="AO10">
        <f t="shared" si="11"/>
        <v>0</v>
      </c>
      <c r="AP10">
        <f t="shared" si="12"/>
        <v>-6.7749503886553182</v>
      </c>
      <c r="AQ10">
        <f t="shared" si="13"/>
        <v>-549.25262494606568</v>
      </c>
      <c r="AR10">
        <f t="shared" si="14"/>
        <v>-556.02757533472095</v>
      </c>
      <c r="AS10">
        <f t="shared" si="15"/>
        <v>-487.38768791561517</v>
      </c>
      <c r="AT10">
        <f t="shared" si="16"/>
        <v>32.279587740314781</v>
      </c>
      <c r="AU10">
        <f t="shared" si="17"/>
        <v>-1011.1356755100214</v>
      </c>
      <c r="AW10">
        <v>7</v>
      </c>
      <c r="AX10">
        <f>IF(Z10&gt;0, (R10*SUMPRODUCT(K10:$K$98, X10:$X$98)-K10*$AZ$3)/Z10, 0)</f>
        <v>15425.311974386957</v>
      </c>
    </row>
    <row r="11" spans="1:52" x14ac:dyDescent="0.25">
      <c r="A11" t="s">
        <v>33</v>
      </c>
      <c r="C11" s="25">
        <f>AU91</f>
        <v>1.0907963985187785E-11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2.1123779999999998E-3</v>
      </c>
      <c r="Q11" s="5">
        <f t="shared" si="29"/>
        <v>12.5</v>
      </c>
      <c r="R11">
        <f t="shared" si="0"/>
        <v>500000</v>
      </c>
      <c r="S11">
        <f t="shared" si="1"/>
        <v>16408.389292072683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14203.5759402556</v>
      </c>
      <c r="AC11">
        <f t="shared" si="2"/>
        <v>14925.786884524112</v>
      </c>
      <c r="AE11">
        <f t="shared" si="3"/>
        <v>0</v>
      </c>
      <c r="AF11">
        <f t="shared" si="4"/>
        <v>0</v>
      </c>
      <c r="AG11">
        <f t="shared" si="5"/>
        <v>-11.370545440842832</v>
      </c>
      <c r="AH11">
        <f t="shared" si="6"/>
        <v>-972.53531686569511</v>
      </c>
      <c r="AI11">
        <f t="shared" si="7"/>
        <v>-983.90586230653798</v>
      </c>
      <c r="AJ11">
        <f t="shared" si="8"/>
        <v>-722.21094426851232</v>
      </c>
      <c r="AK11">
        <f t="shared" si="30"/>
        <v>34.088582256613435</v>
      </c>
      <c r="AL11">
        <f t="shared" si="9"/>
        <v>-1672.028224318437</v>
      </c>
      <c r="AN11">
        <f t="shared" si="10"/>
        <v>0</v>
      </c>
      <c r="AO11">
        <f t="shared" si="11"/>
        <v>0</v>
      </c>
      <c r="AP11">
        <f t="shared" si="12"/>
        <v>-6.359644268925007</v>
      </c>
      <c r="AQ11">
        <f t="shared" si="13"/>
        <v>-543.94740220778954</v>
      </c>
      <c r="AR11">
        <f t="shared" si="14"/>
        <v>-550.30704647671462</v>
      </c>
      <c r="AS11">
        <f t="shared" si="15"/>
        <v>-403.93881864049871</v>
      </c>
      <c r="AT11">
        <f t="shared" si="16"/>
        <v>19.066038468597934</v>
      </c>
      <c r="AU11">
        <f t="shared" si="17"/>
        <v>-935.1798266486154</v>
      </c>
      <c r="AW11">
        <v>8</v>
      </c>
      <c r="AX11">
        <f>IF(Z11&gt;0, (R11*SUMPRODUCT(K11:$K$98, X11:$X$98)-K11*$AZ$3)/Z11, 0)</f>
        <v>16408.389292072683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2.238294E-3</v>
      </c>
      <c r="Q12" s="5">
        <f t="shared" si="29"/>
        <v>12.5</v>
      </c>
      <c r="R12">
        <f t="shared" si="0"/>
        <v>500000</v>
      </c>
      <c r="S12">
        <f t="shared" si="1"/>
        <v>17348.482135908976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14925.786884524112</v>
      </c>
      <c r="AC12">
        <f t="shared" si="2"/>
        <v>15587.804617754357</v>
      </c>
      <c r="AE12">
        <f t="shared" si="3"/>
        <v>0</v>
      </c>
      <c r="AF12">
        <f t="shared" si="4"/>
        <v>0</v>
      </c>
      <c r="AG12">
        <f t="shared" si="5"/>
        <v>-11.231389362797438</v>
      </c>
      <c r="AH12">
        <f t="shared" si="6"/>
        <v>-1018.0249454786348</v>
      </c>
      <c r="AI12">
        <f t="shared" si="7"/>
        <v>-1029.2563348414321</v>
      </c>
      <c r="AJ12">
        <f t="shared" si="8"/>
        <v>-662.01773323024463</v>
      </c>
      <c r="AK12">
        <f t="shared" si="30"/>
        <v>34.329309834405457</v>
      </c>
      <c r="AL12">
        <f t="shared" si="9"/>
        <v>-1656.9447582372713</v>
      </c>
      <c r="AN12">
        <f t="shared" si="10"/>
        <v>0</v>
      </c>
      <c r="AO12">
        <f t="shared" si="11"/>
        <v>0</v>
      </c>
      <c r="AP12">
        <f t="shared" si="12"/>
        <v>-5.9696028438909892</v>
      </c>
      <c r="AQ12">
        <f t="shared" si="13"/>
        <v>-541.09108084269621</v>
      </c>
      <c r="AR12">
        <f t="shared" si="14"/>
        <v>-547.06068368658714</v>
      </c>
      <c r="AS12">
        <f t="shared" si="15"/>
        <v>-351.86946292575163</v>
      </c>
      <c r="AT12">
        <f t="shared" si="16"/>
        <v>18.246393121682193</v>
      </c>
      <c r="AU12">
        <f t="shared" si="17"/>
        <v>-880.68375349065661</v>
      </c>
      <c r="AW12">
        <v>9</v>
      </c>
      <c r="AX12">
        <f>IF(Z12&gt;0, (R12*SUMPRODUCT(K12:$K$98, X12:$X$98)-K12*$AZ$3)/Z12, 0)</f>
        <v>17348.482135908976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2.3742030000000001E-3</v>
      </c>
      <c r="Q13" s="5">
        <f t="shared" si="29"/>
        <v>12.5</v>
      </c>
      <c r="R13">
        <f t="shared" si="0"/>
        <v>500000</v>
      </c>
      <c r="S13">
        <f t="shared" si="1"/>
        <v>18240.504958489029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15587.804617754357</v>
      </c>
      <c r="AC13">
        <f t="shared" si="2"/>
        <v>16186.492580066773</v>
      </c>
      <c r="AE13">
        <f t="shared" si="3"/>
        <v>0</v>
      </c>
      <c r="AF13">
        <f t="shared" si="4"/>
        <v>0</v>
      </c>
      <c r="AG13">
        <f t="shared" si="5"/>
        <v>-11.092409870850142</v>
      </c>
      <c r="AH13">
        <f t="shared" si="6"/>
        <v>-1066.6239327728706</v>
      </c>
      <c r="AI13">
        <f t="shared" si="7"/>
        <v>-1077.7163426437207</v>
      </c>
      <c r="AJ13">
        <f t="shared" si="8"/>
        <v>-598.68796231241686</v>
      </c>
      <c r="AK13">
        <f t="shared" si="30"/>
        <v>31.175609235508713</v>
      </c>
      <c r="AL13">
        <f t="shared" si="9"/>
        <v>-1645.2286957206288</v>
      </c>
      <c r="AN13">
        <f t="shared" si="10"/>
        <v>0</v>
      </c>
      <c r="AO13">
        <f t="shared" si="11"/>
        <v>0</v>
      </c>
      <c r="AP13">
        <f t="shared" si="12"/>
        <v>-5.6043096639461059</v>
      </c>
      <c r="AQ13">
        <f t="shared" si="13"/>
        <v>-538.89920078990554</v>
      </c>
      <c r="AR13">
        <f t="shared" si="14"/>
        <v>-544.50351045385162</v>
      </c>
      <c r="AS13">
        <f t="shared" si="15"/>
        <v>-302.48005365298758</v>
      </c>
      <c r="AT13">
        <f t="shared" si="16"/>
        <v>15.751110006952734</v>
      </c>
      <c r="AU13">
        <f t="shared" si="17"/>
        <v>-831.23245409988647</v>
      </c>
      <c r="AW13">
        <v>10</v>
      </c>
      <c r="AX13">
        <f>IF(Z13&gt;0, (R13*SUMPRODUCT(K13:$K$98, X13:$X$98)-K13*$AZ$3)/Z13, 0)</f>
        <v>18240.504958489029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2.5221050000000002E-3</v>
      </c>
      <c r="Q14" s="5">
        <f t="shared" si="29"/>
        <v>12.5</v>
      </c>
      <c r="R14">
        <f t="shared" si="0"/>
        <v>500000</v>
      </c>
      <c r="S14">
        <f t="shared" si="1"/>
        <v>19088.712623217947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16186.492580066773</v>
      </c>
      <c r="AC14">
        <f t="shared" si="2"/>
        <v>16727.071680859419</v>
      </c>
      <c r="AE14">
        <f t="shared" si="3"/>
        <v>0</v>
      </c>
      <c r="AF14">
        <f t="shared" si="4"/>
        <v>0</v>
      </c>
      <c r="AG14">
        <f t="shared" si="5"/>
        <v>-10.953509549744322</v>
      </c>
      <c r="AH14">
        <f t="shared" si="6"/>
        <v>-1119.0488958928202</v>
      </c>
      <c r="AI14">
        <f t="shared" si="7"/>
        <v>-1130.0024054425644</v>
      </c>
      <c r="AJ14">
        <f t="shared" si="8"/>
        <v>-540.57910079264548</v>
      </c>
      <c r="AK14">
        <f t="shared" si="30"/>
        <v>29.135686644120192</v>
      </c>
      <c r="AL14">
        <f t="shared" si="9"/>
        <v>-1641.4458195910897</v>
      </c>
      <c r="AN14">
        <f t="shared" si="10"/>
        <v>0</v>
      </c>
      <c r="AO14">
        <f t="shared" si="11"/>
        <v>0</v>
      </c>
      <c r="AP14">
        <f t="shared" si="12"/>
        <v>-5.2615819641392463</v>
      </c>
      <c r="AQ14">
        <f t="shared" si="13"/>
        <v>-537.54164004513393</v>
      </c>
      <c r="AR14">
        <f t="shared" si="14"/>
        <v>-542.8032220092731</v>
      </c>
      <c r="AS14">
        <f t="shared" si="15"/>
        <v>-259.67031242398349</v>
      </c>
      <c r="AT14">
        <f t="shared" si="16"/>
        <v>13.995496389839168</v>
      </c>
      <c r="AU14">
        <f t="shared" si="17"/>
        <v>-788.47803804341754</v>
      </c>
      <c r="AW14">
        <v>11</v>
      </c>
      <c r="AX14">
        <f>IF(Z14&gt;0, (R14*SUMPRODUCT(K14:$K$98, X14:$X$98)-K14*$AZ$3)/Z14, 0)</f>
        <v>19088.712623217947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2.679E-3</v>
      </c>
      <c r="Q15" s="5">
        <f t="shared" si="29"/>
        <v>12.5</v>
      </c>
      <c r="R15">
        <f t="shared" si="0"/>
        <v>500000</v>
      </c>
      <c r="S15">
        <f t="shared" si="1"/>
        <v>19948.759672385444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16727.071680859419</v>
      </c>
      <c r="AC15">
        <f t="shared" si="2"/>
        <v>17259.076388713696</v>
      </c>
      <c r="AE15">
        <f t="shared" si="3"/>
        <v>0</v>
      </c>
      <c r="AF15">
        <f t="shared" si="4"/>
        <v>0</v>
      </c>
      <c r="AG15">
        <f t="shared" si="5"/>
        <v>-10.814630002163113</v>
      </c>
      <c r="AH15">
        <f t="shared" si="6"/>
        <v>-1173.7780833506015</v>
      </c>
      <c r="AI15">
        <f t="shared" si="7"/>
        <v>-1184.5927133527646</v>
      </c>
      <c r="AJ15">
        <f t="shared" si="8"/>
        <v>-532.00470785427751</v>
      </c>
      <c r="AK15">
        <f t="shared" si="30"/>
        <v>68.580993891523619</v>
      </c>
      <c r="AL15">
        <f t="shared" si="9"/>
        <v>-1648.0164273155185</v>
      </c>
      <c r="AN15">
        <f t="shared" si="10"/>
        <v>0</v>
      </c>
      <c r="AO15">
        <f t="shared" si="11"/>
        <v>0</v>
      </c>
      <c r="AP15">
        <f t="shared" si="12"/>
        <v>-4.9282519366435107</v>
      </c>
      <c r="AQ15">
        <f t="shared" si="13"/>
        <v>-534.8933908330913</v>
      </c>
      <c r="AR15">
        <f t="shared" si="14"/>
        <v>-539.82164276973481</v>
      </c>
      <c r="AS15">
        <f t="shared" si="15"/>
        <v>-242.43577739246669</v>
      </c>
      <c r="AT15">
        <f t="shared" si="16"/>
        <v>31.252517737105688</v>
      </c>
      <c r="AU15">
        <f t="shared" si="17"/>
        <v>-751.00490242509591</v>
      </c>
      <c r="AW15">
        <v>12</v>
      </c>
      <c r="AX15">
        <f>IF(Z15&gt;0, (R15*SUMPRODUCT(K15:$K$98, X15:$X$98)-K15*$AZ$3)/Z15, 0)</f>
        <v>19948.759672385444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4.0439999999999999E-3</v>
      </c>
      <c r="Q16" s="5">
        <f t="shared" si="29"/>
        <v>12.5</v>
      </c>
      <c r="R16">
        <f t="shared" si="0"/>
        <v>500000</v>
      </c>
      <c r="S16">
        <f t="shared" si="1"/>
        <v>20857.733606870952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17259.076388713696</v>
      </c>
      <c r="AC16">
        <f t="shared" si="2"/>
        <v>17792.062817396181</v>
      </c>
      <c r="AE16">
        <f t="shared" si="3"/>
        <v>0</v>
      </c>
      <c r="AF16">
        <f t="shared" si="4"/>
        <v>0</v>
      </c>
      <c r="AG16">
        <f t="shared" si="5"/>
        <v>-10.662749338412732</v>
      </c>
      <c r="AH16">
        <f t="shared" si="6"/>
        <v>-1749.3745491499049</v>
      </c>
      <c r="AI16">
        <f t="shared" si="7"/>
        <v>-1760.0372984883177</v>
      </c>
      <c r="AJ16">
        <f t="shared" si="8"/>
        <v>-532.98642868248498</v>
      </c>
      <c r="AK16">
        <f t="shared" si="30"/>
        <v>122.53944235986725</v>
      </c>
      <c r="AL16">
        <f t="shared" si="9"/>
        <v>-2170.4842848109356</v>
      </c>
      <c r="AN16">
        <f t="shared" si="10"/>
        <v>0</v>
      </c>
      <c r="AO16">
        <f t="shared" si="11"/>
        <v>0</v>
      </c>
      <c r="AP16">
        <f t="shared" si="12"/>
        <v>-4.5965751267101389</v>
      </c>
      <c r="AQ16">
        <f t="shared" si="13"/>
        <v>-754.13303686638358</v>
      </c>
      <c r="AR16">
        <f t="shared" si="14"/>
        <v>-758.72961199309384</v>
      </c>
      <c r="AS16">
        <f t="shared" si="15"/>
        <v>-229.76364567908658</v>
      </c>
      <c r="AT16">
        <f t="shared" si="16"/>
        <v>52.82518934991154</v>
      </c>
      <c r="AU16">
        <f t="shared" si="17"/>
        <v>-935.66806832226894</v>
      </c>
      <c r="AW16">
        <v>13</v>
      </c>
      <c r="AX16">
        <f>IF(Z16&gt;0, (R16*SUMPRODUCT(K16:$K$98, X16:$X$98)-K16*$AZ$3)/Z16, 0)</f>
        <v>20857.733606870952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5.607E-3</v>
      </c>
      <c r="Q17" s="5">
        <f t="shared" si="29"/>
        <v>12.5</v>
      </c>
      <c r="R17">
        <f t="shared" si="0"/>
        <v>500000</v>
      </c>
      <c r="S17">
        <f t="shared" si="1"/>
        <v>21626.062250159091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17792.062817396181</v>
      </c>
      <c r="AC17">
        <f t="shared" si="2"/>
        <v>18159.552929165136</v>
      </c>
      <c r="AE17">
        <f t="shared" si="3"/>
        <v>0</v>
      </c>
      <c r="AF17">
        <f t="shared" si="4"/>
        <v>0</v>
      </c>
      <c r="AG17">
        <f t="shared" si="5"/>
        <v>-10.496335809488125</v>
      </c>
      <c r="AH17">
        <f t="shared" si="6"/>
        <v>-2391.4414216192076</v>
      </c>
      <c r="AI17">
        <f t="shared" si="7"/>
        <v>-2401.9377574286959</v>
      </c>
      <c r="AJ17">
        <f t="shared" si="8"/>
        <v>-367.4901117689551</v>
      </c>
      <c r="AK17">
        <f t="shared" si="30"/>
        <v>245.53046688006731</v>
      </c>
      <c r="AL17">
        <f t="shared" si="9"/>
        <v>-2523.8974023175838</v>
      </c>
      <c r="AN17">
        <f t="shared" si="10"/>
        <v>0</v>
      </c>
      <c r="AO17">
        <f t="shared" si="11"/>
        <v>0</v>
      </c>
      <c r="AP17">
        <f t="shared" si="12"/>
        <v>-4.2534652930133232</v>
      </c>
      <c r="AQ17">
        <f t="shared" si="13"/>
        <v>-969.09181182416796</v>
      </c>
      <c r="AR17">
        <f t="shared" si="14"/>
        <v>-973.34527711718135</v>
      </c>
      <c r="AS17">
        <f t="shared" si="15"/>
        <v>-148.91924804100429</v>
      </c>
      <c r="AT17">
        <f t="shared" si="16"/>
        <v>99.497132924013584</v>
      </c>
      <c r="AU17">
        <f t="shared" si="17"/>
        <v>-1022.7673922341721</v>
      </c>
      <c r="AW17">
        <v>14</v>
      </c>
      <c r="AX17">
        <f>IF(Z17&gt;0, (R17*SUMPRODUCT(K17:$K$98, X17:$X$98)-K17*$AZ$3)/Z17, 0)</f>
        <v>21626.062250159091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7.2589999999999998E-3</v>
      </c>
      <c r="Q18" s="5">
        <f t="shared" si="29"/>
        <v>12.5</v>
      </c>
      <c r="R18">
        <f t="shared" si="0"/>
        <v>500000</v>
      </c>
      <c r="S18">
        <f t="shared" si="1"/>
        <v>22254.95196499148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18159.552929165136</v>
      </c>
      <c r="AC18">
        <f t="shared" si="2"/>
        <v>18365.106031199757</v>
      </c>
      <c r="AE18">
        <f t="shared" si="3"/>
        <v>0</v>
      </c>
      <c r="AF18">
        <f t="shared" si="4"/>
        <v>0</v>
      </c>
      <c r="AG18">
        <f t="shared" si="5"/>
        <v>-10.31517954975217</v>
      </c>
      <c r="AH18">
        <f t="shared" si="6"/>
        <v>-3047.7160656429719</v>
      </c>
      <c r="AI18">
        <f t="shared" si="7"/>
        <v>-3058.0312451927239</v>
      </c>
      <c r="AJ18">
        <f t="shared" si="8"/>
        <v>-205.55310203462068</v>
      </c>
      <c r="AK18">
        <f t="shared" si="30"/>
        <v>392.24634326996699</v>
      </c>
      <c r="AL18">
        <f t="shared" si="9"/>
        <v>-2871.3380039573776</v>
      </c>
      <c r="AN18">
        <f t="shared" si="10"/>
        <v>0</v>
      </c>
      <c r="AO18">
        <f t="shared" si="11"/>
        <v>0</v>
      </c>
      <c r="AP18">
        <f t="shared" si="12"/>
        <v>-3.9007602981720852</v>
      </c>
      <c r="AQ18">
        <f t="shared" si="13"/>
        <v>-1152.5160344152189</v>
      </c>
      <c r="AR18">
        <f t="shared" si="14"/>
        <v>-1156.416794713391</v>
      </c>
      <c r="AS18">
        <f t="shared" si="15"/>
        <v>-77.731403095356512</v>
      </c>
      <c r="AT18">
        <f t="shared" si="16"/>
        <v>148.33081242559928</v>
      </c>
      <c r="AU18">
        <f t="shared" si="17"/>
        <v>-1085.8173853831481</v>
      </c>
      <c r="AW18">
        <v>15</v>
      </c>
      <c r="AX18">
        <f>IF(Z18&gt;0, (R18*SUMPRODUCT(K18:$K$98, X18:$X$98)-K18*$AZ$3)/Z18, 0)</f>
        <v>22254.95196499148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9.0740000000000005E-3</v>
      </c>
      <c r="Q19" s="5">
        <f t="shared" si="29"/>
        <v>12.5</v>
      </c>
      <c r="R19">
        <f t="shared" si="0"/>
        <v>500000</v>
      </c>
      <c r="S19">
        <f t="shared" si="1"/>
        <v>22630.422771886173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18365.106031199757</v>
      </c>
      <c r="AC19">
        <f t="shared" si="2"/>
        <v>18318.743939257562</v>
      </c>
      <c r="AE19">
        <f t="shared" si="3"/>
        <v>0</v>
      </c>
      <c r="AF19">
        <f t="shared" si="4"/>
        <v>0</v>
      </c>
      <c r="AG19">
        <f t="shared" si="5"/>
        <v>-10.118427815020196</v>
      </c>
      <c r="AH19">
        <f t="shared" si="6"/>
        <v>-3743.9975693780475</v>
      </c>
      <c r="AI19">
        <f t="shared" si="7"/>
        <v>-3754.1159971930679</v>
      </c>
      <c r="AJ19">
        <f t="shared" si="8"/>
        <v>46.362091942195548</v>
      </c>
      <c r="AK19">
        <f t="shared" si="30"/>
        <v>409.54186449575457</v>
      </c>
      <c r="AL19">
        <f t="shared" si="9"/>
        <v>-3298.2120407551179</v>
      </c>
      <c r="AN19">
        <f t="shared" si="10"/>
        <v>0</v>
      </c>
      <c r="AO19">
        <f t="shared" si="11"/>
        <v>0</v>
      </c>
      <c r="AP19">
        <f t="shared" si="12"/>
        <v>-3.5683644467450812</v>
      </c>
      <c r="AQ19">
        <f t="shared" si="13"/>
        <v>-1320.3580694064535</v>
      </c>
      <c r="AR19">
        <f t="shared" si="14"/>
        <v>-1323.9264338531987</v>
      </c>
      <c r="AS19">
        <f t="shared" si="15"/>
        <v>16.35005393996844</v>
      </c>
      <c r="AT19">
        <f t="shared" si="16"/>
        <v>144.42902152753317</v>
      </c>
      <c r="AU19">
        <f t="shared" si="17"/>
        <v>-1163.1473583856971</v>
      </c>
      <c r="AW19">
        <v>16</v>
      </c>
      <c r="AX19">
        <f>IF(Z19&gt;0, (R19*SUMPRODUCT(K19:$K$98, X19:$X$98)-K19*$AZ$3)/Z19, 0)</f>
        <v>22630.422771886173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1.1021E-2</v>
      </c>
      <c r="Q20" s="5">
        <f t="shared" si="29"/>
        <v>12.5</v>
      </c>
      <c r="R20">
        <f t="shared" si="0"/>
        <v>500000</v>
      </c>
      <c r="S20">
        <f t="shared" si="1"/>
        <v>22444.540527592482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18318.743939257562</v>
      </c>
      <c r="AC20">
        <f t="shared" si="2"/>
        <v>17786.361701635898</v>
      </c>
      <c r="AE20">
        <f t="shared" si="3"/>
        <v>0</v>
      </c>
      <c r="AF20">
        <f t="shared" si="4"/>
        <v>0</v>
      </c>
      <c r="AG20">
        <f t="shared" si="5"/>
        <v>-9.9057283439206572</v>
      </c>
      <c r="AH20">
        <f t="shared" si="6"/>
        <v>-4460.607717973503</v>
      </c>
      <c r="AI20">
        <f t="shared" si="7"/>
        <v>-4470.5134463174236</v>
      </c>
      <c r="AJ20">
        <f t="shared" si="8"/>
        <v>532.38223762166308</v>
      </c>
      <c r="AK20">
        <f t="shared" si="30"/>
        <v>78.77059893880751</v>
      </c>
      <c r="AL20">
        <f t="shared" si="9"/>
        <v>-3859.3606097569532</v>
      </c>
      <c r="AN20">
        <f t="shared" si="10"/>
        <v>0</v>
      </c>
      <c r="AO20">
        <f t="shared" si="11"/>
        <v>0</v>
      </c>
      <c r="AP20">
        <f t="shared" si="12"/>
        <v>-3.3134343713459673</v>
      </c>
      <c r="AQ20">
        <f t="shared" si="13"/>
        <v>-1492.0589800845125</v>
      </c>
      <c r="AR20">
        <f t="shared" si="14"/>
        <v>-1495.3724144558585</v>
      </c>
      <c r="AS20">
        <f t="shared" si="15"/>
        <v>178.08015156324217</v>
      </c>
      <c r="AT20">
        <f t="shared" si="16"/>
        <v>26.348512791140152</v>
      </c>
      <c r="AU20">
        <f t="shared" si="17"/>
        <v>-1290.9437501014763</v>
      </c>
      <c r="AW20">
        <v>17</v>
      </c>
      <c r="AX20">
        <f>IF(Z20&gt;0, (R20*SUMPRODUCT(K20:$K$98, X20:$X$98)-K20*$AZ$3)/Z20, 0)</f>
        <v>22444.540527592482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1.3263E-2</v>
      </c>
      <c r="Q21" s="5">
        <f t="shared" si="29"/>
        <v>12.5</v>
      </c>
      <c r="R21">
        <f t="shared" si="0"/>
        <v>500000</v>
      </c>
      <c r="S21">
        <f t="shared" si="1"/>
        <v>21971.373823779915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17786.361701635898</v>
      </c>
      <c r="AC21">
        <f t="shared" si="2"/>
        <v>17006.355510708156</v>
      </c>
      <c r="AE21">
        <f t="shared" si="3"/>
        <v>0</v>
      </c>
      <c r="AF21">
        <f t="shared" si="4"/>
        <v>0</v>
      </c>
      <c r="AG21">
        <f t="shared" si="5"/>
        <v>-9.6752913854560312</v>
      </c>
      <c r="AH21">
        <f t="shared" si="6"/>
        <v>-5255.1870010167868</v>
      </c>
      <c r="AI21">
        <f t="shared" si="7"/>
        <v>-5264.8622924022429</v>
      </c>
      <c r="AJ21">
        <f t="shared" si="8"/>
        <v>780.00619092774286</v>
      </c>
      <c r="AK21">
        <f t="shared" si="30"/>
        <v>28.45817872261744</v>
      </c>
      <c r="AL21">
        <f t="shared" si="9"/>
        <v>-4456.397922751883</v>
      </c>
      <c r="AN21">
        <f t="shared" si="10"/>
        <v>0</v>
      </c>
      <c r="AO21">
        <f t="shared" si="11"/>
        <v>0</v>
      </c>
      <c r="AP21">
        <f t="shared" si="12"/>
        <v>-3.0775522513934446</v>
      </c>
      <c r="AQ21">
        <f t="shared" si="13"/>
        <v>-1671.5891999681082</v>
      </c>
      <c r="AR21">
        <f t="shared" si="14"/>
        <v>-1674.6667522195016</v>
      </c>
      <c r="AS21">
        <f t="shared" si="15"/>
        <v>248.10723660467363</v>
      </c>
      <c r="AT21">
        <f t="shared" si="16"/>
        <v>9.0520821036978294</v>
      </c>
      <c r="AU21">
        <f t="shared" si="17"/>
        <v>-1417.5074335111303</v>
      </c>
      <c r="AW21">
        <v>18</v>
      </c>
      <c r="AX21">
        <f>IF(Z21&gt;0, (R21*SUMPRODUCT(K21:$K$98, X21:$X$98)-K21*$AZ$3)/Z21, 0)</f>
        <v>21971.373823779915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1.5814999999999999E-2</v>
      </c>
      <c r="Q22" s="5">
        <f t="shared" si="29"/>
        <v>12.5</v>
      </c>
      <c r="R22">
        <f t="shared" si="0"/>
        <v>500000</v>
      </c>
      <c r="S22">
        <f t="shared" si="1"/>
        <v>21549.966003270194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17006.355510708156</v>
      </c>
      <c r="AC22">
        <f t="shared" si="2"/>
        <v>16249.577289940289</v>
      </c>
      <c r="AE22">
        <f t="shared" si="3"/>
        <v>0</v>
      </c>
      <c r="AF22">
        <f t="shared" si="4"/>
        <v>0</v>
      </c>
      <c r="AG22">
        <f t="shared" si="5"/>
        <v>-9.425523738340484</v>
      </c>
      <c r="AH22">
        <f t="shared" si="6"/>
        <v>-6120.5893304394849</v>
      </c>
      <c r="AI22">
        <f t="shared" si="7"/>
        <v>-6130.0148541778253</v>
      </c>
      <c r="AJ22">
        <f t="shared" si="8"/>
        <v>756.77822076786651</v>
      </c>
      <c r="AK22">
        <f t="shared" si="30"/>
        <v>357.13346572487131</v>
      </c>
      <c r="AL22">
        <f t="shared" si="9"/>
        <v>-5016.1031676850871</v>
      </c>
      <c r="AN22">
        <f t="shared" si="10"/>
        <v>0</v>
      </c>
      <c r="AO22">
        <f t="shared" si="11"/>
        <v>0</v>
      </c>
      <c r="AP22">
        <f t="shared" si="12"/>
        <v>-2.7993512978746242</v>
      </c>
      <c r="AQ22">
        <f t="shared" si="13"/>
        <v>-1817.7960356970054</v>
      </c>
      <c r="AR22">
        <f t="shared" si="14"/>
        <v>-1820.5953869948801</v>
      </c>
      <c r="AS22">
        <f t="shared" si="15"/>
        <v>224.76078288279504</v>
      </c>
      <c r="AT22">
        <f t="shared" si="16"/>
        <v>106.0675309452249</v>
      </c>
      <c r="AU22">
        <f t="shared" si="17"/>
        <v>-1489.76707316686</v>
      </c>
      <c r="AW22">
        <v>19</v>
      </c>
      <c r="AX22">
        <f>IF(Z22&gt;0, (R22*SUMPRODUCT(K22:$K$98, X22:$X$98)-K22*$AZ$3)/Z22, 0)</f>
        <v>21549.966003270194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1.864E-2</v>
      </c>
      <c r="Q23" s="5">
        <f t="shared" si="29"/>
        <v>12.5</v>
      </c>
      <c r="R23">
        <f t="shared" si="0"/>
        <v>500000</v>
      </c>
      <c r="S23">
        <f t="shared" si="1"/>
        <v>21588.318753024811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16249.577289940289</v>
      </c>
      <c r="AC23">
        <f t="shared" si="2"/>
        <v>15812.28071983719</v>
      </c>
      <c r="AE23">
        <f t="shared" si="3"/>
        <v>0</v>
      </c>
      <c r="AF23">
        <f t="shared" si="4"/>
        <v>0</v>
      </c>
      <c r="AG23">
        <f t="shared" si="5"/>
        <v>-9.1555767384744122</v>
      </c>
      <c r="AH23">
        <f t="shared" si="6"/>
        <v>-7027.6704993066651</v>
      </c>
      <c r="AI23">
        <f t="shared" si="7"/>
        <v>-7036.8260760451394</v>
      </c>
      <c r="AJ23">
        <f t="shared" si="8"/>
        <v>437.29657010309893</v>
      </c>
      <c r="AK23">
        <f t="shared" si="30"/>
        <v>1137.4704102958203</v>
      </c>
      <c r="AL23">
        <f t="shared" si="9"/>
        <v>-5462.0590956462202</v>
      </c>
      <c r="AN23">
        <f t="shared" si="10"/>
        <v>0</v>
      </c>
      <c r="AO23">
        <f t="shared" si="11"/>
        <v>0</v>
      </c>
      <c r="AP23">
        <f t="shared" si="12"/>
        <v>-2.4278373899138348</v>
      </c>
      <c r="AQ23">
        <f t="shared" si="13"/>
        <v>-1863.5681497279643</v>
      </c>
      <c r="AR23">
        <f t="shared" si="14"/>
        <v>-1865.9959871178783</v>
      </c>
      <c r="AS23">
        <f t="shared" si="15"/>
        <v>115.96046799715732</v>
      </c>
      <c r="AT23">
        <f t="shared" si="16"/>
        <v>301.6296265020423</v>
      </c>
      <c r="AU23">
        <f t="shared" si="17"/>
        <v>-1448.4058926186785</v>
      </c>
      <c r="AW23">
        <v>20</v>
      </c>
      <c r="AX23">
        <f>IF(Z23&gt;0, (R23*SUMPRODUCT(K23:$K$98, X23:$X$98)-K23*$AZ$3)/Z23, 0)</f>
        <v>21588.318753024811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2.1847999999999999E-2</v>
      </c>
      <c r="Q24" s="5">
        <f t="shared" si="29"/>
        <v>12.5</v>
      </c>
      <c r="R24">
        <f t="shared" si="0"/>
        <v>500000</v>
      </c>
      <c r="S24">
        <f t="shared" si="1"/>
        <v>21408.673601976432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15812.28071983719</v>
      </c>
      <c r="AC24">
        <f t="shared" si="2"/>
        <v>15181.301378675229</v>
      </c>
      <c r="AE24">
        <f t="shared" si="3"/>
        <v>0</v>
      </c>
      <c r="AF24">
        <f t="shared" si="4"/>
        <v>0</v>
      </c>
      <c r="AG24">
        <f t="shared" si="5"/>
        <v>-8.8639899305074774</v>
      </c>
      <c r="AH24">
        <f t="shared" si="6"/>
        <v>-8001.2416232875576</v>
      </c>
      <c r="AI24">
        <f t="shared" si="7"/>
        <v>-8010.1056132180647</v>
      </c>
      <c r="AJ24">
        <f t="shared" si="8"/>
        <v>630.9793411619612</v>
      </c>
      <c r="AK24">
        <f t="shared" si="30"/>
        <v>1106.8596503886033</v>
      </c>
      <c r="AL24">
        <f t="shared" si="9"/>
        <v>-6272.2666216675007</v>
      </c>
      <c r="AN24">
        <f t="shared" si="10"/>
        <v>0</v>
      </c>
      <c r="AO24">
        <f t="shared" si="11"/>
        <v>0</v>
      </c>
      <c r="AP24">
        <f t="shared" si="12"/>
        <v>-2.0986746649284451</v>
      </c>
      <c r="AQ24">
        <f t="shared" si="13"/>
        <v>-1894.4068319584806</v>
      </c>
      <c r="AR24">
        <f t="shared" si="14"/>
        <v>-1896.505506623409</v>
      </c>
      <c r="AS24">
        <f t="shared" si="15"/>
        <v>149.39326057131885</v>
      </c>
      <c r="AT24">
        <f t="shared" si="16"/>
        <v>262.06463726985822</v>
      </c>
      <c r="AU24">
        <f t="shared" si="17"/>
        <v>-1485.0476087822319</v>
      </c>
      <c r="AW24">
        <v>21</v>
      </c>
      <c r="AX24">
        <f>IF(Z24&gt;0, (R24*SUMPRODUCT(K24:$K$98, X24:$X$98)-K24*$AZ$3)/Z24, 0)</f>
        <v>21408.673601976432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2.5484E-2</v>
      </c>
      <c r="Q25" s="5">
        <f t="shared" si="29"/>
        <v>12.5</v>
      </c>
      <c r="R25">
        <f t="shared" si="0"/>
        <v>500000</v>
      </c>
      <c r="S25">
        <f t="shared" si="1"/>
        <v>21035.568445969224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15181.301378675229</v>
      </c>
      <c r="AC25">
        <f t="shared" si="2"/>
        <v>14387.420268650674</v>
      </c>
      <c r="AE25">
        <f t="shared" si="3"/>
        <v>0</v>
      </c>
      <c r="AF25">
        <f t="shared" si="4"/>
        <v>0</v>
      </c>
      <c r="AG25">
        <f t="shared" si="5"/>
        <v>-8.5494601118133513</v>
      </c>
      <c r="AH25">
        <f t="shared" si="6"/>
        <v>-9035.5967755621023</v>
      </c>
      <c r="AI25">
        <f t="shared" si="7"/>
        <v>-9044.1462356739157</v>
      </c>
      <c r="AJ25">
        <f t="shared" si="8"/>
        <v>793.8811100245548</v>
      </c>
      <c r="AK25">
        <f t="shared" si="30"/>
        <v>1062.6910965072661</v>
      </c>
      <c r="AL25">
        <f t="shared" si="9"/>
        <v>-7187.5740291420952</v>
      </c>
      <c r="AN25">
        <f t="shared" si="10"/>
        <v>0</v>
      </c>
      <c r="AO25">
        <f t="shared" si="11"/>
        <v>0</v>
      </c>
      <c r="AP25">
        <f t="shared" si="12"/>
        <v>-1.8073261545697539</v>
      </c>
      <c r="AQ25">
        <f t="shared" si="13"/>
        <v>-1910.0937557513032</v>
      </c>
      <c r="AR25">
        <f t="shared" si="14"/>
        <v>-1911.9010819058731</v>
      </c>
      <c r="AS25">
        <f t="shared" si="15"/>
        <v>167.82370757934595</v>
      </c>
      <c r="AT25">
        <f t="shared" si="16"/>
        <v>224.64920449095172</v>
      </c>
      <c r="AU25">
        <f t="shared" si="17"/>
        <v>-1519.4281698355755</v>
      </c>
      <c r="AW25">
        <v>22</v>
      </c>
      <c r="AX25">
        <f>IF(Z25&gt;0, (R25*SUMPRODUCT(K25:$K$98, X25:$X$98)-K25*$AZ$3)/Z25, 0)</f>
        <v>21035.568445969224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2.9274999999999999E-2</v>
      </c>
      <c r="Q26" s="5">
        <f t="shared" si="29"/>
        <v>12.5</v>
      </c>
      <c r="R26">
        <f t="shared" si="0"/>
        <v>500000</v>
      </c>
      <c r="S26">
        <f t="shared" si="1"/>
        <v>20484.025821249499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14387.420268650674</v>
      </c>
      <c r="AC26">
        <f t="shared" si="2"/>
        <v>13459.938764626089</v>
      </c>
      <c r="AE26">
        <f t="shared" si="3"/>
        <v>0</v>
      </c>
      <c r="AF26">
        <f t="shared" si="4"/>
        <v>0</v>
      </c>
      <c r="AG26">
        <f t="shared" si="5"/>
        <v>-8.2136800659218814</v>
      </c>
      <c r="AH26">
        <f t="shared" si="6"/>
        <v>-10011.417790933434</v>
      </c>
      <c r="AI26">
        <f t="shared" si="7"/>
        <v>-10019.631470999357</v>
      </c>
      <c r="AJ26">
        <f t="shared" si="8"/>
        <v>927.48150402458486</v>
      </c>
      <c r="AK26">
        <f t="shared" si="30"/>
        <v>1007.1194188055473</v>
      </c>
      <c r="AL26">
        <f t="shared" si="9"/>
        <v>-8085.0305481692249</v>
      </c>
      <c r="AN26">
        <f t="shared" si="10"/>
        <v>0</v>
      </c>
      <c r="AO26">
        <f t="shared" si="11"/>
        <v>0</v>
      </c>
      <c r="AP26">
        <f t="shared" si="12"/>
        <v>-1.5503066248652024</v>
      </c>
      <c r="AQ26">
        <f t="shared" si="13"/>
        <v>-1889.6240419653407</v>
      </c>
      <c r="AR26">
        <f t="shared" si="14"/>
        <v>-1891.1743485902061</v>
      </c>
      <c r="AS26">
        <f t="shared" si="15"/>
        <v>175.0592558498773</v>
      </c>
      <c r="AT26">
        <f t="shared" si="16"/>
        <v>190.09066514321205</v>
      </c>
      <c r="AU26">
        <f t="shared" si="17"/>
        <v>-1526.0244275971168</v>
      </c>
      <c r="AW26">
        <v>23</v>
      </c>
      <c r="AX26">
        <f>IF(Z26&gt;0, (R26*SUMPRODUCT(K26:$K$98, X26:$X$98)-K26*$AZ$3)/Z26, 0)</f>
        <v>20484.025821249499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3.3331E-2</v>
      </c>
      <c r="Q27" s="5">
        <f t="shared" si="29"/>
        <v>12.5</v>
      </c>
      <c r="R27">
        <f t="shared" si="0"/>
        <v>500000</v>
      </c>
      <c r="S27">
        <f t="shared" si="1"/>
        <v>19801.486597738458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13459.938764626089</v>
      </c>
      <c r="AC27">
        <f t="shared" si="2"/>
        <v>12447.647090273893</v>
      </c>
      <c r="AE27">
        <f t="shared" si="3"/>
        <v>0</v>
      </c>
      <c r="AF27">
        <f t="shared" si="4"/>
        <v>0</v>
      </c>
      <c r="AG27">
        <f t="shared" si="5"/>
        <v>-7.8577730949854203</v>
      </c>
      <c r="AH27">
        <f t="shared" si="6"/>
        <v>-10950.806811089689</v>
      </c>
      <c r="AI27">
        <f t="shared" si="7"/>
        <v>-10958.664584184675</v>
      </c>
      <c r="AJ27">
        <f t="shared" si="8"/>
        <v>1012.2916743521964</v>
      </c>
      <c r="AK27">
        <f t="shared" si="30"/>
        <v>942.19571352382638</v>
      </c>
      <c r="AL27">
        <f t="shared" si="9"/>
        <v>-9004.1771963086521</v>
      </c>
      <c r="AN27">
        <f t="shared" si="10"/>
        <v>0</v>
      </c>
      <c r="AO27">
        <f t="shared" si="11"/>
        <v>0</v>
      </c>
      <c r="AP27">
        <f t="shared" si="12"/>
        <v>-1.3242234718778287</v>
      </c>
      <c r="AQ27">
        <f t="shared" si="13"/>
        <v>-1845.4739326207878</v>
      </c>
      <c r="AR27">
        <f t="shared" si="14"/>
        <v>-1846.7981560926655</v>
      </c>
      <c r="AS27">
        <f t="shared" si="15"/>
        <v>170.59545743553608</v>
      </c>
      <c r="AT27">
        <f t="shared" si="16"/>
        <v>158.78260467296485</v>
      </c>
      <c r="AU27">
        <f t="shared" si="17"/>
        <v>-1517.4200939841646</v>
      </c>
      <c r="AW27">
        <v>24</v>
      </c>
      <c r="AX27">
        <f>IF(Z27&gt;0, (R27*SUMPRODUCT(K27:$K$98, X27:$X$98)-K27*$AZ$3)/Z27, 0)</f>
        <v>19801.486597738458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3.7801000000000001E-2</v>
      </c>
      <c r="Q28" s="5">
        <f t="shared" si="29"/>
        <v>12.5</v>
      </c>
      <c r="R28">
        <f t="shared" si="0"/>
        <v>500000</v>
      </c>
      <c r="S28">
        <f t="shared" si="1"/>
        <v>19021.078177878881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12447.647090273893</v>
      </c>
      <c r="AC28">
        <f t="shared" si="2"/>
        <v>11385.505628736266</v>
      </c>
      <c r="AE28">
        <f t="shared" si="3"/>
        <v>0</v>
      </c>
      <c r="AF28">
        <f t="shared" si="4"/>
        <v>0</v>
      </c>
      <c r="AG28">
        <f t="shared" si="5"/>
        <v>-7.482163683272022</v>
      </c>
      <c r="AH28">
        <f t="shared" si="6"/>
        <v>-11881.267230541756</v>
      </c>
      <c r="AI28">
        <f t="shared" si="7"/>
        <v>-11888.749394225028</v>
      </c>
      <c r="AJ28">
        <f t="shared" si="8"/>
        <v>1062.141461537627</v>
      </c>
      <c r="AK28">
        <f t="shared" si="30"/>
        <v>871.33529631917258</v>
      </c>
      <c r="AL28">
        <f t="shared" si="9"/>
        <v>-9955.2726363682286</v>
      </c>
      <c r="AN28">
        <f t="shared" si="10"/>
        <v>0</v>
      </c>
      <c r="AO28">
        <f t="shared" si="11"/>
        <v>0</v>
      </c>
      <c r="AP28">
        <f t="shared" si="12"/>
        <v>-1.1258252372308899</v>
      </c>
      <c r="AQ28">
        <f t="shared" si="13"/>
        <v>-1787.7489807304933</v>
      </c>
      <c r="AR28">
        <f t="shared" si="14"/>
        <v>-1788.8748059677239</v>
      </c>
      <c r="AS28">
        <f t="shared" si="15"/>
        <v>159.81816404014225</v>
      </c>
      <c r="AT28">
        <f t="shared" si="16"/>
        <v>131.10796665399761</v>
      </c>
      <c r="AU28">
        <f t="shared" si="17"/>
        <v>-1497.9486752735843</v>
      </c>
      <c r="AW28">
        <v>25</v>
      </c>
      <c r="AX28">
        <f>IF(Z28&gt;0, (R28*SUMPRODUCT(K28:$K$98, X28:$X$98)-K28*$AZ$3)/Z28, 0)</f>
        <v>19021.078177878881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4.3147999999999999E-2</v>
      </c>
      <c r="Q29" s="5">
        <f t="shared" si="29"/>
        <v>12.5</v>
      </c>
      <c r="R29">
        <f t="shared" si="0"/>
        <v>500000</v>
      </c>
      <c r="S29">
        <f t="shared" si="1"/>
        <v>18168.463273618716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11385.505628736266</v>
      </c>
      <c r="AC29">
        <f t="shared" si="2"/>
        <v>10297.160640044311</v>
      </c>
      <c r="AE29">
        <f t="shared" si="3"/>
        <v>0</v>
      </c>
      <c r="AF29">
        <f t="shared" si="4"/>
        <v>0</v>
      </c>
      <c r="AG29">
        <f t="shared" si="5"/>
        <v>-7.0845016478334815</v>
      </c>
      <c r="AH29">
        <f t="shared" si="6"/>
        <v>-12913.615944232848</v>
      </c>
      <c r="AI29">
        <f t="shared" si="7"/>
        <v>-12920.700445880682</v>
      </c>
      <c r="AJ29">
        <f t="shared" si="8"/>
        <v>1088.3449886919552</v>
      </c>
      <c r="AK29">
        <f t="shared" si="30"/>
        <v>796.98539401153869</v>
      </c>
      <c r="AL29">
        <f t="shared" si="9"/>
        <v>-11035.370063177188</v>
      </c>
      <c r="AN29">
        <f t="shared" si="10"/>
        <v>0</v>
      </c>
      <c r="AO29">
        <f t="shared" si="11"/>
        <v>0</v>
      </c>
      <c r="AP29">
        <f t="shared" si="12"/>
        <v>-0.95177667635941299</v>
      </c>
      <c r="AQ29">
        <f t="shared" si="13"/>
        <v>-1734.8966905728012</v>
      </c>
      <c r="AR29">
        <f t="shared" si="14"/>
        <v>-1735.8484672491606</v>
      </c>
      <c r="AS29">
        <f t="shared" si="15"/>
        <v>146.21513658429734</v>
      </c>
      <c r="AT29">
        <f t="shared" si="16"/>
        <v>107.07204925998896</v>
      </c>
      <c r="AU29">
        <f t="shared" si="17"/>
        <v>-1482.5612814048743</v>
      </c>
      <c r="AW29">
        <v>26</v>
      </c>
      <c r="AX29">
        <f>IF(Z29&gt;0, (R29*SUMPRODUCT(K29:$K$98, X29:$X$98)-K29*$AZ$3)/Z29, 0)</f>
        <v>18168.463273618716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4.8848999999999997E-2</v>
      </c>
      <c r="Q30" s="5">
        <f t="shared" si="29"/>
        <v>12.5</v>
      </c>
      <c r="R30">
        <f t="shared" si="0"/>
        <v>500000</v>
      </c>
      <c r="S30">
        <f t="shared" si="1"/>
        <v>17222.747597097881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10297.160640044311</v>
      </c>
      <c r="AC30">
        <f t="shared" si="2"/>
        <v>9186.7317995059057</v>
      </c>
      <c r="AE30">
        <f t="shared" si="3"/>
        <v>0</v>
      </c>
      <c r="AF30">
        <f t="shared" si="4"/>
        <v>0</v>
      </c>
      <c r="AG30">
        <f t="shared" si="5"/>
        <v>-6.6675858103601282</v>
      </c>
      <c r="AH30">
        <f t="shared" si="6"/>
        <v>-13842.832839800707</v>
      </c>
      <c r="AI30">
        <f t="shared" si="7"/>
        <v>-13849.500425611068</v>
      </c>
      <c r="AJ30">
        <f t="shared" si="8"/>
        <v>1110.428840538405</v>
      </c>
      <c r="AK30">
        <f t="shared" si="30"/>
        <v>720.80124480310178</v>
      </c>
      <c r="AL30">
        <f t="shared" si="9"/>
        <v>-12018.270340269561</v>
      </c>
      <c r="AN30">
        <f t="shared" si="10"/>
        <v>0</v>
      </c>
      <c r="AO30">
        <f t="shared" si="11"/>
        <v>0</v>
      </c>
      <c r="AP30">
        <f t="shared" si="12"/>
        <v>-0.799790688153873</v>
      </c>
      <c r="AQ30">
        <f t="shared" si="13"/>
        <v>-1660.4763879814627</v>
      </c>
      <c r="AR30">
        <f t="shared" si="14"/>
        <v>-1661.2761786696167</v>
      </c>
      <c r="AS30">
        <f t="shared" si="15"/>
        <v>133.19823273067854</v>
      </c>
      <c r="AT30">
        <f t="shared" si="16"/>
        <v>86.461597945614415</v>
      </c>
      <c r="AU30">
        <f t="shared" si="17"/>
        <v>-1441.6163479933236</v>
      </c>
      <c r="AW30">
        <v>27</v>
      </c>
      <c r="AX30">
        <f>IF(Z30&gt;0, (R30*SUMPRODUCT(K30:$K$98, X30:$X$98)-K30*$AZ$3)/Z30, 0)</f>
        <v>17222.747597097881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5.4528E-2</v>
      </c>
      <c r="Q31" s="5">
        <f t="shared" si="29"/>
        <v>12.5</v>
      </c>
      <c r="R31">
        <f t="shared" si="0"/>
        <v>500000</v>
      </c>
      <c r="S31">
        <f t="shared" si="1"/>
        <v>16200.448043767603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9186.7317995059057</v>
      </c>
      <c r="AC31">
        <f t="shared" si="2"/>
        <v>8083.81599191231</v>
      </c>
      <c r="AE31">
        <f t="shared" si="3"/>
        <v>0</v>
      </c>
      <c r="AF31">
        <f t="shared" si="4"/>
        <v>0</v>
      </c>
      <c r="AG31">
        <f t="shared" si="5"/>
        <v>-6.2373398331892096</v>
      </c>
      <c r="AH31">
        <f t="shared" si="6"/>
        <v>-14542.804762692684</v>
      </c>
      <c r="AI31">
        <f t="shared" si="7"/>
        <v>-14549.042102525873</v>
      </c>
      <c r="AJ31">
        <f t="shared" si="8"/>
        <v>1102.9158075935957</v>
      </c>
      <c r="AK31">
        <f t="shared" si="30"/>
        <v>643.07122596541342</v>
      </c>
      <c r="AL31">
        <f t="shared" si="9"/>
        <v>-12803.055068966863</v>
      </c>
      <c r="AN31">
        <f t="shared" si="10"/>
        <v>0</v>
      </c>
      <c r="AO31">
        <f t="shared" si="11"/>
        <v>0</v>
      </c>
      <c r="AP31">
        <f t="shared" si="12"/>
        <v>-0.66801945948989272</v>
      </c>
      <c r="AQ31">
        <f t="shared" si="13"/>
        <v>-1557.535237273371</v>
      </c>
      <c r="AR31">
        <f t="shared" si="14"/>
        <v>-1558.2032567328608</v>
      </c>
      <c r="AS31">
        <f t="shared" si="15"/>
        <v>118.12234724347468</v>
      </c>
      <c r="AT31">
        <f t="shared" si="16"/>
        <v>68.872965762916877</v>
      </c>
      <c r="AU31">
        <f t="shared" si="17"/>
        <v>-1371.2079437264692</v>
      </c>
      <c r="AW31">
        <v>28</v>
      </c>
      <c r="AX31">
        <f>IF(Z31&gt;0, (R31*SUMPRODUCT(K31:$K$98, X31:$X$98)-K31*$AZ$3)/Z31, 0)</f>
        <v>16200.448043767603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6.0775000000000003E-2</v>
      </c>
      <c r="Q32" s="5">
        <f t="shared" si="29"/>
        <v>12.5</v>
      </c>
      <c r="R32">
        <f t="shared" si="0"/>
        <v>500000</v>
      </c>
      <c r="S32">
        <f t="shared" si="1"/>
        <v>15148.881682817579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8083.81599191231</v>
      </c>
      <c r="AC32">
        <f t="shared" si="2"/>
        <v>7024.1027014138217</v>
      </c>
      <c r="AE32">
        <f t="shared" si="3"/>
        <v>0</v>
      </c>
      <c r="AF32">
        <f t="shared" si="4"/>
        <v>0</v>
      </c>
      <c r="AG32">
        <f t="shared" si="5"/>
        <v>-5.7958921064952431</v>
      </c>
      <c r="AH32">
        <f t="shared" si="6"/>
        <v>-15162.973134482967</v>
      </c>
      <c r="AI32">
        <f t="shared" si="7"/>
        <v>-15168.769026589462</v>
      </c>
      <c r="AJ32">
        <f t="shared" si="8"/>
        <v>1059.7132904984883</v>
      </c>
      <c r="AK32">
        <f t="shared" si="30"/>
        <v>565.86711943386172</v>
      </c>
      <c r="AL32">
        <f t="shared" si="9"/>
        <v>-13543.188616657111</v>
      </c>
      <c r="AN32">
        <f t="shared" si="10"/>
        <v>0</v>
      </c>
      <c r="AO32">
        <f t="shared" si="11"/>
        <v>0</v>
      </c>
      <c r="AP32">
        <f t="shared" si="12"/>
        <v>-0.55423248414687087</v>
      </c>
      <c r="AQ32">
        <f t="shared" si="13"/>
        <v>-1449.9600946606506</v>
      </c>
      <c r="AR32">
        <f t="shared" si="14"/>
        <v>-1450.5143271447976</v>
      </c>
      <c r="AS32">
        <f t="shared" si="15"/>
        <v>101.33513852306454</v>
      </c>
      <c r="AT32">
        <f t="shared" si="16"/>
        <v>54.111072728458609</v>
      </c>
      <c r="AU32">
        <f t="shared" si="17"/>
        <v>-1295.0681158932744</v>
      </c>
      <c r="AW32">
        <v>29</v>
      </c>
      <c r="AX32">
        <f>IF(Z32&gt;0, (R32*SUMPRODUCT(K32:$K$98, X32:$X$98)-K32*$AZ$3)/Z32, 0)</f>
        <v>15148.881682817579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6.7419999999999994E-2</v>
      </c>
      <c r="Q33" s="5">
        <f t="shared" si="29"/>
        <v>12.5</v>
      </c>
      <c r="R33">
        <f t="shared" si="0"/>
        <v>500000</v>
      </c>
      <c r="S33">
        <f t="shared" si="1"/>
        <v>14069.642980246932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7024.1027014138217</v>
      </c>
      <c r="AC33">
        <f t="shared" si="2"/>
        <v>6018.6264878021702</v>
      </c>
      <c r="AE33">
        <f t="shared" si="3"/>
        <v>0</v>
      </c>
      <c r="AF33">
        <f t="shared" si="4"/>
        <v>0</v>
      </c>
      <c r="AG33">
        <f t="shared" si="5"/>
        <v>-5.3471741396103809</v>
      </c>
      <c r="AH33">
        <f t="shared" si="6"/>
        <v>-15630.361832796369</v>
      </c>
      <c r="AI33">
        <f t="shared" si="7"/>
        <v>-15635.709006935978</v>
      </c>
      <c r="AJ33">
        <f t="shared" si="8"/>
        <v>1005.4762136116515</v>
      </c>
      <c r="AK33">
        <f t="shared" si="30"/>
        <v>491.68718909896756</v>
      </c>
      <c r="AL33">
        <f t="shared" si="9"/>
        <v>-14138.545604225359</v>
      </c>
      <c r="AN33">
        <f t="shared" si="10"/>
        <v>0</v>
      </c>
      <c r="AO33">
        <f t="shared" si="11"/>
        <v>0</v>
      </c>
      <c r="AP33">
        <f t="shared" si="12"/>
        <v>-0.45653911180733936</v>
      </c>
      <c r="AQ33">
        <f t="shared" si="13"/>
        <v>-1334.5126457565009</v>
      </c>
      <c r="AR33">
        <f t="shared" si="14"/>
        <v>-1334.9691848683083</v>
      </c>
      <c r="AS33">
        <f t="shared" si="15"/>
        <v>85.847067164922677</v>
      </c>
      <c r="AT33">
        <f t="shared" si="16"/>
        <v>41.980011635575082</v>
      </c>
      <c r="AU33">
        <f t="shared" si="17"/>
        <v>-1207.1421060678103</v>
      </c>
      <c r="AW33">
        <v>30</v>
      </c>
      <c r="AX33">
        <f>IF(Z33&gt;0, (R33*SUMPRODUCT(K33:$K$98, X33:$X$98)-K33*$AZ$3)/Z33, 0)</f>
        <v>14069.642980246932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7.4817999999999996E-2</v>
      </c>
      <c r="Q34" s="5">
        <f t="shared" si="29"/>
        <v>12.5</v>
      </c>
      <c r="R34">
        <f t="shared" si="0"/>
        <v>500000</v>
      </c>
      <c r="S34">
        <f t="shared" si="1"/>
        <v>12978.521666630946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6018.6264878021702</v>
      </c>
      <c r="AC34">
        <f t="shared" si="2"/>
        <v>5080.9744501251298</v>
      </c>
      <c r="AE34">
        <f t="shared" si="3"/>
        <v>0</v>
      </c>
      <c r="AF34">
        <f t="shared" si="4"/>
        <v>0</v>
      </c>
      <c r="AG34">
        <f t="shared" si="5"/>
        <v>-4.8936375234369081</v>
      </c>
      <c r="AH34">
        <f t="shared" si="6"/>
        <v>-16002.594991094778</v>
      </c>
      <c r="AI34">
        <f t="shared" si="7"/>
        <v>-16007.488628618215</v>
      </c>
      <c r="AJ34">
        <f t="shared" si="8"/>
        <v>937.65203767704043</v>
      </c>
      <c r="AK34">
        <f t="shared" si="30"/>
        <v>421.30385414615193</v>
      </c>
      <c r="AL34">
        <f t="shared" si="9"/>
        <v>-14648.532736795023</v>
      </c>
      <c r="AN34">
        <f t="shared" si="10"/>
        <v>0</v>
      </c>
      <c r="AO34">
        <f t="shared" si="11"/>
        <v>0</v>
      </c>
      <c r="AP34">
        <f t="shared" si="12"/>
        <v>-0.37305033698398615</v>
      </c>
      <c r="AQ34">
        <f t="shared" si="13"/>
        <v>-1219.9051166857682</v>
      </c>
      <c r="AR34">
        <f t="shared" si="14"/>
        <v>-1220.2781670227523</v>
      </c>
      <c r="AS34">
        <f t="shared" si="15"/>
        <v>71.478814471627459</v>
      </c>
      <c r="AT34">
        <f t="shared" si="16"/>
        <v>32.116711548241511</v>
      </c>
      <c r="AU34">
        <f t="shared" si="17"/>
        <v>-1116.6826410028834</v>
      </c>
      <c r="AW34">
        <v>31</v>
      </c>
      <c r="AX34">
        <f>IF(Z34&gt;0, (R34*SUMPRODUCT(K34:$K$98, X34:$X$98)-K34*$AZ$3)/Z34, 0)</f>
        <v>12978.521666630946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8.3350999999999995E-2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11876.234482910486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5080.9744501251298</v>
      </c>
      <c r="AC35">
        <f t="shared" ref="AC35:AC66" si="33">S35*Z35</f>
        <v>4215.4091620817417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-4.4368115669865498</v>
      </c>
      <c r="AH35">
        <f t="shared" ref="AH35:AH66" si="37">-X35*R35</f>
        <v>-16315.58324863959</v>
      </c>
      <c r="AI35">
        <f t="shared" ref="AI35:AI66" si="38">SUM(AE35:AH35)</f>
        <v>-16320.020060206576</v>
      </c>
      <c r="AJ35">
        <f t="shared" ref="AJ35:AJ66" si="39">AB35-AC35</f>
        <v>865.56528804338814</v>
      </c>
      <c r="AK35">
        <f t="shared" si="30"/>
        <v>355.6682115087591</v>
      </c>
      <c r="AL35">
        <f t="shared" ref="AL35:AL66" si="40">SUM(AI35:AK35)</f>
        <v>-15098.786560654429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-0.30198724551445899</v>
      </c>
      <c r="AQ35">
        <f t="shared" ref="AQ35:AQ66" si="44">AH35*$K35</f>
        <v>-1110.5042370697224</v>
      </c>
      <c r="AR35">
        <f t="shared" ref="AR35:AR66" si="45">AI35*$K35</f>
        <v>-1110.8062243152369</v>
      </c>
      <c r="AS35">
        <f t="shared" ref="AS35:AS66" si="46">AJ35*$K35</f>
        <v>58.913855863093609</v>
      </c>
      <c r="AT35">
        <f t="shared" ref="AT35:AT66" si="47">AK35*$K35</f>
        <v>24.208209406453204</v>
      </c>
      <c r="AU35">
        <f t="shared" ref="AU35:AU66" si="48">AL35*$K35</f>
        <v>-1027.6841590456902</v>
      </c>
      <c r="AW35">
        <v>32</v>
      </c>
      <c r="AX35">
        <f>IF(Z35&gt;0, (R35*SUMPRODUCT(K35:$K$98, X35:$X$98)-K35*$AZ$3)/Z35, 0)</f>
        <v>11876.234482910486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9.2474000000000001E-2</v>
      </c>
      <c r="Q36" s="5">
        <f t="shared" si="29"/>
        <v>12.5</v>
      </c>
      <c r="R36">
        <f t="shared" si="31"/>
        <v>500000</v>
      </c>
      <c r="S36">
        <f t="shared" si="32"/>
        <v>10739.413884757629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4215.4091620817417</v>
      </c>
      <c r="AC36">
        <f t="shared" si="33"/>
        <v>3421.2797720141425</v>
      </c>
      <c r="AE36">
        <f t="shared" si="34"/>
        <v>0</v>
      </c>
      <c r="AF36">
        <f t="shared" si="35"/>
        <v>0</v>
      </c>
      <c r="AG36">
        <f t="shared" si="36"/>
        <v>-3.9821537384711698</v>
      </c>
      <c r="AH36">
        <f t="shared" si="37"/>
        <v>-16411.588513820567</v>
      </c>
      <c r="AI36">
        <f t="shared" si="38"/>
        <v>-16415.570667559037</v>
      </c>
      <c r="AJ36">
        <f t="shared" si="39"/>
        <v>794.12939006759916</v>
      </c>
      <c r="AK36">
        <f t="shared" si="30"/>
        <v>295.07864134572196</v>
      </c>
      <c r="AL36">
        <f t="shared" si="40"/>
        <v>-15326.362636145715</v>
      </c>
      <c r="AN36">
        <f t="shared" si="41"/>
        <v>0</v>
      </c>
      <c r="AO36">
        <f t="shared" si="42"/>
        <v>0</v>
      </c>
      <c r="AP36">
        <f t="shared" si="43"/>
        <v>-0.24200125403358061</v>
      </c>
      <c r="AQ36">
        <f t="shared" si="44"/>
        <v>-997.35601934657416</v>
      </c>
      <c r="AR36">
        <f t="shared" si="45"/>
        <v>-997.5980206006077</v>
      </c>
      <c r="AS36">
        <f t="shared" si="46"/>
        <v>48.2603939683814</v>
      </c>
      <c r="AT36">
        <f t="shared" si="47"/>
        <v>17.932356692889865</v>
      </c>
      <c r="AU36">
        <f t="shared" si="48"/>
        <v>-931.40526993933634</v>
      </c>
      <c r="AW36">
        <v>33</v>
      </c>
      <c r="AX36">
        <f>IF(Z36&gt;0, (R36*SUMPRODUCT(K36:$K$98, X36:$X$98)-K36*$AZ$3)/Z36, 0)</f>
        <v>10739.413884757629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0.10216500000000001</v>
      </c>
      <c r="Q37" s="5">
        <f t="shared" ref="Q37:Q68" si="60">$C$8</f>
        <v>12.5</v>
      </c>
      <c r="R37">
        <f t="shared" si="31"/>
        <v>500000</v>
      </c>
      <c r="S37">
        <f t="shared" si="32"/>
        <v>9568.6775795951053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3421.2797720141425</v>
      </c>
      <c r="AC37">
        <f t="shared" si="33"/>
        <v>2706.4012946337511</v>
      </c>
      <c r="AE37">
        <f t="shared" si="34"/>
        <v>0</v>
      </c>
      <c r="AF37">
        <f t="shared" si="35"/>
        <v>0</v>
      </c>
      <c r="AG37">
        <f t="shared" si="36"/>
        <v>-3.535495464395551</v>
      </c>
      <c r="AH37">
        <f t="shared" si="37"/>
        <v>-16273.469467636283</v>
      </c>
      <c r="AI37">
        <f t="shared" si="38"/>
        <v>-16277.004963100679</v>
      </c>
      <c r="AJ37">
        <f t="shared" si="39"/>
        <v>714.87847738039136</v>
      </c>
      <c r="AK37">
        <f t="shared" si="30"/>
        <v>239.48958404099</v>
      </c>
      <c r="AL37">
        <f t="shared" si="40"/>
        <v>-15322.636901679298</v>
      </c>
      <c r="AN37">
        <f t="shared" si="41"/>
        <v>0</v>
      </c>
      <c r="AO37">
        <f t="shared" si="42"/>
        <v>0</v>
      </c>
      <c r="AP37">
        <f t="shared" si="43"/>
        <v>-0.19183677087045001</v>
      </c>
      <c r="AQ37">
        <f t="shared" si="44"/>
        <v>-883.00207565502728</v>
      </c>
      <c r="AR37">
        <f t="shared" si="45"/>
        <v>-883.19391242589768</v>
      </c>
      <c r="AS37">
        <f t="shared" si="46"/>
        <v>38.789465308756824</v>
      </c>
      <c r="AT37">
        <f t="shared" si="47"/>
        <v>12.994758138484968</v>
      </c>
      <c r="AU37">
        <f t="shared" si="48"/>
        <v>-831.40968897865594</v>
      </c>
      <c r="AW37">
        <v>34</v>
      </c>
      <c r="AX37">
        <f>IF(Z37&gt;0, (R37*SUMPRODUCT(K37:$K$98, X37:$X$98)-K37*$AZ$3)/Z37, 0)</f>
        <v>9568.6775795951053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0.113081</v>
      </c>
      <c r="Q38" s="5">
        <f t="shared" si="60"/>
        <v>12.5</v>
      </c>
      <c r="R38">
        <f t="shared" si="31"/>
        <v>500000</v>
      </c>
      <c r="S38">
        <f t="shared" si="32"/>
        <v>8368.4741152488878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2706.4012946337511</v>
      </c>
      <c r="AC38">
        <f t="shared" si="33"/>
        <v>2075.6113100199568</v>
      </c>
      <c r="AE38">
        <f t="shared" si="34"/>
        <v>0</v>
      </c>
      <c r="AF38">
        <f t="shared" si="35"/>
        <v>0</v>
      </c>
      <c r="AG38">
        <f t="shared" si="36"/>
        <v>-3.1003431471422824</v>
      </c>
      <c r="AH38">
        <f t="shared" si="37"/>
        <v>-15991.894504372533</v>
      </c>
      <c r="AI38">
        <f t="shared" si="38"/>
        <v>-15994.994847519674</v>
      </c>
      <c r="AJ38">
        <f t="shared" si="39"/>
        <v>630.78998461379433</v>
      </c>
      <c r="AK38">
        <f t="shared" si="30"/>
        <v>189.44809062436261</v>
      </c>
      <c r="AL38">
        <f t="shared" si="40"/>
        <v>-15174.756772281518</v>
      </c>
      <c r="AN38">
        <f t="shared" si="41"/>
        <v>0</v>
      </c>
      <c r="AO38">
        <f t="shared" si="42"/>
        <v>0</v>
      </c>
      <c r="AP38">
        <f t="shared" si="43"/>
        <v>-0.15020116899548586</v>
      </c>
      <c r="AQ38">
        <f t="shared" si="44"/>
        <v>-774.75335310004857</v>
      </c>
      <c r="AR38">
        <f t="shared" si="45"/>
        <v>-774.90355426904398</v>
      </c>
      <c r="AS38">
        <f t="shared" si="46"/>
        <v>30.559647298063535</v>
      </c>
      <c r="AT38">
        <f t="shared" si="47"/>
        <v>9.1781210418499928</v>
      </c>
      <c r="AU38">
        <f t="shared" si="48"/>
        <v>-735.16578592913049</v>
      </c>
      <c r="AW38">
        <v>35</v>
      </c>
      <c r="AX38">
        <f>IF(Z38&gt;0, (R38*SUMPRODUCT(K38:$K$98, X38:$X$98)-K38*$AZ$3)/Z38, 0)</f>
        <v>8368.4741152488878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0.12539</v>
      </c>
      <c r="Q39" s="5">
        <f t="shared" si="60"/>
        <v>12.5</v>
      </c>
      <c r="R39">
        <f t="shared" si="31"/>
        <v>500000</v>
      </c>
      <c r="S39">
        <f t="shared" si="32"/>
        <v>7116.1975529470064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2075.6113100199568</v>
      </c>
      <c r="AC39">
        <f t="shared" si="33"/>
        <v>1526.047323921013</v>
      </c>
      <c r="AE39">
        <f t="shared" si="34"/>
        <v>0</v>
      </c>
      <c r="AF39">
        <f t="shared" si="35"/>
        <v>0</v>
      </c>
      <c r="AG39">
        <f t="shared" si="36"/>
        <v>-2.6805876884506885</v>
      </c>
      <c r="AH39">
        <f t="shared" si="37"/>
        <v>-15550.08108880683</v>
      </c>
      <c r="AI39">
        <f t="shared" si="38"/>
        <v>-15552.76167649528</v>
      </c>
      <c r="AJ39">
        <f t="shared" si="39"/>
        <v>549.56398609894381</v>
      </c>
      <c r="AK39">
        <f t="shared" si="30"/>
        <v>145.29279170139699</v>
      </c>
      <c r="AL39">
        <f t="shared" si="40"/>
        <v>-14857.90489869494</v>
      </c>
      <c r="AN39">
        <f t="shared" si="41"/>
        <v>0</v>
      </c>
      <c r="AO39">
        <f t="shared" si="42"/>
        <v>0</v>
      </c>
      <c r="AP39">
        <f t="shared" si="43"/>
        <v>-0.11595127921891697</v>
      </c>
      <c r="AQ39">
        <f t="shared" si="44"/>
        <v>-672.63302072657029</v>
      </c>
      <c r="AR39">
        <f t="shared" si="45"/>
        <v>-672.74897200578926</v>
      </c>
      <c r="AS39">
        <f t="shared" si="46"/>
        <v>23.771894303390503</v>
      </c>
      <c r="AT39">
        <f t="shared" si="47"/>
        <v>6.2847729740942357</v>
      </c>
      <c r="AU39">
        <f t="shared" si="48"/>
        <v>-642.69230472830452</v>
      </c>
      <c r="AW39">
        <v>36</v>
      </c>
      <c r="AX39">
        <f>IF(Z39&gt;0, (R39*SUMPRODUCT(K39:$K$98, X39:$X$98)-K39*$AZ$3)/Z39, 0)</f>
        <v>7116.1975529470064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0.13947699999999999</v>
      </c>
      <c r="Q40" s="5">
        <f t="shared" si="60"/>
        <v>12.5</v>
      </c>
      <c r="R40">
        <f t="shared" si="31"/>
        <v>500000</v>
      </c>
      <c r="S40">
        <f t="shared" si="32"/>
        <v>5781.3695355388982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1526.047323921013</v>
      </c>
      <c r="AC40">
        <f t="shared" si="33"/>
        <v>1054.4762380168552</v>
      </c>
      <c r="AE40">
        <f t="shared" si="34"/>
        <v>0</v>
      </c>
      <c r="AF40">
        <f t="shared" si="35"/>
        <v>0</v>
      </c>
      <c r="AG40">
        <f t="shared" si="36"/>
        <v>-2.2799014825441453</v>
      </c>
      <c r="AH40">
        <f t="shared" si="37"/>
        <v>-14955.213160881469</v>
      </c>
      <c r="AI40">
        <f t="shared" si="38"/>
        <v>-14957.493062364014</v>
      </c>
      <c r="AJ40">
        <f t="shared" si="39"/>
        <v>471.57108590415783</v>
      </c>
      <c r="AK40">
        <f t="shared" ref="AK40:AK71" si="61">G40*SUM(AB40:AB40, AE40:AF40)</f>
        <v>106.82331267447093</v>
      </c>
      <c r="AL40">
        <f t="shared" si="40"/>
        <v>-14379.098663785386</v>
      </c>
      <c r="AN40">
        <f t="shared" si="41"/>
        <v>0</v>
      </c>
      <c r="AO40">
        <f t="shared" si="42"/>
        <v>0</v>
      </c>
      <c r="AP40">
        <f t="shared" si="43"/>
        <v>-8.8052883799206186E-2</v>
      </c>
      <c r="AQ40">
        <f t="shared" si="44"/>
        <v>-577.59059184346006</v>
      </c>
      <c r="AR40">
        <f t="shared" si="45"/>
        <v>-577.67864472725933</v>
      </c>
      <c r="AS40">
        <f t="shared" si="46"/>
        <v>18.21271416686325</v>
      </c>
      <c r="AT40">
        <f t="shared" si="47"/>
        <v>4.1256610471936606</v>
      </c>
      <c r="AU40">
        <f t="shared" si="48"/>
        <v>-555.34026951320243</v>
      </c>
      <c r="AW40">
        <v>37</v>
      </c>
      <c r="AX40">
        <f>IF(Z40&gt;0, (R40*SUMPRODUCT(K40:$K$98, X40:$X$98)-K40*$AZ$3)/Z40, 0)</f>
        <v>5781.3695355388982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0.15573300000000001</v>
      </c>
      <c r="Q41" s="5">
        <f t="shared" si="60"/>
        <v>12.5</v>
      </c>
      <c r="R41">
        <f t="shared" si="31"/>
        <v>500000</v>
      </c>
      <c r="S41">
        <f t="shared" si="32"/>
        <v>4313.8088805362249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1054.4762380168552</v>
      </c>
      <c r="AC41">
        <f t="shared" si="33"/>
        <v>656.40523083626317</v>
      </c>
      <c r="AE41">
        <f t="shared" si="34"/>
        <v>0</v>
      </c>
      <c r="AF41">
        <f t="shared" si="35"/>
        <v>0</v>
      </c>
      <c r="AG41">
        <f t="shared" si="36"/>
        <v>-1.9020465701376565</v>
      </c>
      <c r="AH41">
        <f t="shared" si="37"/>
        <v>-14202.235903241895</v>
      </c>
      <c r="AI41">
        <f t="shared" si="38"/>
        <v>-14204.137949812033</v>
      </c>
      <c r="AJ41">
        <f t="shared" si="39"/>
        <v>398.07100718059201</v>
      </c>
      <c r="AK41">
        <f t="shared" si="61"/>
        <v>73.813336661179875</v>
      </c>
      <c r="AL41">
        <f t="shared" si="40"/>
        <v>-13732.253605970262</v>
      </c>
      <c r="AN41">
        <f t="shared" si="41"/>
        <v>0</v>
      </c>
      <c r="AO41">
        <f t="shared" si="42"/>
        <v>0</v>
      </c>
      <c r="AP41">
        <f t="shared" si="43"/>
        <v>-6.5588942150457449E-2</v>
      </c>
      <c r="AQ41">
        <f t="shared" si="44"/>
        <v>-489.7407054536348</v>
      </c>
      <c r="AR41">
        <f t="shared" si="45"/>
        <v>-489.8062943957853</v>
      </c>
      <c r="AS41">
        <f t="shared" si="46"/>
        <v>13.726822818987335</v>
      </c>
      <c r="AT41">
        <f t="shared" si="47"/>
        <v>2.5453312995653863</v>
      </c>
      <c r="AU41">
        <f t="shared" si="48"/>
        <v>-473.53414027723255</v>
      </c>
      <c r="AW41">
        <v>38</v>
      </c>
      <c r="AX41">
        <f>IF(Z41&gt;0, (R41*SUMPRODUCT(K41:$K$98, X41:$X$98)-K41*$AZ$3)/Z41, 0)</f>
        <v>4313.8088805362249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0.17447299999999999</v>
      </c>
      <c r="Q42" s="5">
        <f t="shared" si="60"/>
        <v>12.5</v>
      </c>
      <c r="R42">
        <f t="shared" si="31"/>
        <v>500000</v>
      </c>
      <c r="S42">
        <f t="shared" si="32"/>
        <v>2634.7031482686307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656.40523083626317</v>
      </c>
      <c r="AC42">
        <f t="shared" si="33"/>
        <v>326.94986883161596</v>
      </c>
      <c r="AE42">
        <f t="shared" si="34"/>
        <v>0</v>
      </c>
      <c r="AF42">
        <f t="shared" si="35"/>
        <v>0</v>
      </c>
      <c r="AG42">
        <f t="shared" si="36"/>
        <v>-1.5511703332046527</v>
      </c>
      <c r="AH42">
        <f t="shared" si="37"/>
        <v>-13274.230849265092</v>
      </c>
      <c r="AI42">
        <f t="shared" si="38"/>
        <v>-13275.782019598297</v>
      </c>
      <c r="AJ42">
        <f t="shared" si="39"/>
        <v>329.45536200464721</v>
      </c>
      <c r="AK42">
        <f t="shared" si="61"/>
        <v>45.948366158538427</v>
      </c>
      <c r="AL42">
        <f t="shared" si="40"/>
        <v>-12900.378291435112</v>
      </c>
      <c r="AN42">
        <f t="shared" si="41"/>
        <v>0</v>
      </c>
      <c r="AO42">
        <f t="shared" si="42"/>
        <v>0</v>
      </c>
      <c r="AP42">
        <f t="shared" si="43"/>
        <v>-4.7758529665300094E-2</v>
      </c>
      <c r="AQ42">
        <f t="shared" si="44"/>
        <v>-408.69641085059857</v>
      </c>
      <c r="AR42">
        <f t="shared" si="45"/>
        <v>-408.74416938026383</v>
      </c>
      <c r="AS42">
        <f t="shared" si="46"/>
        <v>10.1435047737051</v>
      </c>
      <c r="AT42">
        <f t="shared" si="47"/>
        <v>1.4146908055681002</v>
      </c>
      <c r="AU42">
        <f t="shared" si="48"/>
        <v>-397.18597380099067</v>
      </c>
      <c r="AW42">
        <v>39</v>
      </c>
      <c r="AX42">
        <f>IF(Z42&gt;0, (R42*SUMPRODUCT(K42:$K$98, X42:$X$98)-K42*$AZ$3)/Z42, 0)</f>
        <v>2634.7031482686307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0.196798</v>
      </c>
      <c r="Q43" s="5">
        <f t="shared" si="60"/>
        <v>12.5</v>
      </c>
      <c r="R43">
        <f t="shared" si="31"/>
        <v>500000</v>
      </c>
      <c r="S43">
        <f t="shared" si="32"/>
        <v>623.43343797105081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326.94986883161596</v>
      </c>
      <c r="AC43">
        <f t="shared" si="33"/>
        <v>61.365371774757712</v>
      </c>
      <c r="AE43">
        <f t="shared" si="34"/>
        <v>0</v>
      </c>
      <c r="AF43">
        <f t="shared" si="35"/>
        <v>0</v>
      </c>
      <c r="AG43">
        <f t="shared" si="36"/>
        <v>-1.2303914106385969</v>
      </c>
      <c r="AH43">
        <f t="shared" si="37"/>
        <v>-12210.688769360369</v>
      </c>
      <c r="AI43">
        <f t="shared" si="38"/>
        <v>-12211.919160771007</v>
      </c>
      <c r="AJ43">
        <f t="shared" si="39"/>
        <v>265.58449705685825</v>
      </c>
      <c r="AK43">
        <f t="shared" si="61"/>
        <v>22.886490818213119</v>
      </c>
      <c r="AL43">
        <f t="shared" si="40"/>
        <v>-11923.448172895936</v>
      </c>
      <c r="AN43">
        <f t="shared" si="41"/>
        <v>0</v>
      </c>
      <c r="AO43">
        <f t="shared" si="42"/>
        <v>0</v>
      </c>
      <c r="AP43">
        <f t="shared" si="43"/>
        <v>-3.3823358256763719E-2</v>
      </c>
      <c r="AQ43">
        <f t="shared" si="44"/>
        <v>-335.67082575256171</v>
      </c>
      <c r="AR43">
        <f t="shared" si="45"/>
        <v>-335.70464911081848</v>
      </c>
      <c r="AS43">
        <f t="shared" si="46"/>
        <v>7.3008958886783812</v>
      </c>
      <c r="AT43">
        <f t="shared" si="47"/>
        <v>0.62914774232923487</v>
      </c>
      <c r="AU43">
        <f t="shared" si="48"/>
        <v>-327.77460547981087</v>
      </c>
      <c r="AW43">
        <v>40</v>
      </c>
      <c r="AX43">
        <f>IF(Z43&gt;0, (R43*SUMPRODUCT(K43:$K$98, X43:$X$98)-K43*$AZ$3)/Z43, 0)</f>
        <v>623.43343797105081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0.22254599999999999</v>
      </c>
      <c r="Q44" s="5">
        <f t="shared" si="60"/>
        <v>12.5</v>
      </c>
      <c r="R44">
        <f t="shared" si="31"/>
        <v>500000</v>
      </c>
      <c r="S44">
        <f t="shared" si="32"/>
        <v>-1939.6881219108354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61.365371774757712</v>
      </c>
      <c r="AC44">
        <f t="shared" si="33"/>
        <v>-146.52695951910709</v>
      </c>
      <c r="AE44">
        <f t="shared" si="34"/>
        <v>0</v>
      </c>
      <c r="AF44">
        <f t="shared" si="35"/>
        <v>0</v>
      </c>
      <c r="AG44">
        <f t="shared" si="36"/>
        <v>-0.94426880966023363</v>
      </c>
      <c r="AH44">
        <f t="shared" si="37"/>
        <v>-10952.747474879086</v>
      </c>
      <c r="AI44">
        <f t="shared" si="38"/>
        <v>-10953.691743688747</v>
      </c>
      <c r="AJ44">
        <f t="shared" si="39"/>
        <v>207.8923312938648</v>
      </c>
      <c r="AK44">
        <f t="shared" si="61"/>
        <v>4.2955760242330401</v>
      </c>
      <c r="AL44">
        <f t="shared" si="40"/>
        <v>-10741.50383637065</v>
      </c>
      <c r="AN44">
        <f t="shared" si="41"/>
        <v>0</v>
      </c>
      <c r="AO44">
        <f t="shared" si="42"/>
        <v>0</v>
      </c>
      <c r="AP44">
        <f t="shared" si="43"/>
        <v>-2.3176671060344944E-2</v>
      </c>
      <c r="AQ44">
        <f t="shared" si="44"/>
        <v>-268.8304673789192</v>
      </c>
      <c r="AR44">
        <f t="shared" si="45"/>
        <v>-268.85364404997955</v>
      </c>
      <c r="AS44">
        <f t="shared" si="46"/>
        <v>5.1026276935906223</v>
      </c>
      <c r="AT44">
        <f t="shared" si="47"/>
        <v>0.10543306260870366</v>
      </c>
      <c r="AU44">
        <f t="shared" si="48"/>
        <v>-263.64558329378025</v>
      </c>
      <c r="AW44">
        <v>41</v>
      </c>
      <c r="AX44">
        <f>IF(Z44&gt;0, (R44*SUMPRODUCT(K44:$K$98, X44:$X$98)-K44*$AZ$3)/Z44, 0)</f>
        <v>-1939.6881219108354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0.252114</v>
      </c>
      <c r="Q45" s="5">
        <f t="shared" si="60"/>
        <v>12.5</v>
      </c>
      <c r="R45">
        <f t="shared" si="31"/>
        <v>500000</v>
      </c>
      <c r="S45">
        <f t="shared" si="32"/>
        <v>-5404.8076614414558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-146.52695951910709</v>
      </c>
      <c r="AC45">
        <f t="shared" si="33"/>
        <v>-301.26948541704689</v>
      </c>
      <c r="AE45">
        <f t="shared" si="34"/>
        <v>0</v>
      </c>
      <c r="AF45">
        <f t="shared" si="35"/>
        <v>0</v>
      </c>
      <c r="AG45">
        <f t="shared" si="36"/>
        <v>-0.69676273488495111</v>
      </c>
      <c r="AH45">
        <f t="shared" si="37"/>
        <v>-9522.5354671472069</v>
      </c>
      <c r="AI45">
        <f t="shared" si="38"/>
        <v>-9523.2322298820927</v>
      </c>
      <c r="AJ45">
        <f t="shared" si="39"/>
        <v>154.7425258979398</v>
      </c>
      <c r="AK45">
        <f t="shared" si="61"/>
        <v>-10.256887166337497</v>
      </c>
      <c r="AL45">
        <f t="shared" si="40"/>
        <v>-9378.7465911504896</v>
      </c>
      <c r="AN45">
        <f t="shared" si="41"/>
        <v>0</v>
      </c>
      <c r="AO45">
        <f t="shared" si="42"/>
        <v>0</v>
      </c>
      <c r="AP45">
        <f t="shared" si="43"/>
        <v>-1.5269411698244363E-2</v>
      </c>
      <c r="AQ45">
        <f t="shared" si="44"/>
        <v>-208.6844017038502</v>
      </c>
      <c r="AR45">
        <f t="shared" si="45"/>
        <v>-208.69967111554845</v>
      </c>
      <c r="AS45">
        <f t="shared" si="46"/>
        <v>3.3911505550767314</v>
      </c>
      <c r="AT45">
        <f t="shared" si="47"/>
        <v>-0.22477756780592847</v>
      </c>
      <c r="AU45">
        <f t="shared" si="48"/>
        <v>-205.53329812827764</v>
      </c>
      <c r="AW45">
        <v>42</v>
      </c>
      <c r="AX45">
        <f>IF(Z45&gt;0, (R45*SUMPRODUCT(K45:$K$98, X45:$X$98)-K45*$AZ$3)/Z45, 0)</f>
        <v>-5404.8076614414558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0.286269</v>
      </c>
      <c r="Q46" s="5">
        <f t="shared" si="60"/>
        <v>12.5</v>
      </c>
      <c r="R46">
        <f t="shared" si="31"/>
        <v>500000</v>
      </c>
      <c r="S46">
        <f t="shared" si="32"/>
        <v>-10403.368919864273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-301.26948541704689</v>
      </c>
      <c r="AC46">
        <f t="shared" si="33"/>
        <v>-408.08965365573698</v>
      </c>
      <c r="AE46">
        <f t="shared" si="34"/>
        <v>0</v>
      </c>
      <c r="AF46">
        <f t="shared" si="35"/>
        <v>0</v>
      </c>
      <c r="AG46">
        <f t="shared" si="36"/>
        <v>-0.49033353618332159</v>
      </c>
      <c r="AH46">
        <f t="shared" si="37"/>
        <v>-7978.4628541112024</v>
      </c>
      <c r="AI46">
        <f t="shared" si="38"/>
        <v>-7978.9531876473857</v>
      </c>
      <c r="AJ46">
        <f t="shared" si="39"/>
        <v>106.82016823869009</v>
      </c>
      <c r="AK46">
        <f t="shared" si="61"/>
        <v>-21.088863979193285</v>
      </c>
      <c r="AL46">
        <f t="shared" si="40"/>
        <v>-7893.2218833878887</v>
      </c>
      <c r="AN46">
        <f t="shared" si="41"/>
        <v>0</v>
      </c>
      <c r="AO46">
        <f t="shared" si="42"/>
        <v>0</v>
      </c>
      <c r="AP46">
        <f t="shared" si="43"/>
        <v>-9.5942485391225032E-3</v>
      </c>
      <c r="AQ46">
        <f t="shared" si="44"/>
        <v>-156.11282919445409</v>
      </c>
      <c r="AR46">
        <f t="shared" si="45"/>
        <v>-156.12242344299324</v>
      </c>
      <c r="AS46">
        <f t="shared" si="46"/>
        <v>2.0901267554534697</v>
      </c>
      <c r="AT46">
        <f t="shared" si="47"/>
        <v>-0.41264116666187467</v>
      </c>
      <c r="AU46">
        <f t="shared" si="48"/>
        <v>-154.44493785420164</v>
      </c>
      <c r="AW46">
        <v>43</v>
      </c>
      <c r="AX46">
        <f>IF(Z46&gt;0, (R46*SUMPRODUCT(K46:$K$98, X46:$X$98)-K46*$AZ$3)/Z46, 0)</f>
        <v>-10403.368919864273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0.32445800000000002</v>
      </c>
      <c r="Q47" s="5">
        <f t="shared" si="60"/>
        <v>12.5</v>
      </c>
      <c r="R47">
        <f t="shared" si="31"/>
        <v>500000</v>
      </c>
      <c r="S47">
        <f t="shared" si="32"/>
        <v>-18127.40582971245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-408.08965365573698</v>
      </c>
      <c r="AC47">
        <f t="shared" si="33"/>
        <v>-473.2522743991554</v>
      </c>
      <c r="AE47">
        <f t="shared" si="34"/>
        <v>0</v>
      </c>
      <c r="AF47">
        <f t="shared" si="35"/>
        <v>0</v>
      </c>
      <c r="AG47">
        <f t="shared" si="36"/>
        <v>-0.32633756233852024</v>
      </c>
      <c r="AH47">
        <f t="shared" si="37"/>
        <v>-6363.7055393187266</v>
      </c>
      <c r="AI47">
        <f t="shared" si="38"/>
        <v>-6364.0318768810648</v>
      </c>
      <c r="AJ47">
        <f t="shared" si="39"/>
        <v>65.162620743418415</v>
      </c>
      <c r="AK47">
        <f t="shared" si="61"/>
        <v>-28.566275755901593</v>
      </c>
      <c r="AL47">
        <f t="shared" si="40"/>
        <v>-6327.4355318935477</v>
      </c>
      <c r="AN47">
        <f t="shared" si="41"/>
        <v>0</v>
      </c>
      <c r="AO47">
        <f t="shared" si="42"/>
        <v>0</v>
      </c>
      <c r="AP47">
        <f t="shared" si="43"/>
        <v>-5.7012280010934543E-3</v>
      </c>
      <c r="AQ47">
        <f t="shared" si="44"/>
        <v>-111.17609616095032</v>
      </c>
      <c r="AR47">
        <f t="shared" si="45"/>
        <v>-111.18179738895141</v>
      </c>
      <c r="AS47">
        <f t="shared" si="46"/>
        <v>1.1384131061861471</v>
      </c>
      <c r="AT47">
        <f t="shared" si="47"/>
        <v>-0.49906253530680139</v>
      </c>
      <c r="AU47">
        <f t="shared" si="48"/>
        <v>-110.54244681807207</v>
      </c>
      <c r="AW47">
        <v>44</v>
      </c>
      <c r="AX47">
        <f>IF(Z47&gt;0, (R47*SUMPRODUCT(K47:$K$98, X47:$X$98)-K47*$AZ$3)/Z47, 0)</f>
        <v>-18127.40582971245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0.36696200000000001</v>
      </c>
      <c r="Q48" s="5">
        <f t="shared" si="60"/>
        <v>12.5</v>
      </c>
      <c r="R48">
        <f t="shared" si="31"/>
        <v>500000</v>
      </c>
      <c r="S48">
        <f t="shared" si="32"/>
        <v>-30937.751415845018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-473.2522743991554</v>
      </c>
      <c r="AC48">
        <f t="shared" si="33"/>
        <v>-503.22282730025233</v>
      </c>
      <c r="AE48">
        <f t="shared" si="34"/>
        <v>0</v>
      </c>
      <c r="AF48">
        <f t="shared" si="35"/>
        <v>0</v>
      </c>
      <c r="AG48">
        <f t="shared" si="36"/>
        <v>-0.20332070216426698</v>
      </c>
      <c r="AH48">
        <f t="shared" si="37"/>
        <v>-4790.139382034723</v>
      </c>
      <c r="AI48">
        <f t="shared" si="38"/>
        <v>-4790.3427027368871</v>
      </c>
      <c r="AJ48">
        <f t="shared" si="39"/>
        <v>29.970552901096937</v>
      </c>
      <c r="AK48">
        <f t="shared" si="61"/>
        <v>-33.12765920794088</v>
      </c>
      <c r="AL48">
        <f t="shared" si="40"/>
        <v>-4793.4998090437311</v>
      </c>
      <c r="AN48">
        <f t="shared" si="41"/>
        <v>0</v>
      </c>
      <c r="AO48">
        <f t="shared" si="42"/>
        <v>0</v>
      </c>
      <c r="AP48">
        <f t="shared" si="43"/>
        <v>-3.1715015101296999E-3</v>
      </c>
      <c r="AQ48">
        <f t="shared" si="44"/>
        <v>-74.719072490616298</v>
      </c>
      <c r="AR48">
        <f t="shared" si="45"/>
        <v>-74.722243992126423</v>
      </c>
      <c r="AS48">
        <f t="shared" si="46"/>
        <v>0.46749619086233929</v>
      </c>
      <c r="AT48">
        <f t="shared" si="47"/>
        <v>-0.51674236851770683</v>
      </c>
      <c r="AU48">
        <f t="shared" si="48"/>
        <v>-74.771490169781799</v>
      </c>
      <c r="AW48">
        <v>45</v>
      </c>
      <c r="AX48">
        <f>IF(Z48&gt;0, (R48*SUMPRODUCT(K48:$K$98, X48:$X$98)-K48*$AZ$3)/Z48, 0)</f>
        <v>-30937.751415845018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0.41335300000000003</v>
      </c>
      <c r="Q49" s="5">
        <f t="shared" si="60"/>
        <v>12.5</v>
      </c>
      <c r="R49">
        <f t="shared" si="31"/>
        <v>500000</v>
      </c>
      <c r="S49">
        <f t="shared" si="32"/>
        <v>-53887.168406342382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-503.22282730025233</v>
      </c>
      <c r="AC49">
        <f t="shared" si="33"/>
        <v>-505.43695045171376</v>
      </c>
      <c r="AE49">
        <f t="shared" si="34"/>
        <v>0</v>
      </c>
      <c r="AF49">
        <f t="shared" si="35"/>
        <v>0</v>
      </c>
      <c r="AG49">
        <f t="shared" si="36"/>
        <v>-0.11724427294091805</v>
      </c>
      <c r="AH49">
        <f t="shared" si="37"/>
        <v>-3361.7288880682499</v>
      </c>
      <c r="AI49">
        <f t="shared" si="38"/>
        <v>-3361.8461323411907</v>
      </c>
      <c r="AJ49">
        <f t="shared" si="39"/>
        <v>2.2141231514614219</v>
      </c>
      <c r="AK49">
        <f t="shared" si="61"/>
        <v>-35.225597911017665</v>
      </c>
      <c r="AL49">
        <f t="shared" si="40"/>
        <v>-3394.8576071007469</v>
      </c>
      <c r="AN49">
        <f t="shared" si="41"/>
        <v>0</v>
      </c>
      <c r="AO49">
        <f t="shared" si="42"/>
        <v>0</v>
      </c>
      <c r="AP49">
        <f t="shared" si="43"/>
        <v>-1.6328900279569292E-3</v>
      </c>
      <c r="AQ49">
        <f t="shared" si="44"/>
        <v>-46.819630847022914</v>
      </c>
      <c r="AR49">
        <f t="shared" si="45"/>
        <v>-46.82126373705087</v>
      </c>
      <c r="AS49">
        <f t="shared" si="46"/>
        <v>3.0836641517763635E-2</v>
      </c>
      <c r="AT49">
        <f t="shared" si="47"/>
        <v>-0.49059562667684864</v>
      </c>
      <c r="AU49">
        <f t="shared" si="48"/>
        <v>-47.281022722209954</v>
      </c>
      <c r="AW49">
        <v>46</v>
      </c>
      <c r="AX49">
        <f>IF(Z49&gt;0, (R49*SUMPRODUCT(K49:$K$98, X49:$X$98)-K49*$AZ$3)/Z49, 0)</f>
        <v>-53887.168406342382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0.46434700000000001</v>
      </c>
      <c r="Q50" s="5">
        <f t="shared" si="60"/>
        <v>12.5</v>
      </c>
      <c r="R50">
        <f t="shared" si="31"/>
        <v>500000</v>
      </c>
      <c r="S50">
        <f t="shared" si="32"/>
        <v>-98880.734096109343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-505.43695045171376</v>
      </c>
      <c r="AC50">
        <f t="shared" si="33"/>
        <v>-487.52001938877714</v>
      </c>
      <c r="AE50">
        <f t="shared" si="34"/>
        <v>0</v>
      </c>
      <c r="AF50">
        <f t="shared" si="35"/>
        <v>0</v>
      </c>
      <c r="AG50">
        <f t="shared" si="36"/>
        <v>-6.1629803804212395E-2</v>
      </c>
      <c r="AH50">
        <f t="shared" si="37"/>
        <v>-2177.681056291859</v>
      </c>
      <c r="AI50">
        <f t="shared" si="38"/>
        <v>-2177.7426860956634</v>
      </c>
      <c r="AJ50">
        <f t="shared" si="39"/>
        <v>-17.916931062936612</v>
      </c>
      <c r="AK50">
        <f t="shared" si="61"/>
        <v>-35.380586531619969</v>
      </c>
      <c r="AL50">
        <f t="shared" si="40"/>
        <v>-2231.0402036902201</v>
      </c>
      <c r="AN50">
        <f t="shared" si="41"/>
        <v>0</v>
      </c>
      <c r="AO50">
        <f t="shared" si="42"/>
        <v>0</v>
      </c>
      <c r="AP50">
        <f t="shared" si="43"/>
        <v>-7.6636923380861031E-4</v>
      </c>
      <c r="AQ50">
        <f t="shared" si="44"/>
        <v>-27.079556636132718</v>
      </c>
      <c r="AR50">
        <f t="shared" si="45"/>
        <v>-27.08032300536653</v>
      </c>
      <c r="AS50">
        <f t="shared" si="46"/>
        <v>-0.22279780046883599</v>
      </c>
      <c r="AT50">
        <f t="shared" si="47"/>
        <v>-0.43995909962776081</v>
      </c>
      <c r="AU50">
        <f t="shared" si="48"/>
        <v>-27.743079905463127</v>
      </c>
      <c r="AW50">
        <v>47</v>
      </c>
      <c r="AX50">
        <f>IF(Z50&gt;0, (R50*SUMPRODUCT(K50:$K$98, X50:$X$98)-K50*$AZ$3)/Z50, 0)</f>
        <v>-98880.734096109343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0.52171199999999995</v>
      </c>
      <c r="Q51" s="5">
        <f t="shared" si="60"/>
        <v>12.5</v>
      </c>
      <c r="R51">
        <f t="shared" si="31"/>
        <v>500000</v>
      </c>
      <c r="S51">
        <f t="shared" si="32"/>
        <v>-197847.8858986719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-487.52001938877714</v>
      </c>
      <c r="AC51">
        <f t="shared" si="33"/>
        <v>-456.79907431958873</v>
      </c>
      <c r="AE51">
        <f t="shared" si="34"/>
        <v>0</v>
      </c>
      <c r="AF51">
        <f t="shared" si="35"/>
        <v>0</v>
      </c>
      <c r="AG51">
        <f t="shared" si="36"/>
        <v>-2.8860497563867014E-2</v>
      </c>
      <c r="AH51">
        <f t="shared" si="37"/>
        <v>-1286.1203280921302</v>
      </c>
      <c r="AI51">
        <f t="shared" si="38"/>
        <v>-1286.1491885896939</v>
      </c>
      <c r="AJ51">
        <f t="shared" si="39"/>
        <v>-30.720945069188417</v>
      </c>
      <c r="AK51">
        <f t="shared" si="61"/>
        <v>-34.126401357214405</v>
      </c>
      <c r="AL51">
        <f t="shared" si="40"/>
        <v>-1350.9965350160969</v>
      </c>
      <c r="AN51">
        <f t="shared" si="41"/>
        <v>0</v>
      </c>
      <c r="AO51">
        <f t="shared" si="42"/>
        <v>0</v>
      </c>
      <c r="AP51">
        <f t="shared" si="43"/>
        <v>-3.2042992478729151E-4</v>
      </c>
      <c r="AQ51">
        <f t="shared" si="44"/>
        <v>-14.279429489598488</v>
      </c>
      <c r="AR51">
        <f t="shared" si="45"/>
        <v>-14.279749919523274</v>
      </c>
      <c r="AS51">
        <f t="shared" si="46"/>
        <v>-0.34108594614941817</v>
      </c>
      <c r="AT51">
        <f t="shared" si="47"/>
        <v>-0.37889576213834131</v>
      </c>
      <c r="AU51">
        <f t="shared" si="48"/>
        <v>-14.999731627811034</v>
      </c>
      <c r="AW51">
        <v>48</v>
      </c>
      <c r="AX51">
        <f>IF(Z51&gt;0, (R51*SUMPRODUCT(K51:$K$98, X51:$X$98)-K51*$AZ$3)/Z51, 0)</f>
        <v>-197847.8858986719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0.58618000000000003</v>
      </c>
      <c r="Q52" s="5">
        <f t="shared" si="60"/>
        <v>12.5</v>
      </c>
      <c r="R52">
        <f t="shared" si="31"/>
        <v>500000</v>
      </c>
      <c r="S52">
        <f t="shared" si="32"/>
        <v>-449904.38461978658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-456.79907431958873</v>
      </c>
      <c r="AC52">
        <f t="shared" si="33"/>
        <v>-419.47091300086493</v>
      </c>
      <c r="AE52">
        <f t="shared" si="34"/>
        <v>0</v>
      </c>
      <c r="AF52">
        <f t="shared" si="35"/>
        <v>0</v>
      </c>
      <c r="AG52">
        <f t="shared" si="36"/>
        <v>-1.1654446126240775E-2</v>
      </c>
      <c r="AH52">
        <f t="shared" si="37"/>
        <v>-676.69785847950277</v>
      </c>
      <c r="AI52">
        <f t="shared" si="38"/>
        <v>-676.70951292562904</v>
      </c>
      <c r="AJ52">
        <f t="shared" si="39"/>
        <v>-37.328161318723801</v>
      </c>
      <c r="AK52">
        <f t="shared" si="61"/>
        <v>-31.975935202371215</v>
      </c>
      <c r="AL52">
        <f t="shared" si="40"/>
        <v>-746.0136094467241</v>
      </c>
      <c r="AN52">
        <f t="shared" si="41"/>
        <v>0</v>
      </c>
      <c r="AO52">
        <f t="shared" si="42"/>
        <v>0</v>
      </c>
      <c r="AP52">
        <f t="shared" si="43"/>
        <v>-1.1553215377464645E-4</v>
      </c>
      <c r="AQ52">
        <f t="shared" si="44"/>
        <v>-6.7082004754219486</v>
      </c>
      <c r="AR52">
        <f t="shared" si="45"/>
        <v>-6.7083160075757231</v>
      </c>
      <c r="AS52">
        <f t="shared" si="46"/>
        <v>-0.37003928173724959</v>
      </c>
      <c r="AT52">
        <f t="shared" si="47"/>
        <v>-0.31698191598918035</v>
      </c>
      <c r="AU52">
        <f t="shared" si="48"/>
        <v>-7.3953372053021535</v>
      </c>
      <c r="AW52">
        <v>49</v>
      </c>
      <c r="AX52">
        <f>IF(Z52&gt;0, (R52*SUMPRODUCT(K52:$K$98, X52:$X$98)-K52*$AZ$3)/Z52, 0)</f>
        <v>-449904.38461978658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0.65888599999999997</v>
      </c>
      <c r="Q53" s="5">
        <f t="shared" si="60"/>
        <v>12.5</v>
      </c>
      <c r="R53">
        <f t="shared" si="31"/>
        <v>500000</v>
      </c>
      <c r="S53">
        <f t="shared" si="32"/>
        <v>-1231231.5537432141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-419.47091300086493</v>
      </c>
      <c r="AC53">
        <f t="shared" si="33"/>
        <v>-380.10090739742753</v>
      </c>
      <c r="AE53">
        <f t="shared" si="34"/>
        <v>0</v>
      </c>
      <c r="AF53">
        <f t="shared" si="35"/>
        <v>0</v>
      </c>
      <c r="AG53">
        <f t="shared" si="36"/>
        <v>-3.8589502746440886E-3</v>
      </c>
      <c r="AH53">
        <f t="shared" si="37"/>
        <v>-307.15805561337118</v>
      </c>
      <c r="AI53">
        <f t="shared" si="38"/>
        <v>-307.16191456364584</v>
      </c>
      <c r="AJ53">
        <f t="shared" si="39"/>
        <v>-39.370005603437392</v>
      </c>
      <c r="AK53">
        <f t="shared" si="61"/>
        <v>-29.362963910060547</v>
      </c>
      <c r="AL53">
        <f t="shared" si="40"/>
        <v>-375.89488407714379</v>
      </c>
      <c r="AN53">
        <f t="shared" si="41"/>
        <v>0</v>
      </c>
      <c r="AO53">
        <f t="shared" si="42"/>
        <v>0</v>
      </c>
      <c r="AP53">
        <f t="shared" si="43"/>
        <v>-3.415563711155204E-5</v>
      </c>
      <c r="AQ53">
        <f t="shared" si="44"/>
        <v>-2.7186613811414886</v>
      </c>
      <c r="AR53">
        <f t="shared" si="45"/>
        <v>-2.7186955367786005</v>
      </c>
      <c r="AS53">
        <f t="shared" si="46"/>
        <v>-0.34846461570298426</v>
      </c>
      <c r="AT53">
        <f t="shared" si="47"/>
        <v>-0.25989211273890428</v>
      </c>
      <c r="AU53">
        <f t="shared" si="48"/>
        <v>-3.3270522652204892</v>
      </c>
      <c r="AW53">
        <v>50</v>
      </c>
      <c r="AX53">
        <f>IF(Z53&gt;0, (R53*SUMPRODUCT(K53:$K$98, X53:$X$98)-K53*$AZ$3)/Z53, 0)</f>
        <v>-1231231.5537432141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0.73742600000000003</v>
      </c>
      <c r="Q54" s="5">
        <f t="shared" si="60"/>
        <v>12.5</v>
      </c>
      <c r="R54">
        <f t="shared" si="31"/>
        <v>500000</v>
      </c>
      <c r="S54">
        <f t="shared" si="32"/>
        <v>-4381972.0486758407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-380.10090739742753</v>
      </c>
      <c r="AC54">
        <f t="shared" si="33"/>
        <v>-341.67831335101619</v>
      </c>
      <c r="AE54">
        <f t="shared" si="34"/>
        <v>0</v>
      </c>
      <c r="AF54">
        <f t="shared" si="35"/>
        <v>0</v>
      </c>
      <c r="AG54">
        <f t="shared" si="36"/>
        <v>-9.7467050666795582E-4</v>
      </c>
      <c r="AH54">
        <f t="shared" si="37"/>
        <v>-113.82761060918767</v>
      </c>
      <c r="AI54">
        <f t="shared" si="38"/>
        <v>-113.82858527969434</v>
      </c>
      <c r="AJ54">
        <f t="shared" si="39"/>
        <v>-38.422594046411348</v>
      </c>
      <c r="AK54">
        <f t="shared" si="61"/>
        <v>-26.607063517819931</v>
      </c>
      <c r="AL54">
        <f t="shared" si="40"/>
        <v>-178.85824284392561</v>
      </c>
      <c r="AN54">
        <f t="shared" si="41"/>
        <v>0</v>
      </c>
      <c r="AO54">
        <f t="shared" si="42"/>
        <v>0</v>
      </c>
      <c r="AP54">
        <f t="shared" si="43"/>
        <v>-7.7025231141188778E-6</v>
      </c>
      <c r="AQ54">
        <f t="shared" si="44"/>
        <v>-0.8995448161651205</v>
      </c>
      <c r="AR54">
        <f t="shared" si="45"/>
        <v>-0.8995525186882346</v>
      </c>
      <c r="AS54">
        <f t="shared" si="46"/>
        <v>-0.30364201719680467</v>
      </c>
      <c r="AT54">
        <f t="shared" si="47"/>
        <v>-0.21026749074972806</v>
      </c>
      <c r="AU54">
        <f t="shared" si="48"/>
        <v>-1.4134620266347673</v>
      </c>
      <c r="AW54">
        <v>51</v>
      </c>
      <c r="AX54">
        <f>IF(Z54&gt;0, (R54*SUMPRODUCT(K54:$K$98, X54:$X$98)-K54*$AZ$3)/Z54, 0)</f>
        <v>-4381972.0486758407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0.819492</v>
      </c>
      <c r="Q55" s="5">
        <f t="shared" si="60"/>
        <v>12.5</v>
      </c>
      <c r="R55">
        <f t="shared" si="31"/>
        <v>500000</v>
      </c>
      <c r="S55">
        <f t="shared" si="32"/>
        <v>-23004258.393335007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-341.67831335101619</v>
      </c>
      <c r="AC55">
        <f t="shared" si="33"/>
        <v>-305.84459439258046</v>
      </c>
      <c r="AE55">
        <f t="shared" si="34"/>
        <v>0</v>
      </c>
      <c r="AF55">
        <f t="shared" si="35"/>
        <v>0</v>
      </c>
      <c r="AG55">
        <f t="shared" si="36"/>
        <v>-1.6618911875093982E-4</v>
      </c>
      <c r="AH55">
        <f t="shared" si="37"/>
        <v>-31.949387314013457</v>
      </c>
      <c r="AI55">
        <f t="shared" si="38"/>
        <v>-31.949553503132208</v>
      </c>
      <c r="AJ55">
        <f t="shared" si="39"/>
        <v>-35.833718958435725</v>
      </c>
      <c r="AK55">
        <f t="shared" si="61"/>
        <v>-23.917481934571136</v>
      </c>
      <c r="AL55">
        <f t="shared" si="40"/>
        <v>-91.700754396139075</v>
      </c>
      <c r="AN55">
        <f t="shared" si="41"/>
        <v>0</v>
      </c>
      <c r="AO55">
        <f t="shared" si="42"/>
        <v>0</v>
      </c>
      <c r="AP55">
        <f t="shared" si="43"/>
        <v>-1.1726266170912334E-6</v>
      </c>
      <c r="AQ55">
        <f t="shared" si="44"/>
        <v>-0.22543414542269666</v>
      </c>
      <c r="AR55">
        <f t="shared" si="45"/>
        <v>-0.22543531804931374</v>
      </c>
      <c r="AS55">
        <f t="shared" si="46"/>
        <v>-0.25284190057594164</v>
      </c>
      <c r="AT55">
        <f t="shared" si="47"/>
        <v>-0.16876120495174257</v>
      </c>
      <c r="AU55">
        <f t="shared" si="48"/>
        <v>-0.64703842357699803</v>
      </c>
      <c r="AW55">
        <v>52</v>
      </c>
      <c r="AX55">
        <f>IF(Z55&gt;0, (R55*SUMPRODUCT(K55:$K$98, X55:$X$98)-K55*$AZ$3)/Z55, 0)</f>
        <v>-23004258.393335007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0.82196330200000001</v>
      </c>
      <c r="Q56" s="5">
        <f t="shared" si="60"/>
        <v>12.5</v>
      </c>
      <c r="R56">
        <f t="shared" si="31"/>
        <v>500000</v>
      </c>
      <c r="S56">
        <f t="shared" si="32"/>
        <v>-122320479.26107451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-305.84459439258046</v>
      </c>
      <c r="AC56">
        <f t="shared" si="33"/>
        <v>-273.27247159639523</v>
      </c>
      <c r="AE56">
        <f t="shared" si="34"/>
        <v>0</v>
      </c>
      <c r="AF56">
        <f t="shared" si="35"/>
        <v>0</v>
      </c>
      <c r="AG56">
        <f t="shared" si="36"/>
        <v>-2.7925870758437818E-5</v>
      </c>
      <c r="AH56">
        <f t="shared" si="37"/>
        <v>-5.4640542721997045</v>
      </c>
      <c r="AI56">
        <f t="shared" si="38"/>
        <v>-5.4640821980704626</v>
      </c>
      <c r="AJ56">
        <f t="shared" si="39"/>
        <v>-32.572122796185226</v>
      </c>
      <c r="AK56">
        <f t="shared" si="61"/>
        <v>-21.409121607480635</v>
      </c>
      <c r="AL56">
        <f t="shared" si="40"/>
        <v>-59.445326601736326</v>
      </c>
      <c r="AN56">
        <f t="shared" si="41"/>
        <v>0</v>
      </c>
      <c r="AO56">
        <f t="shared" si="42"/>
        <v>0</v>
      </c>
      <c r="AP56">
        <f t="shared" si="43"/>
        <v>-1.759324149311797E-7</v>
      </c>
      <c r="AQ56">
        <f t="shared" si="44"/>
        <v>-3.4423430221335705E-2</v>
      </c>
      <c r="AR56">
        <f t="shared" si="45"/>
        <v>-3.442360615375064E-2</v>
      </c>
      <c r="AS56">
        <f t="shared" si="46"/>
        <v>-0.20520370779257885</v>
      </c>
      <c r="AT56">
        <f t="shared" si="47"/>
        <v>-0.13487702849234523</v>
      </c>
      <c r="AU56">
        <f t="shared" si="48"/>
        <v>-0.3745043424386747</v>
      </c>
      <c r="AW56">
        <v>53</v>
      </c>
      <c r="AX56">
        <f>IF(Z56&gt;0, (R56*SUMPRODUCT(K56:$K$98, X56:$X$98)-K56*$AZ$3)/Z56, 0)</f>
        <v>-122320479.26107451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0.82463276399999996</v>
      </c>
      <c r="Q57" s="5">
        <f t="shared" si="60"/>
        <v>12.5</v>
      </c>
      <c r="R57">
        <f t="shared" si="31"/>
        <v>500000</v>
      </c>
      <c r="S57">
        <f t="shared" si="32"/>
        <v>-660518868.19213498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-273.27247159639523</v>
      </c>
      <c r="AC57">
        <f t="shared" si="33"/>
        <v>-244.02336204303816</v>
      </c>
      <c r="AE57">
        <f t="shared" si="34"/>
        <v>0</v>
      </c>
      <c r="AF57">
        <f t="shared" si="35"/>
        <v>0</v>
      </c>
      <c r="AG57">
        <f t="shared" si="36"/>
        <v>-4.6180240602160858E-6</v>
      </c>
      <c r="AH57">
        <f t="shared" si="37"/>
        <v>-0.92114351962549423</v>
      </c>
      <c r="AI57">
        <f t="shared" si="38"/>
        <v>-0.9211481376495545</v>
      </c>
      <c r="AJ57">
        <f t="shared" si="39"/>
        <v>-29.249109553357073</v>
      </c>
      <c r="AK57">
        <f t="shared" si="61"/>
        <v>-19.129073011747668</v>
      </c>
      <c r="AL57">
        <f t="shared" si="40"/>
        <v>-49.29933070275429</v>
      </c>
      <c r="AN57">
        <f t="shared" si="41"/>
        <v>0</v>
      </c>
      <c r="AO57">
        <f t="shared" si="42"/>
        <v>0</v>
      </c>
      <c r="AP57">
        <f t="shared" si="43"/>
        <v>-2.5976301053548497E-8</v>
      </c>
      <c r="AQ57">
        <f t="shared" si="44"/>
        <v>-5.1814154857819138E-3</v>
      </c>
      <c r="AR57">
        <f t="shared" si="45"/>
        <v>-5.1814414620829675E-3</v>
      </c>
      <c r="AS57">
        <f t="shared" si="46"/>
        <v>-0.1645257074019387</v>
      </c>
      <c r="AT57">
        <f t="shared" si="47"/>
        <v>-0.10760068655970061</v>
      </c>
      <c r="AU57">
        <f t="shared" si="48"/>
        <v>-0.27730783542372223</v>
      </c>
      <c r="AW57">
        <v>54</v>
      </c>
      <c r="AX57">
        <f>IF(Z57&gt;0, (R57*SUMPRODUCT(K57:$K$98, X57:$X$98)-K57*$AZ$3)/Z57, 0)</f>
        <v>-660518868.19213498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0.82757423799999996</v>
      </c>
      <c r="Q58" s="5">
        <f t="shared" si="60"/>
        <v>12.5</v>
      </c>
      <c r="R58">
        <f t="shared" si="31"/>
        <v>500000</v>
      </c>
      <c r="S58">
        <f t="shared" si="32"/>
        <v>-3630958808.7907133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-244.02336204303816</v>
      </c>
      <c r="AC58">
        <f t="shared" si="33"/>
        <v>-217.88253186604319</v>
      </c>
      <c r="AE58">
        <f t="shared" si="34"/>
        <v>0</v>
      </c>
      <c r="AF58">
        <f t="shared" si="35"/>
        <v>0</v>
      </c>
      <c r="AG58">
        <f t="shared" si="36"/>
        <v>-7.5008607691493166E-7</v>
      </c>
      <c r="AH58">
        <f t="shared" si="37"/>
        <v>-0.15287030970795976</v>
      </c>
      <c r="AI58">
        <f t="shared" si="38"/>
        <v>-0.15287105979403667</v>
      </c>
      <c r="AJ58">
        <f t="shared" si="39"/>
        <v>-26.140830176994967</v>
      </c>
      <c r="AK58">
        <f t="shared" si="61"/>
        <v>-17.081635343012675</v>
      </c>
      <c r="AL58">
        <f t="shared" si="40"/>
        <v>-43.375336579801683</v>
      </c>
      <c r="AN58">
        <f t="shared" si="41"/>
        <v>0</v>
      </c>
      <c r="AO58">
        <f t="shared" si="42"/>
        <v>0</v>
      </c>
      <c r="AP58">
        <f t="shared" si="43"/>
        <v>-3.7671611540750151E-9</v>
      </c>
      <c r="AQ58">
        <f t="shared" si="44"/>
        <v>-7.6776134108746421E-4</v>
      </c>
      <c r="AR58">
        <f t="shared" si="45"/>
        <v>-7.677651082486183E-4</v>
      </c>
      <c r="AS58">
        <f t="shared" si="46"/>
        <v>-0.13128722557160027</v>
      </c>
      <c r="AT58">
        <f t="shared" si="47"/>
        <v>-8.5789184858540105E-2</v>
      </c>
      <c r="AU58">
        <f t="shared" si="48"/>
        <v>-0.21784417553838903</v>
      </c>
      <c r="AW58">
        <v>55</v>
      </c>
      <c r="AX58">
        <f>IF(Z58&gt;0, (R58*SUMPRODUCT(K58:$K$98, X58:$X$98)-K58*$AZ$3)/Z58, 0)</f>
        <v>-3630958808.7907133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0.83082719400000005</v>
      </c>
      <c r="Q59" s="5">
        <f t="shared" si="60"/>
        <v>12.5</v>
      </c>
      <c r="R59">
        <f t="shared" si="31"/>
        <v>500000</v>
      </c>
      <c r="S59">
        <f t="shared" si="32"/>
        <v>-20367415643.147453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-217.88253186604319</v>
      </c>
      <c r="AC59">
        <f t="shared" si="33"/>
        <v>-194.53864641981221</v>
      </c>
      <c r="AE59">
        <f t="shared" si="34"/>
        <v>0</v>
      </c>
      <c r="AF59">
        <f t="shared" si="35"/>
        <v>0</v>
      </c>
      <c r="AG59">
        <f t="shared" si="36"/>
        <v>-1.1939330560408144E-7</v>
      </c>
      <c r="AH59">
        <f t="shared" si="37"/>
        <v>-2.492767642166804E-2</v>
      </c>
      <c r="AI59">
        <f t="shared" si="38"/>
        <v>-2.4927795814973643E-2</v>
      </c>
      <c r="AJ59">
        <f t="shared" si="39"/>
        <v>-23.343885446230985</v>
      </c>
      <c r="AK59">
        <f t="shared" si="61"/>
        <v>-15.251777230623025</v>
      </c>
      <c r="AL59">
        <f t="shared" si="40"/>
        <v>-38.620590472668987</v>
      </c>
      <c r="AN59">
        <f t="shared" si="41"/>
        <v>0</v>
      </c>
      <c r="AO59">
        <f t="shared" si="42"/>
        <v>0</v>
      </c>
      <c r="AP59">
        <f t="shared" si="43"/>
        <v>-5.3538358173956981E-10</v>
      </c>
      <c r="AQ59">
        <f t="shared" si="44"/>
        <v>-1.117807118209267E-4</v>
      </c>
      <c r="AR59">
        <f t="shared" si="45"/>
        <v>-1.1178124720450843E-4</v>
      </c>
      <c r="AS59">
        <f t="shared" si="46"/>
        <v>-0.10467867472708722</v>
      </c>
      <c r="AT59">
        <f t="shared" si="47"/>
        <v>-6.8392034882614347E-2</v>
      </c>
      <c r="AU59">
        <f t="shared" si="48"/>
        <v>-0.1731824908569061</v>
      </c>
      <c r="AW59">
        <v>56</v>
      </c>
      <c r="AX59">
        <f>IF(Z59&gt;0, (R59*SUMPRODUCT(K59:$K$98, X59:$X$98)-K59*$AZ$3)/Z59, 0)</f>
        <v>-20367415643.147453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0.83405797299999995</v>
      </c>
      <c r="Q60" s="5">
        <f t="shared" si="60"/>
        <v>12.5</v>
      </c>
      <c r="R60">
        <f t="shared" si="31"/>
        <v>500000</v>
      </c>
      <c r="S60">
        <f t="shared" si="32"/>
        <v>-116615149421.99669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-194.53864641981221</v>
      </c>
      <c r="AC60">
        <f t="shared" si="33"/>
        <v>-173.69531783662038</v>
      </c>
      <c r="AE60">
        <f t="shared" si="34"/>
        <v>0</v>
      </c>
      <c r="AF60">
        <f t="shared" si="35"/>
        <v>0</v>
      </c>
      <c r="AG60">
        <f t="shared" si="36"/>
        <v>-1.861843408613093E-8</v>
      </c>
      <c r="AH60">
        <f t="shared" si="37"/>
        <v>-3.9832375384763873E-3</v>
      </c>
      <c r="AI60">
        <f t="shared" si="38"/>
        <v>-3.9832561569104735E-3</v>
      </c>
      <c r="AJ60">
        <f t="shared" si="39"/>
        <v>-20.843328583191834</v>
      </c>
      <c r="AK60">
        <f t="shared" si="61"/>
        <v>-13.617705249386855</v>
      </c>
      <c r="AL60">
        <f t="shared" si="40"/>
        <v>-34.4650170887356</v>
      </c>
      <c r="AN60">
        <f t="shared" si="41"/>
        <v>0</v>
      </c>
      <c r="AO60">
        <f t="shared" si="42"/>
        <v>0</v>
      </c>
      <c r="AP60">
        <f t="shared" si="43"/>
        <v>-7.4543572284811393E-11</v>
      </c>
      <c r="AQ60">
        <f t="shared" si="44"/>
        <v>-1.5947890891542333E-5</v>
      </c>
      <c r="AR60">
        <f t="shared" si="45"/>
        <v>-1.5947965435114619E-5</v>
      </c>
      <c r="AS60">
        <f t="shared" si="46"/>
        <v>-8.345149563650095E-2</v>
      </c>
      <c r="AT60">
        <f t="shared" si="47"/>
        <v>-5.4521899689034134E-2</v>
      </c>
      <c r="AU60">
        <f t="shared" si="48"/>
        <v>-0.13798934329097021</v>
      </c>
      <c r="AW60">
        <v>57</v>
      </c>
      <c r="AX60">
        <f>IF(Z60&gt;0, (R60*SUMPRODUCT(K60:$K$98, X60:$X$98)-K60*$AZ$3)/Z60, 0)</f>
        <v>-116615149421.99669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0.83754713300000005</v>
      </c>
      <c r="Q61" s="5">
        <f t="shared" si="60"/>
        <v>12.5</v>
      </c>
      <c r="R61">
        <f t="shared" si="31"/>
        <v>500000</v>
      </c>
      <c r="S61">
        <f t="shared" si="32"/>
        <v>-682969632187.82837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-173.69531783662038</v>
      </c>
      <c r="AC61">
        <f t="shared" si="33"/>
        <v>-155.08511917388299</v>
      </c>
      <c r="AE61">
        <f t="shared" si="34"/>
        <v>0</v>
      </c>
      <c r="AF61">
        <f t="shared" si="35"/>
        <v>0</v>
      </c>
      <c r="AG61">
        <f t="shared" si="36"/>
        <v>-2.8384336554811841E-9</v>
      </c>
      <c r="AH61">
        <f t="shared" si="37"/>
        <v>-6.2375264359153747E-4</v>
      </c>
      <c r="AI61">
        <f t="shared" si="38"/>
        <v>-6.2375548202519291E-4</v>
      </c>
      <c r="AJ61">
        <f t="shared" si="39"/>
        <v>-18.610198662737389</v>
      </c>
      <c r="AK61">
        <f t="shared" si="61"/>
        <v>-12.158672248563427</v>
      </c>
      <c r="AL61">
        <f t="shared" si="40"/>
        <v>-30.76949466678284</v>
      </c>
      <c r="AN61">
        <f t="shared" si="41"/>
        <v>0</v>
      </c>
      <c r="AO61">
        <f t="shared" si="42"/>
        <v>0</v>
      </c>
      <c r="AP61">
        <f t="shared" si="43"/>
        <v>-1.0146769027893956E-11</v>
      </c>
      <c r="AQ61">
        <f t="shared" si="44"/>
        <v>-2.2297769732400729E-6</v>
      </c>
      <c r="AR61">
        <f t="shared" si="45"/>
        <v>-2.2297871200091006E-6</v>
      </c>
      <c r="AS61">
        <f t="shared" si="46"/>
        <v>-6.6527321161574018E-2</v>
      </c>
      <c r="AT61">
        <f t="shared" si="47"/>
        <v>-4.3464549102213451E-2</v>
      </c>
      <c r="AU61">
        <f t="shared" si="48"/>
        <v>-0.10999410005090747</v>
      </c>
      <c r="AW61">
        <v>58</v>
      </c>
      <c r="AX61">
        <f>IF(Z61&gt;0, (R61*SUMPRODUCT(K61:$K$98, X61:$X$98)-K61*$AZ$3)/Z61, 0)</f>
        <v>-682969632187.82837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0.841203123</v>
      </c>
      <c r="Q62" s="5">
        <f t="shared" si="60"/>
        <v>12.5</v>
      </c>
      <c r="R62">
        <f t="shared" si="31"/>
        <v>500000</v>
      </c>
      <c r="S62">
        <f t="shared" si="32"/>
        <v>-4098166139972.2026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-155.08511917388299</v>
      </c>
      <c r="AC62">
        <f t="shared" si="33"/>
        <v>-138.46885835845615</v>
      </c>
      <c r="AE62">
        <f t="shared" si="34"/>
        <v>0</v>
      </c>
      <c r="AF62">
        <f t="shared" si="35"/>
        <v>0</v>
      </c>
      <c r="AG62">
        <f t="shared" si="36"/>
        <v>-4.2235006350729404E-10</v>
      </c>
      <c r="AH62">
        <f t="shared" si="37"/>
        <v>-9.5507970216763123E-5</v>
      </c>
      <c r="AI62">
        <f t="shared" si="38"/>
        <v>-9.5508392566826629E-5</v>
      </c>
      <c r="AJ62">
        <f t="shared" si="39"/>
        <v>-16.616260815426841</v>
      </c>
      <c r="AK62">
        <f t="shared" si="61"/>
        <v>-10.85595834217181</v>
      </c>
      <c r="AL62">
        <f t="shared" si="40"/>
        <v>-27.472314665991217</v>
      </c>
      <c r="AN62">
        <f t="shared" si="41"/>
        <v>0</v>
      </c>
      <c r="AO62">
        <f t="shared" si="42"/>
        <v>0</v>
      </c>
      <c r="AP62">
        <f t="shared" si="43"/>
        <v>-1.3480424490990591E-12</v>
      </c>
      <c r="AQ62">
        <f t="shared" si="44"/>
        <v>-3.0483906409371675E-7</v>
      </c>
      <c r="AR62">
        <f t="shared" si="45"/>
        <v>-3.0484041213616587E-7</v>
      </c>
      <c r="AS62">
        <f t="shared" si="46"/>
        <v>-5.3035211451104437E-2</v>
      </c>
      <c r="AT62">
        <f t="shared" si="47"/>
        <v>-3.4649675554377916E-2</v>
      </c>
      <c r="AU62">
        <f t="shared" si="48"/>
        <v>-8.7685191845894489E-2</v>
      </c>
      <c r="AW62">
        <v>59</v>
      </c>
      <c r="AX62">
        <f>IF(Z62&gt;0, (R62*SUMPRODUCT(K62:$K$98, X62:$X$98)-K62*$AZ$3)/Z62, 0)</f>
        <v>-4098166139972.2026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0.84498057100000001</v>
      </c>
      <c r="Q63" s="5">
        <f t="shared" si="60"/>
        <v>12.5</v>
      </c>
      <c r="R63">
        <f t="shared" si="31"/>
        <v>500000</v>
      </c>
      <c r="S63">
        <f t="shared" si="32"/>
        <v>-25231632366975.602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-138.46885835845615</v>
      </c>
      <c r="AC63">
        <f t="shared" si="33"/>
        <v>-123.63290951579184</v>
      </c>
      <c r="AE63">
        <f t="shared" si="34"/>
        <v>0</v>
      </c>
      <c r="AF63">
        <f t="shared" si="35"/>
        <v>0</v>
      </c>
      <c r="AG63">
        <f t="shared" si="36"/>
        <v>-6.1248965047941487E-11</v>
      </c>
      <c r="AH63">
        <f t="shared" si="37"/>
        <v>-1.4275103912971182E-5</v>
      </c>
      <c r="AI63">
        <f t="shared" si="38"/>
        <v>-1.4275165161936231E-5</v>
      </c>
      <c r="AJ63">
        <f t="shared" si="39"/>
        <v>-14.835948842664308</v>
      </c>
      <c r="AK63">
        <f t="shared" si="61"/>
        <v>-9.692820085091931</v>
      </c>
      <c r="AL63">
        <f t="shared" si="40"/>
        <v>-24.528783202921403</v>
      </c>
      <c r="AN63">
        <f t="shared" si="41"/>
        <v>0</v>
      </c>
      <c r="AO63">
        <f t="shared" si="42"/>
        <v>0</v>
      </c>
      <c r="AP63">
        <f t="shared" si="43"/>
        <v>-1.7454673771080982E-13</v>
      </c>
      <c r="AQ63">
        <f t="shared" si="44"/>
        <v>-4.0681059941855759E-8</v>
      </c>
      <c r="AR63">
        <f t="shared" si="45"/>
        <v>-4.0681234488593473E-8</v>
      </c>
      <c r="AS63">
        <f t="shared" si="46"/>
        <v>-4.2279350668286142E-2</v>
      </c>
      <c r="AT63">
        <f t="shared" si="47"/>
        <v>-2.7622509600714829E-2</v>
      </c>
      <c r="AU63">
        <f t="shared" si="48"/>
        <v>-6.9901900950235463E-2</v>
      </c>
      <c r="AW63">
        <v>60</v>
      </c>
      <c r="AX63">
        <f>IF(Z63&gt;0, (R63*SUMPRODUCT(K63:$K$98, X63:$X$98)-K63*$AZ$3)/Z63, 0)</f>
        <v>-25231632366975.602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0.84903369399999995</v>
      </c>
      <c r="Q64" s="5">
        <f t="shared" si="60"/>
        <v>12.5</v>
      </c>
      <c r="R64">
        <f t="shared" si="31"/>
        <v>500000</v>
      </c>
      <c r="S64">
        <f t="shared" si="32"/>
        <v>-159812964043195.31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-123.63290951579184</v>
      </c>
      <c r="AC64">
        <f t="shared" si="33"/>
        <v>-110.38652638905914</v>
      </c>
      <c r="AE64">
        <f t="shared" si="34"/>
        <v>0</v>
      </c>
      <c r="AF64">
        <f t="shared" si="35"/>
        <v>0</v>
      </c>
      <c r="AG64">
        <f t="shared" si="36"/>
        <v>-8.6340403491314325E-12</v>
      </c>
      <c r="AH64">
        <f t="shared" si="37"/>
        <v>-2.0800974019332257E-6</v>
      </c>
      <c r="AI64">
        <f t="shared" si="38"/>
        <v>-2.0801060359735748E-6</v>
      </c>
      <c r="AJ64">
        <f t="shared" si="39"/>
        <v>-13.246383126732695</v>
      </c>
      <c r="AK64">
        <f t="shared" si="61"/>
        <v>-8.6543036661054291</v>
      </c>
      <c r="AL64">
        <f t="shared" si="40"/>
        <v>-21.900688872944158</v>
      </c>
      <c r="AN64">
        <f t="shared" si="41"/>
        <v>0</v>
      </c>
      <c r="AO64">
        <f t="shared" si="42"/>
        <v>0</v>
      </c>
      <c r="AP64">
        <f t="shared" si="43"/>
        <v>-2.196893646378909E-14</v>
      </c>
      <c r="AQ64">
        <f t="shared" si="44"/>
        <v>-5.2927164819377838E-9</v>
      </c>
      <c r="AR64">
        <f t="shared" si="45"/>
        <v>-5.292738450874248E-9</v>
      </c>
      <c r="AS64">
        <f t="shared" si="46"/>
        <v>-3.370484008862356E-2</v>
      </c>
      <c r="AT64">
        <f t="shared" si="47"/>
        <v>-2.2020495583870356E-2</v>
      </c>
      <c r="AU64">
        <f t="shared" si="48"/>
        <v>-5.5725340965232358E-2</v>
      </c>
      <c r="AW64">
        <v>61</v>
      </c>
      <c r="AX64">
        <f>IF(Z64&gt;0, (R64*SUMPRODUCT(K64:$K$98, X64:$X$98)-K64*$AZ$3)/Z64, 0)</f>
        <v>-159812964043195.31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0.853201969</v>
      </c>
      <c r="Q65" s="5">
        <f t="shared" si="60"/>
        <v>12.5</v>
      </c>
      <c r="R65">
        <f t="shared" si="31"/>
        <v>500000</v>
      </c>
      <c r="S65">
        <f t="shared" si="32"/>
        <v>-1043071639487720.3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-110.38652638905914</v>
      </c>
      <c r="AC65">
        <f t="shared" si="33"/>
        <v>-98.559398566303869</v>
      </c>
      <c r="AE65">
        <f t="shared" si="34"/>
        <v>0</v>
      </c>
      <c r="AF65">
        <f t="shared" si="35"/>
        <v>0</v>
      </c>
      <c r="AG65">
        <f t="shared" si="36"/>
        <v>-1.1811197193357323E-12</v>
      </c>
      <c r="AH65">
        <f t="shared" si="37"/>
        <v>-2.9466320905217544E-7</v>
      </c>
      <c r="AI65">
        <f t="shared" si="38"/>
        <v>-2.9466439017189476E-7</v>
      </c>
      <c r="AJ65">
        <f t="shared" si="39"/>
        <v>-11.827127822755273</v>
      </c>
      <c r="AK65">
        <f t="shared" si="61"/>
        <v>-7.7270568472341408</v>
      </c>
      <c r="AL65">
        <f t="shared" si="40"/>
        <v>-19.554184964653803</v>
      </c>
      <c r="AN65">
        <f t="shared" si="41"/>
        <v>0</v>
      </c>
      <c r="AO65">
        <f t="shared" si="42"/>
        <v>0</v>
      </c>
      <c r="AP65">
        <f t="shared" si="43"/>
        <v>-2.6833100459021873E-15</v>
      </c>
      <c r="AQ65">
        <f t="shared" si="44"/>
        <v>-6.6942642313359819E-10</v>
      </c>
      <c r="AR65">
        <f t="shared" si="45"/>
        <v>-6.6942910644364408E-10</v>
      </c>
      <c r="AS65">
        <f t="shared" si="46"/>
        <v>-2.6869292232981165E-2</v>
      </c>
      <c r="AT65">
        <f t="shared" si="47"/>
        <v>-1.7554604265773845E-2</v>
      </c>
      <c r="AU65">
        <f t="shared" si="48"/>
        <v>-4.4423897168184116E-2</v>
      </c>
      <c r="AW65">
        <v>62</v>
      </c>
      <c r="AX65">
        <f>IF(Z65&gt;0, (R65*SUMPRODUCT(K65:$K$98, X65:$X$98)-K65*$AZ$3)/Z65, 0)</f>
        <v>-1043071639487720.3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0.85761682500000003</v>
      </c>
      <c r="Q66" s="5">
        <f t="shared" si="60"/>
        <v>12.5</v>
      </c>
      <c r="R66">
        <f t="shared" si="31"/>
        <v>500000</v>
      </c>
      <c r="S66">
        <f t="shared" si="32"/>
        <v>-7034987367802151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-98.559398566303869</v>
      </c>
      <c r="AC66">
        <f t="shared" si="33"/>
        <v>-87.99946300621616</v>
      </c>
      <c r="AE66">
        <f t="shared" si="34"/>
        <v>0</v>
      </c>
      <c r="AF66">
        <f t="shared" si="35"/>
        <v>0</v>
      </c>
      <c r="AG66">
        <f t="shared" si="36"/>
        <v>-1.5636037850077314E-13</v>
      </c>
      <c r="AH66">
        <f t="shared" si="37"/>
        <v>-4.0517925745664079E-8</v>
      </c>
      <c r="AI66">
        <f t="shared" si="38"/>
        <v>-4.0518082106042581E-8</v>
      </c>
      <c r="AJ66">
        <f t="shared" si="39"/>
        <v>-10.559935560087709</v>
      </c>
      <c r="AK66">
        <f t="shared" si="61"/>
        <v>-6.8991578996412715</v>
      </c>
      <c r="AL66">
        <f t="shared" si="40"/>
        <v>-17.459093500247061</v>
      </c>
      <c r="AN66">
        <f t="shared" si="41"/>
        <v>0</v>
      </c>
      <c r="AO66">
        <f t="shared" si="42"/>
        <v>0</v>
      </c>
      <c r="AP66">
        <f t="shared" si="43"/>
        <v>-3.171652708802922E-16</v>
      </c>
      <c r="AQ66">
        <f t="shared" si="44"/>
        <v>-8.2187565787758502E-11</v>
      </c>
      <c r="AR66">
        <f t="shared" si="45"/>
        <v>-8.2187882953029378E-11</v>
      </c>
      <c r="AS66">
        <f t="shared" si="46"/>
        <v>-2.1420035270489496E-2</v>
      </c>
      <c r="AT66">
        <f t="shared" si="47"/>
        <v>-1.3994423044165321E-2</v>
      </c>
      <c r="AU66">
        <f t="shared" si="48"/>
        <v>-3.5414458396842693E-2</v>
      </c>
      <c r="AW66">
        <v>63</v>
      </c>
      <c r="AX66">
        <f>IF(Z66&gt;0, (R66*SUMPRODUCT(K66:$K$98, X66:$X$98)-K66*$AZ$3)/Z66, 0)</f>
        <v>-7034987367802151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0.86229046899999995</v>
      </c>
      <c r="Q67" s="5">
        <f t="shared" si="60"/>
        <v>12.5</v>
      </c>
      <c r="R67">
        <f t="shared" ref="R67:R89" si="62">$C$6</f>
        <v>500000</v>
      </c>
      <c r="S67">
        <f t="shared" ref="S67:S89" si="63">AX67</f>
        <v>-4.9183789745948488E+16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-87.99946300621616</v>
      </c>
      <c r="AC67">
        <f t="shared" ref="AC67:AC89" si="64">S67*Z67</f>
        <v>-78.570949112765192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-1.9968710605316223E-14</v>
      </c>
      <c r="AH67">
        <f t="shared" ref="AH67:AH89" si="68">-X67*R67</f>
        <v>-5.3931225644179674E-9</v>
      </c>
      <c r="AI67">
        <f t="shared" ref="AI67:AI89" si="69">SUM(AE67:AH67)</f>
        <v>-5.3931425331285726E-9</v>
      </c>
      <c r="AJ67">
        <f t="shared" ref="AJ67:AJ89" si="70">AB67-AC67</f>
        <v>-9.4285138934509689</v>
      </c>
      <c r="AK67">
        <f t="shared" si="61"/>
        <v>-6.1599624104351314</v>
      </c>
      <c r="AL67">
        <f t="shared" ref="AL67:AL89" si="71">SUM(AI67:AK67)</f>
        <v>-15.588476309279242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-3.6165203565723281E-17</v>
      </c>
      <c r="AQ67">
        <f t="shared" ref="AQ67:AQ89" si="75">AH67*$K67</f>
        <v>-9.76744964920997E-12</v>
      </c>
      <c r="AR67">
        <f t="shared" ref="AR67:AR89" si="76">AI67*$K67</f>
        <v>-9.7674858144135349E-12</v>
      </c>
      <c r="AS67">
        <f t="shared" ref="AS67:AS89" si="77">AJ67*$K67</f>
        <v>-1.7075920975494784E-2</v>
      </c>
      <c r="AT67">
        <f t="shared" ref="AT67:AT89" si="78">AK67*$K67</f>
        <v>-1.1156268370742012E-2</v>
      </c>
      <c r="AU67">
        <f t="shared" ref="AU67:AU89" si="79">AL67*$K67</f>
        <v>-2.8232189356004283E-2</v>
      </c>
      <c r="AW67">
        <v>64</v>
      </c>
      <c r="AX67">
        <f>IF(Z67&gt;0, (R67*SUMPRODUCT(K67:$K$98, X67:$X$98)-K67*$AZ$3)/Z67, 0)</f>
        <v>-4.9183789745948488E+16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0.86705037500000004</v>
      </c>
      <c r="Q68" s="5">
        <f t="shared" si="60"/>
        <v>12.5</v>
      </c>
      <c r="R68">
        <f t="shared" si="62"/>
        <v>500000</v>
      </c>
      <c r="S68">
        <f t="shared" si="63"/>
        <v>-3.5717146748076192E+17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-78.570949112765192</v>
      </c>
      <c r="AC68">
        <f t="shared" si="64"/>
        <v>-70.152633136406067</v>
      </c>
      <c r="AE68">
        <f t="shared" si="65"/>
        <v>0</v>
      </c>
      <c r="AF68">
        <f t="shared" si="66"/>
        <v>0</v>
      </c>
      <c r="AG68">
        <f t="shared" si="67"/>
        <v>-2.4551454806571528E-15</v>
      </c>
      <c r="AH68">
        <f t="shared" si="68"/>
        <v>-6.9255512074423622E-10</v>
      </c>
      <c r="AI68">
        <f t="shared" si="69"/>
        <v>-6.925575758897169E-10</v>
      </c>
      <c r="AJ68">
        <f t="shared" si="70"/>
        <v>-8.4183159763591249</v>
      </c>
      <c r="AK68">
        <f t="shared" si="61"/>
        <v>-5.4999664378935638</v>
      </c>
      <c r="AL68">
        <f t="shared" si="71"/>
        <v>-13.918282414945246</v>
      </c>
      <c r="AN68">
        <f t="shared" si="72"/>
        <v>0</v>
      </c>
      <c r="AO68">
        <f t="shared" si="73"/>
        <v>0</v>
      </c>
      <c r="AP68">
        <f t="shared" si="74"/>
        <v>-3.9700876932628037E-18</v>
      </c>
      <c r="AQ68">
        <f t="shared" si="75"/>
        <v>-1.1198947612004178E-12</v>
      </c>
      <c r="AR68">
        <f t="shared" si="76"/>
        <v>-1.1198987312881111E-12</v>
      </c>
      <c r="AS68">
        <f t="shared" si="77"/>
        <v>-1.3612819655312362E-2</v>
      </c>
      <c r="AT68">
        <f t="shared" si="78"/>
        <v>-8.8937088414798009E-3</v>
      </c>
      <c r="AU68">
        <f t="shared" si="79"/>
        <v>-2.250652849791206E-2</v>
      </c>
      <c r="AW68">
        <v>65</v>
      </c>
      <c r="AX68">
        <f>IF(Z68&gt;0, (R68*SUMPRODUCT(K68:$K$98, X68:$X$98)-K68*$AZ$3)/Z68, 0)</f>
        <v>-3.5717146748076192E+17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0.87202471800000003</v>
      </c>
      <c r="Q69" s="5">
        <f t="shared" ref="Q69:Q89" si="91">$C$8</f>
        <v>12.5</v>
      </c>
      <c r="R69">
        <f t="shared" si="62"/>
        <v>500000</v>
      </c>
      <c r="S69">
        <f t="shared" si="63"/>
        <v>-2.7031348478995052E+18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-70.152633136406067</v>
      </c>
      <c r="AC69">
        <f t="shared" si="64"/>
        <v>-62.636279586077841</v>
      </c>
      <c r="AE69">
        <f t="shared" si="65"/>
        <v>0</v>
      </c>
      <c r="AF69">
        <f t="shared" si="66"/>
        <v>0</v>
      </c>
      <c r="AG69">
        <f t="shared" si="67"/>
        <v>-2.8964648043155299E-16</v>
      </c>
      <c r="AH69">
        <f t="shared" si="68"/>
        <v>-8.5637901816761133E-11</v>
      </c>
      <c r="AI69">
        <f t="shared" si="69"/>
        <v>-8.5638191463241561E-11</v>
      </c>
      <c r="AJ69">
        <f t="shared" si="70"/>
        <v>-7.5163535503282262</v>
      </c>
      <c r="AK69">
        <f t="shared" si="61"/>
        <v>-4.9106843195484249</v>
      </c>
      <c r="AL69">
        <f t="shared" si="71"/>
        <v>-12.427037869962289</v>
      </c>
      <c r="AN69">
        <f t="shared" si="72"/>
        <v>0</v>
      </c>
      <c r="AO69">
        <f t="shared" si="73"/>
        <v>0</v>
      </c>
      <c r="AP69">
        <f t="shared" si="74"/>
        <v>-4.1818947783697183E-19</v>
      </c>
      <c r="AQ69">
        <f t="shared" si="75"/>
        <v>-1.2364337861259881E-13</v>
      </c>
      <c r="AR69">
        <f t="shared" si="76"/>
        <v>-1.2364379680207665E-13</v>
      </c>
      <c r="AS69">
        <f t="shared" si="77"/>
        <v>-1.0852056485432148E-2</v>
      </c>
      <c r="AT69">
        <f t="shared" si="78"/>
        <v>-7.0900102371499428E-3</v>
      </c>
      <c r="AU69">
        <f t="shared" si="79"/>
        <v>-1.7942066722705735E-2</v>
      </c>
      <c r="AW69">
        <v>66</v>
      </c>
      <c r="AX69">
        <f>IF(Z69&gt;0, (R69*SUMPRODUCT(K69:$K$98, X69:$X$98)-K69*$AZ$3)/Z69, 0)</f>
        <v>-2.7031348478995052E+18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0.87703262900000001</v>
      </c>
      <c r="Q70" s="5">
        <f t="shared" si="91"/>
        <v>12.5</v>
      </c>
      <c r="R70">
        <f t="shared" si="62"/>
        <v>500000</v>
      </c>
      <c r="S70">
        <f t="shared" si="63"/>
        <v>-2.136469350121581E+19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-62.636279586077841</v>
      </c>
      <c r="AC70">
        <f t="shared" si="64"/>
        <v>-55.925249630426748</v>
      </c>
      <c r="AE70">
        <f t="shared" si="65"/>
        <v>0</v>
      </c>
      <c r="AF70">
        <f t="shared" si="66"/>
        <v>0</v>
      </c>
      <c r="AG70">
        <f t="shared" si="67"/>
        <v>-3.272060141375547E-17</v>
      </c>
      <c r="AH70">
        <f t="shared" si="68"/>
        <v>-1.016117656853928E-11</v>
      </c>
      <c r="AI70">
        <f t="shared" si="69"/>
        <v>-1.0161209289140694E-11</v>
      </c>
      <c r="AJ70">
        <f t="shared" si="70"/>
        <v>-6.7110299556510924</v>
      </c>
      <c r="AK70">
        <f t="shared" si="61"/>
        <v>-4.3845395710254493</v>
      </c>
      <c r="AL70">
        <f t="shared" si="71"/>
        <v>-11.095569526686702</v>
      </c>
      <c r="AN70">
        <f t="shared" si="72"/>
        <v>0</v>
      </c>
      <c r="AO70">
        <f t="shared" si="73"/>
        <v>0</v>
      </c>
      <c r="AP70">
        <f t="shared" si="74"/>
        <v>-4.2180148117058438E-20</v>
      </c>
      <c r="AQ70">
        <f t="shared" si="75"/>
        <v>-1.3098779184553453E-14</v>
      </c>
      <c r="AR70">
        <f t="shared" si="76"/>
        <v>-1.3098821364701571E-14</v>
      </c>
      <c r="AS70">
        <f t="shared" si="77"/>
        <v>-8.6511929890255006E-3</v>
      </c>
      <c r="AT70">
        <f t="shared" si="78"/>
        <v>-5.6521127528300829E-3</v>
      </c>
      <c r="AU70">
        <f t="shared" si="79"/>
        <v>-1.4303305741868682E-2</v>
      </c>
      <c r="AW70">
        <v>67</v>
      </c>
      <c r="AX70">
        <f>IF(Z70&gt;0, (R70*SUMPRODUCT(K70:$K$98, X70:$X$98)-K70*$AZ$3)/Z70, 0)</f>
        <v>-2.136469350121581E+19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0.88195855000000001</v>
      </c>
      <c r="Q71" s="5">
        <f t="shared" si="91"/>
        <v>12.5</v>
      </c>
      <c r="R71">
        <f t="shared" si="62"/>
        <v>500000</v>
      </c>
      <c r="S71">
        <f t="shared" si="63"/>
        <v>-1.7655834124323701E+20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-55.925249630426748</v>
      </c>
      <c r="AC71">
        <f t="shared" si="64"/>
        <v>-49.93325859859533</v>
      </c>
      <c r="AE71">
        <f t="shared" si="65"/>
        <v>0</v>
      </c>
      <c r="AF71">
        <f t="shared" si="66"/>
        <v>0</v>
      </c>
      <c r="AG71">
        <f t="shared" si="67"/>
        <v>-3.5351812216141898E-18</v>
      </c>
      <c r="AH71">
        <f t="shared" si="68"/>
        <v>-1.154328567120149E-12</v>
      </c>
      <c r="AI71">
        <f t="shared" si="69"/>
        <v>-1.1543321023013705E-12</v>
      </c>
      <c r="AJ71">
        <f t="shared" si="70"/>
        <v>-5.991991031831418</v>
      </c>
      <c r="AK71">
        <f t="shared" si="61"/>
        <v>-3.9147674741298726</v>
      </c>
      <c r="AL71">
        <f t="shared" si="71"/>
        <v>-9.9067585059624452</v>
      </c>
      <c r="AN71">
        <f t="shared" si="72"/>
        <v>0</v>
      </c>
      <c r="AO71">
        <f t="shared" si="73"/>
        <v>0</v>
      </c>
      <c r="AP71">
        <f t="shared" si="74"/>
        <v>-4.0689324676622872E-21</v>
      </c>
      <c r="AQ71">
        <f t="shared" si="75"/>
        <v>-1.3286122240037889E-15</v>
      </c>
      <c r="AR71">
        <f t="shared" si="76"/>
        <v>-1.3286162929362566E-15</v>
      </c>
      <c r="AS71">
        <f t="shared" si="77"/>
        <v>-6.8966780843635394E-3</v>
      </c>
      <c r="AT71">
        <f t="shared" si="78"/>
        <v>-4.5058296817841936E-3</v>
      </c>
      <c r="AU71">
        <f t="shared" si="79"/>
        <v>-1.1402507766149062E-2</v>
      </c>
      <c r="AW71">
        <v>68</v>
      </c>
      <c r="AX71">
        <f>IF(Z71&gt;0, (R71*SUMPRODUCT(K71:$K$98, X71:$X$98)-K71*$AZ$3)/Z71, 0)</f>
        <v>-1.7655834124323701E+20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0.88700226900000001</v>
      </c>
      <c r="Q72" s="5">
        <f t="shared" si="91"/>
        <v>12.5</v>
      </c>
      <c r="R72">
        <f t="shared" si="62"/>
        <v>500000</v>
      </c>
      <c r="S72">
        <f t="shared" si="63"/>
        <v>-1.530532513478701E+21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-49.93325859859533</v>
      </c>
      <c r="AC72">
        <f t="shared" si="64"/>
        <v>-44.583266605888667</v>
      </c>
      <c r="AE72">
        <f t="shared" si="65"/>
        <v>0</v>
      </c>
      <c r="AF72">
        <f t="shared" si="66"/>
        <v>0</v>
      </c>
      <c r="AG72">
        <f t="shared" si="67"/>
        <v>-3.6411564450006941E-19</v>
      </c>
      <c r="AH72">
        <f t="shared" si="68"/>
        <v>-1.2542855059591913E-13</v>
      </c>
      <c r="AI72">
        <f t="shared" si="69"/>
        <v>-1.2542891471156363E-13</v>
      </c>
      <c r="AJ72">
        <f t="shared" si="70"/>
        <v>-5.3499919927066628</v>
      </c>
      <c r="AK72">
        <f t="shared" ref="AK72:AK89" si="92">G72*SUM(AB72:AB72, AE72:AF72)</f>
        <v>-3.4953281019016735</v>
      </c>
      <c r="AL72">
        <f t="shared" si="71"/>
        <v>-8.8453200946084607</v>
      </c>
      <c r="AN72">
        <f t="shared" si="72"/>
        <v>0</v>
      </c>
      <c r="AO72">
        <f t="shared" si="73"/>
        <v>0</v>
      </c>
      <c r="AP72">
        <f t="shared" si="74"/>
        <v>-3.7418822478700543E-22</v>
      </c>
      <c r="AQ72">
        <f t="shared" si="75"/>
        <v>-1.2889829754372207E-16</v>
      </c>
      <c r="AR72">
        <f t="shared" si="76"/>
        <v>-1.2889867173194686E-16</v>
      </c>
      <c r="AS72">
        <f t="shared" si="77"/>
        <v>-5.4979895442949537E-3</v>
      </c>
      <c r="AT72">
        <f t="shared" si="78"/>
        <v>-3.5920198356060233E-3</v>
      </c>
      <c r="AU72">
        <f t="shared" si="79"/>
        <v>-9.090009379901105E-3</v>
      </c>
      <c r="AW72">
        <v>69</v>
      </c>
      <c r="AX72">
        <f>IF(Z72&gt;0, (R72*SUMPRODUCT(K72:$K$98, X72:$X$98)-K72*$AZ$3)/Z72, 0)</f>
        <v>-1.530532513478701E+21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0.89213428500000003</v>
      </c>
      <c r="Q73" s="5">
        <f t="shared" si="91"/>
        <v>12.5</v>
      </c>
      <c r="R73">
        <f t="shared" si="62"/>
        <v>500000</v>
      </c>
      <c r="S73">
        <f t="shared" si="63"/>
        <v>-1.3963489532923303E+22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-44.583266605888667</v>
      </c>
      <c r="AC73">
        <f t="shared" si="64"/>
        <v>-39.806488040972035</v>
      </c>
      <c r="AE73">
        <f t="shared" si="65"/>
        <v>0</v>
      </c>
      <c r="AF73">
        <f t="shared" si="66"/>
        <v>0</v>
      </c>
      <c r="AG73">
        <f t="shared" si="67"/>
        <v>-3.56344378916851E-20</v>
      </c>
      <c r="AH73">
        <f t="shared" si="68"/>
        <v>-1.2993602006535345E-14</v>
      </c>
      <c r="AI73">
        <f t="shared" si="69"/>
        <v>-1.2993637640973237E-14</v>
      </c>
      <c r="AJ73">
        <f t="shared" si="70"/>
        <v>-4.7767785649166328</v>
      </c>
      <c r="AK73">
        <f t="shared" si="92"/>
        <v>-3.1208286624122068</v>
      </c>
      <c r="AL73">
        <f t="shared" si="71"/>
        <v>-7.8976072273288533</v>
      </c>
      <c r="AN73">
        <f t="shared" si="72"/>
        <v>0</v>
      </c>
      <c r="AO73">
        <f t="shared" si="73"/>
        <v>0</v>
      </c>
      <c r="AP73">
        <f t="shared" si="74"/>
        <v>-3.2696605503000894E-23</v>
      </c>
      <c r="AQ73">
        <f t="shared" si="75"/>
        <v>-1.19223622991348E-17</v>
      </c>
      <c r="AR73">
        <f t="shared" si="76"/>
        <v>-1.1922394995740304E-17</v>
      </c>
      <c r="AS73">
        <f t="shared" si="77"/>
        <v>-4.3829636035514338E-3</v>
      </c>
      <c r="AT73">
        <f t="shared" si="78"/>
        <v>-2.863536220986943E-3</v>
      </c>
      <c r="AU73">
        <f t="shared" si="79"/>
        <v>-7.2464998245383898E-3</v>
      </c>
      <c r="AW73">
        <v>70</v>
      </c>
      <c r="AX73">
        <f>IF(Z73&gt;0, (R73*SUMPRODUCT(K73:$K$98, X73:$X$98)-K73*$AZ$3)/Z73, 0)</f>
        <v>-1.3963489532923303E+22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0.89732143600000003</v>
      </c>
      <c r="Q74" s="5">
        <f t="shared" si="91"/>
        <v>12.5</v>
      </c>
      <c r="R74">
        <f t="shared" si="62"/>
        <v>500000</v>
      </c>
      <c r="S74">
        <f t="shared" si="63"/>
        <v>-1.3452303133097238E+23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-39.806488040972035</v>
      </c>
      <c r="AC74">
        <f t="shared" si="64"/>
        <v>-35.541507179439314</v>
      </c>
      <c r="AE74">
        <f t="shared" si="65"/>
        <v>0</v>
      </c>
      <c r="AF74">
        <f t="shared" si="66"/>
        <v>0</v>
      </c>
      <c r="AG74">
        <f t="shared" si="67"/>
        <v>-3.3025485327485604E-21</v>
      </c>
      <c r="AH74">
        <f t="shared" si="68"/>
        <v>-1.2790217992007876E-15</v>
      </c>
      <c r="AI74">
        <f t="shared" si="69"/>
        <v>-1.2790251017493203E-15</v>
      </c>
      <c r="AJ74">
        <f t="shared" si="70"/>
        <v>-4.2649808615327203</v>
      </c>
      <c r="AK74">
        <f t="shared" si="92"/>
        <v>-2.7864541628680426</v>
      </c>
      <c r="AL74">
        <f t="shared" si="71"/>
        <v>-7.0514350244007638</v>
      </c>
      <c r="AN74">
        <f t="shared" si="72"/>
        <v>0</v>
      </c>
      <c r="AO74">
        <f t="shared" si="73"/>
        <v>0</v>
      </c>
      <c r="AP74">
        <f t="shared" si="74"/>
        <v>-2.7056021836541234E-24</v>
      </c>
      <c r="AQ74">
        <f t="shared" si="75"/>
        <v>-1.0478344643670809E-18</v>
      </c>
      <c r="AR74">
        <f t="shared" si="76"/>
        <v>-1.0478371699692644E-18</v>
      </c>
      <c r="AS74">
        <f t="shared" si="77"/>
        <v>-3.494071750280171E-3</v>
      </c>
      <c r="AT74">
        <f t="shared" si="78"/>
        <v>-2.2827935435163773E-3</v>
      </c>
      <c r="AU74">
        <f t="shared" si="79"/>
        <v>-5.7768652937965487E-3</v>
      </c>
      <c r="AW74">
        <v>71</v>
      </c>
      <c r="AX74">
        <f>IF(Z74&gt;0, (R74*SUMPRODUCT(K74:$K$98, X74:$X$98)-K74*$AZ$3)/Z74, 0)</f>
        <v>-1.3452303133097238E+23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0.90253096600000005</v>
      </c>
      <c r="Q75" s="5">
        <f t="shared" si="91"/>
        <v>12.5</v>
      </c>
      <c r="R75">
        <f t="shared" si="62"/>
        <v>500000</v>
      </c>
      <c r="S75">
        <f t="shared" si="63"/>
        <v>-1.3731699540966008E+24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-35.541507179439314</v>
      </c>
      <c r="AC75">
        <f t="shared" si="64"/>
        <v>-31.733488553070814</v>
      </c>
      <c r="AE75">
        <f t="shared" si="65"/>
        <v>0</v>
      </c>
      <c r="AF75">
        <f t="shared" si="66"/>
        <v>0</v>
      </c>
      <c r="AG75">
        <f t="shared" si="67"/>
        <v>-2.8887072989763362E-22</v>
      </c>
      <c r="AH75">
        <f t="shared" si="68"/>
        <v>-1.1922609270093764E-16</v>
      </c>
      <c r="AI75">
        <f t="shared" si="69"/>
        <v>-1.1922638157166755E-16</v>
      </c>
      <c r="AJ75">
        <f t="shared" si="70"/>
        <v>-3.8080186263685007</v>
      </c>
      <c r="AK75">
        <f t="shared" si="92"/>
        <v>-2.4879055025607522</v>
      </c>
      <c r="AL75">
        <f t="shared" si="71"/>
        <v>-6.2959241289292525</v>
      </c>
      <c r="AN75">
        <f t="shared" si="72"/>
        <v>0</v>
      </c>
      <c r="AO75">
        <f t="shared" si="73"/>
        <v>0</v>
      </c>
      <c r="AP75">
        <f t="shared" si="74"/>
        <v>-2.113003655290326E-25</v>
      </c>
      <c r="AQ75">
        <f t="shared" si="75"/>
        <v>-8.7210348300895192E-20</v>
      </c>
      <c r="AR75">
        <f t="shared" si="76"/>
        <v>-8.721055960126073E-20</v>
      </c>
      <c r="AS75">
        <f t="shared" si="77"/>
        <v>-2.7854526070473303E-3</v>
      </c>
      <c r="AT75">
        <f t="shared" si="78"/>
        <v>-1.8198290366042546E-3</v>
      </c>
      <c r="AU75">
        <f t="shared" si="79"/>
        <v>-4.6052816436515844E-3</v>
      </c>
      <c r="AW75">
        <v>72</v>
      </c>
      <c r="AX75">
        <f>IF(Z75&gt;0, (R75*SUMPRODUCT(K75:$K$98, X75:$X$98)-K75*$AZ$3)/Z75, 0)</f>
        <v>-1.3731699540966008E+24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0.90776816500000002</v>
      </c>
      <c r="Q76" s="5">
        <f t="shared" si="91"/>
        <v>12.5</v>
      </c>
      <c r="R76">
        <f t="shared" si="62"/>
        <v>500000</v>
      </c>
      <c r="S76">
        <f t="shared" si="63"/>
        <v>-1.4909610151250606E+25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-31.733488553070814</v>
      </c>
      <c r="AC76">
        <f t="shared" si="64"/>
        <v>-28.333471922384653</v>
      </c>
      <c r="AE76">
        <f t="shared" si="65"/>
        <v>0</v>
      </c>
      <c r="AF76">
        <f t="shared" si="66"/>
        <v>0</v>
      </c>
      <c r="AG76">
        <f t="shared" si="67"/>
        <v>-2.3754370197271779E-23</v>
      </c>
      <c r="AH76">
        <f t="shared" si="68"/>
        <v>-1.0489106096055421E-17</v>
      </c>
      <c r="AI76">
        <f t="shared" si="69"/>
        <v>-1.0489129850425618E-17</v>
      </c>
      <c r="AJ76">
        <f t="shared" si="70"/>
        <v>-3.4000166306861601</v>
      </c>
      <c r="AK76">
        <f t="shared" si="92"/>
        <v>-2.2213441987149571</v>
      </c>
      <c r="AL76">
        <f t="shared" si="71"/>
        <v>-5.6213608294011177</v>
      </c>
      <c r="AN76">
        <f t="shared" si="72"/>
        <v>0</v>
      </c>
      <c r="AO76">
        <f t="shared" si="73"/>
        <v>0</v>
      </c>
      <c r="AP76">
        <f t="shared" si="74"/>
        <v>-1.5513943565734909E-26</v>
      </c>
      <c r="AQ76">
        <f t="shared" si="75"/>
        <v>-6.8504194671471127E-21</v>
      </c>
      <c r="AR76">
        <f t="shared" si="76"/>
        <v>-6.850434981090678E-21</v>
      </c>
      <c r="AS76">
        <f t="shared" si="77"/>
        <v>-2.220545764546659E-3</v>
      </c>
      <c r="AT76">
        <f t="shared" si="78"/>
        <v>-1.4507565661704834E-3</v>
      </c>
      <c r="AU76">
        <f t="shared" si="79"/>
        <v>-3.6713023307171429E-3</v>
      </c>
      <c r="AW76">
        <v>73</v>
      </c>
      <c r="AX76">
        <f>IF(Z76&gt;0, (R76*SUMPRODUCT(K76:$K$98, X76:$X$98)-K76*$AZ$3)/Z76, 0)</f>
        <v>-1.4909610151250606E+25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0.91304259499999996</v>
      </c>
      <c r="Q77" s="5">
        <f t="shared" si="91"/>
        <v>12.5</v>
      </c>
      <c r="R77">
        <f t="shared" si="62"/>
        <v>500000</v>
      </c>
      <c r="S77">
        <f t="shared" si="63"/>
        <v>-1.7298077970221901E+26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-28.333471922384653</v>
      </c>
      <c r="AC77">
        <f t="shared" si="64"/>
        <v>-25.29774278784344</v>
      </c>
      <c r="AE77">
        <f t="shared" si="65"/>
        <v>0</v>
      </c>
      <c r="AF77">
        <f t="shared" si="66"/>
        <v>0</v>
      </c>
      <c r="AG77">
        <f t="shared" si="67"/>
        <v>-1.828074687791377E-24</v>
      </c>
      <c r="AH77">
        <f t="shared" si="68"/>
        <v>-8.6755007230030727E-19</v>
      </c>
      <c r="AI77">
        <f t="shared" si="69"/>
        <v>-8.6755190037499514E-19</v>
      </c>
      <c r="AJ77">
        <f t="shared" si="70"/>
        <v>-3.0357291345412136</v>
      </c>
      <c r="AK77">
        <f t="shared" si="92"/>
        <v>-1.9833430345669258</v>
      </c>
      <c r="AL77">
        <f t="shared" si="71"/>
        <v>-5.0190721691081395</v>
      </c>
      <c r="AN77">
        <f t="shared" si="72"/>
        <v>0</v>
      </c>
      <c r="AO77">
        <f t="shared" si="73"/>
        <v>0</v>
      </c>
      <c r="AP77">
        <f t="shared" si="74"/>
        <v>-1.0659936054780422E-27</v>
      </c>
      <c r="AQ77">
        <f t="shared" si="75"/>
        <v>-5.0588897471221958E-22</v>
      </c>
      <c r="AR77">
        <f t="shared" si="76"/>
        <v>-5.0589004070582517E-22</v>
      </c>
      <c r="AS77">
        <f t="shared" si="77"/>
        <v>-1.7702054883184457E-3</v>
      </c>
      <c r="AT77">
        <f t="shared" si="78"/>
        <v>-1.156534252368051E-3</v>
      </c>
      <c r="AU77">
        <f t="shared" si="79"/>
        <v>-2.9267397406864968E-3</v>
      </c>
      <c r="AW77">
        <v>74</v>
      </c>
      <c r="AX77">
        <f>IF(Z77&gt;0, (R77*SUMPRODUCT(K77:$K$98, X77:$X$98)-K77*$AZ$3)/Z77, 0)</f>
        <v>-1.7298077970221901E+26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0.91832435000000001</v>
      </c>
      <c r="Q78" s="5">
        <f t="shared" si="91"/>
        <v>12.5</v>
      </c>
      <c r="R78">
        <f t="shared" si="62"/>
        <v>500000</v>
      </c>
      <c r="S78">
        <f t="shared" si="63"/>
        <v>-2.154806056647191E+27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-25.29774278784344</v>
      </c>
      <c r="AC78">
        <f t="shared" si="64"/>
        <v>-22.587270346288786</v>
      </c>
      <c r="AE78">
        <f t="shared" si="65"/>
        <v>0</v>
      </c>
      <c r="AF78">
        <f t="shared" si="66"/>
        <v>0</v>
      </c>
      <c r="AG78">
        <f t="shared" si="67"/>
        <v>-1.3102844149599392E-25</v>
      </c>
      <c r="AH78">
        <f t="shared" si="68"/>
        <v>-6.715061997669877E-20</v>
      </c>
      <c r="AI78">
        <f t="shared" si="69"/>
        <v>-6.7150751005140271E-20</v>
      </c>
      <c r="AJ78">
        <f t="shared" si="70"/>
        <v>-2.7104724415546535</v>
      </c>
      <c r="AK78">
        <f t="shared" si="92"/>
        <v>-1.7708419951490411</v>
      </c>
      <c r="AL78">
        <f t="shared" si="71"/>
        <v>-4.4813144367036948</v>
      </c>
      <c r="AN78">
        <f t="shared" si="72"/>
        <v>0</v>
      </c>
      <c r="AO78">
        <f t="shared" si="73"/>
        <v>0</v>
      </c>
      <c r="AP78">
        <f t="shared" si="74"/>
        <v>-6.8219450507573378E-29</v>
      </c>
      <c r="AQ78">
        <f t="shared" si="75"/>
        <v>-3.4961710173384983E-23</v>
      </c>
      <c r="AR78">
        <f t="shared" si="76"/>
        <v>-3.4961778392835495E-23</v>
      </c>
      <c r="AS78">
        <f t="shared" si="77"/>
        <v>-1.4111969772946785E-3</v>
      </c>
      <c r="AT78">
        <f t="shared" si="78"/>
        <v>-9.2198202516585704E-4</v>
      </c>
      <c r="AU78">
        <f t="shared" si="79"/>
        <v>-2.3331790024605356E-3</v>
      </c>
      <c r="AW78">
        <v>75</v>
      </c>
      <c r="AX78">
        <f>IF(Z78&gt;0, (R78*SUMPRODUCT(K78:$K$98, X78:$X$98)-K78*$AZ$3)/Z78, 0)</f>
        <v>-2.154806056647191E+27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0.92358270799999997</v>
      </c>
      <c r="Q79" s="5">
        <f t="shared" si="91"/>
        <v>12.5</v>
      </c>
      <c r="R79">
        <f t="shared" si="62"/>
        <v>500000</v>
      </c>
      <c r="S79">
        <f t="shared" si="63"/>
        <v>-2.8967365594328626E+28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-22.587270346288786</v>
      </c>
      <c r="AC79">
        <f t="shared" si="64"/>
        <v>-20.16720566632927</v>
      </c>
      <c r="AE79">
        <f t="shared" si="65"/>
        <v>0</v>
      </c>
      <c r="AF79">
        <f t="shared" si="66"/>
        <v>0</v>
      </c>
      <c r="AG79">
        <f t="shared" si="67"/>
        <v>-8.7025542591443434E-27</v>
      </c>
      <c r="AH79">
        <f t="shared" si="68"/>
        <v>-4.8406241128755856E-21</v>
      </c>
      <c r="AI79">
        <f t="shared" si="69"/>
        <v>-4.8406328154298447E-21</v>
      </c>
      <c r="AJ79">
        <f t="shared" si="70"/>
        <v>-2.4200646799595162</v>
      </c>
      <c r="AK79">
        <f t="shared" si="92"/>
        <v>-1.5811089242402152</v>
      </c>
      <c r="AL79">
        <f t="shared" si="71"/>
        <v>-4.0011736041997317</v>
      </c>
      <c r="AN79">
        <f t="shared" si="72"/>
        <v>0</v>
      </c>
      <c r="AO79">
        <f t="shared" si="73"/>
        <v>0</v>
      </c>
      <c r="AP79">
        <f t="shared" si="74"/>
        <v>-4.0454921111080787E-30</v>
      </c>
      <c r="AQ79">
        <f t="shared" si="75"/>
        <v>-2.2502251727877352E-24</v>
      </c>
      <c r="AR79">
        <f t="shared" si="76"/>
        <v>-2.2502292182798465E-24</v>
      </c>
      <c r="AS79">
        <f t="shared" si="77"/>
        <v>-1.1249975903178261E-3</v>
      </c>
      <c r="AT79">
        <f t="shared" si="78"/>
        <v>-7.3499842567431204E-4</v>
      </c>
      <c r="AU79">
        <f t="shared" si="79"/>
        <v>-1.859996015992138E-3</v>
      </c>
      <c r="AW79">
        <v>76</v>
      </c>
      <c r="AX79">
        <f>IF(Z79&gt;0, (R79*SUMPRODUCT(K79:$K$98, X79:$X$98)-K79*$AZ$3)/Z79, 0)</f>
        <v>-2.8967365594328626E+28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0.92968762000000005</v>
      </c>
      <c r="Q80" s="5">
        <f t="shared" si="91"/>
        <v>12.5</v>
      </c>
      <c r="R80">
        <f t="shared" si="62"/>
        <v>500000</v>
      </c>
      <c r="S80">
        <f t="shared" si="63"/>
        <v>-4.2882935942256918E+29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-20.16720566632927</v>
      </c>
      <c r="AC80">
        <f t="shared" si="64"/>
        <v>-18.006433630651134</v>
      </c>
      <c r="AE80">
        <f t="shared" si="65"/>
        <v>0</v>
      </c>
      <c r="AF80">
        <f t="shared" si="66"/>
        <v>0</v>
      </c>
      <c r="AG80">
        <f t="shared" si="67"/>
        <v>-5.2487175944813182E-28</v>
      </c>
      <c r="AH80">
        <f t="shared" si="68"/>
        <v>-3.236262782841907E-22</v>
      </c>
      <c r="AI80">
        <f t="shared" si="69"/>
        <v>-3.2362680315595017E-22</v>
      </c>
      <c r="AJ80">
        <f t="shared" si="70"/>
        <v>-2.1607720356781357</v>
      </c>
      <c r="AK80">
        <f t="shared" si="92"/>
        <v>-1.4117043966430491</v>
      </c>
      <c r="AL80">
        <f t="shared" si="71"/>
        <v>-3.5724764323211851</v>
      </c>
      <c r="AN80">
        <f t="shared" si="72"/>
        <v>0</v>
      </c>
      <c r="AO80">
        <f t="shared" si="73"/>
        <v>0</v>
      </c>
      <c r="AP80">
        <f t="shared" si="74"/>
        <v>-2.1785112276085045E-31</v>
      </c>
      <c r="AQ80">
        <f t="shared" si="75"/>
        <v>-1.3432299758945874E-25</v>
      </c>
      <c r="AR80">
        <f t="shared" si="76"/>
        <v>-1.3432321544058149E-25</v>
      </c>
      <c r="AS80">
        <f t="shared" si="77"/>
        <v>-8.9684119126102037E-4</v>
      </c>
      <c r="AT80">
        <f t="shared" si="78"/>
        <v>-5.8593624495720015E-4</v>
      </c>
      <c r="AU80">
        <f t="shared" si="79"/>
        <v>-1.4827774362182206E-3</v>
      </c>
      <c r="AW80">
        <v>77</v>
      </c>
      <c r="AX80">
        <f>IF(Z80&gt;0, (R80*SUMPRODUCT(K80:$K$98, X80:$X$98)-K80*$AZ$3)/Z80, 0)</f>
        <v>-4.2882935942256918E+29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0.93575936900000001</v>
      </c>
      <c r="Q81" s="5">
        <f t="shared" si="91"/>
        <v>12.5</v>
      </c>
      <c r="R81">
        <f t="shared" si="62"/>
        <v>500000</v>
      </c>
      <c r="S81">
        <f t="shared" si="63"/>
        <v>-7.0589768143975701E+30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-18.006433630651134</v>
      </c>
      <c r="AC81">
        <f t="shared" si="64"/>
        <v>-16.077172884509938</v>
      </c>
      <c r="AE81">
        <f t="shared" si="65"/>
        <v>0</v>
      </c>
      <c r="AF81">
        <f t="shared" si="66"/>
        <v>0</v>
      </c>
      <c r="AG81">
        <f t="shared" si="67"/>
        <v>-2.8469375426546861E-29</v>
      </c>
      <c r="AH81">
        <f t="shared" si="68"/>
        <v>-1.9646146657084143E-23</v>
      </c>
      <c r="AI81">
        <f t="shared" si="69"/>
        <v>-1.964617512645957E-23</v>
      </c>
      <c r="AJ81">
        <f t="shared" si="70"/>
        <v>-1.9292607461411961</v>
      </c>
      <c r="AK81">
        <f t="shared" si="92"/>
        <v>-1.2604503541455796</v>
      </c>
      <c r="AL81">
        <f t="shared" si="71"/>
        <v>-3.1897111002867757</v>
      </c>
      <c r="AN81">
        <f t="shared" si="72"/>
        <v>0</v>
      </c>
      <c r="AO81">
        <f t="shared" si="73"/>
        <v>0</v>
      </c>
      <c r="AP81">
        <f t="shared" si="74"/>
        <v>-1.0550341395184804E-32</v>
      </c>
      <c r="AQ81">
        <f t="shared" si="75"/>
        <v>-7.2805796132369616E-27</v>
      </c>
      <c r="AR81">
        <f t="shared" si="76"/>
        <v>-7.2805901635783562E-27</v>
      </c>
      <c r="AS81">
        <f t="shared" si="77"/>
        <v>-7.1495630680885034E-4</v>
      </c>
      <c r="AT81">
        <f t="shared" si="78"/>
        <v>-4.6710478711511487E-4</v>
      </c>
      <c r="AU81">
        <f t="shared" si="79"/>
        <v>-1.1820610939239653E-3</v>
      </c>
      <c r="AW81">
        <v>78</v>
      </c>
      <c r="AX81">
        <f>IF(Z81&gt;0, (R81*SUMPRODUCT(K81:$K$98, X81:$X$98)-K81*$AZ$3)/Z81, 0)</f>
        <v>-7.0589768143975701E+30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0.94179042899999998</v>
      </c>
      <c r="Q82" s="5">
        <f t="shared" si="91"/>
        <v>12.5</v>
      </c>
      <c r="R82">
        <f t="shared" si="62"/>
        <v>500000</v>
      </c>
      <c r="S82">
        <f t="shared" si="63"/>
        <v>-1.3073457695771303E+32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-16.077172884509938</v>
      </c>
      <c r="AC82">
        <f t="shared" si="64"/>
        <v>-14.354618646883873</v>
      </c>
      <c r="AE82">
        <f t="shared" si="65"/>
        <v>0</v>
      </c>
      <c r="AF82">
        <f t="shared" si="66"/>
        <v>0</v>
      </c>
      <c r="AG82">
        <f t="shared" si="67"/>
        <v>-1.3724963759517662E-30</v>
      </c>
      <c r="AH82">
        <f t="shared" si="68"/>
        <v>-1.0724874118531851E-24</v>
      </c>
      <c r="AI82">
        <f t="shared" si="69"/>
        <v>-1.072488784349561E-24</v>
      </c>
      <c r="AJ82">
        <f t="shared" si="70"/>
        <v>-1.7225542376260652</v>
      </c>
      <c r="AK82">
        <f t="shared" si="92"/>
        <v>-1.1254021019156957</v>
      </c>
      <c r="AL82">
        <f t="shared" si="71"/>
        <v>-2.8479563395417609</v>
      </c>
      <c r="AN82">
        <f t="shared" si="72"/>
        <v>0</v>
      </c>
      <c r="AO82">
        <f t="shared" si="73"/>
        <v>0</v>
      </c>
      <c r="AP82">
        <f t="shared" si="74"/>
        <v>-4.5413163621910787E-34</v>
      </c>
      <c r="AQ82">
        <f t="shared" si="75"/>
        <v>-3.5486466245241266E-28</v>
      </c>
      <c r="AR82">
        <f t="shared" si="76"/>
        <v>-3.5486511658404889E-28</v>
      </c>
      <c r="AS82">
        <f t="shared" si="77"/>
        <v>-5.6995879050450351E-4</v>
      </c>
      <c r="AT82">
        <f t="shared" si="78"/>
        <v>-3.7237307646294221E-4</v>
      </c>
      <c r="AU82">
        <f t="shared" si="79"/>
        <v>-9.4233186696744567E-4</v>
      </c>
      <c r="AW82">
        <v>79</v>
      </c>
      <c r="AX82">
        <f>IF(Z82&gt;0, (R82*SUMPRODUCT(K82:$K$98, X82:$X$98)-K82*$AZ$3)/Z82, 0)</f>
        <v>-1.3073457695771303E+32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0.94777327099999997</v>
      </c>
      <c r="Q83" s="5">
        <f t="shared" si="91"/>
        <v>12.5</v>
      </c>
      <c r="R83">
        <f t="shared" si="62"/>
        <v>500000</v>
      </c>
      <c r="S83">
        <f t="shared" si="63"/>
        <v>-2.7642989078102838E+33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-14.354618646883873</v>
      </c>
      <c r="AC83">
        <f t="shared" si="64"/>
        <v>-12.816623791860598</v>
      </c>
      <c r="AE83">
        <f t="shared" si="65"/>
        <v>0</v>
      </c>
      <c r="AF83">
        <f t="shared" si="66"/>
        <v>0</v>
      </c>
      <c r="AG83">
        <f t="shared" si="67"/>
        <v>-5.7956032520797383E-32</v>
      </c>
      <c r="AH83">
        <f t="shared" si="68"/>
        <v>-5.2032615186858049E-26</v>
      </c>
      <c r="AI83">
        <f t="shared" si="69"/>
        <v>-5.2032673142890565E-26</v>
      </c>
      <c r="AJ83">
        <f t="shared" si="70"/>
        <v>-1.5379948550232747</v>
      </c>
      <c r="AK83">
        <f t="shared" si="92"/>
        <v>-1.0048233052818711</v>
      </c>
      <c r="AL83">
        <f t="shared" si="71"/>
        <v>-2.5428181603051456</v>
      </c>
      <c r="AN83">
        <f t="shared" si="72"/>
        <v>0</v>
      </c>
      <c r="AO83">
        <f t="shared" si="73"/>
        <v>0</v>
      </c>
      <c r="AP83">
        <f t="shared" si="74"/>
        <v>-1.7121869225848985E-35</v>
      </c>
      <c r="AQ83">
        <f t="shared" si="75"/>
        <v>-1.5371922368713068E-29</v>
      </c>
      <c r="AR83">
        <f t="shared" si="76"/>
        <v>-1.5371939490582292E-29</v>
      </c>
      <c r="AS83">
        <f t="shared" si="77"/>
        <v>-4.5436765824657542E-4</v>
      </c>
      <c r="AT83">
        <f t="shared" si="78"/>
        <v>-2.9685353672109544E-4</v>
      </c>
      <c r="AU83">
        <f t="shared" si="79"/>
        <v>-7.5122119496767086E-4</v>
      </c>
      <c r="AW83">
        <v>80</v>
      </c>
      <c r="AX83">
        <f>IF(Z83&gt;0, (R83*SUMPRODUCT(K83:$K$98, X83:$X$98)-K83*$AZ$3)/Z83, 0)</f>
        <v>-2.7642989078102838E+33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0.95370057100000005</v>
      </c>
      <c r="Q84" s="5">
        <f t="shared" si="91"/>
        <v>12.5</v>
      </c>
      <c r="R84">
        <f t="shared" si="62"/>
        <v>500000</v>
      </c>
      <c r="S84">
        <f t="shared" si="63"/>
        <v>-6.7993466917361664E+34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-12.816623791860598</v>
      </c>
      <c r="AC84">
        <f t="shared" si="64"/>
        <v>-11.443414099875534</v>
      </c>
      <c r="AE84">
        <f t="shared" si="65"/>
        <v>0</v>
      </c>
      <c r="AF84">
        <f t="shared" si="66"/>
        <v>0</v>
      </c>
      <c r="AG84">
        <f t="shared" si="67"/>
        <v>-2.1037708876103685E-33</v>
      </c>
      <c r="AH84">
        <f t="shared" si="68"/>
        <v>-2.2109080523191615E-27</v>
      </c>
      <c r="AI84">
        <f t="shared" si="69"/>
        <v>-2.2109101560900491E-27</v>
      </c>
      <c r="AJ84">
        <f t="shared" si="70"/>
        <v>-1.373209691985064</v>
      </c>
      <c r="AK84">
        <f t="shared" si="92"/>
        <v>-0.89716366543024195</v>
      </c>
      <c r="AL84">
        <f t="shared" si="71"/>
        <v>-2.270373357415306</v>
      </c>
      <c r="AN84">
        <f t="shared" si="72"/>
        <v>0</v>
      </c>
      <c r="AO84">
        <f t="shared" si="73"/>
        <v>0</v>
      </c>
      <c r="AP84">
        <f t="shared" si="74"/>
        <v>-5.5492328242052501E-37</v>
      </c>
      <c r="AQ84">
        <f t="shared" si="75"/>
        <v>-5.8318344490283944E-31</v>
      </c>
      <c r="AR84">
        <f t="shared" si="76"/>
        <v>-5.8318399982612189E-31</v>
      </c>
      <c r="AS84">
        <f t="shared" si="77"/>
        <v>-3.6221911531136364E-4</v>
      </c>
      <c r="AT84">
        <f t="shared" si="78"/>
        <v>-2.3664982200342428E-4</v>
      </c>
      <c r="AU84">
        <f t="shared" si="79"/>
        <v>-5.9886893731478786E-4</v>
      </c>
      <c r="AW84">
        <v>81</v>
      </c>
      <c r="AX84">
        <f>IF(Z84&gt;0, (R84*SUMPRODUCT(K84:$K$98, X84:$X$98)-K84*$AZ$3)/Z84, 0)</f>
        <v>-6.7993466917361664E+34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0.95959776100000005</v>
      </c>
      <c r="Q85" s="5">
        <f t="shared" si="91"/>
        <v>12.5</v>
      </c>
      <c r="R85">
        <f t="shared" si="62"/>
        <v>500000</v>
      </c>
      <c r="S85">
        <f t="shared" si="63"/>
        <v>-1.9968415025218166E+36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-11.443414099875534</v>
      </c>
      <c r="AC85">
        <f t="shared" si="64"/>
        <v>-10.217334017746012</v>
      </c>
      <c r="AE85">
        <f t="shared" si="65"/>
        <v>0</v>
      </c>
      <c r="AF85">
        <f t="shared" si="66"/>
        <v>0</v>
      </c>
      <c r="AG85">
        <f t="shared" si="67"/>
        <v>-6.3959345326372375E-35</v>
      </c>
      <c r="AH85">
        <f t="shared" si="68"/>
        <v>-8.07509533363157E-29</v>
      </c>
      <c r="AI85">
        <f t="shared" si="69"/>
        <v>-8.0751017295661029E-29</v>
      </c>
      <c r="AJ85">
        <f t="shared" si="70"/>
        <v>-1.2260800821295224</v>
      </c>
      <c r="AK85">
        <f t="shared" si="92"/>
        <v>-0.8010389869912875</v>
      </c>
      <c r="AL85">
        <f t="shared" si="71"/>
        <v>-2.0271190691208099</v>
      </c>
      <c r="AN85">
        <f t="shared" si="72"/>
        <v>0</v>
      </c>
      <c r="AO85">
        <f t="shared" si="73"/>
        <v>0</v>
      </c>
      <c r="AP85">
        <f t="shared" si="74"/>
        <v>-1.5063312731083259E-38</v>
      </c>
      <c r="AQ85">
        <f t="shared" si="75"/>
        <v>-1.9017969262053805E-32</v>
      </c>
      <c r="AR85">
        <f t="shared" si="76"/>
        <v>-1.9017984325366536E-32</v>
      </c>
      <c r="AS85">
        <f t="shared" si="77"/>
        <v>-2.8875886105816635E-4</v>
      </c>
      <c r="AT85">
        <f t="shared" si="78"/>
        <v>-1.8865578922466858E-4</v>
      </c>
      <c r="AU85">
        <f t="shared" si="79"/>
        <v>-4.7741465028283491E-4</v>
      </c>
      <c r="AW85">
        <v>82</v>
      </c>
      <c r="AX85">
        <f>IF(Z85&gt;0, (R85*SUMPRODUCT(K85:$K$98, X85:$X$98)-K85*$AZ$3)/Z85, 0)</f>
        <v>-1.9968415025218166E+36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0.96549474700000004</v>
      </c>
      <c r="Q86" s="5">
        <f t="shared" si="91"/>
        <v>12.5</v>
      </c>
      <c r="R86">
        <f t="shared" si="62"/>
        <v>500000</v>
      </c>
      <c r="S86">
        <f t="shared" si="63"/>
        <v>-7.2755592389933616E+37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-10.217334017746012</v>
      </c>
      <c r="AC86">
        <f t="shared" si="64"/>
        <v>-9.1226196587017956</v>
      </c>
      <c r="AE86">
        <f t="shared" si="65"/>
        <v>0</v>
      </c>
      <c r="AF86">
        <f t="shared" si="66"/>
        <v>0</v>
      </c>
      <c r="AG86">
        <f t="shared" si="67"/>
        <v>-1.5673399389371187E-36</v>
      </c>
      <c r="AH86">
        <f t="shared" si="68"/>
        <v>-2.4700964773668613E-30</v>
      </c>
      <c r="AI86">
        <f t="shared" si="69"/>
        <v>-2.4700980447068002E-30</v>
      </c>
      <c r="AJ86">
        <f t="shared" si="70"/>
        <v>-1.0947143590442163</v>
      </c>
      <c r="AK86">
        <f t="shared" si="92"/>
        <v>-0.71521338124222089</v>
      </c>
      <c r="AL86">
        <f t="shared" si="71"/>
        <v>-1.8099277402864371</v>
      </c>
      <c r="AN86">
        <f t="shared" si="72"/>
        <v>0</v>
      </c>
      <c r="AO86">
        <f t="shared" si="73"/>
        <v>0</v>
      </c>
      <c r="AP86">
        <f t="shared" si="74"/>
        <v>-3.2958061561903151E-40</v>
      </c>
      <c r="AQ86">
        <f t="shared" si="75"/>
        <v>-5.1941247550996826E-34</v>
      </c>
      <c r="AR86">
        <f t="shared" si="76"/>
        <v>-5.194128050905838E-34</v>
      </c>
      <c r="AS86">
        <f t="shared" si="77"/>
        <v>-2.3019679612417595E-4</v>
      </c>
      <c r="AT86">
        <f t="shared" si="78"/>
        <v>-1.5039524013446152E-4</v>
      </c>
      <c r="AU86">
        <f t="shared" si="79"/>
        <v>-3.8059203625863749E-4</v>
      </c>
      <c r="AW86">
        <v>83</v>
      </c>
      <c r="AX86">
        <f>IF(Z86&gt;0, (R86*SUMPRODUCT(K86:$K$98, X86:$X$98)-K86*$AZ$3)/Z86, 0)</f>
        <v>-7.2755592389933616E+37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0.97139193700000004</v>
      </c>
      <c r="Q87" s="5">
        <f t="shared" si="91"/>
        <v>12.5</v>
      </c>
      <c r="R87">
        <f t="shared" si="62"/>
        <v>500000</v>
      </c>
      <c r="S87">
        <f t="shared" si="63"/>
        <v>-3.4909786337328808E+39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-9.1226196587017956</v>
      </c>
      <c r="AC87">
        <f t="shared" si="64"/>
        <v>-8.1451961238408899</v>
      </c>
      <c r="AE87">
        <f t="shared" si="65"/>
        <v>0</v>
      </c>
      <c r="AF87">
        <f t="shared" si="66"/>
        <v>0</v>
      </c>
      <c r="AG87">
        <f t="shared" si="67"/>
        <v>-2.9165160326157898E-38</v>
      </c>
      <c r="AH87">
        <f t="shared" si="68"/>
        <v>-6.0900055168863586E-32</v>
      </c>
      <c r="AI87">
        <f t="shared" si="69"/>
        <v>-6.0900084334023911E-32</v>
      </c>
      <c r="AJ87">
        <f t="shared" si="70"/>
        <v>-0.97742353486090572</v>
      </c>
      <c r="AK87">
        <f t="shared" si="92"/>
        <v>-0.63858337610912574</v>
      </c>
      <c r="AL87">
        <f t="shared" si="71"/>
        <v>-1.6160069109700315</v>
      </c>
      <c r="AN87">
        <f t="shared" si="72"/>
        <v>0</v>
      </c>
      <c r="AO87">
        <f t="shared" si="73"/>
        <v>0</v>
      </c>
      <c r="AP87">
        <f t="shared" si="74"/>
        <v>-5.4757650526943647E-42</v>
      </c>
      <c r="AQ87">
        <f t="shared" si="75"/>
        <v>-1.143399830727941E-35</v>
      </c>
      <c r="AR87">
        <f t="shared" si="76"/>
        <v>-1.1434003783044463E-35</v>
      </c>
      <c r="AS87">
        <f t="shared" si="77"/>
        <v>-1.835114765020532E-4</v>
      </c>
      <c r="AT87">
        <f t="shared" si="78"/>
        <v>-1.1989416464800823E-4</v>
      </c>
      <c r="AU87">
        <f t="shared" si="79"/>
        <v>-3.0340564115006145E-4</v>
      </c>
      <c r="AW87">
        <v>84</v>
      </c>
      <c r="AX87">
        <f>IF(Z87&gt;0, (R87*SUMPRODUCT(K87:$K$98, X87:$X$98)-K87*$AZ$3)/Z87, 0)</f>
        <v>-3.4909786337328808E+39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0.97728912599999995</v>
      </c>
      <c r="Q88" s="5">
        <f t="shared" si="91"/>
        <v>12.5</v>
      </c>
      <c r="R88">
        <f t="shared" si="62"/>
        <v>500000</v>
      </c>
      <c r="S88">
        <f t="shared" si="63"/>
        <v>-2.4521879523705918E+41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-8.1451961238408899</v>
      </c>
      <c r="AC88">
        <f t="shared" si="64"/>
        <v>-7.2724965391436509</v>
      </c>
      <c r="AE88">
        <f t="shared" si="65"/>
        <v>0</v>
      </c>
      <c r="AF88">
        <f t="shared" si="66"/>
        <v>0</v>
      </c>
      <c r="AG88">
        <f t="shared" si="67"/>
        <v>-3.7071467809559346E-40</v>
      </c>
      <c r="AH88">
        <f t="shared" si="68"/>
        <v>-1.140111761792029E-33</v>
      </c>
      <c r="AI88">
        <f t="shared" si="69"/>
        <v>-1.1401121325067071E-33</v>
      </c>
      <c r="AJ88">
        <f t="shared" si="70"/>
        <v>-0.87269958469723896</v>
      </c>
      <c r="AK88">
        <f t="shared" si="92"/>
        <v>-0.57016372866886234</v>
      </c>
      <c r="AL88">
        <f t="shared" si="71"/>
        <v>-1.4428633133661013</v>
      </c>
      <c r="AN88">
        <f t="shared" si="72"/>
        <v>0</v>
      </c>
      <c r="AO88">
        <f t="shared" si="73"/>
        <v>0</v>
      </c>
      <c r="AP88">
        <f t="shared" si="74"/>
        <v>-6.2144428248572957E-44</v>
      </c>
      <c r="AQ88">
        <f t="shared" si="75"/>
        <v>-1.9112163009032211E-37</v>
      </c>
      <c r="AR88">
        <f t="shared" si="76"/>
        <v>-1.9112169223475038E-37</v>
      </c>
      <c r="AS88">
        <f t="shared" si="77"/>
        <v>-1.4629422552778505E-4</v>
      </c>
      <c r="AT88">
        <f t="shared" si="78"/>
        <v>-9.5578894011486151E-5</v>
      </c>
      <c r="AU88">
        <f t="shared" si="79"/>
        <v>-2.418731195392712E-4</v>
      </c>
      <c r="AW88">
        <v>85</v>
      </c>
      <c r="AX88">
        <f>IF(Z88&gt;0, (R88*SUMPRODUCT(K88:$K$98, X88:$X$98)-K88*$AZ$3)/Z88, 0)</f>
        <v>-2.4521879523705918E+41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-7.2724965391436509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-1.4828587123823737E-35</v>
      </c>
      <c r="AI89">
        <f t="shared" si="69"/>
        <v>-1.4828587123823737E-35</v>
      </c>
      <c r="AJ89">
        <f t="shared" si="70"/>
        <v>-7.2724965391436509</v>
      </c>
      <c r="AK89">
        <f t="shared" si="92"/>
        <v>-0.50907475774005562</v>
      </c>
      <c r="AL89">
        <f t="shared" si="71"/>
        <v>-7.7815712968837065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-2.2194438660204621E-39</v>
      </c>
      <c r="AR89">
        <f t="shared" si="76"/>
        <v>-2.2194438660204621E-39</v>
      </c>
      <c r="AS89">
        <f t="shared" si="77"/>
        <v>-1.0884987018436375E-3</v>
      </c>
      <c r="AT89">
        <f t="shared" si="78"/>
        <v>-7.619490912905464E-5</v>
      </c>
      <c r="AU89">
        <f t="shared" si="79"/>
        <v>-1.1646936109726922E-3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56466.396769496445</v>
      </c>
      <c r="AO91" s="6">
        <f t="shared" si="93"/>
        <v>-5646.639676949645</v>
      </c>
      <c r="AP91" s="6">
        <f t="shared" si="93"/>
        <v>-218.92512282675989</v>
      </c>
      <c r="AQ91" s="6">
        <f t="shared" si="93"/>
        <v>-43383.152592153216</v>
      </c>
      <c r="AR91" s="6">
        <f t="shared" si="93"/>
        <v>7217.6793775668357</v>
      </c>
      <c r="AS91" s="6">
        <f t="shared" si="93"/>
        <v>-10517.353396899378</v>
      </c>
      <c r="AT91" s="6">
        <f t="shared" si="93"/>
        <v>3299.6740193325604</v>
      </c>
      <c r="AU91" s="6">
        <f t="shared" si="93"/>
        <v>1.0907963985187785E-11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6B65-62C9-4A4A-A824-6F126A7E205C}">
  <sheetPr codeName="Sheet3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126925.95814153853</v>
      </c>
      <c r="K3">
        <v>1</v>
      </c>
      <c r="L3" s="2">
        <v>0</v>
      </c>
      <c r="O3">
        <f>$C$3</f>
        <v>126925.95814153853</v>
      </c>
      <c r="P3">
        <f>O3*C5</f>
        <v>12692.595814153854</v>
      </c>
      <c r="Q3" s="5">
        <f>B8</f>
        <v>100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126925.95814153853</v>
      </c>
      <c r="AF3">
        <f t="shared" ref="AF3:AF34" si="4">-$Z3*P3</f>
        <v>-12692.595814153854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114133.36232738468</v>
      </c>
      <c r="AJ3">
        <f t="shared" ref="AJ3:AJ34" si="8">AB3-AC3</f>
        <v>0</v>
      </c>
      <c r="AL3">
        <f t="shared" ref="AL3:AL34" si="9">SUM(AI3:AK3)</f>
        <v>114133.36232738468</v>
      </c>
      <c r="AN3">
        <f t="shared" ref="AN3:AN34" si="10">AE3*$K3</f>
        <v>126925.95814153853</v>
      </c>
      <c r="AO3">
        <f t="shared" ref="AO3:AO34" si="11">AF3*$K3</f>
        <v>-12692.595814153854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114133.36232738468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114133.36232738468</v>
      </c>
      <c r="AW3">
        <v>0</v>
      </c>
      <c r="AX3">
        <f>IF(Z3&gt;0, (R3*SUMPRODUCT(K3:$K$98, X3:$X$98)-K3*$AZ$3)/Z3, 0)</f>
        <v>0</v>
      </c>
      <c r="AZ3">
        <f>C6*ABS(SUMPRODUCT(X4:X79, K4:K79))/1</f>
        <v>103090.9579469926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2.5221050000000002E-3</v>
      </c>
      <c r="R4">
        <f t="shared" si="0"/>
        <v>500000</v>
      </c>
      <c r="S4">
        <f t="shared" si="1"/>
        <v>7002.736937424711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6915.0479302068998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-1261.0525</v>
      </c>
      <c r="AI4">
        <f t="shared" si="7"/>
        <v>-1261.0525</v>
      </c>
      <c r="AJ4">
        <f t="shared" si="8"/>
        <v>-6915.0479302068998</v>
      </c>
      <c r="AK4">
        <f>G4*SUM(AB4, AE4:AF4)</f>
        <v>0</v>
      </c>
      <c r="AL4">
        <f t="shared" si="9"/>
        <v>-8176.1004302068995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-1176.4646888702305</v>
      </c>
      <c r="AR4">
        <f t="shared" si="14"/>
        <v>-1176.4646888702305</v>
      </c>
      <c r="AS4">
        <f t="shared" si="15"/>
        <v>-6451.2062041299559</v>
      </c>
      <c r="AT4">
        <f t="shared" si="16"/>
        <v>0</v>
      </c>
      <c r="AU4">
        <f t="shared" si="17"/>
        <v>-7627.670893000186</v>
      </c>
      <c r="AW4">
        <v>1</v>
      </c>
      <c r="AX4">
        <f>IF(Z4&gt;0, (R4*SUMPRODUCT(K4:$K$98, X4:$X$98)-K4*$AZ$3)/Z4, 0)</f>
        <v>7002.736937424711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2.679E-3</v>
      </c>
      <c r="Q5" s="5">
        <f t="shared" ref="Q5:Q36" si="29">$C$8</f>
        <v>12.5</v>
      </c>
      <c r="R5">
        <f t="shared" si="0"/>
        <v>500000</v>
      </c>
      <c r="S5">
        <f t="shared" si="1"/>
        <v>14114.03704345517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6915.0479302068998</v>
      </c>
      <c r="AC5">
        <f t="shared" si="2"/>
        <v>13760.588568126303</v>
      </c>
      <c r="AE5">
        <f t="shared" si="3"/>
        <v>0</v>
      </c>
      <c r="AF5">
        <f t="shared" si="4"/>
        <v>0</v>
      </c>
      <c r="AG5">
        <f t="shared" si="5"/>
        <v>-12.186970784616188</v>
      </c>
      <c r="AH5">
        <f t="shared" si="6"/>
        <v>-1322.7266403525</v>
      </c>
      <c r="AI5">
        <f t="shared" si="7"/>
        <v>-1334.9136111371163</v>
      </c>
      <c r="AJ5">
        <f t="shared" si="8"/>
        <v>-6845.5406379194028</v>
      </c>
      <c r="AK5">
        <f>G5*SUM(AB5, AE5:AF5)</f>
        <v>283.51696513848287</v>
      </c>
      <c r="AL5">
        <f t="shared" si="9"/>
        <v>-7896.937283918036</v>
      </c>
      <c r="AN5">
        <f t="shared" si="10"/>
        <v>0</v>
      </c>
      <c r="AO5">
        <f t="shared" si="11"/>
        <v>0</v>
      </c>
      <c r="AP5">
        <f t="shared" si="12"/>
        <v>-10.42117642906395</v>
      </c>
      <c r="AQ5">
        <f t="shared" si="13"/>
        <v>-1131.0741553542291</v>
      </c>
      <c r="AR5">
        <f t="shared" si="14"/>
        <v>-1141.4953317832931</v>
      </c>
      <c r="AS5">
        <f t="shared" si="15"/>
        <v>-5853.6766847867502</v>
      </c>
      <c r="AT5">
        <f t="shared" si="16"/>
        <v>242.43763003604784</v>
      </c>
      <c r="AU5">
        <f t="shared" si="17"/>
        <v>-6752.7343865339953</v>
      </c>
      <c r="AW5">
        <v>2</v>
      </c>
      <c r="AX5">
        <f>IF(Z5&gt;0, (R5*SUMPRODUCT(K5:$K$98, X5:$X$98)-K5*$AZ$3)/Z5, 0)</f>
        <v>14114.03704345517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4.0439999999999999E-3</v>
      </c>
      <c r="Q6" s="5">
        <f t="shared" si="29"/>
        <v>12.5</v>
      </c>
      <c r="R6">
        <f t="shared" si="0"/>
        <v>500000</v>
      </c>
      <c r="S6">
        <f t="shared" si="1"/>
        <v>22114.622181814848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13760.588568126303</v>
      </c>
      <c r="AC6">
        <f t="shared" si="2"/>
        <v>21258.020194336859</v>
      </c>
      <c r="AE6">
        <f t="shared" si="3"/>
        <v>0</v>
      </c>
      <c r="AF6">
        <f t="shared" si="4"/>
        <v>0</v>
      </c>
      <c r="AG6">
        <f t="shared" si="5"/>
        <v>-12.015816966917038</v>
      </c>
      <c r="AH6">
        <f t="shared" si="6"/>
        <v>-1971.3643941195146</v>
      </c>
      <c r="AI6">
        <f t="shared" si="7"/>
        <v>-1983.3802110864317</v>
      </c>
      <c r="AJ6">
        <f t="shared" si="8"/>
        <v>-7497.4316262105567</v>
      </c>
      <c r="AK6">
        <f>G6*SUM(AB6, AE6:AF6)</f>
        <v>804.99443123538879</v>
      </c>
      <c r="AL6">
        <f t="shared" si="9"/>
        <v>-8675.8174060615984</v>
      </c>
      <c r="AN6">
        <f t="shared" si="10"/>
        <v>0</v>
      </c>
      <c r="AO6">
        <f t="shared" si="11"/>
        <v>0</v>
      </c>
      <c r="AP6">
        <f t="shared" si="12"/>
        <v>-9.2691217206081866</v>
      </c>
      <c r="AQ6">
        <f t="shared" si="13"/>
        <v>-1520.7302653724712</v>
      </c>
      <c r="AR6">
        <f t="shared" si="14"/>
        <v>-1529.9993870930793</v>
      </c>
      <c r="AS6">
        <f t="shared" si="15"/>
        <v>-5783.5939517572087</v>
      </c>
      <c r="AT6">
        <f t="shared" si="16"/>
        <v>620.9807779260002</v>
      </c>
      <c r="AU6">
        <f t="shared" si="17"/>
        <v>-6692.6125609242863</v>
      </c>
      <c r="AW6">
        <v>3</v>
      </c>
      <c r="AX6">
        <f>IF(Z6&gt;0, (R6*SUMPRODUCT(K6:$K$98, X6:$X$98)-K6*$AZ$3)/Z6, 0)</f>
        <v>22114.622181814848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5.607E-3</v>
      </c>
      <c r="Q7" s="5">
        <f t="shared" si="29"/>
        <v>12.5</v>
      </c>
      <c r="R7">
        <f t="shared" si="0"/>
        <v>500000</v>
      </c>
      <c r="S7">
        <f t="shared" si="1"/>
        <v>28435.725847214198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21258.020194336859</v>
      </c>
      <c r="AC7">
        <f t="shared" si="2"/>
        <v>26907.672088754698</v>
      </c>
      <c r="AE7">
        <f t="shared" si="3"/>
        <v>0</v>
      </c>
      <c r="AF7">
        <f t="shared" si="4"/>
        <v>0</v>
      </c>
      <c r="AG7">
        <f t="shared" si="5"/>
        <v>-11.828286111514364</v>
      </c>
      <c r="AH7">
        <f t="shared" si="6"/>
        <v>-2694.9074293401532</v>
      </c>
      <c r="AI7">
        <f t="shared" si="7"/>
        <v>-2706.7357154516676</v>
      </c>
      <c r="AJ7">
        <f t="shared" si="8"/>
        <v>-5649.6518944178388</v>
      </c>
      <c r="AK7">
        <f>G7*SUM(AB7, AE7:AF7)</f>
        <v>1043.7687915419397</v>
      </c>
      <c r="AL7">
        <f t="shared" si="9"/>
        <v>-7312.6188183275681</v>
      </c>
      <c r="AN7">
        <f t="shared" si="10"/>
        <v>0</v>
      </c>
      <c r="AO7">
        <f t="shared" si="11"/>
        <v>0</v>
      </c>
      <c r="AP7">
        <f t="shared" si="12"/>
        <v>-8.3017546519103398</v>
      </c>
      <c r="AQ7">
        <f t="shared" si="13"/>
        <v>-1891.4371936111402</v>
      </c>
      <c r="AR7">
        <f t="shared" si="14"/>
        <v>-1899.7389482630506</v>
      </c>
      <c r="AS7">
        <f t="shared" si="15"/>
        <v>-3965.2425933880745</v>
      </c>
      <c r="AT7">
        <f t="shared" si="16"/>
        <v>732.57548380293167</v>
      </c>
      <c r="AU7">
        <f t="shared" si="17"/>
        <v>-5132.406057848194</v>
      </c>
      <c r="AW7">
        <v>4</v>
      </c>
      <c r="AX7">
        <f>IF(Z7&gt;0, (R7*SUMPRODUCT(K7:$K$98, X7:$X$98)-K7*$AZ$3)/Z7, 0)</f>
        <v>28435.725847214198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7.2589999999999998E-3</v>
      </c>
      <c r="Q8" s="5">
        <f t="shared" si="29"/>
        <v>12.5</v>
      </c>
      <c r="R8">
        <f t="shared" si="0"/>
        <v>500000</v>
      </c>
      <c r="S8">
        <f t="shared" si="1"/>
        <v>32079.570538017731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26907.672088754698</v>
      </c>
      <c r="AC8">
        <f t="shared" si="2"/>
        <v>29831.797943942322</v>
      </c>
      <c r="AE8">
        <f t="shared" si="3"/>
        <v>0</v>
      </c>
      <c r="AF8">
        <f t="shared" si="4"/>
        <v>0</v>
      </c>
      <c r="AG8">
        <f t="shared" si="5"/>
        <v>-11.624141721515739</v>
      </c>
      <c r="AH8">
        <f t="shared" si="6"/>
        <v>-3434.4611553393111</v>
      </c>
      <c r="AI8">
        <f t="shared" si="7"/>
        <v>-3446.0852970608266</v>
      </c>
      <c r="AJ8">
        <f t="shared" si="8"/>
        <v>-2924.1258551876235</v>
      </c>
      <c r="AK8">
        <f t="shared" ref="AK8:AK39" si="30">G8*SUM(AB8:AB8, AE8:AF8)</f>
        <v>573.13341549047504</v>
      </c>
      <c r="AL8">
        <f t="shared" si="9"/>
        <v>-5797.0777367579749</v>
      </c>
      <c r="AN8">
        <f t="shared" si="10"/>
        <v>0</v>
      </c>
      <c r="AO8">
        <f t="shared" si="11"/>
        <v>0</v>
      </c>
      <c r="AP8">
        <f t="shared" si="12"/>
        <v>-7.6154902159740701</v>
      </c>
      <c r="AQ8">
        <f t="shared" si="13"/>
        <v>-2250.0676567989235</v>
      </c>
      <c r="AR8">
        <f t="shared" si="14"/>
        <v>-2257.6831470148977</v>
      </c>
      <c r="AS8">
        <f t="shared" si="15"/>
        <v>-1915.7243927299967</v>
      </c>
      <c r="AT8">
        <f t="shared" si="16"/>
        <v>375.48509151748169</v>
      </c>
      <c r="AU8">
        <f t="shared" si="17"/>
        <v>-3797.9224482274126</v>
      </c>
      <c r="AW8">
        <v>5</v>
      </c>
      <c r="AX8">
        <f>IF(Z8&gt;0, (R8*SUMPRODUCT(K8:$K$98, X8:$X$98)-K8*$AZ$3)/Z8, 0)</f>
        <v>32079.570538017731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9.0740000000000005E-3</v>
      </c>
      <c r="Q9" s="5">
        <f t="shared" si="29"/>
        <v>12.5</v>
      </c>
      <c r="R9">
        <f t="shared" si="0"/>
        <v>500000</v>
      </c>
      <c r="S9">
        <f t="shared" si="1"/>
        <v>34156.458707559999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29831.797943942322</v>
      </c>
      <c r="AC9">
        <f t="shared" si="2"/>
        <v>31157.310798386126</v>
      </c>
      <c r="AE9">
        <f t="shared" si="3"/>
        <v>0</v>
      </c>
      <c r="AF9">
        <f t="shared" si="4"/>
        <v>0</v>
      </c>
      <c r="AG9">
        <f t="shared" si="5"/>
        <v>-11.402422842319549</v>
      </c>
      <c r="AH9">
        <f t="shared" si="6"/>
        <v>-4219.0984792413537</v>
      </c>
      <c r="AI9">
        <f t="shared" si="7"/>
        <v>-4230.5009020836733</v>
      </c>
      <c r="AJ9">
        <f t="shared" si="8"/>
        <v>-1325.5128544438048</v>
      </c>
      <c r="AK9">
        <f t="shared" si="30"/>
        <v>176.00760786925969</v>
      </c>
      <c r="AL9">
        <f t="shared" si="9"/>
        <v>-5380.0061486582181</v>
      </c>
      <c r="AN9">
        <f t="shared" si="10"/>
        <v>0</v>
      </c>
      <c r="AO9">
        <f t="shared" si="11"/>
        <v>0</v>
      </c>
      <c r="AP9">
        <f t="shared" si="12"/>
        <v>-7.074753627800531</v>
      </c>
      <c r="AQ9">
        <f t="shared" si="13"/>
        <v>-2617.7841924329473</v>
      </c>
      <c r="AR9">
        <f t="shared" si="14"/>
        <v>-2624.8589460607477</v>
      </c>
      <c r="AS9">
        <f t="shared" si="15"/>
        <v>-822.42844396786836</v>
      </c>
      <c r="AT9">
        <f t="shared" si="16"/>
        <v>109.20577841333852</v>
      </c>
      <c r="AU9">
        <f t="shared" si="17"/>
        <v>-3338.0816116152773</v>
      </c>
      <c r="AW9">
        <v>6</v>
      </c>
      <c r="AX9">
        <f>IF(Z9&gt;0, (R9*SUMPRODUCT(K9:$K$98, X9:$X$98)-K9*$AZ$3)/Z9, 0)</f>
        <v>34156.458707559999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1.1021E-2</v>
      </c>
      <c r="Q10" s="5">
        <f t="shared" si="29"/>
        <v>12.5</v>
      </c>
      <c r="R10">
        <f t="shared" si="0"/>
        <v>500000</v>
      </c>
      <c r="S10">
        <f t="shared" si="1"/>
        <v>35634.610822245013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31157.310798386126</v>
      </c>
      <c r="AC10">
        <f t="shared" si="2"/>
        <v>31822.370301525898</v>
      </c>
      <c r="AE10">
        <f t="shared" si="3"/>
        <v>0</v>
      </c>
      <c r="AF10">
        <f t="shared" si="4"/>
        <v>0</v>
      </c>
      <c r="AG10">
        <f t="shared" si="5"/>
        <v>-11.162732511751148</v>
      </c>
      <c r="AH10">
        <f t="shared" si="6"/>
        <v>-5026.6440858081496</v>
      </c>
      <c r="AI10">
        <f t="shared" si="7"/>
        <v>-5037.8068183199011</v>
      </c>
      <c r="AJ10">
        <f t="shared" si="8"/>
        <v>-665.05950313977155</v>
      </c>
      <c r="AK10">
        <f t="shared" si="30"/>
        <v>127.74497427338314</v>
      </c>
      <c r="AL10">
        <f t="shared" si="9"/>
        <v>-5575.1213471862893</v>
      </c>
      <c r="AN10">
        <f t="shared" si="10"/>
        <v>0</v>
      </c>
      <c r="AO10">
        <f t="shared" si="11"/>
        <v>0</v>
      </c>
      <c r="AP10">
        <f t="shared" si="12"/>
        <v>-6.5705675284987528</v>
      </c>
      <c r="AQ10">
        <f t="shared" si="13"/>
        <v>-2958.7651923722474</v>
      </c>
      <c r="AR10">
        <f t="shared" si="14"/>
        <v>-2965.3357599007463</v>
      </c>
      <c r="AS10">
        <f t="shared" si="15"/>
        <v>-391.46493667652919</v>
      </c>
      <c r="AT10">
        <f t="shared" si="16"/>
        <v>75.192788056687576</v>
      </c>
      <c r="AU10">
        <f t="shared" si="17"/>
        <v>-3281.6079085205879</v>
      </c>
      <c r="AW10">
        <v>7</v>
      </c>
      <c r="AX10">
        <f>IF(Z10&gt;0, (R10*SUMPRODUCT(K10:$K$98, X10:$X$98)-K10*$AZ$3)/Z10, 0)</f>
        <v>35634.610822245013</v>
      </c>
    </row>
    <row r="11" spans="1:52" x14ac:dyDescent="0.25">
      <c r="A11" t="s">
        <v>33</v>
      </c>
      <c r="C11" s="25">
        <f>AU81</f>
        <v>1.3183204528033343E-13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1.3263E-2</v>
      </c>
      <c r="Q11" s="5">
        <f t="shared" si="29"/>
        <v>12.5</v>
      </c>
      <c r="R11">
        <f t="shared" si="0"/>
        <v>500000</v>
      </c>
      <c r="S11">
        <f t="shared" si="1"/>
        <v>36555.09255909214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31822.370301525898</v>
      </c>
      <c r="AC11">
        <f t="shared" si="2"/>
        <v>31884.971457913263</v>
      </c>
      <c r="AE11">
        <f t="shared" si="3"/>
        <v>0</v>
      </c>
      <c r="AF11">
        <f t="shared" si="4"/>
        <v>0</v>
      </c>
      <c r="AG11">
        <f t="shared" si="5"/>
        <v>-10.903053865330282</v>
      </c>
      <c r="AH11">
        <f t="shared" si="6"/>
        <v>-5922.0528521342194</v>
      </c>
      <c r="AI11">
        <f t="shared" si="7"/>
        <v>-5932.9559059995499</v>
      </c>
      <c r="AJ11">
        <f t="shared" si="8"/>
        <v>-62.601156387365336</v>
      </c>
      <c r="AK11">
        <f t="shared" si="30"/>
        <v>76.373688723662141</v>
      </c>
      <c r="AL11">
        <f t="shared" si="9"/>
        <v>-5919.1833736632534</v>
      </c>
      <c r="AN11">
        <f t="shared" si="10"/>
        <v>0</v>
      </c>
      <c r="AO11">
        <f t="shared" si="11"/>
        <v>0</v>
      </c>
      <c r="AP11">
        <f t="shared" si="12"/>
        <v>-6.0981721931616182</v>
      </c>
      <c r="AQ11">
        <f t="shared" si="13"/>
        <v>-3312.2553071257685</v>
      </c>
      <c r="AR11">
        <f t="shared" si="14"/>
        <v>-3318.3534793189301</v>
      </c>
      <c r="AS11">
        <f t="shared" si="15"/>
        <v>-35.013367434155001</v>
      </c>
      <c r="AT11">
        <f t="shared" si="16"/>
        <v>42.716463718920558</v>
      </c>
      <c r="AU11">
        <f t="shared" si="17"/>
        <v>-3310.6503830341649</v>
      </c>
      <c r="AW11">
        <v>8</v>
      </c>
      <c r="AX11">
        <f>IF(Z11&gt;0, (R11*SUMPRODUCT(K11:$K$98, X11:$X$98)-K11*$AZ$3)/Z11, 0)</f>
        <v>36555.09255909214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1.5814999999999999E-2</v>
      </c>
      <c r="Q12" s="5">
        <f t="shared" si="29"/>
        <v>12.5</v>
      </c>
      <c r="R12">
        <f t="shared" si="0"/>
        <v>500000</v>
      </c>
      <c r="S12">
        <f t="shared" si="1"/>
        <v>36998.268019300442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31884.971457913263</v>
      </c>
      <c r="AC12">
        <f t="shared" si="2"/>
        <v>31438.439216876217</v>
      </c>
      <c r="AE12">
        <f t="shared" si="3"/>
        <v>0</v>
      </c>
      <c r="AF12">
        <f t="shared" si="4"/>
        <v>0</v>
      </c>
      <c r="AG12">
        <f t="shared" si="5"/>
        <v>-10.621591529796781</v>
      </c>
      <c r="AH12">
        <f t="shared" si="6"/>
        <v>-6897.2718752079363</v>
      </c>
      <c r="AI12">
        <f t="shared" si="7"/>
        <v>-6907.8934667377334</v>
      </c>
      <c r="AJ12">
        <f t="shared" si="8"/>
        <v>446.53224103704633</v>
      </c>
      <c r="AK12">
        <f t="shared" si="30"/>
        <v>73.335434353200498</v>
      </c>
      <c r="AL12">
        <f t="shared" si="9"/>
        <v>-6388.025791347487</v>
      </c>
      <c r="AN12">
        <f t="shared" si="10"/>
        <v>0</v>
      </c>
      <c r="AO12">
        <f t="shared" si="11"/>
        <v>0</v>
      </c>
      <c r="AP12">
        <f t="shared" si="12"/>
        <v>-5.6454888130715108</v>
      </c>
      <c r="AQ12">
        <f t="shared" si="13"/>
        <v>-3665.9733245215616</v>
      </c>
      <c r="AR12">
        <f t="shared" si="14"/>
        <v>-3671.6188133346336</v>
      </c>
      <c r="AS12">
        <f t="shared" si="15"/>
        <v>237.3366330628069</v>
      </c>
      <c r="AT12">
        <f t="shared" si="16"/>
        <v>38.978562965945159</v>
      </c>
      <c r="AU12">
        <f t="shared" si="17"/>
        <v>-3395.3036173058817</v>
      </c>
      <c r="AW12">
        <v>9</v>
      </c>
      <c r="AX12">
        <f>IF(Z12&gt;0, (R12*SUMPRODUCT(K12:$K$98, X12:$X$98)-K12*$AZ$3)/Z12, 0)</f>
        <v>36998.268019300442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1.864E-2</v>
      </c>
      <c r="Q13" s="5">
        <f t="shared" si="29"/>
        <v>12.5</v>
      </c>
      <c r="R13">
        <f t="shared" si="0"/>
        <v>500000</v>
      </c>
      <c r="S13">
        <f t="shared" si="1"/>
        <v>36929.05147958023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31438.439216876217</v>
      </c>
      <c r="AC13">
        <f t="shared" si="2"/>
        <v>30480.911599641047</v>
      </c>
      <c r="AE13">
        <f t="shared" si="3"/>
        <v>0</v>
      </c>
      <c r="AF13">
        <f t="shared" si="4"/>
        <v>0</v>
      </c>
      <c r="AG13">
        <f t="shared" si="5"/>
        <v>-10.317389148383402</v>
      </c>
      <c r="AH13">
        <f t="shared" si="6"/>
        <v>-7919.4586446164803</v>
      </c>
      <c r="AI13">
        <f t="shared" si="7"/>
        <v>-7929.7760337648633</v>
      </c>
      <c r="AJ13">
        <f t="shared" si="8"/>
        <v>957.5276172351696</v>
      </c>
      <c r="AK13">
        <f t="shared" si="30"/>
        <v>62.876878433752438</v>
      </c>
      <c r="AL13">
        <f t="shared" si="9"/>
        <v>-6909.3715380959411</v>
      </c>
      <c r="AN13">
        <f t="shared" si="10"/>
        <v>0</v>
      </c>
      <c r="AO13">
        <f t="shared" si="11"/>
        <v>0</v>
      </c>
      <c r="AP13">
        <f t="shared" si="12"/>
        <v>-5.2127395565258006</v>
      </c>
      <c r="AQ13">
        <f t="shared" si="13"/>
        <v>-4001.2133640932684</v>
      </c>
      <c r="AR13">
        <f t="shared" si="14"/>
        <v>-4006.4261036497937</v>
      </c>
      <c r="AS13">
        <f t="shared" si="15"/>
        <v>483.77957010662351</v>
      </c>
      <c r="AT13">
        <f t="shared" si="16"/>
        <v>31.767803529426935</v>
      </c>
      <c r="AU13">
        <f t="shared" si="17"/>
        <v>-3490.8787300137433</v>
      </c>
      <c r="AW13">
        <v>10</v>
      </c>
      <c r="AX13">
        <f>IF(Z13&gt;0, (R13*SUMPRODUCT(K13:$K$98, X13:$X$98)-K13*$AZ$3)/Z13, 0)</f>
        <v>36929.05147958023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2.1847999999999999E-2</v>
      </c>
      <c r="Q14" s="5">
        <f t="shared" si="29"/>
        <v>12.5</v>
      </c>
      <c r="R14">
        <f t="shared" si="0"/>
        <v>500000</v>
      </c>
      <c r="S14">
        <f t="shared" si="1"/>
        <v>36346.76982617558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30480.911599641047</v>
      </c>
      <c r="AC14">
        <f t="shared" si="2"/>
        <v>29044.851884922395</v>
      </c>
      <c r="AE14">
        <f t="shared" si="3"/>
        <v>0</v>
      </c>
      <c r="AF14">
        <f t="shared" si="4"/>
        <v>0</v>
      </c>
      <c r="AG14">
        <f t="shared" si="5"/>
        <v>-9.9888009387856869</v>
      </c>
      <c r="AH14">
        <f t="shared" si="6"/>
        <v>-9016.5727245552225</v>
      </c>
      <c r="AI14">
        <f t="shared" si="7"/>
        <v>-9026.5615254940076</v>
      </c>
      <c r="AJ14">
        <f t="shared" si="8"/>
        <v>1436.0597147186527</v>
      </c>
      <c r="AK14">
        <f t="shared" si="30"/>
        <v>54.865640879353883</v>
      </c>
      <c r="AL14">
        <f t="shared" si="9"/>
        <v>-7535.6361698960009</v>
      </c>
      <c r="AN14">
        <f t="shared" si="10"/>
        <v>0</v>
      </c>
      <c r="AO14">
        <f t="shared" si="11"/>
        <v>0</v>
      </c>
      <c r="AP14">
        <f t="shared" si="12"/>
        <v>-4.798178576848799</v>
      </c>
      <c r="AQ14">
        <f t="shared" si="13"/>
        <v>-4331.1631044295755</v>
      </c>
      <c r="AR14">
        <f t="shared" si="14"/>
        <v>-4335.9612830064243</v>
      </c>
      <c r="AS14">
        <f t="shared" si="15"/>
        <v>689.81962904911927</v>
      </c>
      <c r="AT14">
        <f t="shared" si="16"/>
        <v>26.355029426024256</v>
      </c>
      <c r="AU14">
        <f t="shared" si="17"/>
        <v>-3619.7866245312807</v>
      </c>
      <c r="AW14">
        <v>11</v>
      </c>
      <c r="AX14">
        <f>IF(Z14&gt;0, (R14*SUMPRODUCT(K14:$K$98, X14:$X$98)-K14*$AZ$3)/Z14, 0)</f>
        <v>36346.76982617558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2.5484E-2</v>
      </c>
      <c r="Q15" s="5">
        <f t="shared" si="29"/>
        <v>12.5</v>
      </c>
      <c r="R15">
        <f t="shared" si="0"/>
        <v>500000</v>
      </c>
      <c r="S15">
        <f t="shared" si="1"/>
        <v>35362.034895315468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29044.851884922395</v>
      </c>
      <c r="AC15">
        <f t="shared" si="2"/>
        <v>27255.241226213424</v>
      </c>
      <c r="AE15">
        <f t="shared" si="3"/>
        <v>0</v>
      </c>
      <c r="AF15">
        <f t="shared" si="4"/>
        <v>0</v>
      </c>
      <c r="AG15">
        <f t="shared" si="5"/>
        <v>-9.6343583262738157</v>
      </c>
      <c r="AH15">
        <f t="shared" si="6"/>
        <v>-10182.184124960579</v>
      </c>
      <c r="AI15">
        <f t="shared" si="7"/>
        <v>-10191.818483286852</v>
      </c>
      <c r="AJ15">
        <f t="shared" si="8"/>
        <v>1789.6106587089707</v>
      </c>
      <c r="AK15">
        <f t="shared" si="30"/>
        <v>119.08389272818182</v>
      </c>
      <c r="AL15">
        <f t="shared" si="9"/>
        <v>-8283.1239318496991</v>
      </c>
      <c r="AN15">
        <f t="shared" si="10"/>
        <v>0</v>
      </c>
      <c r="AO15">
        <f t="shared" si="11"/>
        <v>0</v>
      </c>
      <c r="AP15">
        <f t="shared" si="12"/>
        <v>-4.3903994006525906</v>
      </c>
      <c r="AQ15">
        <f t="shared" si="13"/>
        <v>-4640.0448857761048</v>
      </c>
      <c r="AR15">
        <f t="shared" si="14"/>
        <v>-4644.4352851767571</v>
      </c>
      <c r="AS15">
        <f t="shared" si="15"/>
        <v>815.52972157681495</v>
      </c>
      <c r="AT15">
        <f t="shared" si="16"/>
        <v>54.266805692226626</v>
      </c>
      <c r="AU15">
        <f t="shared" si="17"/>
        <v>-3774.6387579077154</v>
      </c>
      <c r="AW15">
        <v>12</v>
      </c>
      <c r="AX15">
        <f>IF(Z15&gt;0, (R15*SUMPRODUCT(K15:$K$98, X15:$X$98)-K15*$AZ$3)/Z15, 0)</f>
        <v>35362.034895315468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2.9274999999999999E-2</v>
      </c>
      <c r="Q16" s="5">
        <f t="shared" si="29"/>
        <v>12.5</v>
      </c>
      <c r="R16">
        <f t="shared" si="0"/>
        <v>500000</v>
      </c>
      <c r="S16">
        <f t="shared" si="1"/>
        <v>33968.335588030277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27255.241226213424</v>
      </c>
      <c r="AC16">
        <f t="shared" si="2"/>
        <v>25152.788631183696</v>
      </c>
      <c r="AE16">
        <f t="shared" si="3"/>
        <v>0</v>
      </c>
      <c r="AF16">
        <f t="shared" si="4"/>
        <v>0</v>
      </c>
      <c r="AG16">
        <f t="shared" si="5"/>
        <v>-9.2559689030094123</v>
      </c>
      <c r="AH16">
        <f t="shared" si="6"/>
        <v>-11281.833600066639</v>
      </c>
      <c r="AI16">
        <f t="shared" si="7"/>
        <v>-11291.089568969648</v>
      </c>
      <c r="AJ16">
        <f t="shared" si="8"/>
        <v>2102.4525950297284</v>
      </c>
      <c r="AK16">
        <f t="shared" si="30"/>
        <v>193.51221270611532</v>
      </c>
      <c r="AL16">
        <f t="shared" si="9"/>
        <v>-8995.1247612338047</v>
      </c>
      <c r="AN16">
        <f t="shared" si="10"/>
        <v>0</v>
      </c>
      <c r="AO16">
        <f t="shared" si="11"/>
        <v>0</v>
      </c>
      <c r="AP16">
        <f t="shared" si="12"/>
        <v>-3.9901300389669481</v>
      </c>
      <c r="AQ16">
        <f t="shared" si="13"/>
        <v>-4863.4544491194629</v>
      </c>
      <c r="AR16">
        <f t="shared" si="14"/>
        <v>-4867.4445791584303</v>
      </c>
      <c r="AS16">
        <f t="shared" si="15"/>
        <v>906.3404753017893</v>
      </c>
      <c r="AT16">
        <f t="shared" si="16"/>
        <v>83.420644658236171</v>
      </c>
      <c r="AU16">
        <f t="shared" si="17"/>
        <v>-3877.6834591984048</v>
      </c>
      <c r="AW16">
        <v>13</v>
      </c>
      <c r="AX16">
        <f>IF(Z16&gt;0, (R16*SUMPRODUCT(K16:$K$98, X16:$X$98)-K16*$AZ$3)/Z16, 0)</f>
        <v>33968.335588030277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3.3331E-2</v>
      </c>
      <c r="Q17" s="5">
        <f t="shared" si="29"/>
        <v>12.5</v>
      </c>
      <c r="R17">
        <f t="shared" si="0"/>
        <v>500000</v>
      </c>
      <c r="S17">
        <f t="shared" si="1"/>
        <v>32403.866880317524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25152.788631183696</v>
      </c>
      <c r="AC17">
        <f t="shared" si="2"/>
        <v>22954.636216136649</v>
      </c>
      <c r="AE17">
        <f t="shared" si="3"/>
        <v>0</v>
      </c>
      <c r="AF17">
        <f t="shared" si="4"/>
        <v>0</v>
      </c>
      <c r="AG17">
        <f t="shared" si="5"/>
        <v>-8.8548985144731116</v>
      </c>
      <c r="AH17">
        <f t="shared" si="6"/>
        <v>-12340.427980248269</v>
      </c>
      <c r="AI17">
        <f t="shared" si="7"/>
        <v>-12349.282878762742</v>
      </c>
      <c r="AJ17">
        <f t="shared" si="8"/>
        <v>2198.1524150470468</v>
      </c>
      <c r="AK17">
        <f t="shared" si="30"/>
        <v>347.10848311033499</v>
      </c>
      <c r="AL17">
        <f t="shared" si="9"/>
        <v>-9804.021980605361</v>
      </c>
      <c r="AN17">
        <f t="shared" si="10"/>
        <v>0</v>
      </c>
      <c r="AO17">
        <f t="shared" si="11"/>
        <v>0</v>
      </c>
      <c r="AP17">
        <f t="shared" si="12"/>
        <v>-3.5883001637981491</v>
      </c>
      <c r="AQ17">
        <f t="shared" si="13"/>
        <v>-5000.7529358453594</v>
      </c>
      <c r="AR17">
        <f t="shared" si="14"/>
        <v>-5004.3412360091579</v>
      </c>
      <c r="AS17">
        <f t="shared" si="15"/>
        <v>890.7646607213486</v>
      </c>
      <c r="AT17">
        <f t="shared" si="16"/>
        <v>140.65993243906243</v>
      </c>
      <c r="AU17">
        <f t="shared" si="17"/>
        <v>-3972.916642848747</v>
      </c>
      <c r="AW17">
        <v>14</v>
      </c>
      <c r="AX17">
        <f>IF(Z17&gt;0, (R17*SUMPRODUCT(K17:$K$98, X17:$X$98)-K17*$AZ$3)/Z17, 0)</f>
        <v>32403.866880317524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3.7801000000000001E-2</v>
      </c>
      <c r="Q18" s="5">
        <f t="shared" si="29"/>
        <v>12.5</v>
      </c>
      <c r="R18">
        <f t="shared" si="0"/>
        <v>500000</v>
      </c>
      <c r="S18">
        <f t="shared" si="1"/>
        <v>30755.013351927646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22954.636216136649</v>
      </c>
      <c r="AC18">
        <f t="shared" si="2"/>
        <v>20745.180412514179</v>
      </c>
      <c r="AE18">
        <f t="shared" si="3"/>
        <v>0</v>
      </c>
      <c r="AF18">
        <f t="shared" si="4"/>
        <v>0</v>
      </c>
      <c r="AG18">
        <f t="shared" si="5"/>
        <v>-8.4316255105827818</v>
      </c>
      <c r="AH18">
        <f t="shared" si="6"/>
        <v>-13388.960749823924</v>
      </c>
      <c r="AI18">
        <f t="shared" si="7"/>
        <v>-13397.392375334506</v>
      </c>
      <c r="AJ18">
        <f t="shared" si="8"/>
        <v>2209.4558036224698</v>
      </c>
      <c r="AK18">
        <f t="shared" si="30"/>
        <v>495.82014226855165</v>
      </c>
      <c r="AL18">
        <f t="shared" si="9"/>
        <v>-10692.116429443484</v>
      </c>
      <c r="AN18">
        <f t="shared" si="10"/>
        <v>0</v>
      </c>
      <c r="AO18">
        <f t="shared" si="11"/>
        <v>0</v>
      </c>
      <c r="AP18">
        <f t="shared" si="12"/>
        <v>-3.1884806155920433</v>
      </c>
      <c r="AQ18">
        <f t="shared" si="13"/>
        <v>-5063.1330530695723</v>
      </c>
      <c r="AR18">
        <f t="shared" si="14"/>
        <v>-5066.3215336851636</v>
      </c>
      <c r="AS18">
        <f t="shared" si="15"/>
        <v>835.52180917136798</v>
      </c>
      <c r="AT18">
        <f t="shared" si="16"/>
        <v>187.49799910576147</v>
      </c>
      <c r="AU18">
        <f t="shared" si="17"/>
        <v>-4043.3017254080341</v>
      </c>
      <c r="AW18">
        <v>15</v>
      </c>
      <c r="AX18">
        <f>IF(Z18&gt;0, (R18*SUMPRODUCT(K18:$K$98, X18:$X$98)-K18*$AZ$3)/Z18, 0)</f>
        <v>30755.013351927646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4.3147999999999999E-2</v>
      </c>
      <c r="Q19" s="5">
        <f t="shared" si="29"/>
        <v>12.5</v>
      </c>
      <c r="R19">
        <f t="shared" si="0"/>
        <v>500000</v>
      </c>
      <c r="S19">
        <f t="shared" si="1"/>
        <v>28669.422373675548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20745.180412514179</v>
      </c>
      <c r="AC19">
        <f t="shared" si="2"/>
        <v>18310.590071368504</v>
      </c>
      <c r="AE19">
        <f t="shared" si="3"/>
        <v>0</v>
      </c>
      <c r="AF19">
        <f t="shared" si="4"/>
        <v>0</v>
      </c>
      <c r="AG19">
        <f t="shared" si="5"/>
        <v>-7.9835014779463291</v>
      </c>
      <c r="AH19">
        <f t="shared" si="6"/>
        <v>-14552.311101225036</v>
      </c>
      <c r="AI19">
        <f t="shared" si="7"/>
        <v>-14560.294602702981</v>
      </c>
      <c r="AJ19">
        <f t="shared" si="8"/>
        <v>2434.5903411456748</v>
      </c>
      <c r="AK19">
        <f t="shared" si="30"/>
        <v>462.61752319906617</v>
      </c>
      <c r="AL19">
        <f t="shared" si="9"/>
        <v>-11663.086738358241</v>
      </c>
      <c r="AN19">
        <f t="shared" si="10"/>
        <v>0</v>
      </c>
      <c r="AO19">
        <f t="shared" si="11"/>
        <v>0</v>
      </c>
      <c r="AP19">
        <f t="shared" si="12"/>
        <v>-2.8154613893822229</v>
      </c>
      <c r="AQ19">
        <f t="shared" si="13"/>
        <v>-5132.0175921501632</v>
      </c>
      <c r="AR19">
        <f t="shared" si="14"/>
        <v>-5134.8330535395453</v>
      </c>
      <c r="AS19">
        <f t="shared" si="15"/>
        <v>858.58255596162144</v>
      </c>
      <c r="AT19">
        <f t="shared" si="16"/>
        <v>163.14668171811439</v>
      </c>
      <c r="AU19">
        <f t="shared" si="17"/>
        <v>-4113.1038158598094</v>
      </c>
      <c r="AW19">
        <v>16</v>
      </c>
      <c r="AX19">
        <f>IF(Z19&gt;0, (R19*SUMPRODUCT(K19:$K$98, X19:$X$98)-K19*$AZ$3)/Z19, 0)</f>
        <v>28669.422373675548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4.8848999999999997E-2</v>
      </c>
      <c r="Q20" s="5">
        <f t="shared" si="29"/>
        <v>12.5</v>
      </c>
      <c r="R20">
        <f t="shared" si="0"/>
        <v>500000</v>
      </c>
      <c r="S20">
        <f t="shared" si="1"/>
        <v>25039.379642003398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18310.590071368504</v>
      </c>
      <c r="AC20">
        <f t="shared" si="2"/>
        <v>15051.031682482062</v>
      </c>
      <c r="AE20">
        <f t="shared" si="3"/>
        <v>0</v>
      </c>
      <c r="AF20">
        <f t="shared" si="4"/>
        <v>0</v>
      </c>
      <c r="AG20">
        <f t="shared" si="5"/>
        <v>-7.5136803994706662</v>
      </c>
      <c r="AH20">
        <f t="shared" si="6"/>
        <v>-15599.442547848008</v>
      </c>
      <c r="AI20">
        <f t="shared" si="7"/>
        <v>-15606.956228247478</v>
      </c>
      <c r="AJ20">
        <f t="shared" si="8"/>
        <v>3259.5583888864421</v>
      </c>
      <c r="AK20">
        <f t="shared" si="30"/>
        <v>78.735537306884567</v>
      </c>
      <c r="AL20">
        <f t="shared" si="9"/>
        <v>-12268.662302054152</v>
      </c>
      <c r="AN20">
        <f t="shared" si="10"/>
        <v>0</v>
      </c>
      <c r="AO20">
        <f t="shared" si="11"/>
        <v>0</v>
      </c>
      <c r="AP20">
        <f t="shared" si="12"/>
        <v>-2.5133020032993159</v>
      </c>
      <c r="AQ20">
        <f t="shared" si="13"/>
        <v>-5217.9635174023415</v>
      </c>
      <c r="AR20">
        <f t="shared" si="14"/>
        <v>-5220.4768194056405</v>
      </c>
      <c r="AS20">
        <f t="shared" si="15"/>
        <v>1090.3118303030994</v>
      </c>
      <c r="AT20">
        <f t="shared" si="16"/>
        <v>26.336784787676351</v>
      </c>
      <c r="AU20">
        <f t="shared" si="17"/>
        <v>-4103.8282043148647</v>
      </c>
      <c r="AW20">
        <v>17</v>
      </c>
      <c r="AX20">
        <f>IF(Z20&gt;0, (R20*SUMPRODUCT(K20:$K$98, X20:$X$98)-K20*$AZ$3)/Z20, 0)</f>
        <v>25039.379642003398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5.4528E-2</v>
      </c>
      <c r="Q21" s="5">
        <f t="shared" si="29"/>
        <v>12.5</v>
      </c>
      <c r="R21">
        <f t="shared" si="0"/>
        <v>500000</v>
      </c>
      <c r="S21">
        <f t="shared" si="1"/>
        <v>20496.120404273857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15051.031682482062</v>
      </c>
      <c r="AC21">
        <f t="shared" si="2"/>
        <v>11525.112190397413</v>
      </c>
      <c r="AE21">
        <f t="shared" si="3"/>
        <v>0</v>
      </c>
      <c r="AF21">
        <f t="shared" si="4"/>
        <v>0</v>
      </c>
      <c r="AG21">
        <f t="shared" si="5"/>
        <v>-7.0288376306536238</v>
      </c>
      <c r="AH21">
        <f t="shared" si="6"/>
        <v>-16388.23859289346</v>
      </c>
      <c r="AI21">
        <f t="shared" si="7"/>
        <v>-16395.267430524113</v>
      </c>
      <c r="AJ21">
        <f t="shared" si="8"/>
        <v>3525.9194920846494</v>
      </c>
      <c r="AK21">
        <f t="shared" si="30"/>
        <v>24.081650691971301</v>
      </c>
      <c r="AL21">
        <f t="shared" si="9"/>
        <v>-12845.266287747492</v>
      </c>
      <c r="AN21">
        <f t="shared" si="10"/>
        <v>0</v>
      </c>
      <c r="AO21">
        <f t="shared" si="11"/>
        <v>0</v>
      </c>
      <c r="AP21">
        <f t="shared" si="12"/>
        <v>-2.2357585123910404</v>
      </c>
      <c r="AQ21">
        <f t="shared" si="13"/>
        <v>-5212.8311767175774</v>
      </c>
      <c r="AR21">
        <f t="shared" si="14"/>
        <v>-5215.0669352299683</v>
      </c>
      <c r="AS21">
        <f t="shared" si="15"/>
        <v>1121.5374337364917</v>
      </c>
      <c r="AT21">
        <f t="shared" si="16"/>
        <v>7.6599799790788001</v>
      </c>
      <c r="AU21">
        <f t="shared" si="17"/>
        <v>-4085.869521514398</v>
      </c>
      <c r="AW21">
        <v>18</v>
      </c>
      <c r="AX21">
        <f>IF(Z21&gt;0, (R21*SUMPRODUCT(K21:$K$98, X21:$X$98)-K21*$AZ$3)/Z21, 0)</f>
        <v>20496.120404273857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6.0775000000000003E-2</v>
      </c>
      <c r="Q22" s="5">
        <f t="shared" si="29"/>
        <v>12.5</v>
      </c>
      <c r="R22">
        <f t="shared" si="0"/>
        <v>500000</v>
      </c>
      <c r="S22">
        <f t="shared" si="1"/>
        <v>16241.108655921169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11525.112190397413</v>
      </c>
      <c r="AC22">
        <f t="shared" si="2"/>
        <v>8486.1373277374878</v>
      </c>
      <c r="AE22">
        <f t="shared" si="3"/>
        <v>0</v>
      </c>
      <c r="AF22">
        <f t="shared" si="4"/>
        <v>0</v>
      </c>
      <c r="AG22">
        <f t="shared" si="5"/>
        <v>-6.5313716473441144</v>
      </c>
      <c r="AH22">
        <f t="shared" si="6"/>
        <v>-17087.104280118961</v>
      </c>
      <c r="AI22">
        <f t="shared" si="7"/>
        <v>-17093.635651766304</v>
      </c>
      <c r="AJ22">
        <f t="shared" si="8"/>
        <v>3038.9748626599248</v>
      </c>
      <c r="AK22">
        <f t="shared" si="30"/>
        <v>242.02735599834568</v>
      </c>
      <c r="AL22">
        <f t="shared" si="9"/>
        <v>-13812.633433108034</v>
      </c>
      <c r="AN22">
        <f t="shared" si="10"/>
        <v>0</v>
      </c>
      <c r="AO22">
        <f t="shared" si="11"/>
        <v>0</v>
      </c>
      <c r="AP22">
        <f t="shared" si="12"/>
        <v>-1.9397971089417037</v>
      </c>
      <c r="AQ22">
        <f t="shared" si="13"/>
        <v>-5074.8169408241083</v>
      </c>
      <c r="AR22">
        <f t="shared" si="14"/>
        <v>-5076.7567379330494</v>
      </c>
      <c r="AS22">
        <f t="shared" si="15"/>
        <v>902.56610265492179</v>
      </c>
      <c r="AT22">
        <f t="shared" si="16"/>
        <v>71.881373591916812</v>
      </c>
      <c r="AU22">
        <f t="shared" si="17"/>
        <v>-4102.3092616862104</v>
      </c>
      <c r="AW22">
        <v>19</v>
      </c>
      <c r="AX22">
        <f>IF(Z22&gt;0, (R22*SUMPRODUCT(K22:$K$98, X22:$X$98)-K22*$AZ$3)/Z22, 0)</f>
        <v>16241.108655921169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6.7419999999999994E-2</v>
      </c>
      <c r="Q23" s="5">
        <f t="shared" si="29"/>
        <v>12.5</v>
      </c>
      <c r="R23">
        <f t="shared" si="0"/>
        <v>500000</v>
      </c>
      <c r="S23">
        <f t="shared" si="1"/>
        <v>13881.73445892466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8486.1373277374878</v>
      </c>
      <c r="AC23">
        <f t="shared" si="2"/>
        <v>6691.7876616482572</v>
      </c>
      <c r="AE23">
        <f t="shared" si="3"/>
        <v>0</v>
      </c>
      <c r="AF23">
        <f t="shared" si="4"/>
        <v>0</v>
      </c>
      <c r="AG23">
        <f t="shared" si="5"/>
        <v>-6.0257128544067324</v>
      </c>
      <c r="AH23">
        <f t="shared" si="6"/>
        <v>-17613.803058557605</v>
      </c>
      <c r="AI23">
        <f t="shared" si="7"/>
        <v>-17619.828771412012</v>
      </c>
      <c r="AJ23">
        <f t="shared" si="8"/>
        <v>1794.3496660892306</v>
      </c>
      <c r="AK23">
        <f t="shared" si="30"/>
        <v>594.02961294162424</v>
      </c>
      <c r="AL23">
        <f t="shared" si="9"/>
        <v>-15231.449492381158</v>
      </c>
      <c r="AN23">
        <f t="shared" si="10"/>
        <v>0</v>
      </c>
      <c r="AO23">
        <f t="shared" si="11"/>
        <v>0</v>
      </c>
      <c r="AP23">
        <f t="shared" si="12"/>
        <v>-1.59787322925664</v>
      </c>
      <c r="AQ23">
        <f t="shared" si="13"/>
        <v>-4670.754324458916</v>
      </c>
      <c r="AR23">
        <f t="shared" si="14"/>
        <v>-4672.352197688173</v>
      </c>
      <c r="AS23">
        <f t="shared" si="15"/>
        <v>475.8181089350731</v>
      </c>
      <c r="AT23">
        <f t="shared" si="16"/>
        <v>157.52227808381983</v>
      </c>
      <c r="AU23">
        <f t="shared" si="17"/>
        <v>-4039.0118106692798</v>
      </c>
      <c r="AW23">
        <v>20</v>
      </c>
      <c r="AX23">
        <f>IF(Z23&gt;0, (R23*SUMPRODUCT(K23:$K$98, X23:$X$98)-K23*$AZ$3)/Z23, 0)</f>
        <v>13881.73445892466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7.4817999999999996E-2</v>
      </c>
      <c r="Q24" s="5">
        <f t="shared" si="29"/>
        <v>12.5</v>
      </c>
      <c r="R24">
        <f t="shared" si="0"/>
        <v>500000</v>
      </c>
      <c r="S24">
        <f t="shared" si="1"/>
        <v>11220.216527538072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6691.7876616482572</v>
      </c>
      <c r="AC24">
        <f t="shared" si="2"/>
        <v>4950.0219753454803</v>
      </c>
      <c r="AE24">
        <f t="shared" si="3"/>
        <v>0</v>
      </c>
      <c r="AF24">
        <f t="shared" si="4"/>
        <v>0</v>
      </c>
      <c r="AG24">
        <f t="shared" si="5"/>
        <v>-5.5146239415216627</v>
      </c>
      <c r="AH24">
        <f t="shared" si="6"/>
        <v>-18033.271373640117</v>
      </c>
      <c r="AI24">
        <f t="shared" si="7"/>
        <v>-18038.785997581639</v>
      </c>
      <c r="AJ24">
        <f t="shared" si="8"/>
        <v>1741.7656863027769</v>
      </c>
      <c r="AK24">
        <f t="shared" si="30"/>
        <v>468.42513631537804</v>
      </c>
      <c r="AL24">
        <f t="shared" si="9"/>
        <v>-15828.595174963484</v>
      </c>
      <c r="AN24">
        <f t="shared" si="10"/>
        <v>0</v>
      </c>
      <c r="AO24">
        <f t="shared" si="11"/>
        <v>0</v>
      </c>
      <c r="AP24">
        <f t="shared" si="12"/>
        <v>-1.3056650158013843</v>
      </c>
      <c r="AQ24">
        <f t="shared" si="13"/>
        <v>-4269.6314023758314</v>
      </c>
      <c r="AR24">
        <f t="shared" si="14"/>
        <v>-4270.9370673916328</v>
      </c>
      <c r="AS24">
        <f t="shared" si="15"/>
        <v>412.38759821967284</v>
      </c>
      <c r="AT24">
        <f t="shared" si="16"/>
        <v>110.90625933782562</v>
      </c>
      <c r="AU24">
        <f t="shared" si="17"/>
        <v>-3747.6432098341347</v>
      </c>
      <c r="AW24">
        <v>21</v>
      </c>
      <c r="AX24">
        <f>IF(Z24&gt;0, (R24*SUMPRODUCT(K24:$K$98, X24:$X$98)-K24*$AZ$3)/Z24, 0)</f>
        <v>11220.216527538072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8.3350999999999995E-2</v>
      </c>
      <c r="Q25" s="5">
        <f t="shared" si="29"/>
        <v>12.5</v>
      </c>
      <c r="R25">
        <f t="shared" si="0"/>
        <v>500000</v>
      </c>
      <c r="S25">
        <f t="shared" si="1"/>
        <v>8239.1804629264716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4950.0219753454803</v>
      </c>
      <c r="AC25">
        <f t="shared" si="2"/>
        <v>3295.5589998947721</v>
      </c>
      <c r="AE25">
        <f t="shared" si="3"/>
        <v>0</v>
      </c>
      <c r="AF25">
        <f t="shared" si="4"/>
        <v>0</v>
      </c>
      <c r="AG25">
        <f t="shared" si="5"/>
        <v>-4.9998282819566739</v>
      </c>
      <c r="AH25">
        <f t="shared" si="6"/>
        <v>-18385.976805990882</v>
      </c>
      <c r="AI25">
        <f t="shared" si="7"/>
        <v>-18390.97663427284</v>
      </c>
      <c r="AJ25">
        <f t="shared" si="8"/>
        <v>1654.4629754507082</v>
      </c>
      <c r="AK25">
        <f t="shared" si="30"/>
        <v>346.50153827418364</v>
      </c>
      <c r="AL25">
        <f t="shared" si="9"/>
        <v>-16390.012120547948</v>
      </c>
      <c r="AN25">
        <f t="shared" si="10"/>
        <v>0</v>
      </c>
      <c r="AO25">
        <f t="shared" si="11"/>
        <v>0</v>
      </c>
      <c r="AP25">
        <f t="shared" si="12"/>
        <v>-1.0569463222422404</v>
      </c>
      <c r="AQ25">
        <f t="shared" si="13"/>
        <v>-3886.7315975736128</v>
      </c>
      <c r="AR25">
        <f t="shared" si="14"/>
        <v>-3887.7885438958551</v>
      </c>
      <c r="AS25">
        <f t="shared" si="15"/>
        <v>349.74772303664753</v>
      </c>
      <c r="AT25">
        <f t="shared" si="16"/>
        <v>73.249220948614749</v>
      </c>
      <c r="AU25">
        <f t="shared" si="17"/>
        <v>-3464.791599910593</v>
      </c>
      <c r="AW25">
        <v>22</v>
      </c>
      <c r="AX25">
        <f>IF(Z25&gt;0, (R25*SUMPRODUCT(K25:$K$98, X25:$X$98)-K25*$AZ$3)/Z25, 0)</f>
        <v>8239.1804629264716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9.2474000000000001E-2</v>
      </c>
      <c r="Q26" s="5">
        <f t="shared" si="29"/>
        <v>12.5</v>
      </c>
      <c r="R26">
        <f t="shared" si="0"/>
        <v>500000</v>
      </c>
      <c r="S26">
        <f t="shared" si="1"/>
        <v>4857.405530564919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3295.5589998947721</v>
      </c>
      <c r="AC26">
        <f t="shared" si="2"/>
        <v>1743.7992120757406</v>
      </c>
      <c r="AE26">
        <f t="shared" si="3"/>
        <v>0</v>
      </c>
      <c r="AF26">
        <f t="shared" si="4"/>
        <v>0</v>
      </c>
      <c r="AG26">
        <f t="shared" si="5"/>
        <v>-4.4874758785914457</v>
      </c>
      <c r="AH26">
        <f t="shared" si="6"/>
        <v>-18494.164821826456</v>
      </c>
      <c r="AI26">
        <f t="shared" si="7"/>
        <v>-18498.652297705048</v>
      </c>
      <c r="AJ26">
        <f t="shared" si="8"/>
        <v>1551.7597878190315</v>
      </c>
      <c r="AK26">
        <f t="shared" si="30"/>
        <v>230.68912999263407</v>
      </c>
      <c r="AL26">
        <f t="shared" si="9"/>
        <v>-16716.203379893381</v>
      </c>
      <c r="AN26">
        <f t="shared" si="10"/>
        <v>0</v>
      </c>
      <c r="AO26">
        <f t="shared" si="11"/>
        <v>0</v>
      </c>
      <c r="AP26">
        <f t="shared" si="12"/>
        <v>-0.84699714715784735</v>
      </c>
      <c r="AQ26">
        <f t="shared" si="13"/>
        <v>-3490.7162215367471</v>
      </c>
      <c r="AR26">
        <f t="shared" si="14"/>
        <v>-3491.5632186839052</v>
      </c>
      <c r="AS26">
        <f t="shared" si="15"/>
        <v>292.88984474041058</v>
      </c>
      <c r="AT26">
        <f t="shared" si="16"/>
        <v>43.541857442901268</v>
      </c>
      <c r="AU26">
        <f t="shared" si="17"/>
        <v>-3155.1315165005926</v>
      </c>
      <c r="AW26">
        <v>23</v>
      </c>
      <c r="AX26">
        <f>IF(Z26&gt;0, (R26*SUMPRODUCT(K26:$K$98, X26:$X$98)-K26*$AZ$3)/Z26, 0)</f>
        <v>4857.405530564919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0.10216500000000001</v>
      </c>
      <c r="Q27" s="5">
        <f t="shared" si="29"/>
        <v>12.5</v>
      </c>
      <c r="R27">
        <f t="shared" si="0"/>
        <v>500000</v>
      </c>
      <c r="S27">
        <f t="shared" si="1"/>
        <v>1060.0763477883795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1743.7992120757406</v>
      </c>
      <c r="AC27">
        <f t="shared" si="2"/>
        <v>337.87924924843901</v>
      </c>
      <c r="AE27">
        <f t="shared" si="3"/>
        <v>0</v>
      </c>
      <c r="AF27">
        <f t="shared" si="4"/>
        <v>0</v>
      </c>
      <c r="AG27">
        <f t="shared" si="5"/>
        <v>-3.9841381466692369</v>
      </c>
      <c r="AH27">
        <f t="shared" si="6"/>
        <v>-18338.518925451805</v>
      </c>
      <c r="AI27">
        <f t="shared" si="7"/>
        <v>-18342.503063598473</v>
      </c>
      <c r="AJ27">
        <f t="shared" si="8"/>
        <v>1405.9199628273016</v>
      </c>
      <c r="AK27">
        <f t="shared" si="30"/>
        <v>122.06594484530186</v>
      </c>
      <c r="AL27">
        <f t="shared" si="9"/>
        <v>-16814.517155925871</v>
      </c>
      <c r="AN27">
        <f t="shared" si="10"/>
        <v>0</v>
      </c>
      <c r="AO27">
        <f t="shared" si="11"/>
        <v>0</v>
      </c>
      <c r="AP27">
        <f t="shared" si="12"/>
        <v>-0.67142295727400658</v>
      </c>
      <c r="AQ27">
        <f t="shared" si="13"/>
        <v>-3090.4808406921957</v>
      </c>
      <c r="AR27">
        <f t="shared" si="14"/>
        <v>-3091.1522636494692</v>
      </c>
      <c r="AS27">
        <f t="shared" si="15"/>
        <v>236.93127707462409</v>
      </c>
      <c r="AT27">
        <f t="shared" si="16"/>
        <v>20.571043134886182</v>
      </c>
      <c r="AU27">
        <f t="shared" si="17"/>
        <v>-2833.6499434399593</v>
      </c>
      <c r="AW27">
        <v>24</v>
      </c>
      <c r="AX27">
        <f>IF(Z27&gt;0, (R27*SUMPRODUCT(K27:$K$98, X27:$X$98)-K27*$AZ$3)/Z27, 0)</f>
        <v>1060.0763477883795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0.113081</v>
      </c>
      <c r="Q28" s="5">
        <f t="shared" si="29"/>
        <v>12.5</v>
      </c>
      <c r="R28">
        <f t="shared" si="0"/>
        <v>500000</v>
      </c>
      <c r="S28">
        <f t="shared" si="1"/>
        <v>-3188.451403023188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337.87924924843901</v>
      </c>
      <c r="AC28">
        <f t="shared" si="2"/>
        <v>-891.17636045317886</v>
      </c>
      <c r="AE28">
        <f t="shared" si="3"/>
        <v>0</v>
      </c>
      <c r="AF28">
        <f t="shared" si="4"/>
        <v>0</v>
      </c>
      <c r="AG28">
        <f t="shared" si="5"/>
        <v>-3.4937664394390402</v>
      </c>
      <c r="AH28">
        <f t="shared" si="6"/>
        <v>-18021.213030540159</v>
      </c>
      <c r="AI28">
        <f t="shared" si="7"/>
        <v>-18024.706796979597</v>
      </c>
      <c r="AJ28">
        <f t="shared" si="8"/>
        <v>1229.0556097016179</v>
      </c>
      <c r="AK28">
        <f t="shared" si="30"/>
        <v>23.651547447390733</v>
      </c>
      <c r="AL28">
        <f t="shared" si="9"/>
        <v>-16771.999639830592</v>
      </c>
      <c r="AN28">
        <f t="shared" si="10"/>
        <v>0</v>
      </c>
      <c r="AO28">
        <f t="shared" si="11"/>
        <v>0</v>
      </c>
      <c r="AP28">
        <f t="shared" si="12"/>
        <v>-0.52569959666943267</v>
      </c>
      <c r="AQ28">
        <f t="shared" si="13"/>
        <v>-2711.6135511250695</v>
      </c>
      <c r="AR28">
        <f t="shared" si="14"/>
        <v>-2712.1392507217388</v>
      </c>
      <c r="AS28">
        <f t="shared" si="15"/>
        <v>184.93338049471456</v>
      </c>
      <c r="AT28">
        <f t="shared" si="16"/>
        <v>3.558797981841511</v>
      </c>
      <c r="AU28">
        <f t="shared" si="17"/>
        <v>-2523.6470722451832</v>
      </c>
      <c r="AW28">
        <v>25</v>
      </c>
      <c r="AX28">
        <f>IF(Z28&gt;0, (R28*SUMPRODUCT(K28:$K$98, X28:$X$98)-K28*$AZ$3)/Z28, 0)</f>
        <v>-3188.451403023188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0.12539</v>
      </c>
      <c r="Q29" s="5">
        <f t="shared" si="29"/>
        <v>12.5</v>
      </c>
      <c r="R29">
        <f t="shared" si="0"/>
        <v>500000</v>
      </c>
      <c r="S29">
        <f t="shared" si="1"/>
        <v>-8031.1431469060562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-891.17636045317886</v>
      </c>
      <c r="AC29">
        <f t="shared" si="2"/>
        <v>-1940.8030981938064</v>
      </c>
      <c r="AE29">
        <f t="shared" si="3"/>
        <v>0</v>
      </c>
      <c r="AF29">
        <f t="shared" si="4"/>
        <v>0</v>
      </c>
      <c r="AG29">
        <f t="shared" si="5"/>
        <v>-3.0207454012033885</v>
      </c>
      <c r="AH29">
        <f t="shared" si="6"/>
        <v>-17523.33495365045</v>
      </c>
      <c r="AI29">
        <f t="shared" si="7"/>
        <v>-17526.355699051655</v>
      </c>
      <c r="AJ29">
        <f t="shared" si="8"/>
        <v>1049.6267377406275</v>
      </c>
      <c r="AK29">
        <f t="shared" si="30"/>
        <v>-62.382345231722525</v>
      </c>
      <c r="AL29">
        <f t="shared" si="9"/>
        <v>-16539.111306542749</v>
      </c>
      <c r="AN29">
        <f t="shared" si="10"/>
        <v>0</v>
      </c>
      <c r="AO29">
        <f t="shared" si="11"/>
        <v>0</v>
      </c>
      <c r="AP29">
        <f t="shared" si="12"/>
        <v>-0.4058260073896055</v>
      </c>
      <c r="AQ29">
        <f t="shared" si="13"/>
        <v>-2354.1954437992913</v>
      </c>
      <c r="AR29">
        <f t="shared" si="14"/>
        <v>-2354.6012698066811</v>
      </c>
      <c r="AS29">
        <f t="shared" si="15"/>
        <v>141.01348232027809</v>
      </c>
      <c r="AT29">
        <f t="shared" si="16"/>
        <v>-8.3808380828468838</v>
      </c>
      <c r="AU29">
        <f t="shared" si="17"/>
        <v>-2221.96862556925</v>
      </c>
      <c r="AW29">
        <v>26</v>
      </c>
      <c r="AX29">
        <f>IF(Z29&gt;0, (R29*SUMPRODUCT(K29:$K$98, X29:$X$98)-K29*$AZ$3)/Z29, 0)</f>
        <v>-8031.1431469060562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0.13947699999999999</v>
      </c>
      <c r="Q30" s="5">
        <f t="shared" si="29"/>
        <v>12.5</v>
      </c>
      <c r="R30">
        <f t="shared" si="0"/>
        <v>500000</v>
      </c>
      <c r="S30">
        <f t="shared" si="1"/>
        <v>-13676.762407189393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-1940.8030981938064</v>
      </c>
      <c r="AC30">
        <f t="shared" si="2"/>
        <v>-2811.0817443284159</v>
      </c>
      <c r="AE30">
        <f t="shared" si="3"/>
        <v>0</v>
      </c>
      <c r="AF30">
        <f t="shared" si="4"/>
        <v>0</v>
      </c>
      <c r="AG30">
        <f t="shared" si="5"/>
        <v>-2.5692134408677094</v>
      </c>
      <c r="AH30">
        <f t="shared" si="6"/>
        <v>-16852.980252945799</v>
      </c>
      <c r="AI30">
        <f t="shared" si="7"/>
        <v>-16855.549466386667</v>
      </c>
      <c r="AJ30">
        <f t="shared" si="8"/>
        <v>870.27864613460952</v>
      </c>
      <c r="AK30">
        <f t="shared" si="30"/>
        <v>-135.85621687356647</v>
      </c>
      <c r="AL30">
        <f t="shared" si="9"/>
        <v>-16121.127037125623</v>
      </c>
      <c r="AN30">
        <f t="shared" si="10"/>
        <v>0</v>
      </c>
      <c r="AO30">
        <f t="shared" si="11"/>
        <v>0</v>
      </c>
      <c r="AP30">
        <f t="shared" si="12"/>
        <v>-0.30818245828841911</v>
      </c>
      <c r="AQ30">
        <f t="shared" si="13"/>
        <v>-2021.5497868814284</v>
      </c>
      <c r="AR30">
        <f t="shared" si="14"/>
        <v>-2021.8579693397169</v>
      </c>
      <c r="AS30">
        <f t="shared" si="15"/>
        <v>104.39172094284991</v>
      </c>
      <c r="AT30">
        <f t="shared" si="16"/>
        <v>-16.296233790416387</v>
      </c>
      <c r="AU30">
        <f t="shared" si="17"/>
        <v>-1933.7624821872832</v>
      </c>
      <c r="AW30">
        <v>27</v>
      </c>
      <c r="AX30">
        <f>IF(Z30&gt;0, (R30*SUMPRODUCT(K30:$K$98, X30:$X$98)-K30*$AZ$3)/Z30, 0)</f>
        <v>-13676.762407189393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0.15573300000000001</v>
      </c>
      <c r="Q31" s="5">
        <f t="shared" si="29"/>
        <v>12.5</v>
      </c>
      <c r="R31">
        <f t="shared" si="0"/>
        <v>500000</v>
      </c>
      <c r="S31">
        <f t="shared" si="1"/>
        <v>-20456.339640517108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-2811.0817443284159</v>
      </c>
      <c r="AC31">
        <f t="shared" si="2"/>
        <v>-3507.7058190092403</v>
      </c>
      <c r="AE31">
        <f t="shared" si="3"/>
        <v>0</v>
      </c>
      <c r="AF31">
        <f t="shared" si="4"/>
        <v>0</v>
      </c>
      <c r="AG31">
        <f t="shared" si="5"/>
        <v>-2.1434099896723815</v>
      </c>
      <c r="AH31">
        <f t="shared" si="6"/>
        <v>-16004.452671466041</v>
      </c>
      <c r="AI31">
        <f t="shared" si="7"/>
        <v>-16006.596081455713</v>
      </c>
      <c r="AJ31">
        <f t="shared" si="8"/>
        <v>696.62407468082438</v>
      </c>
      <c r="AK31">
        <f t="shared" si="30"/>
        <v>-196.77572210298914</v>
      </c>
      <c r="AL31">
        <f t="shared" si="9"/>
        <v>-15506.747728877879</v>
      </c>
      <c r="AN31">
        <f t="shared" si="10"/>
        <v>0</v>
      </c>
      <c r="AO31">
        <f t="shared" si="11"/>
        <v>0</v>
      </c>
      <c r="AP31">
        <f t="shared" si="12"/>
        <v>-0.22955933475795048</v>
      </c>
      <c r="AQ31">
        <f t="shared" si="13"/>
        <v>-1714.0778134510847</v>
      </c>
      <c r="AR31">
        <f t="shared" si="14"/>
        <v>-1714.3073727858425</v>
      </c>
      <c r="AS31">
        <f t="shared" si="15"/>
        <v>74.608478980050833</v>
      </c>
      <c r="AT31">
        <f t="shared" si="16"/>
        <v>-21.07469130037132</v>
      </c>
      <c r="AU31">
        <f t="shared" si="17"/>
        <v>-1660.7735851061632</v>
      </c>
      <c r="AW31">
        <v>28</v>
      </c>
      <c r="AX31">
        <f>IF(Z31&gt;0, (R31*SUMPRODUCT(K31:$K$98, X31:$X$98)-K31*$AZ$3)/Z31, 0)</f>
        <v>-20456.339640517108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0.17447299999999999</v>
      </c>
      <c r="Q32" s="5">
        <f t="shared" si="29"/>
        <v>12.5</v>
      </c>
      <c r="R32">
        <f t="shared" si="0"/>
        <v>500000</v>
      </c>
      <c r="S32">
        <f t="shared" si="1"/>
        <v>-28881.536770106872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-3507.7058190092403</v>
      </c>
      <c r="AC32">
        <f t="shared" si="2"/>
        <v>-4038.8142465669248</v>
      </c>
      <c r="AE32">
        <f t="shared" si="3"/>
        <v>0</v>
      </c>
      <c r="AF32">
        <f t="shared" si="4"/>
        <v>0</v>
      </c>
      <c r="AG32">
        <f t="shared" si="5"/>
        <v>-1.7480087186475484</v>
      </c>
      <c r="AH32">
        <f t="shared" si="6"/>
        <v>-14958.686845124375</v>
      </c>
      <c r="AI32">
        <f t="shared" si="7"/>
        <v>-14960.434853843022</v>
      </c>
      <c r="AJ32">
        <f t="shared" si="8"/>
        <v>531.10842755768454</v>
      </c>
      <c r="AK32">
        <f t="shared" si="30"/>
        <v>-245.53940733064684</v>
      </c>
      <c r="AL32">
        <f t="shared" si="9"/>
        <v>-14674.865833615984</v>
      </c>
      <c r="AN32">
        <f t="shared" si="10"/>
        <v>0</v>
      </c>
      <c r="AO32">
        <f t="shared" si="11"/>
        <v>0</v>
      </c>
      <c r="AP32">
        <f t="shared" si="12"/>
        <v>-0.16715342464030988</v>
      </c>
      <c r="AQ32">
        <f t="shared" si="13"/>
        <v>-1430.4252076151388</v>
      </c>
      <c r="AR32">
        <f t="shared" si="14"/>
        <v>-1430.592361039779</v>
      </c>
      <c r="AS32">
        <f t="shared" si="15"/>
        <v>50.787271009886169</v>
      </c>
      <c r="AT32">
        <f t="shared" si="16"/>
        <v>-23.479718597298994</v>
      </c>
      <c r="AU32">
        <f t="shared" si="17"/>
        <v>-1403.2848086271918</v>
      </c>
      <c r="AW32">
        <v>29</v>
      </c>
      <c r="AX32">
        <f>IF(Z32&gt;0, (R32*SUMPRODUCT(K32:$K$98, X32:$X$98)-K32*$AZ$3)/Z32, 0)</f>
        <v>-28881.536770106872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0.196798</v>
      </c>
      <c r="Q33" s="5">
        <f t="shared" si="29"/>
        <v>12.5</v>
      </c>
      <c r="R33">
        <f t="shared" si="0"/>
        <v>500000</v>
      </c>
      <c r="S33">
        <f t="shared" si="1"/>
        <v>-39784.893293683679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-4038.8142465669248</v>
      </c>
      <c r="AC33">
        <f t="shared" si="2"/>
        <v>-4413.0167882058131</v>
      </c>
      <c r="AE33">
        <f t="shared" si="3"/>
        <v>0</v>
      </c>
      <c r="AF33">
        <f t="shared" si="4"/>
        <v>0</v>
      </c>
      <c r="AG33">
        <f t="shared" si="5"/>
        <v>-1.3865240116486726</v>
      </c>
      <c r="AH33">
        <f t="shared" si="6"/>
        <v>-13760.184792496008</v>
      </c>
      <c r="AI33">
        <f t="shared" si="7"/>
        <v>-13761.571316507656</v>
      </c>
      <c r="AJ33">
        <f t="shared" si="8"/>
        <v>374.20254163888831</v>
      </c>
      <c r="AK33">
        <f t="shared" si="30"/>
        <v>-282.71699725968477</v>
      </c>
      <c r="AL33">
        <f t="shared" si="9"/>
        <v>-13670.085772128452</v>
      </c>
      <c r="AN33">
        <f t="shared" si="10"/>
        <v>0</v>
      </c>
      <c r="AO33">
        <f t="shared" si="11"/>
        <v>0</v>
      </c>
      <c r="AP33">
        <f t="shared" si="12"/>
        <v>-0.11838074172459201</v>
      </c>
      <c r="AQ33">
        <f t="shared" si="13"/>
        <v>-1174.8378450844177</v>
      </c>
      <c r="AR33">
        <f t="shared" si="14"/>
        <v>-1174.9562258261424</v>
      </c>
      <c r="AS33">
        <f t="shared" si="15"/>
        <v>31.949229917601865</v>
      </c>
      <c r="AT33">
        <f t="shared" si="16"/>
        <v>-24.138238899991986</v>
      </c>
      <c r="AU33">
        <f t="shared" si="17"/>
        <v>-1167.1452348085325</v>
      </c>
      <c r="AW33">
        <v>30</v>
      </c>
      <c r="AX33">
        <f>IF(Z33&gt;0, (R33*SUMPRODUCT(K33:$K$98, X33:$X$98)-K33*$AZ$3)/Z33, 0)</f>
        <v>-39784.893293683679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0.22254599999999999</v>
      </c>
      <c r="Q34" s="5">
        <f t="shared" si="29"/>
        <v>12.5</v>
      </c>
      <c r="R34">
        <f t="shared" si="0"/>
        <v>500000</v>
      </c>
      <c r="S34">
        <f t="shared" si="1"/>
        <v>-54562.864108162386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-4413.0167882058131</v>
      </c>
      <c r="AC34">
        <f t="shared" si="2"/>
        <v>-4644.7986815257209</v>
      </c>
      <c r="AE34">
        <f t="shared" si="3"/>
        <v>0</v>
      </c>
      <c r="AF34">
        <f t="shared" si="4"/>
        <v>0</v>
      </c>
      <c r="AG34">
        <f t="shared" si="5"/>
        <v>-1.0640933988358203</v>
      </c>
      <c r="AH34">
        <f t="shared" si="6"/>
        <v>-12342.61490785462</v>
      </c>
      <c r="AI34">
        <f t="shared" si="7"/>
        <v>-12343.679001253457</v>
      </c>
      <c r="AJ34">
        <f t="shared" si="8"/>
        <v>231.78189331990779</v>
      </c>
      <c r="AK34">
        <f t="shared" si="30"/>
        <v>-308.91117517440694</v>
      </c>
      <c r="AL34">
        <f t="shared" si="9"/>
        <v>-12420.808283107957</v>
      </c>
      <c r="AN34">
        <f t="shared" si="10"/>
        <v>0</v>
      </c>
      <c r="AO34">
        <f t="shared" si="11"/>
        <v>0</v>
      </c>
      <c r="AP34">
        <f t="shared" si="12"/>
        <v>-8.1117655142415201E-2</v>
      </c>
      <c r="AQ34">
        <f t="shared" si="13"/>
        <v>-940.8985909943234</v>
      </c>
      <c r="AR34">
        <f t="shared" si="14"/>
        <v>-940.97970864946581</v>
      </c>
      <c r="AS34">
        <f t="shared" si="15"/>
        <v>17.669129148954774</v>
      </c>
      <c r="AT34">
        <f t="shared" si="16"/>
        <v>-23.548825887700101</v>
      </c>
      <c r="AU34">
        <f t="shared" si="17"/>
        <v>-946.85940538821126</v>
      </c>
      <c r="AW34">
        <v>31</v>
      </c>
      <c r="AX34">
        <f>IF(Z34&gt;0, (R34*SUMPRODUCT(K34:$K$98, X34:$X$98)-K34*$AZ$3)/Z34, 0)</f>
        <v>-54562.864108162386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0.252114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-75519.073897426075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-4644.7986815257209</v>
      </c>
      <c r="AC35">
        <f t="shared" ref="AC35:AC66" si="33">S35*Z35</f>
        <v>-4743.683029873162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-0.78517962169336819</v>
      </c>
      <c r="AH35">
        <f t="shared" ref="AH35:AH66" si="37">-X35*R35</f>
        <v>-10730.913726163761</v>
      </c>
      <c r="AI35">
        <f t="shared" ref="AI35:AI66" si="38">SUM(AE35:AH35)</f>
        <v>-10731.698905785453</v>
      </c>
      <c r="AJ35">
        <f t="shared" ref="AJ35:AJ66" si="39">AB35-AC35</f>
        <v>98.884348347441119</v>
      </c>
      <c r="AK35">
        <f t="shared" si="30"/>
        <v>-325.13590770680048</v>
      </c>
      <c r="AL35">
        <f t="shared" ref="AL35:AL66" si="40">SUM(AI35:AK35)</f>
        <v>-10957.950465144813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-5.3442484002157314E-2</v>
      </c>
      <c r="AQ35">
        <f t="shared" ref="AQ35:AQ66" si="44">AH35*$K35</f>
        <v>-730.38916102053099</v>
      </c>
      <c r="AR35">
        <f t="shared" ref="AR35:AR66" si="45">AI35*$K35</f>
        <v>-730.44260350453317</v>
      </c>
      <c r="AS35">
        <f t="shared" ref="AS35:AS66" si="46">AJ35*$K35</f>
        <v>6.7304665819328262</v>
      </c>
      <c r="AT35">
        <f t="shared" ref="AT35:AT66" si="47">AK35*$K35</f>
        <v>-22.130057971541909</v>
      </c>
      <c r="AU35">
        <f t="shared" ref="AU35:AU66" si="48">AL35*$K35</f>
        <v>-745.84219489414227</v>
      </c>
      <c r="AW35">
        <v>32</v>
      </c>
      <c r="AX35">
        <f>IF(Z35&gt;0, (R35*SUMPRODUCT(K35:$K$98, X35:$X$98)-K35*$AZ$3)/Z35, 0)</f>
        <v>-75519.073897426075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0.286269</v>
      </c>
      <c r="Q36" s="5">
        <f t="shared" si="29"/>
        <v>12.5</v>
      </c>
      <c r="R36">
        <f t="shared" si="31"/>
        <v>500000</v>
      </c>
      <c r="S36">
        <f t="shared" si="32"/>
        <v>-106828.09190567301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-4743.683029873162</v>
      </c>
      <c r="AC36">
        <f t="shared" si="33"/>
        <v>-4722.2737599589773</v>
      </c>
      <c r="AE36">
        <f t="shared" si="34"/>
        <v>0</v>
      </c>
      <c r="AF36">
        <f t="shared" si="35"/>
        <v>0</v>
      </c>
      <c r="AG36">
        <f t="shared" si="36"/>
        <v>-0.5525552403538958</v>
      </c>
      <c r="AH36">
        <f t="shared" si="37"/>
        <v>-8990.9034049015536</v>
      </c>
      <c r="AI36">
        <f t="shared" si="38"/>
        <v>-8991.4559601419078</v>
      </c>
      <c r="AJ36">
        <f t="shared" si="39"/>
        <v>-21.409269914184733</v>
      </c>
      <c r="AK36">
        <f t="shared" si="30"/>
        <v>-332.05781209112138</v>
      </c>
      <c r="AL36">
        <f t="shared" si="40"/>
        <v>-9344.9230421472148</v>
      </c>
      <c r="AN36">
        <f t="shared" si="41"/>
        <v>0</v>
      </c>
      <c r="AO36">
        <f t="shared" si="42"/>
        <v>0</v>
      </c>
      <c r="AP36">
        <f t="shared" si="43"/>
        <v>-3.3579582776180512E-2</v>
      </c>
      <c r="AQ36">
        <f t="shared" si="44"/>
        <v>-546.39023045762758</v>
      </c>
      <c r="AR36">
        <f t="shared" si="45"/>
        <v>-546.42381004040374</v>
      </c>
      <c r="AS36">
        <f t="shared" si="46"/>
        <v>-1.3010723612005077</v>
      </c>
      <c r="AT36">
        <f t="shared" si="47"/>
        <v>-20.179634493104647</v>
      </c>
      <c r="AU36">
        <f t="shared" si="48"/>
        <v>-567.90451689470899</v>
      </c>
      <c r="AW36">
        <v>33</v>
      </c>
      <c r="AX36">
        <f>IF(Z36&gt;0, (R36*SUMPRODUCT(K36:$K$98, X36:$X$98)-K36*$AZ$3)/Z36, 0)</f>
        <v>-106828.09190567301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0.32445800000000002</v>
      </c>
      <c r="Q37" s="5">
        <f t="shared" ref="Q37:Q68" si="60">$C$8</f>
        <v>12.5</v>
      </c>
      <c r="R37">
        <f t="shared" si="31"/>
        <v>500000</v>
      </c>
      <c r="S37">
        <f t="shared" si="32"/>
        <v>-156268.91217231614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-4722.2737599589773</v>
      </c>
      <c r="AC37">
        <f t="shared" si="33"/>
        <v>-4597.415391367751</v>
      </c>
      <c r="AE37">
        <f t="shared" si="34"/>
        <v>0</v>
      </c>
      <c r="AF37">
        <f t="shared" si="35"/>
        <v>0</v>
      </c>
      <c r="AG37">
        <f t="shared" si="36"/>
        <v>-0.36774871977561252</v>
      </c>
      <c r="AH37">
        <f t="shared" si="37"/>
        <v>-7171.2387269897727</v>
      </c>
      <c r="AI37">
        <f t="shared" si="38"/>
        <v>-7171.6064757095482</v>
      </c>
      <c r="AJ37">
        <f t="shared" si="39"/>
        <v>-124.85836859122628</v>
      </c>
      <c r="AK37">
        <f t="shared" si="30"/>
        <v>-330.55916319712844</v>
      </c>
      <c r="AL37">
        <f t="shared" si="40"/>
        <v>-7627.0240074979029</v>
      </c>
      <c r="AN37">
        <f t="shared" si="41"/>
        <v>0</v>
      </c>
      <c r="AO37">
        <f t="shared" si="42"/>
        <v>0</v>
      </c>
      <c r="AP37">
        <f t="shared" si="43"/>
        <v>-1.9954127392879224E-2</v>
      </c>
      <c r="AQ37">
        <f t="shared" si="44"/>
        <v>-389.11300958549913</v>
      </c>
      <c r="AR37">
        <f t="shared" si="45"/>
        <v>-389.13296371289198</v>
      </c>
      <c r="AS37">
        <f t="shared" si="46"/>
        <v>-6.7748428722106473</v>
      </c>
      <c r="AT37">
        <f t="shared" si="47"/>
        <v>-17.936213774839832</v>
      </c>
      <c r="AU37">
        <f t="shared" si="48"/>
        <v>-413.84402035994248</v>
      </c>
      <c r="AW37">
        <v>34</v>
      </c>
      <c r="AX37">
        <f>IF(Z37&gt;0, (R37*SUMPRODUCT(K37:$K$98, X37:$X$98)-K37*$AZ$3)/Z37, 0)</f>
        <v>-156268.91217231614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0.36696200000000001</v>
      </c>
      <c r="Q38" s="5">
        <f t="shared" si="60"/>
        <v>12.5</v>
      </c>
      <c r="R38">
        <f t="shared" si="31"/>
        <v>500000</v>
      </c>
      <c r="S38">
        <f t="shared" si="32"/>
        <v>-239349.02960423613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-4597.415391367751</v>
      </c>
      <c r="AC38">
        <f t="shared" si="33"/>
        <v>-4387.1992946596301</v>
      </c>
      <c r="AE38">
        <f t="shared" si="34"/>
        <v>0</v>
      </c>
      <c r="AF38">
        <f t="shared" si="35"/>
        <v>0</v>
      </c>
      <c r="AG38">
        <f t="shared" si="36"/>
        <v>-0.22912142687155806</v>
      </c>
      <c r="AH38">
        <f t="shared" si="37"/>
        <v>-5397.9922282519328</v>
      </c>
      <c r="AI38">
        <f t="shared" si="38"/>
        <v>-5398.2213496788045</v>
      </c>
      <c r="AJ38">
        <f t="shared" si="39"/>
        <v>-210.21609670812086</v>
      </c>
      <c r="AK38">
        <f t="shared" si="30"/>
        <v>-321.81907739574262</v>
      </c>
      <c r="AL38">
        <f t="shared" si="40"/>
        <v>-5930.2565237826675</v>
      </c>
      <c r="AN38">
        <f t="shared" si="41"/>
        <v>0</v>
      </c>
      <c r="AO38">
        <f t="shared" si="42"/>
        <v>0</v>
      </c>
      <c r="AP38">
        <f t="shared" si="43"/>
        <v>-1.1100160377325611E-2</v>
      </c>
      <c r="AQ38">
        <f t="shared" si="44"/>
        <v>-261.51451772663376</v>
      </c>
      <c r="AR38">
        <f t="shared" si="45"/>
        <v>-261.52561788701109</v>
      </c>
      <c r="AS38">
        <f t="shared" si="46"/>
        <v>-10.18426089264719</v>
      </c>
      <c r="AT38">
        <f t="shared" si="47"/>
        <v>-15.591048905165255</v>
      </c>
      <c r="AU38">
        <f t="shared" si="48"/>
        <v>-287.30092768482348</v>
      </c>
      <c r="AW38">
        <v>35</v>
      </c>
      <c r="AX38">
        <f>IF(Z38&gt;0, (R38*SUMPRODUCT(K38:$K$98, X38:$X$98)-K38*$AZ$3)/Z38, 0)</f>
        <v>-239349.02960423613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0.41335300000000003</v>
      </c>
      <c r="Q39" s="5">
        <f t="shared" si="60"/>
        <v>12.5</v>
      </c>
      <c r="R39">
        <f t="shared" si="31"/>
        <v>500000</v>
      </c>
      <c r="S39">
        <f t="shared" si="32"/>
        <v>-389185.07397552585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-4387.1992946596301</v>
      </c>
      <c r="AC39">
        <f t="shared" si="33"/>
        <v>-4113.5985389098178</v>
      </c>
      <c r="AE39">
        <f t="shared" si="34"/>
        <v>0</v>
      </c>
      <c r="AF39">
        <f t="shared" si="35"/>
        <v>0</v>
      </c>
      <c r="AG39">
        <f t="shared" si="36"/>
        <v>-0.13212218344120336</v>
      </c>
      <c r="AH39">
        <f t="shared" si="37"/>
        <v>-3788.321166465566</v>
      </c>
      <c r="AI39">
        <f t="shared" si="38"/>
        <v>-3788.4532886490074</v>
      </c>
      <c r="AJ39">
        <f t="shared" si="39"/>
        <v>-273.60075574981238</v>
      </c>
      <c r="AK39">
        <f t="shared" si="30"/>
        <v>-307.10395062617414</v>
      </c>
      <c r="AL39">
        <f t="shared" si="40"/>
        <v>-4369.1579950249943</v>
      </c>
      <c r="AN39">
        <f t="shared" si="41"/>
        <v>0</v>
      </c>
      <c r="AO39">
        <f t="shared" si="42"/>
        <v>0</v>
      </c>
      <c r="AP39">
        <f t="shared" si="43"/>
        <v>-5.7150662331282871E-3</v>
      </c>
      <c r="AQ39">
        <f t="shared" si="44"/>
        <v>-163.86730687316691</v>
      </c>
      <c r="AR39">
        <f t="shared" si="45"/>
        <v>-163.87302193940005</v>
      </c>
      <c r="AS39">
        <f t="shared" si="46"/>
        <v>-11.834851648814768</v>
      </c>
      <c r="AT39">
        <f t="shared" si="47"/>
        <v>-13.284063073821383</v>
      </c>
      <c r="AU39">
        <f t="shared" si="48"/>
        <v>-188.99193666203621</v>
      </c>
      <c r="AW39">
        <v>36</v>
      </c>
      <c r="AX39">
        <f>IF(Z39&gt;0, (R39*SUMPRODUCT(K39:$K$98, X39:$X$98)-K39*$AZ$3)/Z39, 0)</f>
        <v>-389185.07397552585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0.46434700000000001</v>
      </c>
      <c r="Q40" s="5">
        <f t="shared" si="60"/>
        <v>12.5</v>
      </c>
      <c r="R40">
        <f t="shared" si="31"/>
        <v>500000</v>
      </c>
      <c r="S40">
        <f t="shared" si="32"/>
        <v>-683884.31580575579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-4113.5985389098178</v>
      </c>
      <c r="AC40">
        <f t="shared" si="33"/>
        <v>-3799.6843516075855</v>
      </c>
      <c r="AE40">
        <f t="shared" si="34"/>
        <v>0</v>
      </c>
      <c r="AF40">
        <f t="shared" si="35"/>
        <v>0</v>
      </c>
      <c r="AG40">
        <f t="shared" si="36"/>
        <v>-6.9450422092418862E-2</v>
      </c>
      <c r="AH40">
        <f t="shared" si="37"/>
        <v>-2454.0215805748981</v>
      </c>
      <c r="AI40">
        <f t="shared" si="38"/>
        <v>-2454.0910309969904</v>
      </c>
      <c r="AJ40">
        <f t="shared" si="39"/>
        <v>-313.91418730223222</v>
      </c>
      <c r="AK40">
        <f t="shared" ref="AK40:AK71" si="61">G40*SUM(AB40:AB40, AE40:AF40)</f>
        <v>-287.9518977236873</v>
      </c>
      <c r="AL40">
        <f t="shared" si="40"/>
        <v>-3055.9571160229098</v>
      </c>
      <c r="AN40">
        <f t="shared" si="41"/>
        <v>0</v>
      </c>
      <c r="AO40">
        <f t="shared" si="42"/>
        <v>0</v>
      </c>
      <c r="AP40">
        <f t="shared" si="43"/>
        <v>-2.6822693845023064E-3</v>
      </c>
      <c r="AQ40">
        <f t="shared" si="44"/>
        <v>-94.777637862657869</v>
      </c>
      <c r="AR40">
        <f t="shared" si="45"/>
        <v>-94.780320132042363</v>
      </c>
      <c r="AS40">
        <f t="shared" si="46"/>
        <v>-12.123791167766168</v>
      </c>
      <c r="AT40">
        <f t="shared" si="47"/>
        <v>-11.121092373575312</v>
      </c>
      <c r="AU40">
        <f t="shared" si="48"/>
        <v>-118.02520367338384</v>
      </c>
      <c r="AW40">
        <v>37</v>
      </c>
      <c r="AX40">
        <f>IF(Z40&gt;0, (R40*SUMPRODUCT(K40:$K$98, X40:$X$98)-K40*$AZ$3)/Z40, 0)</f>
        <v>-683884.31580575579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0.52171199999999995</v>
      </c>
      <c r="Q41" s="5">
        <f t="shared" si="60"/>
        <v>12.5</v>
      </c>
      <c r="R41">
        <f t="shared" si="31"/>
        <v>500000</v>
      </c>
      <c r="S41">
        <f t="shared" si="32"/>
        <v>-1332861.6572409687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-3799.6843516075855</v>
      </c>
      <c r="AC41">
        <f t="shared" si="33"/>
        <v>-3467.871369670781</v>
      </c>
      <c r="AE41">
        <f t="shared" si="34"/>
        <v>0</v>
      </c>
      <c r="AF41">
        <f t="shared" si="35"/>
        <v>0</v>
      </c>
      <c r="AG41">
        <f t="shared" si="36"/>
        <v>-3.2522799260814646E-2</v>
      </c>
      <c r="AH41">
        <f t="shared" si="37"/>
        <v>-1449.3247444272013</v>
      </c>
      <c r="AI41">
        <f t="shared" si="38"/>
        <v>-1449.357267226462</v>
      </c>
      <c r="AJ41">
        <f t="shared" si="39"/>
        <v>-331.81298193680459</v>
      </c>
      <c r="AK41">
        <f t="shared" si="61"/>
        <v>-265.97790461253101</v>
      </c>
      <c r="AL41">
        <f t="shared" si="40"/>
        <v>-2047.1481537757977</v>
      </c>
      <c r="AN41">
        <f t="shared" si="41"/>
        <v>0</v>
      </c>
      <c r="AO41">
        <f t="shared" si="42"/>
        <v>0</v>
      </c>
      <c r="AP41">
        <f t="shared" si="43"/>
        <v>-1.1214951477944784E-3</v>
      </c>
      <c r="AQ41">
        <f t="shared" si="44"/>
        <v>-49.977575897409537</v>
      </c>
      <c r="AR41">
        <f t="shared" si="45"/>
        <v>-49.978697392557329</v>
      </c>
      <c r="AS41">
        <f t="shared" si="46"/>
        <v>-11.442023985484639</v>
      </c>
      <c r="AT41">
        <f t="shared" si="47"/>
        <v>-9.1718098141354272</v>
      </c>
      <c r="AU41">
        <f t="shared" si="48"/>
        <v>-70.592531192177404</v>
      </c>
      <c r="AW41">
        <v>38</v>
      </c>
      <c r="AX41">
        <f>IF(Z41&gt;0, (R41*SUMPRODUCT(K41:$K$98, X41:$X$98)-K41*$AZ$3)/Z41, 0)</f>
        <v>-1332861.6572409687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0.58618000000000003</v>
      </c>
      <c r="Q42" s="5">
        <f t="shared" si="60"/>
        <v>12.5</v>
      </c>
      <c r="R42">
        <f t="shared" si="31"/>
        <v>500000</v>
      </c>
      <c r="S42">
        <f t="shared" si="32"/>
        <v>-2985684.1932835132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-3467.871369670781</v>
      </c>
      <c r="AC42">
        <f t="shared" si="33"/>
        <v>-3136.9644636043849</v>
      </c>
      <c r="AE42">
        <f t="shared" si="34"/>
        <v>0</v>
      </c>
      <c r="AF42">
        <f t="shared" si="35"/>
        <v>0</v>
      </c>
      <c r="AG42">
        <f t="shared" si="36"/>
        <v>-1.3133356797502169E-2</v>
      </c>
      <c r="AH42">
        <f t="shared" si="37"/>
        <v>-762.56857882817326</v>
      </c>
      <c r="AI42">
        <f t="shared" si="38"/>
        <v>-762.5817121849708</v>
      </c>
      <c r="AJ42">
        <f t="shared" si="39"/>
        <v>-330.906906066396</v>
      </c>
      <c r="AK42">
        <f t="shared" si="61"/>
        <v>-242.75099587695468</v>
      </c>
      <c r="AL42">
        <f t="shared" si="40"/>
        <v>-1336.2396141283216</v>
      </c>
      <c r="AN42">
        <f t="shared" si="41"/>
        <v>0</v>
      </c>
      <c r="AO42">
        <f t="shared" si="42"/>
        <v>0</v>
      </c>
      <c r="AP42">
        <f t="shared" si="43"/>
        <v>-4.043590808771127E-4</v>
      </c>
      <c r="AQ42">
        <f t="shared" si="44"/>
        <v>-23.478500919077408</v>
      </c>
      <c r="AR42">
        <f t="shared" si="45"/>
        <v>-23.478905278158287</v>
      </c>
      <c r="AS42">
        <f t="shared" si="46"/>
        <v>-10.188195939239643</v>
      </c>
      <c r="AT42">
        <f t="shared" si="47"/>
        <v>-7.4739894063852681</v>
      </c>
      <c r="AU42">
        <f t="shared" si="48"/>
        <v>-41.141090623783199</v>
      </c>
      <c r="AW42">
        <v>39</v>
      </c>
      <c r="AX42">
        <f>IF(Z42&gt;0, (R42*SUMPRODUCT(K42:$K$98, X42:$X$98)-K42*$AZ$3)/Z42, 0)</f>
        <v>-2985684.1932835132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0.65888599999999997</v>
      </c>
      <c r="Q43" s="5">
        <f t="shared" si="60"/>
        <v>12.5</v>
      </c>
      <c r="R43">
        <f t="shared" si="31"/>
        <v>500000</v>
      </c>
      <c r="S43">
        <f t="shared" si="32"/>
        <v>-8107042.1874393215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-3136.9644636043849</v>
      </c>
      <c r="AC43">
        <f t="shared" si="33"/>
        <v>-2820.367534198635</v>
      </c>
      <c r="AE43">
        <f t="shared" si="34"/>
        <v>0</v>
      </c>
      <c r="AF43">
        <f t="shared" si="35"/>
        <v>0</v>
      </c>
      <c r="AG43">
        <f t="shared" si="36"/>
        <v>-4.3486383026481333E-3</v>
      </c>
      <c r="AH43">
        <f t="shared" si="37"/>
        <v>-346.1353970751606</v>
      </c>
      <c r="AI43">
        <f t="shared" si="38"/>
        <v>-346.13974571346324</v>
      </c>
      <c r="AJ43">
        <f t="shared" si="39"/>
        <v>-316.59692940574996</v>
      </c>
      <c r="AK43">
        <f t="shared" si="61"/>
        <v>-219.58751245230695</v>
      </c>
      <c r="AL43">
        <f t="shared" si="40"/>
        <v>-882.32418757152027</v>
      </c>
      <c r="AN43">
        <f t="shared" si="41"/>
        <v>0</v>
      </c>
      <c r="AO43">
        <f t="shared" si="42"/>
        <v>0</v>
      </c>
      <c r="AP43">
        <f t="shared" si="43"/>
        <v>-1.1954370777280741E-4</v>
      </c>
      <c r="AQ43">
        <f t="shared" si="44"/>
        <v>-9.5152334772427611</v>
      </c>
      <c r="AR43">
        <f t="shared" si="45"/>
        <v>-9.515353020950533</v>
      </c>
      <c r="AS43">
        <f t="shared" si="46"/>
        <v>-8.7032234406806861</v>
      </c>
      <c r="AT43">
        <f t="shared" si="47"/>
        <v>-6.0364425809272264</v>
      </c>
      <c r="AU43">
        <f t="shared" si="48"/>
        <v>-24.255019042558448</v>
      </c>
      <c r="AW43">
        <v>40</v>
      </c>
      <c r="AX43">
        <f>IF(Z43&gt;0, (R43*SUMPRODUCT(K43:$K$98, X43:$X$98)-K43*$AZ$3)/Z43, 0)</f>
        <v>-8107042.1874393215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0.73742600000000003</v>
      </c>
      <c r="Q44" s="5">
        <f t="shared" si="60"/>
        <v>12.5</v>
      </c>
      <c r="R44">
        <f t="shared" si="31"/>
        <v>500000</v>
      </c>
      <c r="S44">
        <f t="shared" si="32"/>
        <v>-28750365.980916269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-2820.367534198635</v>
      </c>
      <c r="AC44">
        <f t="shared" si="33"/>
        <v>-2526.24399060014</v>
      </c>
      <c r="AE44">
        <f t="shared" si="34"/>
        <v>0</v>
      </c>
      <c r="AF44">
        <f t="shared" si="35"/>
        <v>0</v>
      </c>
      <c r="AG44">
        <f t="shared" si="36"/>
        <v>-1.0983529706530492E-3</v>
      </c>
      <c r="AH44">
        <f t="shared" si="37"/>
        <v>-128.27195795874411</v>
      </c>
      <c r="AI44">
        <f t="shared" si="38"/>
        <v>-128.27305631171475</v>
      </c>
      <c r="AJ44">
        <f t="shared" si="39"/>
        <v>-294.12354359849496</v>
      </c>
      <c r="AK44">
        <f t="shared" si="61"/>
        <v>-197.42572739390448</v>
      </c>
      <c r="AL44">
        <f t="shared" si="40"/>
        <v>-619.8223273041142</v>
      </c>
      <c r="AN44">
        <f t="shared" si="41"/>
        <v>0</v>
      </c>
      <c r="AO44">
        <f t="shared" si="42"/>
        <v>0</v>
      </c>
      <c r="AP44">
        <f t="shared" si="43"/>
        <v>-2.6958600399115216E-5</v>
      </c>
      <c r="AQ44">
        <f t="shared" si="44"/>
        <v>-3.1483799374310815</v>
      </c>
      <c r="AR44">
        <f t="shared" si="45"/>
        <v>-3.1484068960314802</v>
      </c>
      <c r="AS44">
        <f t="shared" si="46"/>
        <v>-7.2191356437349254</v>
      </c>
      <c r="AT44">
        <f t="shared" si="47"/>
        <v>-4.8457294107853377</v>
      </c>
      <c r="AU44">
        <f t="shared" si="48"/>
        <v>-15.213271950551745</v>
      </c>
      <c r="AW44">
        <v>41</v>
      </c>
      <c r="AX44">
        <f>IF(Z44&gt;0, (R44*SUMPRODUCT(K44:$K$98, X44:$X$98)-K44*$AZ$3)/Z44, 0)</f>
        <v>-28750365.980916269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0.819492</v>
      </c>
      <c r="Q45" s="5">
        <f t="shared" si="60"/>
        <v>12.5</v>
      </c>
      <c r="R45">
        <f t="shared" si="31"/>
        <v>500000</v>
      </c>
      <c r="S45">
        <f t="shared" si="32"/>
        <v>-150730912.1725581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-2526.24399060014</v>
      </c>
      <c r="AC45">
        <f t="shared" si="33"/>
        <v>-2258.2863195770901</v>
      </c>
      <c r="AE45">
        <f t="shared" si="34"/>
        <v>0</v>
      </c>
      <c r="AF45">
        <f t="shared" si="35"/>
        <v>0</v>
      </c>
      <c r="AG45">
        <f t="shared" si="36"/>
        <v>-1.8727796832011004E-4</v>
      </c>
      <c r="AH45">
        <f t="shared" si="37"/>
        <v>-36.003658905056348</v>
      </c>
      <c r="AI45">
        <f t="shared" si="38"/>
        <v>-36.00384618302467</v>
      </c>
      <c r="AJ45">
        <f t="shared" si="39"/>
        <v>-267.9576710230499</v>
      </c>
      <c r="AK45">
        <f t="shared" si="61"/>
        <v>-176.83707934200982</v>
      </c>
      <c r="AL45">
        <f t="shared" si="40"/>
        <v>-480.79859654808439</v>
      </c>
      <c r="AN45">
        <f t="shared" si="41"/>
        <v>0</v>
      </c>
      <c r="AO45">
        <f t="shared" si="42"/>
        <v>0</v>
      </c>
      <c r="AP45">
        <f t="shared" si="43"/>
        <v>-4.1041580686181566E-6</v>
      </c>
      <c r="AQ45">
        <f t="shared" si="44"/>
        <v>-0.78901276279541888</v>
      </c>
      <c r="AR45">
        <f t="shared" si="45"/>
        <v>-0.78901686695348749</v>
      </c>
      <c r="AS45">
        <f t="shared" si="46"/>
        <v>-5.8722371213340896</v>
      </c>
      <c r="AT45">
        <f t="shared" si="47"/>
        <v>-3.8753481390391893</v>
      </c>
      <c r="AU45">
        <f t="shared" si="48"/>
        <v>-10.536602127326766</v>
      </c>
      <c r="AW45">
        <v>42</v>
      </c>
      <c r="AX45">
        <f>IF(Z45&gt;0, (R45*SUMPRODUCT(K45:$K$98, X45:$X$98)-K45*$AZ$3)/Z45, 0)</f>
        <v>-150730912.1725581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0.82196330200000001</v>
      </c>
      <c r="Q46" s="5">
        <f t="shared" si="60"/>
        <v>12.5</v>
      </c>
      <c r="R46">
        <f t="shared" si="31"/>
        <v>500000</v>
      </c>
      <c r="S46">
        <f t="shared" si="32"/>
        <v>-801177243.69823956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-2258.2863195770901</v>
      </c>
      <c r="AC46">
        <f t="shared" si="33"/>
        <v>-2017.0163582680279</v>
      </c>
      <c r="AE46">
        <f t="shared" si="34"/>
        <v>0</v>
      </c>
      <c r="AF46">
        <f t="shared" si="35"/>
        <v>0</v>
      </c>
      <c r="AG46">
        <f t="shared" si="36"/>
        <v>-3.1469571404659896E-5</v>
      </c>
      <c r="AH46">
        <f t="shared" si="37"/>
        <v>-6.1574246892899618</v>
      </c>
      <c r="AI46">
        <f t="shared" si="38"/>
        <v>-6.1574561588613665</v>
      </c>
      <c r="AJ46">
        <f t="shared" si="39"/>
        <v>-241.26996130906218</v>
      </c>
      <c r="AK46">
        <f t="shared" si="61"/>
        <v>-158.08004237039631</v>
      </c>
      <c r="AL46">
        <f t="shared" si="40"/>
        <v>-405.50745983831985</v>
      </c>
      <c r="AN46">
        <f t="shared" si="41"/>
        <v>0</v>
      </c>
      <c r="AO46">
        <f t="shared" si="42"/>
        <v>0</v>
      </c>
      <c r="AP46">
        <f t="shared" si="43"/>
        <v>-6.1575818742915384E-7</v>
      </c>
      <c r="AQ46">
        <f t="shared" si="44"/>
        <v>-0.1204809756432615</v>
      </c>
      <c r="AR46">
        <f t="shared" si="45"/>
        <v>-0.12048159140144893</v>
      </c>
      <c r="AS46">
        <f t="shared" si="46"/>
        <v>-4.7208763076694273</v>
      </c>
      <c r="AT46">
        <f t="shared" si="47"/>
        <v>-3.0931174469158949</v>
      </c>
      <c r="AU46">
        <f t="shared" si="48"/>
        <v>-7.9344753459867707</v>
      </c>
      <c r="AW46">
        <v>43</v>
      </c>
      <c r="AX46">
        <f>IF(Z46&gt;0, (R46*SUMPRODUCT(K46:$K$98, X46:$X$98)-K46*$AZ$3)/Z46, 0)</f>
        <v>-801177243.69823956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0.82463276399999996</v>
      </c>
      <c r="Q47" s="5">
        <f t="shared" si="60"/>
        <v>12.5</v>
      </c>
      <c r="R47">
        <f t="shared" si="31"/>
        <v>500000</v>
      </c>
      <c r="S47">
        <f t="shared" si="32"/>
        <v>-4325999908.9172678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-2017.0163582680279</v>
      </c>
      <c r="AC47">
        <f t="shared" si="33"/>
        <v>-1801.0127552509412</v>
      </c>
      <c r="AE47">
        <f t="shared" si="34"/>
        <v>0</v>
      </c>
      <c r="AF47">
        <f t="shared" si="35"/>
        <v>0</v>
      </c>
      <c r="AG47">
        <f t="shared" si="36"/>
        <v>-5.2040360412932473E-6</v>
      </c>
      <c r="AH47">
        <f t="shared" si="37"/>
        <v>-1.0380335859728018</v>
      </c>
      <c r="AI47">
        <f t="shared" si="38"/>
        <v>-1.038038790008843</v>
      </c>
      <c r="AJ47">
        <f t="shared" si="39"/>
        <v>-216.00360301708679</v>
      </c>
      <c r="AK47">
        <f t="shared" si="61"/>
        <v>-141.19114507876196</v>
      </c>
      <c r="AL47">
        <f t="shared" si="40"/>
        <v>-358.23278688585759</v>
      </c>
      <c r="AN47">
        <f t="shared" si="41"/>
        <v>0</v>
      </c>
      <c r="AO47">
        <f t="shared" si="42"/>
        <v>0</v>
      </c>
      <c r="AP47">
        <f t="shared" si="43"/>
        <v>-9.0916276338865325E-8</v>
      </c>
      <c r="AQ47">
        <f t="shared" si="44"/>
        <v>-1.8134799144833322E-2</v>
      </c>
      <c r="AR47">
        <f t="shared" si="45"/>
        <v>-1.813489006110966E-2</v>
      </c>
      <c r="AS47">
        <f t="shared" si="46"/>
        <v>-3.7736562749115308</v>
      </c>
      <c r="AT47">
        <f t="shared" si="47"/>
        <v>-2.4666572369455668</v>
      </c>
      <c r="AU47">
        <f t="shared" si="48"/>
        <v>-6.2584484019182076</v>
      </c>
      <c r="AW47">
        <v>44</v>
      </c>
      <c r="AX47">
        <f>IF(Z47&gt;0, (R47*SUMPRODUCT(K47:$K$98, X47:$X$98)-K47*$AZ$3)/Z47, 0)</f>
        <v>-4325999908.9172678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0.82757423799999996</v>
      </c>
      <c r="Q48" s="5">
        <f t="shared" si="60"/>
        <v>12.5</v>
      </c>
      <c r="R48">
        <f t="shared" si="31"/>
        <v>500000</v>
      </c>
      <c r="S48">
        <f t="shared" si="32"/>
        <v>-23780328653.312096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-1801.0127552509412</v>
      </c>
      <c r="AC48">
        <f t="shared" si="33"/>
        <v>-1608.0629579137203</v>
      </c>
      <c r="AE48">
        <f t="shared" si="34"/>
        <v>0</v>
      </c>
      <c r="AF48">
        <f t="shared" si="35"/>
        <v>0</v>
      </c>
      <c r="AG48">
        <f t="shared" si="36"/>
        <v>-8.4526951948251947E-7</v>
      </c>
      <c r="AH48">
        <f t="shared" si="37"/>
        <v>-0.17226904645591182</v>
      </c>
      <c r="AI48">
        <f t="shared" si="38"/>
        <v>-0.17226989172543131</v>
      </c>
      <c r="AJ48">
        <f t="shared" si="39"/>
        <v>-192.94979733722084</v>
      </c>
      <c r="AK48">
        <f t="shared" si="61"/>
        <v>-126.07089286756589</v>
      </c>
      <c r="AL48">
        <f t="shared" si="40"/>
        <v>-319.19296009651214</v>
      </c>
      <c r="AN48">
        <f t="shared" si="41"/>
        <v>0</v>
      </c>
      <c r="AO48">
        <f t="shared" si="42"/>
        <v>0</v>
      </c>
      <c r="AP48">
        <f t="shared" si="43"/>
        <v>-1.3184951305841764E-8</v>
      </c>
      <c r="AQ48">
        <f t="shared" si="44"/>
        <v>-2.6871417183190675E-3</v>
      </c>
      <c r="AR48">
        <f t="shared" si="45"/>
        <v>-2.6871549032703736E-3</v>
      </c>
      <c r="AS48">
        <f t="shared" si="46"/>
        <v>-3.009730770749631</v>
      </c>
      <c r="AT48">
        <f t="shared" si="47"/>
        <v>-1.9665190158051427</v>
      </c>
      <c r="AU48">
        <f t="shared" si="48"/>
        <v>-4.978936941458044</v>
      </c>
      <c r="AW48">
        <v>45</v>
      </c>
      <c r="AX48">
        <f>IF(Z48&gt;0, (R48*SUMPRODUCT(K48:$K$98, X48:$X$98)-K48*$AZ$3)/Z48, 0)</f>
        <v>-23780328653.312096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0.83082719400000005</v>
      </c>
      <c r="Q49" s="5">
        <f t="shared" si="60"/>
        <v>12.5</v>
      </c>
      <c r="R49">
        <f t="shared" si="31"/>
        <v>500000</v>
      </c>
      <c r="S49">
        <f t="shared" si="32"/>
        <v>-133392578725.2202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-1608.0629579137203</v>
      </c>
      <c r="AC49">
        <f t="shared" si="33"/>
        <v>-1435.7728485051121</v>
      </c>
      <c r="AE49">
        <f t="shared" si="34"/>
        <v>0</v>
      </c>
      <c r="AF49">
        <f t="shared" si="35"/>
        <v>0</v>
      </c>
      <c r="AG49">
        <f t="shared" si="36"/>
        <v>-1.3454392124230428E-7</v>
      </c>
      <c r="AH49">
        <f t="shared" si="37"/>
        <v>-2.80909161218156E-2</v>
      </c>
      <c r="AI49">
        <f t="shared" si="38"/>
        <v>-2.8091050665736843E-2</v>
      </c>
      <c r="AJ49">
        <f t="shared" si="39"/>
        <v>-172.29010940860826</v>
      </c>
      <c r="AK49">
        <f t="shared" si="61"/>
        <v>-112.56440705396044</v>
      </c>
      <c r="AL49">
        <f t="shared" si="40"/>
        <v>-284.88260751323446</v>
      </c>
      <c r="AN49">
        <f t="shared" si="41"/>
        <v>0</v>
      </c>
      <c r="AO49">
        <f t="shared" si="42"/>
        <v>0</v>
      </c>
      <c r="AP49">
        <f t="shared" si="43"/>
        <v>-1.873826514575176E-9</v>
      </c>
      <c r="AQ49">
        <f t="shared" si="44"/>
        <v>-3.912291463021124E-4</v>
      </c>
      <c r="AR49">
        <f t="shared" si="45"/>
        <v>-3.9123102012862698E-4</v>
      </c>
      <c r="AS49">
        <f t="shared" si="46"/>
        <v>-2.3995270260296078</v>
      </c>
      <c r="AT49">
        <f t="shared" si="47"/>
        <v>-1.5677123766541681</v>
      </c>
      <c r="AU49">
        <f t="shared" si="48"/>
        <v>-3.9676306337039051</v>
      </c>
      <c r="AW49">
        <v>46</v>
      </c>
      <c r="AX49">
        <f>IF(Z49&gt;0, (R49*SUMPRODUCT(K49:$K$98, X49:$X$98)-K49*$AZ$3)/Z49, 0)</f>
        <v>-133392578725.2202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0.83405797299999995</v>
      </c>
      <c r="Q50" s="5">
        <f t="shared" si="60"/>
        <v>12.5</v>
      </c>
      <c r="R50">
        <f t="shared" si="31"/>
        <v>500000</v>
      </c>
      <c r="S50">
        <f t="shared" si="32"/>
        <v>-763748880388.17859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-1435.7728485051121</v>
      </c>
      <c r="AC50">
        <f t="shared" si="33"/>
        <v>-1281.9403856714664</v>
      </c>
      <c r="AE50">
        <f t="shared" si="34"/>
        <v>0</v>
      </c>
      <c r="AF50">
        <f t="shared" si="35"/>
        <v>0</v>
      </c>
      <c r="AG50">
        <f t="shared" si="36"/>
        <v>-2.098105179905329E-8</v>
      </c>
      <c r="AH50">
        <f t="shared" si="37"/>
        <v>-4.4886972092331185E-3</v>
      </c>
      <c r="AI50">
        <f t="shared" si="38"/>
        <v>-4.4887181902849172E-3</v>
      </c>
      <c r="AJ50">
        <f t="shared" si="39"/>
        <v>-153.83246283364565</v>
      </c>
      <c r="AK50">
        <f t="shared" si="61"/>
        <v>-100.50409939535785</v>
      </c>
      <c r="AL50">
        <f t="shared" si="40"/>
        <v>-254.34105094719379</v>
      </c>
      <c r="AN50">
        <f t="shared" si="41"/>
        <v>0</v>
      </c>
      <c r="AO50">
        <f t="shared" si="42"/>
        <v>0</v>
      </c>
      <c r="AP50">
        <f t="shared" si="43"/>
        <v>-2.6090027225821249E-10</v>
      </c>
      <c r="AQ50">
        <f t="shared" si="44"/>
        <v>-5.5817140875008088E-5</v>
      </c>
      <c r="AR50">
        <f t="shared" si="45"/>
        <v>-5.581740177528034E-5</v>
      </c>
      <c r="AS50">
        <f t="shared" si="46"/>
        <v>-1.9129132237908342</v>
      </c>
      <c r="AT50">
        <f t="shared" si="47"/>
        <v>-1.2497727543143708</v>
      </c>
      <c r="AU50">
        <f t="shared" si="48"/>
        <v>-3.1627417955069803</v>
      </c>
      <c r="AW50">
        <v>47</v>
      </c>
      <c r="AX50">
        <f>IF(Z50&gt;0, (R50*SUMPRODUCT(K50:$K$98, X50:$X$98)-K50*$AZ$3)/Z50, 0)</f>
        <v>-763748880388.17859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0.83754713300000005</v>
      </c>
      <c r="Q51" s="5">
        <f t="shared" si="60"/>
        <v>12.5</v>
      </c>
      <c r="R51">
        <f t="shared" si="31"/>
        <v>500000</v>
      </c>
      <c r="S51">
        <f t="shared" si="32"/>
        <v>-4472980310160.6045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-1281.9403856714664</v>
      </c>
      <c r="AC51">
        <f t="shared" si="33"/>
        <v>-1144.5896789325432</v>
      </c>
      <c r="AE51">
        <f t="shared" si="34"/>
        <v>0</v>
      </c>
      <c r="AF51">
        <f t="shared" si="35"/>
        <v>0</v>
      </c>
      <c r="AG51">
        <f t="shared" si="36"/>
        <v>-3.1986214994411803E-9</v>
      </c>
      <c r="AH51">
        <f t="shared" si="37"/>
        <v>-7.0290479126486306E-4</v>
      </c>
      <c r="AI51">
        <f t="shared" si="38"/>
        <v>-7.0290798988636245E-4</v>
      </c>
      <c r="AJ51">
        <f t="shared" si="39"/>
        <v>-137.35070673892324</v>
      </c>
      <c r="AK51">
        <f t="shared" si="61"/>
        <v>-89.735826997002661</v>
      </c>
      <c r="AL51">
        <f t="shared" si="40"/>
        <v>-227.08723664391579</v>
      </c>
      <c r="AN51">
        <f t="shared" si="41"/>
        <v>0</v>
      </c>
      <c r="AO51">
        <f t="shared" si="42"/>
        <v>0</v>
      </c>
      <c r="AP51">
        <f t="shared" si="43"/>
        <v>-3.5513387952540215E-11</v>
      </c>
      <c r="AQ51">
        <f t="shared" si="44"/>
        <v>-7.8041526795994763E-6</v>
      </c>
      <c r="AR51">
        <f t="shared" si="45"/>
        <v>-7.8041881929874288E-6</v>
      </c>
      <c r="AS51">
        <f t="shared" si="46"/>
        <v>-1.5249659688797632</v>
      </c>
      <c r="AT51">
        <f t="shared" si="47"/>
        <v>-0.99631145415090394</v>
      </c>
      <c r="AU51">
        <f t="shared" si="48"/>
        <v>-2.5212852272188599</v>
      </c>
      <c r="AW51">
        <v>48</v>
      </c>
      <c r="AX51">
        <f>IF(Z51&gt;0, (R51*SUMPRODUCT(K51:$K$98, X51:$X$98)-K51*$AZ$3)/Z51, 0)</f>
        <v>-4472980310160.6045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0.841203123</v>
      </c>
      <c r="Q52" s="5">
        <f t="shared" si="60"/>
        <v>12.5</v>
      </c>
      <c r="R52">
        <f t="shared" si="31"/>
        <v>500000</v>
      </c>
      <c r="S52">
        <f t="shared" si="32"/>
        <v>-26840163093621.172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-1144.5896789325432</v>
      </c>
      <c r="AC52">
        <f t="shared" si="33"/>
        <v>-1021.9550773116387</v>
      </c>
      <c r="AE52">
        <f t="shared" si="34"/>
        <v>0</v>
      </c>
      <c r="AF52">
        <f t="shared" si="35"/>
        <v>0</v>
      </c>
      <c r="AG52">
        <f t="shared" si="36"/>
        <v>-4.7594488982190479E-10</v>
      </c>
      <c r="AH52">
        <f t="shared" si="37"/>
        <v>-1.0762761578499455E-4</v>
      </c>
      <c r="AI52">
        <f t="shared" si="38"/>
        <v>-1.0762809172988437E-4</v>
      </c>
      <c r="AJ52">
        <f t="shared" si="39"/>
        <v>-122.6346016209045</v>
      </c>
      <c r="AK52">
        <f t="shared" si="61"/>
        <v>-80.121277525278032</v>
      </c>
      <c r="AL52">
        <f t="shared" si="40"/>
        <v>-202.75598677427428</v>
      </c>
      <c r="AN52">
        <f t="shared" si="41"/>
        <v>0</v>
      </c>
      <c r="AO52">
        <f t="shared" si="42"/>
        <v>0</v>
      </c>
      <c r="AP52">
        <f t="shared" si="43"/>
        <v>-4.7181082312744705E-12</v>
      </c>
      <c r="AQ52">
        <f t="shared" si="44"/>
        <v>-1.0669276019281215E-6</v>
      </c>
      <c r="AR52">
        <f t="shared" si="45"/>
        <v>-1.0669323200363528E-6</v>
      </c>
      <c r="AS52">
        <f t="shared" si="46"/>
        <v>-1.2156939505394506</v>
      </c>
      <c r="AT52">
        <f t="shared" si="47"/>
        <v>-0.79425342529403609</v>
      </c>
      <c r="AU52">
        <f t="shared" si="48"/>
        <v>-2.0099484427658068</v>
      </c>
      <c r="AW52">
        <v>49</v>
      </c>
      <c r="AX52">
        <f>IF(Z52&gt;0, (R52*SUMPRODUCT(K52:$K$98, X52:$X$98)-K52*$AZ$3)/Z52, 0)</f>
        <v>-26840163093621.172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0.84498057100000001</v>
      </c>
      <c r="Q53" s="5">
        <f t="shared" si="60"/>
        <v>12.5</v>
      </c>
      <c r="R53">
        <f t="shared" si="31"/>
        <v>500000</v>
      </c>
      <c r="S53">
        <f t="shared" si="32"/>
        <v>-165249798067740.63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-1021.9550773116387</v>
      </c>
      <c r="AC53">
        <f t="shared" si="33"/>
        <v>-912.45989139190806</v>
      </c>
      <c r="AE53">
        <f t="shared" si="34"/>
        <v>0</v>
      </c>
      <c r="AF53">
        <f t="shared" si="35"/>
        <v>0</v>
      </c>
      <c r="AG53">
        <f t="shared" si="36"/>
        <v>-6.9021256157440555E-11</v>
      </c>
      <c r="AH53">
        <f t="shared" si="37"/>
        <v>-1.6086567390649809E-5</v>
      </c>
      <c r="AI53">
        <f t="shared" si="38"/>
        <v>-1.6086636411905967E-5</v>
      </c>
      <c r="AJ53">
        <f t="shared" si="39"/>
        <v>-109.4951859197306</v>
      </c>
      <c r="AK53">
        <f t="shared" si="61"/>
        <v>-71.536855411814713</v>
      </c>
      <c r="AL53">
        <f t="shared" si="40"/>
        <v>-181.03205741818172</v>
      </c>
      <c r="AN53">
        <f t="shared" si="41"/>
        <v>0</v>
      </c>
      <c r="AO53">
        <f t="shared" si="42"/>
        <v>0</v>
      </c>
      <c r="AP53">
        <f t="shared" si="43"/>
        <v>-6.1090835862466391E-13</v>
      </c>
      <c r="AQ53">
        <f t="shared" si="44"/>
        <v>-1.4238249240364648E-7</v>
      </c>
      <c r="AR53">
        <f t="shared" si="45"/>
        <v>-1.423831033120051E-7</v>
      </c>
      <c r="AS53">
        <f t="shared" si="46"/>
        <v>-0.96914382657630127</v>
      </c>
      <c r="AT53">
        <f t="shared" si="47"/>
        <v>-0.63317397210381643</v>
      </c>
      <c r="AU53">
        <f t="shared" si="48"/>
        <v>-1.6023179410632209</v>
      </c>
      <c r="AW53">
        <v>50</v>
      </c>
      <c r="AX53">
        <f>IF(Z53&gt;0, (R53*SUMPRODUCT(K53:$K$98, X53:$X$98)-K53*$AZ$3)/Z53, 0)</f>
        <v>-165249798067740.63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0.84903369399999995</v>
      </c>
      <c r="Q54" s="5">
        <f t="shared" si="60"/>
        <v>12.5</v>
      </c>
      <c r="R54">
        <f t="shared" si="31"/>
        <v>500000</v>
      </c>
      <c r="S54">
        <f t="shared" si="32"/>
        <v>-1046664744006945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-912.45989139190806</v>
      </c>
      <c r="AC54">
        <f t="shared" si="33"/>
        <v>-814.69633172477438</v>
      </c>
      <c r="AE54">
        <f t="shared" si="34"/>
        <v>0</v>
      </c>
      <c r="AF54">
        <f t="shared" si="35"/>
        <v>0</v>
      </c>
      <c r="AG54">
        <f t="shared" si="36"/>
        <v>-9.7296715159941488E-12</v>
      </c>
      <c r="AH54">
        <f t="shared" si="37"/>
        <v>-2.3440548831948799E-6</v>
      </c>
      <c r="AI54">
        <f t="shared" si="38"/>
        <v>-2.3440646128663958E-6</v>
      </c>
      <c r="AJ54">
        <f t="shared" si="39"/>
        <v>-97.763559667133677</v>
      </c>
      <c r="AK54">
        <f t="shared" si="61"/>
        <v>-63.872192397433572</v>
      </c>
      <c r="AL54">
        <f t="shared" si="40"/>
        <v>-161.63575440863187</v>
      </c>
      <c r="AN54">
        <f t="shared" si="41"/>
        <v>0</v>
      </c>
      <c r="AO54">
        <f t="shared" si="42"/>
        <v>0</v>
      </c>
      <c r="AP54">
        <f t="shared" si="43"/>
        <v>-7.6890620196287605E-14</v>
      </c>
      <c r="AQ54">
        <f t="shared" si="44"/>
        <v>-1.85243493006634E-8</v>
      </c>
      <c r="AR54">
        <f t="shared" si="45"/>
        <v>-1.8524426191283595E-8</v>
      </c>
      <c r="AS54">
        <f t="shared" si="46"/>
        <v>-0.77259553141600601</v>
      </c>
      <c r="AT54">
        <f t="shared" si="47"/>
        <v>-0.504762414503103</v>
      </c>
      <c r="AU54">
        <f t="shared" si="48"/>
        <v>-1.2773579644435353</v>
      </c>
      <c r="AW54">
        <v>51</v>
      </c>
      <c r="AX54">
        <f>IF(Z54&gt;0, (R54*SUMPRODUCT(K54:$K$98, X54:$X$98)-K54*$AZ$3)/Z54, 0)</f>
        <v>-1046664744006945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0.853201969</v>
      </c>
      <c r="Q55" s="5">
        <f t="shared" si="60"/>
        <v>12.5</v>
      </c>
      <c r="R55">
        <f t="shared" si="31"/>
        <v>500000</v>
      </c>
      <c r="S55">
        <f t="shared" si="32"/>
        <v>-6831400174789248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-814.69633172477438</v>
      </c>
      <c r="AC55">
        <f t="shared" si="33"/>
        <v>-727.40743905623071</v>
      </c>
      <c r="AE55">
        <f t="shared" si="34"/>
        <v>0</v>
      </c>
      <c r="AF55">
        <f t="shared" si="35"/>
        <v>0</v>
      </c>
      <c r="AG55">
        <f t="shared" si="36"/>
        <v>-1.3309999056647849E-12</v>
      </c>
      <c r="AH55">
        <f t="shared" si="37"/>
        <v>-3.3205499580677689E-7</v>
      </c>
      <c r="AI55">
        <f t="shared" si="38"/>
        <v>-3.3205632680668256E-7</v>
      </c>
      <c r="AJ55">
        <f t="shared" si="39"/>
        <v>-87.288892668543667</v>
      </c>
      <c r="AK55">
        <f t="shared" si="61"/>
        <v>-57.028743220734214</v>
      </c>
      <c r="AL55">
        <f t="shared" si="40"/>
        <v>-144.31763622133423</v>
      </c>
      <c r="AN55">
        <f t="shared" si="41"/>
        <v>0</v>
      </c>
      <c r="AO55">
        <f t="shared" si="42"/>
        <v>0</v>
      </c>
      <c r="AP55">
        <f t="shared" si="43"/>
        <v>-9.3915048618044455E-15</v>
      </c>
      <c r="AQ55">
        <f t="shared" si="44"/>
        <v>-2.3429724481822762E-9</v>
      </c>
      <c r="AR55">
        <f t="shared" si="45"/>
        <v>-2.342981839687138E-9</v>
      </c>
      <c r="AS55">
        <f t="shared" si="46"/>
        <v>-0.61590842823441649</v>
      </c>
      <c r="AT55">
        <f t="shared" si="47"/>
        <v>-0.40239350652141298</v>
      </c>
      <c r="AU55">
        <f t="shared" si="48"/>
        <v>-1.0183019370988113</v>
      </c>
      <c r="AW55">
        <v>52</v>
      </c>
      <c r="AX55">
        <f>IF(Z55&gt;0, (R55*SUMPRODUCT(K55:$K$98, X55:$X$98)-K55*$AZ$3)/Z55, 0)</f>
        <v>-6831400174789248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0.85761682500000003</v>
      </c>
      <c r="Q56" s="5">
        <f t="shared" si="60"/>
        <v>12.5</v>
      </c>
      <c r="R56">
        <f t="shared" si="31"/>
        <v>500000</v>
      </c>
      <c r="S56">
        <f t="shared" si="32"/>
        <v>-4.607431753918452E+16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-727.40743905623071</v>
      </c>
      <c r="AC56">
        <f t="shared" si="33"/>
        <v>-649.47092773083432</v>
      </c>
      <c r="AE56">
        <f t="shared" si="34"/>
        <v>0</v>
      </c>
      <c r="AF56">
        <f t="shared" si="35"/>
        <v>0</v>
      </c>
      <c r="AG56">
        <f t="shared" si="36"/>
        <v>-1.7620199343660463E-13</v>
      </c>
      <c r="AH56">
        <f t="shared" si="37"/>
        <v>-4.5659516526861294E-8</v>
      </c>
      <c r="AI56">
        <f t="shared" si="38"/>
        <v>-4.5659692728854733E-8</v>
      </c>
      <c r="AJ56">
        <f t="shared" si="39"/>
        <v>-77.936511325396395</v>
      </c>
      <c r="AK56">
        <f t="shared" si="61"/>
        <v>-50.918520733936155</v>
      </c>
      <c r="AL56">
        <f t="shared" si="40"/>
        <v>-128.85503210499223</v>
      </c>
      <c r="AN56">
        <f t="shared" si="41"/>
        <v>0</v>
      </c>
      <c r="AO56">
        <f t="shared" si="42"/>
        <v>0</v>
      </c>
      <c r="AP56">
        <f t="shared" si="43"/>
        <v>-1.1100689568157214E-15</v>
      </c>
      <c r="AQ56">
        <f t="shared" si="44"/>
        <v>-2.8765402076974254E-10</v>
      </c>
      <c r="AR56">
        <f t="shared" si="45"/>
        <v>-2.8765513083869935E-10</v>
      </c>
      <c r="AS56">
        <f t="shared" si="46"/>
        <v>-0.49099842820998763</v>
      </c>
      <c r="AT56">
        <f t="shared" si="47"/>
        <v>-0.32078563977232477</v>
      </c>
      <c r="AU56">
        <f t="shared" si="48"/>
        <v>-0.81178406826996752</v>
      </c>
      <c r="AW56">
        <v>53</v>
      </c>
      <c r="AX56">
        <f>IF(Z56&gt;0, (R56*SUMPRODUCT(K56:$K$98, X56:$X$98)-K56*$AZ$3)/Z56, 0)</f>
        <v>-4.607431753918452E+16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0.86229046899999995</v>
      </c>
      <c r="Q57" s="5">
        <f t="shared" si="60"/>
        <v>12.5</v>
      </c>
      <c r="R57">
        <f t="shared" si="31"/>
        <v>500000</v>
      </c>
      <c r="S57">
        <f t="shared" si="32"/>
        <v>-3.2211991693201773E+17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-649.47092773083432</v>
      </c>
      <c r="AC57">
        <f t="shared" si="33"/>
        <v>-579.88475690278335</v>
      </c>
      <c r="AE57">
        <f t="shared" si="34"/>
        <v>0</v>
      </c>
      <c r="AF57">
        <f t="shared" si="35"/>
        <v>0</v>
      </c>
      <c r="AG57">
        <f t="shared" si="36"/>
        <v>-2.250267394305387E-14</v>
      </c>
      <c r="AH57">
        <f t="shared" si="37"/>
        <v>-6.0774919823673888E-9</v>
      </c>
      <c r="AI57">
        <f t="shared" si="38"/>
        <v>-6.0775144850413318E-9</v>
      </c>
      <c r="AJ57">
        <f t="shared" si="39"/>
        <v>-69.586170828050967</v>
      </c>
      <c r="AK57">
        <f t="shared" si="61"/>
        <v>-45.462964941158404</v>
      </c>
      <c r="AL57">
        <f t="shared" si="40"/>
        <v>-115.04913577528689</v>
      </c>
      <c r="AN57">
        <f t="shared" si="41"/>
        <v>0</v>
      </c>
      <c r="AO57">
        <f t="shared" si="42"/>
        <v>0</v>
      </c>
      <c r="AP57">
        <f t="shared" si="43"/>
        <v>-1.2657713022553134E-16</v>
      </c>
      <c r="AQ57">
        <f t="shared" si="44"/>
        <v>-3.4185781478391753E-11</v>
      </c>
      <c r="AR57">
        <f t="shared" si="45"/>
        <v>-3.4185908055521975E-11</v>
      </c>
      <c r="AS57">
        <f t="shared" si="46"/>
        <v>-0.39142094086632484</v>
      </c>
      <c r="AT57">
        <f t="shared" si="47"/>
        <v>-0.25572834803359429</v>
      </c>
      <c r="AU57">
        <f t="shared" si="48"/>
        <v>-0.64714928893410506</v>
      </c>
      <c r="AW57">
        <v>54</v>
      </c>
      <c r="AX57">
        <f>IF(Z57&gt;0, (R57*SUMPRODUCT(K57:$K$98, X57:$X$98)-K57*$AZ$3)/Z57, 0)</f>
        <v>-3.2211991693201773E+17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0.86705037500000004</v>
      </c>
      <c r="Q58" s="5">
        <f t="shared" si="60"/>
        <v>12.5</v>
      </c>
      <c r="R58">
        <f t="shared" si="31"/>
        <v>500000</v>
      </c>
      <c r="S58">
        <f t="shared" si="32"/>
        <v>-2.3392268881610511E+18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-579.88475690278335</v>
      </c>
      <c r="AC58">
        <f t="shared" si="33"/>
        <v>-517.75424723465801</v>
      </c>
      <c r="AE58">
        <f t="shared" si="34"/>
        <v>0</v>
      </c>
      <c r="AF58">
        <f t="shared" si="35"/>
        <v>0</v>
      </c>
      <c r="AG58">
        <f t="shared" si="36"/>
        <v>-2.7666953227957446E-15</v>
      </c>
      <c r="AH58">
        <f t="shared" si="37"/>
        <v>-7.8043807523310348E-10</v>
      </c>
      <c r="AI58">
        <f t="shared" si="38"/>
        <v>-7.8044084192842629E-10</v>
      </c>
      <c r="AJ58">
        <f t="shared" si="39"/>
        <v>-62.130509668125342</v>
      </c>
      <c r="AK58">
        <f t="shared" si="61"/>
        <v>-40.591932983194837</v>
      </c>
      <c r="AL58">
        <f t="shared" si="40"/>
        <v>-102.72244265210063</v>
      </c>
      <c r="AN58">
        <f t="shared" si="41"/>
        <v>0</v>
      </c>
      <c r="AO58">
        <f t="shared" si="42"/>
        <v>0</v>
      </c>
      <c r="AP58">
        <f t="shared" si="43"/>
        <v>-1.3895188120361826E-17</v>
      </c>
      <c r="AQ58">
        <f t="shared" si="44"/>
        <v>-3.9195981510168143E-12</v>
      </c>
      <c r="AR58">
        <f t="shared" si="45"/>
        <v>-3.9196120462049342E-12</v>
      </c>
      <c r="AS58">
        <f t="shared" si="46"/>
        <v>-0.31203837760501263</v>
      </c>
      <c r="AT58">
        <f t="shared" si="47"/>
        <v>-0.20386507336870674</v>
      </c>
      <c r="AU58">
        <f t="shared" si="48"/>
        <v>-0.51590345097763901</v>
      </c>
      <c r="AW58">
        <v>55</v>
      </c>
      <c r="AX58">
        <f>IF(Z58&gt;0, (R58*SUMPRODUCT(K58:$K$98, X58:$X$98)-K58*$AZ$3)/Z58, 0)</f>
        <v>-2.3392268881610511E+18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0.87202471800000003</v>
      </c>
      <c r="Q59" s="5">
        <f t="shared" si="60"/>
        <v>12.5</v>
      </c>
      <c r="R59">
        <f t="shared" si="31"/>
        <v>500000</v>
      </c>
      <c r="S59">
        <f t="shared" si="32"/>
        <v>-1.770366978955894E+19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-517.75424723465801</v>
      </c>
      <c r="AC59">
        <f t="shared" si="33"/>
        <v>-462.28057788809087</v>
      </c>
      <c r="AE59">
        <f t="shared" si="34"/>
        <v>0</v>
      </c>
      <c r="AF59">
        <f t="shared" si="35"/>
        <v>0</v>
      </c>
      <c r="AG59">
        <f t="shared" si="36"/>
        <v>-3.2640166091490903E-16</v>
      </c>
      <c r="AH59">
        <f t="shared" si="37"/>
        <v>-9.6505068346115123E-11</v>
      </c>
      <c r="AI59">
        <f t="shared" si="38"/>
        <v>-9.6505394747776032E-11</v>
      </c>
      <c r="AJ59">
        <f t="shared" si="39"/>
        <v>-55.473669346567135</v>
      </c>
      <c r="AK59">
        <f t="shared" si="61"/>
        <v>-36.242797306426063</v>
      </c>
      <c r="AL59">
        <f t="shared" si="40"/>
        <v>-91.716466653089697</v>
      </c>
      <c r="AN59">
        <f t="shared" si="41"/>
        <v>0</v>
      </c>
      <c r="AO59">
        <f t="shared" si="42"/>
        <v>0</v>
      </c>
      <c r="AP59">
        <f t="shared" si="43"/>
        <v>-1.4636506579845859E-18</v>
      </c>
      <c r="AQ59">
        <f t="shared" si="44"/>
        <v>-4.3274812507912391E-13</v>
      </c>
      <c r="AR59">
        <f t="shared" si="45"/>
        <v>-4.3274958872978186E-13</v>
      </c>
      <c r="AS59">
        <f t="shared" si="46"/>
        <v>-0.24875508418778897</v>
      </c>
      <c r="AT59">
        <f t="shared" si="47"/>
        <v>-0.16251998833603201</v>
      </c>
      <c r="AU59">
        <f t="shared" si="48"/>
        <v>-0.41127507252425372</v>
      </c>
      <c r="AW59">
        <v>56</v>
      </c>
      <c r="AX59">
        <f>IF(Z59&gt;0, (R59*SUMPRODUCT(K59:$K$98, X59:$X$98)-K59*$AZ$3)/Z59, 0)</f>
        <v>-1.770366978955894E+19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0.87703262900000001</v>
      </c>
      <c r="Q60" s="5">
        <f t="shared" si="60"/>
        <v>12.5</v>
      </c>
      <c r="R60">
        <f t="shared" si="31"/>
        <v>500000</v>
      </c>
      <c r="S60">
        <f t="shared" si="32"/>
        <v>-1.3992401422169874E+20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-462.28057788809087</v>
      </c>
      <c r="AC60">
        <f t="shared" si="33"/>
        <v>-412.75051597151008</v>
      </c>
      <c r="AE60">
        <f t="shared" si="34"/>
        <v>0</v>
      </c>
      <c r="AF60">
        <f t="shared" si="35"/>
        <v>0</v>
      </c>
      <c r="AG60">
        <f t="shared" si="36"/>
        <v>-3.6872737523590746E-17</v>
      </c>
      <c r="AH60">
        <f t="shared" si="37"/>
        <v>-1.1450596271286768E-11</v>
      </c>
      <c r="AI60">
        <f t="shared" si="38"/>
        <v>-1.1450633144024291E-11</v>
      </c>
      <c r="AJ60">
        <f t="shared" si="39"/>
        <v>-49.530061916580792</v>
      </c>
      <c r="AK60">
        <f t="shared" si="61"/>
        <v>-32.359640452166367</v>
      </c>
      <c r="AL60">
        <f t="shared" si="40"/>
        <v>-81.889702368758606</v>
      </c>
      <c r="AN60">
        <f t="shared" si="41"/>
        <v>0</v>
      </c>
      <c r="AO60">
        <f t="shared" si="42"/>
        <v>0</v>
      </c>
      <c r="AP60">
        <f t="shared" si="43"/>
        <v>-1.4762925615619545E-19</v>
      </c>
      <c r="AQ60">
        <f t="shared" si="44"/>
        <v>-4.5845335161064327E-14</v>
      </c>
      <c r="AR60">
        <f t="shared" si="45"/>
        <v>-4.5845482790320482E-14</v>
      </c>
      <c r="AS60">
        <f t="shared" si="46"/>
        <v>-0.198306030124206</v>
      </c>
      <c r="AT60">
        <f t="shared" si="47"/>
        <v>-0.12955993968114893</v>
      </c>
      <c r="AU60">
        <f t="shared" si="48"/>
        <v>-0.32786596980540073</v>
      </c>
      <c r="AW60">
        <v>57</v>
      </c>
      <c r="AX60">
        <f>IF(Z60&gt;0, (R60*SUMPRODUCT(K60:$K$98, X60:$X$98)-K60*$AZ$3)/Z60, 0)</f>
        <v>-1.3992401422169874E+20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0.88195855000000001</v>
      </c>
      <c r="Q61" s="5">
        <f t="shared" si="60"/>
        <v>12.5</v>
      </c>
      <c r="R61">
        <f t="shared" si="31"/>
        <v>500000</v>
      </c>
      <c r="S61">
        <f t="shared" si="32"/>
        <v>-1.1563354208508694E+21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-412.75051597151008</v>
      </c>
      <c r="AC61">
        <f t="shared" si="33"/>
        <v>-368.52724640313403</v>
      </c>
      <c r="AE61">
        <f t="shared" si="34"/>
        <v>0</v>
      </c>
      <c r="AF61">
        <f t="shared" si="35"/>
        <v>0</v>
      </c>
      <c r="AG61">
        <f t="shared" si="36"/>
        <v>-3.9837840275181536E-18</v>
      </c>
      <c r="AH61">
        <f t="shared" si="37"/>
        <v>-1.3008090448334673E-12</v>
      </c>
      <c r="AI61">
        <f t="shared" si="38"/>
        <v>-1.3008130286174948E-12</v>
      </c>
      <c r="AJ61">
        <f t="shared" si="39"/>
        <v>-44.223269568376054</v>
      </c>
      <c r="AK61">
        <f t="shared" si="61"/>
        <v>-28.892536118005708</v>
      </c>
      <c r="AL61">
        <f t="shared" si="40"/>
        <v>-73.115805686383055</v>
      </c>
      <c r="AN61">
        <f t="shared" si="41"/>
        <v>0</v>
      </c>
      <c r="AO61">
        <f t="shared" si="42"/>
        <v>0</v>
      </c>
      <c r="AP61">
        <f t="shared" si="43"/>
        <v>-1.4241141872800699E-20</v>
      </c>
      <c r="AQ61">
        <f t="shared" si="44"/>
        <v>-4.6501030248963112E-15</v>
      </c>
      <c r="AR61">
        <f t="shared" si="45"/>
        <v>-4.6501172660381832E-15</v>
      </c>
      <c r="AS61">
        <f t="shared" si="46"/>
        <v>-0.15808835309646646</v>
      </c>
      <c r="AT61">
        <f t="shared" si="47"/>
        <v>-0.10328439068969149</v>
      </c>
      <c r="AU61">
        <f t="shared" si="48"/>
        <v>-0.2613727437861626</v>
      </c>
      <c r="AW61">
        <v>58</v>
      </c>
      <c r="AX61">
        <f>IF(Z61&gt;0, (R61*SUMPRODUCT(K61:$K$98, X61:$X$98)-K61*$AZ$3)/Z61, 0)</f>
        <v>-1.1563354208508694E+21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0.88700226900000001</v>
      </c>
      <c r="Q62" s="5">
        <f t="shared" si="60"/>
        <v>12.5</v>
      </c>
      <c r="R62">
        <f t="shared" si="31"/>
        <v>500000</v>
      </c>
      <c r="S62">
        <f t="shared" si="32"/>
        <v>-1.0023932857757993E+22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-368.52724640313403</v>
      </c>
      <c r="AC62">
        <f t="shared" si="33"/>
        <v>-329.04218428851249</v>
      </c>
      <c r="AE62">
        <f t="shared" si="34"/>
        <v>0</v>
      </c>
      <c r="AF62">
        <f t="shared" si="35"/>
        <v>0</v>
      </c>
      <c r="AG62">
        <f t="shared" si="36"/>
        <v>-4.1032071562841133E-19</v>
      </c>
      <c r="AH62">
        <f t="shared" si="37"/>
        <v>-1.4134501886458241E-13</v>
      </c>
      <c r="AI62">
        <f t="shared" si="38"/>
        <v>-1.4134542918529803E-13</v>
      </c>
      <c r="AJ62">
        <f t="shared" si="39"/>
        <v>-39.485062114621542</v>
      </c>
      <c r="AK62">
        <f t="shared" si="61"/>
        <v>-25.796907248219384</v>
      </c>
      <c r="AL62">
        <f t="shared" si="40"/>
        <v>-65.281969362841068</v>
      </c>
      <c r="AN62">
        <f t="shared" si="41"/>
        <v>0</v>
      </c>
      <c r="AO62">
        <f t="shared" si="42"/>
        <v>0</v>
      </c>
      <c r="AP62">
        <f t="shared" si="43"/>
        <v>-1.3096475890603236E-21</v>
      </c>
      <c r="AQ62">
        <f t="shared" si="44"/>
        <v>-4.5114018408304025E-16</v>
      </c>
      <c r="AR62">
        <f t="shared" si="45"/>
        <v>-4.5114149373062932E-16</v>
      </c>
      <c r="AS62">
        <f t="shared" si="46"/>
        <v>-0.12602706720062717</v>
      </c>
      <c r="AT62">
        <f t="shared" si="47"/>
        <v>-8.2337683904409667E-2</v>
      </c>
      <c r="AU62">
        <f t="shared" si="48"/>
        <v>-0.20836475110503727</v>
      </c>
      <c r="AW62">
        <v>59</v>
      </c>
      <c r="AX62">
        <f>IF(Z62&gt;0, (R62*SUMPRODUCT(K62:$K$98, X62:$X$98)-K62*$AZ$3)/Z62, 0)</f>
        <v>-1.0023932857757993E+22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0.89213428500000003</v>
      </c>
      <c r="Q63" s="5">
        <f t="shared" si="60"/>
        <v>12.5</v>
      </c>
      <c r="R63">
        <f t="shared" si="31"/>
        <v>500000</v>
      </c>
      <c r="S63">
        <f t="shared" si="32"/>
        <v>-9.1451230408623048E+22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-329.04218428851249</v>
      </c>
      <c r="AC63">
        <f t="shared" si="33"/>
        <v>-293.78766454331475</v>
      </c>
      <c r="AE63">
        <f t="shared" si="34"/>
        <v>0</v>
      </c>
      <c r="AF63">
        <f t="shared" si="35"/>
        <v>0</v>
      </c>
      <c r="AG63">
        <f t="shared" si="36"/>
        <v>-4.015633021428615E-20</v>
      </c>
      <c r="AH63">
        <f t="shared" si="37"/>
        <v>-1.4642447130313642E-14</v>
      </c>
      <c r="AI63">
        <f t="shared" si="38"/>
        <v>-1.4642487286643857E-14</v>
      </c>
      <c r="AJ63">
        <f t="shared" si="39"/>
        <v>-35.25451974519774</v>
      </c>
      <c r="AK63">
        <f t="shared" si="61"/>
        <v>-23.032952900195877</v>
      </c>
      <c r="AL63">
        <f t="shared" si="40"/>
        <v>-58.287472645393635</v>
      </c>
      <c r="AN63">
        <f t="shared" si="41"/>
        <v>0</v>
      </c>
      <c r="AO63">
        <f t="shared" si="42"/>
        <v>0</v>
      </c>
      <c r="AP63">
        <f t="shared" si="43"/>
        <v>-1.1443714080483459E-22</v>
      </c>
      <c r="AQ63">
        <f t="shared" si="44"/>
        <v>-4.1727911266725197E-17</v>
      </c>
      <c r="AR63">
        <f t="shared" si="45"/>
        <v>-4.1728025703866006E-17</v>
      </c>
      <c r="AS63">
        <f t="shared" si="46"/>
        <v>-0.1004680063780508</v>
      </c>
      <c r="AT63">
        <f t="shared" si="47"/>
        <v>-6.5639097500326579E-2</v>
      </c>
      <c r="AU63">
        <f t="shared" si="48"/>
        <v>-0.16610710387837743</v>
      </c>
      <c r="AW63">
        <v>60</v>
      </c>
      <c r="AX63">
        <f>IF(Z63&gt;0, (R63*SUMPRODUCT(K63:$K$98, X63:$X$98)-K63*$AZ$3)/Z63, 0)</f>
        <v>-9.1451230408623048E+22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0.89732143600000003</v>
      </c>
      <c r="Q64" s="5">
        <f t="shared" si="60"/>
        <v>12.5</v>
      </c>
      <c r="R64">
        <f t="shared" si="31"/>
        <v>500000</v>
      </c>
      <c r="S64">
        <f t="shared" si="32"/>
        <v>-8.8103311887108493E+23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-293.78766454331475</v>
      </c>
      <c r="AC64">
        <f t="shared" si="33"/>
        <v>-262.31041477081675</v>
      </c>
      <c r="AE64">
        <f t="shared" si="34"/>
        <v>0</v>
      </c>
      <c r="AF64">
        <f t="shared" si="35"/>
        <v>0</v>
      </c>
      <c r="AG64">
        <f t="shared" si="36"/>
        <v>-3.721631019769852E-21</v>
      </c>
      <c r="AH64">
        <f t="shared" si="37"/>
        <v>-1.4413254356949375E-15</v>
      </c>
      <c r="AI64">
        <f t="shared" si="38"/>
        <v>-1.4413291573259572E-15</v>
      </c>
      <c r="AJ64">
        <f t="shared" si="39"/>
        <v>-31.477249772497998</v>
      </c>
      <c r="AK64">
        <f t="shared" si="61"/>
        <v>-20.565136518032034</v>
      </c>
      <c r="AL64">
        <f t="shared" si="40"/>
        <v>-52.042386290530033</v>
      </c>
      <c r="AN64">
        <f t="shared" si="41"/>
        <v>0</v>
      </c>
      <c r="AO64">
        <f t="shared" si="42"/>
        <v>0</v>
      </c>
      <c r="AP64">
        <f t="shared" si="43"/>
        <v>-9.4695266768373861E-24</v>
      </c>
      <c r="AQ64">
        <f t="shared" si="44"/>
        <v>-3.6673892685260136E-18</v>
      </c>
      <c r="AR64">
        <f t="shared" si="45"/>
        <v>-3.6673987380526905E-18</v>
      </c>
      <c r="AS64">
        <f t="shared" si="46"/>
        <v>-8.0092479574339015E-2</v>
      </c>
      <c r="AT64">
        <f t="shared" si="47"/>
        <v>-5.232708665523484E-2</v>
      </c>
      <c r="AU64">
        <f t="shared" si="48"/>
        <v>-0.13241956622957385</v>
      </c>
      <c r="AW64">
        <v>61</v>
      </c>
      <c r="AX64">
        <f>IF(Z64&gt;0, (R64*SUMPRODUCT(K64:$K$98, X64:$X$98)-K64*$AZ$3)/Z64, 0)</f>
        <v>-8.8103311887108493E+23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0.90253096600000005</v>
      </c>
      <c r="Q65" s="5">
        <f t="shared" si="60"/>
        <v>12.5</v>
      </c>
      <c r="R65">
        <f t="shared" si="31"/>
        <v>500000</v>
      </c>
      <c r="S65">
        <f t="shared" si="32"/>
        <v>-8.9933165750722175E+24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-262.31041477081675</v>
      </c>
      <c r="AC65">
        <f t="shared" si="33"/>
        <v>-234.20572747394351</v>
      </c>
      <c r="AE65">
        <f t="shared" si="34"/>
        <v>0</v>
      </c>
      <c r="AF65">
        <f t="shared" si="35"/>
        <v>0</v>
      </c>
      <c r="AG65">
        <f t="shared" si="36"/>
        <v>-3.2552747020370347E-22</v>
      </c>
      <c r="AH65">
        <f t="shared" si="37"/>
        <v>-1.3435548957473801E-16</v>
      </c>
      <c r="AI65">
        <f t="shared" si="38"/>
        <v>-1.3435581510220821E-16</v>
      </c>
      <c r="AJ65">
        <f t="shared" si="39"/>
        <v>-28.104687296873237</v>
      </c>
      <c r="AK65">
        <f t="shared" si="61"/>
        <v>-18.361729033957175</v>
      </c>
      <c r="AL65">
        <f t="shared" si="40"/>
        <v>-46.466416330830413</v>
      </c>
      <c r="AN65">
        <f t="shared" si="41"/>
        <v>0</v>
      </c>
      <c r="AO65">
        <f t="shared" si="42"/>
        <v>0</v>
      </c>
      <c r="AP65">
        <f t="shared" si="43"/>
        <v>-7.3954495612517441E-25</v>
      </c>
      <c r="AQ65">
        <f t="shared" si="44"/>
        <v>-3.0523360925745776E-19</v>
      </c>
      <c r="AR65">
        <f t="shared" si="45"/>
        <v>-3.052343488024139E-19</v>
      </c>
      <c r="AS65">
        <f t="shared" si="46"/>
        <v>-6.3849234354543274E-2</v>
      </c>
      <c r="AT65">
        <f t="shared" si="47"/>
        <v>-4.1714833111634923E-2</v>
      </c>
      <c r="AU65">
        <f t="shared" si="48"/>
        <v>-0.10556406746617819</v>
      </c>
      <c r="AW65">
        <v>62</v>
      </c>
      <c r="AX65">
        <f>IF(Z65&gt;0, (R65*SUMPRODUCT(K65:$K$98, X65:$X$98)-K65*$AZ$3)/Z65, 0)</f>
        <v>-8.9933165750722175E+24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0.90776816500000002</v>
      </c>
      <c r="Q66" s="5">
        <f t="shared" si="60"/>
        <v>12.5</v>
      </c>
      <c r="R66">
        <f t="shared" si="31"/>
        <v>500000</v>
      </c>
      <c r="S66">
        <f t="shared" si="32"/>
        <v>-9.7647668230056709E+25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-234.20572747394351</v>
      </c>
      <c r="AC66">
        <f t="shared" si="33"/>
        <v>-209.11225667316381</v>
      </c>
      <c r="AE66">
        <f t="shared" si="34"/>
        <v>0</v>
      </c>
      <c r="AF66">
        <f t="shared" si="35"/>
        <v>0</v>
      </c>
      <c r="AG66">
        <f t="shared" si="36"/>
        <v>-2.6768721217758357E-23</v>
      </c>
      <c r="AH66">
        <f t="shared" si="37"/>
        <v>-1.1820138971356324E-17</v>
      </c>
      <c r="AI66">
        <f t="shared" si="38"/>
        <v>-1.1820165740077542E-17</v>
      </c>
      <c r="AJ66">
        <f t="shared" si="39"/>
        <v>-25.093470800779698</v>
      </c>
      <c r="AK66">
        <f t="shared" si="61"/>
        <v>-16.394400923176047</v>
      </c>
      <c r="AL66">
        <f t="shared" si="40"/>
        <v>-41.487871723955749</v>
      </c>
      <c r="AN66">
        <f t="shared" si="41"/>
        <v>0</v>
      </c>
      <c r="AO66">
        <f t="shared" si="42"/>
        <v>0</v>
      </c>
      <c r="AP66">
        <f t="shared" si="43"/>
        <v>-5.4298338220685326E-26</v>
      </c>
      <c r="AQ66">
        <f t="shared" si="44"/>
        <v>-2.3976263134169821E-20</v>
      </c>
      <c r="AR66">
        <f t="shared" si="45"/>
        <v>-2.3976317432508042E-20</v>
      </c>
      <c r="AS66">
        <f t="shared" si="46"/>
        <v>-5.0900218713762213E-2</v>
      </c>
      <c r="AT66">
        <f t="shared" si="47"/>
        <v>-3.3254809559657934E-2</v>
      </c>
      <c r="AU66">
        <f t="shared" si="48"/>
        <v>-8.4155028273420154E-2</v>
      </c>
      <c r="AW66">
        <v>63</v>
      </c>
      <c r="AX66">
        <f>IF(Z66&gt;0, (R66*SUMPRODUCT(K66:$K$98, X66:$X$98)-K66*$AZ$3)/Z66, 0)</f>
        <v>-9.7647668230056709E+25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0.91304259499999996</v>
      </c>
      <c r="Q67" s="5">
        <f t="shared" si="60"/>
        <v>12.5</v>
      </c>
      <c r="R67">
        <f t="shared" ref="R67:R79" si="62">$C$6</f>
        <v>500000</v>
      </c>
      <c r="S67">
        <f t="shared" ref="S67:S79" si="63">AX67</f>
        <v>-1.1329048590262438E+27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-209.11225667316381</v>
      </c>
      <c r="AC67">
        <f t="shared" ref="AC67:AC79" si="64">S67*Z67</f>
        <v>-186.70737202961053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-2.0600513200871247E-24</v>
      </c>
      <c r="AH67">
        <f t="shared" ref="AH67:AH79" si="68">-X67*R67</f>
        <v>-9.7763930741974585E-19</v>
      </c>
      <c r="AI67">
        <f t="shared" ref="AI67:AI79" si="69">SUM(AE67:AH67)</f>
        <v>-9.77641367471066E-19</v>
      </c>
      <c r="AJ67">
        <f t="shared" ref="AJ67:AJ79" si="70">AB67-AC67</f>
        <v>-22.404884643553288</v>
      </c>
      <c r="AK67">
        <f t="shared" si="61"/>
        <v>-14.637857967121468</v>
      </c>
      <c r="AL67">
        <f t="shared" ref="AL67:AL79" si="71">SUM(AI67:AK67)</f>
        <v>-37.042742610674757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-3.730945718996663E-27</v>
      </c>
      <c r="AQ67">
        <f t="shared" ref="AQ67:AQ79" si="75">AH67*$K67</f>
        <v>-1.7705962726143643E-21</v>
      </c>
      <c r="AR67">
        <f t="shared" ref="AR67:AR79" si="76">AI67*$K67</f>
        <v>-1.7706000035600833E-21</v>
      </c>
      <c r="AS67">
        <f t="shared" ref="AS67:AS79" si="77">AJ67*$K67</f>
        <v>-4.0577342724619082E-2</v>
      </c>
      <c r="AT67">
        <f t="shared" ref="AT67:AT79" si="78">AK67*$K67</f>
        <v>-2.651053058008444E-2</v>
      </c>
      <c r="AU67">
        <f t="shared" ref="AU67:AU79" si="79">AL67*$K67</f>
        <v>-6.7087873304703519E-2</v>
      </c>
      <c r="AW67">
        <v>64</v>
      </c>
      <c r="AX67">
        <f>IF(Z67&gt;0, (R67*SUMPRODUCT(K67:$K$98, X67:$X$98)-K67*$AZ$3)/Z67, 0)</f>
        <v>-1.1329048590262438E+27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0.91832435000000001</v>
      </c>
      <c r="Q68" s="5">
        <f t="shared" si="60"/>
        <v>12.5</v>
      </c>
      <c r="R68">
        <f t="shared" si="62"/>
        <v>500000</v>
      </c>
      <c r="S68">
        <f t="shared" si="63"/>
        <v>-1.4112494209109318E+28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-186.70737202961053</v>
      </c>
      <c r="AC68">
        <f t="shared" si="64"/>
        <v>-166.70301074072367</v>
      </c>
      <c r="AE68">
        <f t="shared" si="65"/>
        <v>0</v>
      </c>
      <c r="AF68">
        <f t="shared" si="66"/>
        <v>0</v>
      </c>
      <c r="AG68">
        <f t="shared" si="67"/>
        <v>-1.4765551740060271E-25</v>
      </c>
      <c r="AH68">
        <f t="shared" si="68"/>
        <v>-7.5671811579426034E-20</v>
      </c>
      <c r="AI68">
        <f t="shared" si="69"/>
        <v>-7.5671959234943431E-20</v>
      </c>
      <c r="AJ68">
        <f t="shared" si="70"/>
        <v>-20.004361288886855</v>
      </c>
      <c r="AK68">
        <f t="shared" si="61"/>
        <v>-13.069516042072738</v>
      </c>
      <c r="AL68">
        <f t="shared" si="71"/>
        <v>-33.07387733095959</v>
      </c>
      <c r="AN68">
        <f t="shared" si="72"/>
        <v>0</v>
      </c>
      <c r="AO68">
        <f t="shared" si="73"/>
        <v>0</v>
      </c>
      <c r="AP68">
        <f t="shared" si="74"/>
        <v>-2.3876603528910995E-28</v>
      </c>
      <c r="AQ68">
        <f t="shared" si="75"/>
        <v>-1.2236493936724619E-22</v>
      </c>
      <c r="AR68">
        <f t="shared" si="76"/>
        <v>-1.2236517813328147E-22</v>
      </c>
      <c r="AS68">
        <f t="shared" si="77"/>
        <v>-3.2348009187355753E-2</v>
      </c>
      <c r="AT68">
        <f t="shared" si="78"/>
        <v>-2.1134032669072416E-2</v>
      </c>
      <c r="AU68">
        <f t="shared" si="79"/>
        <v>-5.3482041856428165E-2</v>
      </c>
      <c r="AW68">
        <v>65</v>
      </c>
      <c r="AX68">
        <f>IF(Z68&gt;0, (R68*SUMPRODUCT(K68:$K$98, X68:$X$98)-K68*$AZ$3)/Z68, 0)</f>
        <v>-1.4112494209109318E+28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0.92358270799999997</v>
      </c>
      <c r="Q69" s="5">
        <f t="shared" ref="Q69:Q79" si="91">$C$8</f>
        <v>12.5</v>
      </c>
      <c r="R69">
        <f t="shared" si="62"/>
        <v>500000</v>
      </c>
      <c r="S69">
        <f t="shared" si="63"/>
        <v>-1.8971627536595899E+29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-166.70301074072367</v>
      </c>
      <c r="AC69">
        <f t="shared" si="64"/>
        <v>-148.84197387564612</v>
      </c>
      <c r="AE69">
        <f t="shared" si="65"/>
        <v>0</v>
      </c>
      <c r="AF69">
        <f t="shared" si="66"/>
        <v>0</v>
      </c>
      <c r="AG69">
        <f t="shared" si="67"/>
        <v>-9.8068796146069215E-27</v>
      </c>
      <c r="AH69">
        <f t="shared" si="68"/>
        <v>-5.4548833044795904E-21</v>
      </c>
      <c r="AI69">
        <f t="shared" si="69"/>
        <v>-5.454893111359205E-21</v>
      </c>
      <c r="AJ69">
        <f t="shared" si="70"/>
        <v>-17.861036865077551</v>
      </c>
      <c r="AK69">
        <f t="shared" si="61"/>
        <v>-11.669210751850658</v>
      </c>
      <c r="AL69">
        <f t="shared" si="71"/>
        <v>-29.530247616928207</v>
      </c>
      <c r="AN69">
        <f t="shared" si="72"/>
        <v>0</v>
      </c>
      <c r="AO69">
        <f t="shared" si="73"/>
        <v>0</v>
      </c>
      <c r="AP69">
        <f t="shared" si="74"/>
        <v>-1.4159101326320658E-29</v>
      </c>
      <c r="AQ69">
        <f t="shared" si="75"/>
        <v>-7.8757207660978466E-24</v>
      </c>
      <c r="AR69">
        <f t="shared" si="76"/>
        <v>-7.8757349251991735E-24</v>
      </c>
      <c r="AS69">
        <f t="shared" si="77"/>
        <v>-2.5787634875124168E-2</v>
      </c>
      <c r="AT69">
        <f t="shared" si="78"/>
        <v>-1.6847921451747776E-2</v>
      </c>
      <c r="AU69">
        <f t="shared" si="79"/>
        <v>-4.2635556326871944E-2</v>
      </c>
      <c r="AW69">
        <v>66</v>
      </c>
      <c r="AX69">
        <f>IF(Z69&gt;0, (R69*SUMPRODUCT(K69:$K$98, X69:$X$98)-K69*$AZ$3)/Z69, 0)</f>
        <v>-1.8971627536595899E+29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0.92968762000000005</v>
      </c>
      <c r="Q70" s="5">
        <f t="shared" si="91"/>
        <v>12.5</v>
      </c>
      <c r="R70">
        <f t="shared" si="62"/>
        <v>500000</v>
      </c>
      <c r="S70">
        <f t="shared" si="63"/>
        <v>-2.8085366814698603E+30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-148.84197387564612</v>
      </c>
      <c r="AC70">
        <f t="shared" si="64"/>
        <v>-132.89461953182689</v>
      </c>
      <c r="AE70">
        <f t="shared" si="65"/>
        <v>0</v>
      </c>
      <c r="AF70">
        <f t="shared" si="66"/>
        <v>0</v>
      </c>
      <c r="AG70">
        <f t="shared" si="67"/>
        <v>-5.9147624993042589E-28</v>
      </c>
      <c r="AH70">
        <f t="shared" si="68"/>
        <v>-3.6469338274121706E-22</v>
      </c>
      <c r="AI70">
        <f t="shared" si="69"/>
        <v>-3.64693974217467E-22</v>
      </c>
      <c r="AJ70">
        <f t="shared" si="70"/>
        <v>-15.947354343819228</v>
      </c>
      <c r="AK70">
        <f t="shared" si="61"/>
        <v>-10.418938171295229</v>
      </c>
      <c r="AL70">
        <f t="shared" si="71"/>
        <v>-26.366292515114459</v>
      </c>
      <c r="AN70">
        <f t="shared" si="72"/>
        <v>0</v>
      </c>
      <c r="AO70">
        <f t="shared" si="73"/>
        <v>0</v>
      </c>
      <c r="AP70">
        <f t="shared" si="74"/>
        <v>-7.6247241040317413E-31</v>
      </c>
      <c r="AQ70">
        <f t="shared" si="75"/>
        <v>-4.7012647190735344E-25</v>
      </c>
      <c r="AR70">
        <f t="shared" si="76"/>
        <v>-4.7012723437976377E-25</v>
      </c>
      <c r="AS70">
        <f t="shared" si="77"/>
        <v>-2.055774463897014E-2</v>
      </c>
      <c r="AT70">
        <f t="shared" si="78"/>
        <v>-1.3431059830793826E-2</v>
      </c>
      <c r="AU70">
        <f t="shared" si="79"/>
        <v>-3.3988804469763968E-2</v>
      </c>
      <c r="AW70">
        <v>67</v>
      </c>
      <c r="AX70">
        <f>IF(Z70&gt;0, (R70*SUMPRODUCT(K70:$K$98, X70:$X$98)-K70*$AZ$3)/Z70, 0)</f>
        <v>-2.8085366814698603E+30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0.93575936900000001</v>
      </c>
      <c r="Q71" s="5">
        <f t="shared" si="91"/>
        <v>12.5</v>
      </c>
      <c r="R71">
        <f t="shared" si="62"/>
        <v>500000</v>
      </c>
      <c r="S71">
        <f t="shared" si="63"/>
        <v>-4.6231431876717311E+31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-132.89461953182689</v>
      </c>
      <c r="AC71">
        <f t="shared" si="64"/>
        <v>-118.65591029627402</v>
      </c>
      <c r="AE71">
        <f t="shared" si="65"/>
        <v>0</v>
      </c>
      <c r="AF71">
        <f t="shared" si="66"/>
        <v>0</v>
      </c>
      <c r="AG71">
        <f t="shared" si="67"/>
        <v>-3.2082045017740006E-29</v>
      </c>
      <c r="AH71">
        <f t="shared" si="68"/>
        <v>-2.2139177696535264E-23</v>
      </c>
      <c r="AI71">
        <f t="shared" si="69"/>
        <v>-2.2139209778580281E-23</v>
      </c>
      <c r="AJ71">
        <f t="shared" si="70"/>
        <v>-14.238709235552875</v>
      </c>
      <c r="AK71">
        <f t="shared" si="61"/>
        <v>-9.3026233672278824</v>
      </c>
      <c r="AL71">
        <f t="shared" si="71"/>
        <v>-23.541332602780756</v>
      </c>
      <c r="AN71">
        <f t="shared" si="72"/>
        <v>0</v>
      </c>
      <c r="AO71">
        <f t="shared" si="73"/>
        <v>0</v>
      </c>
      <c r="AP71">
        <f t="shared" si="74"/>
        <v>-3.6925879161034934E-32</v>
      </c>
      <c r="AQ71">
        <f t="shared" si="75"/>
        <v>-2.5481810772813685E-26</v>
      </c>
      <c r="AR71">
        <f t="shared" si="76"/>
        <v>-2.5481847698692846E-26</v>
      </c>
      <c r="AS71">
        <f t="shared" si="77"/>
        <v>-1.6388508162444301E-2</v>
      </c>
      <c r="AT71">
        <f t="shared" si="78"/>
        <v>-1.0707158666130281E-2</v>
      </c>
      <c r="AU71">
        <f t="shared" si="79"/>
        <v>-2.7095666828574578E-2</v>
      </c>
      <c r="AW71">
        <v>68</v>
      </c>
      <c r="AX71">
        <f>IF(Z71&gt;0, (R71*SUMPRODUCT(K71:$K$98, X71:$X$98)-K71*$AZ$3)/Z71, 0)</f>
        <v>-4.6231431876717311E+31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0.94179042899999998</v>
      </c>
      <c r="Q72" s="5">
        <f t="shared" si="91"/>
        <v>12.5</v>
      </c>
      <c r="R72">
        <f t="shared" si="62"/>
        <v>500000</v>
      </c>
      <c r="S72">
        <f t="shared" si="63"/>
        <v>-8.562213543787902E+32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-118.65591029627402</v>
      </c>
      <c r="AC72">
        <f t="shared" si="64"/>
        <v>-105.94277705024463</v>
      </c>
      <c r="AE72">
        <f t="shared" si="65"/>
        <v>0</v>
      </c>
      <c r="AF72">
        <f t="shared" si="66"/>
        <v>0</v>
      </c>
      <c r="AG72">
        <f t="shared" si="67"/>
        <v>-1.5466616271079331E-30</v>
      </c>
      <c r="AH72">
        <f t="shared" si="68"/>
        <v>-1.208582517618187E-24</v>
      </c>
      <c r="AI72">
        <f t="shared" si="69"/>
        <v>-1.2085840642798142E-24</v>
      </c>
      <c r="AJ72">
        <f t="shared" si="70"/>
        <v>-12.713133246029386</v>
      </c>
      <c r="AK72">
        <f t="shared" ref="AK72:AK79" si="92">G72*SUM(AB72:AB72, AE72:AF72)</f>
        <v>-8.3059137207391824</v>
      </c>
      <c r="AL72">
        <f t="shared" si="71"/>
        <v>-21.01904696676857</v>
      </c>
      <c r="AN72">
        <f t="shared" si="72"/>
        <v>0</v>
      </c>
      <c r="AO72">
        <f t="shared" si="73"/>
        <v>0</v>
      </c>
      <c r="AP72">
        <f t="shared" si="74"/>
        <v>-1.5894471367422627E-33</v>
      </c>
      <c r="AQ72">
        <f t="shared" si="75"/>
        <v>-1.2420156991526162E-27</v>
      </c>
      <c r="AR72">
        <f t="shared" si="76"/>
        <v>-1.242017288599753E-27</v>
      </c>
      <c r="AS72">
        <f t="shared" si="77"/>
        <v>-1.3064818369295553E-2</v>
      </c>
      <c r="AT72">
        <f t="shared" si="78"/>
        <v>-8.5356813346064118E-3</v>
      </c>
      <c r="AU72">
        <f t="shared" si="79"/>
        <v>-2.1600499703901967E-2</v>
      </c>
      <c r="AW72">
        <v>69</v>
      </c>
      <c r="AX72">
        <f>IF(Z72&gt;0, (R72*SUMPRODUCT(K72:$K$98, X72:$X$98)-K72*$AZ$3)/Z72, 0)</f>
        <v>-8.562213543787902E+32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0.94777327099999997</v>
      </c>
      <c r="Q73" s="5">
        <f t="shared" si="91"/>
        <v>12.5</v>
      </c>
      <c r="R73">
        <f t="shared" si="62"/>
        <v>500000</v>
      </c>
      <c r="S73">
        <f t="shared" si="63"/>
        <v>-1.8104252217213373E+34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-105.94277705024463</v>
      </c>
      <c r="AC73">
        <f t="shared" si="64"/>
        <v>-94.591765223432716</v>
      </c>
      <c r="AE73">
        <f t="shared" si="65"/>
        <v>0</v>
      </c>
      <c r="AF73">
        <f t="shared" si="66"/>
        <v>0</v>
      </c>
      <c r="AG73">
        <f t="shared" si="67"/>
        <v>-6.5310461382585879E-32</v>
      </c>
      <c r="AH73">
        <f t="shared" si="68"/>
        <v>-5.8635381978170714E-26</v>
      </c>
      <c r="AI73">
        <f t="shared" si="69"/>
        <v>-5.8635447288632093E-26</v>
      </c>
      <c r="AJ73">
        <f t="shared" si="70"/>
        <v>-11.351011826811913</v>
      </c>
      <c r="AK73">
        <f t="shared" si="92"/>
        <v>-7.4159943935171251</v>
      </c>
      <c r="AL73">
        <f t="shared" si="71"/>
        <v>-18.767006220329037</v>
      </c>
      <c r="AN73">
        <f t="shared" si="72"/>
        <v>0</v>
      </c>
      <c r="AO73">
        <f t="shared" si="73"/>
        <v>0</v>
      </c>
      <c r="AP73">
        <f t="shared" si="74"/>
        <v>-5.9926029913429999E-35</v>
      </c>
      <c r="AQ73">
        <f t="shared" si="75"/>
        <v>-5.380126828113565E-29</v>
      </c>
      <c r="AR73">
        <f t="shared" si="76"/>
        <v>-5.3801328207165558E-29</v>
      </c>
      <c r="AS73">
        <f t="shared" si="77"/>
        <v>-1.0415193215318485E-2</v>
      </c>
      <c r="AT73">
        <f t="shared" si="78"/>
        <v>-6.8045929006747517E-3</v>
      </c>
      <c r="AU73">
        <f t="shared" si="79"/>
        <v>-1.7219786115993237E-2</v>
      </c>
      <c r="AW73">
        <v>70</v>
      </c>
      <c r="AX73">
        <f>IF(Z73&gt;0, (R73*SUMPRODUCT(K73:$K$98, X73:$X$98)-K73*$AZ$3)/Z73, 0)</f>
        <v>-1.8104252217213373E+34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0.95370057100000005</v>
      </c>
      <c r="Q74" s="5">
        <f t="shared" si="91"/>
        <v>12.5</v>
      </c>
      <c r="R74">
        <f t="shared" si="62"/>
        <v>500000</v>
      </c>
      <c r="S74">
        <f t="shared" si="63"/>
        <v>-4.453103355489768E+35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-94.591765223432716</v>
      </c>
      <c r="AC74">
        <f t="shared" si="64"/>
        <v>-84.456933235207785</v>
      </c>
      <c r="AE74">
        <f t="shared" si="65"/>
        <v>0</v>
      </c>
      <c r="AF74">
        <f t="shared" si="66"/>
        <v>0</v>
      </c>
      <c r="AG74">
        <f t="shared" si="67"/>
        <v>-2.3707324559144132E-33</v>
      </c>
      <c r="AH74">
        <f t="shared" si="68"/>
        <v>-2.4914649725138246E-27</v>
      </c>
      <c r="AI74">
        <f t="shared" si="69"/>
        <v>-2.4914673432462804E-27</v>
      </c>
      <c r="AJ74">
        <f t="shared" si="70"/>
        <v>-10.134831988224931</v>
      </c>
      <c r="AK74">
        <f t="shared" si="92"/>
        <v>-6.6214235656402911</v>
      </c>
      <c r="AL74">
        <f t="shared" si="71"/>
        <v>-16.756255553865223</v>
      </c>
      <c r="AN74">
        <f t="shared" si="72"/>
        <v>0</v>
      </c>
      <c r="AO74">
        <f t="shared" si="73"/>
        <v>0</v>
      </c>
      <c r="AP74">
        <f t="shared" si="74"/>
        <v>-1.9422148822271642E-36</v>
      </c>
      <c r="AQ74">
        <f t="shared" si="75"/>
        <v>-2.0411246052214744E-30</v>
      </c>
      <c r="AR74">
        <f t="shared" si="76"/>
        <v>-2.0411265474363566E-30</v>
      </c>
      <c r="AS74">
        <f t="shared" si="77"/>
        <v>-8.3029282647628308E-3</v>
      </c>
      <c r="AT74">
        <f t="shared" si="78"/>
        <v>-5.4245797996450512E-3</v>
      </c>
      <c r="AU74">
        <f t="shared" si="79"/>
        <v>-1.3727508064407883E-2</v>
      </c>
      <c r="AW74">
        <v>71</v>
      </c>
      <c r="AX74">
        <f>IF(Z74&gt;0, (R74*SUMPRODUCT(K74:$K$98, X74:$X$98)-K74*$AZ$3)/Z74, 0)</f>
        <v>-4.453103355489768E+35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0.95959776100000005</v>
      </c>
      <c r="Q75" s="5">
        <f t="shared" si="91"/>
        <v>12.5</v>
      </c>
      <c r="R75">
        <f t="shared" si="62"/>
        <v>500000</v>
      </c>
      <c r="S75">
        <f t="shared" si="63"/>
        <v>-1.3077935275853038E+37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-84.456933235207785</v>
      </c>
      <c r="AC75">
        <f t="shared" si="64"/>
        <v>-75.407976102864083</v>
      </c>
      <c r="AE75">
        <f t="shared" si="65"/>
        <v>0</v>
      </c>
      <c r="AF75">
        <f t="shared" si="66"/>
        <v>0</v>
      </c>
      <c r="AG75">
        <f t="shared" si="67"/>
        <v>-7.2075574729766951E-35</v>
      </c>
      <c r="AH75">
        <f t="shared" si="68"/>
        <v>-9.0997982265020087E-29</v>
      </c>
      <c r="AI75">
        <f t="shared" si="69"/>
        <v>-9.0998054340594813E-29</v>
      </c>
      <c r="AJ75">
        <f t="shared" si="70"/>
        <v>-9.0489571323437019</v>
      </c>
      <c r="AK75">
        <f t="shared" si="92"/>
        <v>-5.9119853264645457</v>
      </c>
      <c r="AL75">
        <f t="shared" si="71"/>
        <v>-14.960942458808248</v>
      </c>
      <c r="AN75">
        <f t="shared" si="72"/>
        <v>0</v>
      </c>
      <c r="AO75">
        <f t="shared" si="73"/>
        <v>0</v>
      </c>
      <c r="AP75">
        <f t="shared" si="74"/>
        <v>-5.2721143784667044E-38</v>
      </c>
      <c r="AQ75">
        <f t="shared" si="75"/>
        <v>-6.6562323298788054E-32</v>
      </c>
      <c r="AR75">
        <f t="shared" si="76"/>
        <v>-6.6562376019931831E-32</v>
      </c>
      <c r="AS75">
        <f t="shared" si="77"/>
        <v>-6.6190435784142555E-3</v>
      </c>
      <c r="AT75">
        <f t="shared" si="78"/>
        <v>-4.3244418045639754E-3</v>
      </c>
      <c r="AU75">
        <f t="shared" si="79"/>
        <v>-1.094348538297823E-2</v>
      </c>
      <c r="AW75">
        <v>72</v>
      </c>
      <c r="AX75">
        <f>IF(Z75&gt;0, (R75*SUMPRODUCT(K75:$K$98, X75:$X$98)-K75*$AZ$3)/Z75, 0)</f>
        <v>-1.3077935275853038E+37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0.96549474700000004</v>
      </c>
      <c r="Q76" s="5">
        <f t="shared" si="91"/>
        <v>12.5</v>
      </c>
      <c r="R76">
        <f t="shared" si="62"/>
        <v>500000</v>
      </c>
      <c r="S76">
        <f t="shared" si="63"/>
        <v>-4.7649897452063907E+38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-75.407976102864083</v>
      </c>
      <c r="AC76">
        <f t="shared" si="64"/>
        <v>-67.328550091842928</v>
      </c>
      <c r="AE76">
        <f t="shared" si="65"/>
        <v>0</v>
      </c>
      <c r="AF76">
        <f t="shared" si="66"/>
        <v>0</v>
      </c>
      <c r="AG76">
        <f t="shared" si="67"/>
        <v>-1.766230193873341E-36</v>
      </c>
      <c r="AH76">
        <f t="shared" si="68"/>
        <v>-2.7835435515438377E-30</v>
      </c>
      <c r="AI76">
        <f t="shared" si="69"/>
        <v>-2.7835453177740316E-30</v>
      </c>
      <c r="AJ76">
        <f t="shared" si="70"/>
        <v>-8.0794260110211553</v>
      </c>
      <c r="AK76">
        <f t="shared" si="92"/>
        <v>-5.2785583272004866</v>
      </c>
      <c r="AL76">
        <f t="shared" si="71"/>
        <v>-13.357984338221641</v>
      </c>
      <c r="AN76">
        <f t="shared" si="72"/>
        <v>0</v>
      </c>
      <c r="AO76">
        <f t="shared" si="73"/>
        <v>0</v>
      </c>
      <c r="AP76">
        <f t="shared" si="74"/>
        <v>-1.1535222918684286E-39</v>
      </c>
      <c r="AQ76">
        <f t="shared" si="75"/>
        <v>-1.8179281207117049E-33</v>
      </c>
      <c r="AR76">
        <f t="shared" si="76"/>
        <v>-1.8179292742339966E-33</v>
      </c>
      <c r="AS76">
        <f t="shared" si="77"/>
        <v>-5.2766610159552365E-3</v>
      </c>
      <c r="AT76">
        <f t="shared" si="78"/>
        <v>-3.4474185304240869E-3</v>
      </c>
      <c r="AU76">
        <f t="shared" si="79"/>
        <v>-8.7240795463793229E-3</v>
      </c>
      <c r="AW76">
        <v>73</v>
      </c>
      <c r="AX76">
        <f>IF(Z76&gt;0, (R76*SUMPRODUCT(K76:$K$98, X76:$X$98)-K76*$AZ$3)/Z76, 0)</f>
        <v>-4.7649897452063907E+38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0.97139193700000004</v>
      </c>
      <c r="Q77" s="5">
        <f t="shared" si="91"/>
        <v>12.5</v>
      </c>
      <c r="R77">
        <f t="shared" si="62"/>
        <v>500000</v>
      </c>
      <c r="S77">
        <f t="shared" si="63"/>
        <v>-2.2863503469697931E+40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-67.328550091842928</v>
      </c>
      <c r="AC77">
        <f t="shared" si="64"/>
        <v>-60.114776867716898</v>
      </c>
      <c r="AE77">
        <f t="shared" si="65"/>
        <v>0</v>
      </c>
      <c r="AF77">
        <f t="shared" si="66"/>
        <v>0</v>
      </c>
      <c r="AG77">
        <f t="shared" si="67"/>
        <v>-3.2866122720097239E-38</v>
      </c>
      <c r="AH77">
        <f t="shared" si="68"/>
        <v>-6.8628070768580419E-32</v>
      </c>
      <c r="AI77">
        <f t="shared" si="69"/>
        <v>-6.8628103634703145E-32</v>
      </c>
      <c r="AJ77">
        <f t="shared" si="70"/>
        <v>-7.2137732241260295</v>
      </c>
      <c r="AK77">
        <f t="shared" si="92"/>
        <v>-4.7129985064290052</v>
      </c>
      <c r="AL77">
        <f t="shared" si="71"/>
        <v>-11.926771730555036</v>
      </c>
      <c r="AN77">
        <f t="shared" si="72"/>
        <v>0</v>
      </c>
      <c r="AO77">
        <f t="shared" si="73"/>
        <v>0</v>
      </c>
      <c r="AP77">
        <f t="shared" si="74"/>
        <v>-1.9165013820528604E-41</v>
      </c>
      <c r="AQ77">
        <f t="shared" si="75"/>
        <v>-4.0018651909669723E-35</v>
      </c>
      <c r="AR77">
        <f t="shared" si="76"/>
        <v>-4.0018671074683544E-35</v>
      </c>
      <c r="AS77">
        <f t="shared" si="77"/>
        <v>-4.2065218558316603E-3</v>
      </c>
      <c r="AT77">
        <f t="shared" si="78"/>
        <v>-2.7482609458100177E-3</v>
      </c>
      <c r="AU77">
        <f t="shared" si="79"/>
        <v>-6.9547828016416789E-3</v>
      </c>
      <c r="AW77">
        <v>74</v>
      </c>
      <c r="AX77">
        <f>IF(Z77&gt;0, (R77*SUMPRODUCT(K77:$K$98, X77:$X$98)-K77*$AZ$3)/Z77, 0)</f>
        <v>-2.2863503469697931E+40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0.97728912599999995</v>
      </c>
      <c r="Q78" s="5">
        <f t="shared" si="91"/>
        <v>12.5</v>
      </c>
      <c r="R78">
        <f t="shared" si="62"/>
        <v>500000</v>
      </c>
      <c r="S78">
        <f t="shared" si="63"/>
        <v>-1.6060140619487471E+42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-60.114776867716898</v>
      </c>
      <c r="AC78">
        <f t="shared" si="64"/>
        <v>-53.673907917604382</v>
      </c>
      <c r="AE78">
        <f t="shared" si="65"/>
        <v>0</v>
      </c>
      <c r="AF78">
        <f t="shared" si="66"/>
        <v>0</v>
      </c>
      <c r="AG78">
        <f t="shared" si="67"/>
        <v>-4.1775714476369634E-40</v>
      </c>
      <c r="AH78">
        <f t="shared" si="68"/>
        <v>-1.2847881739253029E-33</v>
      </c>
      <c r="AI78">
        <f t="shared" si="69"/>
        <v>-1.2847885916824476E-33</v>
      </c>
      <c r="AJ78">
        <f t="shared" si="70"/>
        <v>-6.4408689501125167</v>
      </c>
      <c r="AK78">
        <f t="shared" si="92"/>
        <v>-4.208034380740183</v>
      </c>
      <c r="AL78">
        <f t="shared" si="71"/>
        <v>-10.648903330852701</v>
      </c>
      <c r="AN78">
        <f t="shared" si="72"/>
        <v>0</v>
      </c>
      <c r="AO78">
        <f t="shared" si="73"/>
        <v>0</v>
      </c>
      <c r="AP78">
        <f t="shared" si="74"/>
        <v>-2.1750363917946381E-43</v>
      </c>
      <c r="AQ78">
        <f t="shared" si="75"/>
        <v>-6.6891998594436855E-37</v>
      </c>
      <c r="AR78">
        <f t="shared" si="76"/>
        <v>-6.6892020344800774E-37</v>
      </c>
      <c r="AS78">
        <f t="shared" si="77"/>
        <v>-3.3534134692535509E-3</v>
      </c>
      <c r="AT78">
        <f t="shared" si="78"/>
        <v>-2.1908967999123229E-3</v>
      </c>
      <c r="AU78">
        <f t="shared" si="79"/>
        <v>-5.5443102691658738E-3</v>
      </c>
      <c r="AW78">
        <v>75</v>
      </c>
      <c r="AX78">
        <f>IF(Z78&gt;0, (R78*SUMPRODUCT(K78:$K$98, X78:$X$98)-K78*$AZ$3)/Z78, 0)</f>
        <v>-1.6060140619487471E+42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-53.673907917604382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-1.6710285790547855E-35</v>
      </c>
      <c r="AI79">
        <f t="shared" si="69"/>
        <v>-1.6710285790547855E-35</v>
      </c>
      <c r="AJ79">
        <f t="shared" si="70"/>
        <v>-53.673907917604382</v>
      </c>
      <c r="AK79">
        <f t="shared" si="92"/>
        <v>-3.757173554232307</v>
      </c>
      <c r="AL79">
        <f t="shared" si="71"/>
        <v>-57.431081471836691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-7.7679871135522799E-39</v>
      </c>
      <c r="AR79">
        <f t="shared" si="76"/>
        <v>-7.7679871135522799E-39</v>
      </c>
      <c r="AS79">
        <f t="shared" si="77"/>
        <v>-2.4950993074803241E-2</v>
      </c>
      <c r="AT79">
        <f t="shared" si="78"/>
        <v>-1.7465695152362271E-3</v>
      </c>
      <c r="AU79">
        <f t="shared" si="79"/>
        <v>-2.669756259003947E-2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126925.95814153853</v>
      </c>
      <c r="AO81" s="6">
        <f t="shared" si="93"/>
        <v>-12692.595814153854</v>
      </c>
      <c r="AP81" s="6">
        <f t="shared" si="93"/>
        <v>-203.11204730972861</v>
      </c>
      <c r="AQ81" s="6">
        <f t="shared" si="93"/>
        <v>-103090.95794699267</v>
      </c>
      <c r="AR81" s="6">
        <f t="shared" si="93"/>
        <v>10939.292333082316</v>
      </c>
      <c r="AS81" s="6">
        <f t="shared" si="93"/>
        <v>-14115.393881236483</v>
      </c>
      <c r="AT81" s="6">
        <f t="shared" si="93"/>
        <v>3176.1015481541699</v>
      </c>
      <c r="AU81" s="6">
        <f t="shared" si="93"/>
        <v>1.3183204528033343E-13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4A50-548C-4703-A3FD-241D71D87055}">
  <sheetPr codeName="Sheet4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218955.82136852512</v>
      </c>
      <c r="K3">
        <v>1</v>
      </c>
      <c r="L3" s="2">
        <v>0</v>
      </c>
      <c r="O3">
        <f>$C$3</f>
        <v>218955.82136852512</v>
      </c>
      <c r="P3" s="2">
        <f>O3*C5</f>
        <v>21895.582136852514</v>
      </c>
      <c r="Q3" s="5">
        <f>B8</f>
        <v>100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218955.82136852512</v>
      </c>
      <c r="AF3">
        <f t="shared" ref="AF3:AF34" si="4">-$Z3*P3</f>
        <v>-21895.582136852514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196960.2392316726</v>
      </c>
      <c r="AJ3">
        <f t="shared" ref="AJ3:AJ34" si="8">AB3-AC3</f>
        <v>0</v>
      </c>
      <c r="AL3">
        <f t="shared" ref="AL3:AL34" si="9">SUM(AI3:AK3)</f>
        <v>196960.2392316726</v>
      </c>
      <c r="AN3">
        <f t="shared" ref="AN3:AN34" si="10">AE3*$K3</f>
        <v>218955.82136852512</v>
      </c>
      <c r="AO3">
        <f t="shared" ref="AO3:AO34" si="11">AF3*$K3</f>
        <v>-21895.582136852514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196960.2392316726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196960.2392316726</v>
      </c>
      <c r="AW3">
        <v>0</v>
      </c>
      <c r="AX3">
        <f>IF(Z3&gt;0, (R3*SUMPRODUCT(K3:$K$98, X3:$X$98)-K3*$AZ$3)/Z3, 0)</f>
        <v>0</v>
      </c>
      <c r="AZ3">
        <f>C6*ABS(SUMPRODUCT(X4:X69, K4:K69))/1</f>
        <v>197305.50276918683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2.1847999999999999E-2</v>
      </c>
      <c r="R4">
        <f t="shared" si="0"/>
        <v>500000</v>
      </c>
      <c r="S4">
        <f t="shared" si="1"/>
        <v>13670.055261612404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13234.691341640573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-10924</v>
      </c>
      <c r="AI4">
        <f t="shared" si="7"/>
        <v>-10924</v>
      </c>
      <c r="AJ4">
        <f t="shared" si="8"/>
        <v>-13234.691341640573</v>
      </c>
      <c r="AK4">
        <f>G4*SUM(AB4, AE4:AF4)</f>
        <v>0</v>
      </c>
      <c r="AL4">
        <f t="shared" si="9"/>
        <v>-24158.691341640573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-10191.249183692509</v>
      </c>
      <c r="AR4">
        <f t="shared" si="14"/>
        <v>-10191.249183692509</v>
      </c>
      <c r="AS4">
        <f t="shared" si="15"/>
        <v>-12346.945929322299</v>
      </c>
      <c r="AT4">
        <f t="shared" si="16"/>
        <v>0</v>
      </c>
      <c r="AU4">
        <f t="shared" si="17"/>
        <v>-22538.195113014808</v>
      </c>
      <c r="AW4">
        <v>1</v>
      </c>
      <c r="AX4">
        <f>IF(Z4&gt;0, (R4*SUMPRODUCT(K4:$K$98, X4:$X$98)-K4*$AZ$3)/Z4, 0)</f>
        <v>13670.055261612404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2.5484E-2</v>
      </c>
      <c r="Q5" s="5">
        <f t="shared" ref="Q5:Q36" si="29">$C$8</f>
        <v>12.5</v>
      </c>
      <c r="R5">
        <f t="shared" si="0"/>
        <v>500000</v>
      </c>
      <c r="S5">
        <f t="shared" si="1"/>
        <v>19700.978558838728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13234.691341640573</v>
      </c>
      <c r="AC5">
        <f t="shared" si="2"/>
        <v>18396.736236689292</v>
      </c>
      <c r="AE5">
        <f t="shared" si="3"/>
        <v>0</v>
      </c>
      <c r="AF5">
        <f t="shared" si="4"/>
        <v>0</v>
      </c>
      <c r="AG5">
        <f t="shared" si="5"/>
        <v>-11.6724761804</v>
      </c>
      <c r="AH5">
        <f t="shared" si="6"/>
        <v>-12336.192783999999</v>
      </c>
      <c r="AI5">
        <f t="shared" si="7"/>
        <v>-12347.865260180399</v>
      </c>
      <c r="AJ5">
        <f t="shared" si="8"/>
        <v>-5162.0448950487189</v>
      </c>
      <c r="AK5">
        <f>G5*SUM(AB5, AE5:AF5)</f>
        <v>542.62234500726356</v>
      </c>
      <c r="AL5">
        <f t="shared" si="9"/>
        <v>-16967.287810221853</v>
      </c>
      <c r="AN5">
        <f t="shared" si="10"/>
        <v>0</v>
      </c>
      <c r="AO5">
        <f t="shared" si="11"/>
        <v>0</v>
      </c>
      <c r="AP5">
        <f t="shared" si="12"/>
        <v>-9.9812279679495273</v>
      </c>
      <c r="AQ5">
        <f t="shared" si="13"/>
        <v>-10548.777357150144</v>
      </c>
      <c r="AR5">
        <f t="shared" si="14"/>
        <v>-10558.758585118094</v>
      </c>
      <c r="AS5">
        <f t="shared" si="15"/>
        <v>-4414.105977340766</v>
      </c>
      <c r="AT5">
        <f t="shared" si="16"/>
        <v>464.00071778388121</v>
      </c>
      <c r="AU5">
        <f t="shared" si="17"/>
        <v>-14508.863844674977</v>
      </c>
      <c r="AW5">
        <v>2</v>
      </c>
      <c r="AX5">
        <f>IF(Z5&gt;0, (R5*SUMPRODUCT(K5:$K$98, X5:$X$98)-K5*$AZ$3)/Z5, 0)</f>
        <v>19700.978558838728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2.9274999999999999E-2</v>
      </c>
      <c r="Q6" s="5">
        <f t="shared" si="29"/>
        <v>12.5</v>
      </c>
      <c r="R6">
        <f t="shared" si="0"/>
        <v>500000</v>
      </c>
      <c r="S6">
        <f t="shared" si="1"/>
        <v>27155.727574918885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18396.736236689292</v>
      </c>
      <c r="AC6">
        <f t="shared" si="2"/>
        <v>24362.032521709043</v>
      </c>
      <c r="AE6">
        <f t="shared" si="3"/>
        <v>0</v>
      </c>
      <c r="AF6">
        <f t="shared" si="4"/>
        <v>0</v>
      </c>
      <c r="AG6">
        <f t="shared" si="5"/>
        <v>-11.214039678414791</v>
      </c>
      <c r="AH6">
        <f t="shared" si="6"/>
        <v>-13668.4696072484</v>
      </c>
      <c r="AI6">
        <f t="shared" si="7"/>
        <v>-13679.683646926815</v>
      </c>
      <c r="AJ6">
        <f t="shared" si="8"/>
        <v>-5965.2962850197509</v>
      </c>
      <c r="AK6">
        <f>G6*SUM(AB6, AE6:AF6)</f>
        <v>1076.2090698463237</v>
      </c>
      <c r="AL6">
        <f t="shared" si="9"/>
        <v>-18568.770862100242</v>
      </c>
      <c r="AN6">
        <f t="shared" si="10"/>
        <v>0</v>
      </c>
      <c r="AO6">
        <f t="shared" si="11"/>
        <v>0</v>
      </c>
      <c r="AP6">
        <f t="shared" si="12"/>
        <v>-8.6506226788527822</v>
      </c>
      <c r="AQ6">
        <f t="shared" si="13"/>
        <v>-10543.994542597109</v>
      </c>
      <c r="AR6">
        <f t="shared" si="14"/>
        <v>-10552.645165275961</v>
      </c>
      <c r="AS6">
        <f t="shared" si="15"/>
        <v>-4601.689383050475</v>
      </c>
      <c r="AT6">
        <f t="shared" si="16"/>
        <v>830.1984702907439</v>
      </c>
      <c r="AU6">
        <f t="shared" si="17"/>
        <v>-14324.136078035692</v>
      </c>
      <c r="AW6">
        <v>3</v>
      </c>
      <c r="AX6">
        <f>IF(Z6&gt;0, (R6*SUMPRODUCT(K6:$K$98, X6:$X$98)-K6*$AZ$3)/Z6, 0)</f>
        <v>27155.727574918885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3.3331E-2</v>
      </c>
      <c r="Q7" s="5">
        <f t="shared" si="29"/>
        <v>12.5</v>
      </c>
      <c r="R7">
        <f t="shared" si="0"/>
        <v>500000</v>
      </c>
      <c r="S7">
        <f t="shared" si="1"/>
        <v>32090.201050055039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24362.032521709043</v>
      </c>
      <c r="AC7">
        <f t="shared" si="2"/>
        <v>27541.412805176515</v>
      </c>
      <c r="AE7">
        <f t="shared" si="3"/>
        <v>0</v>
      </c>
      <c r="AF7">
        <f t="shared" si="4"/>
        <v>0</v>
      </c>
      <c r="AG7">
        <f t="shared" si="5"/>
        <v>-10.7281241251094</v>
      </c>
      <c r="AH7">
        <f t="shared" si="6"/>
        <v>-14951.006260849736</v>
      </c>
      <c r="AI7">
        <f t="shared" si="7"/>
        <v>-14961.734384974845</v>
      </c>
      <c r="AJ7">
        <f t="shared" si="8"/>
        <v>-3179.3802834674716</v>
      </c>
      <c r="AK7">
        <f>G7*SUM(AB7, AE7:AF7)</f>
        <v>1196.1757968159141</v>
      </c>
      <c r="AL7">
        <f t="shared" si="9"/>
        <v>-16944.9388716264</v>
      </c>
      <c r="AN7">
        <f t="shared" si="10"/>
        <v>0</v>
      </c>
      <c r="AO7">
        <f t="shared" si="11"/>
        <v>0</v>
      </c>
      <c r="AP7">
        <f t="shared" si="12"/>
        <v>-7.5295992608092188</v>
      </c>
      <c r="AQ7">
        <f t="shared" si="13"/>
        <v>-10493.45480880146</v>
      </c>
      <c r="AR7">
        <f t="shared" si="14"/>
        <v>-10500.984408062268</v>
      </c>
      <c r="AS7">
        <f t="shared" si="15"/>
        <v>-2231.4674171412012</v>
      </c>
      <c r="AT7">
        <f t="shared" si="16"/>
        <v>839.54326874561025</v>
      </c>
      <c r="AU7">
        <f t="shared" si="17"/>
        <v>-11892.908556457858</v>
      </c>
      <c r="AW7">
        <v>4</v>
      </c>
      <c r="AX7">
        <f>IF(Z7&gt;0, (R7*SUMPRODUCT(K7:$K$98, X7:$X$98)-K7*$AZ$3)/Z7, 0)</f>
        <v>32090.201050055039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3.7801000000000001E-2</v>
      </c>
      <c r="Q8" s="5">
        <f t="shared" si="29"/>
        <v>12.5</v>
      </c>
      <c r="R8">
        <f t="shared" si="0"/>
        <v>500000</v>
      </c>
      <c r="S8">
        <f t="shared" si="1"/>
        <v>32138.590711321831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27541.412805176515</v>
      </c>
      <c r="AC8">
        <f t="shared" si="2"/>
        <v>26264.450959302922</v>
      </c>
      <c r="AE8">
        <f t="shared" si="3"/>
        <v>0</v>
      </c>
      <c r="AF8">
        <f t="shared" si="4"/>
        <v>0</v>
      </c>
      <c r="AG8">
        <f t="shared" si="5"/>
        <v>-10.215309063805044</v>
      </c>
      <c r="AH8">
        <f t="shared" si="6"/>
        <v>-16221.352802130416</v>
      </c>
      <c r="AI8">
        <f t="shared" si="7"/>
        <v>-16231.568111194221</v>
      </c>
      <c r="AJ8">
        <f t="shared" si="8"/>
        <v>1276.9618458735931</v>
      </c>
      <c r="AK8">
        <f t="shared" ref="AK8:AK39" si="30">G8*SUM(AB8:AB8, AE8:AF8)</f>
        <v>586.63209275025974</v>
      </c>
      <c r="AL8">
        <f t="shared" si="9"/>
        <v>-14367.974172570368</v>
      </c>
      <c r="AN8">
        <f t="shared" si="10"/>
        <v>0</v>
      </c>
      <c r="AO8">
        <f t="shared" si="11"/>
        <v>0</v>
      </c>
      <c r="AP8">
        <f t="shared" si="12"/>
        <v>-6.6925015276237074</v>
      </c>
      <c r="AQ8">
        <f t="shared" si="13"/>
        <v>-10627.326861116375</v>
      </c>
      <c r="AR8">
        <f t="shared" si="14"/>
        <v>-10634.019362643998</v>
      </c>
      <c r="AS8">
        <f t="shared" si="15"/>
        <v>836.59427735835266</v>
      </c>
      <c r="AT8">
        <f t="shared" si="16"/>
        <v>384.32867301048822</v>
      </c>
      <c r="AU8">
        <f t="shared" si="17"/>
        <v>-9413.0964122751575</v>
      </c>
      <c r="AW8">
        <v>5</v>
      </c>
      <c r="AX8">
        <f>IF(Z8&gt;0, (R8*SUMPRODUCT(K8:$K$98, X8:$X$98)-K8*$AZ$3)/Z8, 0)</f>
        <v>32138.590711321831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4.3147999999999999E-2</v>
      </c>
      <c r="Q9" s="5">
        <f t="shared" si="29"/>
        <v>12.5</v>
      </c>
      <c r="R9">
        <f t="shared" si="0"/>
        <v>500000</v>
      </c>
      <c r="S9">
        <f t="shared" si="1"/>
        <v>29052.317460593618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26264.450959302922</v>
      </c>
      <c r="AC9">
        <f t="shared" si="2"/>
        <v>22480.417870131118</v>
      </c>
      <c r="AE9">
        <f t="shared" si="3"/>
        <v>0</v>
      </c>
      <c r="AF9">
        <f t="shared" si="4"/>
        <v>0</v>
      </c>
      <c r="AG9">
        <f t="shared" si="5"/>
        <v>-9.6723858176819348</v>
      </c>
      <c r="AH9">
        <f t="shared" si="6"/>
        <v>-17630.806219402402</v>
      </c>
      <c r="AI9">
        <f t="shared" si="7"/>
        <v>-17640.478605220083</v>
      </c>
      <c r="AJ9">
        <f t="shared" si="8"/>
        <v>3784.033089171804</v>
      </c>
      <c r="AK9">
        <f t="shared" si="30"/>
        <v>154.96026065988724</v>
      </c>
      <c r="AL9">
        <f t="shared" si="9"/>
        <v>-13701.485255388392</v>
      </c>
      <c r="AN9">
        <f t="shared" si="10"/>
        <v>0</v>
      </c>
      <c r="AO9">
        <f t="shared" si="11"/>
        <v>0</v>
      </c>
      <c r="AP9">
        <f t="shared" si="12"/>
        <v>-6.0013338918776045</v>
      </c>
      <c r="AQ9">
        <f t="shared" si="13"/>
        <v>-10939.219847103237</v>
      </c>
      <c r="AR9">
        <f t="shared" si="14"/>
        <v>-10945.221180995113</v>
      </c>
      <c r="AS9">
        <f t="shared" si="15"/>
        <v>2347.8432781825809</v>
      </c>
      <c r="AT9">
        <f t="shared" si="16"/>
        <v>96.146729640613486</v>
      </c>
      <c r="AU9">
        <f t="shared" si="17"/>
        <v>-8501.2311731719201</v>
      </c>
      <c r="AW9">
        <v>6</v>
      </c>
      <c r="AX9">
        <f>IF(Z9&gt;0, (R9*SUMPRODUCT(K9:$K$98, X9:$X$98)-K9*$AZ$3)/Z9, 0)</f>
        <v>29052.317460593618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4.8848999999999997E-2</v>
      </c>
      <c r="Q10" s="5">
        <f t="shared" si="29"/>
        <v>12.5</v>
      </c>
      <c r="R10">
        <f t="shared" si="0"/>
        <v>500000</v>
      </c>
      <c r="S10">
        <f t="shared" si="1"/>
        <v>24475.282605205597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22480.417870131118</v>
      </c>
      <c r="AC10">
        <f t="shared" si="2"/>
        <v>17824.223603221675</v>
      </c>
      <c r="AE10">
        <f t="shared" si="3"/>
        <v>0</v>
      </c>
      <c r="AF10">
        <f t="shared" si="4"/>
        <v>0</v>
      </c>
      <c r="AG10">
        <f t="shared" si="5"/>
        <v>-9.1031755846971709</v>
      </c>
      <c r="AH10">
        <f t="shared" si="6"/>
        <v>-18899.454992317795</v>
      </c>
      <c r="AI10">
        <f t="shared" si="7"/>
        <v>-18908.558167902491</v>
      </c>
      <c r="AJ10">
        <f t="shared" si="8"/>
        <v>4656.1942669094424</v>
      </c>
      <c r="AK10">
        <f t="shared" si="30"/>
        <v>92.169713267537588</v>
      </c>
      <c r="AL10">
        <f t="shared" si="9"/>
        <v>-14160.19418772551</v>
      </c>
      <c r="AN10">
        <f t="shared" si="10"/>
        <v>0</v>
      </c>
      <c r="AO10">
        <f t="shared" si="11"/>
        <v>0</v>
      </c>
      <c r="AP10">
        <f t="shared" si="12"/>
        <v>-5.3582785254477745</v>
      </c>
      <c r="AQ10">
        <f t="shared" si="13"/>
        <v>-11124.529334383042</v>
      </c>
      <c r="AR10">
        <f t="shared" si="14"/>
        <v>-11129.887612908489</v>
      </c>
      <c r="AS10">
        <f t="shared" si="15"/>
        <v>2740.7123501643277</v>
      </c>
      <c r="AT10">
        <f t="shared" si="16"/>
        <v>54.252605665252013</v>
      </c>
      <c r="AU10">
        <f t="shared" si="17"/>
        <v>-8334.9226570789087</v>
      </c>
      <c r="AW10">
        <v>7</v>
      </c>
      <c r="AX10">
        <f>IF(Z10&gt;0, (R10*SUMPRODUCT(K10:$K$98, X10:$X$98)-K10*$AZ$3)/Z10, 0)</f>
        <v>24475.282605205597</v>
      </c>
    </row>
    <row r="11" spans="1:52" x14ac:dyDescent="0.25">
      <c r="A11" t="s">
        <v>33</v>
      </c>
      <c r="C11" s="25">
        <f>AU71</f>
        <v>-2.7419677639528572E-11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5.4528E-2</v>
      </c>
      <c r="Q11" s="5">
        <f t="shared" si="29"/>
        <v>12.5</v>
      </c>
      <c r="R11">
        <f t="shared" si="0"/>
        <v>500000</v>
      </c>
      <c r="S11">
        <f t="shared" si="1"/>
        <v>18322.308379312577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17824.223603221675</v>
      </c>
      <c r="AC11">
        <f t="shared" si="2"/>
        <v>12482.279069325521</v>
      </c>
      <c r="AE11">
        <f t="shared" si="3"/>
        <v>0</v>
      </c>
      <c r="AF11">
        <f t="shared" si="4"/>
        <v>0</v>
      </c>
      <c r="AG11">
        <f t="shared" si="5"/>
        <v>-8.5157658705678312</v>
      </c>
      <c r="AH11">
        <f t="shared" si="6"/>
        <v>-19855.118331294696</v>
      </c>
      <c r="AI11">
        <f t="shared" si="7"/>
        <v>-19863.634097165264</v>
      </c>
      <c r="AJ11">
        <f t="shared" si="8"/>
        <v>5341.9445338961541</v>
      </c>
      <c r="AK11">
        <f t="shared" si="30"/>
        <v>42.778136647732019</v>
      </c>
      <c r="AL11">
        <f t="shared" si="9"/>
        <v>-14478.911426621378</v>
      </c>
      <c r="AN11">
        <f t="shared" si="10"/>
        <v>0</v>
      </c>
      <c r="AO11">
        <f t="shared" si="11"/>
        <v>0</v>
      </c>
      <c r="AP11">
        <f t="shared" si="12"/>
        <v>-4.762941399427671</v>
      </c>
      <c r="AQ11">
        <f t="shared" si="13"/>
        <v>-11105.139165169758</v>
      </c>
      <c r="AR11">
        <f t="shared" si="14"/>
        <v>-11109.902106569185</v>
      </c>
      <c r="AS11">
        <f t="shared" si="15"/>
        <v>2987.7957145202467</v>
      </c>
      <c r="AT11">
        <f t="shared" si="16"/>
        <v>23.926181288526998</v>
      </c>
      <c r="AU11">
        <f t="shared" si="17"/>
        <v>-8098.1802107604117</v>
      </c>
      <c r="AW11">
        <v>8</v>
      </c>
      <c r="AX11">
        <f>IF(Z11&gt;0, (R11*SUMPRODUCT(K11:$K$98, X11:$X$98)-K11*$AZ$3)/Z11, 0)</f>
        <v>18322.308379312577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6.0775000000000003E-2</v>
      </c>
      <c r="Q12" s="5">
        <f t="shared" si="29"/>
        <v>12.5</v>
      </c>
      <c r="R12">
        <f t="shared" si="0"/>
        <v>500000</v>
      </c>
      <c r="S12">
        <f t="shared" si="1"/>
        <v>10839.418075392223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12482.279069325521</v>
      </c>
      <c r="AC12">
        <f t="shared" si="2"/>
        <v>6861.839451157939</v>
      </c>
      <c r="AE12">
        <f t="shared" si="3"/>
        <v>0</v>
      </c>
      <c r="AF12">
        <f t="shared" si="4"/>
        <v>0</v>
      </c>
      <c r="AG12">
        <f t="shared" si="5"/>
        <v>-7.9130625410783919</v>
      </c>
      <c r="AH12">
        <f t="shared" si="6"/>
        <v>-20701.826831350398</v>
      </c>
      <c r="AI12">
        <f t="shared" si="7"/>
        <v>-20709.739893891478</v>
      </c>
      <c r="AJ12">
        <f t="shared" si="8"/>
        <v>5620.439618167582</v>
      </c>
      <c r="AK12">
        <f t="shared" si="30"/>
        <v>28.709241859448699</v>
      </c>
      <c r="AL12">
        <f t="shared" si="9"/>
        <v>-15060.591033864446</v>
      </c>
      <c r="AN12">
        <f t="shared" si="10"/>
        <v>0</v>
      </c>
      <c r="AO12">
        <f t="shared" si="11"/>
        <v>0</v>
      </c>
      <c r="AP12">
        <f t="shared" si="12"/>
        <v>-4.2058768620005482</v>
      </c>
      <c r="AQ12">
        <f t="shared" si="13"/>
        <v>-11003.241035834522</v>
      </c>
      <c r="AR12">
        <f t="shared" si="14"/>
        <v>-11007.446912696523</v>
      </c>
      <c r="AS12">
        <f t="shared" si="15"/>
        <v>2987.3234062801585</v>
      </c>
      <c r="AT12">
        <f t="shared" si="16"/>
        <v>15.259267247719414</v>
      </c>
      <c r="AU12">
        <f t="shared" si="17"/>
        <v>-8004.8642391686444</v>
      </c>
      <c r="AW12">
        <v>9</v>
      </c>
      <c r="AX12">
        <f>IF(Z12&gt;0, (R12*SUMPRODUCT(K12:$K$98, X12:$X$98)-K12*$AZ$3)/Z12, 0)</f>
        <v>10839.418075392223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6.7419999999999994E-2</v>
      </c>
      <c r="Q13" s="5">
        <f t="shared" si="29"/>
        <v>12.5</v>
      </c>
      <c r="R13">
        <f t="shared" si="0"/>
        <v>500000</v>
      </c>
      <c r="S13">
        <f t="shared" si="1"/>
        <v>1784.6291118176368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6861.839451157939</v>
      </c>
      <c r="AC13">
        <f t="shared" si="2"/>
        <v>1042.2852549971867</v>
      </c>
      <c r="AE13">
        <f t="shared" si="3"/>
        <v>0</v>
      </c>
      <c r="AF13">
        <f t="shared" si="4"/>
        <v>0</v>
      </c>
      <c r="AG13">
        <f t="shared" si="5"/>
        <v>-7.300433239148103</v>
      </c>
      <c r="AH13">
        <f t="shared" si="6"/>
        <v>-21339.947060780207</v>
      </c>
      <c r="AI13">
        <f t="shared" si="7"/>
        <v>-21347.247494019353</v>
      </c>
      <c r="AJ13">
        <f t="shared" si="8"/>
        <v>5819.5541961607523</v>
      </c>
      <c r="AK13">
        <f t="shared" si="30"/>
        <v>13.723678902315879</v>
      </c>
      <c r="AL13">
        <f t="shared" si="9"/>
        <v>-15513.969618956286</v>
      </c>
      <c r="AN13">
        <f t="shared" si="10"/>
        <v>0</v>
      </c>
      <c r="AO13">
        <f t="shared" si="11"/>
        <v>0</v>
      </c>
      <c r="AP13">
        <f t="shared" si="12"/>
        <v>-3.6884580564110885</v>
      </c>
      <c r="AQ13">
        <f t="shared" si="13"/>
        <v>-10781.757339774787</v>
      </c>
      <c r="AR13">
        <f t="shared" si="14"/>
        <v>-10785.445797831197</v>
      </c>
      <c r="AS13">
        <f t="shared" si="15"/>
        <v>2940.2613319500588</v>
      </c>
      <c r="AT13">
        <f t="shared" si="16"/>
        <v>6.9337274039304422</v>
      </c>
      <c r="AU13">
        <f t="shared" si="17"/>
        <v>-7838.250738477208</v>
      </c>
      <c r="AW13">
        <v>10</v>
      </c>
      <c r="AX13">
        <f>IF(Z13&gt;0, (R13*SUMPRODUCT(K13:$K$98, X13:$X$98)-K13*$AZ$3)/Z13, 0)</f>
        <v>1784.6291118176368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7.4817999999999996E-2</v>
      </c>
      <c r="Q14" s="5">
        <f t="shared" si="29"/>
        <v>12.5</v>
      </c>
      <c r="R14">
        <f t="shared" si="0"/>
        <v>500000</v>
      </c>
      <c r="S14">
        <f t="shared" si="1"/>
        <v>-9036.5753590700424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1042.2852549971867</v>
      </c>
      <c r="AC14">
        <f t="shared" si="2"/>
        <v>-4830.0315232658031</v>
      </c>
      <c r="AE14">
        <f t="shared" si="3"/>
        <v>0</v>
      </c>
      <c r="AF14">
        <f t="shared" si="4"/>
        <v>0</v>
      </c>
      <c r="AG14">
        <f t="shared" si="5"/>
        <v>-6.6812250926700401</v>
      </c>
      <c r="AH14">
        <f t="shared" si="6"/>
        <v>-21848.152563463311</v>
      </c>
      <c r="AI14">
        <f t="shared" si="7"/>
        <v>-21854.833788555981</v>
      </c>
      <c r="AJ14">
        <f t="shared" si="8"/>
        <v>5872.3167782629898</v>
      </c>
      <c r="AK14">
        <f t="shared" si="30"/>
        <v>1.876113458994936</v>
      </c>
      <c r="AL14">
        <f t="shared" si="9"/>
        <v>-15980.640896833997</v>
      </c>
      <c r="AN14">
        <f t="shared" si="10"/>
        <v>0</v>
      </c>
      <c r="AO14">
        <f t="shared" si="11"/>
        <v>0</v>
      </c>
      <c r="AP14">
        <f t="shared" si="12"/>
        <v>-3.2093652985191223</v>
      </c>
      <c r="AQ14">
        <f t="shared" si="13"/>
        <v>-10494.887045619502</v>
      </c>
      <c r="AR14">
        <f t="shared" si="14"/>
        <v>-10498.096410918022</v>
      </c>
      <c r="AS14">
        <f t="shared" si="15"/>
        <v>2820.8014890480513</v>
      </c>
      <c r="AT14">
        <f t="shared" si="16"/>
        <v>0.90120200230775049</v>
      </c>
      <c r="AU14">
        <f t="shared" si="17"/>
        <v>-7676.3937198676622</v>
      </c>
      <c r="AW14">
        <v>11</v>
      </c>
      <c r="AX14">
        <f>IF(Z14&gt;0, (R14*SUMPRODUCT(K14:$K$98, X14:$X$98)-K14*$AZ$3)/Z14, 0)</f>
        <v>-9036.5753590700424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8.3350999999999995E-2</v>
      </c>
      <c r="Q15" s="5">
        <f t="shared" si="29"/>
        <v>12.5</v>
      </c>
      <c r="R15">
        <f t="shared" si="0"/>
        <v>500000</v>
      </c>
      <c r="S15">
        <f t="shared" si="1"/>
        <v>-21586.057166478742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-4830.0315232658031</v>
      </c>
      <c r="AC15">
        <f t="shared" si="2"/>
        <v>-10460.648286568176</v>
      </c>
      <c r="AE15">
        <f t="shared" si="3"/>
        <v>0</v>
      </c>
      <c r="AF15">
        <f t="shared" si="4"/>
        <v>0</v>
      </c>
      <c r="AG15">
        <f t="shared" si="5"/>
        <v>-6.0575260490441991</v>
      </c>
      <c r="AH15">
        <f t="shared" si="6"/>
        <v>-22275.471707965618</v>
      </c>
      <c r="AI15">
        <f t="shared" si="7"/>
        <v>-22281.529234014663</v>
      </c>
      <c r="AJ15">
        <f t="shared" si="8"/>
        <v>5630.6167633023724</v>
      </c>
      <c r="AK15">
        <f t="shared" si="30"/>
        <v>-19.803129245389794</v>
      </c>
      <c r="AL15">
        <f t="shared" si="9"/>
        <v>-16670.715599957679</v>
      </c>
      <c r="AN15">
        <f t="shared" si="10"/>
        <v>0</v>
      </c>
      <c r="AO15">
        <f t="shared" si="11"/>
        <v>0</v>
      </c>
      <c r="AP15">
        <f t="shared" si="12"/>
        <v>-2.7604286486453504</v>
      </c>
      <c r="AQ15">
        <f t="shared" si="13"/>
        <v>-10150.984043140777</v>
      </c>
      <c r="AR15">
        <f t="shared" si="14"/>
        <v>-10153.744471789423</v>
      </c>
      <c r="AS15">
        <f t="shared" si="15"/>
        <v>2565.8850984908436</v>
      </c>
      <c r="AT15">
        <f t="shared" si="16"/>
        <v>-9.0243318574628386</v>
      </c>
      <c r="AU15">
        <f t="shared" si="17"/>
        <v>-7596.8837051560422</v>
      </c>
      <c r="AW15">
        <v>12</v>
      </c>
      <c r="AX15">
        <f>IF(Z15&gt;0, (R15*SUMPRODUCT(K15:$K$98, X15:$X$98)-K15*$AZ$3)/Z15, 0)</f>
        <v>-21586.057166478742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9.2474000000000001E-2</v>
      </c>
      <c r="Q16" s="5">
        <f t="shared" si="29"/>
        <v>12.5</v>
      </c>
      <c r="R16">
        <f t="shared" si="0"/>
        <v>500000</v>
      </c>
      <c r="S16">
        <f t="shared" si="1"/>
        <v>-36223.005002387523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-10460.648286568176</v>
      </c>
      <c r="AC16">
        <f t="shared" si="2"/>
        <v>-15754.941377177835</v>
      </c>
      <c r="AE16">
        <f t="shared" si="3"/>
        <v>0</v>
      </c>
      <c r="AF16">
        <f t="shared" si="4"/>
        <v>0</v>
      </c>
      <c r="AG16">
        <f t="shared" si="5"/>
        <v>-5.4367871246944439</v>
      </c>
      <c r="AH16">
        <f t="shared" si="6"/>
        <v>-22406.546554372529</v>
      </c>
      <c r="AI16">
        <f t="shared" si="7"/>
        <v>-22411.983341497224</v>
      </c>
      <c r="AJ16">
        <f t="shared" si="8"/>
        <v>5294.293090609659</v>
      </c>
      <c r="AK16">
        <f t="shared" si="30"/>
        <v>-74.270602834634047</v>
      </c>
      <c r="AL16">
        <f t="shared" si="9"/>
        <v>-17191.960853722197</v>
      </c>
      <c r="AN16">
        <f t="shared" si="10"/>
        <v>0</v>
      </c>
      <c r="AO16">
        <f t="shared" si="11"/>
        <v>0</v>
      </c>
      <c r="AP16">
        <f t="shared" si="12"/>
        <v>-2.3437295272954941</v>
      </c>
      <c r="AQ16">
        <f t="shared" si="13"/>
        <v>-9659.1761935419599</v>
      </c>
      <c r="AR16">
        <f t="shared" si="14"/>
        <v>-9661.5199230692542</v>
      </c>
      <c r="AS16">
        <f t="shared" si="15"/>
        <v>2282.302168179106</v>
      </c>
      <c r="AT16">
        <f t="shared" si="16"/>
        <v>-32.017108796282194</v>
      </c>
      <c r="AU16">
        <f t="shared" si="17"/>
        <v>-7411.2348636864308</v>
      </c>
      <c r="AW16">
        <v>13</v>
      </c>
      <c r="AX16">
        <f>IF(Z16&gt;0, (R16*SUMPRODUCT(K16:$K$98, X16:$X$98)-K16*$AZ$3)/Z16, 0)</f>
        <v>-36223.005002387523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0.10216500000000001</v>
      </c>
      <c r="Q17" s="5">
        <f t="shared" si="29"/>
        <v>12.5</v>
      </c>
      <c r="R17">
        <f t="shared" si="0"/>
        <v>500000</v>
      </c>
      <c r="S17">
        <f t="shared" si="1"/>
        <v>-52602.884737752946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-15754.941377177835</v>
      </c>
      <c r="AC17">
        <f t="shared" si="2"/>
        <v>-20313.003289341315</v>
      </c>
      <c r="AE17">
        <f t="shared" si="3"/>
        <v>0</v>
      </c>
      <c r="AF17">
        <f t="shared" si="4"/>
        <v>0</v>
      </c>
      <c r="AG17">
        <f t="shared" si="5"/>
        <v>-4.8269698968530923</v>
      </c>
      <c r="AH17">
        <f t="shared" si="6"/>
        <v>-22217.974263776319</v>
      </c>
      <c r="AI17">
        <f t="shared" si="7"/>
        <v>-22222.801233673174</v>
      </c>
      <c r="AJ17">
        <f t="shared" si="8"/>
        <v>4558.0619121634809</v>
      </c>
      <c r="AK17">
        <f t="shared" si="30"/>
        <v>-217.41819100505413</v>
      </c>
      <c r="AL17">
        <f t="shared" si="9"/>
        <v>-17882.157512514746</v>
      </c>
      <c r="AN17">
        <f t="shared" si="10"/>
        <v>0</v>
      </c>
      <c r="AO17">
        <f t="shared" si="11"/>
        <v>0</v>
      </c>
      <c r="AP17">
        <f t="shared" si="12"/>
        <v>-1.9560491679511141</v>
      </c>
      <c r="AQ17">
        <f t="shared" si="13"/>
        <v>-9003.464078065208</v>
      </c>
      <c r="AR17">
        <f t="shared" si="14"/>
        <v>-9005.4201272331593</v>
      </c>
      <c r="AS17">
        <f t="shared" si="15"/>
        <v>1847.0786852368039</v>
      </c>
      <c r="AT17">
        <f t="shared" si="16"/>
        <v>-88.105101274845566</v>
      </c>
      <c r="AU17">
        <f t="shared" si="17"/>
        <v>-7246.4465432712004</v>
      </c>
      <c r="AW17">
        <v>14</v>
      </c>
      <c r="AX17">
        <f>IF(Z17&gt;0, (R17*SUMPRODUCT(K17:$K$98, X17:$X$98)-K17*$AZ$3)/Z17, 0)</f>
        <v>-52602.884737752946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0.113081</v>
      </c>
      <c r="Q18" s="5">
        <f t="shared" si="29"/>
        <v>12.5</v>
      </c>
      <c r="R18">
        <f t="shared" si="0"/>
        <v>500000</v>
      </c>
      <c r="S18">
        <f t="shared" si="1"/>
        <v>-70797.883301517606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-20313.003289341315</v>
      </c>
      <c r="AC18">
        <f t="shared" si="2"/>
        <v>-23974.211411897792</v>
      </c>
      <c r="AE18">
        <f t="shared" si="3"/>
        <v>0</v>
      </c>
      <c r="AF18">
        <f t="shared" si="4"/>
        <v>0</v>
      </c>
      <c r="AG18">
        <f t="shared" si="5"/>
        <v>-4.2328616149785168</v>
      </c>
      <c r="AH18">
        <f t="shared" si="6"/>
        <v>-21833.543316241779</v>
      </c>
      <c r="AI18">
        <f t="shared" si="7"/>
        <v>-21837.776177856758</v>
      </c>
      <c r="AJ18">
        <f t="shared" si="8"/>
        <v>3661.2081225564762</v>
      </c>
      <c r="AK18">
        <f t="shared" si="30"/>
        <v>-438.76087104977245</v>
      </c>
      <c r="AL18">
        <f t="shared" si="9"/>
        <v>-18615.328926350056</v>
      </c>
      <c r="AN18">
        <f t="shared" si="10"/>
        <v>0</v>
      </c>
      <c r="AO18">
        <f t="shared" si="11"/>
        <v>0</v>
      </c>
      <c r="AP18">
        <f t="shared" si="12"/>
        <v>-1.6006874582964941</v>
      </c>
      <c r="AQ18">
        <f t="shared" si="13"/>
        <v>-8256.5134737245207</v>
      </c>
      <c r="AR18">
        <f t="shared" si="14"/>
        <v>-8258.114161182817</v>
      </c>
      <c r="AS18">
        <f t="shared" si="15"/>
        <v>1384.5125253449016</v>
      </c>
      <c r="AT18">
        <f t="shared" si="16"/>
        <v>-165.92061998799375</v>
      </c>
      <c r="AU18">
        <f t="shared" si="17"/>
        <v>-7039.5222558259102</v>
      </c>
      <c r="AW18">
        <v>15</v>
      </c>
      <c r="AX18">
        <f>IF(Z18&gt;0, (R18*SUMPRODUCT(K18:$K$98, X18:$X$98)-K18*$AZ$3)/Z18, 0)</f>
        <v>-70797.883301517606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0.12539</v>
      </c>
      <c r="Q19" s="5">
        <f t="shared" si="29"/>
        <v>12.5</v>
      </c>
      <c r="R19">
        <f t="shared" si="0"/>
        <v>500000</v>
      </c>
      <c r="S19">
        <f t="shared" si="1"/>
        <v>-92901.776845244865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-23974.211411897792</v>
      </c>
      <c r="AC19">
        <f t="shared" si="2"/>
        <v>-27199.964170477004</v>
      </c>
      <c r="AE19">
        <f t="shared" si="3"/>
        <v>0</v>
      </c>
      <c r="AF19">
        <f t="shared" si="4"/>
        <v>0</v>
      </c>
      <c r="AG19">
        <f t="shared" si="5"/>
        <v>-3.6597744809265755</v>
      </c>
      <c r="AH19">
        <f t="shared" si="6"/>
        <v>-21230.340716086248</v>
      </c>
      <c r="AI19">
        <f t="shared" si="7"/>
        <v>-21234.000490567174</v>
      </c>
      <c r="AJ19">
        <f t="shared" si="8"/>
        <v>3225.7527585792122</v>
      </c>
      <c r="AK19">
        <f t="shared" si="30"/>
        <v>-534.6249144853208</v>
      </c>
      <c r="AL19">
        <f t="shared" si="9"/>
        <v>-18542.872646473283</v>
      </c>
      <c r="AN19">
        <f t="shared" si="10"/>
        <v>0</v>
      </c>
      <c r="AO19">
        <f t="shared" si="11"/>
        <v>0</v>
      </c>
      <c r="AP19">
        <f t="shared" si="12"/>
        <v>-1.290655957584381</v>
      </c>
      <c r="AQ19">
        <f t="shared" si="13"/>
        <v>-7487.0913138411779</v>
      </c>
      <c r="AR19">
        <f t="shared" si="14"/>
        <v>-7488.3819697987619</v>
      </c>
      <c r="AS19">
        <f t="shared" si="15"/>
        <v>1137.5938701284254</v>
      </c>
      <c r="AT19">
        <f t="shared" si="16"/>
        <v>-188.54080614793025</v>
      </c>
      <c r="AU19">
        <f t="shared" si="17"/>
        <v>-6539.3289058182672</v>
      </c>
      <c r="AW19">
        <v>16</v>
      </c>
      <c r="AX19">
        <f>IF(Z19&gt;0, (R19*SUMPRODUCT(K19:$K$98, X19:$X$98)-K19*$AZ$3)/Z19, 0)</f>
        <v>-92901.776845244865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0.13947699999999999</v>
      </c>
      <c r="Q20" s="5">
        <f t="shared" si="29"/>
        <v>12.5</v>
      </c>
      <c r="R20">
        <f t="shared" si="0"/>
        <v>500000</v>
      </c>
      <c r="S20">
        <f t="shared" si="1"/>
        <v>-124904.17239799062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-27199.964170477004</v>
      </c>
      <c r="AC20">
        <f t="shared" si="2"/>
        <v>-31103.360930769646</v>
      </c>
      <c r="AE20">
        <f t="shared" si="3"/>
        <v>0</v>
      </c>
      <c r="AF20">
        <f t="shared" si="4"/>
        <v>0</v>
      </c>
      <c r="AG20">
        <f t="shared" si="5"/>
        <v>-3.1127223708411136</v>
      </c>
      <c r="AH20">
        <f t="shared" si="6"/>
        <v>-20418.174611047834</v>
      </c>
      <c r="AI20">
        <f t="shared" si="7"/>
        <v>-20421.287333418677</v>
      </c>
      <c r="AJ20">
        <f t="shared" si="8"/>
        <v>3903.3967602926423</v>
      </c>
      <c r="AK20">
        <f t="shared" si="30"/>
        <v>-116.95984593305111</v>
      </c>
      <c r="AL20">
        <f t="shared" si="9"/>
        <v>-16634.850419059087</v>
      </c>
      <c r="AN20">
        <f t="shared" si="10"/>
        <v>0</v>
      </c>
      <c r="AO20">
        <f t="shared" si="11"/>
        <v>0</v>
      </c>
      <c r="AP20">
        <f t="shared" si="12"/>
        <v>-1.0411956530518263</v>
      </c>
      <c r="AQ20">
        <f t="shared" si="13"/>
        <v>-6829.8139427486167</v>
      </c>
      <c r="AR20">
        <f t="shared" si="14"/>
        <v>-6830.8551384016691</v>
      </c>
      <c r="AS20">
        <f t="shared" si="15"/>
        <v>1305.673701267184</v>
      </c>
      <c r="AT20">
        <f t="shared" si="16"/>
        <v>-39.12269346854648</v>
      </c>
      <c r="AU20">
        <f t="shared" si="17"/>
        <v>-5564.3041306030318</v>
      </c>
      <c r="AW20">
        <v>17</v>
      </c>
      <c r="AX20">
        <f>IF(Z20&gt;0, (R20*SUMPRODUCT(K20:$K$98, X20:$X$98)-K20*$AZ$3)/Z20, 0)</f>
        <v>-124904.17239799062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0.15573300000000001</v>
      </c>
      <c r="Q21" s="5">
        <f t="shared" si="29"/>
        <v>12.5</v>
      </c>
      <c r="R21">
        <f t="shared" si="0"/>
        <v>500000</v>
      </c>
      <c r="S21">
        <f t="shared" si="1"/>
        <v>-167004.68488652483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-31103.360930769646</v>
      </c>
      <c r="AC21">
        <f t="shared" si="2"/>
        <v>-34694.776436144501</v>
      </c>
      <c r="AE21">
        <f t="shared" si="3"/>
        <v>0</v>
      </c>
      <c r="AF21">
        <f t="shared" si="4"/>
        <v>0</v>
      </c>
      <c r="AG21">
        <f t="shared" si="5"/>
        <v>-2.5968415541545036</v>
      </c>
      <c r="AH21">
        <f t="shared" si="6"/>
        <v>-19390.143719127969</v>
      </c>
      <c r="AI21">
        <f t="shared" si="7"/>
        <v>-19392.740560682123</v>
      </c>
      <c r="AJ21">
        <f t="shared" si="8"/>
        <v>3591.4155053748545</v>
      </c>
      <c r="AK21">
        <f t="shared" si="30"/>
        <v>-49.765377489231433</v>
      </c>
      <c r="AL21">
        <f t="shared" si="9"/>
        <v>-15851.0904327965</v>
      </c>
      <c r="AN21">
        <f t="shared" si="10"/>
        <v>0</v>
      </c>
      <c r="AO21">
        <f t="shared" si="11"/>
        <v>0</v>
      </c>
      <c r="AP21">
        <f t="shared" si="12"/>
        <v>-0.82601290784004189</v>
      </c>
      <c r="AQ21">
        <f t="shared" si="13"/>
        <v>-6167.6881946260974</v>
      </c>
      <c r="AR21">
        <f t="shared" si="14"/>
        <v>-6168.5142075339372</v>
      </c>
      <c r="AS21">
        <f t="shared" si="15"/>
        <v>1142.3706464148781</v>
      </c>
      <c r="AT21">
        <f t="shared" si="16"/>
        <v>-15.829554215147814</v>
      </c>
      <c r="AU21">
        <f t="shared" si="17"/>
        <v>-5041.9731153342063</v>
      </c>
      <c r="AW21">
        <v>18</v>
      </c>
      <c r="AX21">
        <f>IF(Z21&gt;0, (R21*SUMPRODUCT(K21:$K$98, X21:$X$98)-K21*$AZ$3)/Z21, 0)</f>
        <v>-167004.68488652483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0.17447299999999999</v>
      </c>
      <c r="Q22" s="5">
        <f t="shared" si="29"/>
        <v>12.5</v>
      </c>
      <c r="R22">
        <f t="shared" si="0"/>
        <v>500000</v>
      </c>
      <c r="S22">
        <f t="shared" si="1"/>
        <v>-216628.24619149856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-34694.776436144501</v>
      </c>
      <c r="AC22">
        <f t="shared" si="2"/>
        <v>-36701.926970293563</v>
      </c>
      <c r="AE22">
        <f t="shared" si="3"/>
        <v>0</v>
      </c>
      <c r="AF22">
        <f t="shared" si="4"/>
        <v>0</v>
      </c>
      <c r="AG22">
        <f t="shared" si="5"/>
        <v>-2.1177944021349595</v>
      </c>
      <c r="AH22">
        <f t="shared" si="6"/>
        <v>-18123.149459119948</v>
      </c>
      <c r="AI22">
        <f t="shared" si="7"/>
        <v>-18125.267253522085</v>
      </c>
      <c r="AJ22">
        <f t="shared" si="8"/>
        <v>2007.1505341490629</v>
      </c>
      <c r="AK22">
        <f t="shared" si="30"/>
        <v>-728.59030515903453</v>
      </c>
      <c r="AL22">
        <f t="shared" si="9"/>
        <v>-16846.707024532057</v>
      </c>
      <c r="AN22">
        <f t="shared" si="10"/>
        <v>0</v>
      </c>
      <c r="AO22">
        <f t="shared" si="11"/>
        <v>0</v>
      </c>
      <c r="AP22">
        <f t="shared" si="12"/>
        <v>-0.62897836479184477</v>
      </c>
      <c r="AQ22">
        <f t="shared" si="13"/>
        <v>-5382.5191435882589</v>
      </c>
      <c r="AR22">
        <f t="shared" si="14"/>
        <v>-5383.1481219530506</v>
      </c>
      <c r="AS22">
        <f t="shared" si="15"/>
        <v>596.11747938679446</v>
      </c>
      <c r="AT22">
        <f t="shared" si="16"/>
        <v>-216.38905942906393</v>
      </c>
      <c r="AU22">
        <f t="shared" si="17"/>
        <v>-5003.4197019953208</v>
      </c>
      <c r="AW22">
        <v>19</v>
      </c>
      <c r="AX22">
        <f>IF(Z22&gt;0, (R22*SUMPRODUCT(K22:$K$98, X22:$X$98)-K22*$AZ$3)/Z22, 0)</f>
        <v>-216628.24619149856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0.196798</v>
      </c>
      <c r="Q23" s="5">
        <f t="shared" si="29"/>
        <v>12.5</v>
      </c>
      <c r="R23">
        <f t="shared" si="0"/>
        <v>500000</v>
      </c>
      <c r="S23">
        <f t="shared" si="1"/>
        <v>-266439.03056722059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-36701.926970293563</v>
      </c>
      <c r="AC23">
        <f t="shared" si="2"/>
        <v>-35805.968759037234</v>
      </c>
      <c r="AE23">
        <f t="shared" si="3"/>
        <v>0</v>
      </c>
      <c r="AF23">
        <f t="shared" si="4"/>
        <v>0</v>
      </c>
      <c r="AG23">
        <f t="shared" si="5"/>
        <v>-1.6798387553622542</v>
      </c>
      <c r="AH23">
        <f t="shared" si="6"/>
        <v>-16671.108110054229</v>
      </c>
      <c r="AI23">
        <f t="shared" si="7"/>
        <v>-16672.78794880959</v>
      </c>
      <c r="AJ23">
        <f t="shared" si="8"/>
        <v>-895.95821125632938</v>
      </c>
      <c r="AK23">
        <f t="shared" si="30"/>
        <v>-2569.1348879205498</v>
      </c>
      <c r="AL23">
        <f t="shared" si="9"/>
        <v>-20137.88104798647</v>
      </c>
      <c r="AN23">
        <f t="shared" si="10"/>
        <v>0</v>
      </c>
      <c r="AO23">
        <f t="shared" si="11"/>
        <v>0</v>
      </c>
      <c r="AP23">
        <f t="shared" si="12"/>
        <v>-0.4454525865264472</v>
      </c>
      <c r="AQ23">
        <f t="shared" si="13"/>
        <v>-4420.7744369394804</v>
      </c>
      <c r="AR23">
        <f t="shared" si="14"/>
        <v>-4421.2198895260062</v>
      </c>
      <c r="AS23">
        <f t="shared" si="15"/>
        <v>-237.58643581102177</v>
      </c>
      <c r="AT23">
        <f t="shared" si="16"/>
        <v>-681.27240028626977</v>
      </c>
      <c r="AU23">
        <f t="shared" si="17"/>
        <v>-5340.0787256232979</v>
      </c>
      <c r="AW23">
        <v>20</v>
      </c>
      <c r="AX23">
        <f>IF(Z23&gt;0, (R23*SUMPRODUCT(K23:$K$98, X23:$X$98)-K23*$AZ$3)/Z23, 0)</f>
        <v>-266439.03056722059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0.22254599999999999</v>
      </c>
      <c r="Q24" s="5">
        <f t="shared" si="29"/>
        <v>12.5</v>
      </c>
      <c r="R24">
        <f t="shared" si="0"/>
        <v>500000</v>
      </c>
      <c r="S24">
        <f t="shared" si="1"/>
        <v>-335682.85996895429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-35805.968759037234</v>
      </c>
      <c r="AC24">
        <f t="shared" si="2"/>
        <v>-34620.959843436882</v>
      </c>
      <c r="AE24">
        <f t="shared" si="3"/>
        <v>0</v>
      </c>
      <c r="AF24">
        <f t="shared" si="4"/>
        <v>0</v>
      </c>
      <c r="AG24">
        <f t="shared" si="5"/>
        <v>-1.2891989721577835</v>
      </c>
      <c r="AH24">
        <f t="shared" si="6"/>
        <v>-14953.655826033928</v>
      </c>
      <c r="AI24">
        <f t="shared" si="7"/>
        <v>-14954.945025006085</v>
      </c>
      <c r="AJ24">
        <f t="shared" si="8"/>
        <v>-1185.0089156003523</v>
      </c>
      <c r="AK24">
        <f t="shared" si="30"/>
        <v>-2506.4178131326066</v>
      </c>
      <c r="AL24">
        <f t="shared" si="9"/>
        <v>-18646.371753739044</v>
      </c>
      <c r="AN24">
        <f t="shared" si="10"/>
        <v>0</v>
      </c>
      <c r="AO24">
        <f t="shared" si="11"/>
        <v>0</v>
      </c>
      <c r="AP24">
        <f t="shared" si="12"/>
        <v>-0.30523604405363214</v>
      </c>
      <c r="AQ24">
        <f t="shared" si="13"/>
        <v>-3540.4889757540964</v>
      </c>
      <c r="AR24">
        <f t="shared" si="14"/>
        <v>-3540.7942117981502</v>
      </c>
      <c r="AS24">
        <f t="shared" si="15"/>
        <v>-280.56757830075827</v>
      </c>
      <c r="AT24">
        <f t="shared" si="16"/>
        <v>-593.42977658883763</v>
      </c>
      <c r="AU24">
        <f t="shared" si="17"/>
        <v>-4414.7915666877461</v>
      </c>
      <c r="AW24">
        <v>21</v>
      </c>
      <c r="AX24">
        <f>IF(Z24&gt;0, (R24*SUMPRODUCT(K24:$K$98, X24:$X$98)-K24*$AZ$3)/Z24, 0)</f>
        <v>-335682.85996895429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0.252114</v>
      </c>
      <c r="Q25" s="5">
        <f t="shared" si="29"/>
        <v>12.5</v>
      </c>
      <c r="R25">
        <f t="shared" si="0"/>
        <v>500000</v>
      </c>
      <c r="S25">
        <f t="shared" si="1"/>
        <v>-435679.0303255883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-34620.959843436882</v>
      </c>
      <c r="AC25">
        <f t="shared" si="2"/>
        <v>-33156.285111566147</v>
      </c>
      <c r="AE25">
        <f t="shared" si="3"/>
        <v>0</v>
      </c>
      <c r="AF25">
        <f t="shared" si="4"/>
        <v>0</v>
      </c>
      <c r="AG25">
        <f t="shared" si="5"/>
        <v>-0.95128187276961806</v>
      </c>
      <c r="AH25">
        <f t="shared" si="6"/>
        <v>-13001.004386663497</v>
      </c>
      <c r="AI25">
        <f t="shared" si="7"/>
        <v>-13001.955668536266</v>
      </c>
      <c r="AJ25">
        <f t="shared" si="8"/>
        <v>-1464.6747318707348</v>
      </c>
      <c r="AK25">
        <f t="shared" si="30"/>
        <v>-2423.4671890405821</v>
      </c>
      <c r="AL25">
        <f t="shared" si="9"/>
        <v>-16890.097589447581</v>
      </c>
      <c r="AN25">
        <f t="shared" si="10"/>
        <v>0</v>
      </c>
      <c r="AO25">
        <f t="shared" si="11"/>
        <v>0</v>
      </c>
      <c r="AP25">
        <f t="shared" si="12"/>
        <v>-0.20109768178799853</v>
      </c>
      <c r="AQ25">
        <f t="shared" si="13"/>
        <v>-2748.3671432334791</v>
      </c>
      <c r="AR25">
        <f t="shared" si="14"/>
        <v>-2748.5682409152669</v>
      </c>
      <c r="AS25">
        <f t="shared" si="15"/>
        <v>-309.6271479399835</v>
      </c>
      <c r="AT25">
        <f t="shared" si="16"/>
        <v>-512.31254116766479</v>
      </c>
      <c r="AU25">
        <f t="shared" si="17"/>
        <v>-3570.5079300229149</v>
      </c>
      <c r="AW25">
        <v>22</v>
      </c>
      <c r="AX25">
        <f>IF(Z25&gt;0, (R25*SUMPRODUCT(K25:$K$98, X25:$X$98)-K25*$AZ$3)/Z25, 0)</f>
        <v>-435679.0303255883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0.286269</v>
      </c>
      <c r="Q26" s="5">
        <f t="shared" si="29"/>
        <v>12.5</v>
      </c>
      <c r="R26">
        <f t="shared" si="0"/>
        <v>500000</v>
      </c>
      <c r="S26">
        <f t="shared" si="1"/>
        <v>-586972.85816776764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-33156.285111566147</v>
      </c>
      <c r="AC26">
        <f t="shared" si="2"/>
        <v>-31435.756087277448</v>
      </c>
      <c r="AE26">
        <f t="shared" si="3"/>
        <v>0</v>
      </c>
      <c r="AF26">
        <f t="shared" si="4"/>
        <v>0</v>
      </c>
      <c r="AG26">
        <f t="shared" si="5"/>
        <v>-0.66944654360603606</v>
      </c>
      <c r="AH26">
        <f t="shared" si="6"/>
        <v>-10892.90041743543</v>
      </c>
      <c r="AI26">
        <f t="shared" si="7"/>
        <v>-10893.569863979037</v>
      </c>
      <c r="AJ26">
        <f t="shared" si="8"/>
        <v>-1720.5290242886986</v>
      </c>
      <c r="AK26">
        <f t="shared" si="30"/>
        <v>-2320.9399578096304</v>
      </c>
      <c r="AL26">
        <f t="shared" si="9"/>
        <v>-14935.038846077367</v>
      </c>
      <c r="AN26">
        <f t="shared" si="10"/>
        <v>0</v>
      </c>
      <c r="AO26">
        <f t="shared" si="11"/>
        <v>0</v>
      </c>
      <c r="AP26">
        <f t="shared" si="12"/>
        <v>-0.12635595776995534</v>
      </c>
      <c r="AQ26">
        <f t="shared" si="13"/>
        <v>-2056.0011524203051</v>
      </c>
      <c r="AR26">
        <f t="shared" si="14"/>
        <v>-2056.1275083780752</v>
      </c>
      <c r="AS26">
        <f t="shared" si="15"/>
        <v>-324.74451442226416</v>
      </c>
      <c r="AT26">
        <f t="shared" si="16"/>
        <v>-438.07021501059461</v>
      </c>
      <c r="AU26">
        <f t="shared" si="17"/>
        <v>-2818.9422378109339</v>
      </c>
      <c r="AW26">
        <v>23</v>
      </c>
      <c r="AX26">
        <f>IF(Z26&gt;0, (R26*SUMPRODUCT(K26:$K$98, X26:$X$98)-K26*$AZ$3)/Z26, 0)</f>
        <v>-586972.85816776764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0.32445800000000002</v>
      </c>
      <c r="Q27" s="5">
        <f t="shared" si="29"/>
        <v>12.5</v>
      </c>
      <c r="R27">
        <f t="shared" si="0"/>
        <v>500000</v>
      </c>
      <c r="S27">
        <f t="shared" si="1"/>
        <v>-827685.33986460511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-31435.756087277448</v>
      </c>
      <c r="AC27">
        <f t="shared" si="2"/>
        <v>-29501.671375838665</v>
      </c>
      <c r="AE27">
        <f t="shared" si="3"/>
        <v>0</v>
      </c>
      <c r="AF27">
        <f t="shared" si="4"/>
        <v>0</v>
      </c>
      <c r="AG27">
        <f t="shared" si="5"/>
        <v>-0.44554479152464849</v>
      </c>
      <c r="AH27">
        <f t="shared" si="6"/>
        <v>-8688.2914658130903</v>
      </c>
      <c r="AI27">
        <f t="shared" si="7"/>
        <v>-8688.7370106046146</v>
      </c>
      <c r="AJ27">
        <f t="shared" si="8"/>
        <v>-1934.0847114387834</v>
      </c>
      <c r="AK27">
        <f t="shared" si="30"/>
        <v>-2200.5029261094214</v>
      </c>
      <c r="AL27">
        <f t="shared" si="9"/>
        <v>-12823.324648152819</v>
      </c>
      <c r="AN27">
        <f t="shared" si="10"/>
        <v>0</v>
      </c>
      <c r="AO27">
        <f t="shared" si="11"/>
        <v>0</v>
      </c>
      <c r="AP27">
        <f t="shared" si="12"/>
        <v>-7.5084997184046084E-2</v>
      </c>
      <c r="AQ27">
        <f t="shared" si="13"/>
        <v>-1464.1857623615774</v>
      </c>
      <c r="AR27">
        <f t="shared" si="14"/>
        <v>-1464.2608473587616</v>
      </c>
      <c r="AS27">
        <f t="shared" si="15"/>
        <v>-325.93972115607983</v>
      </c>
      <c r="AT27">
        <f t="shared" si="16"/>
        <v>-370.8375883937822</v>
      </c>
      <c r="AU27">
        <f t="shared" si="17"/>
        <v>-2161.0381569086235</v>
      </c>
      <c r="AW27">
        <v>24</v>
      </c>
      <c r="AX27">
        <f>IF(Z27&gt;0, (R27*SUMPRODUCT(K27:$K$98, X27:$X$98)-K27*$AZ$3)/Z27, 0)</f>
        <v>-827685.33986460511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0.36696200000000001</v>
      </c>
      <c r="Q28" s="5">
        <f t="shared" si="29"/>
        <v>12.5</v>
      </c>
      <c r="R28">
        <f t="shared" si="0"/>
        <v>500000</v>
      </c>
      <c r="S28">
        <f t="shared" si="1"/>
        <v>-1233975.8548704616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-29501.671375838665</v>
      </c>
      <c r="AC28">
        <f t="shared" si="2"/>
        <v>-27403.280474040344</v>
      </c>
      <c r="AE28">
        <f t="shared" si="3"/>
        <v>0</v>
      </c>
      <c r="AF28">
        <f t="shared" si="4"/>
        <v>0</v>
      </c>
      <c r="AG28">
        <f t="shared" si="5"/>
        <v>-0.2775913358219339</v>
      </c>
      <c r="AH28">
        <f t="shared" si="6"/>
        <v>-6539.9203114987231</v>
      </c>
      <c r="AI28">
        <f t="shared" si="7"/>
        <v>-6540.1979028345449</v>
      </c>
      <c r="AJ28">
        <f t="shared" si="8"/>
        <v>-2098.3909017983206</v>
      </c>
      <c r="AK28">
        <f t="shared" si="30"/>
        <v>-2065.1169963087068</v>
      </c>
      <c r="AL28">
        <f t="shared" si="9"/>
        <v>-10703.705800941572</v>
      </c>
      <c r="AN28">
        <f t="shared" si="10"/>
        <v>0</v>
      </c>
      <c r="AO28">
        <f t="shared" si="11"/>
        <v>0</v>
      </c>
      <c r="AP28">
        <f t="shared" si="12"/>
        <v>-4.1768577210315808E-2</v>
      </c>
      <c r="AQ28">
        <f t="shared" si="13"/>
        <v>-984.04788345185443</v>
      </c>
      <c r="AR28">
        <f t="shared" si="14"/>
        <v>-984.08965202906472</v>
      </c>
      <c r="AS28">
        <f t="shared" si="15"/>
        <v>-315.74041077207835</v>
      </c>
      <c r="AT28">
        <f t="shared" si="16"/>
        <v>-310.73375706505055</v>
      </c>
      <c r="AU28">
        <f t="shared" si="17"/>
        <v>-1610.5638198661936</v>
      </c>
      <c r="AW28">
        <v>25</v>
      </c>
      <c r="AX28">
        <f>IF(Z28&gt;0, (R28*SUMPRODUCT(K28:$K$98, X28:$X$98)-K28*$AZ$3)/Z28, 0)</f>
        <v>-1233975.8548704616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0.41335300000000003</v>
      </c>
      <c r="Q29" s="5">
        <f t="shared" si="29"/>
        <v>12.5</v>
      </c>
      <c r="R29">
        <f t="shared" si="0"/>
        <v>500000</v>
      </c>
      <c r="S29">
        <f t="shared" si="1"/>
        <v>-1968366.0404020154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-27403.280474040344</v>
      </c>
      <c r="AC29">
        <f t="shared" si="2"/>
        <v>-25206.456335920862</v>
      </c>
      <c r="AE29">
        <f t="shared" si="3"/>
        <v>0</v>
      </c>
      <c r="AF29">
        <f t="shared" si="4"/>
        <v>0</v>
      </c>
      <c r="AG29">
        <f t="shared" si="5"/>
        <v>-0.16007221102771071</v>
      </c>
      <c r="AH29">
        <f t="shared" si="6"/>
        <v>-4589.7284574401547</v>
      </c>
      <c r="AI29">
        <f t="shared" si="7"/>
        <v>-4589.8885296511826</v>
      </c>
      <c r="AJ29">
        <f t="shared" si="8"/>
        <v>-2196.8241381194821</v>
      </c>
      <c r="AK29">
        <f t="shared" si="30"/>
        <v>-1918.2296331828243</v>
      </c>
      <c r="AL29">
        <f t="shared" si="9"/>
        <v>-8704.9423009534894</v>
      </c>
      <c r="AN29">
        <f t="shared" si="10"/>
        <v>0</v>
      </c>
      <c r="AO29">
        <f t="shared" si="11"/>
        <v>0</v>
      </c>
      <c r="AP29">
        <f t="shared" si="12"/>
        <v>-2.1505111377318729E-2</v>
      </c>
      <c r="AQ29">
        <f t="shared" si="13"/>
        <v>-616.6130962719883</v>
      </c>
      <c r="AR29">
        <f t="shared" si="14"/>
        <v>-616.63460138336563</v>
      </c>
      <c r="AS29">
        <f t="shared" si="15"/>
        <v>-295.13522343027597</v>
      </c>
      <c r="AT29">
        <f t="shared" si="16"/>
        <v>-257.70707884911167</v>
      </c>
      <c r="AU29">
        <f t="shared" si="17"/>
        <v>-1169.4769036627533</v>
      </c>
      <c r="AW29">
        <v>26</v>
      </c>
      <c r="AX29">
        <f>IF(Z29&gt;0, (R29*SUMPRODUCT(K29:$K$98, X29:$X$98)-K29*$AZ$3)/Z29, 0)</f>
        <v>-1968366.0404020154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0.46434700000000001</v>
      </c>
      <c r="Q30" s="5">
        <f t="shared" si="29"/>
        <v>12.5</v>
      </c>
      <c r="R30">
        <f t="shared" si="0"/>
        <v>500000</v>
      </c>
      <c r="S30">
        <f t="shared" si="1"/>
        <v>-3414300.454232777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-25206.456335920862</v>
      </c>
      <c r="AC30">
        <f t="shared" si="2"/>
        <v>-22983.005127218443</v>
      </c>
      <c r="AE30">
        <f t="shared" si="3"/>
        <v>0</v>
      </c>
      <c r="AF30">
        <f t="shared" si="4"/>
        <v>0</v>
      </c>
      <c r="AG30">
        <f t="shared" si="5"/>
        <v>-8.4142437943349233E-2</v>
      </c>
      <c r="AH30">
        <f t="shared" si="6"/>
        <v>-2973.1620389633758</v>
      </c>
      <c r="AI30">
        <f t="shared" si="7"/>
        <v>-2973.2461814013191</v>
      </c>
      <c r="AJ30">
        <f t="shared" si="8"/>
        <v>-2223.4512087024195</v>
      </c>
      <c r="AK30">
        <f t="shared" si="30"/>
        <v>-1764.4519435144605</v>
      </c>
      <c r="AL30">
        <f t="shared" si="9"/>
        <v>-6961.1493336181984</v>
      </c>
      <c r="AN30">
        <f t="shared" si="10"/>
        <v>0</v>
      </c>
      <c r="AO30">
        <f t="shared" si="11"/>
        <v>0</v>
      </c>
      <c r="AP30">
        <f t="shared" si="12"/>
        <v>-1.0093059206090825E-2</v>
      </c>
      <c r="AQ30">
        <f t="shared" si="13"/>
        <v>-356.63692688299358</v>
      </c>
      <c r="AR30">
        <f t="shared" si="14"/>
        <v>-356.64701994219968</v>
      </c>
      <c r="AS30">
        <f t="shared" si="15"/>
        <v>-266.70756445632003</v>
      </c>
      <c r="AT30">
        <f t="shared" si="16"/>
        <v>-211.64965465088602</v>
      </c>
      <c r="AU30">
        <f t="shared" si="17"/>
        <v>-835.00423904940567</v>
      </c>
      <c r="AW30">
        <v>27</v>
      </c>
      <c r="AX30">
        <f>IF(Z30&gt;0, (R30*SUMPRODUCT(K30:$K$98, X30:$X$98)-K30*$AZ$3)/Z30, 0)</f>
        <v>-3414300.454232777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0.52171199999999995</v>
      </c>
      <c r="Q31" s="5">
        <f t="shared" si="29"/>
        <v>12.5</v>
      </c>
      <c r="R31">
        <f t="shared" si="0"/>
        <v>500000</v>
      </c>
      <c r="S31">
        <f t="shared" si="1"/>
        <v>-6599727.9171912447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-22983.005127218443</v>
      </c>
      <c r="AC31">
        <f t="shared" si="2"/>
        <v>-20803.870353231425</v>
      </c>
      <c r="AE31">
        <f t="shared" si="3"/>
        <v>0</v>
      </c>
      <c r="AF31">
        <f t="shared" si="4"/>
        <v>0</v>
      </c>
      <c r="AG31">
        <f t="shared" si="5"/>
        <v>-3.9402893979615133E-2</v>
      </c>
      <c r="AH31">
        <f t="shared" si="6"/>
        <v>-1755.9247833720244</v>
      </c>
      <c r="AI31">
        <f t="shared" si="7"/>
        <v>-1755.9641862660039</v>
      </c>
      <c r="AJ31">
        <f t="shared" si="8"/>
        <v>-2179.134773987018</v>
      </c>
      <c r="AK31">
        <f t="shared" si="30"/>
        <v>-1608.8103589052912</v>
      </c>
      <c r="AL31">
        <f t="shared" si="9"/>
        <v>-5543.9093191583124</v>
      </c>
      <c r="AN31">
        <f t="shared" si="10"/>
        <v>0</v>
      </c>
      <c r="AO31">
        <f t="shared" si="11"/>
        <v>0</v>
      </c>
      <c r="AP31">
        <f t="shared" si="12"/>
        <v>-4.2200522406266611E-3</v>
      </c>
      <c r="AQ31">
        <f t="shared" si="13"/>
        <v>-188.05964659028768</v>
      </c>
      <c r="AR31">
        <f t="shared" si="14"/>
        <v>-188.0638666425283</v>
      </c>
      <c r="AS31">
        <f t="shared" si="15"/>
        <v>-233.38546123919016</v>
      </c>
      <c r="AT31">
        <f t="shared" si="16"/>
        <v>-172.30368315977105</v>
      </c>
      <c r="AU31">
        <f t="shared" si="17"/>
        <v>-593.75301104148946</v>
      </c>
      <c r="AW31">
        <v>28</v>
      </c>
      <c r="AX31">
        <f>IF(Z31&gt;0, (R31*SUMPRODUCT(K31:$K$98, X31:$X$98)-K31*$AZ$3)/Z31, 0)</f>
        <v>-6599727.9171912447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0.58618000000000003</v>
      </c>
      <c r="Q32" s="5">
        <f t="shared" si="29"/>
        <v>12.5</v>
      </c>
      <c r="R32">
        <f t="shared" si="0"/>
        <v>500000</v>
      </c>
      <c r="S32">
        <f t="shared" si="1"/>
        <v>-14712346.583345896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-20803.870353231425</v>
      </c>
      <c r="AC32">
        <f t="shared" si="2"/>
        <v>-18727.848124044922</v>
      </c>
      <c r="AE32">
        <f t="shared" si="3"/>
        <v>0</v>
      </c>
      <c r="AF32">
        <f t="shared" si="4"/>
        <v>0</v>
      </c>
      <c r="AG32">
        <f t="shared" si="5"/>
        <v>-1.5911676646848182E-2</v>
      </c>
      <c r="AH32">
        <f t="shared" si="6"/>
        <v>-923.88753571883205</v>
      </c>
      <c r="AI32">
        <f t="shared" si="7"/>
        <v>-923.90344739547891</v>
      </c>
      <c r="AJ32">
        <f t="shared" si="8"/>
        <v>-2076.022229186503</v>
      </c>
      <c r="AK32">
        <f t="shared" si="30"/>
        <v>-1456.2709247261998</v>
      </c>
      <c r="AL32">
        <f t="shared" si="9"/>
        <v>-4456.1966013081819</v>
      </c>
      <c r="AN32">
        <f t="shared" si="10"/>
        <v>0</v>
      </c>
      <c r="AO32">
        <f t="shared" si="11"/>
        <v>0</v>
      </c>
      <c r="AP32">
        <f t="shared" si="12"/>
        <v>-1.5215549069730874E-3</v>
      </c>
      <c r="AQ32">
        <f t="shared" si="13"/>
        <v>-88.346793657519143</v>
      </c>
      <c r="AR32">
        <f t="shared" si="14"/>
        <v>-88.348315212426115</v>
      </c>
      <c r="AS32">
        <f t="shared" si="15"/>
        <v>-198.51973364665056</v>
      </c>
      <c r="AT32">
        <f t="shared" si="16"/>
        <v>-139.25598292234619</v>
      </c>
      <c r="AU32">
        <f t="shared" si="17"/>
        <v>-426.1240317814229</v>
      </c>
      <c r="AW32">
        <v>29</v>
      </c>
      <c r="AX32">
        <f>IF(Z32&gt;0, (R32*SUMPRODUCT(K32:$K$98, X32:$X$98)-K32*$AZ$3)/Z32, 0)</f>
        <v>-14712346.583345896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0.65888599999999997</v>
      </c>
      <c r="Q33" s="5">
        <f t="shared" si="29"/>
        <v>12.5</v>
      </c>
      <c r="R33">
        <f t="shared" si="0"/>
        <v>500000</v>
      </c>
      <c r="S33">
        <f t="shared" si="1"/>
        <v>-39846355.055379987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-18727.848124044922</v>
      </c>
      <c r="AC33">
        <f t="shared" si="2"/>
        <v>-16794.693242901732</v>
      </c>
      <c r="AE33">
        <f t="shared" si="3"/>
        <v>0</v>
      </c>
      <c r="AF33">
        <f t="shared" si="4"/>
        <v>0</v>
      </c>
      <c r="AG33">
        <f t="shared" si="5"/>
        <v>-5.2685789012444882E-3</v>
      </c>
      <c r="AH33">
        <f t="shared" si="6"/>
        <v>-419.35923916540838</v>
      </c>
      <c r="AI33">
        <f t="shared" si="7"/>
        <v>-419.36450774430961</v>
      </c>
      <c r="AJ33">
        <f t="shared" si="8"/>
        <v>-1933.1548811431894</v>
      </c>
      <c r="AK33">
        <f t="shared" si="30"/>
        <v>-1310.9493686831447</v>
      </c>
      <c r="AL33">
        <f t="shared" si="9"/>
        <v>-3663.4687575706439</v>
      </c>
      <c r="AN33">
        <f t="shared" si="10"/>
        <v>0</v>
      </c>
      <c r="AO33">
        <f t="shared" si="11"/>
        <v>0</v>
      </c>
      <c r="AP33">
        <f t="shared" si="12"/>
        <v>-4.49828688810256E-4</v>
      </c>
      <c r="AQ33">
        <f t="shared" si="13"/>
        <v>-35.804686658423904</v>
      </c>
      <c r="AR33">
        <f t="shared" si="14"/>
        <v>-35.805136487112719</v>
      </c>
      <c r="AS33">
        <f t="shared" si="15"/>
        <v>-165.05181790983184</v>
      </c>
      <c r="AT33">
        <f t="shared" si="16"/>
        <v>-111.92821568489343</v>
      </c>
      <c r="AU33">
        <f t="shared" si="17"/>
        <v>-312.78517008183798</v>
      </c>
      <c r="AW33">
        <v>30</v>
      </c>
      <c r="AX33">
        <f>IF(Z33&gt;0, (R33*SUMPRODUCT(K33:$K$98, X33:$X$98)-K33*$AZ$3)/Z33, 0)</f>
        <v>-39846355.055379987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0.73742600000000003</v>
      </c>
      <c r="Q34" s="5">
        <f t="shared" si="29"/>
        <v>12.5</v>
      </c>
      <c r="R34">
        <f t="shared" si="0"/>
        <v>500000</v>
      </c>
      <c r="S34">
        <f t="shared" si="1"/>
        <v>-141142983.35497704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-16794.693242901732</v>
      </c>
      <c r="AC34">
        <f t="shared" si="2"/>
        <v>-15025.585719916669</v>
      </c>
      <c r="AE34">
        <f t="shared" si="3"/>
        <v>0</v>
      </c>
      <c r="AF34">
        <f t="shared" si="4"/>
        <v>0</v>
      </c>
      <c r="AG34">
        <f t="shared" si="5"/>
        <v>-1.3307060474029252E-3</v>
      </c>
      <c r="AH34">
        <f t="shared" si="6"/>
        <v>-155.40748259316473</v>
      </c>
      <c r="AI34">
        <f t="shared" si="7"/>
        <v>-155.40881329921214</v>
      </c>
      <c r="AJ34">
        <f t="shared" si="8"/>
        <v>-1769.107522985063</v>
      </c>
      <c r="AK34">
        <f t="shared" si="30"/>
        <v>-1175.6285270031215</v>
      </c>
      <c r="AL34">
        <f t="shared" si="9"/>
        <v>-3100.1448632873967</v>
      </c>
      <c r="AN34">
        <f t="shared" si="10"/>
        <v>0</v>
      </c>
      <c r="AO34">
        <f t="shared" si="11"/>
        <v>0</v>
      </c>
      <c r="AP34">
        <f t="shared" si="12"/>
        <v>-1.0144199218532284E-4</v>
      </c>
      <c r="AQ34">
        <f t="shared" si="13"/>
        <v>-11.846977524092567</v>
      </c>
      <c r="AR34">
        <f t="shared" si="14"/>
        <v>-11.847078966084753</v>
      </c>
      <c r="AS34">
        <f t="shared" si="15"/>
        <v>-134.86208458426529</v>
      </c>
      <c r="AT34">
        <f t="shared" si="16"/>
        <v>-89.6201682421475</v>
      </c>
      <c r="AU34">
        <f t="shared" si="17"/>
        <v>-236.32933179249753</v>
      </c>
      <c r="AW34">
        <v>31</v>
      </c>
      <c r="AX34">
        <f>IF(Z34&gt;0, (R34*SUMPRODUCT(K34:$K$98, X34:$X$98)-K34*$AZ$3)/Z34, 0)</f>
        <v>-141142983.35497704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0.819492</v>
      </c>
      <c r="Q35" s="5">
        <f t="shared" si="29"/>
        <v>12.5</v>
      </c>
      <c r="R35">
        <f t="shared" ref="R35:R69" si="31">$C$6</f>
        <v>500000</v>
      </c>
      <c r="S35">
        <f t="shared" ref="S35:S69" si="32">AX35</f>
        <v>-739650674.60021865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-15025.585719916669</v>
      </c>
      <c r="AC35">
        <f t="shared" ref="AC35:AC69" si="33">S35*Z35</f>
        <v>-13425.903938830503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-2.2689602673057804E-4</v>
      </c>
      <c r="AH35">
        <f t="shared" ref="AH35:AH69" si="37">-X35*R35</f>
        <v>-43.620118407932715</v>
      </c>
      <c r="AI35">
        <f t="shared" ref="AI35:AI66" si="38">SUM(AE35:AH35)</f>
        <v>-43.620345303959446</v>
      </c>
      <c r="AJ35">
        <f t="shared" ref="AJ35:AJ69" si="39">AB35-AC35</f>
        <v>-1599.6817810861667</v>
      </c>
      <c r="AK35">
        <f t="shared" si="30"/>
        <v>-1051.791000394167</v>
      </c>
      <c r="AL35">
        <f t="shared" ref="AL35:AL66" si="40">SUM(AI35:AK35)</f>
        <v>-2695.0931267842934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-1.5443456431727708E-5</v>
      </c>
      <c r="AQ35">
        <f t="shared" ref="AQ35:AQ69" si="44">AH35*$K35</f>
        <v>-2.9689607521405206</v>
      </c>
      <c r="AR35">
        <f t="shared" ref="AR35:AR69" si="45">AI35*$K35</f>
        <v>-2.9689761955969525</v>
      </c>
      <c r="AS35">
        <f t="shared" ref="AS35:AS69" si="46">AJ35*$K35</f>
        <v>-108.88077789113368</v>
      </c>
      <c r="AT35">
        <f t="shared" ref="AT35:AT69" si="47">AK35*$K35</f>
        <v>-71.589127072543675</v>
      </c>
      <c r="AU35">
        <f t="shared" ref="AU35:AU69" si="48">AL35*$K35</f>
        <v>-183.43888115927433</v>
      </c>
      <c r="AW35">
        <v>32</v>
      </c>
      <c r="AX35">
        <f>IF(Z35&gt;0, (R35*SUMPRODUCT(K35:$K$98, X35:$X$98)-K35*$AZ$3)/Z35, 0)</f>
        <v>-739650674.60021865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0.82196330200000001</v>
      </c>
      <c r="Q36" s="5">
        <f t="shared" si="29"/>
        <v>12.5</v>
      </c>
      <c r="R36">
        <f t="shared" si="31"/>
        <v>500000</v>
      </c>
      <c r="S36">
        <f t="shared" si="32"/>
        <v>-3930958454.5262594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-13425.903938830503</v>
      </c>
      <c r="AC36">
        <f t="shared" si="33"/>
        <v>-11990.00793653777</v>
      </c>
      <c r="AE36">
        <f t="shared" si="34"/>
        <v>0</v>
      </c>
      <c r="AF36">
        <f t="shared" si="35"/>
        <v>0</v>
      </c>
      <c r="AG36">
        <f t="shared" si="36"/>
        <v>-3.8126859121126061E-5</v>
      </c>
      <c r="AH36">
        <f t="shared" si="37"/>
        <v>-7.4600082936858474</v>
      </c>
      <c r="AI36">
        <f t="shared" si="38"/>
        <v>-7.4600464205449688</v>
      </c>
      <c r="AJ36">
        <f t="shared" si="39"/>
        <v>-1435.8960022927331</v>
      </c>
      <c r="AK36">
        <f t="shared" si="30"/>
        <v>-939.81327571813529</v>
      </c>
      <c r="AL36">
        <f t="shared" si="40"/>
        <v>-2383.1693244314133</v>
      </c>
      <c r="AN36">
        <f t="shared" si="41"/>
        <v>0</v>
      </c>
      <c r="AO36">
        <f t="shared" si="42"/>
        <v>0</v>
      </c>
      <c r="AP36">
        <f t="shared" si="43"/>
        <v>-2.3170244861557013E-6</v>
      </c>
      <c r="AQ36">
        <f t="shared" si="44"/>
        <v>-0.45335551581843009</v>
      </c>
      <c r="AR36">
        <f t="shared" si="45"/>
        <v>-0.45335783284291625</v>
      </c>
      <c r="AS36">
        <f t="shared" si="46"/>
        <v>-87.261481107470885</v>
      </c>
      <c r="AT36">
        <f t="shared" si="47"/>
        <v>-57.113814839432422</v>
      </c>
      <c r="AU36">
        <f t="shared" si="48"/>
        <v>-144.82865377974622</v>
      </c>
      <c r="AW36">
        <v>33</v>
      </c>
      <c r="AX36">
        <f>IF(Z36&gt;0, (R36*SUMPRODUCT(K36:$K$98, X36:$X$98)-K36*$AZ$3)/Z36, 0)</f>
        <v>-3930958454.5262594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0.82463276399999996</v>
      </c>
      <c r="Q37" s="5">
        <f t="shared" ref="Q37:Q69" si="60">$C$8</f>
        <v>12.5</v>
      </c>
      <c r="R37">
        <f t="shared" si="31"/>
        <v>500000</v>
      </c>
      <c r="S37">
        <f t="shared" si="32"/>
        <v>-21224967627.403675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-11990.00793653777</v>
      </c>
      <c r="AC37">
        <f t="shared" si="33"/>
        <v>-10705.760432192094</v>
      </c>
      <c r="AE37">
        <f t="shared" si="34"/>
        <v>0</v>
      </c>
      <c r="AF37">
        <f t="shared" si="35"/>
        <v>0</v>
      </c>
      <c r="AG37">
        <f t="shared" si="36"/>
        <v>-6.304933310222006E-6</v>
      </c>
      <c r="AH37">
        <f t="shared" si="37"/>
        <v>-1.2576262887877117</v>
      </c>
      <c r="AI37">
        <f t="shared" si="38"/>
        <v>-1.257632593721022</v>
      </c>
      <c r="AJ37">
        <f t="shared" si="39"/>
        <v>-1284.2475043456761</v>
      </c>
      <c r="AK37">
        <f t="shared" si="30"/>
        <v>-839.30055555764397</v>
      </c>
      <c r="AL37">
        <f t="shared" si="40"/>
        <v>-2124.805692497041</v>
      </c>
      <c r="AN37">
        <f t="shared" si="41"/>
        <v>0</v>
      </c>
      <c r="AO37">
        <f t="shared" si="42"/>
        <v>0</v>
      </c>
      <c r="AP37">
        <f t="shared" si="43"/>
        <v>-3.4210708483918624E-7</v>
      </c>
      <c r="AQ37">
        <f t="shared" si="44"/>
        <v>-6.8239082366937695E-2</v>
      </c>
      <c r="AR37">
        <f t="shared" si="45"/>
        <v>-6.8239424474022536E-2</v>
      </c>
      <c r="AS37">
        <f t="shared" si="46"/>
        <v>-69.683555448777497</v>
      </c>
      <c r="AT37">
        <f t="shared" si="47"/>
        <v>-45.540634965990584</v>
      </c>
      <c r="AU37">
        <f t="shared" si="48"/>
        <v>-115.2924298392421</v>
      </c>
      <c r="AW37">
        <v>34</v>
      </c>
      <c r="AX37">
        <f>IF(Z37&gt;0, (R37*SUMPRODUCT(K37:$K$98, X37:$X$98)-K37*$AZ$3)/Z37, 0)</f>
        <v>-21224967627.403675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0.82757423799999996</v>
      </c>
      <c r="Q38" s="5">
        <f t="shared" si="60"/>
        <v>12.5</v>
      </c>
      <c r="R38">
        <f t="shared" si="31"/>
        <v>500000</v>
      </c>
      <c r="S38">
        <f t="shared" si="32"/>
        <v>-116674731896.5901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-10705.760432192094</v>
      </c>
      <c r="AC38">
        <f t="shared" si="33"/>
        <v>-9558.7743321124144</v>
      </c>
      <c r="AE38">
        <f t="shared" si="34"/>
        <v>0</v>
      </c>
      <c r="AF38">
        <f t="shared" si="35"/>
        <v>0</v>
      </c>
      <c r="AG38">
        <f t="shared" si="36"/>
        <v>-1.0240835972719918E-6</v>
      </c>
      <c r="AH38">
        <f t="shared" si="37"/>
        <v>-0.20871201519391175</v>
      </c>
      <c r="AI38">
        <f t="shared" si="38"/>
        <v>-0.20871303927750903</v>
      </c>
      <c r="AJ38">
        <f t="shared" si="39"/>
        <v>-1146.9861000796791</v>
      </c>
      <c r="AK38">
        <f t="shared" si="30"/>
        <v>-749.40323025344662</v>
      </c>
      <c r="AL38">
        <f t="shared" si="40"/>
        <v>-1896.598043372403</v>
      </c>
      <c r="AN38">
        <f t="shared" si="41"/>
        <v>0</v>
      </c>
      <c r="AO38">
        <f t="shared" si="42"/>
        <v>0</v>
      </c>
      <c r="AP38">
        <f t="shared" si="43"/>
        <v>-4.9613396375538816E-8</v>
      </c>
      <c r="AQ38">
        <f t="shared" si="44"/>
        <v>-1.0111393216078245E-2</v>
      </c>
      <c r="AR38">
        <f t="shared" si="45"/>
        <v>-1.0111442829474621E-2</v>
      </c>
      <c r="AS38">
        <f t="shared" si="46"/>
        <v>-55.567608125035342</v>
      </c>
      <c r="AT38">
        <f t="shared" si="47"/>
        <v>-36.306059004085853</v>
      </c>
      <c r="AU38">
        <f t="shared" si="48"/>
        <v>-91.883778571950671</v>
      </c>
      <c r="AW38">
        <v>35</v>
      </c>
      <c r="AX38">
        <f>IF(Z38&gt;0, (R38*SUMPRODUCT(K38:$K$98, X38:$X$98)-K38*$AZ$3)/Z38, 0)</f>
        <v>-116674731896.5901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0.83082719400000005</v>
      </c>
      <c r="Q39" s="5">
        <f t="shared" si="60"/>
        <v>12.5</v>
      </c>
      <c r="R39">
        <f t="shared" si="31"/>
        <v>500000</v>
      </c>
      <c r="S39">
        <f t="shared" si="32"/>
        <v>-654470938439.42761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-9558.7743321124144</v>
      </c>
      <c r="AC39">
        <f t="shared" si="33"/>
        <v>-8534.628783539516</v>
      </c>
      <c r="AE39">
        <f t="shared" si="34"/>
        <v>0</v>
      </c>
      <c r="AF39">
        <f t="shared" si="35"/>
        <v>0</v>
      </c>
      <c r="AG39">
        <f t="shared" si="36"/>
        <v>-1.6300625975635681E-7</v>
      </c>
      <c r="AH39">
        <f t="shared" si="37"/>
        <v>-3.4033460061716599E-2</v>
      </c>
      <c r="AI39">
        <f t="shared" si="38"/>
        <v>-3.4033623067976353E-2</v>
      </c>
      <c r="AJ39">
        <f t="shared" si="39"/>
        <v>-1024.1455485728984</v>
      </c>
      <c r="AK39">
        <f t="shared" si="30"/>
        <v>-669.11420324786911</v>
      </c>
      <c r="AL39">
        <f t="shared" si="40"/>
        <v>-1693.2937854438355</v>
      </c>
      <c r="AN39">
        <f t="shared" si="41"/>
        <v>0</v>
      </c>
      <c r="AO39">
        <f t="shared" si="42"/>
        <v>0</v>
      </c>
      <c r="AP39">
        <f t="shared" si="43"/>
        <v>-7.0509852823970887E-9</v>
      </c>
      <c r="AQ39">
        <f t="shared" si="44"/>
        <v>-1.4721485319820957E-3</v>
      </c>
      <c r="AR39">
        <f t="shared" si="45"/>
        <v>-1.4721555829673781E-3</v>
      </c>
      <c r="AS39">
        <f t="shared" si="46"/>
        <v>-44.300355095647731</v>
      </c>
      <c r="AT39">
        <f t="shared" si="47"/>
        <v>-28.943148602976233</v>
      </c>
      <c r="AU39">
        <f t="shared" si="48"/>
        <v>-73.244975854206942</v>
      </c>
      <c r="AW39">
        <v>36</v>
      </c>
      <c r="AX39">
        <f>IF(Z39&gt;0, (R39*SUMPRODUCT(K39:$K$98, X39:$X$98)-K39*$AZ$3)/Z39, 0)</f>
        <v>-654470938439.42761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0.83405797299999995</v>
      </c>
      <c r="Q40" s="5">
        <f t="shared" si="60"/>
        <v>12.5</v>
      </c>
      <c r="R40">
        <f t="shared" si="31"/>
        <v>500000</v>
      </c>
      <c r="S40">
        <f t="shared" si="32"/>
        <v>-3747220439607.0527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-8534.628783539516</v>
      </c>
      <c r="AC40">
        <f t="shared" si="33"/>
        <v>-7620.2055592897323</v>
      </c>
      <c r="AE40">
        <f t="shared" si="34"/>
        <v>0</v>
      </c>
      <c r="AF40">
        <f t="shared" si="35"/>
        <v>0</v>
      </c>
      <c r="AG40">
        <f t="shared" si="36"/>
        <v>-2.5419526560094819E-8</v>
      </c>
      <c r="AH40">
        <f t="shared" si="37"/>
        <v>-5.4382668239479374E-3</v>
      </c>
      <c r="AI40">
        <f t="shared" si="38"/>
        <v>-5.4382922434744975E-3</v>
      </c>
      <c r="AJ40">
        <f t="shared" si="39"/>
        <v>-914.42322424978374</v>
      </c>
      <c r="AK40">
        <f t="shared" ref="AK40:AK69" si="61">G40*SUM(AB40:AB40, AE40:AF40)</f>
        <v>-597.42401484776622</v>
      </c>
      <c r="AL40">
        <f t="shared" si="40"/>
        <v>-1511.8526773897934</v>
      </c>
      <c r="AN40">
        <f t="shared" si="41"/>
        <v>0</v>
      </c>
      <c r="AO40">
        <f t="shared" si="42"/>
        <v>0</v>
      </c>
      <c r="AP40">
        <f t="shared" si="43"/>
        <v>-9.8173655114658017E-10</v>
      </c>
      <c r="AQ40">
        <f t="shared" si="44"/>
        <v>-2.1003323186746242E-4</v>
      </c>
      <c r="AR40">
        <f t="shared" si="45"/>
        <v>-2.1003421360401358E-4</v>
      </c>
      <c r="AS40">
        <f t="shared" si="46"/>
        <v>-35.316263673951369</v>
      </c>
      <c r="AT40">
        <f t="shared" si="47"/>
        <v>-23.073324773465078</v>
      </c>
      <c r="AU40">
        <f t="shared" si="48"/>
        <v>-58.389798481630045</v>
      </c>
      <c r="AW40">
        <v>37</v>
      </c>
      <c r="AX40">
        <f>IF(Z40&gt;0, (R40*SUMPRODUCT(K40:$K$98, X40:$X$98)-K40*$AZ$3)/Z40, 0)</f>
        <v>-3747220439607.0527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0.83754713300000005</v>
      </c>
      <c r="Q41" s="5">
        <f t="shared" si="60"/>
        <v>12.5</v>
      </c>
      <c r="R41">
        <f t="shared" si="31"/>
        <v>500000</v>
      </c>
      <c r="S41">
        <f t="shared" si="32"/>
        <v>-21946013162150.605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-7620.2055592897323</v>
      </c>
      <c r="AC41">
        <f t="shared" si="33"/>
        <v>-6803.7551475387518</v>
      </c>
      <c r="AE41">
        <f t="shared" si="34"/>
        <v>0</v>
      </c>
      <c r="AF41">
        <f t="shared" si="35"/>
        <v>0</v>
      </c>
      <c r="AG41">
        <f t="shared" si="36"/>
        <v>-3.8752797018691029E-9</v>
      </c>
      <c r="AH41">
        <f t="shared" si="37"/>
        <v>-8.5160206370499063E-4</v>
      </c>
      <c r="AI41">
        <f t="shared" si="38"/>
        <v>-8.5160593898469248E-4</v>
      </c>
      <c r="AJ41">
        <f t="shared" si="39"/>
        <v>-816.45041175098049</v>
      </c>
      <c r="AK41">
        <f t="shared" si="61"/>
        <v>-533.41438915028129</v>
      </c>
      <c r="AL41">
        <f t="shared" si="40"/>
        <v>-1349.8656525072008</v>
      </c>
      <c r="AN41">
        <f t="shared" si="41"/>
        <v>0</v>
      </c>
      <c r="AO41">
        <f t="shared" si="42"/>
        <v>0</v>
      </c>
      <c r="AP41">
        <f t="shared" si="43"/>
        <v>-1.336326355901681E-10</v>
      </c>
      <c r="AQ41">
        <f t="shared" si="44"/>
        <v>-2.9366094063361643E-5</v>
      </c>
      <c r="AR41">
        <f t="shared" si="45"/>
        <v>-2.9366227695997229E-5</v>
      </c>
      <c r="AS41">
        <f t="shared" si="46"/>
        <v>-28.15394726175219</v>
      </c>
      <c r="AT41">
        <f t="shared" si="47"/>
        <v>-18.393916353828999</v>
      </c>
      <c r="AU41">
        <f t="shared" si="48"/>
        <v>-46.547892981808886</v>
      </c>
      <c r="AW41">
        <v>38</v>
      </c>
      <c r="AX41">
        <f>IF(Z41&gt;0, (R41*SUMPRODUCT(K41:$K$98, X41:$X$98)-K41*$AZ$3)/Z41, 0)</f>
        <v>-21946013162150.605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0.841203123</v>
      </c>
      <c r="Q42" s="5">
        <f t="shared" si="60"/>
        <v>12.5</v>
      </c>
      <c r="R42">
        <f t="shared" si="31"/>
        <v>500000</v>
      </c>
      <c r="S42">
        <f t="shared" si="32"/>
        <v>-131687271178658.5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-6803.7551475387518</v>
      </c>
      <c r="AC42">
        <f t="shared" si="33"/>
        <v>-6074.7814074546577</v>
      </c>
      <c r="AE42">
        <f t="shared" si="34"/>
        <v>0</v>
      </c>
      <c r="AF42">
        <f t="shared" si="35"/>
        <v>0</v>
      </c>
      <c r="AG42">
        <f t="shared" si="36"/>
        <v>-5.7662951713961372E-10</v>
      </c>
      <c r="AH42">
        <f t="shared" si="37"/>
        <v>-1.3039589550843192E-4</v>
      </c>
      <c r="AI42">
        <f t="shared" si="38"/>
        <v>-1.3039647213794906E-4</v>
      </c>
      <c r="AJ42">
        <f t="shared" si="39"/>
        <v>-728.97374008409406</v>
      </c>
      <c r="AK42">
        <f t="shared" si="61"/>
        <v>-476.26286032771264</v>
      </c>
      <c r="AL42">
        <f t="shared" si="40"/>
        <v>-1205.2367308082789</v>
      </c>
      <c r="AN42">
        <f t="shared" si="41"/>
        <v>0</v>
      </c>
      <c r="AO42">
        <f t="shared" si="42"/>
        <v>0</v>
      </c>
      <c r="AP42">
        <f t="shared" si="43"/>
        <v>-1.7753677536692918E-11</v>
      </c>
      <c r="AQ42">
        <f t="shared" si="44"/>
        <v>-4.0147210854703693E-6</v>
      </c>
      <c r="AR42">
        <f t="shared" si="45"/>
        <v>-4.0147388391479062E-6</v>
      </c>
      <c r="AS42">
        <f t="shared" si="46"/>
        <v>-22.444159255615229</v>
      </c>
      <c r="AT42">
        <f t="shared" si="47"/>
        <v>-14.66351789777352</v>
      </c>
      <c r="AU42">
        <f t="shared" si="48"/>
        <v>-37.107681168127591</v>
      </c>
      <c r="AW42">
        <v>39</v>
      </c>
      <c r="AX42">
        <f>IF(Z42&gt;0, (R42*SUMPRODUCT(K42:$K$98, X42:$X$98)-K42*$AZ$3)/Z42, 0)</f>
        <v>-131687271178658.5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0.84498057100000001</v>
      </c>
      <c r="Q43" s="5">
        <f t="shared" si="60"/>
        <v>12.5</v>
      </c>
      <c r="R43">
        <f t="shared" si="31"/>
        <v>500000</v>
      </c>
      <c r="S43">
        <f t="shared" si="32"/>
        <v>-810773574149892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-6074.7814074546577</v>
      </c>
      <c r="AC43">
        <f t="shared" si="33"/>
        <v>-5423.9119744602831</v>
      </c>
      <c r="AE43">
        <f t="shared" si="34"/>
        <v>0</v>
      </c>
      <c r="AF43">
        <f t="shared" si="35"/>
        <v>0</v>
      </c>
      <c r="AG43">
        <f t="shared" si="36"/>
        <v>-8.3622483320132478E-11</v>
      </c>
      <c r="AH43">
        <f t="shared" si="37"/>
        <v>-1.9489629545923404E-5</v>
      </c>
      <c r="AI43">
        <f t="shared" si="38"/>
        <v>-1.9489713168406724E-5</v>
      </c>
      <c r="AJ43">
        <f t="shared" si="39"/>
        <v>-650.86943299437462</v>
      </c>
      <c r="AK43">
        <f t="shared" si="61"/>
        <v>-425.23469852182609</v>
      </c>
      <c r="AL43">
        <f t="shared" si="40"/>
        <v>-1076.104151005914</v>
      </c>
      <c r="AN43">
        <f t="shared" si="41"/>
        <v>0</v>
      </c>
      <c r="AO43">
        <f t="shared" si="42"/>
        <v>0</v>
      </c>
      <c r="AP43">
        <f t="shared" si="43"/>
        <v>-2.2987751598404759E-12</v>
      </c>
      <c r="AQ43">
        <f t="shared" si="44"/>
        <v>-5.3576830651088055E-7</v>
      </c>
      <c r="AR43">
        <f t="shared" si="45"/>
        <v>-5.3577060528604039E-7</v>
      </c>
      <c r="AS43">
        <f t="shared" si="46"/>
        <v>-17.892346955770282</v>
      </c>
      <c r="AT43">
        <f t="shared" si="47"/>
        <v>-11.689666740964693</v>
      </c>
      <c r="AU43">
        <f t="shared" si="48"/>
        <v>-29.582014232505582</v>
      </c>
      <c r="AW43">
        <v>40</v>
      </c>
      <c r="AX43">
        <f>IF(Z43&gt;0, (R43*SUMPRODUCT(K43:$K$98, X43:$X$98)-K43*$AZ$3)/Z43, 0)</f>
        <v>-810773574149892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0.84903369399999995</v>
      </c>
      <c r="Q44" s="5">
        <f t="shared" si="60"/>
        <v>12.5</v>
      </c>
      <c r="R44">
        <f t="shared" si="31"/>
        <v>500000</v>
      </c>
      <c r="S44">
        <f t="shared" si="32"/>
        <v>-5135305006784925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-5423.9119744602831</v>
      </c>
      <c r="AC44">
        <f t="shared" si="33"/>
        <v>-4842.7785490950728</v>
      </c>
      <c r="AE44">
        <f t="shared" si="34"/>
        <v>0</v>
      </c>
      <c r="AF44">
        <f t="shared" si="35"/>
        <v>0</v>
      </c>
      <c r="AG44">
        <f t="shared" si="36"/>
        <v>-1.1787952572185691E-11</v>
      </c>
      <c r="AH44">
        <f t="shared" si="37"/>
        <v>-2.8399322365898189E-6</v>
      </c>
      <c r="AI44">
        <f t="shared" si="38"/>
        <v>-2.8399440245423909E-6</v>
      </c>
      <c r="AJ44">
        <f t="shared" si="39"/>
        <v>-581.13342536521031</v>
      </c>
      <c r="AK44">
        <f t="shared" si="61"/>
        <v>-379.67383821221983</v>
      </c>
      <c r="AL44">
        <f t="shared" si="40"/>
        <v>-960.80726641737419</v>
      </c>
      <c r="AN44">
        <f t="shared" si="41"/>
        <v>0</v>
      </c>
      <c r="AO44">
        <f t="shared" si="42"/>
        <v>0</v>
      </c>
      <c r="AP44">
        <f t="shared" si="43"/>
        <v>-2.8933021661363518E-13</v>
      </c>
      <c r="AQ44">
        <f t="shared" si="44"/>
        <v>-6.9704913058385706E-8</v>
      </c>
      <c r="AR44">
        <f t="shared" si="45"/>
        <v>-6.9705202388602324E-8</v>
      </c>
      <c r="AS44">
        <f t="shared" si="46"/>
        <v>-14.263669522990295</v>
      </c>
      <c r="AT44">
        <f t="shared" si="47"/>
        <v>-9.3189307625542597</v>
      </c>
      <c r="AU44">
        <f t="shared" si="48"/>
        <v>-23.58260035524976</v>
      </c>
      <c r="AW44">
        <v>41</v>
      </c>
      <c r="AX44">
        <f>IF(Z44&gt;0, (R44*SUMPRODUCT(K44:$K$98, X44:$X$98)-K44*$AZ$3)/Z44, 0)</f>
        <v>-5135305006784925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0.853201969</v>
      </c>
      <c r="Q45" s="5">
        <f t="shared" si="60"/>
        <v>12.5</v>
      </c>
      <c r="R45">
        <f t="shared" si="31"/>
        <v>500000</v>
      </c>
      <c r="S45">
        <f t="shared" si="32"/>
        <v>-3.3517249646106548E+16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-4842.7785490950728</v>
      </c>
      <c r="AC45">
        <f t="shared" si="33"/>
        <v>-4323.9094188960462</v>
      </c>
      <c r="AE45">
        <f t="shared" si="34"/>
        <v>0</v>
      </c>
      <c r="AF45">
        <f t="shared" si="35"/>
        <v>0</v>
      </c>
      <c r="AG45">
        <f t="shared" si="36"/>
        <v>-1.612568701396388E-12</v>
      </c>
      <c r="AH45">
        <f t="shared" si="37"/>
        <v>-4.0230017380269785E-7</v>
      </c>
      <c r="AI45">
        <f t="shared" si="38"/>
        <v>-4.0230178637139924E-7</v>
      </c>
      <c r="AJ45">
        <f t="shared" si="39"/>
        <v>-518.86913019902659</v>
      </c>
      <c r="AK45">
        <f t="shared" si="61"/>
        <v>-338.99449843665514</v>
      </c>
      <c r="AL45">
        <f t="shared" si="40"/>
        <v>-857.86362903798351</v>
      </c>
      <c r="AN45">
        <f t="shared" si="41"/>
        <v>0</v>
      </c>
      <c r="AO45">
        <f t="shared" si="42"/>
        <v>0</v>
      </c>
      <c r="AP45">
        <f t="shared" si="43"/>
        <v>-3.533911066209713E-14</v>
      </c>
      <c r="AQ45">
        <f t="shared" si="44"/>
        <v>-8.8163253752125011E-9</v>
      </c>
      <c r="AR45">
        <f t="shared" si="45"/>
        <v>-8.8163607143231635E-9</v>
      </c>
      <c r="AS45">
        <f t="shared" si="46"/>
        <v>-11.37091002409465</v>
      </c>
      <c r="AT45">
        <f t="shared" si="47"/>
        <v>-7.4289945499508381</v>
      </c>
      <c r="AU45">
        <f t="shared" si="48"/>
        <v>-18.799904582861849</v>
      </c>
      <c r="AW45">
        <v>42</v>
      </c>
      <c r="AX45">
        <f>IF(Z45&gt;0, (R45*SUMPRODUCT(K45:$K$98, X45:$X$98)-K45*$AZ$3)/Z45, 0)</f>
        <v>-3.3517249646106548E+16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0.85761682500000003</v>
      </c>
      <c r="Q46" s="5">
        <f t="shared" si="60"/>
        <v>12.5</v>
      </c>
      <c r="R46">
        <f t="shared" si="31"/>
        <v>500000</v>
      </c>
      <c r="S46">
        <f t="shared" si="32"/>
        <v>-2.2605679124641232E+17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-4323.9094188960462</v>
      </c>
      <c r="AC46">
        <f t="shared" si="33"/>
        <v>-3860.6334097363524</v>
      </c>
      <c r="AE46">
        <f t="shared" si="34"/>
        <v>0</v>
      </c>
      <c r="AF46">
        <f t="shared" si="35"/>
        <v>0</v>
      </c>
      <c r="AG46">
        <f t="shared" si="36"/>
        <v>-2.1347696459648076E-13</v>
      </c>
      <c r="AH46">
        <f t="shared" si="37"/>
        <v>-5.5318641991437733E-8</v>
      </c>
      <c r="AI46">
        <f t="shared" si="38"/>
        <v>-5.5318855468402328E-8</v>
      </c>
      <c r="AJ46">
        <f t="shared" si="39"/>
        <v>-463.27600915969379</v>
      </c>
      <c r="AK46">
        <f t="shared" si="61"/>
        <v>-302.67365932272327</v>
      </c>
      <c r="AL46">
        <f t="shared" si="40"/>
        <v>-765.94966853773599</v>
      </c>
      <c r="AN46">
        <f t="shared" si="41"/>
        <v>0</v>
      </c>
      <c r="AO46">
        <f t="shared" si="42"/>
        <v>0</v>
      </c>
      <c r="AP46">
        <f t="shared" si="43"/>
        <v>-4.1770568492185432E-15</v>
      </c>
      <c r="AQ46">
        <f t="shared" si="44"/>
        <v>-1.0824077101554065E-9</v>
      </c>
      <c r="AR46">
        <f t="shared" si="45"/>
        <v>-1.0824118872122557E-9</v>
      </c>
      <c r="AS46">
        <f t="shared" si="46"/>
        <v>-9.0648198544370384</v>
      </c>
      <c r="AT46">
        <f t="shared" si="47"/>
        <v>-5.9223489716644746</v>
      </c>
      <c r="AU46">
        <f t="shared" si="48"/>
        <v>-14.987168827183927</v>
      </c>
      <c r="AW46">
        <v>43</v>
      </c>
      <c r="AX46">
        <f>IF(Z46&gt;0, (R46*SUMPRODUCT(K46:$K$98, X46:$X$98)-K46*$AZ$3)/Z46, 0)</f>
        <v>-2.2605679124641232E+17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0.86229046899999995</v>
      </c>
      <c r="Q47" s="5">
        <f t="shared" si="60"/>
        <v>12.5</v>
      </c>
      <c r="R47">
        <f t="shared" si="31"/>
        <v>500000</v>
      </c>
      <c r="S47">
        <f t="shared" si="32"/>
        <v>-1.5804334976046607E+18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-3860.6334097363524</v>
      </c>
      <c r="AC47">
        <f t="shared" si="33"/>
        <v>-3446.9941158369797</v>
      </c>
      <c r="AE47">
        <f t="shared" si="34"/>
        <v>0</v>
      </c>
      <c r="AF47">
        <f t="shared" si="35"/>
        <v>0</v>
      </c>
      <c r="AG47">
        <f t="shared" si="36"/>
        <v>-2.7263043027920176E-14</v>
      </c>
      <c r="AH47">
        <f t="shared" si="37"/>
        <v>-7.3631660769038305E-9</v>
      </c>
      <c r="AI47">
        <f t="shared" si="38"/>
        <v>-7.3631933399468587E-9</v>
      </c>
      <c r="AJ47">
        <f t="shared" si="39"/>
        <v>-413.63929389937266</v>
      </c>
      <c r="AK47">
        <f t="shared" si="61"/>
        <v>-270.24433868154472</v>
      </c>
      <c r="AL47">
        <f t="shared" si="40"/>
        <v>-683.88363258828053</v>
      </c>
      <c r="AN47">
        <f t="shared" si="41"/>
        <v>0</v>
      </c>
      <c r="AO47">
        <f t="shared" si="42"/>
        <v>0</v>
      </c>
      <c r="AP47">
        <f t="shared" si="43"/>
        <v>-4.762946171196769E-16</v>
      </c>
      <c r="AQ47">
        <f t="shared" si="44"/>
        <v>-1.2863701105543997E-10</v>
      </c>
      <c r="AR47">
        <f t="shared" si="45"/>
        <v>-1.2863748735005711E-10</v>
      </c>
      <c r="AS47">
        <f t="shared" si="46"/>
        <v>-7.2264188891787438</v>
      </c>
      <c r="AT47">
        <f t="shared" si="47"/>
        <v>-4.7212603409409661</v>
      </c>
      <c r="AU47">
        <f t="shared" si="48"/>
        <v>-11.947679230248346</v>
      </c>
      <c r="AW47">
        <v>44</v>
      </c>
      <c r="AX47">
        <f>IF(Z47&gt;0, (R47*SUMPRODUCT(K47:$K$98, X47:$X$98)-K47*$AZ$3)/Z47, 0)</f>
        <v>-1.5804334976046607E+18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0.86705037500000004</v>
      </c>
      <c r="Q48" s="5">
        <f t="shared" si="60"/>
        <v>12.5</v>
      </c>
      <c r="R48">
        <f t="shared" si="31"/>
        <v>500000</v>
      </c>
      <c r="S48">
        <f t="shared" si="32"/>
        <v>-1.1477069060983884E+19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-3446.9941158369797</v>
      </c>
      <c r="AC48">
        <f t="shared" si="33"/>
        <v>-3077.6733177117021</v>
      </c>
      <c r="AE48">
        <f t="shared" si="34"/>
        <v>0</v>
      </c>
      <c r="AF48">
        <f t="shared" si="35"/>
        <v>0</v>
      </c>
      <c r="AG48">
        <f t="shared" si="36"/>
        <v>-3.3519809166416498E-15</v>
      </c>
      <c r="AH48">
        <f t="shared" si="37"/>
        <v>-9.4553726723997298E-10</v>
      </c>
      <c r="AI48">
        <f t="shared" si="38"/>
        <v>-9.4554061922088964E-10</v>
      </c>
      <c r="AJ48">
        <f t="shared" si="39"/>
        <v>-369.32079812527763</v>
      </c>
      <c r="AK48">
        <f t="shared" si="61"/>
        <v>-241.28958810858862</v>
      </c>
      <c r="AL48">
        <f t="shared" si="40"/>
        <v>-610.61038623481181</v>
      </c>
      <c r="AN48">
        <f t="shared" si="41"/>
        <v>0</v>
      </c>
      <c r="AO48">
        <f t="shared" si="42"/>
        <v>0</v>
      </c>
      <c r="AP48">
        <f t="shared" si="43"/>
        <v>-5.2285932646770401E-17</v>
      </c>
      <c r="AQ48">
        <f t="shared" si="44"/>
        <v>-1.4748979513717759E-11</v>
      </c>
      <c r="AR48">
        <f t="shared" si="45"/>
        <v>-1.4749031799650407E-11</v>
      </c>
      <c r="AS48">
        <f t="shared" si="46"/>
        <v>-5.760856895085408</v>
      </c>
      <c r="AT48">
        <f t="shared" si="47"/>
        <v>-3.7637598381236193</v>
      </c>
      <c r="AU48">
        <f t="shared" si="48"/>
        <v>-9.5246167332237768</v>
      </c>
      <c r="AW48">
        <v>45</v>
      </c>
      <c r="AX48">
        <f>IF(Z48&gt;0, (R48*SUMPRODUCT(K48:$K$98, X48:$X$98)-K48*$AZ$3)/Z48, 0)</f>
        <v>-1.1477069060983884E+19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0.87202471800000003</v>
      </c>
      <c r="Q49" s="5">
        <f t="shared" si="60"/>
        <v>12.5</v>
      </c>
      <c r="R49">
        <f t="shared" si="31"/>
        <v>500000</v>
      </c>
      <c r="S49">
        <f t="shared" si="32"/>
        <v>-8.6860424628306674E+19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-3077.6733177117021</v>
      </c>
      <c r="AC49">
        <f t="shared" si="33"/>
        <v>-2747.9226050997463</v>
      </c>
      <c r="AE49">
        <f t="shared" si="34"/>
        <v>0</v>
      </c>
      <c r="AF49">
        <f t="shared" si="35"/>
        <v>0</v>
      </c>
      <c r="AG49">
        <f t="shared" si="36"/>
        <v>-3.9545089389941724E-16</v>
      </c>
      <c r="AH49">
        <f t="shared" si="37"/>
        <v>-1.1692040854303264E-10</v>
      </c>
      <c r="AI49">
        <f t="shared" si="38"/>
        <v>-1.1692080399392655E-10</v>
      </c>
      <c r="AJ49">
        <f t="shared" si="39"/>
        <v>-329.75071261195581</v>
      </c>
      <c r="AK49">
        <f t="shared" si="61"/>
        <v>-215.43713223981916</v>
      </c>
      <c r="AL49">
        <f t="shared" si="40"/>
        <v>-545.1878448518919</v>
      </c>
      <c r="AN49">
        <f t="shared" si="41"/>
        <v>0</v>
      </c>
      <c r="AO49">
        <f t="shared" si="42"/>
        <v>0</v>
      </c>
      <c r="AP49">
        <f t="shared" si="43"/>
        <v>-5.5075425434247724E-18</v>
      </c>
      <c r="AQ49">
        <f t="shared" si="44"/>
        <v>-1.6283794882738195E-12</v>
      </c>
      <c r="AR49">
        <f t="shared" si="45"/>
        <v>-1.628384995816363E-12</v>
      </c>
      <c r="AS49">
        <f t="shared" si="46"/>
        <v>-4.5925198462110712</v>
      </c>
      <c r="AT49">
        <f t="shared" si="47"/>
        <v>-3.0004462995246786</v>
      </c>
      <c r="AU49">
        <f t="shared" si="48"/>
        <v>-7.5929661457373783</v>
      </c>
      <c r="AW49">
        <v>46</v>
      </c>
      <c r="AX49">
        <f>IF(Z49&gt;0, (R49*SUMPRODUCT(K49:$K$98, X49:$X$98)-K49*$AZ$3)/Z49, 0)</f>
        <v>-8.6860424628306674E+19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0.87703262900000001</v>
      </c>
      <c r="Q50" s="5">
        <f t="shared" si="60"/>
        <v>12.5</v>
      </c>
      <c r="R50">
        <f t="shared" si="31"/>
        <v>500000</v>
      </c>
      <c r="S50">
        <f t="shared" si="32"/>
        <v>-6.8651637968089173E+20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-2747.9226050997463</v>
      </c>
      <c r="AC50">
        <f t="shared" si="33"/>
        <v>-2453.5023259819177</v>
      </c>
      <c r="AE50">
        <f t="shared" si="34"/>
        <v>0</v>
      </c>
      <c r="AF50">
        <f t="shared" si="35"/>
        <v>0</v>
      </c>
      <c r="AG50">
        <f t="shared" si="36"/>
        <v>-4.4673047843417098E-17</v>
      </c>
      <c r="AH50">
        <f t="shared" si="37"/>
        <v>-1.3872933484680239E-11</v>
      </c>
      <c r="AI50">
        <f t="shared" si="38"/>
        <v>-1.3872978157728082E-11</v>
      </c>
      <c r="AJ50">
        <f t="shared" si="39"/>
        <v>-294.42027911782861</v>
      </c>
      <c r="AK50">
        <f t="shared" si="61"/>
        <v>-192.35458235698226</v>
      </c>
      <c r="AL50">
        <f t="shared" si="40"/>
        <v>-486.77486147482477</v>
      </c>
      <c r="AN50">
        <f t="shared" si="41"/>
        <v>0</v>
      </c>
      <c r="AO50">
        <f t="shared" si="42"/>
        <v>0</v>
      </c>
      <c r="AP50">
        <f t="shared" si="43"/>
        <v>-5.5551125160834799E-19</v>
      </c>
      <c r="AQ50">
        <f t="shared" si="44"/>
        <v>-1.7251051843532766E-13</v>
      </c>
      <c r="AR50">
        <f t="shared" si="45"/>
        <v>-1.7251107394657926E-13</v>
      </c>
      <c r="AS50">
        <f t="shared" si="46"/>
        <v>-3.6611287039311553</v>
      </c>
      <c r="AT50">
        <f t="shared" si="47"/>
        <v>-2.3919374199016992</v>
      </c>
      <c r="AU50">
        <f t="shared" si="48"/>
        <v>-6.0530661238330277</v>
      </c>
      <c r="AW50">
        <v>47</v>
      </c>
      <c r="AX50">
        <f>IF(Z50&gt;0, (R50*SUMPRODUCT(K50:$K$98, X50:$X$98)-K50*$AZ$3)/Z50, 0)</f>
        <v>-6.8651637968089173E+20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0.88195855000000001</v>
      </c>
      <c r="Q51" s="5">
        <f t="shared" si="60"/>
        <v>12.5</v>
      </c>
      <c r="R51">
        <f t="shared" si="31"/>
        <v>500000</v>
      </c>
      <c r="S51">
        <f t="shared" si="32"/>
        <v>-5.6733878829515035E+21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-2453.5023259819177</v>
      </c>
      <c r="AC51">
        <f t="shared" si="33"/>
        <v>-2190.6270767695692</v>
      </c>
      <c r="AE51">
        <f t="shared" si="34"/>
        <v>0</v>
      </c>
      <c r="AF51">
        <f t="shared" si="35"/>
        <v>0</v>
      </c>
      <c r="AG51">
        <f t="shared" si="36"/>
        <v>-4.8265408649221536E-18</v>
      </c>
      <c r="AH51">
        <f t="shared" si="37"/>
        <v>-1.575991060002431E-12</v>
      </c>
      <c r="AI51">
        <f t="shared" si="38"/>
        <v>-1.5759958865432959E-12</v>
      </c>
      <c r="AJ51">
        <f t="shared" si="39"/>
        <v>-262.87524921234854</v>
      </c>
      <c r="AK51">
        <f t="shared" si="61"/>
        <v>-171.74516281873426</v>
      </c>
      <c r="AL51">
        <f t="shared" si="40"/>
        <v>-434.62041203108436</v>
      </c>
      <c r="AN51">
        <f t="shared" si="41"/>
        <v>0</v>
      </c>
      <c r="AO51">
        <f t="shared" si="42"/>
        <v>0</v>
      </c>
      <c r="AP51">
        <f t="shared" si="43"/>
        <v>-5.3587715281322061E-20</v>
      </c>
      <c r="AQ51">
        <f t="shared" si="44"/>
        <v>-1.7497782070613707E-14</v>
      </c>
      <c r="AR51">
        <f t="shared" si="45"/>
        <v>-1.7497835658328987E-14</v>
      </c>
      <c r="AS51">
        <f t="shared" si="46"/>
        <v>-2.9186293877002365</v>
      </c>
      <c r="AT51">
        <f t="shared" si="47"/>
        <v>-1.9068378666308199</v>
      </c>
      <c r="AU51">
        <f t="shared" si="48"/>
        <v>-4.8254672543310742</v>
      </c>
      <c r="AW51">
        <v>48</v>
      </c>
      <c r="AX51">
        <f>IF(Z51&gt;0, (R51*SUMPRODUCT(K51:$K$98, X51:$X$98)-K51*$AZ$3)/Z51, 0)</f>
        <v>-5.6733878829515035E+21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0.88700226900000001</v>
      </c>
      <c r="Q52" s="5">
        <f t="shared" si="60"/>
        <v>12.5</v>
      </c>
      <c r="R52">
        <f t="shared" si="31"/>
        <v>500000</v>
      </c>
      <c r="S52">
        <f t="shared" si="32"/>
        <v>-4.9180936767358659E+22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-2190.6270767695692</v>
      </c>
      <c r="AC52">
        <f t="shared" si="33"/>
        <v>-1955.9170328299726</v>
      </c>
      <c r="AE52">
        <f t="shared" si="34"/>
        <v>0</v>
      </c>
      <c r="AF52">
        <f t="shared" si="35"/>
        <v>0</v>
      </c>
      <c r="AG52">
        <f t="shared" si="36"/>
        <v>-4.9712275766575903E-19</v>
      </c>
      <c r="AH52">
        <f t="shared" si="37"/>
        <v>-1.7124610794428693E-13</v>
      </c>
      <c r="AI52">
        <f t="shared" si="38"/>
        <v>-1.712466050670446E-13</v>
      </c>
      <c r="AJ52">
        <f t="shared" si="39"/>
        <v>-234.71004393959652</v>
      </c>
      <c r="AK52">
        <f t="shared" si="61"/>
        <v>-153.34389537386986</v>
      </c>
      <c r="AL52">
        <f t="shared" si="40"/>
        <v>-388.05393931346657</v>
      </c>
      <c r="AN52">
        <f t="shared" si="41"/>
        <v>0</v>
      </c>
      <c r="AO52">
        <f t="shared" si="42"/>
        <v>0</v>
      </c>
      <c r="AP52">
        <f t="shared" si="43"/>
        <v>-4.9280473959376746E-21</v>
      </c>
      <c r="AQ52">
        <f t="shared" si="44"/>
        <v>-1.6975866087520945E-15</v>
      </c>
      <c r="AR52">
        <f t="shared" si="45"/>
        <v>-1.6975915367994905E-15</v>
      </c>
      <c r="AS52">
        <f t="shared" si="46"/>
        <v>-2.3267134787151083</v>
      </c>
      <c r="AT52">
        <f t="shared" si="47"/>
        <v>-1.5201194727605385</v>
      </c>
      <c r="AU52">
        <f t="shared" si="48"/>
        <v>-3.8468329514756485</v>
      </c>
      <c r="AW52">
        <v>49</v>
      </c>
      <c r="AX52">
        <f>IF(Z52&gt;0, (R52*SUMPRODUCT(K52:$K$98, X52:$X$98)-K52*$AZ$3)/Z52, 0)</f>
        <v>-4.9180936767358659E+22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0.89213428500000003</v>
      </c>
      <c r="Q53" s="5">
        <f t="shared" si="60"/>
        <v>12.5</v>
      </c>
      <c r="R53">
        <f t="shared" si="31"/>
        <v>500000</v>
      </c>
      <c r="S53">
        <f t="shared" si="32"/>
        <v>-4.486918701318605E+23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-1955.9170328299726</v>
      </c>
      <c r="AC53">
        <f t="shared" si="33"/>
        <v>-1746.3544935981895</v>
      </c>
      <c r="AE53">
        <f t="shared" si="34"/>
        <v>0</v>
      </c>
      <c r="AF53">
        <f t="shared" si="35"/>
        <v>0</v>
      </c>
      <c r="AG53">
        <f t="shared" si="36"/>
        <v>-4.8651274121731216E-20</v>
      </c>
      <c r="AH53">
        <f t="shared" si="37"/>
        <v>-1.7740010238694808E-14</v>
      </c>
      <c r="AI53">
        <f t="shared" si="38"/>
        <v>-1.7740058889968931E-14</v>
      </c>
      <c r="AJ53">
        <f t="shared" si="39"/>
        <v>-209.56253923178315</v>
      </c>
      <c r="AK53">
        <f t="shared" si="61"/>
        <v>-136.9141922980981</v>
      </c>
      <c r="AL53">
        <f t="shared" si="40"/>
        <v>-346.47673152988125</v>
      </c>
      <c r="AN53">
        <f t="shared" si="41"/>
        <v>0</v>
      </c>
      <c r="AO53">
        <f t="shared" si="42"/>
        <v>0</v>
      </c>
      <c r="AP53">
        <f t="shared" si="43"/>
        <v>-4.3061328746190033E-22</v>
      </c>
      <c r="AQ53">
        <f t="shared" si="44"/>
        <v>-1.5701714428646316E-16</v>
      </c>
      <c r="AR53">
        <f t="shared" si="45"/>
        <v>-1.5701757489975065E-16</v>
      </c>
      <c r="AS53">
        <f t="shared" si="46"/>
        <v>-1.8548417400471251</v>
      </c>
      <c r="AT53">
        <f t="shared" si="47"/>
        <v>-1.2118299368307863</v>
      </c>
      <c r="AU53">
        <f t="shared" si="48"/>
        <v>-3.0666716768779114</v>
      </c>
      <c r="AW53">
        <v>50</v>
      </c>
      <c r="AX53">
        <f>IF(Z53&gt;0, (R53*SUMPRODUCT(K53:$K$98, X53:$X$98)-K53*$AZ$3)/Z53, 0)</f>
        <v>-4.486918701318605E+23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0.89732143600000003</v>
      </c>
      <c r="Q54" s="5">
        <f t="shared" si="60"/>
        <v>12.5</v>
      </c>
      <c r="R54">
        <f t="shared" si="31"/>
        <v>500000</v>
      </c>
      <c r="S54">
        <f t="shared" si="32"/>
        <v>-4.3226580548783786E+24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-1746.3544935981895</v>
      </c>
      <c r="AC54">
        <f t="shared" si="33"/>
        <v>-1559.2450835698121</v>
      </c>
      <c r="AE54">
        <f t="shared" si="34"/>
        <v>0</v>
      </c>
      <c r="AF54">
        <f t="shared" si="35"/>
        <v>0</v>
      </c>
      <c r="AG54">
        <f t="shared" si="36"/>
        <v>-4.5089302223724088E-21</v>
      </c>
      <c r="AH54">
        <f t="shared" si="37"/>
        <v>-1.7462332463256598E-15</v>
      </c>
      <c r="AI54">
        <f t="shared" si="38"/>
        <v>-1.7462377552558822E-15</v>
      </c>
      <c r="AJ54">
        <f t="shared" si="39"/>
        <v>-187.1094100283774</v>
      </c>
      <c r="AK54">
        <f t="shared" si="61"/>
        <v>-122.24481455187328</v>
      </c>
      <c r="AL54">
        <f t="shared" si="40"/>
        <v>-309.35422458025067</v>
      </c>
      <c r="AN54">
        <f t="shared" si="41"/>
        <v>0</v>
      </c>
      <c r="AO54">
        <f t="shared" si="42"/>
        <v>0</v>
      </c>
      <c r="AP54">
        <f t="shared" si="43"/>
        <v>-3.5632697429721528E-23</v>
      </c>
      <c r="AQ54">
        <f t="shared" si="44"/>
        <v>-1.3799947623785472E-17</v>
      </c>
      <c r="AR54">
        <f t="shared" si="45"/>
        <v>-1.37999832564829E-17</v>
      </c>
      <c r="AS54">
        <f t="shared" si="46"/>
        <v>-1.4786684789916462</v>
      </c>
      <c r="AT54">
        <f t="shared" si="47"/>
        <v>-0.96606340627454257</v>
      </c>
      <c r="AU54">
        <f t="shared" si="48"/>
        <v>-2.4447318852661888</v>
      </c>
      <c r="AW54">
        <v>51</v>
      </c>
      <c r="AX54">
        <f>IF(Z54&gt;0, (R54*SUMPRODUCT(K54:$K$98, X54:$X$98)-K54*$AZ$3)/Z54, 0)</f>
        <v>-4.3226580548783786E+24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0.90253096600000005</v>
      </c>
      <c r="Q55" s="5">
        <f t="shared" si="60"/>
        <v>12.5</v>
      </c>
      <c r="R55">
        <f t="shared" si="31"/>
        <v>500000</v>
      </c>
      <c r="S55">
        <f t="shared" si="32"/>
        <v>-4.412437115090496E+25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-1559.2450835698121</v>
      </c>
      <c r="AC55">
        <f t="shared" si="33"/>
        <v>-1392.183110330189</v>
      </c>
      <c r="AE55">
        <f t="shared" si="34"/>
        <v>0</v>
      </c>
      <c r="AF55">
        <f t="shared" si="35"/>
        <v>0</v>
      </c>
      <c r="AG55">
        <f t="shared" si="36"/>
        <v>-3.943917709243196E-22</v>
      </c>
      <c r="AH55">
        <f t="shared" si="37"/>
        <v>-1.6277796596897459E-16</v>
      </c>
      <c r="AI55">
        <f t="shared" si="38"/>
        <v>-1.627783603607455E-16</v>
      </c>
      <c r="AJ55">
        <f t="shared" si="39"/>
        <v>-167.06197323962306</v>
      </c>
      <c r="AK55">
        <f t="shared" si="61"/>
        <v>-109.14715584988686</v>
      </c>
      <c r="AL55">
        <f t="shared" si="40"/>
        <v>-276.20912908950993</v>
      </c>
      <c r="AN55">
        <f t="shared" si="41"/>
        <v>0</v>
      </c>
      <c r="AO55">
        <f t="shared" si="42"/>
        <v>0</v>
      </c>
      <c r="AP55">
        <f t="shared" si="43"/>
        <v>-2.7828193062428778E-24</v>
      </c>
      <c r="AQ55">
        <f t="shared" si="44"/>
        <v>-1.1485576011582958E-18</v>
      </c>
      <c r="AR55">
        <f t="shared" si="45"/>
        <v>-1.148560383977602E-18</v>
      </c>
      <c r="AS55">
        <f t="shared" si="46"/>
        <v>-1.1787854583798225</v>
      </c>
      <c r="AT55">
        <f t="shared" si="47"/>
        <v>-0.77013983280814924</v>
      </c>
      <c r="AU55">
        <f t="shared" si="48"/>
        <v>-1.948925291187972</v>
      </c>
      <c r="AW55">
        <v>52</v>
      </c>
      <c r="AX55">
        <f>IF(Z55&gt;0, (R55*SUMPRODUCT(K55:$K$98, X55:$X$98)-K55*$AZ$3)/Z55, 0)</f>
        <v>-4.412437115090496E+25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0.90776816500000002</v>
      </c>
      <c r="Q56" s="5">
        <f t="shared" si="60"/>
        <v>12.5</v>
      </c>
      <c r="R56">
        <f t="shared" si="31"/>
        <v>500000</v>
      </c>
      <c r="S56">
        <f t="shared" si="32"/>
        <v>-4.7909377136196863E+26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-1392.183110330189</v>
      </c>
      <c r="AC56">
        <f t="shared" si="33"/>
        <v>-1243.020634223383</v>
      </c>
      <c r="AE56">
        <f t="shared" si="34"/>
        <v>0</v>
      </c>
      <c r="AF56">
        <f t="shared" si="35"/>
        <v>0</v>
      </c>
      <c r="AG56">
        <f t="shared" si="36"/>
        <v>-3.2431559032006454E-23</v>
      </c>
      <c r="AH56">
        <f t="shared" si="37"/>
        <v>-1.4320651767322798E-17</v>
      </c>
      <c r="AI56">
        <f t="shared" si="38"/>
        <v>-1.432068419888183E-17</v>
      </c>
      <c r="AJ56">
        <f t="shared" si="39"/>
        <v>-149.16247610680603</v>
      </c>
      <c r="AK56">
        <f t="shared" si="61"/>
        <v>-97.452817723113242</v>
      </c>
      <c r="AL56">
        <f t="shared" si="40"/>
        <v>-246.61529382991927</v>
      </c>
      <c r="AN56">
        <f t="shared" si="41"/>
        <v>0</v>
      </c>
      <c r="AO56">
        <f t="shared" si="42"/>
        <v>0</v>
      </c>
      <c r="AP56">
        <f t="shared" si="43"/>
        <v>-2.0431815895158824E-25</v>
      </c>
      <c r="AQ56">
        <f t="shared" si="44"/>
        <v>-9.0219813398381069E-20</v>
      </c>
      <c r="AR56">
        <f t="shared" si="45"/>
        <v>-9.0220017716540022E-20</v>
      </c>
      <c r="AS56">
        <f t="shared" si="46"/>
        <v>-0.93972055036656588</v>
      </c>
      <c r="AT56">
        <f t="shared" si="47"/>
        <v>-0.61395075957282286</v>
      </c>
      <c r="AU56">
        <f t="shared" si="48"/>
        <v>-1.5536713099393888</v>
      </c>
      <c r="AW56">
        <v>53</v>
      </c>
      <c r="AX56">
        <f>IF(Z56&gt;0, (R56*SUMPRODUCT(K56:$K$98, X56:$X$98)-K56*$AZ$3)/Z56, 0)</f>
        <v>-4.7909377136196863E+26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0.91304259499999996</v>
      </c>
      <c r="Q57" s="5">
        <f t="shared" si="60"/>
        <v>12.5</v>
      </c>
      <c r="R57">
        <f t="shared" si="31"/>
        <v>500000</v>
      </c>
      <c r="S57">
        <f t="shared" si="32"/>
        <v>-5.5584293137080202E+27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-1243.020634223383</v>
      </c>
      <c r="AC57">
        <f t="shared" si="33"/>
        <v>-1109.8398519851632</v>
      </c>
      <c r="AE57">
        <f t="shared" si="34"/>
        <v>0</v>
      </c>
      <c r="AF57">
        <f t="shared" si="35"/>
        <v>0</v>
      </c>
      <c r="AG57">
        <f t="shared" si="36"/>
        <v>-2.4958486232075302E-24</v>
      </c>
      <c r="AH57">
        <f t="shared" si="37"/>
        <v>-1.1844557927391543E-18</v>
      </c>
      <c r="AI57">
        <f t="shared" si="38"/>
        <v>-1.1844582885877776E-18</v>
      </c>
      <c r="AJ57">
        <f t="shared" si="39"/>
        <v>-133.18078223821976</v>
      </c>
      <c r="AK57">
        <f t="shared" si="61"/>
        <v>-87.011444395636815</v>
      </c>
      <c r="AL57">
        <f t="shared" si="40"/>
        <v>-220.19222663385659</v>
      </c>
      <c r="AN57">
        <f t="shared" si="41"/>
        <v>0</v>
      </c>
      <c r="AO57">
        <f t="shared" si="42"/>
        <v>0</v>
      </c>
      <c r="AP57">
        <f t="shared" si="43"/>
        <v>-1.4039102952939071E-26</v>
      </c>
      <c r="AQ57">
        <f t="shared" si="44"/>
        <v>-6.6625422162421631E-21</v>
      </c>
      <c r="AR57">
        <f t="shared" si="45"/>
        <v>-6.6625562553451162E-21</v>
      </c>
      <c r="AS57">
        <f t="shared" si="46"/>
        <v>-0.74913946936110209</v>
      </c>
      <c r="AT57">
        <f t="shared" si="47"/>
        <v>-0.48943778664925286</v>
      </c>
      <c r="AU57">
        <f t="shared" si="48"/>
        <v>-1.238577256010355</v>
      </c>
      <c r="AW57">
        <v>54</v>
      </c>
      <c r="AX57">
        <f>IF(Z57&gt;0, (R57*SUMPRODUCT(K57:$K$98, X57:$X$98)-K57*$AZ$3)/Z57, 0)</f>
        <v>-5.5584293137080202E+27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0.91832435000000001</v>
      </c>
      <c r="Q58" s="5">
        <f t="shared" si="60"/>
        <v>12.5</v>
      </c>
      <c r="R58">
        <f t="shared" si="31"/>
        <v>500000</v>
      </c>
      <c r="S58">
        <f t="shared" si="32"/>
        <v>-6.9240855378510494E+28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-1109.8398519851632</v>
      </c>
      <c r="AC58">
        <f t="shared" si="33"/>
        <v>-990.92843927246724</v>
      </c>
      <c r="AE58">
        <f t="shared" si="34"/>
        <v>0</v>
      </c>
      <c r="AF58">
        <f t="shared" si="35"/>
        <v>0</v>
      </c>
      <c r="AG58">
        <f t="shared" si="36"/>
        <v>-1.7889157237000472E-25</v>
      </c>
      <c r="AH58">
        <f t="shared" si="37"/>
        <v>-9.1679942584218014E-20</v>
      </c>
      <c r="AI58">
        <f t="shared" si="38"/>
        <v>-9.1680121475790387E-20</v>
      </c>
      <c r="AJ58">
        <f t="shared" si="39"/>
        <v>-118.91141271269601</v>
      </c>
      <c r="AK58">
        <f t="shared" si="61"/>
        <v>-77.688789638961438</v>
      </c>
      <c r="AL58">
        <f t="shared" si="40"/>
        <v>-196.60020235165746</v>
      </c>
      <c r="AN58">
        <f t="shared" si="41"/>
        <v>0</v>
      </c>
      <c r="AO58">
        <f t="shared" si="42"/>
        <v>0</v>
      </c>
      <c r="AP58">
        <f t="shared" si="43"/>
        <v>-8.9844806211502398E-28</v>
      </c>
      <c r="AQ58">
        <f t="shared" si="44"/>
        <v>-4.6044464620860194E-22</v>
      </c>
      <c r="AR58">
        <f t="shared" si="45"/>
        <v>-4.6044554465666412E-22</v>
      </c>
      <c r="AS58">
        <f t="shared" si="46"/>
        <v>-0.59720939840648979</v>
      </c>
      <c r="AT58">
        <f t="shared" si="47"/>
        <v>-0.39017680695890689</v>
      </c>
      <c r="AU58">
        <f t="shared" si="48"/>
        <v>-0.98738620536539679</v>
      </c>
      <c r="AW58">
        <v>55</v>
      </c>
      <c r="AX58">
        <f>IF(Z58&gt;0, (R58*SUMPRODUCT(K58:$K$98, X58:$X$98)-K58*$AZ$3)/Z58, 0)</f>
        <v>-6.9240855378510494E+28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0.92358270799999997</v>
      </c>
      <c r="Q59" s="5">
        <f t="shared" si="60"/>
        <v>12.5</v>
      </c>
      <c r="R59">
        <f t="shared" si="31"/>
        <v>500000</v>
      </c>
      <c r="S59">
        <f t="shared" si="32"/>
        <v>-9.3081470864908902E+29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-990.92843927246724</v>
      </c>
      <c r="AC59">
        <f t="shared" si="33"/>
        <v>-884.75753506470278</v>
      </c>
      <c r="AE59">
        <f t="shared" si="34"/>
        <v>0</v>
      </c>
      <c r="AF59">
        <f t="shared" si="35"/>
        <v>0</v>
      </c>
      <c r="AG59">
        <f t="shared" si="36"/>
        <v>-1.1881493798437742E-26</v>
      </c>
      <c r="AH59">
        <f t="shared" si="37"/>
        <v>-6.6088465139146768E-21</v>
      </c>
      <c r="AI59">
        <f t="shared" si="38"/>
        <v>-6.6088583954084755E-21</v>
      </c>
      <c r="AJ59">
        <f t="shared" si="39"/>
        <v>-106.17090420776447</v>
      </c>
      <c r="AK59">
        <f t="shared" si="61"/>
        <v>-69.364990749072717</v>
      </c>
      <c r="AL59">
        <f t="shared" si="40"/>
        <v>-175.53589495683718</v>
      </c>
      <c r="AN59">
        <f t="shared" si="41"/>
        <v>0</v>
      </c>
      <c r="AO59">
        <f t="shared" si="42"/>
        <v>0</v>
      </c>
      <c r="AP59">
        <f t="shared" si="43"/>
        <v>-5.3279006507435453E-29</v>
      </c>
      <c r="AQ59">
        <f t="shared" si="44"/>
        <v>-2.9635396221626641E-23</v>
      </c>
      <c r="AR59">
        <f t="shared" si="45"/>
        <v>-2.963544950063315E-23</v>
      </c>
      <c r="AS59">
        <f t="shared" si="46"/>
        <v>-0.4760916760255825</v>
      </c>
      <c r="AT59">
        <f t="shared" si="47"/>
        <v>-0.31104656167004696</v>
      </c>
      <c r="AU59">
        <f t="shared" si="48"/>
        <v>-0.78713823769562952</v>
      </c>
      <c r="AW59">
        <v>56</v>
      </c>
      <c r="AX59">
        <f>IF(Z59&gt;0, (R59*SUMPRODUCT(K59:$K$98, X59:$X$98)-K59*$AZ$3)/Z59, 0)</f>
        <v>-9.3081470864908902E+29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0.92968762000000005</v>
      </c>
      <c r="Q60" s="5">
        <f t="shared" si="60"/>
        <v>12.5</v>
      </c>
      <c r="R60">
        <f t="shared" si="31"/>
        <v>500000</v>
      </c>
      <c r="S60">
        <f t="shared" si="32"/>
        <v>-1.3779667811050235E+31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-884.75753506470278</v>
      </c>
      <c r="AC60">
        <f t="shared" si="33"/>
        <v>-789.96208487919876</v>
      </c>
      <c r="AE60">
        <f t="shared" si="34"/>
        <v>0</v>
      </c>
      <c r="AF60">
        <f t="shared" si="35"/>
        <v>0</v>
      </c>
      <c r="AG60">
        <f t="shared" si="36"/>
        <v>-7.1660116893901999E-28</v>
      </c>
      <c r="AH60">
        <f t="shared" si="37"/>
        <v>-4.4184310766057375E-22</v>
      </c>
      <c r="AI60">
        <f t="shared" si="38"/>
        <v>-4.4184382426174273E-22</v>
      </c>
      <c r="AJ60">
        <f t="shared" si="39"/>
        <v>-94.795450185504023</v>
      </c>
      <c r="AK60">
        <f t="shared" si="61"/>
        <v>-61.933027454529203</v>
      </c>
      <c r="AL60">
        <f t="shared" si="40"/>
        <v>-156.72847764003322</v>
      </c>
      <c r="AN60">
        <f t="shared" si="41"/>
        <v>0</v>
      </c>
      <c r="AO60">
        <f t="shared" si="42"/>
        <v>0</v>
      </c>
      <c r="AP60">
        <f t="shared" si="43"/>
        <v>-2.8690925772311764E-30</v>
      </c>
      <c r="AQ60">
        <f t="shared" si="44"/>
        <v>-1.7690297412807922E-24</v>
      </c>
      <c r="AR60">
        <f t="shared" si="45"/>
        <v>-1.7690326103733695E-24</v>
      </c>
      <c r="AS60">
        <f t="shared" si="46"/>
        <v>-0.37953736928059845</v>
      </c>
      <c r="AT60">
        <f t="shared" si="47"/>
        <v>-0.24796441459665727</v>
      </c>
      <c r="AU60">
        <f t="shared" si="48"/>
        <v>-0.62750178387725575</v>
      </c>
      <c r="AW60">
        <v>57</v>
      </c>
      <c r="AX60">
        <f>IF(Z60&gt;0, (R60*SUMPRODUCT(K60:$K$98, X60:$X$98)-K60*$AZ$3)/Z60, 0)</f>
        <v>-1.3779667811050235E+31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0.93575936900000001</v>
      </c>
      <c r="Q61" s="5">
        <f t="shared" si="60"/>
        <v>12.5</v>
      </c>
      <c r="R61">
        <f t="shared" si="31"/>
        <v>500000</v>
      </c>
      <c r="S61">
        <f t="shared" si="32"/>
        <v>-2.2682764939247944E+32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-789.96208487919876</v>
      </c>
      <c r="AC61">
        <f t="shared" si="33"/>
        <v>-705.32329007071326</v>
      </c>
      <c r="AE61">
        <f t="shared" si="34"/>
        <v>0</v>
      </c>
      <c r="AF61">
        <f t="shared" si="35"/>
        <v>0</v>
      </c>
      <c r="AG61">
        <f t="shared" si="36"/>
        <v>-3.8868899578590049E-29</v>
      </c>
      <c r="AH61">
        <f t="shared" si="37"/>
        <v>-2.6822650306841588E-23</v>
      </c>
      <c r="AI61">
        <f t="shared" si="38"/>
        <v>-2.6822689175741166E-23</v>
      </c>
      <c r="AJ61">
        <f t="shared" si="39"/>
        <v>-84.6387948084855</v>
      </c>
      <c r="AK61">
        <f t="shared" si="61"/>
        <v>-55.297345941543917</v>
      </c>
      <c r="AL61">
        <f t="shared" si="40"/>
        <v>-139.93614075002941</v>
      </c>
      <c r="AN61">
        <f t="shared" si="41"/>
        <v>0</v>
      </c>
      <c r="AO61">
        <f t="shared" si="42"/>
        <v>0</v>
      </c>
      <c r="AP61">
        <f t="shared" si="43"/>
        <v>-1.3894767123788861E-31</v>
      </c>
      <c r="AQ61">
        <f t="shared" si="44"/>
        <v>-9.5885009274015325E-26</v>
      </c>
      <c r="AR61">
        <f t="shared" si="45"/>
        <v>-9.5885148221686558E-26</v>
      </c>
      <c r="AS61">
        <f t="shared" si="46"/>
        <v>-0.30256486709231295</v>
      </c>
      <c r="AT61">
        <f t="shared" si="47"/>
        <v>-0.19767571316697799</v>
      </c>
      <c r="AU61">
        <f t="shared" si="48"/>
        <v>-0.50024058025929097</v>
      </c>
      <c r="AW61">
        <v>58</v>
      </c>
      <c r="AX61">
        <f>IF(Z61&gt;0, (R61*SUMPRODUCT(K61:$K$98, X61:$X$98)-K61*$AZ$3)/Z61, 0)</f>
        <v>-2.2682764939247944E+32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0.94179042899999998</v>
      </c>
      <c r="Q62" s="5">
        <f t="shared" si="60"/>
        <v>12.5</v>
      </c>
      <c r="R62">
        <f t="shared" si="31"/>
        <v>500000</v>
      </c>
      <c r="S62">
        <f t="shared" si="32"/>
        <v>-4.2009228200261507E+33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-705.32329007071326</v>
      </c>
      <c r="AC62">
        <f t="shared" si="33"/>
        <v>-629.75293756313681</v>
      </c>
      <c r="AE62">
        <f t="shared" si="34"/>
        <v>0</v>
      </c>
      <c r="AF62">
        <f t="shared" si="35"/>
        <v>0</v>
      </c>
      <c r="AG62">
        <f t="shared" si="36"/>
        <v>-1.873852973925907E-30</v>
      </c>
      <c r="AH62">
        <f t="shared" si="37"/>
        <v>-1.4642543043551295E-24</v>
      </c>
      <c r="AI62">
        <f t="shared" si="38"/>
        <v>-1.4642561782081035E-24</v>
      </c>
      <c r="AJ62">
        <f t="shared" si="39"/>
        <v>-75.570352507576445</v>
      </c>
      <c r="AK62">
        <f t="shared" si="61"/>
        <v>-49.372630304949929</v>
      </c>
      <c r="AL62">
        <f t="shared" si="40"/>
        <v>-124.94298281252637</v>
      </c>
      <c r="AN62">
        <f t="shared" si="41"/>
        <v>0</v>
      </c>
      <c r="AO62">
        <f t="shared" si="42"/>
        <v>0</v>
      </c>
      <c r="AP62">
        <f t="shared" si="43"/>
        <v>-5.9808996623461147E-33</v>
      </c>
      <c r="AQ62">
        <f t="shared" si="44"/>
        <v>-4.6735566751315019E-27</v>
      </c>
      <c r="AR62">
        <f t="shared" si="45"/>
        <v>-4.6735626560311648E-27</v>
      </c>
      <c r="AS62">
        <f t="shared" si="46"/>
        <v>-0.2412028596080304</v>
      </c>
      <c r="AT62">
        <f t="shared" si="47"/>
        <v>-0.15758586827724649</v>
      </c>
      <c r="AU62">
        <f t="shared" si="48"/>
        <v>-0.39878872788527686</v>
      </c>
      <c r="AW62">
        <v>59</v>
      </c>
      <c r="AX62">
        <f>IF(Z62&gt;0, (R62*SUMPRODUCT(K62:$K$98, X62:$X$98)-K62*$AZ$3)/Z62, 0)</f>
        <v>-4.2009228200261507E+33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0.94777327099999997</v>
      </c>
      <c r="Q63" s="5">
        <f t="shared" si="60"/>
        <v>12.5</v>
      </c>
      <c r="R63">
        <f t="shared" si="31"/>
        <v>500000</v>
      </c>
      <c r="S63">
        <f t="shared" si="32"/>
        <v>-8.8825822773341326E+34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-629.75293756313681</v>
      </c>
      <c r="AC63">
        <f t="shared" si="33"/>
        <v>-562.27940853851499</v>
      </c>
      <c r="AE63">
        <f t="shared" si="34"/>
        <v>0</v>
      </c>
      <c r="AF63">
        <f t="shared" si="35"/>
        <v>0</v>
      </c>
      <c r="AG63">
        <f t="shared" si="36"/>
        <v>-7.9126681715813505E-32</v>
      </c>
      <c r="AH63">
        <f t="shared" si="37"/>
        <v>-7.1039510498833376E-26</v>
      </c>
      <c r="AI63">
        <f t="shared" si="38"/>
        <v>-7.1039589625515086E-26</v>
      </c>
      <c r="AJ63">
        <f t="shared" si="39"/>
        <v>-67.473529024621826</v>
      </c>
      <c r="AK63">
        <f t="shared" si="61"/>
        <v>-44.082705629419578</v>
      </c>
      <c r="AL63">
        <f t="shared" si="40"/>
        <v>-111.5562346540414</v>
      </c>
      <c r="AN63">
        <f t="shared" si="41"/>
        <v>0</v>
      </c>
      <c r="AO63">
        <f t="shared" si="42"/>
        <v>0</v>
      </c>
      <c r="AP63">
        <f t="shared" si="43"/>
        <v>-2.2549449037328697E-34</v>
      </c>
      <c r="AQ63">
        <f t="shared" si="44"/>
        <v>-2.0244774416087755E-28</v>
      </c>
      <c r="AR63">
        <f t="shared" si="45"/>
        <v>-2.024479696553679E-28</v>
      </c>
      <c r="AS63">
        <f t="shared" si="46"/>
        <v>-0.19228544292732014</v>
      </c>
      <c r="AT63">
        <f t="shared" si="47"/>
        <v>-0.12562648937918247</v>
      </c>
      <c r="AU63">
        <f t="shared" si="48"/>
        <v>-0.31791193230650261</v>
      </c>
      <c r="AW63">
        <v>60</v>
      </c>
      <c r="AX63">
        <f>IF(Z63&gt;0, (R63*SUMPRODUCT(K63:$K$98, X63:$X$98)-K63*$AZ$3)/Z63, 0)</f>
        <v>-8.8825822773341326E+34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0.95370057100000005</v>
      </c>
      <c r="Q64" s="5">
        <f t="shared" si="60"/>
        <v>12.5</v>
      </c>
      <c r="R64">
        <f t="shared" si="31"/>
        <v>500000</v>
      </c>
      <c r="S64">
        <f t="shared" si="32"/>
        <v>-2.1848489774685077E+36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-562.27940853851499</v>
      </c>
      <c r="AC64">
        <f t="shared" si="33"/>
        <v>-502.03518619510265</v>
      </c>
      <c r="AE64">
        <f t="shared" si="34"/>
        <v>0</v>
      </c>
      <c r="AF64">
        <f t="shared" si="35"/>
        <v>0</v>
      </c>
      <c r="AG64">
        <f t="shared" si="36"/>
        <v>-2.8722533649487619E-33</v>
      </c>
      <c r="AH64">
        <f t="shared" si="37"/>
        <v>-3.0185264613482642E-27</v>
      </c>
      <c r="AI64">
        <f t="shared" si="38"/>
        <v>-3.0185293336016293E-27</v>
      </c>
      <c r="AJ64">
        <f t="shared" si="39"/>
        <v>-60.244222343412332</v>
      </c>
      <c r="AK64">
        <f t="shared" si="61"/>
        <v>-39.359558597696051</v>
      </c>
      <c r="AL64">
        <f t="shared" si="40"/>
        <v>-99.603780941108383</v>
      </c>
      <c r="AN64">
        <f t="shared" si="41"/>
        <v>0</v>
      </c>
      <c r="AO64">
        <f t="shared" si="42"/>
        <v>0</v>
      </c>
      <c r="AP64">
        <f t="shared" si="43"/>
        <v>-7.3083225385681148E-36</v>
      </c>
      <c r="AQ64">
        <f t="shared" si="44"/>
        <v>-7.6805080080842068E-30</v>
      </c>
      <c r="AR64">
        <f t="shared" si="45"/>
        <v>-7.6805153164067463E-30</v>
      </c>
      <c r="AS64">
        <f t="shared" si="46"/>
        <v>-0.15328877784384576</v>
      </c>
      <c r="AT64">
        <f t="shared" si="47"/>
        <v>-0.10014866819131255</v>
      </c>
      <c r="AU64">
        <f t="shared" si="48"/>
        <v>-0.25343744603515828</v>
      </c>
      <c r="AW64">
        <v>61</v>
      </c>
      <c r="AX64">
        <f>IF(Z64&gt;0, (R64*SUMPRODUCT(K64:$K$98, X64:$X$98)-K64*$AZ$3)/Z64, 0)</f>
        <v>-2.1848489774685077E+36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0.95959776100000005</v>
      </c>
      <c r="Q65" s="5">
        <f t="shared" si="60"/>
        <v>12.5</v>
      </c>
      <c r="R65">
        <f t="shared" si="31"/>
        <v>500000</v>
      </c>
      <c r="S65">
        <f t="shared" si="32"/>
        <v>-6.4164945733006308E+37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-502.03518619510265</v>
      </c>
      <c r="AC65">
        <f t="shared" si="33"/>
        <v>-448.24570195991311</v>
      </c>
      <c r="AE65">
        <f t="shared" si="34"/>
        <v>0</v>
      </c>
      <c r="AF65">
        <f t="shared" si="35"/>
        <v>0</v>
      </c>
      <c r="AG65">
        <f t="shared" si="36"/>
        <v>-8.732293326972622E-35</v>
      </c>
      <c r="AH65">
        <f t="shared" si="37"/>
        <v>-1.1024831592118192E-28</v>
      </c>
      <c r="AI65">
        <f t="shared" si="38"/>
        <v>-1.102484032441152E-28</v>
      </c>
      <c r="AJ65">
        <f t="shared" si="39"/>
        <v>-53.789484235189548</v>
      </c>
      <c r="AK65">
        <f t="shared" si="61"/>
        <v>-35.142463033657187</v>
      </c>
      <c r="AL65">
        <f t="shared" si="40"/>
        <v>-88.931947268846727</v>
      </c>
      <c r="AN65">
        <f t="shared" si="41"/>
        <v>0</v>
      </c>
      <c r="AO65">
        <f t="shared" si="42"/>
        <v>0</v>
      </c>
      <c r="AP65">
        <f t="shared" si="43"/>
        <v>-1.9838336473806599E-37</v>
      </c>
      <c r="AQ65">
        <f t="shared" si="44"/>
        <v>-2.5046606945270716E-31</v>
      </c>
      <c r="AR65">
        <f t="shared" si="45"/>
        <v>-2.5046626783607192E-31</v>
      </c>
      <c r="AS65">
        <f t="shared" si="46"/>
        <v>-0.12220087519439227</v>
      </c>
      <c r="AT65">
        <f t="shared" si="47"/>
        <v>-7.9837905127002978E-2</v>
      </c>
      <c r="AU65">
        <f t="shared" si="48"/>
        <v>-0.20203878032139522</v>
      </c>
      <c r="AW65">
        <v>62</v>
      </c>
      <c r="AX65">
        <f>IF(Z65&gt;0, (R65*SUMPRODUCT(K65:$K$98, X65:$X$98)-K65*$AZ$3)/Z65, 0)</f>
        <v>-6.4164945733006308E+37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0.96549474700000004</v>
      </c>
      <c r="Q66" s="5">
        <f t="shared" si="60"/>
        <v>12.5</v>
      </c>
      <c r="R66">
        <f t="shared" si="31"/>
        <v>500000</v>
      </c>
      <c r="S66">
        <f t="shared" si="32"/>
        <v>-2.3378713991957414E+39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-448.24570195991311</v>
      </c>
      <c r="AC66">
        <f t="shared" si="33"/>
        <v>-400.21937674992233</v>
      </c>
      <c r="AE66">
        <f t="shared" si="34"/>
        <v>0</v>
      </c>
      <c r="AF66">
        <f t="shared" si="35"/>
        <v>0</v>
      </c>
      <c r="AG66">
        <f t="shared" si="36"/>
        <v>-2.1398705724767574E-36</v>
      </c>
      <c r="AH66">
        <f t="shared" si="37"/>
        <v>-3.3723933345820878E-30</v>
      </c>
      <c r="AI66">
        <f t="shared" si="38"/>
        <v>-3.3723954744526601E-30</v>
      </c>
      <c r="AJ66">
        <f t="shared" si="39"/>
        <v>-48.026325209990773</v>
      </c>
      <c r="AK66">
        <f t="shared" si="61"/>
        <v>-31.377199137193919</v>
      </c>
      <c r="AL66">
        <f t="shared" si="40"/>
        <v>-79.403524347184685</v>
      </c>
      <c r="AN66">
        <f t="shared" si="41"/>
        <v>0</v>
      </c>
      <c r="AO66">
        <f t="shared" si="42"/>
        <v>0</v>
      </c>
      <c r="AP66">
        <f t="shared" si="43"/>
        <v>-4.3405665570514129E-39</v>
      </c>
      <c r="AQ66">
        <f t="shared" si="44"/>
        <v>-6.840646305242417E-33</v>
      </c>
      <c r="AR66">
        <f t="shared" si="45"/>
        <v>-6.840650645808974E-33</v>
      </c>
      <c r="AS66">
        <f t="shared" si="46"/>
        <v>-9.7417789536346069E-2</v>
      </c>
      <c r="AT66">
        <f t="shared" si="47"/>
        <v>-6.3646289163745998E-2</v>
      </c>
      <c r="AU66">
        <f t="shared" si="48"/>
        <v>-0.16106407870009204</v>
      </c>
      <c r="AW66">
        <v>63</v>
      </c>
      <c r="AX66">
        <f>IF(Z66&gt;0, (R66*SUMPRODUCT(K66:$K$98, X66:$X$98)-K66*$AZ$3)/Z66, 0)</f>
        <v>-2.3378713991957414E+39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0.97139193700000004</v>
      </c>
      <c r="Q67" s="5">
        <f t="shared" si="60"/>
        <v>12.5</v>
      </c>
      <c r="R67">
        <f t="shared" si="31"/>
        <v>500000</v>
      </c>
      <c r="S67">
        <f t="shared" si="32"/>
        <v>-1.1217638170363805E+41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-400.21937674992233</v>
      </c>
      <c r="AC67">
        <f t="shared" si="33"/>
        <v>-357.33872924100206</v>
      </c>
      <c r="AE67">
        <f t="shared" si="34"/>
        <v>0</v>
      </c>
      <c r="AF67">
        <f t="shared" si="35"/>
        <v>0</v>
      </c>
      <c r="AG67">
        <f t="shared" si="36"/>
        <v>-3.9818846424493498E-38</v>
      </c>
      <c r="AH67">
        <f t="shared" si="37"/>
        <v>-8.314612081309985E-32</v>
      </c>
      <c r="AI67">
        <f t="shared" ref="AI67:AI69" si="62">SUM(AE67:AH67)</f>
        <v>-8.3146160631946276E-32</v>
      </c>
      <c r="AJ67">
        <f t="shared" si="39"/>
        <v>-42.880647508920276</v>
      </c>
      <c r="AK67">
        <f t="shared" si="61"/>
        <v>-28.015356372494566</v>
      </c>
      <c r="AL67">
        <f t="shared" ref="AL67:AL69" si="63">SUM(AI67:AK67)</f>
        <v>-70.896003881414842</v>
      </c>
      <c r="AN67">
        <f t="shared" si="41"/>
        <v>0</v>
      </c>
      <c r="AO67">
        <f t="shared" si="42"/>
        <v>0</v>
      </c>
      <c r="AP67">
        <f t="shared" si="43"/>
        <v>-7.2115657097594318E-41</v>
      </c>
      <c r="AQ67">
        <f t="shared" si="44"/>
        <v>-1.5058540555469974E-34</v>
      </c>
      <c r="AR67">
        <f t="shared" si="45"/>
        <v>-1.5058547767035685E-34</v>
      </c>
      <c r="AS67">
        <f t="shared" si="46"/>
        <v>-7.7660865382928837E-2</v>
      </c>
      <c r="AT67">
        <f t="shared" si="47"/>
        <v>-5.0738432050180145E-2</v>
      </c>
      <c r="AU67">
        <f t="shared" si="48"/>
        <v>-0.12839929743310899</v>
      </c>
      <c r="AW67">
        <v>64</v>
      </c>
      <c r="AX67">
        <f>IF(Z67&gt;0, (R67*SUMPRODUCT(K67:$K$98, X67:$X$98)-K67*$AZ$3)/Z67, 0)</f>
        <v>-1.1217638170363805E+41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0.97728912599999995</v>
      </c>
      <c r="Q68" s="5">
        <f t="shared" si="60"/>
        <v>12.5</v>
      </c>
      <c r="R68">
        <f t="shared" si="31"/>
        <v>500000</v>
      </c>
      <c r="S68">
        <f t="shared" si="32"/>
        <v>-7.879669302359659E+42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-357.33872924100206</v>
      </c>
      <c r="AC68">
        <f t="shared" si="33"/>
        <v>-319.05243682232322</v>
      </c>
      <c r="AE68">
        <f t="shared" si="34"/>
        <v>0</v>
      </c>
      <c r="AF68">
        <f t="shared" si="35"/>
        <v>0</v>
      </c>
      <c r="AG68">
        <f t="shared" si="36"/>
        <v>-5.0613233972709238E-40</v>
      </c>
      <c r="AH68">
        <f t="shared" si="37"/>
        <v>-1.5565810248208588E-33</v>
      </c>
      <c r="AI68">
        <f t="shared" si="62"/>
        <v>-1.5565815309531984E-33</v>
      </c>
      <c r="AJ68">
        <f t="shared" si="39"/>
        <v>-38.28629241867884</v>
      </c>
      <c r="AK68">
        <f t="shared" si="61"/>
        <v>-25.013711046870146</v>
      </c>
      <c r="AL68">
        <f t="shared" si="63"/>
        <v>-63.300003465548983</v>
      </c>
      <c r="AN68">
        <f t="shared" si="41"/>
        <v>0</v>
      </c>
      <c r="AO68">
        <f t="shared" si="42"/>
        <v>0</v>
      </c>
      <c r="AP68">
        <f t="shared" si="43"/>
        <v>-8.1844020606672865E-43</v>
      </c>
      <c r="AQ68">
        <f t="shared" si="44"/>
        <v>-2.5170659819937013E-36</v>
      </c>
      <c r="AR68">
        <f t="shared" si="45"/>
        <v>-2.5170668004339073E-36</v>
      </c>
      <c r="AS68">
        <f t="shared" si="46"/>
        <v>-6.191076640858488E-2</v>
      </c>
      <c r="AT68">
        <f t="shared" si="47"/>
        <v>-4.0448367386942075E-2</v>
      </c>
      <c r="AU68">
        <f t="shared" si="48"/>
        <v>-0.10235913379552695</v>
      </c>
      <c r="AW68">
        <v>65</v>
      </c>
      <c r="AX68">
        <f>IF(Z68&gt;0, (R68*SUMPRODUCT(K68:$K$98, X68:$X$98)-K68*$AZ$3)/Z68, 0)</f>
        <v>-7.879669302359659E+42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-319.05243682232322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-2.0245293589083695E-35</v>
      </c>
      <c r="AI69">
        <f t="shared" si="62"/>
        <v>-2.0245293589083695E-35</v>
      </c>
      <c r="AJ69">
        <f t="shared" si="39"/>
        <v>-319.05243682232322</v>
      </c>
      <c r="AK69">
        <f t="shared" si="61"/>
        <v>-22.333670577562629</v>
      </c>
      <c r="AL69">
        <f t="shared" si="63"/>
        <v>-341.38610739988587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-2.9230007359526023E-38</v>
      </c>
      <c r="AR69">
        <f t="shared" si="45"/>
        <v>-2.9230007359526023E-38</v>
      </c>
      <c r="AS69">
        <f t="shared" si="46"/>
        <v>-0.46064558339720829</v>
      </c>
      <c r="AT69">
        <f t="shared" si="47"/>
        <v>-3.2245190837804583E-2</v>
      </c>
      <c r="AU69">
        <f t="shared" si="48"/>
        <v>-0.49289077423501287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218955.82136852512</v>
      </c>
      <c r="AO71" s="6">
        <f t="shared" si="70"/>
        <v>-21895.582136852514</v>
      </c>
      <c r="AP71" s="6">
        <f t="shared" si="70"/>
        <v>-173.76084820770811</v>
      </c>
      <c r="AQ71" s="6">
        <f t="shared" si="70"/>
        <v>-197305.50276918674</v>
      </c>
      <c r="AR71" s="6">
        <f t="shared" si="70"/>
        <v>-419.0243857219113</v>
      </c>
      <c r="AS71" s="6">
        <f t="shared" si="70"/>
        <v>2700.740288043507</v>
      </c>
      <c r="AT71" s="6">
        <f t="shared" si="70"/>
        <v>-2281.71590232161</v>
      </c>
      <c r="AU71" s="6">
        <f t="shared" si="70"/>
        <v>-2.7419677639528572E-11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F29F-6342-4779-8752-21C1B974D276}">
  <sheetPr codeName="Sheet4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51087.854499050794</v>
      </c>
      <c r="K3">
        <v>1</v>
      </c>
      <c r="L3" s="2">
        <v>0</v>
      </c>
      <c r="O3">
        <f>$C$3</f>
        <v>51087.854499050794</v>
      </c>
      <c r="P3">
        <f>O3*C5</f>
        <v>5108.78544990508</v>
      </c>
      <c r="Q3" s="5">
        <f>B8</f>
        <v>100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51087.854499050794</v>
      </c>
      <c r="AF3">
        <f t="shared" ref="AF3:AF34" si="4">-$Z3*P3</f>
        <v>-5108.78544990508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45879.069049145714</v>
      </c>
      <c r="AJ3">
        <f t="shared" ref="AJ3:AJ34" si="8">AB3-AC3</f>
        <v>0</v>
      </c>
      <c r="AL3">
        <f t="shared" ref="AL3:AL34" si="9">SUM(AI3:AK3)</f>
        <v>45879.069049145714</v>
      </c>
      <c r="AN3">
        <f t="shared" ref="AN3:AN34" si="10">AE3*$K3</f>
        <v>51087.854499050794</v>
      </c>
      <c r="AO3">
        <f t="shared" ref="AO3:AO34" si="11">AF3*$K3</f>
        <v>-5108.78544990508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45879.069049145714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45879.069049145714</v>
      </c>
      <c r="AW3">
        <v>0</v>
      </c>
      <c r="AX3">
        <f>IF(Z3&gt;0, (R3*SUMPRODUCT(K3:$K$98, X3:$X$98)-K3*$AZ$3)/Z3, 0)</f>
        <v>0</v>
      </c>
      <c r="AZ3">
        <f>C6*SUMPRODUCT(X4:X98, K4:K98)/1</f>
        <v>39570.747089403136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1.221972E-3</v>
      </c>
      <c r="R4">
        <f t="shared" si="0"/>
        <v>1000000</v>
      </c>
      <c r="S4">
        <f t="shared" si="1"/>
        <v>2684.4175038034168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2654.293045739425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-1221.972</v>
      </c>
      <c r="AI4">
        <f t="shared" si="7"/>
        <v>-1221.972</v>
      </c>
      <c r="AJ4">
        <f t="shared" si="8"/>
        <v>-2654.293045739425</v>
      </c>
      <c r="AK4">
        <f>G4*SUM(AB4, AE4:AF4)</f>
        <v>0</v>
      </c>
      <c r="AL4">
        <f t="shared" si="9"/>
        <v>-3876.2650457394247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-1140.0055975370835</v>
      </c>
      <c r="AR4">
        <f t="shared" si="14"/>
        <v>-1140.0055975370835</v>
      </c>
      <c r="AS4">
        <f t="shared" si="15"/>
        <v>-2476.2506257481341</v>
      </c>
      <c r="AT4">
        <f t="shared" si="16"/>
        <v>0</v>
      </c>
      <c r="AU4">
        <f t="shared" si="17"/>
        <v>-3616.2562232852174</v>
      </c>
      <c r="AW4">
        <v>1</v>
      </c>
      <c r="AX4">
        <f>IF(Z4&gt;0, (R4*SUMPRODUCT(K4:$K$98, X4:$X$98)-K4*$AZ$3)/Z4, 0)</f>
        <v>2684.4175038034168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1.2339639999999999E-3</v>
      </c>
      <c r="Q5" s="5">
        <f t="shared" ref="Q5:Q36" si="29">$C$8</f>
        <v>12.5</v>
      </c>
      <c r="R5">
        <f t="shared" si="0"/>
        <v>1000000</v>
      </c>
      <c r="S5">
        <f t="shared" si="1"/>
        <v>4698.3928870326472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2654.293045739425</v>
      </c>
      <c r="AC5">
        <f t="shared" si="2"/>
        <v>4593.478390432756</v>
      </c>
      <c r="AE5">
        <f t="shared" si="3"/>
        <v>0</v>
      </c>
      <c r="AF5">
        <f t="shared" si="4"/>
        <v>0</v>
      </c>
      <c r="AG5">
        <f t="shared" si="5"/>
        <v>-12.220876640368212</v>
      </c>
      <c r="AH5">
        <f t="shared" si="6"/>
        <v>-1220.1164905429919</v>
      </c>
      <c r="AI5">
        <f t="shared" si="7"/>
        <v>-1232.3373671833601</v>
      </c>
      <c r="AJ5">
        <f t="shared" si="8"/>
        <v>-1939.185344693331</v>
      </c>
      <c r="AK5">
        <f>G5*SUM(AB5, AE5:AF5)</f>
        <v>108.82601487531643</v>
      </c>
      <c r="AL5">
        <f t="shared" si="9"/>
        <v>-3062.6966970013746</v>
      </c>
      <c r="AN5">
        <f t="shared" si="10"/>
        <v>0</v>
      </c>
      <c r="AO5">
        <f t="shared" si="11"/>
        <v>0</v>
      </c>
      <c r="AP5">
        <f t="shared" si="12"/>
        <v>-10.450169598163548</v>
      </c>
      <c r="AQ5">
        <f t="shared" si="13"/>
        <v>-1043.3313935575579</v>
      </c>
      <c r="AR5">
        <f t="shared" si="14"/>
        <v>-1053.7815631557216</v>
      </c>
      <c r="AS5">
        <f t="shared" si="15"/>
        <v>-1658.2129359999801</v>
      </c>
      <c r="AT5">
        <f t="shared" si="16"/>
        <v>93.057997851213116</v>
      </c>
      <c r="AU5">
        <f t="shared" si="17"/>
        <v>-2618.9365013044885</v>
      </c>
      <c r="AW5">
        <v>2</v>
      </c>
      <c r="AX5">
        <f>IF(Z5&gt;0, (R5*SUMPRODUCT(K5:$K$98, X5:$X$98)-K5*$AZ$3)/Z5, 0)</f>
        <v>4698.3928870326472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1.248954E-3</v>
      </c>
      <c r="Q6" s="5">
        <f t="shared" si="29"/>
        <v>12.5</v>
      </c>
      <c r="R6">
        <f t="shared" si="0"/>
        <v>1000000</v>
      </c>
      <c r="S6">
        <f t="shared" si="1"/>
        <v>7098.7225547578228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4593.478390432756</v>
      </c>
      <c r="AC6">
        <f t="shared" si="2"/>
        <v>6862.1389197489079</v>
      </c>
      <c r="AE6">
        <f t="shared" si="3"/>
        <v>0</v>
      </c>
      <c r="AF6">
        <f t="shared" si="4"/>
        <v>0</v>
      </c>
      <c r="AG6">
        <f t="shared" si="5"/>
        <v>-12.083404561201036</v>
      </c>
      <c r="AH6">
        <f t="shared" si="6"/>
        <v>-1221.0650210795554</v>
      </c>
      <c r="AI6">
        <f t="shared" si="7"/>
        <v>-1233.1484256407564</v>
      </c>
      <c r="AJ6">
        <f t="shared" si="8"/>
        <v>-2268.660529316152</v>
      </c>
      <c r="AK6">
        <f>G6*SUM(AB6, AE6:AF6)</f>
        <v>268.71848584031625</v>
      </c>
      <c r="AL6">
        <f t="shared" si="9"/>
        <v>-3233.0904691165924</v>
      </c>
      <c r="AN6">
        <f t="shared" si="10"/>
        <v>0</v>
      </c>
      <c r="AO6">
        <f t="shared" si="11"/>
        <v>0</v>
      </c>
      <c r="AP6">
        <f t="shared" si="12"/>
        <v>-9.3212594687069075</v>
      </c>
      <c r="AQ6">
        <f t="shared" si="13"/>
        <v>-941.94180390111012</v>
      </c>
      <c r="AR6">
        <f t="shared" si="14"/>
        <v>-951.2630633698169</v>
      </c>
      <c r="AS6">
        <f t="shared" si="15"/>
        <v>-1750.0674857871275</v>
      </c>
      <c r="AT6">
        <f t="shared" si="16"/>
        <v>207.2921350823882</v>
      </c>
      <c r="AU6">
        <f t="shared" si="17"/>
        <v>-2494.0384140745564</v>
      </c>
      <c r="AW6">
        <v>3</v>
      </c>
      <c r="AX6">
        <f>IF(Z6&gt;0, (R6*SUMPRODUCT(K6:$K$98, X6:$X$98)-K6*$AZ$3)/Z6, 0)</f>
        <v>7098.7225547578228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1.2649429999999999E-3</v>
      </c>
      <c r="Q7" s="5">
        <f t="shared" si="29"/>
        <v>12.5</v>
      </c>
      <c r="R7">
        <f t="shared" si="0"/>
        <v>1000000</v>
      </c>
      <c r="S7">
        <f t="shared" si="1"/>
        <v>9073.7120641818165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6862.1389197489079</v>
      </c>
      <c r="AC7">
        <f t="shared" si="2"/>
        <v>8672.4984294637215</v>
      </c>
      <c r="AE7">
        <f t="shared" si="3"/>
        <v>0</v>
      </c>
      <c r="AF7">
        <f t="shared" si="4"/>
        <v>0</v>
      </c>
      <c r="AG7">
        <f t="shared" si="5"/>
        <v>-11.947285697573166</v>
      </c>
      <c r="AH7">
        <f t="shared" si="6"/>
        <v>-1222.7854412687457</v>
      </c>
      <c r="AI7">
        <f t="shared" si="7"/>
        <v>-1234.7327269663188</v>
      </c>
      <c r="AJ7">
        <f t="shared" si="8"/>
        <v>-1810.3595097148136</v>
      </c>
      <c r="AK7">
        <f>G7*SUM(AB7, AE7:AF7)</f>
        <v>336.93102095967134</v>
      </c>
      <c r="AL7">
        <f t="shared" si="9"/>
        <v>-2708.1612157214608</v>
      </c>
      <c r="AN7">
        <f t="shared" si="10"/>
        <v>0</v>
      </c>
      <c r="AO7">
        <f t="shared" si="11"/>
        <v>0</v>
      </c>
      <c r="AP7">
        <f t="shared" si="12"/>
        <v>-8.3852752361966285</v>
      </c>
      <c r="AQ7">
        <f t="shared" si="13"/>
        <v>-858.21940978069483</v>
      </c>
      <c r="AR7">
        <f t="shared" si="14"/>
        <v>-866.60468501689138</v>
      </c>
      <c r="AS7">
        <f t="shared" si="15"/>
        <v>-1270.6118485563848</v>
      </c>
      <c r="AT7">
        <f t="shared" si="16"/>
        <v>236.47708926333536</v>
      </c>
      <c r="AU7">
        <f t="shared" si="17"/>
        <v>-1900.7394443099406</v>
      </c>
      <c r="AW7">
        <v>4</v>
      </c>
      <c r="AX7">
        <f>IF(Z7&gt;0, (R7*SUMPRODUCT(K7:$K$98, X7:$X$98)-K7*$AZ$3)/Z7, 0)</f>
        <v>9073.7120641818165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1.2849300000000001E-3</v>
      </c>
      <c r="Q8" s="5">
        <f t="shared" si="29"/>
        <v>12.5</v>
      </c>
      <c r="R8">
        <f t="shared" si="0"/>
        <v>1000000</v>
      </c>
      <c r="S8">
        <f t="shared" si="1"/>
        <v>10225.11212817496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8672.4984294637215</v>
      </c>
      <c r="AC8">
        <f t="shared" si="2"/>
        <v>9662.6993980742081</v>
      </c>
      <c r="AE8">
        <f t="shared" si="3"/>
        <v>0</v>
      </c>
      <c r="AF8">
        <f t="shared" si="4"/>
        <v>0</v>
      </c>
      <c r="AG8">
        <f t="shared" si="5"/>
        <v>-11.812461414786052</v>
      </c>
      <c r="AH8">
        <f t="shared" si="6"/>
        <v>-1228.1140649106153</v>
      </c>
      <c r="AI8">
        <f t="shared" si="7"/>
        <v>-1239.9265263254013</v>
      </c>
      <c r="AJ8">
        <f t="shared" si="8"/>
        <v>-990.2009686104866</v>
      </c>
      <c r="AK8">
        <f>G8*SUM(AB8, AE8:AF8)</f>
        <v>184.72421654757727</v>
      </c>
      <c r="AL8">
        <f t="shared" si="9"/>
        <v>-2045.4032783883104</v>
      </c>
      <c r="AN8">
        <f t="shared" si="10"/>
        <v>0</v>
      </c>
      <c r="AO8">
        <f t="shared" si="11"/>
        <v>0</v>
      </c>
      <c r="AP8">
        <f t="shared" si="12"/>
        <v>-7.7388667899985215</v>
      </c>
      <c r="AQ8">
        <f t="shared" si="13"/>
        <v>-804.59193198888352</v>
      </c>
      <c r="AR8">
        <f t="shared" si="14"/>
        <v>-812.33079877888201</v>
      </c>
      <c r="AS8">
        <f t="shared" si="15"/>
        <v>-648.72452254633311</v>
      </c>
      <c r="AT8">
        <f t="shared" si="16"/>
        <v>121.02101793611941</v>
      </c>
      <c r="AU8">
        <f t="shared" si="17"/>
        <v>-1340.0343033890956</v>
      </c>
      <c r="AW8">
        <v>5</v>
      </c>
      <c r="AX8">
        <f>IF(Z8&gt;0, (R8*SUMPRODUCT(K8:$K$98, X8:$X$98)-K8*$AZ$3)/Z8, 0)</f>
        <v>10225.11212817496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1.3159090000000001E-3</v>
      </c>
      <c r="Q9" s="5">
        <f t="shared" si="29"/>
        <v>12.5</v>
      </c>
      <c r="R9">
        <f t="shared" si="0"/>
        <v>1000000</v>
      </c>
      <c r="S9">
        <f t="shared" si="1"/>
        <v>10949.943046859022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9662.6993980742081</v>
      </c>
      <c r="AC9">
        <f t="shared" si="2"/>
        <v>10230.569172968822</v>
      </c>
      <c r="AE9">
        <f t="shared" si="3"/>
        <v>0</v>
      </c>
      <c r="AF9">
        <f t="shared" si="4"/>
        <v>0</v>
      </c>
      <c r="AG9">
        <f t="shared" si="5"/>
        <v>-11.678792676350321</v>
      </c>
      <c r="AH9">
        <f t="shared" si="6"/>
        <v>-1243.5299430295761</v>
      </c>
      <c r="AI9">
        <f t="shared" si="7"/>
        <v>-1255.2087357059263</v>
      </c>
      <c r="AJ9">
        <f t="shared" si="8"/>
        <v>-567.86977489461424</v>
      </c>
      <c r="AK9">
        <f t="shared" ref="AK9:AK40" si="30">G9*SUM(AB9:AB9, AE9:AF9)</f>
        <v>57.009926448637827</v>
      </c>
      <c r="AL9">
        <f t="shared" si="9"/>
        <v>-1766.0685841519028</v>
      </c>
      <c r="AN9">
        <f t="shared" si="10"/>
        <v>0</v>
      </c>
      <c r="AO9">
        <f t="shared" si="11"/>
        <v>0</v>
      </c>
      <c r="AP9">
        <f t="shared" si="12"/>
        <v>-7.246230208958969</v>
      </c>
      <c r="AQ9">
        <f t="shared" si="13"/>
        <v>-771.56128108799442</v>
      </c>
      <c r="AR9">
        <f t="shared" si="14"/>
        <v>-778.80751129695329</v>
      </c>
      <c r="AS9">
        <f t="shared" si="15"/>
        <v>-352.34079682986669</v>
      </c>
      <c r="AT9">
        <f t="shared" si="16"/>
        <v>35.372410718377978</v>
      </c>
      <c r="AU9">
        <f t="shared" si="17"/>
        <v>-1095.775897408442</v>
      </c>
      <c r="AW9">
        <v>6</v>
      </c>
      <c r="AX9">
        <f>IF(Z9&gt;0, (R9*SUMPRODUCT(K9:$K$98, X9:$X$98)-K9*$AZ$3)/Z9, 0)</f>
        <v>10949.943046859022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1.3528839999999999E-3</v>
      </c>
      <c r="Q10" s="5">
        <f t="shared" si="29"/>
        <v>12.5</v>
      </c>
      <c r="R10">
        <f t="shared" si="0"/>
        <v>1000000</v>
      </c>
      <c r="S10">
        <f t="shared" si="1"/>
        <v>11604.57579884092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10230.569172968822</v>
      </c>
      <c r="AC10">
        <f t="shared" si="2"/>
        <v>10719.104608397371</v>
      </c>
      <c r="AE10">
        <f t="shared" si="3"/>
        <v>0</v>
      </c>
      <c r="AF10">
        <f t="shared" si="4"/>
        <v>0</v>
      </c>
      <c r="AG10">
        <f t="shared" si="5"/>
        <v>-11.546204697835668</v>
      </c>
      <c r="AH10">
        <f t="shared" si="6"/>
        <v>-1264.0041400921223</v>
      </c>
      <c r="AI10">
        <f t="shared" si="7"/>
        <v>-1275.550344789958</v>
      </c>
      <c r="AJ10">
        <f t="shared" si="8"/>
        <v>-488.53543542854823</v>
      </c>
      <c r="AK10">
        <f t="shared" si="30"/>
        <v>41.945333609172174</v>
      </c>
      <c r="AL10">
        <f t="shared" si="9"/>
        <v>-1722.140446609334</v>
      </c>
      <c r="AN10">
        <f t="shared" si="10"/>
        <v>0</v>
      </c>
      <c r="AO10">
        <f t="shared" si="11"/>
        <v>0</v>
      </c>
      <c r="AP10">
        <f t="shared" si="12"/>
        <v>-6.7962855497195358</v>
      </c>
      <c r="AQ10">
        <f t="shared" si="13"/>
        <v>-744.0135782196943</v>
      </c>
      <c r="AR10">
        <f t="shared" si="14"/>
        <v>-750.80986376941382</v>
      </c>
      <c r="AS10">
        <f t="shared" si="15"/>
        <v>-287.55997379393068</v>
      </c>
      <c r="AT10">
        <f t="shared" si="16"/>
        <v>24.689711653875214</v>
      </c>
      <c r="AU10">
        <f t="shared" si="17"/>
        <v>-1013.6801259094693</v>
      </c>
      <c r="AW10">
        <v>7</v>
      </c>
      <c r="AX10">
        <f>IF(Z10&gt;0, (R10*SUMPRODUCT(K10:$K$98, X10:$X$98)-K10*$AZ$3)/Z10, 0)</f>
        <v>11604.57579884092</v>
      </c>
    </row>
    <row r="11" spans="1:52" x14ac:dyDescent="0.25">
      <c r="A11" t="s">
        <v>33</v>
      </c>
      <c r="C11" s="25">
        <f>AU100</f>
        <v>-5.2036828893185089E-12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1.38886E-3</v>
      </c>
      <c r="Q11" s="5">
        <f t="shared" si="29"/>
        <v>12.5</v>
      </c>
      <c r="R11">
        <f t="shared" si="0"/>
        <v>1000000</v>
      </c>
      <c r="S11">
        <f t="shared" si="1"/>
        <v>12193.503835581847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10719.104608397371</v>
      </c>
      <c r="AC11">
        <f t="shared" si="2"/>
        <v>11134.821486001689</v>
      </c>
      <c r="AE11">
        <f t="shared" si="3"/>
        <v>0</v>
      </c>
      <c r="AF11">
        <f t="shared" si="4"/>
        <v>0</v>
      </c>
      <c r="AG11">
        <f t="shared" si="5"/>
        <v>-11.414706589000675</v>
      </c>
      <c r="AH11">
        <f t="shared" si="6"/>
        <v>-1282.8849485308835</v>
      </c>
      <c r="AI11">
        <f t="shared" si="7"/>
        <v>-1294.2996551198842</v>
      </c>
      <c r="AJ11">
        <f t="shared" si="8"/>
        <v>-415.71687760431814</v>
      </c>
      <c r="AK11">
        <f t="shared" si="30"/>
        <v>25.725851060153687</v>
      </c>
      <c r="AL11">
        <f t="shared" si="9"/>
        <v>-1684.2906816640486</v>
      </c>
      <c r="AN11">
        <f t="shared" si="10"/>
        <v>0</v>
      </c>
      <c r="AO11">
        <f t="shared" si="11"/>
        <v>0</v>
      </c>
      <c r="AP11">
        <f t="shared" si="12"/>
        <v>-6.3843439804957791</v>
      </c>
      <c r="AQ11">
        <f t="shared" si="13"/>
        <v>-717.52863159129413</v>
      </c>
      <c r="AR11">
        <f t="shared" si="14"/>
        <v>-723.91297557178996</v>
      </c>
      <c r="AS11">
        <f t="shared" si="15"/>
        <v>-232.51404006136491</v>
      </c>
      <c r="AT11">
        <f t="shared" si="16"/>
        <v>14.388690684111761</v>
      </c>
      <c r="AU11">
        <f t="shared" si="17"/>
        <v>-942.03832494904304</v>
      </c>
      <c r="AW11">
        <v>8</v>
      </c>
      <c r="AX11">
        <f>IF(Z11&gt;0, (R11*SUMPRODUCT(K11:$K$98, X11:$X$98)-K11*$AZ$3)/Z11, 0)</f>
        <v>12193.503835581847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1.43483E-3</v>
      </c>
      <c r="Q12" s="5">
        <f t="shared" si="29"/>
        <v>12.5</v>
      </c>
      <c r="R12">
        <f t="shared" si="0"/>
        <v>1000000</v>
      </c>
      <c r="S12">
        <f t="shared" si="1"/>
        <v>12758.21474303027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11134.821486001689</v>
      </c>
      <c r="AC12">
        <f t="shared" si="2"/>
        <v>11517.280718862807</v>
      </c>
      <c r="AE12">
        <f t="shared" si="3"/>
        <v>0</v>
      </c>
      <c r="AF12">
        <f t="shared" si="4"/>
        <v>0</v>
      </c>
      <c r="AG12">
        <f t="shared" si="5"/>
        <v>-11.284181359655571</v>
      </c>
      <c r="AH12">
        <f t="shared" si="6"/>
        <v>-1310.2530764076671</v>
      </c>
      <c r="AI12">
        <f t="shared" si="7"/>
        <v>-1321.5372577673227</v>
      </c>
      <c r="AJ12">
        <f t="shared" si="8"/>
        <v>-382.45923286111793</v>
      </c>
      <c r="AK12">
        <f t="shared" si="30"/>
        <v>25.610089417803884</v>
      </c>
      <c r="AL12">
        <f t="shared" si="9"/>
        <v>-1678.3864012106367</v>
      </c>
      <c r="AN12">
        <f t="shared" si="10"/>
        <v>0</v>
      </c>
      <c r="AO12">
        <f t="shared" si="11"/>
        <v>0</v>
      </c>
      <c r="AP12">
        <f t="shared" si="12"/>
        <v>-5.9976623514371239</v>
      </c>
      <c r="AQ12">
        <f t="shared" si="13"/>
        <v>-696.41343902193353</v>
      </c>
      <c r="AR12">
        <f t="shared" si="14"/>
        <v>-702.41110137337068</v>
      </c>
      <c r="AS12">
        <f t="shared" si="15"/>
        <v>-203.28114807618326</v>
      </c>
      <c r="AT12">
        <f t="shared" si="16"/>
        <v>13.612034778816158</v>
      </c>
      <c r="AU12">
        <f t="shared" si="17"/>
        <v>-892.08021467073775</v>
      </c>
      <c r="AW12">
        <v>9</v>
      </c>
      <c r="AX12">
        <f>IF(Z12&gt;0, (R12*SUMPRODUCT(K12:$K$98, X12:$X$98)-K12*$AZ$3)/Z12, 0)</f>
        <v>12758.21474303027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1.482798E-3</v>
      </c>
      <c r="Q13" s="5">
        <f t="shared" si="29"/>
        <v>12.5</v>
      </c>
      <c r="R13">
        <f t="shared" si="0"/>
        <v>1000000</v>
      </c>
      <c r="S13">
        <f t="shared" si="1"/>
        <v>13291.016119310771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11517.280718862807</v>
      </c>
      <c r="AC13">
        <f t="shared" si="2"/>
        <v>11860.48532416554</v>
      </c>
      <c r="AE13">
        <f t="shared" si="3"/>
        <v>0</v>
      </c>
      <c r="AF13">
        <f t="shared" si="4"/>
        <v>0</v>
      </c>
      <c r="AG13">
        <f t="shared" si="5"/>
        <v>-11.154607384507283</v>
      </c>
      <c r="AH13">
        <f t="shared" si="6"/>
        <v>-1338.5729241387651</v>
      </c>
      <c r="AI13">
        <f t="shared" si="7"/>
        <v>-1349.7275315232723</v>
      </c>
      <c r="AJ13">
        <f t="shared" si="8"/>
        <v>-343.2046053027334</v>
      </c>
      <c r="AK13">
        <f t="shared" si="30"/>
        <v>23.034561437725614</v>
      </c>
      <c r="AL13">
        <f t="shared" si="9"/>
        <v>-1669.8975753882801</v>
      </c>
      <c r="AN13">
        <f t="shared" si="10"/>
        <v>0</v>
      </c>
      <c r="AO13">
        <f t="shared" si="11"/>
        <v>0</v>
      </c>
      <c r="AP13">
        <f t="shared" si="12"/>
        <v>-5.6357342264100447</v>
      </c>
      <c r="AQ13">
        <f t="shared" si="13"/>
        <v>-676.29823113203531</v>
      </c>
      <c r="AR13">
        <f t="shared" si="14"/>
        <v>-681.93396535844533</v>
      </c>
      <c r="AS13">
        <f t="shared" si="15"/>
        <v>-173.4000914682666</v>
      </c>
      <c r="AT13">
        <f t="shared" si="16"/>
        <v>11.637941328642237</v>
      </c>
      <c r="AU13">
        <f t="shared" si="17"/>
        <v>-843.69611549806962</v>
      </c>
      <c r="AW13">
        <v>10</v>
      </c>
      <c r="AX13">
        <f>IF(Z13&gt;0, (R13*SUMPRODUCT(K13:$K$98, X13:$X$98)-K13*$AZ$3)/Z13, 0)</f>
        <v>13291.016119310771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1.5387599999999999E-3</v>
      </c>
      <c r="Q14" s="5">
        <f t="shared" si="29"/>
        <v>12.5</v>
      </c>
      <c r="R14">
        <f t="shared" si="0"/>
        <v>1000000</v>
      </c>
      <c r="S14">
        <f t="shared" si="1"/>
        <v>13795.706854754861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11860.48532416554</v>
      </c>
      <c r="AC14">
        <f t="shared" si="2"/>
        <v>12168.803477693102</v>
      </c>
      <c r="AE14">
        <f t="shared" si="3"/>
        <v>0</v>
      </c>
      <c r="AF14">
        <f t="shared" si="4"/>
        <v>0</v>
      </c>
      <c r="AG14">
        <f t="shared" si="5"/>
        <v>-11.025897047003225</v>
      </c>
      <c r="AH14">
        <f t="shared" si="6"/>
        <v>-1373.141092718754</v>
      </c>
      <c r="AI14">
        <f t="shared" si="7"/>
        <v>-1384.1669897657571</v>
      </c>
      <c r="AJ14">
        <f t="shared" si="8"/>
        <v>-308.31815352756166</v>
      </c>
      <c r="AK14">
        <f t="shared" si="30"/>
        <v>21.348873583497973</v>
      </c>
      <c r="AL14">
        <f t="shared" si="9"/>
        <v>-1671.1362697098207</v>
      </c>
      <c r="AN14">
        <f t="shared" si="10"/>
        <v>0</v>
      </c>
      <c r="AO14">
        <f t="shared" si="11"/>
        <v>0</v>
      </c>
      <c r="AP14">
        <f t="shared" si="12"/>
        <v>-5.2963537190984145</v>
      </c>
      <c r="AQ14">
        <f t="shared" si="13"/>
        <v>-659.59630334517726</v>
      </c>
      <c r="AR14">
        <f t="shared" si="14"/>
        <v>-664.89265706427568</v>
      </c>
      <c r="AS14">
        <f t="shared" si="15"/>
        <v>-148.10241671402935</v>
      </c>
      <c r="AT14">
        <f t="shared" si="16"/>
        <v>10.255055486233973</v>
      </c>
      <c r="AU14">
        <f t="shared" si="17"/>
        <v>-802.740018292071</v>
      </c>
      <c r="AW14">
        <v>11</v>
      </c>
      <c r="AX14">
        <f>IF(Z14&gt;0, (R14*SUMPRODUCT(K14:$K$98, X14:$X$98)-K14*$AZ$3)/Z14, 0)</f>
        <v>13795.706854754861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1.6157089999999999E-3</v>
      </c>
      <c r="Q15" s="5">
        <f t="shared" si="29"/>
        <v>12.5</v>
      </c>
      <c r="R15">
        <f t="shared" si="0"/>
        <v>1000000</v>
      </c>
      <c r="S15">
        <f t="shared" si="1"/>
        <v>14320.249904853428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12168.803477693102</v>
      </c>
      <c r="AC15">
        <f t="shared" si="2"/>
        <v>12484.764401158991</v>
      </c>
      <c r="AE15">
        <f t="shared" si="3"/>
        <v>0</v>
      </c>
      <c r="AF15">
        <f t="shared" si="4"/>
        <v>0</v>
      </c>
      <c r="AG15">
        <f t="shared" si="5"/>
        <v>-10.897823435441275</v>
      </c>
      <c r="AH15">
        <f t="shared" si="6"/>
        <v>-1425.1712873533227</v>
      </c>
      <c r="AI15">
        <f t="shared" si="7"/>
        <v>-1436.069110788764</v>
      </c>
      <c r="AJ15">
        <f t="shared" si="8"/>
        <v>-315.96092346588921</v>
      </c>
      <c r="AK15">
        <f t="shared" si="30"/>
        <v>49.892094258541718</v>
      </c>
      <c r="AL15">
        <f t="shared" si="9"/>
        <v>-1702.1379399961115</v>
      </c>
      <c r="AN15">
        <f t="shared" si="10"/>
        <v>0</v>
      </c>
      <c r="AO15">
        <f t="shared" si="11"/>
        <v>0</v>
      </c>
      <c r="AP15">
        <f t="shared" si="12"/>
        <v>-4.9661633768487796</v>
      </c>
      <c r="AQ15">
        <f t="shared" si="13"/>
        <v>-649.45385607671233</v>
      </c>
      <c r="AR15">
        <f t="shared" si="14"/>
        <v>-654.42001945356105</v>
      </c>
      <c r="AS15">
        <f t="shared" si="15"/>
        <v>-143.98412452973301</v>
      </c>
      <c r="AT15">
        <f t="shared" si="16"/>
        <v>22.735942894364243</v>
      </c>
      <c r="AU15">
        <f t="shared" si="17"/>
        <v>-775.66820108892989</v>
      </c>
      <c r="AW15">
        <v>12</v>
      </c>
      <c r="AX15">
        <f>IF(Z15&gt;0, (R15*SUMPRODUCT(K15:$K$98, X15:$X$98)-K15*$AZ$3)/Z15, 0)</f>
        <v>14320.249904853428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1.70465E-3</v>
      </c>
      <c r="Q16" s="5">
        <f t="shared" si="29"/>
        <v>12.5</v>
      </c>
      <c r="R16">
        <f t="shared" si="0"/>
        <v>1000000</v>
      </c>
      <c r="S16">
        <f t="shared" si="1"/>
        <v>14866.560684387508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12484.764401158991</v>
      </c>
      <c r="AC16">
        <f t="shared" si="2"/>
        <v>12809.347693954009</v>
      </c>
      <c r="AE16">
        <f t="shared" si="3"/>
        <v>0</v>
      </c>
      <c r="AF16">
        <f t="shared" si="4"/>
        <v>0</v>
      </c>
      <c r="AG16">
        <f t="shared" si="5"/>
        <v>-10.770268226367637</v>
      </c>
      <c r="AH16">
        <f t="shared" si="6"/>
        <v>-1486.1579775379978</v>
      </c>
      <c r="AI16">
        <f t="shared" si="7"/>
        <v>-1496.9282457643653</v>
      </c>
      <c r="AJ16">
        <f t="shared" si="8"/>
        <v>-324.58329279501777</v>
      </c>
      <c r="AK16">
        <f t="shared" si="30"/>
        <v>88.641827248228836</v>
      </c>
      <c r="AL16">
        <f t="shared" si="9"/>
        <v>-1732.8697113111543</v>
      </c>
      <c r="AN16">
        <f t="shared" si="10"/>
        <v>0</v>
      </c>
      <c r="AO16">
        <f t="shared" si="11"/>
        <v>0</v>
      </c>
      <c r="AP16">
        <f t="shared" si="12"/>
        <v>-4.6429251467977934</v>
      </c>
      <c r="AQ16">
        <f t="shared" si="13"/>
        <v>-640.66373288016462</v>
      </c>
      <c r="AR16">
        <f t="shared" si="14"/>
        <v>-645.30665802696228</v>
      </c>
      <c r="AS16">
        <f t="shared" si="15"/>
        <v>-139.92371412431135</v>
      </c>
      <c r="AT16">
        <f t="shared" si="16"/>
        <v>38.212360188146278</v>
      </c>
      <c r="AU16">
        <f t="shared" si="17"/>
        <v>-747.01801196312738</v>
      </c>
      <c r="AW16">
        <v>13</v>
      </c>
      <c r="AX16">
        <f>IF(Z16&gt;0, (R16*SUMPRODUCT(K16:$K$98, X16:$X$98)-K16*$AZ$3)/Z16, 0)</f>
        <v>14866.560684387508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1.795589E-3</v>
      </c>
      <c r="Q17" s="5">
        <f t="shared" si="29"/>
        <v>12.5</v>
      </c>
      <c r="R17">
        <f t="shared" si="0"/>
        <v>1000000</v>
      </c>
      <c r="S17">
        <f t="shared" si="1"/>
        <v>15493.118464934696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12809.347693954009</v>
      </c>
      <c r="AC17">
        <f t="shared" si="2"/>
        <v>13191.741606550186</v>
      </c>
      <c r="AE17">
        <f t="shared" si="3"/>
        <v>0</v>
      </c>
      <c r="AF17">
        <f t="shared" si="4"/>
        <v>0</v>
      </c>
      <c r="AG17">
        <f t="shared" si="5"/>
        <v>-10.643226568949647</v>
      </c>
      <c r="AH17">
        <f t="shared" si="6"/>
        <v>-1547.1180123452193</v>
      </c>
      <c r="AI17">
        <f t="shared" si="7"/>
        <v>-1557.7612389141689</v>
      </c>
      <c r="AJ17">
        <f t="shared" si="8"/>
        <v>-382.39391259617696</v>
      </c>
      <c r="AK17">
        <f t="shared" si="30"/>
        <v>176.7689981765653</v>
      </c>
      <c r="AL17">
        <f t="shared" si="9"/>
        <v>-1763.3861533337806</v>
      </c>
      <c r="AN17">
        <f t="shared" si="10"/>
        <v>0</v>
      </c>
      <c r="AO17">
        <f t="shared" si="11"/>
        <v>0</v>
      </c>
      <c r="AP17">
        <f t="shared" si="12"/>
        <v>-4.312990327137058</v>
      </c>
      <c r="AQ17">
        <f t="shared" si="13"/>
        <v>-626.94381059699208</v>
      </c>
      <c r="AR17">
        <f t="shared" si="14"/>
        <v>-631.25680092412915</v>
      </c>
      <c r="AS17">
        <f t="shared" si="15"/>
        <v>-154.95876513565247</v>
      </c>
      <c r="AT17">
        <f t="shared" si="16"/>
        <v>71.632692805530866</v>
      </c>
      <c r="AU17">
        <f t="shared" si="17"/>
        <v>-714.58287325425079</v>
      </c>
      <c r="AW17">
        <v>14</v>
      </c>
      <c r="AX17">
        <f>IF(Z17&gt;0, (R17*SUMPRODUCT(K17:$K$98, X17:$X$98)-K17*$AZ$3)/Z17, 0)</f>
        <v>15493.118464934696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1.891525E-3</v>
      </c>
      <c r="Q18" s="5">
        <f t="shared" si="29"/>
        <v>12.5</v>
      </c>
      <c r="R18">
        <f t="shared" si="0"/>
        <v>1000000</v>
      </c>
      <c r="S18">
        <f t="shared" si="1"/>
        <v>16207.872443640081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13191.741606550186</v>
      </c>
      <c r="AC18">
        <f t="shared" si="2"/>
        <v>13636.217783410881</v>
      </c>
      <c r="AE18">
        <f t="shared" si="3"/>
        <v>0</v>
      </c>
      <c r="AF18">
        <f t="shared" si="4"/>
        <v>0</v>
      </c>
      <c r="AG18">
        <f t="shared" si="5"/>
        <v>-10.516662374124317</v>
      </c>
      <c r="AH18">
        <f t="shared" si="6"/>
        <v>-1610.5543308665985</v>
      </c>
      <c r="AI18">
        <f t="shared" si="7"/>
        <v>-1621.0709932407228</v>
      </c>
      <c r="AJ18">
        <f t="shared" si="8"/>
        <v>-444.47617686069498</v>
      </c>
      <c r="AK18">
        <f t="shared" si="30"/>
        <v>284.941618701484</v>
      </c>
      <c r="AL18">
        <f t="shared" si="9"/>
        <v>-1780.6055513999336</v>
      </c>
      <c r="AN18">
        <f t="shared" si="10"/>
        <v>0</v>
      </c>
      <c r="AO18">
        <f t="shared" si="11"/>
        <v>0</v>
      </c>
      <c r="AP18">
        <f t="shared" si="12"/>
        <v>-3.976952496115294</v>
      </c>
      <c r="AQ18">
        <f t="shared" si="13"/>
        <v>-609.04285394086776</v>
      </c>
      <c r="AR18">
        <f t="shared" si="14"/>
        <v>-613.019806436983</v>
      </c>
      <c r="AS18">
        <f t="shared" si="15"/>
        <v>-168.08190451936136</v>
      </c>
      <c r="AT18">
        <f t="shared" si="16"/>
        <v>107.75274905945207</v>
      </c>
      <c r="AU18">
        <f t="shared" si="17"/>
        <v>-673.34896189689221</v>
      </c>
      <c r="AW18">
        <v>15</v>
      </c>
      <c r="AX18">
        <f>IF(Z18&gt;0, (R18*SUMPRODUCT(K18:$K$98, X18:$X$98)-K18*$AZ$3)/Z18, 0)</f>
        <v>16207.872443640081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2.0024510000000001E-3</v>
      </c>
      <c r="Q19" s="5">
        <f t="shared" si="29"/>
        <v>12.5</v>
      </c>
      <c r="R19">
        <f t="shared" si="0"/>
        <v>1000000</v>
      </c>
      <c r="S19">
        <f t="shared" si="1"/>
        <v>16885.867310730093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13636.217783410881</v>
      </c>
      <c r="AC19">
        <f t="shared" si="2"/>
        <v>14036.122764843858</v>
      </c>
      <c r="AE19">
        <f t="shared" si="3"/>
        <v>0</v>
      </c>
      <c r="AF19">
        <f t="shared" si="4"/>
        <v>0</v>
      </c>
      <c r="AG19">
        <f t="shared" si="5"/>
        <v>-10.390436649295347</v>
      </c>
      <c r="AH19">
        <f t="shared" si="6"/>
        <v>-1684.7280870182092</v>
      </c>
      <c r="AI19">
        <f t="shared" si="7"/>
        <v>-1695.1185236675046</v>
      </c>
      <c r="AJ19">
        <f t="shared" si="8"/>
        <v>-399.90498143297737</v>
      </c>
      <c r="AK19">
        <f t="shared" si="30"/>
        <v>304.08765657006262</v>
      </c>
      <c r="AL19">
        <f t="shared" si="9"/>
        <v>-1790.9358485304194</v>
      </c>
      <c r="AN19">
        <f t="shared" si="10"/>
        <v>0</v>
      </c>
      <c r="AO19">
        <f t="shared" si="11"/>
        <v>0</v>
      </c>
      <c r="AP19">
        <f t="shared" si="12"/>
        <v>-3.6642910740010657</v>
      </c>
      <c r="AQ19">
        <f t="shared" si="13"/>
        <v>-594.13615613530294</v>
      </c>
      <c r="AR19">
        <f t="shared" si="14"/>
        <v>-597.80044720930402</v>
      </c>
      <c r="AS19">
        <f t="shared" si="15"/>
        <v>-141.03047863852751</v>
      </c>
      <c r="AT19">
        <f t="shared" si="16"/>
        <v>107.23954375479961</v>
      </c>
      <c r="AU19">
        <f t="shared" si="17"/>
        <v>-631.59138209303194</v>
      </c>
      <c r="AW19">
        <v>16</v>
      </c>
      <c r="AX19">
        <f>IF(Z19&gt;0, (R19*SUMPRODUCT(K19:$K$98, X19:$X$98)-K19*$AZ$3)/Z19, 0)</f>
        <v>16885.867310730093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2.1123779999999998E-3</v>
      </c>
      <c r="Q20" s="5">
        <f t="shared" si="29"/>
        <v>12.5</v>
      </c>
      <c r="R20">
        <f t="shared" si="0"/>
        <v>1000000</v>
      </c>
      <c r="S20">
        <f t="shared" si="1"/>
        <v>17244.63138187764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14036.122764843858</v>
      </c>
      <c r="AC20">
        <f t="shared" si="2"/>
        <v>14160.717048730965</v>
      </c>
      <c r="AE20">
        <f t="shared" si="3"/>
        <v>0</v>
      </c>
      <c r="AF20">
        <f t="shared" si="4"/>
        <v>0</v>
      </c>
      <c r="AG20">
        <f t="shared" si="5"/>
        <v>-10.264583753014028</v>
      </c>
      <c r="AH20">
        <f t="shared" si="6"/>
        <v>-1755.8823830692163</v>
      </c>
      <c r="AI20">
        <f t="shared" si="7"/>
        <v>-1766.1469668222303</v>
      </c>
      <c r="AJ20">
        <f t="shared" si="8"/>
        <v>-124.59428388710694</v>
      </c>
      <c r="AK20">
        <f t="shared" si="30"/>
        <v>60.35532788882859</v>
      </c>
      <c r="AL20">
        <f t="shared" si="9"/>
        <v>-1830.3859228205085</v>
      </c>
      <c r="AN20">
        <f t="shared" si="10"/>
        <v>0</v>
      </c>
      <c r="AO20">
        <f t="shared" si="11"/>
        <v>0</v>
      </c>
      <c r="AP20">
        <f t="shared" si="12"/>
        <v>-3.4334703551273247</v>
      </c>
      <c r="AQ20">
        <f t="shared" si="13"/>
        <v>-587.3370274355475</v>
      </c>
      <c r="AR20">
        <f t="shared" si="14"/>
        <v>-590.77049779067488</v>
      </c>
      <c r="AS20">
        <f t="shared" si="15"/>
        <v>-41.676388486682278</v>
      </c>
      <c r="AT20">
        <f t="shared" si="16"/>
        <v>20.188663667869946</v>
      </c>
      <c r="AU20">
        <f t="shared" si="17"/>
        <v>-612.25822260948712</v>
      </c>
      <c r="AW20">
        <v>17</v>
      </c>
      <c r="AX20">
        <f>IF(Z20&gt;0, (R20*SUMPRODUCT(K20:$K$98, X20:$X$98)-K20*$AZ$3)/Z20, 0)</f>
        <v>17244.63138187764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2.238294E-3</v>
      </c>
      <c r="Q21" s="5">
        <f t="shared" si="29"/>
        <v>12.5</v>
      </c>
      <c r="R21">
        <f t="shared" si="0"/>
        <v>1000000</v>
      </c>
      <c r="S21">
        <f t="shared" si="1"/>
        <v>17534.904319079367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14160.717048730965</v>
      </c>
      <c r="AC21">
        <f t="shared" si="2"/>
        <v>14222.859350262461</v>
      </c>
      <c r="AE21">
        <f t="shared" si="3"/>
        <v>0</v>
      </c>
      <c r="AF21">
        <f t="shared" si="4"/>
        <v>0</v>
      </c>
      <c r="AG21">
        <f t="shared" si="5"/>
        <v>-10.138962759257018</v>
      </c>
      <c r="AH21">
        <f t="shared" si="6"/>
        <v>-1838.0124981495026</v>
      </c>
      <c r="AI21">
        <f t="shared" si="7"/>
        <v>-1848.1514609087596</v>
      </c>
      <c r="AJ21">
        <f t="shared" si="8"/>
        <v>-62.142301531495832</v>
      </c>
      <c r="AK21">
        <f t="shared" si="30"/>
        <v>22.657147277969546</v>
      </c>
      <c r="AL21">
        <f t="shared" si="9"/>
        <v>-1887.636615162286</v>
      </c>
      <c r="AN21">
        <f t="shared" si="10"/>
        <v>0</v>
      </c>
      <c r="AO21">
        <f t="shared" si="11"/>
        <v>0</v>
      </c>
      <c r="AP21">
        <f t="shared" si="12"/>
        <v>-3.2250385464824953</v>
      </c>
      <c r="AQ21">
        <f t="shared" si="13"/>
        <v>-584.64177216122948</v>
      </c>
      <c r="AR21">
        <f t="shared" si="14"/>
        <v>-587.86681070771192</v>
      </c>
      <c r="AS21">
        <f t="shared" si="15"/>
        <v>-19.766451713537844</v>
      </c>
      <c r="AT21">
        <f t="shared" si="16"/>
        <v>7.2068686965112496</v>
      </c>
      <c r="AU21">
        <f t="shared" si="17"/>
        <v>-600.42639372473855</v>
      </c>
      <c r="AW21">
        <v>18</v>
      </c>
      <c r="AX21">
        <f>IF(Z21&gt;0, (R21*SUMPRODUCT(K21:$K$98, X21:$X$98)-K21*$AZ$3)/Z21, 0)</f>
        <v>17534.904319079367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2.3742030000000001E-3</v>
      </c>
      <c r="Q22" s="5">
        <f t="shared" si="29"/>
        <v>12.5</v>
      </c>
      <c r="R22">
        <f t="shared" si="0"/>
        <v>1000000</v>
      </c>
      <c r="S22">
        <f t="shared" si="1"/>
        <v>18066.404732411058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14222.859350262461</v>
      </c>
      <c r="AC22">
        <f t="shared" si="2"/>
        <v>14472.637202531414</v>
      </c>
      <c r="AE22">
        <f t="shared" si="3"/>
        <v>0</v>
      </c>
      <c r="AF22">
        <f t="shared" si="4"/>
        <v>0</v>
      </c>
      <c r="AG22">
        <f t="shared" si="5"/>
        <v>-10.013501175864532</v>
      </c>
      <c r="AH22">
        <f t="shared" si="6"/>
        <v>-1925.7564639933032</v>
      </c>
      <c r="AI22">
        <f t="shared" si="7"/>
        <v>-1935.7699651691678</v>
      </c>
      <c r="AJ22">
        <f t="shared" si="8"/>
        <v>-249.77785226895321</v>
      </c>
      <c r="AK22">
        <f t="shared" si="30"/>
        <v>298.68004635551171</v>
      </c>
      <c r="AL22">
        <f t="shared" si="9"/>
        <v>-1886.8677710826094</v>
      </c>
      <c r="AN22">
        <f t="shared" si="10"/>
        <v>0</v>
      </c>
      <c r="AO22">
        <f t="shared" si="11"/>
        <v>0</v>
      </c>
      <c r="AP22">
        <f t="shared" si="12"/>
        <v>-2.9739787720126012</v>
      </c>
      <c r="AQ22">
        <f t="shared" si="13"/>
        <v>-571.94369315961751</v>
      </c>
      <c r="AR22">
        <f t="shared" si="14"/>
        <v>-574.91767193163014</v>
      </c>
      <c r="AS22">
        <f t="shared" si="15"/>
        <v>-74.183246930375745</v>
      </c>
      <c r="AT22">
        <f t="shared" si="16"/>
        <v>88.70704680456997</v>
      </c>
      <c r="AU22">
        <f t="shared" si="17"/>
        <v>-560.39387205743594</v>
      </c>
      <c r="AW22">
        <v>19</v>
      </c>
      <c r="AX22">
        <f>IF(Z22&gt;0, (R22*SUMPRODUCT(K22:$K$98, X22:$X$98)-K22*$AZ$3)/Z22, 0)</f>
        <v>18066.404732411058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2.5221050000000002E-3</v>
      </c>
      <c r="Q23" s="5">
        <f t="shared" si="29"/>
        <v>12.5</v>
      </c>
      <c r="R23">
        <f t="shared" si="0"/>
        <v>1000000</v>
      </c>
      <c r="S23">
        <f t="shared" si="1"/>
        <v>19164.274598451695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14472.637202531414</v>
      </c>
      <c r="AC23">
        <f t="shared" si="2"/>
        <v>15159.878053280518</v>
      </c>
      <c r="AE23">
        <f t="shared" si="3"/>
        <v>0</v>
      </c>
      <c r="AF23">
        <f t="shared" si="4"/>
        <v>0</v>
      </c>
      <c r="AG23">
        <f t="shared" si="5"/>
        <v>-9.888111062722734</v>
      </c>
      <c r="AH23">
        <f t="shared" si="6"/>
        <v>-2020.4081106523054</v>
      </c>
      <c r="AI23">
        <f t="shared" si="7"/>
        <v>-2030.2962217150282</v>
      </c>
      <c r="AJ23">
        <f t="shared" si="8"/>
        <v>-687.24085074910363</v>
      </c>
      <c r="AK23">
        <f t="shared" si="30"/>
        <v>1013.084604177199</v>
      </c>
      <c r="AL23">
        <f t="shared" si="9"/>
        <v>-1704.4524682869326</v>
      </c>
      <c r="AN23">
        <f t="shared" si="10"/>
        <v>0</v>
      </c>
      <c r="AO23">
        <f t="shared" si="11"/>
        <v>0</v>
      </c>
      <c r="AP23">
        <f t="shared" si="12"/>
        <v>-2.6220877656800794</v>
      </c>
      <c r="AQ23">
        <f t="shared" si="13"/>
        <v>-535.76333791334594</v>
      </c>
      <c r="AR23">
        <f t="shared" si="14"/>
        <v>-538.38542567902596</v>
      </c>
      <c r="AS23">
        <f t="shared" si="15"/>
        <v>-182.23964267737543</v>
      </c>
      <c r="AT23">
        <f t="shared" si="16"/>
        <v>268.64552080389245</v>
      </c>
      <c r="AU23">
        <f t="shared" si="17"/>
        <v>-451.9795475525089</v>
      </c>
      <c r="AW23">
        <v>20</v>
      </c>
      <c r="AX23">
        <f>IF(Z23&gt;0, (R23*SUMPRODUCT(K23:$K$98, X23:$X$98)-K23*$AZ$3)/Z23, 0)</f>
        <v>19164.274598451695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2.679E-3</v>
      </c>
      <c r="Q24" s="5">
        <f t="shared" si="29"/>
        <v>12.5</v>
      </c>
      <c r="R24">
        <f t="shared" si="0"/>
        <v>1000000</v>
      </c>
      <c r="S24">
        <f t="shared" si="1"/>
        <v>20163.892397751184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15159.878053280518</v>
      </c>
      <c r="AC24">
        <f t="shared" si="2"/>
        <v>15748.386629571394</v>
      </c>
      <c r="AE24">
        <f t="shared" si="3"/>
        <v>0</v>
      </c>
      <c r="AF24">
        <f t="shared" si="4"/>
        <v>0</v>
      </c>
      <c r="AG24">
        <f t="shared" si="5"/>
        <v>-9.7627397025584717</v>
      </c>
      <c r="AH24">
        <f t="shared" si="6"/>
        <v>-2119.2199629627362</v>
      </c>
      <c r="AI24">
        <f t="shared" si="7"/>
        <v>-2128.9827026652947</v>
      </c>
      <c r="AJ24">
        <f t="shared" si="8"/>
        <v>-588.50857629087659</v>
      </c>
      <c r="AK24">
        <f t="shared" si="30"/>
        <v>1061.1914637296363</v>
      </c>
      <c r="AL24">
        <f t="shared" si="9"/>
        <v>-1656.299815226535</v>
      </c>
      <c r="AN24">
        <f t="shared" si="10"/>
        <v>0</v>
      </c>
      <c r="AO24">
        <f t="shared" si="11"/>
        <v>0</v>
      </c>
      <c r="AP24">
        <f t="shared" si="12"/>
        <v>-2.3114663525884116</v>
      </c>
      <c r="AQ24">
        <f t="shared" si="13"/>
        <v>-501.75522316120936</v>
      </c>
      <c r="AR24">
        <f t="shared" si="14"/>
        <v>-504.06668951379777</v>
      </c>
      <c r="AS24">
        <f t="shared" si="15"/>
        <v>-139.33770783108966</v>
      </c>
      <c r="AT24">
        <f t="shared" si="16"/>
        <v>251.25204981366849</v>
      </c>
      <c r="AU24">
        <f t="shared" si="17"/>
        <v>-392.15234753121894</v>
      </c>
      <c r="AW24">
        <v>21</v>
      </c>
      <c r="AX24">
        <f>IF(Z24&gt;0, (R24*SUMPRODUCT(K24:$K$98, X24:$X$98)-K24*$AZ$3)/Z24, 0)</f>
        <v>20163.892397751184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4.0439999999999999E-3</v>
      </c>
      <c r="Q25" s="5">
        <f t="shared" si="29"/>
        <v>12.5</v>
      </c>
      <c r="R25">
        <f t="shared" si="0"/>
        <v>1000000</v>
      </c>
      <c r="S25">
        <f t="shared" si="1"/>
        <v>21103.089615971832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15748.386629571394</v>
      </c>
      <c r="AC25">
        <f t="shared" si="2"/>
        <v>16250.445615521094</v>
      </c>
      <c r="AE25">
        <f t="shared" si="3"/>
        <v>0</v>
      </c>
      <c r="AF25">
        <f t="shared" si="4"/>
        <v>0</v>
      </c>
      <c r="AG25">
        <f t="shared" si="5"/>
        <v>-9.6256317861757417</v>
      </c>
      <c r="AH25">
        <f t="shared" si="6"/>
        <v>-3158.4415485717168</v>
      </c>
      <c r="AI25">
        <f t="shared" si="7"/>
        <v>-3168.0671803578925</v>
      </c>
      <c r="AJ25">
        <f t="shared" si="8"/>
        <v>-502.05898594969949</v>
      </c>
      <c r="AK25">
        <f t="shared" si="30"/>
        <v>1102.3870640699977</v>
      </c>
      <c r="AL25">
        <f t="shared" si="9"/>
        <v>-2567.7391022375941</v>
      </c>
      <c r="AN25">
        <f t="shared" si="10"/>
        <v>0</v>
      </c>
      <c r="AO25">
        <f t="shared" si="11"/>
        <v>0</v>
      </c>
      <c r="AP25">
        <f t="shared" si="12"/>
        <v>-2.0348251063684466</v>
      </c>
      <c r="AQ25">
        <f t="shared" si="13"/>
        <v>-667.68356641910975</v>
      </c>
      <c r="AR25">
        <f t="shared" si="14"/>
        <v>-669.71839152547818</v>
      </c>
      <c r="AS25">
        <f t="shared" si="15"/>
        <v>-106.13352475788125</v>
      </c>
      <c r="AT25">
        <f t="shared" si="16"/>
        <v>233.04079407307569</v>
      </c>
      <c r="AU25">
        <f t="shared" si="17"/>
        <v>-542.81112221028377</v>
      </c>
      <c r="AW25">
        <v>22</v>
      </c>
      <c r="AX25">
        <f>IF(Z25&gt;0, (R25*SUMPRODUCT(K25:$K$98, X25:$X$98)-K25*$AZ$3)/Z25, 0)</f>
        <v>21103.089615971832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5.607E-3</v>
      </c>
      <c r="Q26" s="5">
        <f t="shared" si="29"/>
        <v>12.5</v>
      </c>
      <c r="R26">
        <f t="shared" si="0"/>
        <v>1000000</v>
      </c>
      <c r="S26">
        <f t="shared" si="1"/>
        <v>21739.2099821509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16250.445615521094</v>
      </c>
      <c r="AC26">
        <f t="shared" si="2"/>
        <v>16479.024735808154</v>
      </c>
      <c r="AE26">
        <f t="shared" si="3"/>
        <v>0</v>
      </c>
      <c r="AF26">
        <f t="shared" si="4"/>
        <v>0</v>
      </c>
      <c r="AG26">
        <f t="shared" si="5"/>
        <v>-9.4754045508888947</v>
      </c>
      <c r="AH26">
        <f t="shared" si="6"/>
        <v>-4317.6733940069907</v>
      </c>
      <c r="AI26">
        <f t="shared" si="7"/>
        <v>-4327.1487985578797</v>
      </c>
      <c r="AJ26">
        <f t="shared" si="8"/>
        <v>-228.5791202870605</v>
      </c>
      <c r="AK26">
        <f t="shared" si="30"/>
        <v>1137.5311930864766</v>
      </c>
      <c r="AL26">
        <f t="shared" si="9"/>
        <v>-3418.1967257584638</v>
      </c>
      <c r="AN26">
        <f t="shared" si="10"/>
        <v>0</v>
      </c>
      <c r="AO26">
        <f t="shared" si="11"/>
        <v>0</v>
      </c>
      <c r="AP26">
        <f t="shared" si="12"/>
        <v>-1.7884532061904945</v>
      </c>
      <c r="AQ26">
        <f t="shared" si="13"/>
        <v>-814.94745510056293</v>
      </c>
      <c r="AR26">
        <f t="shared" si="14"/>
        <v>-816.73590830675334</v>
      </c>
      <c r="AS26">
        <f t="shared" si="15"/>
        <v>-43.143599658470087</v>
      </c>
      <c r="AT26">
        <f t="shared" si="16"/>
        <v>214.70548286261371</v>
      </c>
      <c r="AU26">
        <f t="shared" si="17"/>
        <v>-645.17402510260979</v>
      </c>
      <c r="AW26">
        <v>23</v>
      </c>
      <c r="AX26">
        <f>IF(Z26&gt;0, (R26*SUMPRODUCT(K26:$K$98, X26:$X$98)-K26*$AZ$3)/Z26, 0)</f>
        <v>21739.2099821509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7.2589999999999998E-3</v>
      </c>
      <c r="Q27" s="5">
        <f t="shared" si="29"/>
        <v>12.5</v>
      </c>
      <c r="R27">
        <f t="shared" si="0"/>
        <v>1000000</v>
      </c>
      <c r="S27">
        <f t="shared" si="1"/>
        <v>22101.246040286955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16479.024735808154</v>
      </c>
      <c r="AC27">
        <f t="shared" si="2"/>
        <v>16464.311822409531</v>
      </c>
      <c r="AE27">
        <f t="shared" si="3"/>
        <v>0</v>
      </c>
      <c r="AF27">
        <f t="shared" si="4"/>
        <v>0</v>
      </c>
      <c r="AG27">
        <f t="shared" si="5"/>
        <v>-9.3118685437451045</v>
      </c>
      <c r="AH27">
        <f t="shared" si="6"/>
        <v>-5502.5569307921987</v>
      </c>
      <c r="AI27">
        <f t="shared" si="7"/>
        <v>-5511.8687993359435</v>
      </c>
      <c r="AJ27">
        <f t="shared" si="8"/>
        <v>14.712913398623641</v>
      </c>
      <c r="AK27">
        <f t="shared" si="30"/>
        <v>1153.5317315065708</v>
      </c>
      <c r="AL27">
        <f t="shared" si="9"/>
        <v>-4343.6241544307486</v>
      </c>
      <c r="AN27">
        <f t="shared" si="10"/>
        <v>0</v>
      </c>
      <c r="AO27">
        <f t="shared" si="11"/>
        <v>0</v>
      </c>
      <c r="AP27">
        <f t="shared" si="12"/>
        <v>-1.56927347527219</v>
      </c>
      <c r="AQ27">
        <f t="shared" si="13"/>
        <v>-927.31298740977127</v>
      </c>
      <c r="AR27">
        <f t="shared" si="14"/>
        <v>-928.88226088504337</v>
      </c>
      <c r="AS27">
        <f t="shared" si="15"/>
        <v>2.4794792400657086</v>
      </c>
      <c r="AT27">
        <f t="shared" si="16"/>
        <v>194.3977989631309</v>
      </c>
      <c r="AU27">
        <f t="shared" si="17"/>
        <v>-732.00498268184674</v>
      </c>
      <c r="AW27">
        <v>24</v>
      </c>
      <c r="AX27">
        <f>IF(Z27&gt;0, (R27*SUMPRODUCT(K27:$K$98, X27:$X$98)-K27*$AZ$3)/Z27, 0)</f>
        <v>22101.246040286955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9.0740000000000005E-3</v>
      </c>
      <c r="Q28" s="5">
        <f t="shared" si="29"/>
        <v>12.5</v>
      </c>
      <c r="R28">
        <f t="shared" si="0"/>
        <v>1000000</v>
      </c>
      <c r="S28">
        <f t="shared" si="1"/>
        <v>22239.766415375751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16464.311822409531</v>
      </c>
      <c r="AC28">
        <f t="shared" si="2"/>
        <v>16251.493961519347</v>
      </c>
      <c r="AE28">
        <f t="shared" si="3"/>
        <v>0</v>
      </c>
      <c r="AF28">
        <f t="shared" si="4"/>
        <v>0</v>
      </c>
      <c r="AG28">
        <f t="shared" si="5"/>
        <v>-9.1342539631417097</v>
      </c>
      <c r="AH28">
        <f t="shared" si="6"/>
        <v>-6759.6716132754464</v>
      </c>
      <c r="AI28">
        <f t="shared" si="7"/>
        <v>-6768.8058672385878</v>
      </c>
      <c r="AJ28">
        <f t="shared" si="8"/>
        <v>212.81786089018351</v>
      </c>
      <c r="AK28">
        <f t="shared" si="30"/>
        <v>1152.5018275686673</v>
      </c>
      <c r="AL28">
        <f t="shared" si="9"/>
        <v>-5403.4861787797372</v>
      </c>
      <c r="AN28">
        <f t="shared" si="10"/>
        <v>0</v>
      </c>
      <c r="AO28">
        <f t="shared" si="11"/>
        <v>0</v>
      </c>
      <c r="AP28">
        <f t="shared" si="12"/>
        <v>-1.3744117437543286</v>
      </c>
      <c r="AQ28">
        <f t="shared" si="13"/>
        <v>-1017.113393901418</v>
      </c>
      <c r="AR28">
        <f t="shared" si="14"/>
        <v>-1018.4878056451723</v>
      </c>
      <c r="AS28">
        <f t="shared" si="15"/>
        <v>32.022250363130766</v>
      </c>
      <c r="AT28">
        <f t="shared" si="16"/>
        <v>173.4144959074342</v>
      </c>
      <c r="AU28">
        <f t="shared" si="17"/>
        <v>-813.05105937460735</v>
      </c>
      <c r="AW28">
        <v>25</v>
      </c>
      <c r="AX28">
        <f>IF(Z28&gt;0, (R28*SUMPRODUCT(K28:$K$98, X28:$X$98)-K28*$AZ$3)/Z28, 0)</f>
        <v>22239.766415375751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1.1021E-2</v>
      </c>
      <c r="Q29" s="5">
        <f t="shared" si="29"/>
        <v>12.5</v>
      </c>
      <c r="R29">
        <f t="shared" si="0"/>
        <v>1000000</v>
      </c>
      <c r="S29">
        <f t="shared" si="1"/>
        <v>22187.278657435625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16251.493961519347</v>
      </c>
      <c r="AC29">
        <f t="shared" si="2"/>
        <v>15872.322644867556</v>
      </c>
      <c r="AE29">
        <f t="shared" si="3"/>
        <v>0</v>
      </c>
      <c r="AF29">
        <f t="shared" si="4"/>
        <v>0</v>
      </c>
      <c r="AG29">
        <f t="shared" si="5"/>
        <v>-8.942242810582508</v>
      </c>
      <c r="AH29">
        <f t="shared" si="6"/>
        <v>-8053.4890342227827</v>
      </c>
      <c r="AI29">
        <f t="shared" si="7"/>
        <v>-8062.4312770333654</v>
      </c>
      <c r="AJ29">
        <f t="shared" si="8"/>
        <v>379.17131665179113</v>
      </c>
      <c r="AK29">
        <f t="shared" si="30"/>
        <v>1137.6045773063545</v>
      </c>
      <c r="AL29">
        <f t="shared" si="9"/>
        <v>-6545.65538307522</v>
      </c>
      <c r="AN29">
        <f t="shared" si="10"/>
        <v>0</v>
      </c>
      <c r="AO29">
        <f t="shared" si="11"/>
        <v>0</v>
      </c>
      <c r="AP29">
        <f t="shared" si="12"/>
        <v>-1.2013573522222045</v>
      </c>
      <c r="AQ29">
        <f t="shared" si="13"/>
        <v>-1081.9565591368898</v>
      </c>
      <c r="AR29">
        <f t="shared" si="14"/>
        <v>-1083.157916489112</v>
      </c>
      <c r="AS29">
        <f t="shared" si="15"/>
        <v>50.940268415919888</v>
      </c>
      <c r="AT29">
        <f t="shared" si="16"/>
        <v>152.83298069822771</v>
      </c>
      <c r="AU29">
        <f t="shared" si="17"/>
        <v>-879.38466737496435</v>
      </c>
      <c r="AW29">
        <v>26</v>
      </c>
      <c r="AX29">
        <f>IF(Z29&gt;0, (R29*SUMPRODUCT(K29:$K$98, X29:$X$98)-K29*$AZ$3)/Z29, 0)</f>
        <v>22187.278657435625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1.3263E-2</v>
      </c>
      <c r="Q30" s="5">
        <f t="shared" si="29"/>
        <v>12.5</v>
      </c>
      <c r="R30">
        <f t="shared" si="0"/>
        <v>1000000</v>
      </c>
      <c r="S30">
        <f t="shared" si="1"/>
        <v>21982.441266952315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15872.322644867556</v>
      </c>
      <c r="AC30">
        <f t="shared" si="2"/>
        <v>15359.957226132125</v>
      </c>
      <c r="AE30">
        <f t="shared" si="3"/>
        <v>0</v>
      </c>
      <c r="AF30">
        <f t="shared" si="4"/>
        <v>0</v>
      </c>
      <c r="AG30">
        <f t="shared" si="5"/>
        <v>-8.7342194160799274</v>
      </c>
      <c r="AH30">
        <f t="shared" si="6"/>
        <v>-9488.0773117404642</v>
      </c>
      <c r="AI30">
        <f t="shared" si="7"/>
        <v>-9496.8115311565434</v>
      </c>
      <c r="AJ30">
        <f t="shared" si="8"/>
        <v>512.36541873543138</v>
      </c>
      <c r="AK30">
        <f t="shared" si="30"/>
        <v>1111.062585140729</v>
      </c>
      <c r="AL30">
        <f t="shared" si="9"/>
        <v>-7873.3835272803826</v>
      </c>
      <c r="AN30">
        <f t="shared" si="10"/>
        <v>0</v>
      </c>
      <c r="AO30">
        <f t="shared" si="11"/>
        <v>0</v>
      </c>
      <c r="AP30">
        <f t="shared" si="12"/>
        <v>-1.0476876572655887</v>
      </c>
      <c r="AQ30">
        <f t="shared" si="13"/>
        <v>-1138.1144687516498</v>
      </c>
      <c r="AR30">
        <f t="shared" si="14"/>
        <v>-1139.1621564089153</v>
      </c>
      <c r="AS30">
        <f t="shared" si="15"/>
        <v>61.459290137658499</v>
      </c>
      <c r="AT30">
        <f t="shared" si="16"/>
        <v>133.27425170456544</v>
      </c>
      <c r="AU30">
        <f t="shared" si="17"/>
        <v>-944.42861456669129</v>
      </c>
      <c r="AW30">
        <v>27</v>
      </c>
      <c r="AX30">
        <f>IF(Z30&gt;0, (R30*SUMPRODUCT(K30:$K$98, X30:$X$98)-K30*$AZ$3)/Z30, 0)</f>
        <v>21982.441266952315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1.5814999999999999E-2</v>
      </c>
      <c r="Q31" s="5">
        <f t="shared" si="29"/>
        <v>12.5</v>
      </c>
      <c r="R31">
        <f t="shared" si="0"/>
        <v>1000000</v>
      </c>
      <c r="S31">
        <f t="shared" si="1"/>
        <v>21640.096949571474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15359.957226132125</v>
      </c>
      <c r="AC31">
        <f t="shared" si="2"/>
        <v>14730.406275596066</v>
      </c>
      <c r="AE31">
        <f t="shared" si="3"/>
        <v>0</v>
      </c>
      <c r="AF31">
        <f t="shared" si="4"/>
        <v>0</v>
      </c>
      <c r="AG31">
        <f t="shared" si="5"/>
        <v>-8.5087455418538234</v>
      </c>
      <c r="AH31">
        <f t="shared" si="6"/>
        <v>-11050.534405224324</v>
      </c>
      <c r="AI31">
        <f t="shared" si="7"/>
        <v>-11059.043150766178</v>
      </c>
      <c r="AJ31">
        <f t="shared" si="8"/>
        <v>629.55095053605874</v>
      </c>
      <c r="AK31">
        <f t="shared" si="30"/>
        <v>1075.1970058292488</v>
      </c>
      <c r="AL31">
        <f t="shared" si="9"/>
        <v>-9354.295194400871</v>
      </c>
      <c r="AN31">
        <f t="shared" si="10"/>
        <v>0</v>
      </c>
      <c r="AO31">
        <f t="shared" si="11"/>
        <v>0</v>
      </c>
      <c r="AP31">
        <f t="shared" si="12"/>
        <v>-0.9112871432082833</v>
      </c>
      <c r="AQ31">
        <f t="shared" si="13"/>
        <v>-1183.512878546806</v>
      </c>
      <c r="AR31">
        <f t="shared" si="14"/>
        <v>-1184.4241656900142</v>
      </c>
      <c r="AS31">
        <f t="shared" si="15"/>
        <v>67.424943476811308</v>
      </c>
      <c r="AT31">
        <f t="shared" si="16"/>
        <v>115.15366195975835</v>
      </c>
      <c r="AU31">
        <f t="shared" si="17"/>
        <v>-1001.8455602534445</v>
      </c>
      <c r="AW31">
        <v>28</v>
      </c>
      <c r="AX31">
        <f>IF(Z31&gt;0, (R31*SUMPRODUCT(K31:$K$98, X31:$X$98)-K31*$AZ$3)/Z31, 0)</f>
        <v>21640.096949571474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1.864E-2</v>
      </c>
      <c r="Q32" s="5">
        <f t="shared" si="29"/>
        <v>12.5</v>
      </c>
      <c r="R32">
        <f t="shared" si="0"/>
        <v>1000000</v>
      </c>
      <c r="S32">
        <f t="shared" si="1"/>
        <v>21174.946580954977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14730.406275596066</v>
      </c>
      <c r="AC32">
        <f t="shared" si="2"/>
        <v>14000.9679668846</v>
      </c>
      <c r="AE32">
        <f t="shared" si="3"/>
        <v>0</v>
      </c>
      <c r="AF32">
        <f t="shared" si="4"/>
        <v>0</v>
      </c>
      <c r="AG32">
        <f t="shared" si="5"/>
        <v>-8.2650550695351299</v>
      </c>
      <c r="AH32">
        <f t="shared" si="6"/>
        <v>-12688.241352012423</v>
      </c>
      <c r="AI32">
        <f t="shared" si="7"/>
        <v>-12696.506407081957</v>
      </c>
      <c r="AJ32">
        <f t="shared" si="8"/>
        <v>729.43830871146565</v>
      </c>
      <c r="AK32">
        <f t="shared" si="30"/>
        <v>1031.1284392917248</v>
      </c>
      <c r="AL32">
        <f t="shared" si="9"/>
        <v>-10935.939659078767</v>
      </c>
      <c r="AN32">
        <f t="shared" si="10"/>
        <v>0</v>
      </c>
      <c r="AO32">
        <f t="shared" si="11"/>
        <v>0</v>
      </c>
      <c r="AP32">
        <f t="shared" si="12"/>
        <v>-0.79034632091678392</v>
      </c>
      <c r="AQ32">
        <f t="shared" si="13"/>
        <v>-1213.3137392430285</v>
      </c>
      <c r="AR32">
        <f t="shared" si="14"/>
        <v>-1214.1040855639453</v>
      </c>
      <c r="AS32">
        <f t="shared" si="15"/>
        <v>69.752576211000857</v>
      </c>
      <c r="AT32">
        <f t="shared" si="16"/>
        <v>98.60171063962639</v>
      </c>
      <c r="AU32">
        <f t="shared" si="17"/>
        <v>-1045.7497987133181</v>
      </c>
      <c r="AW32">
        <v>29</v>
      </c>
      <c r="AX32">
        <f>IF(Z32&gt;0, (R32*SUMPRODUCT(K32:$K$98, X32:$X$98)-K32*$AZ$3)/Z32, 0)</f>
        <v>21174.946580954977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2.1847999999999999E-2</v>
      </c>
      <c r="Q33" s="5">
        <f t="shared" si="29"/>
        <v>12.5</v>
      </c>
      <c r="R33">
        <f t="shared" si="0"/>
        <v>1000000</v>
      </c>
      <c r="S33">
        <f t="shared" si="1"/>
        <v>20609.470923110082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14000.9679668846</v>
      </c>
      <c r="AC33">
        <f t="shared" si="2"/>
        <v>13193.077950708843</v>
      </c>
      <c r="AE33">
        <f t="shared" si="3"/>
        <v>0</v>
      </c>
      <c r="AF33">
        <f t="shared" si="4"/>
        <v>0</v>
      </c>
      <c r="AG33">
        <f t="shared" si="5"/>
        <v>-8.0018295956805758</v>
      </c>
      <c r="AH33">
        <f t="shared" si="6"/>
        <v>-14445.993852736283</v>
      </c>
      <c r="AI33">
        <f t="shared" si="7"/>
        <v>-14453.995682331963</v>
      </c>
      <c r="AJ33">
        <f t="shared" si="8"/>
        <v>807.89001617575741</v>
      </c>
      <c r="AK33">
        <f t="shared" si="30"/>
        <v>980.0677576819221</v>
      </c>
      <c r="AL33">
        <f t="shared" si="9"/>
        <v>-12666.037908474284</v>
      </c>
      <c r="AN33">
        <f t="shared" si="10"/>
        <v>0</v>
      </c>
      <c r="AO33">
        <f t="shared" si="11"/>
        <v>0</v>
      </c>
      <c r="AP33">
        <f t="shared" si="12"/>
        <v>-0.68319229579305907</v>
      </c>
      <c r="AQ33">
        <f t="shared" si="13"/>
        <v>-1233.3918870992782</v>
      </c>
      <c r="AR33">
        <f t="shared" si="14"/>
        <v>-1234.0750793950713</v>
      </c>
      <c r="AS33">
        <f t="shared" si="15"/>
        <v>68.977254301609889</v>
      </c>
      <c r="AT33">
        <f t="shared" si="16"/>
        <v>83.677705629335989</v>
      </c>
      <c r="AU33">
        <f t="shared" si="17"/>
        <v>-1081.4201194641253</v>
      </c>
      <c r="AW33">
        <v>30</v>
      </c>
      <c r="AX33">
        <f>IF(Z33&gt;0, (R33*SUMPRODUCT(K33:$K$98, X33:$X$98)-K33*$AZ$3)/Z33, 0)</f>
        <v>20609.470923110082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2.5484E-2</v>
      </c>
      <c r="Q34" s="5">
        <f t="shared" si="29"/>
        <v>12.5</v>
      </c>
      <c r="R34">
        <f t="shared" si="0"/>
        <v>1000000</v>
      </c>
      <c r="S34">
        <f t="shared" si="1"/>
        <v>19956.340497666322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13193.077950708843</v>
      </c>
      <c r="AC34">
        <f t="shared" si="2"/>
        <v>12321.671530633914</v>
      </c>
      <c r="AE34">
        <f t="shared" si="3"/>
        <v>0</v>
      </c>
      <c r="AF34">
        <f t="shared" si="4"/>
        <v>0</v>
      </c>
      <c r="AG34">
        <f t="shared" si="5"/>
        <v>-7.7178926743074454</v>
      </c>
      <c r="AH34">
        <f t="shared" si="6"/>
        <v>-16313.490033305903</v>
      </c>
      <c r="AI34">
        <f t="shared" si="7"/>
        <v>-16321.20792598021</v>
      </c>
      <c r="AJ34">
        <f t="shared" si="8"/>
        <v>871.40642007492897</v>
      </c>
      <c r="AK34">
        <f t="shared" si="30"/>
        <v>923.5154565496191</v>
      </c>
      <c r="AL34">
        <f t="shared" si="9"/>
        <v>-14526.286049355662</v>
      </c>
      <c r="AN34">
        <f t="shared" si="10"/>
        <v>0</v>
      </c>
      <c r="AO34">
        <f t="shared" si="11"/>
        <v>0</v>
      </c>
      <c r="AP34">
        <f t="shared" si="12"/>
        <v>-0.58834812532958758</v>
      </c>
      <c r="AQ34">
        <f t="shared" si="13"/>
        <v>-1243.6051761421654</v>
      </c>
      <c r="AR34">
        <f t="shared" si="14"/>
        <v>-1244.1935242674949</v>
      </c>
      <c r="AS34">
        <f t="shared" si="15"/>
        <v>66.428798026432403</v>
      </c>
      <c r="AT34">
        <f t="shared" si="16"/>
        <v>70.401158775199377</v>
      </c>
      <c r="AU34">
        <f t="shared" si="17"/>
        <v>-1107.3635674658633</v>
      </c>
      <c r="AW34">
        <v>31</v>
      </c>
      <c r="AX34">
        <f>IF(Z34&gt;0, (R34*SUMPRODUCT(K34:$K$98, X34:$X$98)-K34*$AZ$3)/Z34, 0)</f>
        <v>19956.340497666322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2.9274999999999999E-2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19220.528609147044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12321.671530633914</v>
      </c>
      <c r="AC35">
        <f t="shared" ref="AC35:AC66" si="33">S35*Z35</f>
        <v>11401.267664334919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-7.4147724395240218</v>
      </c>
      <c r="AH35">
        <f t="shared" ref="AH35:AH66" si="37">-X35*R35</f>
        <v>-18075.304643228039</v>
      </c>
      <c r="AI35">
        <f t="shared" ref="AI35:AI66" si="38">SUM(AE35:AH35)</f>
        <v>-18082.719415667561</v>
      </c>
      <c r="AJ35">
        <f t="shared" ref="AJ35:AJ66" si="39">AB35-AC35</f>
        <v>920.40386629899513</v>
      </c>
      <c r="AK35">
        <f t="shared" si="30"/>
        <v>862.51700714437402</v>
      </c>
      <c r="AL35">
        <f t="shared" ref="AL35:AL66" si="40">SUM(AI35:AK35)</f>
        <v>-16299.798542224193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-0.50467924348863225</v>
      </c>
      <c r="AQ35">
        <f t="shared" ref="AQ35:AQ66" si="44">AH35*$K35</f>
        <v>-1230.2779549302627</v>
      </c>
      <c r="AR35">
        <f t="shared" ref="AR35:AR66" si="45">AI35*$K35</f>
        <v>-1230.7826341737511</v>
      </c>
      <c r="AS35">
        <f t="shared" ref="AS35:AS66" si="46">AJ35*$K35</f>
        <v>62.646390126789569</v>
      </c>
      <c r="AT35">
        <f t="shared" ref="AT35:AT66" si="47">AK35*$K35</f>
        <v>58.706377601204551</v>
      </c>
      <c r="AU35">
        <f t="shared" ref="AU35:AU66" si="48">AL35*$K35</f>
        <v>-1109.4298664457572</v>
      </c>
      <c r="AW35">
        <v>32</v>
      </c>
      <c r="AX35">
        <f>IF(Z35&gt;0, (R35*SUMPRODUCT(K35:$K$98, X35:$X$98)-K35*$AZ$3)/Z35, 0)</f>
        <v>19220.528609147044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3.3331E-2</v>
      </c>
      <c r="Q36" s="5">
        <f t="shared" si="29"/>
        <v>12.5</v>
      </c>
      <c r="R36">
        <f t="shared" si="31"/>
        <v>1000000</v>
      </c>
      <c r="S36">
        <f t="shared" si="32"/>
        <v>18431.640710567692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11401.267664334919</v>
      </c>
      <c r="AC36">
        <f t="shared" si="33"/>
        <v>10459.562307478913</v>
      </c>
      <c r="AE36">
        <f t="shared" si="34"/>
        <v>0</v>
      </c>
      <c r="AF36">
        <f t="shared" si="35"/>
        <v>0</v>
      </c>
      <c r="AG36">
        <f t="shared" si="36"/>
        <v>-7.0934829349470059</v>
      </c>
      <c r="AH36">
        <f t="shared" si="37"/>
        <v>-19771.342414542014</v>
      </c>
      <c r="AI36">
        <f t="shared" si="38"/>
        <v>-19778.43589747696</v>
      </c>
      <c r="AJ36">
        <f t="shared" si="39"/>
        <v>941.70535685600589</v>
      </c>
      <c r="AK36">
        <f t="shared" si="30"/>
        <v>798.08873650344435</v>
      </c>
      <c r="AL36">
        <f t="shared" si="40"/>
        <v>-18038.641804117513</v>
      </c>
      <c r="AN36">
        <f t="shared" si="41"/>
        <v>0</v>
      </c>
      <c r="AO36">
        <f t="shared" si="42"/>
        <v>0</v>
      </c>
      <c r="AP36">
        <f t="shared" si="43"/>
        <v>-0.43108123856163055</v>
      </c>
      <c r="AQ36">
        <f t="shared" si="44"/>
        <v>-1201.5331331942571</v>
      </c>
      <c r="AR36">
        <f t="shared" si="45"/>
        <v>-1201.9642144328186</v>
      </c>
      <c r="AS36">
        <f t="shared" si="46"/>
        <v>57.228799352379369</v>
      </c>
      <c r="AT36">
        <f t="shared" si="47"/>
        <v>48.501009189579712</v>
      </c>
      <c r="AU36">
        <f t="shared" si="48"/>
        <v>-1096.2344058908598</v>
      </c>
      <c r="AW36">
        <v>33</v>
      </c>
      <c r="AX36">
        <f>IF(Z36&gt;0, (R36*SUMPRODUCT(K36:$K$98, X36:$X$98)-K36*$AZ$3)/Z36, 0)</f>
        <v>18431.640710567692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3.7801000000000001E-2</v>
      </c>
      <c r="Q37" s="5">
        <f t="shared" ref="Q37:Q68" si="60">$C$8</f>
        <v>12.5</v>
      </c>
      <c r="R37">
        <f t="shared" si="31"/>
        <v>1000000</v>
      </c>
      <c r="S37">
        <f t="shared" si="32"/>
        <v>17610.137308349207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10459.562307478913</v>
      </c>
      <c r="AC37">
        <f t="shared" si="33"/>
        <v>9515.6832797081006</v>
      </c>
      <c r="AE37">
        <f t="shared" si="34"/>
        <v>0</v>
      </c>
      <c r="AF37">
        <f t="shared" si="35"/>
        <v>0</v>
      </c>
      <c r="AG37">
        <f t="shared" si="36"/>
        <v>-6.7544073571736041</v>
      </c>
      <c r="AH37">
        <f t="shared" si="37"/>
        <v>-21451.259873914543</v>
      </c>
      <c r="AI37">
        <f t="shared" si="38"/>
        <v>-21458.014281271717</v>
      </c>
      <c r="AJ37">
        <f t="shared" si="39"/>
        <v>943.87902777081217</v>
      </c>
      <c r="AK37">
        <f t="shared" si="30"/>
        <v>732.169361523524</v>
      </c>
      <c r="AL37">
        <f t="shared" si="40"/>
        <v>-19781.965891977383</v>
      </c>
      <c r="AN37">
        <f t="shared" si="41"/>
        <v>0</v>
      </c>
      <c r="AO37">
        <f t="shared" si="42"/>
        <v>0</v>
      </c>
      <c r="AP37">
        <f t="shared" si="43"/>
        <v>-0.36649564667602325</v>
      </c>
      <c r="AQ37">
        <f t="shared" si="44"/>
        <v>-1163.9501356334426</v>
      </c>
      <c r="AR37">
        <f t="shared" si="45"/>
        <v>-1164.3166312801186</v>
      </c>
      <c r="AS37">
        <f t="shared" si="46"/>
        <v>51.215086146588888</v>
      </c>
      <c r="AT37">
        <f t="shared" si="47"/>
        <v>39.727672531172466</v>
      </c>
      <c r="AU37">
        <f t="shared" si="48"/>
        <v>-1073.3738726023576</v>
      </c>
      <c r="AW37">
        <v>34</v>
      </c>
      <c r="AX37">
        <f>IF(Z37&gt;0, (R37*SUMPRODUCT(K37:$K$98, X37:$X$98)-K37*$AZ$3)/Z37, 0)</f>
        <v>17610.137308349207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4.3147999999999999E-2</v>
      </c>
      <c r="Q38" s="5">
        <f t="shared" si="60"/>
        <v>12.5</v>
      </c>
      <c r="R38">
        <f t="shared" si="31"/>
        <v>1000000</v>
      </c>
      <c r="S38">
        <f t="shared" si="32"/>
        <v>16773.284496530705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9515.6832797081006</v>
      </c>
      <c r="AC38">
        <f t="shared" si="33"/>
        <v>8581.7814524884488</v>
      </c>
      <c r="AE38">
        <f t="shared" si="34"/>
        <v>0</v>
      </c>
      <c r="AF38">
        <f t="shared" si="35"/>
        <v>0</v>
      </c>
      <c r="AG38">
        <f t="shared" si="36"/>
        <v>-6.3954241149545412</v>
      </c>
      <c r="AH38">
        <f t="shared" si="37"/>
        <v>-23315.133491786135</v>
      </c>
      <c r="AI38">
        <f t="shared" si="38"/>
        <v>-23321.52891590109</v>
      </c>
      <c r="AJ38">
        <f t="shared" si="39"/>
        <v>933.90182721965175</v>
      </c>
      <c r="AK38">
        <f t="shared" si="30"/>
        <v>666.09782957956713</v>
      </c>
      <c r="AL38">
        <f t="shared" si="40"/>
        <v>-21721.52925910187</v>
      </c>
      <c r="AN38">
        <f t="shared" si="41"/>
        <v>0</v>
      </c>
      <c r="AO38">
        <f t="shared" si="42"/>
        <v>0</v>
      </c>
      <c r="AP38">
        <f t="shared" si="43"/>
        <v>-0.30983672861293388</v>
      </c>
      <c r="AQ38">
        <f t="shared" si="44"/>
        <v>-1129.5395830555037</v>
      </c>
      <c r="AR38">
        <f t="shared" si="45"/>
        <v>-1129.8494197841167</v>
      </c>
      <c r="AS38">
        <f t="shared" si="46"/>
        <v>45.244393771285495</v>
      </c>
      <c r="AT38">
        <f t="shared" si="47"/>
        <v>32.270193304385032</v>
      </c>
      <c r="AU38">
        <f t="shared" si="48"/>
        <v>-1052.3348327084461</v>
      </c>
      <c r="AW38">
        <v>35</v>
      </c>
      <c r="AX38">
        <f>IF(Z38&gt;0, (R38*SUMPRODUCT(K38:$K$98, X38:$X$98)-K38*$AZ$3)/Z38, 0)</f>
        <v>16773.284496530705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4.8848999999999997E-2</v>
      </c>
      <c r="Q39" s="5">
        <f t="shared" si="60"/>
        <v>12.5</v>
      </c>
      <c r="R39">
        <f t="shared" si="31"/>
        <v>1000000</v>
      </c>
      <c r="S39">
        <f t="shared" si="32"/>
        <v>15902.903438628498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8581.7814524884488</v>
      </c>
      <c r="AC39">
        <f t="shared" si="33"/>
        <v>7657.6421448024021</v>
      </c>
      <c r="AE39">
        <f t="shared" si="34"/>
        <v>0</v>
      </c>
      <c r="AF39">
        <f t="shared" si="35"/>
        <v>0</v>
      </c>
      <c r="AG39">
        <f t="shared" si="36"/>
        <v>-6.0190598012135812</v>
      </c>
      <c r="AH39">
        <f t="shared" si="37"/>
        <v>-24992.805807313151</v>
      </c>
      <c r="AI39">
        <f t="shared" si="38"/>
        <v>-24998.824867114363</v>
      </c>
      <c r="AJ39">
        <f t="shared" si="39"/>
        <v>924.13930768604678</v>
      </c>
      <c r="AK39">
        <f t="shared" si="30"/>
        <v>600.72470167419146</v>
      </c>
      <c r="AL39">
        <f t="shared" si="40"/>
        <v>-23473.960857754122</v>
      </c>
      <c r="AN39">
        <f t="shared" si="41"/>
        <v>0</v>
      </c>
      <c r="AO39">
        <f t="shared" si="42"/>
        <v>0</v>
      </c>
      <c r="AP39">
        <f t="shared" si="43"/>
        <v>-0.26035995265249223</v>
      </c>
      <c r="AQ39">
        <f t="shared" si="44"/>
        <v>-1081.086739715229</v>
      </c>
      <c r="AR39">
        <f t="shared" si="45"/>
        <v>-1081.3470996678814</v>
      </c>
      <c r="AS39">
        <f t="shared" si="46"/>
        <v>39.974493415887608</v>
      </c>
      <c r="AT39">
        <f t="shared" si="47"/>
        <v>25.984897982495575</v>
      </c>
      <c r="AU39">
        <f t="shared" si="48"/>
        <v>-1015.3877082694981</v>
      </c>
      <c r="AW39">
        <v>36</v>
      </c>
      <c r="AX39">
        <f>IF(Z39&gt;0, (R39*SUMPRODUCT(K39:$K$98, X39:$X$98)-K39*$AZ$3)/Z39, 0)</f>
        <v>15902.903438628498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5.4528E-2</v>
      </c>
      <c r="Q40" s="5">
        <f t="shared" si="60"/>
        <v>12.5</v>
      </c>
      <c r="R40">
        <f t="shared" si="31"/>
        <v>1000000</v>
      </c>
      <c r="S40">
        <f t="shared" si="32"/>
        <v>15007.002319871062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7657.6421448024021</v>
      </c>
      <c r="AC40">
        <f t="shared" si="33"/>
        <v>6759.9485080956174</v>
      </c>
      <c r="AE40">
        <f t="shared" si="34"/>
        <v>0</v>
      </c>
      <c r="AF40">
        <f t="shared" si="35"/>
        <v>0</v>
      </c>
      <c r="AG40">
        <f t="shared" si="36"/>
        <v>-5.630661910360871</v>
      </c>
      <c r="AH40">
        <f t="shared" si="37"/>
        <v>-26256.583427245932</v>
      </c>
      <c r="AI40">
        <f t="shared" si="38"/>
        <v>-26262.214089156292</v>
      </c>
      <c r="AJ40">
        <f t="shared" si="39"/>
        <v>897.69363670678467</v>
      </c>
      <c r="AK40">
        <f t="shared" si="30"/>
        <v>536.03495013616816</v>
      </c>
      <c r="AL40">
        <f t="shared" si="40"/>
        <v>-24828.485502313339</v>
      </c>
      <c r="AN40">
        <f t="shared" si="41"/>
        <v>0</v>
      </c>
      <c r="AO40">
        <f t="shared" si="42"/>
        <v>0</v>
      </c>
      <c r="AP40">
        <f t="shared" si="43"/>
        <v>-0.21746379073904659</v>
      </c>
      <c r="AQ40">
        <f t="shared" si="44"/>
        <v>-1014.0648213025067</v>
      </c>
      <c r="AR40">
        <f t="shared" si="45"/>
        <v>-1014.2822850932457</v>
      </c>
      <c r="AS40">
        <f t="shared" si="46"/>
        <v>34.67014433975605</v>
      </c>
      <c r="AT40">
        <f t="shared" si="47"/>
        <v>20.702395931592356</v>
      </c>
      <c r="AU40">
        <f t="shared" si="48"/>
        <v>-958.90974482189733</v>
      </c>
      <c r="AW40">
        <v>37</v>
      </c>
      <c r="AX40">
        <f>IF(Z40&gt;0, (R40*SUMPRODUCT(K40:$K$98, X40:$X$98)-K40*$AZ$3)/Z40, 0)</f>
        <v>15007.002319871062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6.0775000000000003E-2</v>
      </c>
      <c r="Q41" s="5">
        <f t="shared" si="60"/>
        <v>12.5</v>
      </c>
      <c r="R41">
        <f t="shared" si="31"/>
        <v>1000000</v>
      </c>
      <c r="S41">
        <f t="shared" si="32"/>
        <v>14118.539893428142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6759.9485080956174</v>
      </c>
      <c r="AC41">
        <f t="shared" si="33"/>
        <v>5909.6275287649323</v>
      </c>
      <c r="AE41">
        <f t="shared" si="34"/>
        <v>0</v>
      </c>
      <c r="AF41">
        <f t="shared" si="35"/>
        <v>0</v>
      </c>
      <c r="AG41">
        <f t="shared" si="36"/>
        <v>-5.2321518136550802</v>
      </c>
      <c r="AH41">
        <f t="shared" si="37"/>
        <v>-27376.278208174554</v>
      </c>
      <c r="AI41">
        <f t="shared" si="38"/>
        <v>-27381.51035998821</v>
      </c>
      <c r="AJ41">
        <f t="shared" si="39"/>
        <v>850.32097933068508</v>
      </c>
      <c r="AK41">
        <f t="shared" ref="AK41:AK72" si="61">G41*SUM(AB41:AB41, AE41:AF41)</f>
        <v>473.19639556669324</v>
      </c>
      <c r="AL41">
        <f t="shared" si="40"/>
        <v>-26057.99298509083</v>
      </c>
      <c r="AN41">
        <f t="shared" si="41"/>
        <v>0</v>
      </c>
      <c r="AO41">
        <f t="shared" si="42"/>
        <v>0</v>
      </c>
      <c r="AP41">
        <f t="shared" si="43"/>
        <v>-0.18042213477633084</v>
      </c>
      <c r="AQ41">
        <f t="shared" si="44"/>
        <v>-944.02584872611101</v>
      </c>
      <c r="AR41">
        <f t="shared" si="45"/>
        <v>-944.20627086088734</v>
      </c>
      <c r="AS41">
        <f t="shared" si="46"/>
        <v>29.321917979434264</v>
      </c>
      <c r="AT41">
        <f t="shared" si="47"/>
        <v>16.317398060544136</v>
      </c>
      <c r="AU41">
        <f t="shared" si="48"/>
        <v>-898.5669548209089</v>
      </c>
      <c r="AW41">
        <v>38</v>
      </c>
      <c r="AX41">
        <f>IF(Z41&gt;0, (R41*SUMPRODUCT(K41:$K$98, X41:$X$98)-K41*$AZ$3)/Z41, 0)</f>
        <v>14118.539893428142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6.7419999999999994E-2</v>
      </c>
      <c r="Q42" s="5">
        <f t="shared" si="60"/>
        <v>12.5</v>
      </c>
      <c r="R42">
        <f t="shared" si="31"/>
        <v>1000000</v>
      </c>
      <c r="S42">
        <f t="shared" si="32"/>
        <v>13237.306508501781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5909.6275287649323</v>
      </c>
      <c r="AC42">
        <f t="shared" si="33"/>
        <v>5111.8015389422362</v>
      </c>
      <c r="AE42">
        <f t="shared" si="34"/>
        <v>0</v>
      </c>
      <c r="AF42">
        <f t="shared" si="35"/>
        <v>0</v>
      </c>
      <c r="AG42">
        <f t="shared" si="36"/>
        <v>-4.8270786202419043</v>
      </c>
      <c r="AH42">
        <f t="shared" si="37"/>
        <v>-28220.134022130038</v>
      </c>
      <c r="AI42">
        <f t="shared" si="38"/>
        <v>-28224.961100750279</v>
      </c>
      <c r="AJ42">
        <f t="shared" si="39"/>
        <v>797.8259898226961</v>
      </c>
      <c r="AK42">
        <f t="shared" si="61"/>
        <v>413.67392701354532</v>
      </c>
      <c r="AL42">
        <f t="shared" si="40"/>
        <v>-27013.461183914038</v>
      </c>
      <c r="AN42">
        <f t="shared" si="41"/>
        <v>0</v>
      </c>
      <c r="AO42">
        <f t="shared" si="42"/>
        <v>0</v>
      </c>
      <c r="AP42">
        <f t="shared" si="43"/>
        <v>-0.14861951169816723</v>
      </c>
      <c r="AQ42">
        <f t="shared" si="44"/>
        <v>-868.86145190144441</v>
      </c>
      <c r="AR42">
        <f t="shared" si="45"/>
        <v>-869.01007141314255</v>
      </c>
      <c r="AS42">
        <f t="shared" si="46"/>
        <v>24.564031033249236</v>
      </c>
      <c r="AT42">
        <f t="shared" si="47"/>
        <v>12.73648553748548</v>
      </c>
      <c r="AU42">
        <f t="shared" si="48"/>
        <v>-831.7095548424079</v>
      </c>
      <c r="AW42">
        <v>39</v>
      </c>
      <c r="AX42">
        <f>IF(Z42&gt;0, (R42*SUMPRODUCT(K42:$K$98, X42:$X$98)-K42*$AZ$3)/Z42, 0)</f>
        <v>13237.306508501781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7.4817999999999996E-2</v>
      </c>
      <c r="Q43" s="5">
        <f t="shared" si="60"/>
        <v>12.5</v>
      </c>
      <c r="R43">
        <f t="shared" si="31"/>
        <v>1000000</v>
      </c>
      <c r="S43">
        <f t="shared" si="32"/>
        <v>12374.990844055916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5111.8015389422362</v>
      </c>
      <c r="AC43">
        <f t="shared" si="33"/>
        <v>4373.4756753474103</v>
      </c>
      <c r="AE43">
        <f t="shared" si="34"/>
        <v>0</v>
      </c>
      <c r="AF43">
        <f t="shared" si="35"/>
        <v>0</v>
      </c>
      <c r="AG43">
        <f t="shared" si="36"/>
        <v>-4.4176554658302267</v>
      </c>
      <c r="AH43">
        <f t="shared" si="37"/>
        <v>-28892.189456740703</v>
      </c>
      <c r="AI43">
        <f t="shared" si="38"/>
        <v>-28896.607112206533</v>
      </c>
      <c r="AJ43">
        <f t="shared" si="39"/>
        <v>738.32586359482593</v>
      </c>
      <c r="AK43">
        <f t="shared" si="61"/>
        <v>357.82610772595655</v>
      </c>
      <c r="AL43">
        <f t="shared" si="40"/>
        <v>-27800.455140885751</v>
      </c>
      <c r="AN43">
        <f t="shared" si="41"/>
        <v>0</v>
      </c>
      <c r="AO43">
        <f t="shared" si="42"/>
        <v>0</v>
      </c>
      <c r="AP43">
        <f t="shared" si="43"/>
        <v>-0.12144098388835008</v>
      </c>
      <c r="AQ43">
        <f t="shared" si="44"/>
        <v>-794.24390187381971</v>
      </c>
      <c r="AR43">
        <f t="shared" si="45"/>
        <v>-794.36534285770801</v>
      </c>
      <c r="AS43">
        <f t="shared" si="46"/>
        <v>20.296517009689598</v>
      </c>
      <c r="AT43">
        <f t="shared" si="47"/>
        <v>9.8366101474625278</v>
      </c>
      <c r="AU43">
        <f t="shared" si="48"/>
        <v>-764.23221570055591</v>
      </c>
      <c r="AW43">
        <v>40</v>
      </c>
      <c r="AX43">
        <f>IF(Z43&gt;0, (R43*SUMPRODUCT(K43:$K$98, X43:$X$98)-K43*$AZ$3)/Z43, 0)</f>
        <v>12374.990844055916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8.3350999999999995E-2</v>
      </c>
      <c r="Q44" s="5">
        <f t="shared" si="60"/>
        <v>12.5</v>
      </c>
      <c r="R44">
        <f t="shared" si="31"/>
        <v>1000000</v>
      </c>
      <c r="S44">
        <f t="shared" si="32"/>
        <v>11534.1411054982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4373.4756753474103</v>
      </c>
      <c r="AC44">
        <f t="shared" si="33"/>
        <v>3695.7814058902154</v>
      </c>
      <c r="AE44">
        <f t="shared" si="34"/>
        <v>0</v>
      </c>
      <c r="AF44">
        <f t="shared" si="35"/>
        <v>0</v>
      </c>
      <c r="AG44">
        <f t="shared" si="36"/>
        <v>-4.0052629104395088</v>
      </c>
      <c r="AH44">
        <f t="shared" si="37"/>
        <v>-29457.280058593216</v>
      </c>
      <c r="AI44">
        <f t="shared" si="38"/>
        <v>-29461.285321503656</v>
      </c>
      <c r="AJ44">
        <f t="shared" si="39"/>
        <v>677.69426945719488</v>
      </c>
      <c r="AK44">
        <f t="shared" si="61"/>
        <v>306.14329727431874</v>
      </c>
      <c r="AL44">
        <f t="shared" si="40"/>
        <v>-28477.44775477214</v>
      </c>
      <c r="AN44">
        <f t="shared" si="41"/>
        <v>0</v>
      </c>
      <c r="AO44">
        <f t="shared" si="42"/>
        <v>0</v>
      </c>
      <c r="AP44">
        <f t="shared" si="43"/>
        <v>-9.8307452322668479E-2</v>
      </c>
      <c r="AQ44">
        <f t="shared" si="44"/>
        <v>-723.01624629127616</v>
      </c>
      <c r="AR44">
        <f t="shared" si="45"/>
        <v>-723.11455374359878</v>
      </c>
      <c r="AS44">
        <f t="shared" si="46"/>
        <v>16.633713834455417</v>
      </c>
      <c r="AT44">
        <f t="shared" si="47"/>
        <v>7.5141553185573713</v>
      </c>
      <c r="AU44">
        <f t="shared" si="48"/>
        <v>-698.96668459058594</v>
      </c>
      <c r="AW44">
        <v>41</v>
      </c>
      <c r="AX44">
        <f>IF(Z44&gt;0, (R44*SUMPRODUCT(K44:$K$98, X44:$X$98)-K44*$AZ$3)/Z44, 0)</f>
        <v>11534.1411054982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9.2474000000000001E-2</v>
      </c>
      <c r="Q45" s="5">
        <f t="shared" si="60"/>
        <v>12.5</v>
      </c>
      <c r="R45">
        <f t="shared" si="31"/>
        <v>1000000</v>
      </c>
      <c r="S45">
        <f t="shared" si="32"/>
        <v>10698.800035270833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3695.7814058902154</v>
      </c>
      <c r="AC45">
        <f t="shared" si="33"/>
        <v>3076.8273313994969</v>
      </c>
      <c r="AE45">
        <f t="shared" si="34"/>
        <v>0</v>
      </c>
      <c r="AF45">
        <f t="shared" si="35"/>
        <v>0</v>
      </c>
      <c r="AG45">
        <f t="shared" si="36"/>
        <v>-3.5948275989551304</v>
      </c>
      <c r="AH45">
        <f t="shared" si="37"/>
        <v>-29630.614590398654</v>
      </c>
      <c r="AI45">
        <f t="shared" si="38"/>
        <v>-29634.209417997608</v>
      </c>
      <c r="AJ45">
        <f t="shared" si="39"/>
        <v>618.95407449071854</v>
      </c>
      <c r="AK45">
        <f t="shared" si="61"/>
        <v>258.70469841231511</v>
      </c>
      <c r="AL45">
        <f t="shared" si="40"/>
        <v>-28756.550645094576</v>
      </c>
      <c r="AN45">
        <f t="shared" si="41"/>
        <v>0</v>
      </c>
      <c r="AO45">
        <f t="shared" si="42"/>
        <v>0</v>
      </c>
      <c r="AP45">
        <f t="shared" si="43"/>
        <v>-7.877990576192441E-2</v>
      </c>
      <c r="AQ45">
        <f t="shared" si="44"/>
        <v>-649.34881043474604</v>
      </c>
      <c r="AR45">
        <f t="shared" si="45"/>
        <v>-649.427590340508</v>
      </c>
      <c r="AS45">
        <f t="shared" si="46"/>
        <v>13.564250945861998</v>
      </c>
      <c r="AT45">
        <f t="shared" si="47"/>
        <v>5.6694601340584745</v>
      </c>
      <c r="AU45">
        <f t="shared" si="48"/>
        <v>-630.19387926058755</v>
      </c>
      <c r="AW45">
        <v>42</v>
      </c>
      <c r="AX45">
        <f>IF(Z45&gt;0, (R45*SUMPRODUCT(K45:$K$98, X45:$X$98)-K45*$AZ$3)/Z45, 0)</f>
        <v>10698.800035270833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0.10216500000000001</v>
      </c>
      <c r="Q46" s="5">
        <f t="shared" si="60"/>
        <v>12.5</v>
      </c>
      <c r="R46">
        <f t="shared" si="31"/>
        <v>1000000</v>
      </c>
      <c r="S46">
        <f t="shared" si="32"/>
        <v>9871.1473365946767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3076.8273313994969</v>
      </c>
      <c r="AC46">
        <f t="shared" si="33"/>
        <v>2520.3911743581066</v>
      </c>
      <c r="AE46">
        <f t="shared" si="34"/>
        <v>0</v>
      </c>
      <c r="AF46">
        <f t="shared" si="35"/>
        <v>0</v>
      </c>
      <c r="AG46">
        <f t="shared" si="36"/>
        <v>-3.1916137613183277</v>
      </c>
      <c r="AH46">
        <f t="shared" si="37"/>
        <v>-29381.244931780075</v>
      </c>
      <c r="AI46">
        <f t="shared" si="38"/>
        <v>-29384.436545541394</v>
      </c>
      <c r="AJ46">
        <f t="shared" si="39"/>
        <v>556.43615704139029</v>
      </c>
      <c r="AK46">
        <f t="shared" si="61"/>
        <v>215.3779131979648</v>
      </c>
      <c r="AL46">
        <f t="shared" si="40"/>
        <v>-28612.62247530204</v>
      </c>
      <c r="AN46">
        <f t="shared" si="41"/>
        <v>0</v>
      </c>
      <c r="AO46">
        <f t="shared" si="42"/>
        <v>0</v>
      </c>
      <c r="AP46">
        <f t="shared" si="43"/>
        <v>-6.244960502869476E-2</v>
      </c>
      <c r="AQ46">
        <f t="shared" si="44"/>
        <v>-574.89636229764335</v>
      </c>
      <c r="AR46">
        <f t="shared" si="45"/>
        <v>-574.95881190267198</v>
      </c>
      <c r="AS46">
        <f t="shared" si="46"/>
        <v>10.887663993705205</v>
      </c>
      <c r="AT46">
        <f t="shared" si="47"/>
        <v>4.2142522927215484</v>
      </c>
      <c r="AU46">
        <f t="shared" si="48"/>
        <v>-559.85689561624531</v>
      </c>
      <c r="AW46">
        <v>43</v>
      </c>
      <c r="AX46">
        <f>IF(Z46&gt;0, (R46*SUMPRODUCT(K46:$K$98, X46:$X$98)-K46*$AZ$3)/Z46, 0)</f>
        <v>9871.1473365946767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0.113081</v>
      </c>
      <c r="Q47" s="5">
        <f t="shared" si="60"/>
        <v>12.5</v>
      </c>
      <c r="R47">
        <f t="shared" si="31"/>
        <v>1000000</v>
      </c>
      <c r="S47">
        <f t="shared" si="32"/>
        <v>9059.5172166205193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2520.3911743581066</v>
      </c>
      <c r="AC47">
        <f t="shared" si="33"/>
        <v>2028.4525383045302</v>
      </c>
      <c r="AE47">
        <f t="shared" si="34"/>
        <v>0</v>
      </c>
      <c r="AF47">
        <f t="shared" si="35"/>
        <v>0</v>
      </c>
      <c r="AG47">
        <f t="shared" si="36"/>
        <v>-2.7987867479615067</v>
      </c>
      <c r="AH47">
        <f t="shared" si="37"/>
        <v>-28872.87005949103</v>
      </c>
      <c r="AI47">
        <f t="shared" si="38"/>
        <v>-28875.66884623899</v>
      </c>
      <c r="AJ47">
        <f t="shared" si="39"/>
        <v>491.93863605357637</v>
      </c>
      <c r="AK47">
        <f t="shared" si="61"/>
        <v>176.42738220506749</v>
      </c>
      <c r="AL47">
        <f t="shared" si="40"/>
        <v>-28207.302827980348</v>
      </c>
      <c r="AN47">
        <f t="shared" si="41"/>
        <v>0</v>
      </c>
      <c r="AO47">
        <f t="shared" si="42"/>
        <v>0</v>
      </c>
      <c r="AP47">
        <f t="shared" si="43"/>
        <v>-4.889575463585534E-2</v>
      </c>
      <c r="AQ47">
        <f t="shared" si="44"/>
        <v>-504.41884187498806</v>
      </c>
      <c r="AR47">
        <f t="shared" si="45"/>
        <v>-504.46773762962391</v>
      </c>
      <c r="AS47">
        <f t="shared" si="46"/>
        <v>8.5943349781445484</v>
      </c>
      <c r="AT47">
        <f t="shared" si="47"/>
        <v>3.0822462617519495</v>
      </c>
      <c r="AU47">
        <f t="shared" si="48"/>
        <v>-492.7911563897274</v>
      </c>
      <c r="AW47">
        <v>44</v>
      </c>
      <c r="AX47">
        <f>IF(Z47&gt;0, (R47*SUMPRODUCT(K47:$K$98, X47:$X$98)-K47*$AZ$3)/Z47, 0)</f>
        <v>9059.5172166205193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0.12539</v>
      </c>
      <c r="Q48" s="5">
        <f t="shared" si="60"/>
        <v>12.5</v>
      </c>
      <c r="R48">
        <f t="shared" si="31"/>
        <v>1000000</v>
      </c>
      <c r="S48">
        <f t="shared" si="32"/>
        <v>8255.1456931750217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2028.4525383045302</v>
      </c>
      <c r="AC48">
        <f t="shared" si="33"/>
        <v>1598.1030948617447</v>
      </c>
      <c r="AE48">
        <f t="shared" si="34"/>
        <v>0</v>
      </c>
      <c r="AF48">
        <f t="shared" si="35"/>
        <v>0</v>
      </c>
      <c r="AG48">
        <f t="shared" si="36"/>
        <v>-2.4198590101549988</v>
      </c>
      <c r="AH48">
        <f t="shared" si="37"/>
        <v>-28075.189626151467</v>
      </c>
      <c r="AI48">
        <f t="shared" si="38"/>
        <v>-28077.609485161622</v>
      </c>
      <c r="AJ48">
        <f t="shared" si="39"/>
        <v>430.34944344278551</v>
      </c>
      <c r="AK48">
        <f t="shared" si="61"/>
        <v>141.99167768131713</v>
      </c>
      <c r="AL48">
        <f t="shared" si="40"/>
        <v>-27505.268364037518</v>
      </c>
      <c r="AN48">
        <f t="shared" si="41"/>
        <v>0</v>
      </c>
      <c r="AO48">
        <f t="shared" si="42"/>
        <v>0</v>
      </c>
      <c r="AP48">
        <f t="shared" si="43"/>
        <v>-3.7746212871166869E-2</v>
      </c>
      <c r="AQ48">
        <f t="shared" si="44"/>
        <v>-437.93133384213576</v>
      </c>
      <c r="AR48">
        <f t="shared" si="45"/>
        <v>-437.96908005500694</v>
      </c>
      <c r="AS48">
        <f t="shared" si="46"/>
        <v>6.7128132808609751</v>
      </c>
      <c r="AT48">
        <f t="shared" si="47"/>
        <v>2.2148596547159203</v>
      </c>
      <c r="AU48">
        <f t="shared" si="48"/>
        <v>-429.04140711943</v>
      </c>
      <c r="AW48">
        <v>45</v>
      </c>
      <c r="AX48">
        <f>IF(Z48&gt;0, (R48*SUMPRODUCT(K48:$K$98, X48:$X$98)-K48*$AZ$3)/Z48, 0)</f>
        <v>8255.1456931750217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0.13947699999999999</v>
      </c>
      <c r="Q49" s="5">
        <f t="shared" si="60"/>
        <v>12.5</v>
      </c>
      <c r="R49">
        <f t="shared" si="31"/>
        <v>1000000</v>
      </c>
      <c r="S49">
        <f t="shared" si="32"/>
        <v>7447.8760525050566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1598.1030948617447</v>
      </c>
      <c r="AC49">
        <f t="shared" si="33"/>
        <v>1226.3051524769321</v>
      </c>
      <c r="AE49">
        <f t="shared" si="34"/>
        <v>0</v>
      </c>
      <c r="AF49">
        <f t="shared" si="35"/>
        <v>0</v>
      </c>
      <c r="AG49">
        <f t="shared" si="36"/>
        <v>-2.0581457448940599</v>
      </c>
      <c r="AH49">
        <f t="shared" si="37"/>
        <v>-27001.174012751097</v>
      </c>
      <c r="AI49">
        <f t="shared" si="38"/>
        <v>-27003.23215849599</v>
      </c>
      <c r="AJ49">
        <f t="shared" si="39"/>
        <v>371.79794238481259</v>
      </c>
      <c r="AK49">
        <f t="shared" si="61"/>
        <v>111.86721664032214</v>
      </c>
      <c r="AL49">
        <f t="shared" si="40"/>
        <v>-26519.566999470855</v>
      </c>
      <c r="AN49">
        <f t="shared" si="41"/>
        <v>0</v>
      </c>
      <c r="AO49">
        <f t="shared" si="42"/>
        <v>0</v>
      </c>
      <c r="AP49">
        <f t="shared" si="43"/>
        <v>-2.8664305544485225E-2</v>
      </c>
      <c r="AQ49">
        <f t="shared" si="44"/>
        <v>-376.05203804512428</v>
      </c>
      <c r="AR49">
        <f t="shared" si="45"/>
        <v>-376.08070235066873</v>
      </c>
      <c r="AS49">
        <f t="shared" si="46"/>
        <v>5.1781220293890087</v>
      </c>
      <c r="AT49">
        <f t="shared" si="47"/>
        <v>1.5580024330854036</v>
      </c>
      <c r="AU49">
        <f t="shared" si="48"/>
        <v>-369.34457788819429</v>
      </c>
      <c r="AW49">
        <v>46</v>
      </c>
      <c r="AX49">
        <f>IF(Z49&gt;0, (R49*SUMPRODUCT(K49:$K$98, X49:$X$98)-K49*$AZ$3)/Z49, 0)</f>
        <v>7447.8760525050566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0.15573300000000001</v>
      </c>
      <c r="Q50" s="5">
        <f t="shared" si="60"/>
        <v>12.5</v>
      </c>
      <c r="R50">
        <f t="shared" si="31"/>
        <v>1000000</v>
      </c>
      <c r="S50">
        <f t="shared" si="32"/>
        <v>6619.6707438739404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1226.3051524769321</v>
      </c>
      <c r="AC50">
        <f t="shared" si="33"/>
        <v>909.30078537584745</v>
      </c>
      <c r="AE50">
        <f t="shared" si="34"/>
        <v>0</v>
      </c>
      <c r="AF50">
        <f t="shared" si="35"/>
        <v>0</v>
      </c>
      <c r="AG50">
        <f t="shared" si="36"/>
        <v>-1.7170430761555326</v>
      </c>
      <c r="AH50">
        <f t="shared" si="37"/>
        <v>-25641.696903166936</v>
      </c>
      <c r="AI50">
        <f t="shared" si="38"/>
        <v>-25643.41394624309</v>
      </c>
      <c r="AJ50">
        <f t="shared" si="39"/>
        <v>317.00436710108465</v>
      </c>
      <c r="AK50">
        <f t="shared" si="61"/>
        <v>85.841360673385253</v>
      </c>
      <c r="AL50">
        <f t="shared" si="40"/>
        <v>-25240.568218468619</v>
      </c>
      <c r="AN50">
        <f t="shared" si="41"/>
        <v>0</v>
      </c>
      <c r="AO50">
        <f t="shared" si="42"/>
        <v>0</v>
      </c>
      <c r="AP50">
        <f t="shared" si="43"/>
        <v>-2.1351503744358083E-2</v>
      </c>
      <c r="AQ50">
        <f t="shared" si="44"/>
        <v>-318.85559252566554</v>
      </c>
      <c r="AR50">
        <f t="shared" si="45"/>
        <v>-318.87694402940991</v>
      </c>
      <c r="AS50">
        <f t="shared" si="46"/>
        <v>3.9419627993791631</v>
      </c>
      <c r="AT50">
        <f t="shared" si="47"/>
        <v>1.0674409741322972</v>
      </c>
      <c r="AU50">
        <f t="shared" si="48"/>
        <v>-313.86754025589846</v>
      </c>
      <c r="AW50">
        <v>47</v>
      </c>
      <c r="AX50">
        <f>IF(Z50&gt;0, (R50*SUMPRODUCT(K50:$K$98, X50:$X$98)-K50*$AZ$3)/Z50, 0)</f>
        <v>6619.6707438739404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0.17447299999999999</v>
      </c>
      <c r="Q51" s="5">
        <f t="shared" si="60"/>
        <v>12.5</v>
      </c>
      <c r="R51">
        <f t="shared" si="31"/>
        <v>1000000</v>
      </c>
      <c r="S51">
        <f t="shared" si="32"/>
        <v>5741.3467589029369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909.30078537584745</v>
      </c>
      <c r="AC51">
        <f t="shared" si="33"/>
        <v>643.16632762164545</v>
      </c>
      <c r="AE51">
        <f t="shared" si="34"/>
        <v>0</v>
      </c>
      <c r="AF51">
        <f t="shared" si="35"/>
        <v>0</v>
      </c>
      <c r="AG51">
        <f t="shared" si="36"/>
        <v>-1.400294988767893</v>
      </c>
      <c r="AH51">
        <f t="shared" si="37"/>
        <v>-23966.212530086737</v>
      </c>
      <c r="AI51">
        <f t="shared" si="38"/>
        <v>-23967.612825075506</v>
      </c>
      <c r="AJ51">
        <f t="shared" si="39"/>
        <v>266.134457754202</v>
      </c>
      <c r="AK51">
        <f t="shared" si="61"/>
        <v>63.651054976309325</v>
      </c>
      <c r="AL51">
        <f t="shared" si="40"/>
        <v>-23637.827312344998</v>
      </c>
      <c r="AN51">
        <f t="shared" si="41"/>
        <v>0</v>
      </c>
      <c r="AO51">
        <f t="shared" si="42"/>
        <v>0</v>
      </c>
      <c r="AP51">
        <f t="shared" si="43"/>
        <v>-1.5547078387611707E-2</v>
      </c>
      <c r="AQ51">
        <f t="shared" si="44"/>
        <v>-266.09006519924191</v>
      </c>
      <c r="AR51">
        <f t="shared" si="45"/>
        <v>-266.10561227762958</v>
      </c>
      <c r="AS51">
        <f t="shared" si="46"/>
        <v>2.9548154564130544</v>
      </c>
      <c r="AT51">
        <f t="shared" si="47"/>
        <v>0.70669962337121039</v>
      </c>
      <c r="AU51">
        <f t="shared" si="48"/>
        <v>-262.44409719784534</v>
      </c>
      <c r="AW51">
        <v>48</v>
      </c>
      <c r="AX51">
        <f>IF(Z51&gt;0, (R51*SUMPRODUCT(K51:$K$98, X51:$X$98)-K51*$AZ$3)/Z51, 0)</f>
        <v>5741.3467589029369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0.196798</v>
      </c>
      <c r="Q52" s="5">
        <f t="shared" si="60"/>
        <v>12.5</v>
      </c>
      <c r="R52">
        <f t="shared" si="31"/>
        <v>1000000</v>
      </c>
      <c r="S52">
        <f t="shared" si="32"/>
        <v>4773.3669560363178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643.16632762164545</v>
      </c>
      <c r="AC52">
        <f t="shared" si="33"/>
        <v>424.14870418263882</v>
      </c>
      <c r="AE52">
        <f t="shared" si="34"/>
        <v>0</v>
      </c>
      <c r="AF52">
        <f t="shared" si="35"/>
        <v>0</v>
      </c>
      <c r="AG52">
        <f t="shared" si="36"/>
        <v>-1.1107167856806706</v>
      </c>
      <c r="AH52">
        <f t="shared" si="37"/>
        <v>-22046.020255963507</v>
      </c>
      <c r="AI52">
        <f t="shared" si="38"/>
        <v>-22047.130972749186</v>
      </c>
      <c r="AJ52">
        <f t="shared" si="39"/>
        <v>219.01762343900663</v>
      </c>
      <c r="AK52">
        <f t="shared" si="61"/>
        <v>45.021642933515189</v>
      </c>
      <c r="AL52">
        <f t="shared" si="40"/>
        <v>-21783.091706376665</v>
      </c>
      <c r="AN52">
        <f t="shared" si="41"/>
        <v>0</v>
      </c>
      <c r="AO52">
        <f t="shared" si="42"/>
        <v>0</v>
      </c>
      <c r="AP52">
        <f t="shared" si="43"/>
        <v>-1.1010690777866414E-2</v>
      </c>
      <c r="AQ52">
        <f t="shared" si="44"/>
        <v>-218.54528089465776</v>
      </c>
      <c r="AR52">
        <f t="shared" si="45"/>
        <v>-218.55629158543562</v>
      </c>
      <c r="AS52">
        <f t="shared" si="46"/>
        <v>2.1711523204470611</v>
      </c>
      <c r="AT52">
        <f t="shared" si="47"/>
        <v>0.44630584055562195</v>
      </c>
      <c r="AU52">
        <f t="shared" si="48"/>
        <v>-215.93883342443294</v>
      </c>
      <c r="AW52">
        <v>49</v>
      </c>
      <c r="AX52">
        <f>IF(Z52&gt;0, (R52*SUMPRODUCT(K52:$K$98, X52:$X$98)-K52*$AZ$3)/Z52, 0)</f>
        <v>4773.3669560363178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0.22254599999999999</v>
      </c>
      <c r="Q53" s="5">
        <f t="shared" si="60"/>
        <v>12.5</v>
      </c>
      <c r="R53">
        <f t="shared" si="31"/>
        <v>1000000</v>
      </c>
      <c r="S53">
        <f t="shared" si="32"/>
        <v>3631.297005865189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424.14870418263882</v>
      </c>
      <c r="AC53">
        <f t="shared" si="33"/>
        <v>247.63238914533395</v>
      </c>
      <c r="AE53">
        <f t="shared" si="34"/>
        <v>0</v>
      </c>
      <c r="AF53">
        <f t="shared" si="35"/>
        <v>0</v>
      </c>
      <c r="AG53">
        <f t="shared" si="36"/>
        <v>-0.85242404003777339</v>
      </c>
      <c r="AH53">
        <f t="shared" si="37"/>
        <v>-19774.846222887238</v>
      </c>
      <c r="AI53">
        <f t="shared" si="38"/>
        <v>-19775.698646927274</v>
      </c>
      <c r="AJ53">
        <f t="shared" si="39"/>
        <v>176.51631503730488</v>
      </c>
      <c r="AK53">
        <f t="shared" si="61"/>
        <v>29.690409292784722</v>
      </c>
      <c r="AL53">
        <f t="shared" si="40"/>
        <v>-19569.491922597186</v>
      </c>
      <c r="AN53">
        <f t="shared" si="41"/>
        <v>0</v>
      </c>
      <c r="AO53">
        <f t="shared" si="42"/>
        <v>0</v>
      </c>
      <c r="AP53">
        <f t="shared" si="43"/>
        <v>-7.5448202502113298E-3</v>
      </c>
      <c r="AQ53">
        <f t="shared" si="44"/>
        <v>-175.02751356078986</v>
      </c>
      <c r="AR53">
        <f t="shared" si="45"/>
        <v>-175.03505838104007</v>
      </c>
      <c r="AS53">
        <f t="shared" si="46"/>
        <v>1.5623490254065633</v>
      </c>
      <c r="AT53">
        <f t="shared" si="47"/>
        <v>0.26279033761100679</v>
      </c>
      <c r="AU53">
        <f t="shared" si="48"/>
        <v>-173.2099190180225</v>
      </c>
      <c r="AW53">
        <v>50</v>
      </c>
      <c r="AX53">
        <f>IF(Z53&gt;0, (R53*SUMPRODUCT(K53:$K$98, X53:$X$98)-K53*$AZ$3)/Z53, 0)</f>
        <v>3631.297005865189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0.252114</v>
      </c>
      <c r="Q54" s="5">
        <f t="shared" si="60"/>
        <v>12.5</v>
      </c>
      <c r="R54">
        <f t="shared" si="31"/>
        <v>1000000</v>
      </c>
      <c r="S54">
        <f t="shared" si="32"/>
        <v>2188.6363234199525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247.63238914533395</v>
      </c>
      <c r="AC54">
        <f t="shared" si="33"/>
        <v>110.13073795718066</v>
      </c>
      <c r="AE54">
        <f t="shared" si="34"/>
        <v>0</v>
      </c>
      <c r="AF54">
        <f t="shared" si="35"/>
        <v>0</v>
      </c>
      <c r="AG54">
        <f t="shared" si="36"/>
        <v>-0.62899176520731237</v>
      </c>
      <c r="AH54">
        <f t="shared" si="37"/>
        <v>-17192.642754406657</v>
      </c>
      <c r="AI54">
        <f t="shared" si="38"/>
        <v>-17193.271746171864</v>
      </c>
      <c r="AJ54">
        <f t="shared" si="39"/>
        <v>137.50165118815329</v>
      </c>
      <c r="AK54">
        <f t="shared" si="61"/>
        <v>17.334267240173379</v>
      </c>
      <c r="AL54">
        <f t="shared" si="40"/>
        <v>-17038.435827743535</v>
      </c>
      <c r="AN54">
        <f t="shared" si="41"/>
        <v>0</v>
      </c>
      <c r="AO54">
        <f t="shared" si="42"/>
        <v>0</v>
      </c>
      <c r="AP54">
        <f t="shared" si="43"/>
        <v>-4.970729674238783E-3</v>
      </c>
      <c r="AQ54">
        <f t="shared" si="44"/>
        <v>-135.86820089726996</v>
      </c>
      <c r="AR54">
        <f t="shared" si="45"/>
        <v>-135.87317162694418</v>
      </c>
      <c r="AS54">
        <f t="shared" si="46"/>
        <v>1.0866335230835835</v>
      </c>
      <c r="AT54">
        <f t="shared" si="47"/>
        <v>0.13698741592191727</v>
      </c>
      <c r="AU54">
        <f t="shared" si="48"/>
        <v>-134.64955068793867</v>
      </c>
      <c r="AW54">
        <v>51</v>
      </c>
      <c r="AX54">
        <f>IF(Z54&gt;0, (R54*SUMPRODUCT(K54:$K$98, X54:$X$98)-K54*$AZ$3)/Z54, 0)</f>
        <v>2188.6363234199525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0.286269</v>
      </c>
      <c r="Q55" s="5">
        <f t="shared" si="60"/>
        <v>12.5</v>
      </c>
      <c r="R55">
        <f t="shared" si="31"/>
        <v>1000000</v>
      </c>
      <c r="S55">
        <f t="shared" si="32"/>
        <v>219.35866911286342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110.13073795718066</v>
      </c>
      <c r="AC55">
        <f t="shared" si="33"/>
        <v>7.7677713211932655</v>
      </c>
      <c r="AE55">
        <f t="shared" si="34"/>
        <v>0</v>
      </c>
      <c r="AF55">
        <f t="shared" si="35"/>
        <v>0</v>
      </c>
      <c r="AG55">
        <f t="shared" si="36"/>
        <v>-0.44264100392110717</v>
      </c>
      <c r="AH55">
        <f t="shared" si="37"/>
        <v>-14404.867490730567</v>
      </c>
      <c r="AI55">
        <f t="shared" si="38"/>
        <v>-14405.310131734488</v>
      </c>
      <c r="AJ55">
        <f t="shared" si="39"/>
        <v>102.36296663598739</v>
      </c>
      <c r="AK55">
        <f t="shared" si="61"/>
        <v>7.7091516570026464</v>
      </c>
      <c r="AL55">
        <f t="shared" si="40"/>
        <v>-14295.238013441498</v>
      </c>
      <c r="AN55">
        <f t="shared" si="41"/>
        <v>0</v>
      </c>
      <c r="AO55">
        <f t="shared" si="42"/>
        <v>0</v>
      </c>
      <c r="AP55">
        <f t="shared" si="43"/>
        <v>-3.123264789626547E-3</v>
      </c>
      <c r="AQ55">
        <f t="shared" si="44"/>
        <v>-101.64041522247584</v>
      </c>
      <c r="AR55">
        <f t="shared" si="45"/>
        <v>-101.64353848726547</v>
      </c>
      <c r="AS55">
        <f t="shared" si="46"/>
        <v>0.7222707490354382</v>
      </c>
      <c r="AT55">
        <f t="shared" si="47"/>
        <v>5.4395597594702139E-2</v>
      </c>
      <c r="AU55">
        <f t="shared" si="48"/>
        <v>-100.86687214063534</v>
      </c>
      <c r="AW55">
        <v>52</v>
      </c>
      <c r="AX55">
        <f>IF(Z55&gt;0, (R55*SUMPRODUCT(K55:$K$98, X55:$X$98)-K55*$AZ$3)/Z55, 0)</f>
        <v>219.35866911286342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0.32445800000000002</v>
      </c>
      <c r="Q56" s="5">
        <f t="shared" si="60"/>
        <v>12.5</v>
      </c>
      <c r="R56">
        <f t="shared" si="31"/>
        <v>1000000</v>
      </c>
      <c r="S56">
        <f t="shared" si="32"/>
        <v>-2713.7680628709345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7.7677713211932655</v>
      </c>
      <c r="AC56">
        <f t="shared" si="33"/>
        <v>-63.957256167994473</v>
      </c>
      <c r="AE56">
        <f t="shared" si="34"/>
        <v>0</v>
      </c>
      <c r="AF56">
        <f t="shared" si="35"/>
        <v>0</v>
      </c>
      <c r="AG56">
        <f t="shared" si="36"/>
        <v>-0.29459617903166146</v>
      </c>
      <c r="AH56">
        <f t="shared" si="37"/>
        <v>-11489.473188018766</v>
      </c>
      <c r="AI56">
        <f t="shared" si="38"/>
        <v>-11489.767784197798</v>
      </c>
      <c r="AJ56">
        <f t="shared" si="39"/>
        <v>71.725027489187738</v>
      </c>
      <c r="AK56">
        <f t="shared" si="61"/>
        <v>0.54374399248352867</v>
      </c>
      <c r="AL56">
        <f t="shared" si="40"/>
        <v>-11417.499012716127</v>
      </c>
      <c r="AN56">
        <f t="shared" si="41"/>
        <v>0</v>
      </c>
      <c r="AO56">
        <f t="shared" si="42"/>
        <v>0</v>
      </c>
      <c r="AP56">
        <f t="shared" si="43"/>
        <v>-1.855949905908599E-3</v>
      </c>
      <c r="AQ56">
        <f t="shared" si="44"/>
        <v>-72.38344622233214</v>
      </c>
      <c r="AR56">
        <f t="shared" si="45"/>
        <v>-72.385302172238056</v>
      </c>
      <c r="AS56">
        <f t="shared" si="46"/>
        <v>0.45186620701398478</v>
      </c>
      <c r="AT56">
        <f t="shared" si="47"/>
        <v>3.4255760376977334E-3</v>
      </c>
      <c r="AU56">
        <f t="shared" si="48"/>
        <v>-71.930010389186378</v>
      </c>
      <c r="AW56">
        <v>53</v>
      </c>
      <c r="AX56">
        <f>IF(Z56&gt;0, (R56*SUMPRODUCT(K56:$K$98, X56:$X$98)-K56*$AZ$3)/Z56, 0)</f>
        <v>-2713.7680628709345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0.36696200000000001</v>
      </c>
      <c r="Q57" s="5">
        <f t="shared" si="60"/>
        <v>12.5</v>
      </c>
      <c r="R57">
        <f t="shared" si="31"/>
        <v>1000000</v>
      </c>
      <c r="S57">
        <f t="shared" si="32"/>
        <v>-7466.2048280616054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-63.957256167994473</v>
      </c>
      <c r="AC57">
        <f t="shared" si="33"/>
        <v>-109.63053477131946</v>
      </c>
      <c r="AE57">
        <f t="shared" si="34"/>
        <v>0</v>
      </c>
      <c r="AF57">
        <f t="shared" si="35"/>
        <v>0</v>
      </c>
      <c r="AG57">
        <f t="shared" si="36"/>
        <v>-0.18354461419152832</v>
      </c>
      <c r="AH57">
        <f t="shared" si="37"/>
        <v>-8648.4482439853236</v>
      </c>
      <c r="AI57">
        <f t="shared" si="38"/>
        <v>-8648.6317885995159</v>
      </c>
      <c r="AJ57">
        <f t="shared" si="39"/>
        <v>45.673278603324988</v>
      </c>
      <c r="AK57">
        <f t="shared" si="61"/>
        <v>-4.4770079317596139</v>
      </c>
      <c r="AL57">
        <f t="shared" si="40"/>
        <v>-8607.4355179279519</v>
      </c>
      <c r="AN57">
        <f t="shared" si="41"/>
        <v>0</v>
      </c>
      <c r="AO57">
        <f t="shared" si="42"/>
        <v>0</v>
      </c>
      <c r="AP57">
        <f t="shared" si="43"/>
        <v>-1.0324351048906087E-3</v>
      </c>
      <c r="AQ57">
        <f t="shared" si="44"/>
        <v>-48.647363526573656</v>
      </c>
      <c r="AR57">
        <f t="shared" si="45"/>
        <v>-48.648395961678553</v>
      </c>
      <c r="AS57">
        <f t="shared" si="46"/>
        <v>0.25691135854477337</v>
      </c>
      <c r="AT57">
        <f t="shared" si="47"/>
        <v>-2.5183087904715361E-2</v>
      </c>
      <c r="AU57">
        <f t="shared" si="48"/>
        <v>-48.416667691038498</v>
      </c>
      <c r="AW57">
        <v>54</v>
      </c>
      <c r="AX57">
        <f>IF(Z57&gt;0, (R57*SUMPRODUCT(K57:$K$98, X57:$X$98)-K57*$AZ$3)/Z57, 0)</f>
        <v>-7466.2048280616054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0.41335300000000003</v>
      </c>
      <c r="Q58" s="5">
        <f t="shared" si="60"/>
        <v>12.5</v>
      </c>
      <c r="R58">
        <f t="shared" si="31"/>
        <v>1000000</v>
      </c>
      <c r="S58">
        <f t="shared" si="32"/>
        <v>-15876.436289811487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-109.63053477131946</v>
      </c>
      <c r="AC58">
        <f t="shared" si="33"/>
        <v>-134.42953435235103</v>
      </c>
      <c r="AE58">
        <f t="shared" si="34"/>
        <v>0</v>
      </c>
      <c r="AF58">
        <f t="shared" si="35"/>
        <v>0</v>
      </c>
      <c r="AG58">
        <f t="shared" si="36"/>
        <v>-0.10584045113970221</v>
      </c>
      <c r="AH58">
        <f t="shared" si="37"/>
        <v>-6069.4973527928641</v>
      </c>
      <c r="AI58">
        <f t="shared" si="38"/>
        <v>-6069.6031932440037</v>
      </c>
      <c r="AJ58">
        <f t="shared" si="39"/>
        <v>24.798999581031566</v>
      </c>
      <c r="AK58">
        <f t="shared" si="61"/>
        <v>-7.6741374339923629</v>
      </c>
      <c r="AL58">
        <f t="shared" si="40"/>
        <v>-6052.4783310969651</v>
      </c>
      <c r="AN58">
        <f t="shared" si="41"/>
        <v>0</v>
      </c>
      <c r="AO58">
        <f t="shared" si="42"/>
        <v>0</v>
      </c>
      <c r="AP58">
        <f t="shared" si="43"/>
        <v>-5.3156304100879887E-4</v>
      </c>
      <c r="AQ58">
        <f t="shared" si="44"/>
        <v>-30.482867707989126</v>
      </c>
      <c r="AR58">
        <f t="shared" si="45"/>
        <v>-30.483399271030134</v>
      </c>
      <c r="AS58">
        <f t="shared" si="46"/>
        <v>0.12454814288224657</v>
      </c>
      <c r="AT58">
        <f t="shared" si="47"/>
        <v>-3.8541859823972763E-2</v>
      </c>
      <c r="AU58">
        <f t="shared" si="48"/>
        <v>-30.397392987971863</v>
      </c>
      <c r="AW58">
        <v>55</v>
      </c>
      <c r="AX58">
        <f>IF(Z58&gt;0, (R58*SUMPRODUCT(K58:$K$98, X58:$X$98)-K58*$AZ$3)/Z58, 0)</f>
        <v>-15876.436289811487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0.46434700000000001</v>
      </c>
      <c r="Q59" s="5">
        <f t="shared" si="60"/>
        <v>12.5</v>
      </c>
      <c r="R59">
        <f t="shared" si="31"/>
        <v>1000000</v>
      </c>
      <c r="S59">
        <f t="shared" si="32"/>
        <v>-32267.977611081111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-134.42953435235103</v>
      </c>
      <c r="AC59">
        <f t="shared" si="33"/>
        <v>-143.61921996610613</v>
      </c>
      <c r="AE59">
        <f t="shared" si="34"/>
        <v>0</v>
      </c>
      <c r="AF59">
        <f t="shared" si="35"/>
        <v>0</v>
      </c>
      <c r="AG59">
        <f t="shared" si="36"/>
        <v>-5.5635350662937899E-2</v>
      </c>
      <c r="AH59">
        <f t="shared" si="37"/>
        <v>-3931.7356772293842</v>
      </c>
      <c r="AI59">
        <f t="shared" si="38"/>
        <v>-3931.7913125800474</v>
      </c>
      <c r="AJ59">
        <f t="shared" si="39"/>
        <v>9.1896856137551026</v>
      </c>
      <c r="AK59">
        <f t="shared" si="61"/>
        <v>-9.4100674046645736</v>
      </c>
      <c r="AL59">
        <f t="shared" si="40"/>
        <v>-3932.0116943709568</v>
      </c>
      <c r="AN59">
        <f t="shared" si="41"/>
        <v>0</v>
      </c>
      <c r="AO59">
        <f t="shared" si="42"/>
        <v>0</v>
      </c>
      <c r="AP59">
        <f t="shared" si="43"/>
        <v>-2.4948009571017698E-4</v>
      </c>
      <c r="AQ59">
        <f t="shared" si="44"/>
        <v>-17.630693100236623</v>
      </c>
      <c r="AR59">
        <f t="shared" si="45"/>
        <v>-17.630942580332334</v>
      </c>
      <c r="AS59">
        <f t="shared" si="46"/>
        <v>4.1208397523291411E-2</v>
      </c>
      <c r="AT59">
        <f t="shared" si="47"/>
        <v>-4.2196633772973238E-2</v>
      </c>
      <c r="AU59">
        <f t="shared" si="48"/>
        <v>-17.631930816582013</v>
      </c>
      <c r="AW59">
        <v>56</v>
      </c>
      <c r="AX59">
        <f>IF(Z59&gt;0, (R59*SUMPRODUCT(K59:$K$98, X59:$X$98)-K59*$AZ$3)/Z59, 0)</f>
        <v>-32267.977611081111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0.52171199999999995</v>
      </c>
      <c r="Q60" s="5">
        <f t="shared" si="60"/>
        <v>12.5</v>
      </c>
      <c r="R60">
        <f t="shared" si="31"/>
        <v>1000000</v>
      </c>
      <c r="S60">
        <f t="shared" si="32"/>
        <v>-68243.647184446469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-143.61921996610613</v>
      </c>
      <c r="AC60">
        <f t="shared" si="33"/>
        <v>-142.23814333934808</v>
      </c>
      <c r="AE60">
        <f t="shared" si="34"/>
        <v>0</v>
      </c>
      <c r="AF60">
        <f t="shared" si="35"/>
        <v>0</v>
      </c>
      <c r="AG60">
        <f t="shared" si="36"/>
        <v>-2.6053367091245862E-2</v>
      </c>
      <c r="AH60">
        <f t="shared" si="37"/>
        <v>-2322.0504052050123</v>
      </c>
      <c r="AI60">
        <f t="shared" si="38"/>
        <v>-2322.0764585721035</v>
      </c>
      <c r="AJ60">
        <f t="shared" si="39"/>
        <v>-1.3810766267580448</v>
      </c>
      <c r="AK60">
        <f t="shared" si="61"/>
        <v>-10.05334539762743</v>
      </c>
      <c r="AL60">
        <f t="shared" si="40"/>
        <v>-2333.5108805964887</v>
      </c>
      <c r="AN60">
        <f t="shared" si="41"/>
        <v>0</v>
      </c>
      <c r="AO60">
        <f t="shared" si="42"/>
        <v>0</v>
      </c>
      <c r="AP60">
        <f t="shared" si="43"/>
        <v>-1.0431119201779226E-4</v>
      </c>
      <c r="AQ60">
        <f t="shared" si="44"/>
        <v>-9.2969114066534164</v>
      </c>
      <c r="AR60">
        <f t="shared" si="45"/>
        <v>-9.2970157178454329</v>
      </c>
      <c r="AS60">
        <f t="shared" si="46"/>
        <v>-5.5294867914961023E-3</v>
      </c>
      <c r="AT60">
        <f t="shared" si="47"/>
        <v>-4.0251090713931813E-2</v>
      </c>
      <c r="AU60">
        <f t="shared" si="48"/>
        <v>-9.3427962953508601</v>
      </c>
      <c r="AW60">
        <v>57</v>
      </c>
      <c r="AX60">
        <f>IF(Z60&gt;0, (R60*SUMPRODUCT(K60:$K$98, X60:$X$98)-K60*$AZ$3)/Z60, 0)</f>
        <v>-68243.647184446469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0.58618000000000003</v>
      </c>
      <c r="Q61" s="5">
        <f t="shared" si="60"/>
        <v>12.5</v>
      </c>
      <c r="R61">
        <f t="shared" si="31"/>
        <v>1000000</v>
      </c>
      <c r="S61">
        <f t="shared" si="32"/>
        <v>-159873.00884994052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-142.23814333934808</v>
      </c>
      <c r="AC61">
        <f t="shared" si="33"/>
        <v>-134.5602603468991</v>
      </c>
      <c r="AE61">
        <f t="shared" si="34"/>
        <v>0</v>
      </c>
      <c r="AF61">
        <f t="shared" si="35"/>
        <v>0</v>
      </c>
      <c r="AG61">
        <f t="shared" si="36"/>
        <v>-1.0520870698786905E-2</v>
      </c>
      <c r="AH61">
        <f t="shared" si="37"/>
        <v>-1221.7570177237201</v>
      </c>
      <c r="AI61">
        <f t="shared" si="38"/>
        <v>-1221.767538594419</v>
      </c>
      <c r="AJ61">
        <f t="shared" si="39"/>
        <v>-7.6778829924489855</v>
      </c>
      <c r="AK61">
        <f t="shared" si="61"/>
        <v>-9.9566700337543672</v>
      </c>
      <c r="AL61">
        <f t="shared" si="40"/>
        <v>-1239.4020916206223</v>
      </c>
      <c r="AN61">
        <f t="shared" si="41"/>
        <v>0</v>
      </c>
      <c r="AO61">
        <f t="shared" si="42"/>
        <v>0</v>
      </c>
      <c r="AP61">
        <f t="shared" si="43"/>
        <v>-3.7609772821986492E-5</v>
      </c>
      <c r="AQ61">
        <f t="shared" si="44"/>
        <v>-4.3675096097849622</v>
      </c>
      <c r="AR61">
        <f t="shared" si="45"/>
        <v>-4.3675472195577845</v>
      </c>
      <c r="AS61">
        <f t="shared" si="46"/>
        <v>-2.7446724075137211E-2</v>
      </c>
      <c r="AT61">
        <f t="shared" si="47"/>
        <v>-3.5592880927256328E-2</v>
      </c>
      <c r="AU61">
        <f t="shared" si="48"/>
        <v>-4.4305868245601783</v>
      </c>
      <c r="AW61">
        <v>58</v>
      </c>
      <c r="AX61">
        <f>IF(Z61&gt;0, (R61*SUMPRODUCT(K61:$K$98, X61:$X$98)-K61*$AZ$3)/Z61, 0)</f>
        <v>-159873.00884994052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0.65888599999999997</v>
      </c>
      <c r="Q62" s="5">
        <f t="shared" si="60"/>
        <v>12.5</v>
      </c>
      <c r="R62">
        <f t="shared" si="31"/>
        <v>1000000</v>
      </c>
      <c r="S62">
        <f t="shared" si="32"/>
        <v>-444121.86457108043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-134.5602603468991</v>
      </c>
      <c r="AC62">
        <f t="shared" si="33"/>
        <v>-123.77170352891407</v>
      </c>
      <c r="AE62">
        <f t="shared" si="34"/>
        <v>0</v>
      </c>
      <c r="AF62">
        <f t="shared" si="35"/>
        <v>0</v>
      </c>
      <c r="AG62">
        <f t="shared" si="36"/>
        <v>-3.4836075805581277E-3</v>
      </c>
      <c r="AH62">
        <f t="shared" si="37"/>
        <v>-554.56435289927265</v>
      </c>
      <c r="AI62">
        <f t="shared" si="38"/>
        <v>-554.56783650685315</v>
      </c>
      <c r="AJ62">
        <f t="shared" si="39"/>
        <v>-10.788556817985025</v>
      </c>
      <c r="AK62">
        <f t="shared" si="61"/>
        <v>-9.4192182242829379</v>
      </c>
      <c r="AL62">
        <f t="shared" si="40"/>
        <v>-574.77561154912121</v>
      </c>
      <c r="AN62">
        <f t="shared" si="41"/>
        <v>0</v>
      </c>
      <c r="AO62">
        <f t="shared" si="42"/>
        <v>0</v>
      </c>
      <c r="AP62">
        <f t="shared" si="43"/>
        <v>-1.1118859212660033E-5</v>
      </c>
      <c r="AQ62">
        <f t="shared" si="44"/>
        <v>-1.7700394839705278</v>
      </c>
      <c r="AR62">
        <f t="shared" si="45"/>
        <v>-1.7700506028297402</v>
      </c>
      <c r="AS62">
        <f t="shared" si="46"/>
        <v>-3.4434545680871474E-2</v>
      </c>
      <c r="AT62">
        <f t="shared" si="47"/>
        <v>-3.0063937716068495E-2</v>
      </c>
      <c r="AU62">
        <f t="shared" si="48"/>
        <v>-1.8345490862266804</v>
      </c>
      <c r="AW62">
        <v>59</v>
      </c>
      <c r="AX62">
        <f>IF(Z62&gt;0, (R62*SUMPRODUCT(K62:$K$98, X62:$X$98)-K62*$AZ$3)/Z62, 0)</f>
        <v>-444121.86457108043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0.73742600000000003</v>
      </c>
      <c r="Q63" s="5">
        <f t="shared" si="60"/>
        <v>12.5</v>
      </c>
      <c r="R63">
        <f t="shared" si="31"/>
        <v>1000000</v>
      </c>
      <c r="S63">
        <f t="shared" si="32"/>
        <v>-1591282.0388900745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-123.77170352891407</v>
      </c>
      <c r="AC63">
        <f t="shared" si="33"/>
        <v>-112.00954084523285</v>
      </c>
      <c r="AE63">
        <f t="shared" si="34"/>
        <v>0</v>
      </c>
      <c r="AF63">
        <f t="shared" si="35"/>
        <v>0</v>
      </c>
      <c r="AG63">
        <f t="shared" si="36"/>
        <v>-8.7986870105188854E-4</v>
      </c>
      <c r="AH63">
        <f t="shared" si="37"/>
        <v>-205.51222429605264</v>
      </c>
      <c r="AI63">
        <f t="shared" si="38"/>
        <v>-205.51310416475368</v>
      </c>
      <c r="AJ63">
        <f t="shared" si="39"/>
        <v>-11.762162683681225</v>
      </c>
      <c r="AK63">
        <f t="shared" si="61"/>
        <v>-8.6640192470239867</v>
      </c>
      <c r="AL63">
        <f t="shared" si="40"/>
        <v>-225.9392860954589</v>
      </c>
      <c r="AN63">
        <f t="shared" si="41"/>
        <v>0</v>
      </c>
      <c r="AO63">
        <f t="shared" si="42"/>
        <v>0</v>
      </c>
      <c r="AP63">
        <f t="shared" si="43"/>
        <v>-2.5074417381949954E-6</v>
      </c>
      <c r="AQ63">
        <f t="shared" si="44"/>
        <v>-0.58566684812535985</v>
      </c>
      <c r="AR63">
        <f t="shared" si="45"/>
        <v>-0.58566935556709798</v>
      </c>
      <c r="AS63">
        <f t="shared" si="46"/>
        <v>-3.35197031207531E-2</v>
      </c>
      <c r="AT63">
        <f t="shared" si="47"/>
        <v>-2.4690642427149547E-2</v>
      </c>
      <c r="AU63">
        <f t="shared" si="48"/>
        <v>-0.64387970111500059</v>
      </c>
      <c r="AW63">
        <v>60</v>
      </c>
      <c r="AX63">
        <f>IF(Z63&gt;0, (R63*SUMPRODUCT(K63:$K$98, X63:$X$98)-K63*$AZ$3)/Z63, 0)</f>
        <v>-1591282.0388900745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0.819492</v>
      </c>
      <c r="Q64" s="5">
        <f t="shared" si="60"/>
        <v>12.5</v>
      </c>
      <c r="R64">
        <f t="shared" si="31"/>
        <v>1000000</v>
      </c>
      <c r="S64">
        <f t="shared" si="32"/>
        <v>-8374697.3137867097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-112.00954084523285</v>
      </c>
      <c r="AC64">
        <f t="shared" si="33"/>
        <v>-100.51288432938341</v>
      </c>
      <c r="AE64">
        <f t="shared" si="34"/>
        <v>0</v>
      </c>
      <c r="AF64">
        <f t="shared" si="35"/>
        <v>0</v>
      </c>
      <c r="AG64">
        <f t="shared" si="36"/>
        <v>-1.5002465247895543E-4</v>
      </c>
      <c r="AH64">
        <f t="shared" si="37"/>
        <v>-57.683628924993144</v>
      </c>
      <c r="AI64">
        <f t="shared" si="38"/>
        <v>-57.683778949645621</v>
      </c>
      <c r="AJ64">
        <f t="shared" si="39"/>
        <v>-11.496656515849438</v>
      </c>
      <c r="AK64">
        <f t="shared" si="61"/>
        <v>-7.8406678591662997</v>
      </c>
      <c r="AL64">
        <f t="shared" si="40"/>
        <v>-77.021103324661368</v>
      </c>
      <c r="AN64">
        <f t="shared" si="41"/>
        <v>0</v>
      </c>
      <c r="AO64">
        <f t="shared" si="42"/>
        <v>0</v>
      </c>
      <c r="AP64">
        <f t="shared" si="43"/>
        <v>-3.8173113919299314E-7</v>
      </c>
      <c r="AQ64">
        <f t="shared" si="44"/>
        <v>-0.14677346035120667</v>
      </c>
      <c r="AR64">
        <f t="shared" si="45"/>
        <v>-0.14677384208234587</v>
      </c>
      <c r="AS64">
        <f t="shared" si="46"/>
        <v>-2.9252737574722028E-2</v>
      </c>
      <c r="AT64">
        <f t="shared" si="47"/>
        <v>-1.9950235007765025E-2</v>
      </c>
      <c r="AU64">
        <f t="shared" si="48"/>
        <v>-0.19597681466483294</v>
      </c>
      <c r="AW64">
        <v>61</v>
      </c>
      <c r="AX64">
        <f>IF(Z64&gt;0, (R64*SUMPRODUCT(K64:$K$98, X64:$X$98)-K64*$AZ$3)/Z64, 0)</f>
        <v>-8374697.3137867097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0.82196330200000001</v>
      </c>
      <c r="Q65" s="5">
        <f t="shared" si="60"/>
        <v>12.5</v>
      </c>
      <c r="R65">
        <f t="shared" si="31"/>
        <v>1000000</v>
      </c>
      <c r="S65">
        <f t="shared" si="32"/>
        <v>-44562240.540032633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-100.51288432938341</v>
      </c>
      <c r="AC65">
        <f t="shared" si="33"/>
        <v>-89.87186907189998</v>
      </c>
      <c r="AE65">
        <f t="shared" si="34"/>
        <v>0</v>
      </c>
      <c r="AF65">
        <f t="shared" si="35"/>
        <v>0</v>
      </c>
      <c r="AG65">
        <f t="shared" si="36"/>
        <v>-2.5209647221161182E-5</v>
      </c>
      <c r="AH65">
        <f t="shared" si="37"/>
        <v>-9.8651806986403745</v>
      </c>
      <c r="AI65">
        <f t="shared" si="38"/>
        <v>-9.8652059082875958</v>
      </c>
      <c r="AJ65">
        <f t="shared" si="39"/>
        <v>-10.641015257483431</v>
      </c>
      <c r="AK65">
        <f t="shared" si="61"/>
        <v>-7.035901903056839</v>
      </c>
      <c r="AL65">
        <f t="shared" si="40"/>
        <v>-27.542123068827866</v>
      </c>
      <c r="AN65">
        <f t="shared" si="41"/>
        <v>0</v>
      </c>
      <c r="AO65">
        <f t="shared" si="42"/>
        <v>0</v>
      </c>
      <c r="AP65">
        <f t="shared" si="43"/>
        <v>-5.7272178708722276E-8</v>
      </c>
      <c r="AQ65">
        <f t="shared" si="44"/>
        <v>-2.2412070546235303E-2</v>
      </c>
      <c r="AR65">
        <f t="shared" si="45"/>
        <v>-2.2412127818414014E-2</v>
      </c>
      <c r="AS65">
        <f t="shared" si="46"/>
        <v>-2.4174639261007491E-2</v>
      </c>
      <c r="AT65">
        <f t="shared" si="47"/>
        <v>-1.5984413729941502E-2</v>
      </c>
      <c r="AU65">
        <f t="shared" si="48"/>
        <v>-6.2571180809363011E-2</v>
      </c>
      <c r="AW65">
        <v>62</v>
      </c>
      <c r="AX65">
        <f>IF(Z65&gt;0, (R65*SUMPRODUCT(K65:$K$98, X65:$X$98)-K65*$AZ$3)/Z65, 0)</f>
        <v>-44562240.540032633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0.82463276399999996</v>
      </c>
      <c r="Q66" s="5">
        <f t="shared" si="60"/>
        <v>12.5</v>
      </c>
      <c r="R66">
        <f t="shared" si="31"/>
        <v>1000000</v>
      </c>
      <c r="S66">
        <f t="shared" si="32"/>
        <v>-240660892.87861806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-89.87186907189998</v>
      </c>
      <c r="AC66">
        <f t="shared" si="33"/>
        <v>-80.262326930093849</v>
      </c>
      <c r="AE66">
        <f t="shared" si="34"/>
        <v>0</v>
      </c>
      <c r="AF66">
        <f t="shared" si="35"/>
        <v>0</v>
      </c>
      <c r="AG66">
        <f t="shared" si="36"/>
        <v>-4.1688496814985068E-6</v>
      </c>
      <c r="AH66">
        <f t="shared" si="37"/>
        <v>-1.663096085396085</v>
      </c>
      <c r="AI66">
        <f t="shared" si="38"/>
        <v>-1.6631002542457665</v>
      </c>
      <c r="AJ66">
        <f t="shared" si="39"/>
        <v>-9.6095421418061306</v>
      </c>
      <c r="AK66">
        <f t="shared" si="61"/>
        <v>-6.2910308350329993</v>
      </c>
      <c r="AL66">
        <f t="shared" si="40"/>
        <v>-17.563673231084895</v>
      </c>
      <c r="AN66">
        <f t="shared" si="41"/>
        <v>0</v>
      </c>
      <c r="AO66">
        <f t="shared" si="42"/>
        <v>0</v>
      </c>
      <c r="AP66">
        <f t="shared" si="43"/>
        <v>-8.4561981185352266E-9</v>
      </c>
      <c r="AQ66">
        <f t="shared" si="44"/>
        <v>-3.3734653592053993E-3</v>
      </c>
      <c r="AR66">
        <f t="shared" si="45"/>
        <v>-3.3734738154035178E-3</v>
      </c>
      <c r="AS66">
        <f t="shared" si="46"/>
        <v>-1.9492233682629864E-2</v>
      </c>
      <c r="AT66">
        <f t="shared" si="47"/>
        <v>-1.2760883019349087E-2</v>
      </c>
      <c r="AU66">
        <f t="shared" si="48"/>
        <v>-3.5626590517382463E-2</v>
      </c>
      <c r="AW66">
        <v>63</v>
      </c>
      <c r="AX66">
        <f>IF(Z66&gt;0, (R66*SUMPRODUCT(K66:$K$98, X66:$X$98)-K66*$AZ$3)/Z66, 0)</f>
        <v>-240660892.87861806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0.82757423799999996</v>
      </c>
      <c r="Q67" s="5">
        <f t="shared" si="60"/>
        <v>12.5</v>
      </c>
      <c r="R67">
        <f t="shared" ref="R67:R98" si="62">$C$6</f>
        <v>1000000</v>
      </c>
      <c r="S67">
        <f t="shared" ref="S67:S98" si="63">AX67</f>
        <v>-1322971418.2037997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-80.262326930093849</v>
      </c>
      <c r="AC67">
        <f t="shared" ref="AC67:AC98" si="64">S67*Z67</f>
        <v>-71.665741277281313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-6.7712858618085263E-7</v>
      </c>
      <c r="AH67">
        <f t="shared" ref="AH67:AH98" si="68">-X67*R67</f>
        <v>-0.27600260788021352</v>
      </c>
      <c r="AI67">
        <f t="shared" ref="AI67:AI98" si="69">SUM(AE67:AH67)</f>
        <v>-0.27600328500879973</v>
      </c>
      <c r="AJ67">
        <f t="shared" ref="AJ67:AJ98" si="70">AB67-AC67</f>
        <v>-8.5965856528125357</v>
      </c>
      <c r="AK67">
        <f t="shared" si="61"/>
        <v>-5.6183628851065697</v>
      </c>
      <c r="AL67">
        <f t="shared" ref="AL67:AL98" si="71">SUM(AI67:AK67)</f>
        <v>-14.490951822927904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-1.2263432348446885E-9</v>
      </c>
      <c r="AQ67">
        <f t="shared" ref="AQ67:AQ98" si="75">AH67*$K67</f>
        <v>-4.9986655102313019E-4</v>
      </c>
      <c r="AR67">
        <f t="shared" ref="AR67:AR98" si="76">AI67*$K67</f>
        <v>-4.9986777736636505E-4</v>
      </c>
      <c r="AS67">
        <f t="shared" ref="AS67:AS98" si="77">AJ67*$K67</f>
        <v>-1.5569221080372212E-2</v>
      </c>
      <c r="AT67">
        <f t="shared" ref="AT67:AT98" si="78">AK67*$K67</f>
        <v>-1.0175380947825887E-2</v>
      </c>
      <c r="AU67">
        <f t="shared" ref="AU67:AU98" si="79">AL67*$K67</f>
        <v>-2.6244469805564462E-2</v>
      </c>
      <c r="AW67">
        <v>64</v>
      </c>
      <c r="AX67">
        <f>IF(Z67&gt;0, (R67*SUMPRODUCT(K67:$K$98, X67:$X$98)-K67*$AZ$3)/Z67, 0)</f>
        <v>-1322971418.2037997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0.83082719400000005</v>
      </c>
      <c r="Q68" s="5">
        <f t="shared" si="60"/>
        <v>12.5</v>
      </c>
      <c r="R68">
        <f t="shared" si="62"/>
        <v>1000000</v>
      </c>
      <c r="S68">
        <f t="shared" si="63"/>
        <v>-7421070102.5209885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-71.665741277281313</v>
      </c>
      <c r="AC68">
        <f t="shared" si="64"/>
        <v>-63.98770621689328</v>
      </c>
      <c r="AE68">
        <f t="shared" si="65"/>
        <v>0</v>
      </c>
      <c r="AF68">
        <f t="shared" si="66"/>
        <v>0</v>
      </c>
      <c r="AG68">
        <f t="shared" si="67"/>
        <v>-1.077804570852191E-7</v>
      </c>
      <c r="AH68">
        <f t="shared" si="68"/>
        <v>-4.5006147458706E-2</v>
      </c>
      <c r="AI68">
        <f t="shared" si="69"/>
        <v>-4.5006255239163087E-2</v>
      </c>
      <c r="AJ68">
        <f t="shared" si="70"/>
        <v>-7.6780350603880336</v>
      </c>
      <c r="AK68">
        <f t="shared" si="61"/>
        <v>-5.0166018894096922</v>
      </c>
      <c r="AL68">
        <f t="shared" si="71"/>
        <v>-12.739643205036888</v>
      </c>
      <c r="AN68">
        <f t="shared" si="72"/>
        <v>0</v>
      </c>
      <c r="AO68">
        <f t="shared" si="73"/>
        <v>0</v>
      </c>
      <c r="AP68">
        <f t="shared" si="74"/>
        <v>-1.7428615518691605E-10</v>
      </c>
      <c r="AQ68">
        <f t="shared" si="75"/>
        <v>-7.2777093477635393E-5</v>
      </c>
      <c r="AR68">
        <f t="shared" si="76"/>
        <v>-7.277726776379059E-5</v>
      </c>
      <c r="AS68">
        <f t="shared" si="77"/>
        <v>-1.2415750000088717E-2</v>
      </c>
      <c r="AT68">
        <f t="shared" si="78"/>
        <v>-8.1120852430355637E-3</v>
      </c>
      <c r="AU68">
        <f t="shared" si="79"/>
        <v>-2.0600612510888072E-2</v>
      </c>
      <c r="AW68">
        <v>65</v>
      </c>
      <c r="AX68">
        <f>IF(Z68&gt;0, (R68*SUMPRODUCT(K68:$K$98, X68:$X$98)-K68*$AZ$3)/Z68, 0)</f>
        <v>-7421070102.5209885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0.83405797299999995</v>
      </c>
      <c r="Q69" s="5">
        <f t="shared" ref="Q69:Q98" si="91">$C$8</f>
        <v>12.5</v>
      </c>
      <c r="R69">
        <f t="shared" si="62"/>
        <v>1000000</v>
      </c>
      <c r="S69">
        <f t="shared" si="63"/>
        <v>-42489910913.329079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-63.98770621689328</v>
      </c>
      <c r="AC69">
        <f t="shared" si="64"/>
        <v>-57.131944237791167</v>
      </c>
      <c r="AE69">
        <f t="shared" si="65"/>
        <v>0</v>
      </c>
      <c r="AF69">
        <f t="shared" si="66"/>
        <v>0</v>
      </c>
      <c r="AG69">
        <f t="shared" si="67"/>
        <v>-1.6807502948855586E-8</v>
      </c>
      <c r="AH69">
        <f t="shared" si="68"/>
        <v>-7.1916119652409068E-3</v>
      </c>
      <c r="AI69">
        <f t="shared" si="69"/>
        <v>-7.1916287727438553E-3</v>
      </c>
      <c r="AJ69">
        <f t="shared" si="70"/>
        <v>-6.8557619791021125</v>
      </c>
      <c r="AK69">
        <f t="shared" si="61"/>
        <v>-4.47913943518253</v>
      </c>
      <c r="AL69">
        <f t="shared" si="71"/>
        <v>-11.342093043057385</v>
      </c>
      <c r="AN69">
        <f t="shared" si="72"/>
        <v>0</v>
      </c>
      <c r="AO69">
        <f t="shared" si="73"/>
        <v>0</v>
      </c>
      <c r="AP69">
        <f t="shared" si="74"/>
        <v>-2.4266550283825232E-11</v>
      </c>
      <c r="AQ69">
        <f t="shared" si="75"/>
        <v>-1.0383196951225902E-5</v>
      </c>
      <c r="AR69">
        <f t="shared" si="76"/>
        <v>-1.0383221217776186E-5</v>
      </c>
      <c r="AS69">
        <f t="shared" si="77"/>
        <v>-9.8982991885267733E-3</v>
      </c>
      <c r="AT69">
        <f t="shared" si="78"/>
        <v>-6.4669488777047805E-3</v>
      </c>
      <c r="AU69">
        <f t="shared" si="79"/>
        <v>-1.637563128744933E-2</v>
      </c>
      <c r="AW69">
        <v>66</v>
      </c>
      <c r="AX69">
        <f>IF(Z69&gt;0, (R69*SUMPRODUCT(K69:$K$98, X69:$X$98)-K69*$AZ$3)/Z69, 0)</f>
        <v>-42489910913.329079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0.83754713300000005</v>
      </c>
      <c r="Q70" s="5">
        <f t="shared" si="91"/>
        <v>12.5</v>
      </c>
      <c r="R70">
        <f t="shared" si="62"/>
        <v>1000000</v>
      </c>
      <c r="S70">
        <f t="shared" si="63"/>
        <v>-248846925385.67523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-57.131944237791167</v>
      </c>
      <c r="AC70">
        <f t="shared" si="64"/>
        <v>-51.010673588670635</v>
      </c>
      <c r="AE70">
        <f t="shared" si="65"/>
        <v>0</v>
      </c>
      <c r="AF70">
        <f t="shared" si="66"/>
        <v>0</v>
      </c>
      <c r="AG70">
        <f t="shared" si="67"/>
        <v>-2.5623520116639867E-9</v>
      </c>
      <c r="AH70">
        <f t="shared" si="68"/>
        <v>-1.1261660726162434E-3</v>
      </c>
      <c r="AI70">
        <f t="shared" si="69"/>
        <v>-1.1261686349682549E-3</v>
      </c>
      <c r="AJ70">
        <f t="shared" si="70"/>
        <v>-6.1212706491205324</v>
      </c>
      <c r="AK70">
        <f t="shared" si="61"/>
        <v>-3.9992360966453822</v>
      </c>
      <c r="AL70">
        <f t="shared" si="71"/>
        <v>-10.121632914400884</v>
      </c>
      <c r="AN70">
        <f t="shared" si="72"/>
        <v>0</v>
      </c>
      <c r="AO70">
        <f t="shared" si="73"/>
        <v>0</v>
      </c>
      <c r="AP70">
        <f t="shared" si="74"/>
        <v>-3.3031296097935875E-12</v>
      </c>
      <c r="AQ70">
        <f t="shared" si="75"/>
        <v>-1.4517414012870116E-6</v>
      </c>
      <c r="AR70">
        <f t="shared" si="76"/>
        <v>-1.4517447044166212E-6</v>
      </c>
      <c r="AS70">
        <f t="shared" si="77"/>
        <v>-7.8909338914523435E-3</v>
      </c>
      <c r="AT70">
        <f t="shared" si="78"/>
        <v>-5.1554177986677732E-3</v>
      </c>
      <c r="AU70">
        <f t="shared" si="79"/>
        <v>-1.3047803434824534E-2</v>
      </c>
      <c r="AW70">
        <v>67</v>
      </c>
      <c r="AX70">
        <f>IF(Z70&gt;0, (R70*SUMPRODUCT(K70:$K$98, X70:$X$98)-K70*$AZ$3)/Z70, 0)</f>
        <v>-248846925385.67523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0.841203123</v>
      </c>
      <c r="Q71" s="5">
        <f t="shared" si="91"/>
        <v>12.5</v>
      </c>
      <c r="R71">
        <f t="shared" si="62"/>
        <v>1000000</v>
      </c>
      <c r="S71">
        <f t="shared" si="63"/>
        <v>-1493208496656.002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-51.010673588670635</v>
      </c>
      <c r="AC71">
        <f t="shared" si="64"/>
        <v>-45.545245547271428</v>
      </c>
      <c r="AE71">
        <f t="shared" si="65"/>
        <v>0</v>
      </c>
      <c r="AF71">
        <f t="shared" si="66"/>
        <v>0</v>
      </c>
      <c r="AG71">
        <f t="shared" si="67"/>
        <v>-3.8126997711026886E-10</v>
      </c>
      <c r="AH71">
        <f t="shared" si="68"/>
        <v>-1.7243668115496624E-4</v>
      </c>
      <c r="AI71">
        <f t="shared" si="69"/>
        <v>-1.7243706242494334E-4</v>
      </c>
      <c r="AJ71">
        <f t="shared" si="70"/>
        <v>-5.4654280413992069</v>
      </c>
      <c r="AK71">
        <f t="shared" si="61"/>
        <v>-3.5707471512069446</v>
      </c>
      <c r="AL71">
        <f t="shared" si="71"/>
        <v>-9.0363476296685761</v>
      </c>
      <c r="AN71">
        <f t="shared" si="72"/>
        <v>0</v>
      </c>
      <c r="AO71">
        <f t="shared" si="73"/>
        <v>0</v>
      </c>
      <c r="AP71">
        <f t="shared" si="74"/>
        <v>-4.388351520209951E-13</v>
      </c>
      <c r="AQ71">
        <f t="shared" si="75"/>
        <v>-1.984716388165812E-7</v>
      </c>
      <c r="AR71">
        <f t="shared" si="76"/>
        <v>-1.9847207765173322E-7</v>
      </c>
      <c r="AS71">
        <f t="shared" si="77"/>
        <v>-6.2906131859251316E-3</v>
      </c>
      <c r="AT71">
        <f t="shared" si="78"/>
        <v>-4.109868237737597E-3</v>
      </c>
      <c r="AU71">
        <f t="shared" si="79"/>
        <v>-1.0400679895740381E-2</v>
      </c>
      <c r="AW71">
        <v>68</v>
      </c>
      <c r="AX71">
        <f>IF(Z71&gt;0, (R71*SUMPRODUCT(K71:$K$98, X71:$X$98)-K71*$AZ$3)/Z71, 0)</f>
        <v>-1493208496656.002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0.84498057100000001</v>
      </c>
      <c r="Q72" s="5">
        <f t="shared" si="91"/>
        <v>12.5</v>
      </c>
      <c r="R72">
        <f t="shared" si="62"/>
        <v>1000000</v>
      </c>
      <c r="S72">
        <f t="shared" si="63"/>
        <v>-9193401786991.9785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-45.545245547271428</v>
      </c>
      <c r="AC72">
        <f t="shared" si="64"/>
        <v>-40.665397984010376</v>
      </c>
      <c r="AE72">
        <f t="shared" si="65"/>
        <v>0</v>
      </c>
      <c r="AF72">
        <f t="shared" si="66"/>
        <v>0</v>
      </c>
      <c r="AG72">
        <f t="shared" si="67"/>
        <v>-5.5291554375374241E-11</v>
      </c>
      <c r="AH72">
        <f t="shared" si="68"/>
        <v>-2.5773257837103358E-5</v>
      </c>
      <c r="AI72">
        <f t="shared" si="69"/>
        <v>-2.5773313128657733E-5</v>
      </c>
      <c r="AJ72">
        <f t="shared" si="70"/>
        <v>-4.8798475632610518</v>
      </c>
      <c r="AK72">
        <f t="shared" si="61"/>
        <v>-3.1881671883090004</v>
      </c>
      <c r="AL72">
        <f t="shared" si="71"/>
        <v>-8.0680405248831804</v>
      </c>
      <c r="AN72">
        <f t="shared" si="72"/>
        <v>0</v>
      </c>
      <c r="AO72">
        <f t="shared" si="73"/>
        <v>0</v>
      </c>
      <c r="AP72">
        <f t="shared" si="74"/>
        <v>-5.6821092117154355E-14</v>
      </c>
      <c r="AQ72">
        <f t="shared" si="75"/>
        <v>-2.6486226952112307E-8</v>
      </c>
      <c r="AR72">
        <f t="shared" si="76"/>
        <v>-2.6486283773204425E-8</v>
      </c>
      <c r="AS72">
        <f t="shared" si="77"/>
        <v>-5.0148394459538235E-3</v>
      </c>
      <c r="AT72">
        <f t="shared" si="78"/>
        <v>-3.2763618881453912E-3</v>
      </c>
      <c r="AU72">
        <f t="shared" si="79"/>
        <v>-8.2912278203829872E-3</v>
      </c>
      <c r="AW72">
        <v>69</v>
      </c>
      <c r="AX72">
        <f>IF(Z72&gt;0, (R72*SUMPRODUCT(K72:$K$98, X72:$X$98)-K72*$AZ$3)/Z72, 0)</f>
        <v>-9193401786991.9785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0.84903369399999995</v>
      </c>
      <c r="Q73" s="5">
        <f t="shared" si="91"/>
        <v>12.5</v>
      </c>
      <c r="R73">
        <f t="shared" si="62"/>
        <v>1000000</v>
      </c>
      <c r="S73">
        <f t="shared" si="63"/>
        <v>-58229478311804.625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-40.665397984010376</v>
      </c>
      <c r="AC73">
        <f t="shared" si="64"/>
        <v>-36.308391080378129</v>
      </c>
      <c r="AE73">
        <f t="shared" si="65"/>
        <v>0</v>
      </c>
      <c r="AF73">
        <f t="shared" si="66"/>
        <v>0</v>
      </c>
      <c r="AG73">
        <f t="shared" si="67"/>
        <v>-7.7942461732946436E-12</v>
      </c>
      <c r="AH73">
        <f t="shared" si="68"/>
        <v>-3.7555514126660682E-6</v>
      </c>
      <c r="AI73">
        <f t="shared" si="69"/>
        <v>-3.7555592069122415E-6</v>
      </c>
      <c r="AJ73">
        <f t="shared" si="70"/>
        <v>-4.3570069036322465</v>
      </c>
      <c r="AK73">
        <f t="shared" ref="AK73:AK98" si="92">G73*SUM(AB73:AB73, AE73:AF73)</f>
        <v>-2.8465778588807265</v>
      </c>
      <c r="AL73">
        <f t="shared" si="71"/>
        <v>-7.2035885180721797</v>
      </c>
      <c r="AN73">
        <f t="shared" si="72"/>
        <v>0</v>
      </c>
      <c r="AO73">
        <f t="shared" si="73"/>
        <v>0</v>
      </c>
      <c r="AP73">
        <f t="shared" si="74"/>
        <v>-7.151660230929435E-15</v>
      </c>
      <c r="AQ73">
        <f t="shared" si="75"/>
        <v>-3.4459301240958456E-9</v>
      </c>
      <c r="AR73">
        <f t="shared" si="76"/>
        <v>-3.4459372757560767E-9</v>
      </c>
      <c r="AS73">
        <f t="shared" si="77"/>
        <v>-3.9977994415103793E-3</v>
      </c>
      <c r="AT73">
        <f t="shared" si="78"/>
        <v>-2.6118956490434136E-3</v>
      </c>
      <c r="AU73">
        <f t="shared" si="79"/>
        <v>-6.6096985364910684E-3</v>
      </c>
      <c r="AW73">
        <v>70</v>
      </c>
      <c r="AX73">
        <f>IF(Z73&gt;0, (R73*SUMPRODUCT(K73:$K$98, X73:$X$98)-K73*$AZ$3)/Z73, 0)</f>
        <v>-58229478311804.625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0.853201969</v>
      </c>
      <c r="Q74" s="5">
        <f t="shared" si="91"/>
        <v>12.5</v>
      </c>
      <c r="R74">
        <f t="shared" si="62"/>
        <v>1000000</v>
      </c>
      <c r="S74">
        <f t="shared" si="63"/>
        <v>-380053757063132.13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-36.308391080378129</v>
      </c>
      <c r="AC74">
        <f t="shared" si="64"/>
        <v>-32.418206324789708</v>
      </c>
      <c r="AE74">
        <f t="shared" si="65"/>
        <v>0</v>
      </c>
      <c r="AF74">
        <f t="shared" si="66"/>
        <v>0</v>
      </c>
      <c r="AG74">
        <f t="shared" si="67"/>
        <v>-1.0662375296359916E-12</v>
      </c>
      <c r="AH74">
        <f t="shared" si="68"/>
        <v>-5.3200529455405641E-7</v>
      </c>
      <c r="AI74">
        <f t="shared" si="69"/>
        <v>-5.32006360791586E-7</v>
      </c>
      <c r="AJ74">
        <f t="shared" si="70"/>
        <v>-3.8901847555884217</v>
      </c>
      <c r="AK74">
        <f t="shared" si="92"/>
        <v>-2.5415873756264693</v>
      </c>
      <c r="AL74">
        <f t="shared" si="71"/>
        <v>-6.4317726632212517</v>
      </c>
      <c r="AN74">
        <f t="shared" si="72"/>
        <v>0</v>
      </c>
      <c r="AO74">
        <f t="shared" si="73"/>
        <v>0</v>
      </c>
      <c r="AP74">
        <f t="shared" si="74"/>
        <v>-8.7351164104656398E-16</v>
      </c>
      <c r="AQ74">
        <f t="shared" si="75"/>
        <v>-4.3584361361771351E-10</v>
      </c>
      <c r="AR74">
        <f t="shared" si="76"/>
        <v>-4.3584448712935453E-10</v>
      </c>
      <c r="AS74">
        <f t="shared" si="77"/>
        <v>-3.1870212549997851E-3</v>
      </c>
      <c r="AT74">
        <f t="shared" si="78"/>
        <v>-2.0821872215515064E-3</v>
      </c>
      <c r="AU74">
        <f t="shared" si="79"/>
        <v>-5.2692089123957788E-3</v>
      </c>
      <c r="AW74">
        <v>71</v>
      </c>
      <c r="AX74">
        <f>IF(Z74&gt;0, (R74*SUMPRODUCT(K74:$K$98, X74:$X$98)-K74*$AZ$3)/Z74, 0)</f>
        <v>-380053757063132.13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0.85761682500000003</v>
      </c>
      <c r="Q75" s="5">
        <f t="shared" si="91"/>
        <v>12.5</v>
      </c>
      <c r="R75">
        <f t="shared" si="62"/>
        <v>1000000</v>
      </c>
      <c r="S75">
        <f t="shared" si="63"/>
        <v>-2563269174258714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-32.418206324789708</v>
      </c>
      <c r="AC75">
        <f t="shared" si="64"/>
        <v>-28.944827076087741</v>
      </c>
      <c r="AE75">
        <f t="shared" si="65"/>
        <v>0</v>
      </c>
      <c r="AF75">
        <f t="shared" si="66"/>
        <v>0</v>
      </c>
      <c r="AG75">
        <f t="shared" si="67"/>
        <v>-1.4115190947736916E-13</v>
      </c>
      <c r="AH75">
        <f t="shared" si="68"/>
        <v>-7.3153859588981011E-8</v>
      </c>
      <c r="AI75">
        <f t="shared" si="69"/>
        <v>-7.3154000740890489E-8</v>
      </c>
      <c r="AJ75">
        <f t="shared" si="70"/>
        <v>-3.473379248701967</v>
      </c>
      <c r="AK75">
        <f t="shared" si="92"/>
        <v>-2.2692744427352798</v>
      </c>
      <c r="AL75">
        <f t="shared" si="71"/>
        <v>-5.7426537645912479</v>
      </c>
      <c r="AN75">
        <f t="shared" si="72"/>
        <v>0</v>
      </c>
      <c r="AO75">
        <f t="shared" si="73"/>
        <v>0</v>
      </c>
      <c r="AP75">
        <f t="shared" si="74"/>
        <v>-1.0324843253678969E-16</v>
      </c>
      <c r="AQ75">
        <f t="shared" si="75"/>
        <v>-5.3509877156778137E-11</v>
      </c>
      <c r="AR75">
        <f t="shared" si="76"/>
        <v>-5.3509980405210675E-11</v>
      </c>
      <c r="AS75">
        <f t="shared" si="77"/>
        <v>-2.5406738340425206E-3</v>
      </c>
      <c r="AT75">
        <f t="shared" si="78"/>
        <v>-1.6599069050906438E-3</v>
      </c>
      <c r="AU75">
        <f t="shared" si="79"/>
        <v>-4.2005807926431453E-3</v>
      </c>
      <c r="AW75">
        <v>72</v>
      </c>
      <c r="AX75">
        <f>IF(Z75&gt;0, (R75*SUMPRODUCT(K75:$K$98, X75:$X$98)-K75*$AZ$3)/Z75, 0)</f>
        <v>-2563269174258714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0.86229046899999995</v>
      </c>
      <c r="Q76" s="5">
        <f t="shared" si="91"/>
        <v>12.5</v>
      </c>
      <c r="R76">
        <f t="shared" si="62"/>
        <v>1000000</v>
      </c>
      <c r="S76">
        <f t="shared" si="63"/>
        <v>-1.7920613860108732E+16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-28.944827076087741</v>
      </c>
      <c r="AC76">
        <f t="shared" si="64"/>
        <v>-25.84359560369677</v>
      </c>
      <c r="AE76">
        <f t="shared" si="65"/>
        <v>0</v>
      </c>
      <c r="AF76">
        <f t="shared" si="66"/>
        <v>0</v>
      </c>
      <c r="AG76">
        <f t="shared" si="67"/>
        <v>-1.8026444159109265E-14</v>
      </c>
      <c r="AH76">
        <f t="shared" si="68"/>
        <v>-9.7371156978788958E-9</v>
      </c>
      <c r="AI76">
        <f t="shared" si="69"/>
        <v>-9.737133724323055E-9</v>
      </c>
      <c r="AJ76">
        <f t="shared" si="70"/>
        <v>-3.1012314723909711</v>
      </c>
      <c r="AK76">
        <f t="shared" si="92"/>
        <v>-2.026137895326142</v>
      </c>
      <c r="AL76">
        <f t="shared" si="71"/>
        <v>-5.1273693774542473</v>
      </c>
      <c r="AN76">
        <f t="shared" si="72"/>
        <v>0</v>
      </c>
      <c r="AO76">
        <f t="shared" si="73"/>
        <v>0</v>
      </c>
      <c r="AP76">
        <f t="shared" si="74"/>
        <v>-1.1773043656927274E-17</v>
      </c>
      <c r="AQ76">
        <f t="shared" si="75"/>
        <v>-6.3592956654045168E-12</v>
      </c>
      <c r="AR76">
        <f t="shared" si="76"/>
        <v>-6.3593074384481736E-12</v>
      </c>
      <c r="AS76">
        <f t="shared" si="77"/>
        <v>-2.0254096255719828E-3</v>
      </c>
      <c r="AT76">
        <f t="shared" si="78"/>
        <v>-1.3232676220604172E-3</v>
      </c>
      <c r="AU76">
        <f t="shared" si="79"/>
        <v>-3.3486772539917074E-3</v>
      </c>
      <c r="AW76">
        <v>73</v>
      </c>
      <c r="AX76">
        <f>IF(Z76&gt;0, (R76*SUMPRODUCT(K76:$K$98, X76:$X$98)-K76*$AZ$3)/Z76, 0)</f>
        <v>-1.7920613860108732E+16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0.86705037500000004</v>
      </c>
      <c r="Q77" s="5">
        <f t="shared" si="91"/>
        <v>12.5</v>
      </c>
      <c r="R77">
        <f t="shared" si="62"/>
        <v>1000000</v>
      </c>
      <c r="S77">
        <f t="shared" si="63"/>
        <v>-1.3013905564483558E+17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-25.84359560369677</v>
      </c>
      <c r="AC77">
        <f t="shared" si="64"/>
        <v>-23.074638931877704</v>
      </c>
      <c r="AE77">
        <f t="shared" si="65"/>
        <v>0</v>
      </c>
      <c r="AF77">
        <f t="shared" si="66"/>
        <v>0</v>
      </c>
      <c r="AG77">
        <f t="shared" si="67"/>
        <v>-2.2163445494459254E-15</v>
      </c>
      <c r="AH77">
        <f t="shared" si="68"/>
        <v>-1.25038681344578E-9</v>
      </c>
      <c r="AI77">
        <f t="shared" si="69"/>
        <v>-1.2503890297903294E-9</v>
      </c>
      <c r="AJ77">
        <f t="shared" si="70"/>
        <v>-2.7689566718190655</v>
      </c>
      <c r="AK77">
        <f t="shared" si="92"/>
        <v>-1.809051692258774</v>
      </c>
      <c r="AL77">
        <f t="shared" si="71"/>
        <v>-4.5780083653282286</v>
      </c>
      <c r="AN77">
        <f t="shared" si="72"/>
        <v>0</v>
      </c>
      <c r="AO77">
        <f t="shared" si="73"/>
        <v>0</v>
      </c>
      <c r="AP77">
        <f t="shared" si="74"/>
        <v>-1.2924029488641407E-18</v>
      </c>
      <c r="AQ77">
        <f t="shared" si="75"/>
        <v>-7.2913013697358317E-13</v>
      </c>
      <c r="AR77">
        <f t="shared" si="76"/>
        <v>-7.291314293765321E-13</v>
      </c>
      <c r="AS77">
        <f t="shared" si="77"/>
        <v>-1.6146441530630379E-3</v>
      </c>
      <c r="AT77">
        <f t="shared" si="78"/>
        <v>-1.0549008466699805E-3</v>
      </c>
      <c r="AU77">
        <f t="shared" si="79"/>
        <v>-2.66954500046215E-3</v>
      </c>
      <c r="AW77">
        <v>74</v>
      </c>
      <c r="AX77">
        <f>IF(Z77&gt;0, (R77*SUMPRODUCT(K77:$K$98, X77:$X$98)-K77*$AZ$3)/Z77, 0)</f>
        <v>-1.3013905564483558E+17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0.87202471800000003</v>
      </c>
      <c r="Q78" s="5">
        <f t="shared" si="91"/>
        <v>12.5</v>
      </c>
      <c r="R78">
        <f t="shared" si="62"/>
        <v>1000000</v>
      </c>
      <c r="S78">
        <f t="shared" si="63"/>
        <v>-9.8491466540574413E+17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-23.074638931877704</v>
      </c>
      <c r="AC78">
        <f t="shared" si="64"/>
        <v>-20.602356189177168</v>
      </c>
      <c r="AE78">
        <f t="shared" si="65"/>
        <v>0</v>
      </c>
      <c r="AF78">
        <f t="shared" si="66"/>
        <v>0</v>
      </c>
      <c r="AG78">
        <f t="shared" si="67"/>
        <v>-2.6147387323004588E-16</v>
      </c>
      <c r="AH78">
        <f t="shared" si="68"/>
        <v>-1.546165784577136E-10</v>
      </c>
      <c r="AI78">
        <f t="shared" si="69"/>
        <v>-1.5461683993158683E-10</v>
      </c>
      <c r="AJ78">
        <f t="shared" si="70"/>
        <v>-2.4722827427005356</v>
      </c>
      <c r="AK78">
        <f t="shared" si="92"/>
        <v>-1.6152247252314393</v>
      </c>
      <c r="AL78">
        <f t="shared" si="71"/>
        <v>-4.0875074680865922</v>
      </c>
      <c r="AN78">
        <f t="shared" si="72"/>
        <v>0</v>
      </c>
      <c r="AO78">
        <f t="shared" si="73"/>
        <v>0</v>
      </c>
      <c r="AP78">
        <f t="shared" si="74"/>
        <v>-1.3613535924096295E-19</v>
      </c>
      <c r="AQ78">
        <f t="shared" si="75"/>
        <v>-8.0500522644687189E-14</v>
      </c>
      <c r="AR78">
        <f t="shared" si="76"/>
        <v>-8.0500658780046419E-14</v>
      </c>
      <c r="AS78">
        <f t="shared" si="77"/>
        <v>-1.2871844332479794E-3</v>
      </c>
      <c r="AT78">
        <f t="shared" si="78"/>
        <v>-8.409604963888999E-4</v>
      </c>
      <c r="AU78">
        <f t="shared" si="79"/>
        <v>-2.1281449297173801E-3</v>
      </c>
      <c r="AW78">
        <v>75</v>
      </c>
      <c r="AX78">
        <f>IF(Z78&gt;0, (R78*SUMPRODUCT(K78:$K$98, X78:$X$98)-K78*$AZ$3)/Z78, 0)</f>
        <v>-9.8491466540574413E+17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0.87703262900000001</v>
      </c>
      <c r="Q79" s="5">
        <f t="shared" si="91"/>
        <v>12.5</v>
      </c>
      <c r="R79">
        <f t="shared" si="62"/>
        <v>1000000</v>
      </c>
      <c r="S79">
        <f t="shared" si="63"/>
        <v>-7.7844432983420897E+18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-20.602356189177168</v>
      </c>
      <c r="AC79">
        <f t="shared" si="64"/>
        <v>-18.394960883193967</v>
      </c>
      <c r="AE79">
        <f t="shared" si="65"/>
        <v>0</v>
      </c>
      <c r="AF79">
        <f t="shared" si="66"/>
        <v>0</v>
      </c>
      <c r="AG79">
        <f t="shared" si="67"/>
        <v>-2.9538016043985568E-17</v>
      </c>
      <c r="AH79">
        <f t="shared" si="68"/>
        <v>-1.8345689476300787E-11</v>
      </c>
      <c r="AI79">
        <f t="shared" si="69"/>
        <v>-1.834571901431683E-11</v>
      </c>
      <c r="AJ79">
        <f t="shared" si="70"/>
        <v>-2.2073953059832014</v>
      </c>
      <c r="AK79">
        <f t="shared" si="92"/>
        <v>-1.442164933242402</v>
      </c>
      <c r="AL79">
        <f t="shared" si="71"/>
        <v>-3.6495602392439492</v>
      </c>
      <c r="AN79">
        <f t="shared" si="72"/>
        <v>0</v>
      </c>
      <c r="AO79">
        <f t="shared" si="73"/>
        <v>0</v>
      </c>
      <c r="AP79">
        <f t="shared" si="74"/>
        <v>-1.373111931570727E-20</v>
      </c>
      <c r="AQ79">
        <f t="shared" si="75"/>
        <v>-8.5282251439257981E-15</v>
      </c>
      <c r="AR79">
        <f t="shared" si="76"/>
        <v>-8.5282388750451119E-15</v>
      </c>
      <c r="AS79">
        <f t="shared" si="77"/>
        <v>-1.0261355494645388E-3</v>
      </c>
      <c r="AT79">
        <f t="shared" si="78"/>
        <v>-6.7040855898351914E-4</v>
      </c>
      <c r="AU79">
        <f t="shared" si="79"/>
        <v>-1.6965441084565863E-3</v>
      </c>
      <c r="AW79">
        <v>76</v>
      </c>
      <c r="AX79">
        <f>IF(Z79&gt;0, (R79*SUMPRODUCT(K79:$K$98, X79:$X$98)-K79*$AZ$3)/Z79, 0)</f>
        <v>-7.7844432983420897E+18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0.88195855000000001</v>
      </c>
      <c r="Q80" s="5">
        <f t="shared" si="91"/>
        <v>12.5</v>
      </c>
      <c r="R80">
        <f t="shared" si="62"/>
        <v>1000000</v>
      </c>
      <c r="S80">
        <f t="shared" si="63"/>
        <v>-6.4330826752983785E+19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-18.394960883193967</v>
      </c>
      <c r="AC80">
        <f t="shared" si="64"/>
        <v>-16.424072217137478</v>
      </c>
      <c r="AE80">
        <f t="shared" si="65"/>
        <v>0</v>
      </c>
      <c r="AF80">
        <f t="shared" si="66"/>
        <v>0</v>
      </c>
      <c r="AG80">
        <f t="shared" si="67"/>
        <v>-3.1913300835154623E-18</v>
      </c>
      <c r="AH80">
        <f t="shared" si="68"/>
        <v>-2.0841044640024198E-12</v>
      </c>
      <c r="AI80">
        <f t="shared" si="69"/>
        <v>-2.0841076553325034E-12</v>
      </c>
      <c r="AJ80">
        <f t="shared" si="70"/>
        <v>-1.9708886660564886</v>
      </c>
      <c r="AK80">
        <f t="shared" si="92"/>
        <v>-1.2876472618235779</v>
      </c>
      <c r="AL80">
        <f t="shared" si="71"/>
        <v>-3.2585359278821509</v>
      </c>
      <c r="AN80">
        <f t="shared" si="72"/>
        <v>0</v>
      </c>
      <c r="AO80">
        <f t="shared" si="73"/>
        <v>0</v>
      </c>
      <c r="AP80">
        <f t="shared" si="74"/>
        <v>-1.324580393742875E-21</v>
      </c>
      <c r="AQ80">
        <f t="shared" si="75"/>
        <v>-8.6501986296844111E-16</v>
      </c>
      <c r="AR80">
        <f t="shared" si="76"/>
        <v>-8.6502118754883481E-16</v>
      </c>
      <c r="AS80">
        <f t="shared" si="77"/>
        <v>-8.1802897757060698E-4</v>
      </c>
      <c r="AT80">
        <f t="shared" si="78"/>
        <v>-5.3444559867946552E-4</v>
      </c>
      <c r="AU80">
        <f t="shared" si="79"/>
        <v>-1.3524745762509376E-3</v>
      </c>
      <c r="AW80">
        <v>77</v>
      </c>
      <c r="AX80">
        <f>IF(Z80&gt;0, (R80*SUMPRODUCT(K80:$K$98, X80:$X$98)-K80*$AZ$3)/Z80, 0)</f>
        <v>-6.4330826752983785E+19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0.88700226900000001</v>
      </c>
      <c r="Q81" s="5">
        <f t="shared" si="91"/>
        <v>12.5</v>
      </c>
      <c r="R81">
        <f t="shared" si="62"/>
        <v>1000000</v>
      </c>
      <c r="S81">
        <f t="shared" si="63"/>
        <v>-5.5766508266387918E+20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-16.424072217137478</v>
      </c>
      <c r="AC81">
        <f t="shared" si="64"/>
        <v>-14.664350193872748</v>
      </c>
      <c r="AE81">
        <f t="shared" si="65"/>
        <v>0</v>
      </c>
      <c r="AF81">
        <f t="shared" si="66"/>
        <v>0</v>
      </c>
      <c r="AG81">
        <f t="shared" si="67"/>
        <v>-3.2869975747413285E-19</v>
      </c>
      <c r="AH81">
        <f t="shared" si="68"/>
        <v>-2.2645736201649399E-13</v>
      </c>
      <c r="AI81">
        <f t="shared" si="69"/>
        <v>-2.2645769071625147E-13</v>
      </c>
      <c r="AJ81">
        <f t="shared" si="70"/>
        <v>-1.7597220232647306</v>
      </c>
      <c r="AK81">
        <f t="shared" si="92"/>
        <v>-1.1496850551996236</v>
      </c>
      <c r="AL81">
        <f t="shared" si="71"/>
        <v>-2.9094070784645805</v>
      </c>
      <c r="AN81">
        <f t="shared" si="72"/>
        <v>0</v>
      </c>
      <c r="AO81">
        <f t="shared" si="73"/>
        <v>0</v>
      </c>
      <c r="AP81">
        <f t="shared" si="74"/>
        <v>-1.2181140632375234E-22</v>
      </c>
      <c r="AQ81">
        <f t="shared" si="75"/>
        <v>-8.3921843908774544E-17</v>
      </c>
      <c r="AR81">
        <f t="shared" si="76"/>
        <v>-8.392196572018087E-17</v>
      </c>
      <c r="AS81">
        <f t="shared" si="77"/>
        <v>-6.5212769257861204E-4</v>
      </c>
      <c r="AT81">
        <f t="shared" si="78"/>
        <v>-4.2605675915135974E-4</v>
      </c>
      <c r="AU81">
        <f t="shared" si="79"/>
        <v>-1.0781844517300557E-3</v>
      </c>
      <c r="AW81">
        <v>78</v>
      </c>
      <c r="AX81">
        <f>IF(Z81&gt;0, (R81*SUMPRODUCT(K81:$K$98, X81:$X$98)-K81*$AZ$3)/Z81, 0)</f>
        <v>-5.5766508266387918E+20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0.89213428500000003</v>
      </c>
      <c r="Q82" s="5">
        <f t="shared" si="91"/>
        <v>12.5</v>
      </c>
      <c r="R82">
        <f t="shared" si="62"/>
        <v>1000000</v>
      </c>
      <c r="S82">
        <f t="shared" si="63"/>
        <v>-5.0877393822592889E+21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-14.664350193872748</v>
      </c>
      <c r="AC82">
        <f t="shared" si="64"/>
        <v>-13.093169815957808</v>
      </c>
      <c r="AE82">
        <f t="shared" si="65"/>
        <v>0</v>
      </c>
      <c r="AF82">
        <f t="shared" si="66"/>
        <v>0</v>
      </c>
      <c r="AG82">
        <f t="shared" si="67"/>
        <v>-3.2168436785532597E-20</v>
      </c>
      <c r="AH82">
        <f t="shared" si="68"/>
        <v>-2.3459545849108716E-14</v>
      </c>
      <c r="AI82">
        <f t="shared" si="69"/>
        <v>-2.3459578017545502E-14</v>
      </c>
      <c r="AJ82">
        <f t="shared" si="70"/>
        <v>-1.5711803779149403</v>
      </c>
      <c r="AK82">
        <f t="shared" si="92"/>
        <v>-1.0265045135710924</v>
      </c>
      <c r="AL82">
        <f t="shared" si="71"/>
        <v>-2.5976848914860562</v>
      </c>
      <c r="AN82">
        <f t="shared" si="72"/>
        <v>0</v>
      </c>
      <c r="AO82">
        <f t="shared" si="73"/>
        <v>0</v>
      </c>
      <c r="AP82">
        <f t="shared" si="74"/>
        <v>-1.0643893191990659E-23</v>
      </c>
      <c r="AQ82">
        <f t="shared" si="75"/>
        <v>-7.7622951346775185E-18</v>
      </c>
      <c r="AR82">
        <f t="shared" si="76"/>
        <v>-7.7623057785707106E-18</v>
      </c>
      <c r="AS82">
        <f t="shared" si="77"/>
        <v>-5.1987220390514418E-4</v>
      </c>
      <c r="AT82">
        <f t="shared" si="78"/>
        <v>-3.3964983988469361E-4</v>
      </c>
      <c r="AU82">
        <f t="shared" si="79"/>
        <v>-8.595220437898456E-4</v>
      </c>
      <c r="AW82">
        <v>79</v>
      </c>
      <c r="AX82">
        <f>IF(Z82&gt;0, (R82*SUMPRODUCT(K82:$K$98, X82:$X$98)-K82*$AZ$3)/Z82, 0)</f>
        <v>-5.0877393822592889E+21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0.89732143600000003</v>
      </c>
      <c r="Q83" s="5">
        <f t="shared" si="91"/>
        <v>12.5</v>
      </c>
      <c r="R83">
        <f t="shared" si="62"/>
        <v>1000000</v>
      </c>
      <c r="S83">
        <f t="shared" si="63"/>
        <v>-4.9014834200989474E+22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-13.093169815957808</v>
      </c>
      <c r="AC83">
        <f t="shared" si="64"/>
        <v>-11.69033019281947</v>
      </c>
      <c r="AE83">
        <f t="shared" si="65"/>
        <v>0</v>
      </c>
      <c r="AF83">
        <f t="shared" si="66"/>
        <v>0</v>
      </c>
      <c r="AG83">
        <f t="shared" si="67"/>
        <v>-2.9813245274079381E-21</v>
      </c>
      <c r="AH83">
        <f t="shared" si="68"/>
        <v>-2.3092342312215467E-15</v>
      </c>
      <c r="AI83">
        <f t="shared" si="69"/>
        <v>-2.309237212546074E-15</v>
      </c>
      <c r="AJ83">
        <f t="shared" si="70"/>
        <v>-1.4028396231383375</v>
      </c>
      <c r="AK83">
        <f t="shared" si="92"/>
        <v>-0.91652188711704663</v>
      </c>
      <c r="AL83">
        <f t="shared" si="71"/>
        <v>-2.3193615102553862</v>
      </c>
      <c r="AN83">
        <f t="shared" si="72"/>
        <v>0</v>
      </c>
      <c r="AO83">
        <f t="shared" si="73"/>
        <v>0</v>
      </c>
      <c r="AP83">
        <f t="shared" si="74"/>
        <v>-8.8076851464559902E-25</v>
      </c>
      <c r="AQ83">
        <f t="shared" si="75"/>
        <v>-6.8221382311912003E-19</v>
      </c>
      <c r="AR83">
        <f t="shared" si="76"/>
        <v>-6.8221470388763464E-19</v>
      </c>
      <c r="AS83">
        <f t="shared" si="77"/>
        <v>-4.1443893806213604E-4</v>
      </c>
      <c r="AT83">
        <f t="shared" si="78"/>
        <v>-2.7076677286726203E-4</v>
      </c>
      <c r="AU83">
        <f t="shared" si="79"/>
        <v>-6.8520571092939861E-4</v>
      </c>
      <c r="AW83">
        <v>80</v>
      </c>
      <c r="AX83">
        <f>IF(Z83&gt;0, (R83*SUMPRODUCT(K83:$K$98, X83:$X$98)-K83*$AZ$3)/Z83, 0)</f>
        <v>-4.9014834200989474E+22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0.90253096600000005</v>
      </c>
      <c r="Q84" s="5">
        <f t="shared" si="91"/>
        <v>12.5</v>
      </c>
      <c r="R84">
        <f t="shared" si="62"/>
        <v>1000000</v>
      </c>
      <c r="S84">
        <f t="shared" si="63"/>
        <v>-5.0032843420120658E+23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-11.69033019281947</v>
      </c>
      <c r="AC84">
        <f t="shared" si="64"/>
        <v>-10.437794815017385</v>
      </c>
      <c r="AE84">
        <f t="shared" si="65"/>
        <v>0</v>
      </c>
      <c r="AF84">
        <f t="shared" si="66"/>
        <v>0</v>
      </c>
      <c r="AG84">
        <f t="shared" si="67"/>
        <v>-2.6077357645287848E-22</v>
      </c>
      <c r="AH84">
        <f t="shared" si="68"/>
        <v>-2.1525901645447842E-16</v>
      </c>
      <c r="AI84">
        <f t="shared" si="69"/>
        <v>-2.1525927722805487E-16</v>
      </c>
      <c r="AJ84">
        <f t="shared" si="70"/>
        <v>-1.2525353778020847</v>
      </c>
      <c r="AK84">
        <f t="shared" si="92"/>
        <v>-0.81832311349736298</v>
      </c>
      <c r="AL84">
        <f t="shared" si="71"/>
        <v>-2.0708584912994477</v>
      </c>
      <c r="AN84">
        <f t="shared" si="72"/>
        <v>0</v>
      </c>
      <c r="AO84">
        <f t="shared" si="73"/>
        <v>0</v>
      </c>
      <c r="AP84">
        <f t="shared" si="74"/>
        <v>-6.8785688530058279E-26</v>
      </c>
      <c r="AQ84">
        <f t="shared" si="75"/>
        <v>-5.678006131039127E-20</v>
      </c>
      <c r="AR84">
        <f t="shared" si="76"/>
        <v>-5.6780130096079795E-20</v>
      </c>
      <c r="AS84">
        <f t="shared" si="77"/>
        <v>-3.3038818404188078E-4</v>
      </c>
      <c r="AT84">
        <f t="shared" si="78"/>
        <v>-2.1585361357402902E-4</v>
      </c>
      <c r="AU84">
        <f t="shared" si="79"/>
        <v>-5.4624179761590978E-4</v>
      </c>
      <c r="AW84">
        <v>81</v>
      </c>
      <c r="AX84">
        <f>IF(Z84&gt;0, (R84*SUMPRODUCT(K84:$K$98, X84:$X$98)-K84*$AZ$3)/Z84, 0)</f>
        <v>-5.0032843420120658E+23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0.90776816500000002</v>
      </c>
      <c r="Q85" s="5">
        <f t="shared" si="91"/>
        <v>12.5</v>
      </c>
      <c r="R85">
        <f t="shared" si="62"/>
        <v>1000000</v>
      </c>
      <c r="S85">
        <f t="shared" si="63"/>
        <v>-5.4324680490357175E+24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-10.437794815017385</v>
      </c>
      <c r="AC85">
        <f t="shared" si="64"/>
        <v>-9.3194596562655221</v>
      </c>
      <c r="AE85">
        <f t="shared" si="65"/>
        <v>0</v>
      </c>
      <c r="AF85">
        <f t="shared" si="66"/>
        <v>0</v>
      </c>
      <c r="AG85">
        <f t="shared" si="67"/>
        <v>-2.1443889711233E-23</v>
      </c>
      <c r="AH85">
        <f t="shared" si="68"/>
        <v>-1.8937756078169334E-17</v>
      </c>
      <c r="AI85">
        <f t="shared" si="69"/>
        <v>-1.8937777522059046E-17</v>
      </c>
      <c r="AJ85">
        <f t="shared" si="70"/>
        <v>-1.1183351587518633</v>
      </c>
      <c r="AK85">
        <f t="shared" si="92"/>
        <v>-0.7306456370512171</v>
      </c>
      <c r="AL85">
        <f t="shared" si="71"/>
        <v>-1.8489807958030804</v>
      </c>
      <c r="AN85">
        <f t="shared" si="72"/>
        <v>0</v>
      </c>
      <c r="AO85">
        <f t="shared" si="73"/>
        <v>0</v>
      </c>
      <c r="AP85">
        <f t="shared" si="74"/>
        <v>-5.0503333835403109E-27</v>
      </c>
      <c r="AQ85">
        <f t="shared" si="75"/>
        <v>-4.460104161085182E-21</v>
      </c>
      <c r="AR85">
        <f t="shared" si="76"/>
        <v>-4.4601092114185652E-21</v>
      </c>
      <c r="AS85">
        <f t="shared" si="77"/>
        <v>-2.6338343753338751E-4</v>
      </c>
      <c r="AT85">
        <f t="shared" si="78"/>
        <v>-1.7207717918847978E-4</v>
      </c>
      <c r="AU85">
        <f t="shared" si="79"/>
        <v>-4.354606167218673E-4</v>
      </c>
      <c r="AW85">
        <v>82</v>
      </c>
      <c r="AX85">
        <f>IF(Z85&gt;0, (R85*SUMPRODUCT(K85:$K$98, X85:$X$98)-K85*$AZ$3)/Z85, 0)</f>
        <v>-5.4324680490357175E+24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0.91304259499999996</v>
      </c>
      <c r="Q86" s="5">
        <f t="shared" si="91"/>
        <v>12.5</v>
      </c>
      <c r="R86">
        <f t="shared" si="62"/>
        <v>1000000</v>
      </c>
      <c r="S86">
        <f t="shared" si="63"/>
        <v>-6.3027305831384844E+25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-9.3194596562655221</v>
      </c>
      <c r="AC86">
        <f t="shared" si="64"/>
        <v>-8.320946121665644</v>
      </c>
      <c r="AE86">
        <f t="shared" si="65"/>
        <v>0</v>
      </c>
      <c r="AF86">
        <f t="shared" si="66"/>
        <v>0</v>
      </c>
      <c r="AG86">
        <f t="shared" si="67"/>
        <v>-1.6502661052826918E-24</v>
      </c>
      <c r="AH86">
        <f t="shared" si="68"/>
        <v>-1.5663347767070384E-18</v>
      </c>
      <c r="AI86">
        <f t="shared" si="69"/>
        <v>-1.5663364269731436E-18</v>
      </c>
      <c r="AJ86">
        <f t="shared" si="70"/>
        <v>-0.99851353459987813</v>
      </c>
      <c r="AK86">
        <f t="shared" si="92"/>
        <v>-0.65236217593858659</v>
      </c>
      <c r="AL86">
        <f t="shared" si="71"/>
        <v>-1.6508757105384646</v>
      </c>
      <c r="AN86">
        <f t="shared" si="72"/>
        <v>0</v>
      </c>
      <c r="AO86">
        <f t="shared" si="73"/>
        <v>0</v>
      </c>
      <c r="AP86">
        <f t="shared" si="74"/>
        <v>-3.4701834962690376E-28</v>
      </c>
      <c r="AQ86">
        <f t="shared" si="75"/>
        <v>-3.2936924986591256E-22</v>
      </c>
      <c r="AR86">
        <f t="shared" si="76"/>
        <v>-3.2936959688426214E-22</v>
      </c>
      <c r="AS86">
        <f t="shared" si="77"/>
        <v>-2.0996766384995819E-4</v>
      </c>
      <c r="AT86">
        <f t="shared" si="78"/>
        <v>-1.3717887371530592E-4</v>
      </c>
      <c r="AU86">
        <f t="shared" si="79"/>
        <v>-3.4714653756526411E-4</v>
      </c>
      <c r="AW86">
        <v>83</v>
      </c>
      <c r="AX86">
        <f>IF(Z86&gt;0, (R86*SUMPRODUCT(K86:$K$98, X86:$X$98)-K86*$AZ$3)/Z86, 0)</f>
        <v>-6.3027305831384844E+25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0.91832435000000001</v>
      </c>
      <c r="Q87" s="5">
        <f t="shared" si="91"/>
        <v>12.5</v>
      </c>
      <c r="R87">
        <f t="shared" si="62"/>
        <v>1000000</v>
      </c>
      <c r="S87">
        <f t="shared" si="63"/>
        <v>-7.851254952915466E+26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-8.320946121665644</v>
      </c>
      <c r="AC87">
        <f t="shared" si="64"/>
        <v>-7.4294161800586096</v>
      </c>
      <c r="AE87">
        <f t="shared" si="65"/>
        <v>0</v>
      </c>
      <c r="AF87">
        <f t="shared" si="66"/>
        <v>0</v>
      </c>
      <c r="AG87">
        <f t="shared" si="67"/>
        <v>-1.182838957691055E-25</v>
      </c>
      <c r="AH87">
        <f t="shared" si="68"/>
        <v>-1.2123836387686075E-19</v>
      </c>
      <c r="AI87">
        <f t="shared" si="69"/>
        <v>-1.2123848216075651E-19</v>
      </c>
      <c r="AJ87">
        <f t="shared" si="70"/>
        <v>-0.89152994160703436</v>
      </c>
      <c r="AK87">
        <f t="shared" si="92"/>
        <v>-0.58246622851659513</v>
      </c>
      <c r="AL87">
        <f t="shared" si="71"/>
        <v>-1.4739961701236295</v>
      </c>
      <c r="AN87">
        <f t="shared" si="72"/>
        <v>0</v>
      </c>
      <c r="AO87">
        <f t="shared" si="73"/>
        <v>0</v>
      </c>
      <c r="AP87">
        <f t="shared" si="74"/>
        <v>-2.2207826581638936E-29</v>
      </c>
      <c r="AQ87">
        <f t="shared" si="75"/>
        <v>-2.2762528597085648E-23</v>
      </c>
      <c r="AR87">
        <f t="shared" si="76"/>
        <v>-2.2762550804912228E-23</v>
      </c>
      <c r="AS87">
        <f t="shared" si="77"/>
        <v>-1.6738493610487745E-4</v>
      </c>
      <c r="AT87">
        <f t="shared" si="78"/>
        <v>-1.0935815825518648E-4</v>
      </c>
      <c r="AU87">
        <f t="shared" si="79"/>
        <v>-2.767430943600639E-4</v>
      </c>
      <c r="AW87">
        <v>84</v>
      </c>
      <c r="AX87">
        <f>IF(Z87&gt;0, (R87*SUMPRODUCT(K87:$K$98, X87:$X$98)-K87*$AZ$3)/Z87, 0)</f>
        <v>-7.851254952915466E+26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0.92358270799999997</v>
      </c>
      <c r="Q88" s="5">
        <f t="shared" si="91"/>
        <v>12.5</v>
      </c>
      <c r="R88">
        <f t="shared" si="62"/>
        <v>1000000</v>
      </c>
      <c r="S88">
        <f t="shared" si="63"/>
        <v>-1.0554554174089321E+28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-7.4294161800586096</v>
      </c>
      <c r="AC88">
        <f t="shared" si="64"/>
        <v>-6.6334073036237582</v>
      </c>
      <c r="AE88">
        <f t="shared" si="65"/>
        <v>0</v>
      </c>
      <c r="AF88">
        <f t="shared" si="66"/>
        <v>0</v>
      </c>
      <c r="AG88">
        <f t="shared" si="67"/>
        <v>-7.8560960441942461E-27</v>
      </c>
      <c r="AH88">
        <f t="shared" si="68"/>
        <v>-8.7395968613776147E-21</v>
      </c>
      <c r="AI88">
        <f t="shared" si="69"/>
        <v>-8.7396047174736592E-21</v>
      </c>
      <c r="AJ88">
        <f t="shared" si="70"/>
        <v>-0.79600887643485141</v>
      </c>
      <c r="AK88">
        <f t="shared" si="92"/>
        <v>-0.52005913260410275</v>
      </c>
      <c r="AL88">
        <f t="shared" si="71"/>
        <v>-1.316068009038954</v>
      </c>
      <c r="AN88">
        <f t="shared" si="72"/>
        <v>0</v>
      </c>
      <c r="AO88">
        <f t="shared" si="73"/>
        <v>0</v>
      </c>
      <c r="AP88">
        <f t="shared" si="74"/>
        <v>-1.3169497346054244E-30</v>
      </c>
      <c r="AQ88">
        <f t="shared" si="75"/>
        <v>-1.4650546152188907E-24</v>
      </c>
      <c r="AR88">
        <f t="shared" si="76"/>
        <v>-1.4650559321686253E-24</v>
      </c>
      <c r="AS88">
        <f t="shared" si="77"/>
        <v>-1.3343824625707692E-4</v>
      </c>
      <c r="AT88">
        <f t="shared" si="78"/>
        <v>-8.7179654221290233E-5</v>
      </c>
      <c r="AU88">
        <f t="shared" si="79"/>
        <v>-2.2061790047836713E-4</v>
      </c>
      <c r="AW88">
        <v>85</v>
      </c>
      <c r="AX88">
        <f>IF(Z88&gt;0, (R88*SUMPRODUCT(K88:$K$98, X88:$X$98)-K88*$AZ$3)/Z88, 0)</f>
        <v>-1.0554554174089321E+28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0.92968762000000005</v>
      </c>
      <c r="Q89" s="5">
        <f t="shared" si="91"/>
        <v>12.5</v>
      </c>
      <c r="R89">
        <f t="shared" si="62"/>
        <v>1000000</v>
      </c>
      <c r="S89">
        <f t="shared" si="63"/>
        <v>-1.5624833714087123E+29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-6.6334073036237582</v>
      </c>
      <c r="AC89">
        <f t="shared" si="64"/>
        <v>-5.9226850925212124</v>
      </c>
      <c r="AE89">
        <f t="shared" si="65"/>
        <v>0</v>
      </c>
      <c r="AF89">
        <f t="shared" si="66"/>
        <v>0</v>
      </c>
      <c r="AG89">
        <f t="shared" si="67"/>
        <v>-4.7381984993393924E-28</v>
      </c>
      <c r="AH89">
        <f t="shared" si="68"/>
        <v>-5.8429721870546912E-22</v>
      </c>
      <c r="AI89">
        <f t="shared" si="69"/>
        <v>-5.8429769252531906E-22</v>
      </c>
      <c r="AJ89">
        <f t="shared" si="70"/>
        <v>-0.71072221110254574</v>
      </c>
      <c r="AK89">
        <f t="shared" si="92"/>
        <v>-0.4643385112536631</v>
      </c>
      <c r="AL89">
        <f t="shared" si="71"/>
        <v>-1.1750607223562088</v>
      </c>
      <c r="AN89">
        <f t="shared" si="72"/>
        <v>0</v>
      </c>
      <c r="AO89">
        <f t="shared" si="73"/>
        <v>0</v>
      </c>
      <c r="AP89">
        <f t="shared" si="74"/>
        <v>-7.0918190030733342E-32</v>
      </c>
      <c r="AQ89">
        <f t="shared" si="75"/>
        <v>-8.7453704601782052E-26</v>
      </c>
      <c r="AR89">
        <f t="shared" si="76"/>
        <v>-8.7453775519972075E-26</v>
      </c>
      <c r="AS89">
        <f t="shared" si="77"/>
        <v>-1.0637615294728705E-4</v>
      </c>
      <c r="AT89">
        <f t="shared" si="78"/>
        <v>-6.9499086592227522E-5</v>
      </c>
      <c r="AU89">
        <f t="shared" si="79"/>
        <v>-1.7587523953951459E-4</v>
      </c>
      <c r="AW89">
        <v>86</v>
      </c>
      <c r="AX89">
        <f>IF(Z89&gt;0, (R89*SUMPRODUCT(K89:$K$98, X89:$X$98)-K89*$AZ$3)/Z89, 0)</f>
        <v>-1.5624833714087123E+29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0.93575936900000001</v>
      </c>
      <c r="Q90" s="5">
        <f t="shared" si="91"/>
        <v>12.5</v>
      </c>
      <c r="R90">
        <f t="shared" si="62"/>
        <v>1000000</v>
      </c>
      <c r="S90">
        <f t="shared" si="63"/>
        <v>-2.5720099730362227E+30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-5.9226850925212124</v>
      </c>
      <c r="AC90">
        <f t="shared" si="64"/>
        <v>-5.2881116897510827</v>
      </c>
      <c r="AE90">
        <f t="shared" si="65"/>
        <v>0</v>
      </c>
      <c r="AF90">
        <f t="shared" si="66"/>
        <v>0</v>
      </c>
      <c r="AG90">
        <f t="shared" si="67"/>
        <v>-2.570028764074221E-29</v>
      </c>
      <c r="AH90">
        <f t="shared" si="68"/>
        <v>-3.5470509103508613E-23</v>
      </c>
      <c r="AI90">
        <f t="shared" si="69"/>
        <v>-3.5470534803796251E-23</v>
      </c>
      <c r="AJ90">
        <f t="shared" si="70"/>
        <v>-0.63457340277012975</v>
      </c>
      <c r="AK90">
        <f t="shared" si="92"/>
        <v>-0.41458795647648489</v>
      </c>
      <c r="AL90">
        <f t="shared" si="71"/>
        <v>-1.0491613592466147</v>
      </c>
      <c r="AN90">
        <f t="shared" si="72"/>
        <v>0</v>
      </c>
      <c r="AO90">
        <f t="shared" si="73"/>
        <v>0</v>
      </c>
      <c r="AP90">
        <f t="shared" si="74"/>
        <v>-3.4345065862900821E-33</v>
      </c>
      <c r="AQ90">
        <f t="shared" si="75"/>
        <v>-4.7401686252700803E-27</v>
      </c>
      <c r="AR90">
        <f t="shared" si="76"/>
        <v>-4.7401720597766663E-27</v>
      </c>
      <c r="AS90">
        <f t="shared" si="77"/>
        <v>-8.4802417847008125E-5</v>
      </c>
      <c r="AT90">
        <f t="shared" si="78"/>
        <v>-5.5404246326711992E-5</v>
      </c>
      <c r="AU90">
        <f t="shared" si="79"/>
        <v>-1.4020666417372012E-4</v>
      </c>
      <c r="AW90">
        <v>87</v>
      </c>
      <c r="AX90">
        <f>IF(Z90&gt;0, (R90*SUMPRODUCT(K90:$K$98, X90:$X$98)-K90*$AZ$3)/Z90, 0)</f>
        <v>-2.5720099730362227E+30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0.94179042899999998</v>
      </c>
      <c r="Q91" s="5">
        <f t="shared" si="91"/>
        <v>12.5</v>
      </c>
      <c r="R91">
        <f t="shared" si="62"/>
        <v>1000000</v>
      </c>
      <c r="S91">
        <f t="shared" si="63"/>
        <v>-4.7634472331753352E+31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-5.2881116897510827</v>
      </c>
      <c r="AC91">
        <f t="shared" si="64"/>
        <v>-4.721528294420609</v>
      </c>
      <c r="AE91">
        <f t="shared" si="65"/>
        <v>0</v>
      </c>
      <c r="AF91">
        <f t="shared" si="66"/>
        <v>0</v>
      </c>
      <c r="AG91">
        <f t="shared" si="67"/>
        <v>-1.2389998417367839E-30</v>
      </c>
      <c r="AH91">
        <f t="shared" si="68"/>
        <v>-1.93634279380784E-24</v>
      </c>
      <c r="AI91">
        <f t="shared" si="69"/>
        <v>-1.9363440328076817E-24</v>
      </c>
      <c r="AJ91">
        <f t="shared" si="70"/>
        <v>-0.56658339533047375</v>
      </c>
      <c r="AK91">
        <f t="shared" si="92"/>
        <v>-0.37016781828257583</v>
      </c>
      <c r="AL91">
        <f t="shared" si="71"/>
        <v>-0.93675121361304958</v>
      </c>
      <c r="AN91">
        <f t="shared" si="72"/>
        <v>0</v>
      </c>
      <c r="AO91">
        <f t="shared" si="73"/>
        <v>0</v>
      </c>
      <c r="AP91">
        <f t="shared" si="74"/>
        <v>-1.4783579385867794E-34</v>
      </c>
      <c r="AQ91">
        <f t="shared" si="75"/>
        <v>-2.3104181652181863E-28</v>
      </c>
      <c r="AR91">
        <f t="shared" si="76"/>
        <v>-2.3104196435761249E-28</v>
      </c>
      <c r="AS91">
        <f t="shared" si="77"/>
        <v>-6.7603968309158343E-5</v>
      </c>
      <c r="AT91">
        <f t="shared" si="78"/>
        <v>-4.4167925961983412E-5</v>
      </c>
      <c r="AU91">
        <f t="shared" si="79"/>
        <v>-1.1177189427114175E-4</v>
      </c>
      <c r="AW91">
        <v>88</v>
      </c>
      <c r="AX91">
        <f>IF(Z91&gt;0, (R91*SUMPRODUCT(K91:$K$98, X91:$X$98)-K91*$AZ$3)/Z91, 0)</f>
        <v>-4.7634472331753352E+31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0.94777327099999997</v>
      </c>
      <c r="Q92" s="5">
        <f t="shared" si="91"/>
        <v>12.5</v>
      </c>
      <c r="R92">
        <f t="shared" si="62"/>
        <v>1000000</v>
      </c>
      <c r="S92">
        <f t="shared" si="63"/>
        <v>-1.0072004125073692E+33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-4.721528294420609</v>
      </c>
      <c r="AC92">
        <f t="shared" si="64"/>
        <v>-4.2156502628755437</v>
      </c>
      <c r="AE92">
        <f t="shared" si="65"/>
        <v>0</v>
      </c>
      <c r="AF92">
        <f t="shared" si="66"/>
        <v>0</v>
      </c>
      <c r="AG92">
        <f t="shared" si="67"/>
        <v>-5.231891054806209E-32</v>
      </c>
      <c r="AH92">
        <f t="shared" si="68"/>
        <v>-9.3943274621708319E-26</v>
      </c>
      <c r="AI92">
        <f t="shared" si="69"/>
        <v>-9.3943326940618864E-26</v>
      </c>
      <c r="AJ92">
        <f t="shared" si="70"/>
        <v>-0.50587803154506528</v>
      </c>
      <c r="AK92">
        <f t="shared" si="92"/>
        <v>-0.33050698060944267</v>
      </c>
      <c r="AL92">
        <f t="shared" si="71"/>
        <v>-0.836385012154508</v>
      </c>
      <c r="AN92">
        <f t="shared" si="72"/>
        <v>0</v>
      </c>
      <c r="AO92">
        <f t="shared" si="73"/>
        <v>0</v>
      </c>
      <c r="AP92">
        <f t="shared" si="74"/>
        <v>-5.5737696462234471E-36</v>
      </c>
      <c r="AQ92">
        <f t="shared" si="75"/>
        <v>-1.0008200994022921E-29</v>
      </c>
      <c r="AR92">
        <f t="shared" si="76"/>
        <v>-1.0008206567792566E-29</v>
      </c>
      <c r="AS92">
        <f t="shared" si="77"/>
        <v>-5.3893469634214181E-5</v>
      </c>
      <c r="AT92">
        <f t="shared" si="78"/>
        <v>-3.5210400161019931E-5</v>
      </c>
      <c r="AU92">
        <f t="shared" si="79"/>
        <v>-8.9103869795234119E-5</v>
      </c>
      <c r="AW92">
        <v>89</v>
      </c>
      <c r="AX92">
        <f>IF(Z92&gt;0, (R92*SUMPRODUCT(K92:$K$98, X92:$X$98)-K92*$AZ$3)/Z92, 0)</f>
        <v>-1.0072004125073692E+33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0.95370057100000005</v>
      </c>
      <c r="Q93" s="5">
        <f t="shared" si="91"/>
        <v>12.5</v>
      </c>
      <c r="R93">
        <f t="shared" si="62"/>
        <v>1000000</v>
      </c>
      <c r="S93">
        <f t="shared" si="63"/>
        <v>-2.4774110981080851E+34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-4.2156502628755437</v>
      </c>
      <c r="AC93">
        <f t="shared" si="64"/>
        <v>-3.7639734489960204</v>
      </c>
      <c r="AE93">
        <f t="shared" si="65"/>
        <v>0</v>
      </c>
      <c r="AF93">
        <f t="shared" si="66"/>
        <v>0</v>
      </c>
      <c r="AG93">
        <f t="shared" si="67"/>
        <v>-1.8991465787967324E-33</v>
      </c>
      <c r="AH93">
        <f t="shared" si="68"/>
        <v>-3.9917259891027795E-27</v>
      </c>
      <c r="AI93">
        <f t="shared" si="69"/>
        <v>-3.9917278882493584E-27</v>
      </c>
      <c r="AJ93">
        <f t="shared" si="70"/>
        <v>-0.4516768138795233</v>
      </c>
      <c r="AK93">
        <f t="shared" si="92"/>
        <v>-0.29509551840128806</v>
      </c>
      <c r="AL93">
        <f t="shared" si="71"/>
        <v>-0.7467723322808113</v>
      </c>
      <c r="AN93">
        <f t="shared" si="72"/>
        <v>0</v>
      </c>
      <c r="AO93">
        <f t="shared" si="73"/>
        <v>0</v>
      </c>
      <c r="AP93">
        <f t="shared" si="74"/>
        <v>-1.8064701387093148E-37</v>
      </c>
      <c r="AQ93">
        <f t="shared" si="75"/>
        <v>-3.7969337815898353E-31</v>
      </c>
      <c r="AR93">
        <f t="shared" si="76"/>
        <v>-3.7969355880599741E-31</v>
      </c>
      <c r="AS93">
        <f t="shared" si="77"/>
        <v>-4.2963544032377445E-5</v>
      </c>
      <c r="AT93">
        <f t="shared" si="78"/>
        <v>-2.8069515434486547E-5</v>
      </c>
      <c r="AU93">
        <f t="shared" si="79"/>
        <v>-7.1033059466863978E-5</v>
      </c>
      <c r="AW93">
        <v>90</v>
      </c>
      <c r="AX93">
        <f>IF(Z93&gt;0, (R93*SUMPRODUCT(K93:$K$98, X93:$X$98)-K93*$AZ$3)/Z93, 0)</f>
        <v>-2.4774110981080851E+34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0.95959776100000005</v>
      </c>
      <c r="Q94" s="5">
        <f t="shared" si="91"/>
        <v>12.5</v>
      </c>
      <c r="R94">
        <f t="shared" si="62"/>
        <v>1000000</v>
      </c>
      <c r="S94">
        <f t="shared" si="63"/>
        <v>-7.2756950392349771E+35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-3.7639734489960204</v>
      </c>
      <c r="AC94">
        <f t="shared" si="64"/>
        <v>-3.3606905794607327</v>
      </c>
      <c r="AE94">
        <f t="shared" si="65"/>
        <v>0</v>
      </c>
      <c r="AF94">
        <f t="shared" si="66"/>
        <v>0</v>
      </c>
      <c r="AG94">
        <f t="shared" si="67"/>
        <v>-5.7738308184610594E-35</v>
      </c>
      <c r="AH94">
        <f t="shared" si="68"/>
        <v>-1.4579334438593235E-28</v>
      </c>
      <c r="AI94">
        <f t="shared" si="69"/>
        <v>-1.4579340212424054E-28</v>
      </c>
      <c r="AJ94">
        <f t="shared" si="70"/>
        <v>-0.40328286953528769</v>
      </c>
      <c r="AK94">
        <f t="shared" si="92"/>
        <v>-0.26347814142972142</v>
      </c>
      <c r="AL94">
        <f t="shared" si="71"/>
        <v>-0.66676101096500906</v>
      </c>
      <c r="AN94">
        <f t="shared" si="72"/>
        <v>0</v>
      </c>
      <c r="AO94">
        <f t="shared" si="73"/>
        <v>0</v>
      </c>
      <c r="AP94">
        <f t="shared" si="74"/>
        <v>-4.9036372235181912E-39</v>
      </c>
      <c r="AQ94">
        <f t="shared" si="75"/>
        <v>-1.2382033574420127E-32</v>
      </c>
      <c r="AR94">
        <f t="shared" si="76"/>
        <v>-1.2382038478057351E-32</v>
      </c>
      <c r="AS94">
        <f t="shared" si="77"/>
        <v>-3.425027426050489E-5</v>
      </c>
      <c r="AT94">
        <f t="shared" si="78"/>
        <v>-2.2376845850196539E-5</v>
      </c>
      <c r="AU94">
        <f t="shared" si="79"/>
        <v>-5.6627120110701426E-5</v>
      </c>
      <c r="AW94">
        <v>91</v>
      </c>
      <c r="AX94">
        <f>IF(Z94&gt;0, (R94*SUMPRODUCT(K94:$K$98, X94:$X$98)-K94*$AZ$3)/Z94, 0)</f>
        <v>-7.2756950392349771E+35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0.96549474700000004</v>
      </c>
      <c r="Q95" s="5">
        <f t="shared" si="91"/>
        <v>12.5</v>
      </c>
      <c r="R95">
        <f t="shared" si="62"/>
        <v>1000000</v>
      </c>
      <c r="S95">
        <f t="shared" si="63"/>
        <v>-2.6509239814954064E+37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-3.3606905794607327</v>
      </c>
      <c r="AC95">
        <f t="shared" si="64"/>
        <v>-3.0006165888042253</v>
      </c>
      <c r="AE95">
        <f t="shared" si="65"/>
        <v>0</v>
      </c>
      <c r="AF95">
        <f t="shared" si="66"/>
        <v>0</v>
      </c>
      <c r="AG95">
        <f t="shared" si="67"/>
        <v>-1.4148918498558542E-36</v>
      </c>
      <c r="AH95">
        <f t="shared" si="68"/>
        <v>-4.4596826602326907E-30</v>
      </c>
      <c r="AI95">
        <f t="shared" si="69"/>
        <v>-4.4596840751245404E-30</v>
      </c>
      <c r="AJ95">
        <f t="shared" si="70"/>
        <v>-0.36007399065650736</v>
      </c>
      <c r="AK95">
        <f t="shared" si="92"/>
        <v>-0.2352483405622513</v>
      </c>
      <c r="AL95">
        <f t="shared" si="71"/>
        <v>-0.59532233121875866</v>
      </c>
      <c r="AN95">
        <f t="shared" si="72"/>
        <v>0</v>
      </c>
      <c r="AO95">
        <f t="shared" si="73"/>
        <v>0</v>
      </c>
      <c r="AP95">
        <f t="shared" si="74"/>
        <v>-1.072900631986883E-40</v>
      </c>
      <c r="AQ95">
        <f t="shared" si="75"/>
        <v>-3.3817399860717697E-34</v>
      </c>
      <c r="AR95">
        <f t="shared" si="76"/>
        <v>-3.3817410589724019E-34</v>
      </c>
      <c r="AS95">
        <f t="shared" si="77"/>
        <v>-2.7304108944917837E-5</v>
      </c>
      <c r="AT95">
        <f t="shared" si="78"/>
        <v>-1.7838684510679639E-5</v>
      </c>
      <c r="AU95">
        <f t="shared" si="79"/>
        <v>-4.5142793455597479E-5</v>
      </c>
      <c r="AW95">
        <v>92</v>
      </c>
      <c r="AX95">
        <f>IF(Z95&gt;0, (R95*SUMPRODUCT(K95:$K$98, X95:$X$98)-K95*$AZ$3)/Z95, 0)</f>
        <v>-2.6509239814954064E+37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0.97139193700000004</v>
      </c>
      <c r="Q96" s="5">
        <f t="shared" si="91"/>
        <v>12.5</v>
      </c>
      <c r="R96">
        <f t="shared" si="62"/>
        <v>1000000</v>
      </c>
      <c r="S96">
        <f t="shared" si="63"/>
        <v>-1.2719735590155036E+39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-3.0006165888042253</v>
      </c>
      <c r="AC96">
        <f t="shared" si="64"/>
        <v>-2.6791219542894864</v>
      </c>
      <c r="AE96">
        <f t="shared" si="65"/>
        <v>0</v>
      </c>
      <c r="AF96">
        <f t="shared" si="66"/>
        <v>0</v>
      </c>
      <c r="AG96">
        <f t="shared" si="67"/>
        <v>-2.6328396680304262E-38</v>
      </c>
      <c r="AH96">
        <f t="shared" si="68"/>
        <v>-1.0995316277415931E-31</v>
      </c>
      <c r="AI96">
        <f t="shared" si="69"/>
        <v>-1.0995318910255599E-31</v>
      </c>
      <c r="AJ96">
        <f t="shared" si="70"/>
        <v>-0.32149463451473892</v>
      </c>
      <c r="AK96">
        <f t="shared" si="92"/>
        <v>-0.21004316121629579</v>
      </c>
      <c r="AL96">
        <f t="shared" si="71"/>
        <v>-0.53153779573103477</v>
      </c>
      <c r="AN96">
        <f t="shared" si="72"/>
        <v>0</v>
      </c>
      <c r="AO96">
        <f t="shared" si="73"/>
        <v>0</v>
      </c>
      <c r="AP96">
        <f t="shared" si="74"/>
        <v>-1.7825537993528322E-42</v>
      </c>
      <c r="AQ96">
        <f t="shared" si="75"/>
        <v>-7.4443358793875877E-36</v>
      </c>
      <c r="AR96">
        <f t="shared" si="76"/>
        <v>-7.4443376619413861E-36</v>
      </c>
      <c r="AS96">
        <f t="shared" si="77"/>
        <v>-2.1766668482874562E-5</v>
      </c>
      <c r="AT96">
        <f t="shared" si="78"/>
        <v>-1.4220890075478026E-5</v>
      </c>
      <c r="AU96">
        <f t="shared" si="79"/>
        <v>-3.5987558558352592E-5</v>
      </c>
      <c r="AW96">
        <v>93</v>
      </c>
      <c r="AX96">
        <f>IF(Z96&gt;0, (R96*SUMPRODUCT(K96:$K$98, X96:$X$98)-K96*$AZ$3)/Z96, 0)</f>
        <v>-1.2719735590155036E+39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0.97728912599999995</v>
      </c>
      <c r="Q97" s="5">
        <f t="shared" si="91"/>
        <v>12.5</v>
      </c>
      <c r="R97">
        <f t="shared" si="62"/>
        <v>1000000</v>
      </c>
      <c r="S97">
        <f t="shared" si="63"/>
        <v>-8.9347961256827128E+40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-2.6791219542894864</v>
      </c>
      <c r="AC97">
        <f t="shared" si="64"/>
        <v>-2.3920731734727556</v>
      </c>
      <c r="AE97">
        <f t="shared" si="65"/>
        <v>0</v>
      </c>
      <c r="AF97">
        <f t="shared" si="66"/>
        <v>0</v>
      </c>
      <c r="AG97">
        <f t="shared" si="67"/>
        <v>-3.3465693282536652E-40</v>
      </c>
      <c r="AH97">
        <f t="shared" si="68"/>
        <v>-2.058436462454068E-33</v>
      </c>
      <c r="AI97">
        <f t="shared" si="69"/>
        <v>-2.0584367971110009E-33</v>
      </c>
      <c r="AJ97">
        <f t="shared" si="70"/>
        <v>-0.2870487808167308</v>
      </c>
      <c r="AK97">
        <f t="shared" si="92"/>
        <v>-0.18753853680026406</v>
      </c>
      <c r="AL97">
        <f t="shared" si="71"/>
        <v>-0.47458731761699485</v>
      </c>
      <c r="AN97">
        <f t="shared" si="72"/>
        <v>0</v>
      </c>
      <c r="AO97">
        <f t="shared" si="73"/>
        <v>0</v>
      </c>
      <c r="AP97">
        <f t="shared" si="74"/>
        <v>-2.0230193519459983E-44</v>
      </c>
      <c r="AQ97">
        <f t="shared" si="75"/>
        <v>-1.2443360318696488E-37</v>
      </c>
      <c r="AR97">
        <f t="shared" si="76"/>
        <v>-1.2443362341715841E-37</v>
      </c>
      <c r="AS97">
        <f t="shared" si="77"/>
        <v>-1.7352254849230334E-5</v>
      </c>
      <c r="AT97">
        <f t="shared" si="78"/>
        <v>-1.1336806501497148E-5</v>
      </c>
      <c r="AU97">
        <f t="shared" si="79"/>
        <v>-2.8689061350727483E-5</v>
      </c>
      <c r="AW97">
        <v>94</v>
      </c>
      <c r="AX97">
        <f>IF(Z97&gt;0, (R97*SUMPRODUCT(K97:$K$98, X97:$X$98)-K97*$AZ$3)/Z97, 0)</f>
        <v>-8.9347961256827128E+40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-2.3920731734727556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-2.677255462602932E-35</v>
      </c>
      <c r="AI98">
        <f t="shared" si="69"/>
        <v>-2.677255462602932E-35</v>
      </c>
      <c r="AJ98">
        <f t="shared" si="70"/>
        <v>-2.3920731734727556</v>
      </c>
      <c r="AK98">
        <f t="shared" si="92"/>
        <v>-0.1674451221430929</v>
      </c>
      <c r="AL98">
        <f t="shared" si="71"/>
        <v>-2.5595182956158484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-1.4450138228185701E-39</v>
      </c>
      <c r="AR98">
        <f t="shared" si="76"/>
        <v>-1.4450138228185701E-39</v>
      </c>
      <c r="AS98">
        <f t="shared" si="77"/>
        <v>-1.2910903905677325E-4</v>
      </c>
      <c r="AT98">
        <f t="shared" si="78"/>
        <v>-9.0376327339741274E-6</v>
      </c>
      <c r="AU98">
        <f t="shared" si="79"/>
        <v>-1.3814667179074737E-4</v>
      </c>
      <c r="AW98">
        <v>95</v>
      </c>
    </row>
    <row r="100" spans="5:50" x14ac:dyDescent="0.25">
      <c r="AN100" s="6">
        <f t="shared" ref="AN100:AU100" si="93">SUM(AN3:AN98)</f>
        <v>51087.854499050794</v>
      </c>
      <c r="AO100" s="6">
        <f t="shared" si="93"/>
        <v>-5108.78544990508</v>
      </c>
      <c r="AP100" s="6">
        <f t="shared" si="93"/>
        <v>-224.33334374748122</v>
      </c>
      <c r="AQ100" s="6">
        <f t="shared" si="93"/>
        <v>-39570.747089403143</v>
      </c>
      <c r="AR100" s="6">
        <f t="shared" si="93"/>
        <v>6183.9886159951229</v>
      </c>
      <c r="AS100" s="6">
        <f t="shared" si="93"/>
        <v>-9696.2448872422192</v>
      </c>
      <c r="AT100" s="6">
        <f t="shared" si="93"/>
        <v>3512.2562712471031</v>
      </c>
      <c r="AU100" s="6">
        <f t="shared" si="93"/>
        <v>-5.2036828893185089E-12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4CAD-4D88-4507-85D1-1ECF55C28F29}">
  <sheetPr codeName="Sheet4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112689.54340251871</v>
      </c>
      <c r="K3">
        <v>1</v>
      </c>
      <c r="L3" s="2">
        <v>0</v>
      </c>
      <c r="O3">
        <f>$C$3</f>
        <v>112689.54340251871</v>
      </c>
      <c r="P3">
        <f>O3*C5</f>
        <v>11268.954340251872</v>
      </c>
      <c r="Q3" s="5">
        <f>B8</f>
        <v>100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112689.54340251871</v>
      </c>
      <c r="AF3">
        <f t="shared" ref="AF3:AF34" si="4">-$Z3*P3</f>
        <v>-11268.954340251872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101320.58906226684</v>
      </c>
      <c r="AJ3">
        <f t="shared" ref="AJ3:AJ34" si="8">AB3-AC3</f>
        <v>0</v>
      </c>
      <c r="AL3">
        <f t="shared" ref="AL3:AL34" si="9">SUM(AI3:AK3)</f>
        <v>101320.58906226684</v>
      </c>
      <c r="AN3">
        <f t="shared" ref="AN3:AN34" si="10">AE3*$K3</f>
        <v>112689.54340251871</v>
      </c>
      <c r="AO3">
        <f t="shared" ref="AO3:AO34" si="11">AF3*$K3</f>
        <v>-11268.954340251872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101320.58906226684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101320.58906226684</v>
      </c>
      <c r="AW3">
        <v>0</v>
      </c>
      <c r="AX3">
        <f>IF(Z3&gt;0, (R3*SUMPRODUCT(K3:$K$98, X3:$X$98)-K3*$AZ$3)/Z3, 0)</f>
        <v>0</v>
      </c>
      <c r="AZ3">
        <f>C6*SUMPRODUCT(X4:X89, K4:K89)/1</f>
        <v>86766.305184306388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1.482798E-3</v>
      </c>
      <c r="R4">
        <f t="shared" si="0"/>
        <v>1000000</v>
      </c>
      <c r="S4">
        <f t="shared" si="1"/>
        <v>5887.6433227227471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5820.0367037518736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-1482.798</v>
      </c>
      <c r="AI4">
        <f t="shared" si="7"/>
        <v>-1482.798</v>
      </c>
      <c r="AJ4">
        <f t="shared" si="8"/>
        <v>-5820.0367037518736</v>
      </c>
      <c r="AK4">
        <f>G4*SUM(AB4, AE4:AF4)</f>
        <v>0</v>
      </c>
      <c r="AL4">
        <f t="shared" si="9"/>
        <v>-7302.8347037518733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-1383.3361321018751</v>
      </c>
      <c r="AR4">
        <f t="shared" si="14"/>
        <v>-1383.3361321018751</v>
      </c>
      <c r="AS4">
        <f t="shared" si="15"/>
        <v>-5429.6452129413874</v>
      </c>
      <c r="AT4">
        <f t="shared" si="16"/>
        <v>0</v>
      </c>
      <c r="AU4">
        <f t="shared" si="17"/>
        <v>-6812.981345043263</v>
      </c>
      <c r="AW4">
        <v>1</v>
      </c>
      <c r="AX4">
        <f>IF(Z4&gt;0, (R4*SUMPRODUCT(K4:$K$98, X4:$X$98)-K4*$AZ$3)/Z4, 0)</f>
        <v>5887.6433227227471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1.5387599999999999E-3</v>
      </c>
      <c r="Q5" s="5">
        <f t="shared" ref="Q5:Q36" si="29">$C$8</f>
        <v>12.5</v>
      </c>
      <c r="R5">
        <f t="shared" si="0"/>
        <v>1000000</v>
      </c>
      <c r="S5">
        <f t="shared" si="1"/>
        <v>11450.496945498782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5820.0367037518736</v>
      </c>
      <c r="AC5">
        <f t="shared" si="2"/>
        <v>11188.40582529844</v>
      </c>
      <c r="AE5">
        <f t="shared" si="3"/>
        <v>0</v>
      </c>
      <c r="AF5">
        <f t="shared" si="4"/>
        <v>0</v>
      </c>
      <c r="AG5">
        <f t="shared" si="5"/>
        <v>-12.213886740628132</v>
      </c>
      <c r="AH5">
        <f t="shared" si="6"/>
        <v>-1521.0907297495201</v>
      </c>
      <c r="AI5">
        <f t="shared" si="7"/>
        <v>-1533.3046164901482</v>
      </c>
      <c r="AJ5">
        <f t="shared" si="8"/>
        <v>-5368.369121546566</v>
      </c>
      <c r="AK5">
        <f>G5*SUM(AB5, AE5:AF5)</f>
        <v>238.62150485382682</v>
      </c>
      <c r="AL5">
        <f t="shared" si="9"/>
        <v>-6663.052233182887</v>
      </c>
      <c r="AN5">
        <f t="shared" si="10"/>
        <v>0</v>
      </c>
      <c r="AO5">
        <f t="shared" si="11"/>
        <v>0</v>
      </c>
      <c r="AP5">
        <f t="shared" si="12"/>
        <v>-10.444192478853079</v>
      </c>
      <c r="AQ5">
        <f t="shared" si="13"/>
        <v>-1300.696878615895</v>
      </c>
      <c r="AR5">
        <f t="shared" si="14"/>
        <v>-1311.141071094748</v>
      </c>
      <c r="AS5">
        <f t="shared" si="15"/>
        <v>-4590.5354776591203</v>
      </c>
      <c r="AT5">
        <f t="shared" si="16"/>
        <v>204.04716198954804</v>
      </c>
      <c r="AU5">
        <f t="shared" si="17"/>
        <v>-5697.6293867643199</v>
      </c>
      <c r="AW5">
        <v>2</v>
      </c>
      <c r="AX5">
        <f>IF(Z5&gt;0, (R5*SUMPRODUCT(K5:$K$98, X5:$X$98)-K5*$AZ$3)/Z5, 0)</f>
        <v>11450.496945498782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1.6157089999999999E-3</v>
      </c>
      <c r="Q6" s="5">
        <f t="shared" si="29"/>
        <v>12.5</v>
      </c>
      <c r="R6">
        <f t="shared" si="0"/>
        <v>1000000</v>
      </c>
      <c r="S6">
        <f t="shared" si="1"/>
        <v>17757.884514235673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11188.40582529844</v>
      </c>
      <c r="AC6">
        <f t="shared" si="2"/>
        <v>17149.874133980076</v>
      </c>
      <c r="AE6">
        <f t="shared" si="3"/>
        <v>0</v>
      </c>
      <c r="AF6">
        <f t="shared" si="4"/>
        <v>0</v>
      </c>
      <c r="AG6">
        <f t="shared" si="5"/>
        <v>-12.072013786490036</v>
      </c>
      <c r="AH6">
        <f t="shared" si="6"/>
        <v>-1578.7269385450829</v>
      </c>
      <c r="AI6">
        <f t="shared" si="7"/>
        <v>-1590.798952331573</v>
      </c>
      <c r="AJ6">
        <f t="shared" si="8"/>
        <v>-5961.4683086816367</v>
      </c>
      <c r="AK6">
        <f>G6*SUM(AB6, AE6:AF6)</f>
        <v>654.5217407799588</v>
      </c>
      <c r="AL6">
        <f t="shared" si="9"/>
        <v>-6897.7455202332503</v>
      </c>
      <c r="AN6">
        <f t="shared" si="10"/>
        <v>0</v>
      </c>
      <c r="AO6">
        <f t="shared" si="11"/>
        <v>0</v>
      </c>
      <c r="AP6">
        <f t="shared" si="12"/>
        <v>-9.3124725108513591</v>
      </c>
      <c r="AQ6">
        <f t="shared" si="13"/>
        <v>-1217.8457941950546</v>
      </c>
      <c r="AR6">
        <f t="shared" si="14"/>
        <v>-1227.158266705906</v>
      </c>
      <c r="AS6">
        <f t="shared" si="15"/>
        <v>-4598.7364437106626</v>
      </c>
      <c r="AT6">
        <f t="shared" si="16"/>
        <v>504.90463534668828</v>
      </c>
      <c r="AU6">
        <f t="shared" si="17"/>
        <v>-5320.9900750698807</v>
      </c>
      <c r="AW6">
        <v>3</v>
      </c>
      <c r="AX6">
        <f>IF(Z6&gt;0, (R6*SUMPRODUCT(K6:$K$98, X6:$X$98)-K6*$AZ$3)/Z6, 0)</f>
        <v>17757.884514235673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1.70465E-3</v>
      </c>
      <c r="Q7" s="5">
        <f t="shared" si="29"/>
        <v>12.5</v>
      </c>
      <c r="R7">
        <f t="shared" si="0"/>
        <v>1000000</v>
      </c>
      <c r="S7">
        <f t="shared" si="1"/>
        <v>23015.140372207006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17149.874133980076</v>
      </c>
      <c r="AC7">
        <f t="shared" si="2"/>
        <v>21966.966603569213</v>
      </c>
      <c r="AE7">
        <f t="shared" si="3"/>
        <v>0</v>
      </c>
      <c r="AF7">
        <f t="shared" si="4"/>
        <v>0</v>
      </c>
      <c r="AG7">
        <f t="shared" si="5"/>
        <v>-11.930715090323996</v>
      </c>
      <c r="AH7">
        <f t="shared" si="6"/>
        <v>-1646.2846640912194</v>
      </c>
      <c r="AI7">
        <f t="shared" si="7"/>
        <v>-1658.2153791815433</v>
      </c>
      <c r="AJ7">
        <f t="shared" si="8"/>
        <v>-4817.0924695891372</v>
      </c>
      <c r="AK7">
        <f>G7*SUM(AB7, AE7:AF7)</f>
        <v>842.05881997842175</v>
      </c>
      <c r="AL7">
        <f t="shared" si="9"/>
        <v>-5633.2490287922592</v>
      </c>
      <c r="AN7">
        <f t="shared" si="10"/>
        <v>0</v>
      </c>
      <c r="AO7">
        <f t="shared" si="11"/>
        <v>0</v>
      </c>
      <c r="AP7">
        <f t="shared" si="12"/>
        <v>-8.3736450545693977</v>
      </c>
      <c r="AQ7">
        <f t="shared" si="13"/>
        <v>-1155.4549187970356</v>
      </c>
      <c r="AR7">
        <f t="shared" si="14"/>
        <v>-1163.8285638516049</v>
      </c>
      <c r="AS7">
        <f t="shared" si="15"/>
        <v>-3380.9056900614628</v>
      </c>
      <c r="AT7">
        <f t="shared" si="16"/>
        <v>591.00411167201628</v>
      </c>
      <c r="AU7">
        <f t="shared" si="17"/>
        <v>-3953.7301422410519</v>
      </c>
      <c r="AW7">
        <v>4</v>
      </c>
      <c r="AX7">
        <f>IF(Z7&gt;0, (R7*SUMPRODUCT(K7:$K$98, X7:$X$98)-K7*$AZ$3)/Z7, 0)</f>
        <v>23015.140372207006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1.795589E-3</v>
      </c>
      <c r="Q8" s="5">
        <f t="shared" si="29"/>
        <v>12.5</v>
      </c>
      <c r="R8">
        <f t="shared" si="0"/>
        <v>1000000</v>
      </c>
      <c r="S8">
        <f t="shared" si="1"/>
        <v>26361.908448987764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21966.966603569213</v>
      </c>
      <c r="AC8">
        <f t="shared" si="2"/>
        <v>24864.521002438829</v>
      </c>
      <c r="AE8">
        <f t="shared" si="3"/>
        <v>0</v>
      </c>
      <c r="AF8">
        <f t="shared" si="4"/>
        <v>0</v>
      </c>
      <c r="AG8">
        <f t="shared" si="5"/>
        <v>-11.789985278642435</v>
      </c>
      <c r="AH8">
        <f t="shared" si="6"/>
        <v>-1713.8128622655818</v>
      </c>
      <c r="AI8">
        <f t="shared" si="7"/>
        <v>-1725.6028475442242</v>
      </c>
      <c r="AJ8">
        <f t="shared" si="8"/>
        <v>-2897.5543988696154</v>
      </c>
      <c r="AK8">
        <f t="shared" ref="AK8:AK39" si="30">G8*SUM(AB8:AB8, AE8:AF8)</f>
        <v>467.89638865602421</v>
      </c>
      <c r="AL8">
        <f t="shared" si="9"/>
        <v>-4155.2608577578158</v>
      </c>
      <c r="AN8">
        <f t="shared" si="10"/>
        <v>0</v>
      </c>
      <c r="AO8">
        <f t="shared" si="11"/>
        <v>0</v>
      </c>
      <c r="AP8">
        <f t="shared" si="12"/>
        <v>-7.7241416774701888</v>
      </c>
      <c r="AQ8">
        <f t="shared" si="13"/>
        <v>-1122.7947316261893</v>
      </c>
      <c r="AR8">
        <f t="shared" si="14"/>
        <v>-1130.5188733036596</v>
      </c>
      <c r="AS8">
        <f t="shared" si="15"/>
        <v>-1898.3162545240227</v>
      </c>
      <c r="AT8">
        <f t="shared" si="16"/>
        <v>306.53965301404799</v>
      </c>
      <c r="AU8">
        <f t="shared" si="17"/>
        <v>-2722.2954748136344</v>
      </c>
      <c r="AW8">
        <v>5</v>
      </c>
      <c r="AX8">
        <f>IF(Z8&gt;0, (R8*SUMPRODUCT(K8:$K$98, X8:$X$98)-K8*$AZ$3)/Z8, 0)</f>
        <v>26361.908448987764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1.891525E-3</v>
      </c>
      <c r="Q9" s="5">
        <f t="shared" si="29"/>
        <v>12.5</v>
      </c>
      <c r="R9">
        <f t="shared" si="0"/>
        <v>1000000</v>
      </c>
      <c r="S9">
        <f t="shared" si="1"/>
        <v>28703.43543226548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24864.521002438829</v>
      </c>
      <c r="AC9">
        <f t="shared" si="2"/>
        <v>26751.106686203326</v>
      </c>
      <c r="AE9">
        <f t="shared" si="3"/>
        <v>0</v>
      </c>
      <c r="AF9">
        <f t="shared" si="4"/>
        <v>0</v>
      </c>
      <c r="AG9">
        <f t="shared" si="5"/>
        <v>-11.649784373951826</v>
      </c>
      <c r="AH9">
        <f t="shared" si="6"/>
        <v>-1784.0841523347306</v>
      </c>
      <c r="AI9">
        <f t="shared" si="7"/>
        <v>-1795.7339367086824</v>
      </c>
      <c r="AJ9">
        <f t="shared" si="8"/>
        <v>-1886.5856837644969</v>
      </c>
      <c r="AK9">
        <f t="shared" si="30"/>
        <v>146.70067391438909</v>
      </c>
      <c r="AL9">
        <f t="shared" si="9"/>
        <v>-3535.6189465587904</v>
      </c>
      <c r="AN9">
        <f t="shared" si="10"/>
        <v>0</v>
      </c>
      <c r="AO9">
        <f t="shared" si="11"/>
        <v>0</v>
      </c>
      <c r="AP9">
        <f t="shared" si="12"/>
        <v>-7.2282317014954156</v>
      </c>
      <c r="AQ9">
        <f t="shared" si="13"/>
        <v>-1106.9538468776814</v>
      </c>
      <c r="AR9">
        <f t="shared" si="14"/>
        <v>-1114.1820785791767</v>
      </c>
      <c r="AS9">
        <f t="shared" si="15"/>
        <v>-1170.5520041610971</v>
      </c>
      <c r="AT9">
        <f t="shared" si="16"/>
        <v>91.021981847980385</v>
      </c>
      <c r="AU9">
        <f t="shared" si="17"/>
        <v>-2193.7121008922936</v>
      </c>
      <c r="AW9">
        <v>6</v>
      </c>
      <c r="AX9">
        <f>IF(Z9&gt;0, (R9*SUMPRODUCT(K9:$K$98, X9:$X$98)-K9*$AZ$3)/Z9, 0)</f>
        <v>28703.43543226548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2.0024510000000001E-3</v>
      </c>
      <c r="Q10" s="5">
        <f t="shared" si="29"/>
        <v>12.5</v>
      </c>
      <c r="R10">
        <f t="shared" si="0"/>
        <v>1000000</v>
      </c>
      <c r="S10">
        <f t="shared" si="1"/>
        <v>30850.623948773915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26751.106686203326</v>
      </c>
      <c r="AC10">
        <f t="shared" si="2"/>
        <v>28407.151880511199</v>
      </c>
      <c r="AE10">
        <f t="shared" si="3"/>
        <v>0</v>
      </c>
      <c r="AF10">
        <f t="shared" si="4"/>
        <v>0</v>
      </c>
      <c r="AG10">
        <f t="shared" si="5"/>
        <v>-11.509958407842905</v>
      </c>
      <c r="AH10">
        <f t="shared" si="6"/>
        <v>-1866.2497895523368</v>
      </c>
      <c r="AI10">
        <f t="shared" si="7"/>
        <v>-1877.7597479601798</v>
      </c>
      <c r="AJ10">
        <f t="shared" si="8"/>
        <v>-1656.0451943078733</v>
      </c>
      <c r="AK10">
        <f t="shared" si="30"/>
        <v>109.67953741343365</v>
      </c>
      <c r="AL10">
        <f t="shared" si="9"/>
        <v>-3424.1254048546198</v>
      </c>
      <c r="AN10">
        <f t="shared" si="10"/>
        <v>0</v>
      </c>
      <c r="AO10">
        <f t="shared" si="11"/>
        <v>0</v>
      </c>
      <c r="AP10">
        <f t="shared" si="12"/>
        <v>-6.7749503886553182</v>
      </c>
      <c r="AQ10">
        <f t="shared" si="13"/>
        <v>-1098.5052498921314</v>
      </c>
      <c r="AR10">
        <f t="shared" si="14"/>
        <v>-1105.2802002807869</v>
      </c>
      <c r="AS10">
        <f t="shared" si="15"/>
        <v>-974.77537583123035</v>
      </c>
      <c r="AT10">
        <f t="shared" si="16"/>
        <v>64.559175480629563</v>
      </c>
      <c r="AU10">
        <f t="shared" si="17"/>
        <v>-2015.4964006313878</v>
      </c>
      <c r="AW10">
        <v>7</v>
      </c>
      <c r="AX10">
        <f>IF(Z10&gt;0, (R10*SUMPRODUCT(K10:$K$98, X10:$X$98)-K10*$AZ$3)/Z10, 0)</f>
        <v>30850.623948773915</v>
      </c>
    </row>
    <row r="11" spans="1:52" x14ac:dyDescent="0.25">
      <c r="A11" t="s">
        <v>33</v>
      </c>
      <c r="C11" s="25">
        <f>AU91</f>
        <v>-1.1615530585984413E-12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2.1123779999999998E-3</v>
      </c>
      <c r="Q11" s="5">
        <f t="shared" si="29"/>
        <v>12.5</v>
      </c>
      <c r="R11">
        <f t="shared" si="0"/>
        <v>1000000</v>
      </c>
      <c r="S11">
        <f t="shared" si="1"/>
        <v>32816.778584145366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28407.151880511199</v>
      </c>
      <c r="AC11">
        <f t="shared" si="2"/>
        <v>29851.573769048224</v>
      </c>
      <c r="AE11">
        <f t="shared" si="3"/>
        <v>0</v>
      </c>
      <c r="AF11">
        <f t="shared" si="4"/>
        <v>0</v>
      </c>
      <c r="AG11">
        <f t="shared" si="5"/>
        <v>-11.370545440842832</v>
      </c>
      <c r="AH11">
        <f t="shared" si="6"/>
        <v>-1945.0706337313902</v>
      </c>
      <c r="AI11">
        <f t="shared" si="7"/>
        <v>-1956.441179172233</v>
      </c>
      <c r="AJ11">
        <f t="shared" si="8"/>
        <v>-1444.4218885370246</v>
      </c>
      <c r="AK11">
        <f t="shared" si="30"/>
        <v>68.17716451322687</v>
      </c>
      <c r="AL11">
        <f t="shared" si="9"/>
        <v>-3332.6859031960312</v>
      </c>
      <c r="AN11">
        <f t="shared" si="10"/>
        <v>0</v>
      </c>
      <c r="AO11">
        <f t="shared" si="11"/>
        <v>0</v>
      </c>
      <c r="AP11">
        <f t="shared" si="12"/>
        <v>-6.359644268925007</v>
      </c>
      <c r="AQ11">
        <f t="shared" si="13"/>
        <v>-1087.8948044155791</v>
      </c>
      <c r="AR11">
        <f t="shared" si="14"/>
        <v>-1094.254448684504</v>
      </c>
      <c r="AS11">
        <f t="shared" si="15"/>
        <v>-807.87763728099742</v>
      </c>
      <c r="AT11">
        <f t="shared" si="16"/>
        <v>38.132076937195869</v>
      </c>
      <c r="AU11">
        <f t="shared" si="17"/>
        <v>-1864.0000090283058</v>
      </c>
      <c r="AW11">
        <v>8</v>
      </c>
      <c r="AX11">
        <f>IF(Z11&gt;0, (R11*SUMPRODUCT(K11:$K$98, X11:$X$98)-K11*$AZ$3)/Z11, 0)</f>
        <v>32816.778584145366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2.238294E-3</v>
      </c>
      <c r="Q12" s="5">
        <f t="shared" si="29"/>
        <v>12.5</v>
      </c>
      <c r="R12">
        <f t="shared" si="0"/>
        <v>1000000</v>
      </c>
      <c r="S12">
        <f t="shared" si="1"/>
        <v>34696.964271817953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29851.573769048224</v>
      </c>
      <c r="AC12">
        <f t="shared" si="2"/>
        <v>31175.609235508713</v>
      </c>
      <c r="AE12">
        <f t="shared" si="3"/>
        <v>0</v>
      </c>
      <c r="AF12">
        <f t="shared" si="4"/>
        <v>0</v>
      </c>
      <c r="AG12">
        <f t="shared" si="5"/>
        <v>-11.231389362797438</v>
      </c>
      <c r="AH12">
        <f t="shared" si="6"/>
        <v>-2036.0498909572696</v>
      </c>
      <c r="AI12">
        <f t="shared" si="7"/>
        <v>-2047.281280320067</v>
      </c>
      <c r="AJ12">
        <f t="shared" si="8"/>
        <v>-1324.0354664604893</v>
      </c>
      <c r="AK12">
        <f t="shared" si="30"/>
        <v>68.658619668810914</v>
      </c>
      <c r="AL12">
        <f t="shared" si="9"/>
        <v>-3302.6581271117452</v>
      </c>
      <c r="AN12">
        <f t="shared" si="10"/>
        <v>0</v>
      </c>
      <c r="AO12">
        <f t="shared" si="11"/>
        <v>0</v>
      </c>
      <c r="AP12">
        <f t="shared" si="12"/>
        <v>-5.9696028438909892</v>
      </c>
      <c r="AQ12">
        <f t="shared" si="13"/>
        <v>-1082.1821616853924</v>
      </c>
      <c r="AR12">
        <f t="shared" si="14"/>
        <v>-1088.1517645292834</v>
      </c>
      <c r="AS12">
        <f t="shared" si="15"/>
        <v>-703.73892585150327</v>
      </c>
      <c r="AT12">
        <f t="shared" si="16"/>
        <v>36.492786243364385</v>
      </c>
      <c r="AU12">
        <f t="shared" si="17"/>
        <v>-1755.3979041374223</v>
      </c>
      <c r="AW12">
        <v>9</v>
      </c>
      <c r="AX12">
        <f>IF(Z12&gt;0, (R12*SUMPRODUCT(K12:$K$98, X12:$X$98)-K12*$AZ$3)/Z12, 0)</f>
        <v>34696.964271817953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2.3742030000000001E-3</v>
      </c>
      <c r="Q13" s="5">
        <f t="shared" si="29"/>
        <v>12.5</v>
      </c>
      <c r="R13">
        <f t="shared" si="0"/>
        <v>1000000</v>
      </c>
      <c r="S13">
        <f t="shared" si="1"/>
        <v>36481.009916978059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31175.609235508713</v>
      </c>
      <c r="AC13">
        <f t="shared" si="2"/>
        <v>32372.985160133547</v>
      </c>
      <c r="AE13">
        <f t="shared" si="3"/>
        <v>0</v>
      </c>
      <c r="AF13">
        <f t="shared" si="4"/>
        <v>0</v>
      </c>
      <c r="AG13">
        <f t="shared" si="5"/>
        <v>-11.092409870850142</v>
      </c>
      <c r="AH13">
        <f t="shared" si="6"/>
        <v>-2133.2478655457412</v>
      </c>
      <c r="AI13">
        <f t="shared" si="7"/>
        <v>-2144.3402754165913</v>
      </c>
      <c r="AJ13">
        <f t="shared" si="8"/>
        <v>-1197.3759246248337</v>
      </c>
      <c r="AK13">
        <f t="shared" si="30"/>
        <v>62.351218471017425</v>
      </c>
      <c r="AL13">
        <f t="shared" si="9"/>
        <v>-3279.3649815704075</v>
      </c>
      <c r="AN13">
        <f t="shared" si="10"/>
        <v>0</v>
      </c>
      <c r="AO13">
        <f t="shared" si="11"/>
        <v>0</v>
      </c>
      <c r="AP13">
        <f t="shared" si="12"/>
        <v>-5.6043096639461059</v>
      </c>
      <c r="AQ13">
        <f t="shared" si="13"/>
        <v>-1077.7984015798111</v>
      </c>
      <c r="AR13">
        <f t="shared" si="14"/>
        <v>-1083.402711243757</v>
      </c>
      <c r="AS13">
        <f t="shared" si="15"/>
        <v>-604.96010730597516</v>
      </c>
      <c r="AT13">
        <f t="shared" si="16"/>
        <v>31.502220013905468</v>
      </c>
      <c r="AU13">
        <f t="shared" si="17"/>
        <v>-1656.8605985358267</v>
      </c>
      <c r="AW13">
        <v>10</v>
      </c>
      <c r="AX13">
        <f>IF(Z13&gt;0, (R13*SUMPRODUCT(K13:$K$98, X13:$X$98)-K13*$AZ$3)/Z13, 0)</f>
        <v>36481.009916978059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2.5221050000000002E-3</v>
      </c>
      <c r="Q14" s="5">
        <f t="shared" si="29"/>
        <v>12.5</v>
      </c>
      <c r="R14">
        <f t="shared" si="0"/>
        <v>1000000</v>
      </c>
      <c r="S14">
        <f t="shared" si="1"/>
        <v>38177.425246435894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32372.985160133547</v>
      </c>
      <c r="AC14">
        <f t="shared" si="2"/>
        <v>33454.143361718838</v>
      </c>
      <c r="AE14">
        <f t="shared" si="3"/>
        <v>0</v>
      </c>
      <c r="AF14">
        <f t="shared" si="4"/>
        <v>0</v>
      </c>
      <c r="AG14">
        <f t="shared" si="5"/>
        <v>-10.953509549744322</v>
      </c>
      <c r="AH14">
        <f t="shared" si="6"/>
        <v>-2238.0977917856403</v>
      </c>
      <c r="AI14">
        <f t="shared" si="7"/>
        <v>-2249.0513013353848</v>
      </c>
      <c r="AJ14">
        <f t="shared" si="8"/>
        <v>-1081.158201585291</v>
      </c>
      <c r="AK14">
        <f t="shared" si="30"/>
        <v>58.271373288240383</v>
      </c>
      <c r="AL14">
        <f t="shared" si="9"/>
        <v>-3271.9381296324354</v>
      </c>
      <c r="AN14">
        <f t="shared" si="10"/>
        <v>0</v>
      </c>
      <c r="AO14">
        <f t="shared" si="11"/>
        <v>0</v>
      </c>
      <c r="AP14">
        <f t="shared" si="12"/>
        <v>-5.2615819641392463</v>
      </c>
      <c r="AQ14">
        <f t="shared" si="13"/>
        <v>-1075.0832800902679</v>
      </c>
      <c r="AR14">
        <f t="shared" si="14"/>
        <v>-1080.3448620544073</v>
      </c>
      <c r="AS14">
        <f t="shared" si="15"/>
        <v>-519.34062484796698</v>
      </c>
      <c r="AT14">
        <f t="shared" si="16"/>
        <v>27.990992779678336</v>
      </c>
      <c r="AU14">
        <f t="shared" si="17"/>
        <v>-1571.6944941226959</v>
      </c>
      <c r="AW14">
        <v>11</v>
      </c>
      <c r="AX14">
        <f>IF(Z14&gt;0, (R14*SUMPRODUCT(K14:$K$98, X14:$X$98)-K14*$AZ$3)/Z14, 0)</f>
        <v>38177.425246435894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2.679E-3</v>
      </c>
      <c r="Q15" s="5">
        <f t="shared" si="29"/>
        <v>12.5</v>
      </c>
      <c r="R15">
        <f t="shared" si="0"/>
        <v>1000000</v>
      </c>
      <c r="S15">
        <f t="shared" si="1"/>
        <v>39897.519344770888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33454.143361718838</v>
      </c>
      <c r="AC15">
        <f t="shared" si="2"/>
        <v>34518.152777427393</v>
      </c>
      <c r="AE15">
        <f t="shared" si="3"/>
        <v>0</v>
      </c>
      <c r="AF15">
        <f t="shared" si="4"/>
        <v>0</v>
      </c>
      <c r="AG15">
        <f t="shared" si="5"/>
        <v>-10.814630002163113</v>
      </c>
      <c r="AH15">
        <f t="shared" si="6"/>
        <v>-2347.556166701203</v>
      </c>
      <c r="AI15">
        <f t="shared" si="7"/>
        <v>-2358.3707967033661</v>
      </c>
      <c r="AJ15">
        <f t="shared" si="8"/>
        <v>-1064.009415708555</v>
      </c>
      <c r="AK15">
        <f t="shared" si="30"/>
        <v>137.16198778304724</v>
      </c>
      <c r="AL15">
        <f t="shared" si="9"/>
        <v>-3285.2182246288739</v>
      </c>
      <c r="AN15">
        <f t="shared" si="10"/>
        <v>0</v>
      </c>
      <c r="AO15">
        <f t="shared" si="11"/>
        <v>0</v>
      </c>
      <c r="AP15">
        <f t="shared" si="12"/>
        <v>-4.9282519366435107</v>
      </c>
      <c r="AQ15">
        <f t="shared" si="13"/>
        <v>-1069.7867816661826</v>
      </c>
      <c r="AR15">
        <f t="shared" si="14"/>
        <v>-1074.7150336028262</v>
      </c>
      <c r="AS15">
        <f t="shared" si="15"/>
        <v>-484.87155478493338</v>
      </c>
      <c r="AT15">
        <f t="shared" si="16"/>
        <v>62.505035474211375</v>
      </c>
      <c r="AU15">
        <f t="shared" si="17"/>
        <v>-1497.0815529135482</v>
      </c>
      <c r="AW15">
        <v>12</v>
      </c>
      <c r="AX15">
        <f>IF(Z15&gt;0, (R15*SUMPRODUCT(K15:$K$98, X15:$X$98)-K15*$AZ$3)/Z15, 0)</f>
        <v>39897.519344770888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4.0439999999999999E-3</v>
      </c>
      <c r="Q16" s="5">
        <f t="shared" si="29"/>
        <v>12.5</v>
      </c>
      <c r="R16">
        <f t="shared" si="0"/>
        <v>1000000</v>
      </c>
      <c r="S16">
        <f t="shared" si="1"/>
        <v>41715.467213741904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34518.152777427393</v>
      </c>
      <c r="AC16">
        <f t="shared" si="2"/>
        <v>35584.125634792363</v>
      </c>
      <c r="AE16">
        <f t="shared" si="3"/>
        <v>0</v>
      </c>
      <c r="AF16">
        <f t="shared" si="4"/>
        <v>0</v>
      </c>
      <c r="AG16">
        <f t="shared" si="5"/>
        <v>-10.662749338412732</v>
      </c>
      <c r="AH16">
        <f t="shared" si="6"/>
        <v>-3498.7490982998097</v>
      </c>
      <c r="AI16">
        <f t="shared" si="7"/>
        <v>-3509.4118476382223</v>
      </c>
      <c r="AJ16">
        <f t="shared" si="8"/>
        <v>-1065.97285736497</v>
      </c>
      <c r="AK16">
        <f t="shared" si="30"/>
        <v>245.0788847197345</v>
      </c>
      <c r="AL16">
        <f t="shared" si="9"/>
        <v>-4330.3058202834582</v>
      </c>
      <c r="AN16">
        <f t="shared" si="10"/>
        <v>0</v>
      </c>
      <c r="AO16">
        <f t="shared" si="11"/>
        <v>0</v>
      </c>
      <c r="AP16">
        <f t="shared" si="12"/>
        <v>-4.5965751267101389</v>
      </c>
      <c r="AQ16">
        <f t="shared" si="13"/>
        <v>-1508.2660737327672</v>
      </c>
      <c r="AR16">
        <f t="shared" si="14"/>
        <v>-1512.8626488594773</v>
      </c>
      <c r="AS16">
        <f t="shared" si="15"/>
        <v>-459.52729135817316</v>
      </c>
      <c r="AT16">
        <f t="shared" si="16"/>
        <v>105.65037869982308</v>
      </c>
      <c r="AU16">
        <f t="shared" si="17"/>
        <v>-1866.7395615178275</v>
      </c>
      <c r="AW16">
        <v>13</v>
      </c>
      <c r="AX16">
        <f>IF(Z16&gt;0, (R16*SUMPRODUCT(K16:$K$98, X16:$X$98)-K16*$AZ$3)/Z16, 0)</f>
        <v>41715.467213741904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5.607E-3</v>
      </c>
      <c r="Q17" s="5">
        <f t="shared" si="29"/>
        <v>12.5</v>
      </c>
      <c r="R17">
        <f t="shared" si="0"/>
        <v>1000000</v>
      </c>
      <c r="S17">
        <f t="shared" si="1"/>
        <v>43252.124500318183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35584.125634792363</v>
      </c>
      <c r="AC17">
        <f t="shared" si="2"/>
        <v>36319.105858330273</v>
      </c>
      <c r="AE17">
        <f t="shared" si="3"/>
        <v>0</v>
      </c>
      <c r="AF17">
        <f t="shared" si="4"/>
        <v>0</v>
      </c>
      <c r="AG17">
        <f t="shared" si="5"/>
        <v>-10.496335809488125</v>
      </c>
      <c r="AH17">
        <f t="shared" si="6"/>
        <v>-4782.8828432384153</v>
      </c>
      <c r="AI17">
        <f t="shared" si="7"/>
        <v>-4793.3791790479036</v>
      </c>
      <c r="AJ17">
        <f t="shared" si="8"/>
        <v>-734.98022353791021</v>
      </c>
      <c r="AK17">
        <f t="shared" si="30"/>
        <v>491.06093376013462</v>
      </c>
      <c r="AL17">
        <f t="shared" si="9"/>
        <v>-5037.2984688256793</v>
      </c>
      <c r="AN17">
        <f t="shared" si="10"/>
        <v>0</v>
      </c>
      <c r="AO17">
        <f t="shared" si="11"/>
        <v>0</v>
      </c>
      <c r="AP17">
        <f t="shared" si="12"/>
        <v>-4.2534652930133232</v>
      </c>
      <c r="AQ17">
        <f t="shared" si="13"/>
        <v>-1938.1836236483359</v>
      </c>
      <c r="AR17">
        <f t="shared" si="14"/>
        <v>-1942.4370889413494</v>
      </c>
      <c r="AS17">
        <f t="shared" si="15"/>
        <v>-297.83849608200859</v>
      </c>
      <c r="AT17">
        <f t="shared" si="16"/>
        <v>198.99426584802717</v>
      </c>
      <c r="AU17">
        <f t="shared" si="17"/>
        <v>-2041.281319175331</v>
      </c>
      <c r="AW17">
        <v>14</v>
      </c>
      <c r="AX17">
        <f>IF(Z17&gt;0, (R17*SUMPRODUCT(K17:$K$98, X17:$X$98)-K17*$AZ$3)/Z17, 0)</f>
        <v>43252.124500318183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7.2589999999999998E-3</v>
      </c>
      <c r="Q18" s="5">
        <f t="shared" si="29"/>
        <v>12.5</v>
      </c>
      <c r="R18">
        <f t="shared" si="0"/>
        <v>1000000</v>
      </c>
      <c r="S18">
        <f t="shared" si="1"/>
        <v>44509.90392998296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36319.105858330273</v>
      </c>
      <c r="AC18">
        <f t="shared" si="2"/>
        <v>36730.212062399514</v>
      </c>
      <c r="AE18">
        <f t="shared" si="3"/>
        <v>0</v>
      </c>
      <c r="AF18">
        <f t="shared" si="4"/>
        <v>0</v>
      </c>
      <c r="AG18">
        <f t="shared" si="5"/>
        <v>-10.31517954975217</v>
      </c>
      <c r="AH18">
        <f t="shared" si="6"/>
        <v>-6095.4321312859438</v>
      </c>
      <c r="AI18">
        <f t="shared" si="7"/>
        <v>-6105.7473108356962</v>
      </c>
      <c r="AJ18">
        <f t="shared" si="8"/>
        <v>-411.10620406924136</v>
      </c>
      <c r="AK18">
        <f t="shared" si="30"/>
        <v>784.49268653993397</v>
      </c>
      <c r="AL18">
        <f t="shared" si="9"/>
        <v>-5732.3608283650037</v>
      </c>
      <c r="AN18">
        <f t="shared" si="10"/>
        <v>0</v>
      </c>
      <c r="AO18">
        <f t="shared" si="11"/>
        <v>0</v>
      </c>
      <c r="AP18">
        <f t="shared" si="12"/>
        <v>-3.9007602981720852</v>
      </c>
      <c r="AQ18">
        <f t="shared" si="13"/>
        <v>-2305.0320688304378</v>
      </c>
      <c r="AR18">
        <f t="shared" si="14"/>
        <v>-2308.9328291286101</v>
      </c>
      <c r="AS18">
        <f t="shared" si="15"/>
        <v>-155.46280619071302</v>
      </c>
      <c r="AT18">
        <f t="shared" si="16"/>
        <v>296.66162485119855</v>
      </c>
      <c r="AU18">
        <f t="shared" si="17"/>
        <v>-2167.7340104681248</v>
      </c>
      <c r="AW18">
        <v>15</v>
      </c>
      <c r="AX18">
        <f>IF(Z18&gt;0, (R18*SUMPRODUCT(K18:$K$98, X18:$X$98)-K18*$AZ$3)/Z18, 0)</f>
        <v>44509.90392998296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9.0740000000000005E-3</v>
      </c>
      <c r="Q19" s="5">
        <f t="shared" si="29"/>
        <v>12.5</v>
      </c>
      <c r="R19">
        <f t="shared" si="0"/>
        <v>1000000</v>
      </c>
      <c r="S19">
        <f t="shared" si="1"/>
        <v>45260.845543772346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36730.212062399514</v>
      </c>
      <c r="AC19">
        <f t="shared" si="2"/>
        <v>36637.487878515123</v>
      </c>
      <c r="AE19">
        <f t="shared" si="3"/>
        <v>0</v>
      </c>
      <c r="AF19">
        <f t="shared" si="4"/>
        <v>0</v>
      </c>
      <c r="AG19">
        <f t="shared" si="5"/>
        <v>-10.118427815020196</v>
      </c>
      <c r="AH19">
        <f t="shared" si="6"/>
        <v>-7487.995138756095</v>
      </c>
      <c r="AI19">
        <f t="shared" si="7"/>
        <v>-7498.1135665711154</v>
      </c>
      <c r="AJ19">
        <f t="shared" si="8"/>
        <v>92.724183884391095</v>
      </c>
      <c r="AK19">
        <f t="shared" si="30"/>
        <v>819.08372899150913</v>
      </c>
      <c r="AL19">
        <f t="shared" si="9"/>
        <v>-6586.3056536952154</v>
      </c>
      <c r="AN19">
        <f t="shared" si="10"/>
        <v>0</v>
      </c>
      <c r="AO19">
        <f t="shared" si="11"/>
        <v>0</v>
      </c>
      <c r="AP19">
        <f t="shared" si="12"/>
        <v>-3.5683644467450812</v>
      </c>
      <c r="AQ19">
        <f t="shared" si="13"/>
        <v>-2640.716138812907</v>
      </c>
      <c r="AR19">
        <f t="shared" si="14"/>
        <v>-2644.2845032596524</v>
      </c>
      <c r="AS19">
        <f t="shared" si="15"/>
        <v>32.70010787993688</v>
      </c>
      <c r="AT19">
        <f t="shared" si="16"/>
        <v>288.85804305506633</v>
      </c>
      <c r="AU19">
        <f t="shared" si="17"/>
        <v>-2322.7263523246493</v>
      </c>
      <c r="AW19">
        <v>16</v>
      </c>
      <c r="AX19">
        <f>IF(Z19&gt;0, (R19*SUMPRODUCT(K19:$K$98, X19:$X$98)-K19*$AZ$3)/Z19, 0)</f>
        <v>45260.845543772346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1.1021E-2</v>
      </c>
      <c r="Q20" s="5">
        <f t="shared" si="29"/>
        <v>12.5</v>
      </c>
      <c r="R20">
        <f t="shared" si="0"/>
        <v>1000000</v>
      </c>
      <c r="S20">
        <f t="shared" si="1"/>
        <v>44889.081055184964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36637.487878515123</v>
      </c>
      <c r="AC20">
        <f t="shared" si="2"/>
        <v>35572.723403271797</v>
      </c>
      <c r="AE20">
        <f t="shared" si="3"/>
        <v>0</v>
      </c>
      <c r="AF20">
        <f t="shared" si="4"/>
        <v>0</v>
      </c>
      <c r="AG20">
        <f t="shared" si="5"/>
        <v>-9.9057283439206572</v>
      </c>
      <c r="AH20">
        <f t="shared" si="6"/>
        <v>-8921.215435947006</v>
      </c>
      <c r="AI20">
        <f t="shared" si="7"/>
        <v>-8931.1211642909275</v>
      </c>
      <c r="AJ20">
        <f t="shared" si="8"/>
        <v>1064.7644752433262</v>
      </c>
      <c r="AK20">
        <f t="shared" si="30"/>
        <v>157.54119787761502</v>
      </c>
      <c r="AL20">
        <f t="shared" si="9"/>
        <v>-7708.8154911699867</v>
      </c>
      <c r="AN20">
        <f t="shared" si="10"/>
        <v>0</v>
      </c>
      <c r="AO20">
        <f t="shared" si="11"/>
        <v>0</v>
      </c>
      <c r="AP20">
        <f t="shared" si="12"/>
        <v>-3.3134343713459673</v>
      </c>
      <c r="AQ20">
        <f t="shared" si="13"/>
        <v>-2984.1179601690251</v>
      </c>
      <c r="AR20">
        <f t="shared" si="14"/>
        <v>-2987.4313945403715</v>
      </c>
      <c r="AS20">
        <f t="shared" si="15"/>
        <v>356.16030312648434</v>
      </c>
      <c r="AT20">
        <f t="shared" si="16"/>
        <v>52.697025582280304</v>
      </c>
      <c r="AU20">
        <f t="shared" si="17"/>
        <v>-2578.5740658316067</v>
      </c>
      <c r="AW20">
        <v>17</v>
      </c>
      <c r="AX20">
        <f>IF(Z20&gt;0, (R20*SUMPRODUCT(K20:$K$98, X20:$X$98)-K20*$AZ$3)/Z20, 0)</f>
        <v>44889.081055184964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1.3263E-2</v>
      </c>
      <c r="Q21" s="5">
        <f t="shared" si="29"/>
        <v>12.5</v>
      </c>
      <c r="R21">
        <f t="shared" si="0"/>
        <v>1000000</v>
      </c>
      <c r="S21">
        <f t="shared" si="1"/>
        <v>43942.747647559831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35572.723403271797</v>
      </c>
      <c r="AC21">
        <f t="shared" si="2"/>
        <v>34012.711021416311</v>
      </c>
      <c r="AE21">
        <f t="shared" si="3"/>
        <v>0</v>
      </c>
      <c r="AF21">
        <f t="shared" si="4"/>
        <v>0</v>
      </c>
      <c r="AG21">
        <f t="shared" si="5"/>
        <v>-9.6752913854560312</v>
      </c>
      <c r="AH21">
        <f t="shared" si="6"/>
        <v>-10510.374002033574</v>
      </c>
      <c r="AI21">
        <f t="shared" si="7"/>
        <v>-10520.04929341903</v>
      </c>
      <c r="AJ21">
        <f t="shared" si="8"/>
        <v>1560.0123818554857</v>
      </c>
      <c r="AK21">
        <f t="shared" si="30"/>
        <v>56.91635744523488</v>
      </c>
      <c r="AL21">
        <f t="shared" si="9"/>
        <v>-8903.1205541183099</v>
      </c>
      <c r="AN21">
        <f t="shared" si="10"/>
        <v>0</v>
      </c>
      <c r="AO21">
        <f t="shared" si="11"/>
        <v>0</v>
      </c>
      <c r="AP21">
        <f t="shared" si="12"/>
        <v>-3.0775522513934446</v>
      </c>
      <c r="AQ21">
        <f t="shared" si="13"/>
        <v>-3343.1783999362165</v>
      </c>
      <c r="AR21">
        <f t="shared" si="14"/>
        <v>-3346.2559521876101</v>
      </c>
      <c r="AS21">
        <f t="shared" si="15"/>
        <v>496.21447320934726</v>
      </c>
      <c r="AT21">
        <f t="shared" si="16"/>
        <v>18.104164207395659</v>
      </c>
      <c r="AU21">
        <f t="shared" si="17"/>
        <v>-2831.937314770867</v>
      </c>
      <c r="AW21">
        <v>18</v>
      </c>
      <c r="AX21">
        <f>IF(Z21&gt;0, (R21*SUMPRODUCT(K21:$K$98, X21:$X$98)-K21*$AZ$3)/Z21, 0)</f>
        <v>43942.747647559831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1.5814999999999999E-2</v>
      </c>
      <c r="Q22" s="5">
        <f t="shared" si="29"/>
        <v>12.5</v>
      </c>
      <c r="R22">
        <f t="shared" si="0"/>
        <v>1000000</v>
      </c>
      <c r="S22">
        <f t="shared" si="1"/>
        <v>43099.932006540388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34012.711021416311</v>
      </c>
      <c r="AC22">
        <f t="shared" si="2"/>
        <v>32499.154579880578</v>
      </c>
      <c r="AE22">
        <f t="shared" si="3"/>
        <v>0</v>
      </c>
      <c r="AF22">
        <f t="shared" si="4"/>
        <v>0</v>
      </c>
      <c r="AG22">
        <f t="shared" si="5"/>
        <v>-9.425523738340484</v>
      </c>
      <c r="AH22">
        <f t="shared" si="6"/>
        <v>-12241.17866087897</v>
      </c>
      <c r="AI22">
        <f t="shared" si="7"/>
        <v>-12250.60418461731</v>
      </c>
      <c r="AJ22">
        <f t="shared" si="8"/>
        <v>1513.556441535733</v>
      </c>
      <c r="AK22">
        <f t="shared" si="30"/>
        <v>714.26693144974263</v>
      </c>
      <c r="AL22">
        <f t="shared" si="9"/>
        <v>-10022.780811631834</v>
      </c>
      <c r="AN22">
        <f t="shared" si="10"/>
        <v>0</v>
      </c>
      <c r="AO22">
        <f t="shared" si="11"/>
        <v>0</v>
      </c>
      <c r="AP22">
        <f t="shared" si="12"/>
        <v>-2.7993512978746242</v>
      </c>
      <c r="AQ22">
        <f t="shared" si="13"/>
        <v>-3635.5920713940109</v>
      </c>
      <c r="AR22">
        <f t="shared" si="14"/>
        <v>-3638.3914226918855</v>
      </c>
      <c r="AS22">
        <f t="shared" si="15"/>
        <v>449.52156576559008</v>
      </c>
      <c r="AT22">
        <f t="shared" si="16"/>
        <v>212.1350618904498</v>
      </c>
      <c r="AU22">
        <f t="shared" si="17"/>
        <v>-2976.7347950358453</v>
      </c>
      <c r="AW22">
        <v>19</v>
      </c>
      <c r="AX22">
        <f>IF(Z22&gt;0, (R22*SUMPRODUCT(K22:$K$98, X22:$X$98)-K22*$AZ$3)/Z22, 0)</f>
        <v>43099.932006540388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1.864E-2</v>
      </c>
      <c r="Q23" s="5">
        <f t="shared" si="29"/>
        <v>12.5</v>
      </c>
      <c r="R23">
        <f t="shared" si="0"/>
        <v>1000000</v>
      </c>
      <c r="S23">
        <f t="shared" si="1"/>
        <v>43176.637506049621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32499.154579880578</v>
      </c>
      <c r="AC23">
        <f t="shared" si="2"/>
        <v>31624.56143967438</v>
      </c>
      <c r="AE23">
        <f t="shared" si="3"/>
        <v>0</v>
      </c>
      <c r="AF23">
        <f t="shared" si="4"/>
        <v>0</v>
      </c>
      <c r="AG23">
        <f t="shared" si="5"/>
        <v>-9.1555767384744122</v>
      </c>
      <c r="AH23">
        <f t="shared" si="6"/>
        <v>-14055.34099861333</v>
      </c>
      <c r="AI23">
        <f t="shared" si="7"/>
        <v>-14064.496575351804</v>
      </c>
      <c r="AJ23">
        <f t="shared" si="8"/>
        <v>874.59314020619786</v>
      </c>
      <c r="AK23">
        <f t="shared" si="30"/>
        <v>2274.9408205916407</v>
      </c>
      <c r="AL23">
        <f t="shared" si="9"/>
        <v>-10914.962614553966</v>
      </c>
      <c r="AN23">
        <f t="shared" si="10"/>
        <v>0</v>
      </c>
      <c r="AO23">
        <f t="shared" si="11"/>
        <v>0</v>
      </c>
      <c r="AP23">
        <f t="shared" si="12"/>
        <v>-2.4278373899138348</v>
      </c>
      <c r="AQ23">
        <f t="shared" si="13"/>
        <v>-3727.1362994559286</v>
      </c>
      <c r="AR23">
        <f t="shared" si="14"/>
        <v>-3729.5641368458423</v>
      </c>
      <c r="AS23">
        <f t="shared" si="15"/>
        <v>231.92093599431465</v>
      </c>
      <c r="AT23">
        <f t="shared" si="16"/>
        <v>603.2592530040846</v>
      </c>
      <c r="AU23">
        <f t="shared" si="17"/>
        <v>-2894.3839478474433</v>
      </c>
      <c r="AW23">
        <v>20</v>
      </c>
      <c r="AX23">
        <f>IF(Z23&gt;0, (R23*SUMPRODUCT(K23:$K$98, X23:$X$98)-K23*$AZ$3)/Z23, 0)</f>
        <v>43176.637506049621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2.1847999999999999E-2</v>
      </c>
      <c r="Q24" s="5">
        <f t="shared" si="29"/>
        <v>12.5</v>
      </c>
      <c r="R24">
        <f t="shared" si="0"/>
        <v>1000000</v>
      </c>
      <c r="S24">
        <f t="shared" si="1"/>
        <v>42817.347203952864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31624.56143967438</v>
      </c>
      <c r="AC24">
        <f t="shared" si="2"/>
        <v>30362.602757350458</v>
      </c>
      <c r="AE24">
        <f t="shared" si="3"/>
        <v>0</v>
      </c>
      <c r="AF24">
        <f t="shared" si="4"/>
        <v>0</v>
      </c>
      <c r="AG24">
        <f t="shared" si="5"/>
        <v>-8.8639899305074774</v>
      </c>
      <c r="AH24">
        <f t="shared" si="6"/>
        <v>-16002.483246575115</v>
      </c>
      <c r="AI24">
        <f t="shared" si="7"/>
        <v>-16011.347236505622</v>
      </c>
      <c r="AJ24">
        <f t="shared" si="8"/>
        <v>1261.9586823239224</v>
      </c>
      <c r="AK24">
        <f t="shared" si="30"/>
        <v>2213.7193007772066</v>
      </c>
      <c r="AL24">
        <f t="shared" si="9"/>
        <v>-12535.669253404492</v>
      </c>
      <c r="AN24">
        <f t="shared" si="10"/>
        <v>0</v>
      </c>
      <c r="AO24">
        <f t="shared" si="11"/>
        <v>0</v>
      </c>
      <c r="AP24">
        <f t="shared" si="12"/>
        <v>-2.0986746649284451</v>
      </c>
      <c r="AQ24">
        <f t="shared" si="13"/>
        <v>-3788.8136639169611</v>
      </c>
      <c r="AR24">
        <f t="shared" si="14"/>
        <v>-3790.9123385818893</v>
      </c>
      <c r="AS24">
        <f t="shared" si="15"/>
        <v>298.7865211426377</v>
      </c>
      <c r="AT24">
        <f t="shared" si="16"/>
        <v>524.12927453971645</v>
      </c>
      <c r="AU24">
        <f t="shared" si="17"/>
        <v>-2967.9965428995351</v>
      </c>
      <c r="AW24">
        <v>21</v>
      </c>
      <c r="AX24">
        <f>IF(Z24&gt;0, (R24*SUMPRODUCT(K24:$K$98, X24:$X$98)-K24*$AZ$3)/Z24, 0)</f>
        <v>42817.347203952864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2.5484E-2</v>
      </c>
      <c r="Q25" s="5">
        <f t="shared" si="29"/>
        <v>12.5</v>
      </c>
      <c r="R25">
        <f t="shared" si="0"/>
        <v>1000000</v>
      </c>
      <c r="S25">
        <f t="shared" si="1"/>
        <v>42071.136891938448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30362.602757350458</v>
      </c>
      <c r="AC25">
        <f t="shared" si="2"/>
        <v>28774.840537301348</v>
      </c>
      <c r="AE25">
        <f t="shared" si="3"/>
        <v>0</v>
      </c>
      <c r="AF25">
        <f t="shared" si="4"/>
        <v>0</v>
      </c>
      <c r="AG25">
        <f t="shared" si="5"/>
        <v>-8.5494601118133513</v>
      </c>
      <c r="AH25">
        <f t="shared" si="6"/>
        <v>-18071.193551124205</v>
      </c>
      <c r="AI25">
        <f t="shared" si="7"/>
        <v>-18079.743011236016</v>
      </c>
      <c r="AJ25">
        <f t="shared" si="8"/>
        <v>1587.7622200491096</v>
      </c>
      <c r="AK25">
        <f t="shared" si="30"/>
        <v>2125.3821930145323</v>
      </c>
      <c r="AL25">
        <f t="shared" si="9"/>
        <v>-14366.598598172375</v>
      </c>
      <c r="AN25">
        <f t="shared" si="10"/>
        <v>0</v>
      </c>
      <c r="AO25">
        <f t="shared" si="11"/>
        <v>0</v>
      </c>
      <c r="AP25">
        <f t="shared" si="12"/>
        <v>-1.8073261545697539</v>
      </c>
      <c r="AQ25">
        <f t="shared" si="13"/>
        <v>-3820.1875115026064</v>
      </c>
      <c r="AR25">
        <f t="shared" si="14"/>
        <v>-3821.994837657176</v>
      </c>
      <c r="AS25">
        <f t="shared" si="15"/>
        <v>335.6474151586919</v>
      </c>
      <c r="AT25">
        <f t="shared" si="16"/>
        <v>449.29840898190344</v>
      </c>
      <c r="AU25">
        <f t="shared" si="17"/>
        <v>-3037.049013516581</v>
      </c>
      <c r="AW25">
        <v>22</v>
      </c>
      <c r="AX25">
        <f>IF(Z25&gt;0, (R25*SUMPRODUCT(K25:$K$98, X25:$X$98)-K25*$AZ$3)/Z25, 0)</f>
        <v>42071.136891938448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2.9274999999999999E-2</v>
      </c>
      <c r="Q26" s="5">
        <f t="shared" si="29"/>
        <v>12.5</v>
      </c>
      <c r="R26">
        <f t="shared" si="0"/>
        <v>1000000</v>
      </c>
      <c r="S26">
        <f t="shared" si="1"/>
        <v>40968.051642498998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28774.840537301348</v>
      </c>
      <c r="AC26">
        <f t="shared" si="2"/>
        <v>26919.877529252179</v>
      </c>
      <c r="AE26">
        <f t="shared" si="3"/>
        <v>0</v>
      </c>
      <c r="AF26">
        <f t="shared" si="4"/>
        <v>0</v>
      </c>
      <c r="AG26">
        <f t="shared" si="5"/>
        <v>-8.2136800659218814</v>
      </c>
      <c r="AH26">
        <f t="shared" si="6"/>
        <v>-20022.835581866868</v>
      </c>
      <c r="AI26">
        <f t="shared" si="7"/>
        <v>-20031.049261932789</v>
      </c>
      <c r="AJ26">
        <f t="shared" si="8"/>
        <v>1854.9630080491697</v>
      </c>
      <c r="AK26">
        <f t="shared" si="30"/>
        <v>2014.2388376110946</v>
      </c>
      <c r="AL26">
        <f t="shared" si="9"/>
        <v>-16161.847416272525</v>
      </c>
      <c r="AN26">
        <f t="shared" si="10"/>
        <v>0</v>
      </c>
      <c r="AO26">
        <f t="shared" si="11"/>
        <v>0</v>
      </c>
      <c r="AP26">
        <f t="shared" si="12"/>
        <v>-1.5503066248652024</v>
      </c>
      <c r="AQ26">
        <f t="shared" si="13"/>
        <v>-3779.2480839306813</v>
      </c>
      <c r="AR26">
        <f t="shared" si="14"/>
        <v>-3780.7983905555466</v>
      </c>
      <c r="AS26">
        <f t="shared" si="15"/>
        <v>350.11851169975461</v>
      </c>
      <c r="AT26">
        <f t="shared" si="16"/>
        <v>380.1813302864241</v>
      </c>
      <c r="AU26">
        <f t="shared" si="17"/>
        <v>-3050.4985485693678</v>
      </c>
      <c r="AW26">
        <v>23</v>
      </c>
      <c r="AX26">
        <f>IF(Z26&gt;0, (R26*SUMPRODUCT(K26:$K$98, X26:$X$98)-K26*$AZ$3)/Z26, 0)</f>
        <v>40968.051642498998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3.3331E-2</v>
      </c>
      <c r="Q27" s="5">
        <f t="shared" si="29"/>
        <v>12.5</v>
      </c>
      <c r="R27">
        <f t="shared" si="0"/>
        <v>1000000</v>
      </c>
      <c r="S27">
        <f t="shared" si="1"/>
        <v>39602.973195476916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26919.877529252179</v>
      </c>
      <c r="AC27">
        <f t="shared" si="2"/>
        <v>24895.294180547786</v>
      </c>
      <c r="AE27">
        <f t="shared" si="3"/>
        <v>0</v>
      </c>
      <c r="AF27">
        <f t="shared" si="4"/>
        <v>0</v>
      </c>
      <c r="AG27">
        <f t="shared" si="5"/>
        <v>-7.8577730949854203</v>
      </c>
      <c r="AH27">
        <f t="shared" si="6"/>
        <v>-21901.613622179379</v>
      </c>
      <c r="AI27">
        <f t="shared" si="7"/>
        <v>-21909.471395274362</v>
      </c>
      <c r="AJ27">
        <f t="shared" si="8"/>
        <v>2024.5833487043928</v>
      </c>
      <c r="AK27">
        <f t="shared" si="30"/>
        <v>1884.3914270476528</v>
      </c>
      <c r="AL27">
        <f t="shared" si="9"/>
        <v>-18000.496619522317</v>
      </c>
      <c r="AN27">
        <f t="shared" si="10"/>
        <v>0</v>
      </c>
      <c r="AO27">
        <f t="shared" si="11"/>
        <v>0</v>
      </c>
      <c r="AP27">
        <f t="shared" si="12"/>
        <v>-1.3242234718778287</v>
      </c>
      <c r="AQ27">
        <f t="shared" si="13"/>
        <v>-3690.9478652415755</v>
      </c>
      <c r="AR27">
        <f t="shared" si="14"/>
        <v>-3692.2720887134528</v>
      </c>
      <c r="AS27">
        <f t="shared" si="15"/>
        <v>341.19091487107215</v>
      </c>
      <c r="AT27">
        <f t="shared" si="16"/>
        <v>317.5652093459297</v>
      </c>
      <c r="AU27">
        <f t="shared" si="17"/>
        <v>-3033.515964496451</v>
      </c>
      <c r="AW27">
        <v>24</v>
      </c>
      <c r="AX27">
        <f>IF(Z27&gt;0, (R27*SUMPRODUCT(K27:$K$98, X27:$X$98)-K27*$AZ$3)/Z27, 0)</f>
        <v>39602.973195476916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3.7801000000000001E-2</v>
      </c>
      <c r="Q28" s="5">
        <f t="shared" si="29"/>
        <v>12.5</v>
      </c>
      <c r="R28">
        <f t="shared" si="0"/>
        <v>1000000</v>
      </c>
      <c r="S28">
        <f t="shared" si="1"/>
        <v>38042.156355757761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24895.294180547786</v>
      </c>
      <c r="AC28">
        <f t="shared" si="2"/>
        <v>22771.011257472532</v>
      </c>
      <c r="AE28">
        <f t="shared" si="3"/>
        <v>0</v>
      </c>
      <c r="AF28">
        <f t="shared" si="4"/>
        <v>0</v>
      </c>
      <c r="AG28">
        <f t="shared" si="5"/>
        <v>-7.482163683272022</v>
      </c>
      <c r="AH28">
        <f t="shared" si="6"/>
        <v>-23762.534461083513</v>
      </c>
      <c r="AI28">
        <f t="shared" si="7"/>
        <v>-23770.016624766784</v>
      </c>
      <c r="AJ28">
        <f t="shared" si="8"/>
        <v>2124.2829230752541</v>
      </c>
      <c r="AK28">
        <f t="shared" si="30"/>
        <v>1742.6705926383452</v>
      </c>
      <c r="AL28">
        <f t="shared" si="9"/>
        <v>-19903.063109053186</v>
      </c>
      <c r="AN28">
        <f t="shared" si="10"/>
        <v>0</v>
      </c>
      <c r="AO28">
        <f t="shared" si="11"/>
        <v>0</v>
      </c>
      <c r="AP28">
        <f t="shared" si="12"/>
        <v>-1.1258252372308899</v>
      </c>
      <c r="AQ28">
        <f t="shared" si="13"/>
        <v>-3575.4979614609865</v>
      </c>
      <c r="AR28">
        <f t="shared" si="14"/>
        <v>-3576.6237866982169</v>
      </c>
      <c r="AS28">
        <f t="shared" si="15"/>
        <v>319.6363280802845</v>
      </c>
      <c r="AT28">
        <f t="shared" si="16"/>
        <v>262.21593330799521</v>
      </c>
      <c r="AU28">
        <f t="shared" si="17"/>
        <v>-2994.7715253099377</v>
      </c>
      <c r="AW28">
        <v>25</v>
      </c>
      <c r="AX28">
        <f>IF(Z28&gt;0, (R28*SUMPRODUCT(K28:$K$98, X28:$X$98)-K28*$AZ$3)/Z28, 0)</f>
        <v>38042.156355757761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4.3147999999999999E-2</v>
      </c>
      <c r="Q29" s="5">
        <f t="shared" si="29"/>
        <v>12.5</v>
      </c>
      <c r="R29">
        <f t="shared" si="0"/>
        <v>1000000</v>
      </c>
      <c r="S29">
        <f t="shared" si="1"/>
        <v>36336.926547237432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22771.011257472532</v>
      </c>
      <c r="AC29">
        <f t="shared" si="2"/>
        <v>20594.321280088621</v>
      </c>
      <c r="AE29">
        <f t="shared" si="3"/>
        <v>0</v>
      </c>
      <c r="AF29">
        <f t="shared" si="4"/>
        <v>0</v>
      </c>
      <c r="AG29">
        <f t="shared" si="5"/>
        <v>-7.0845016478334815</v>
      </c>
      <c r="AH29">
        <f t="shared" si="6"/>
        <v>-25827.231888465696</v>
      </c>
      <c r="AI29">
        <f t="shared" si="7"/>
        <v>-25834.31639011353</v>
      </c>
      <c r="AJ29">
        <f t="shared" si="8"/>
        <v>2176.6899773839104</v>
      </c>
      <c r="AK29">
        <f t="shared" si="30"/>
        <v>1593.9707880230774</v>
      </c>
      <c r="AL29">
        <f t="shared" si="9"/>
        <v>-22063.655624706542</v>
      </c>
      <c r="AN29">
        <f t="shared" si="10"/>
        <v>0</v>
      </c>
      <c r="AO29">
        <f t="shared" si="11"/>
        <v>0</v>
      </c>
      <c r="AP29">
        <f t="shared" si="12"/>
        <v>-0.95177667635941299</v>
      </c>
      <c r="AQ29">
        <f t="shared" si="13"/>
        <v>-3469.7933811456023</v>
      </c>
      <c r="AR29">
        <f t="shared" si="14"/>
        <v>-3470.7451578219616</v>
      </c>
      <c r="AS29">
        <f t="shared" si="15"/>
        <v>292.43027316859468</v>
      </c>
      <c r="AT29">
        <f t="shared" si="16"/>
        <v>214.14409851997792</v>
      </c>
      <c r="AU29">
        <f t="shared" si="17"/>
        <v>-2964.1707861333889</v>
      </c>
      <c r="AW29">
        <v>26</v>
      </c>
      <c r="AX29">
        <f>IF(Z29&gt;0, (R29*SUMPRODUCT(K29:$K$98, X29:$X$98)-K29*$AZ$3)/Z29, 0)</f>
        <v>36336.926547237432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4.8848999999999997E-2</v>
      </c>
      <c r="Q30" s="5">
        <f t="shared" si="29"/>
        <v>12.5</v>
      </c>
      <c r="R30">
        <f t="shared" si="0"/>
        <v>1000000</v>
      </c>
      <c r="S30">
        <f t="shared" si="1"/>
        <v>34445.495194195762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20594.321280088621</v>
      </c>
      <c r="AC30">
        <f t="shared" si="2"/>
        <v>18373.463599011811</v>
      </c>
      <c r="AE30">
        <f t="shared" si="3"/>
        <v>0</v>
      </c>
      <c r="AF30">
        <f t="shared" si="4"/>
        <v>0</v>
      </c>
      <c r="AG30">
        <f t="shared" si="5"/>
        <v>-6.6675858103601282</v>
      </c>
      <c r="AH30">
        <f t="shared" si="6"/>
        <v>-27685.665679601414</v>
      </c>
      <c r="AI30">
        <f t="shared" si="7"/>
        <v>-27692.333265411773</v>
      </c>
      <c r="AJ30">
        <f t="shared" si="8"/>
        <v>2220.85768107681</v>
      </c>
      <c r="AK30">
        <f t="shared" si="30"/>
        <v>1441.6024896062036</v>
      </c>
      <c r="AL30">
        <f t="shared" si="9"/>
        <v>-24029.873094728759</v>
      </c>
      <c r="AN30">
        <f t="shared" si="10"/>
        <v>0</v>
      </c>
      <c r="AO30">
        <f t="shared" si="11"/>
        <v>0</v>
      </c>
      <c r="AP30">
        <f t="shared" si="12"/>
        <v>-0.799790688153873</v>
      </c>
      <c r="AQ30">
        <f t="shared" si="13"/>
        <v>-3320.9527759629254</v>
      </c>
      <c r="AR30">
        <f t="shared" si="14"/>
        <v>-3321.7525666510792</v>
      </c>
      <c r="AS30">
        <f t="shared" si="15"/>
        <v>266.39646546135708</v>
      </c>
      <c r="AT30">
        <f t="shared" si="16"/>
        <v>172.92319589122883</v>
      </c>
      <c r="AU30">
        <f t="shared" si="17"/>
        <v>-2882.4329052984931</v>
      </c>
      <c r="AW30">
        <v>27</v>
      </c>
      <c r="AX30">
        <f>IF(Z30&gt;0, (R30*SUMPRODUCT(K30:$K$98, X30:$X$98)-K30*$AZ$3)/Z30, 0)</f>
        <v>34445.495194195762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5.4528E-2</v>
      </c>
      <c r="Q31" s="5">
        <f t="shared" si="29"/>
        <v>12.5</v>
      </c>
      <c r="R31">
        <f t="shared" si="0"/>
        <v>1000000</v>
      </c>
      <c r="S31">
        <f t="shared" si="1"/>
        <v>32400.896087535206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18373.463599011811</v>
      </c>
      <c r="AC31">
        <f t="shared" si="2"/>
        <v>16167.63198382462</v>
      </c>
      <c r="AE31">
        <f t="shared" si="3"/>
        <v>0</v>
      </c>
      <c r="AF31">
        <f t="shared" si="4"/>
        <v>0</v>
      </c>
      <c r="AG31">
        <f t="shared" si="5"/>
        <v>-6.2373398331892096</v>
      </c>
      <c r="AH31">
        <f t="shared" si="6"/>
        <v>-29085.609525385367</v>
      </c>
      <c r="AI31">
        <f t="shared" si="7"/>
        <v>-29091.846865218555</v>
      </c>
      <c r="AJ31">
        <f t="shared" si="8"/>
        <v>2205.8316151871913</v>
      </c>
      <c r="AK31">
        <f t="shared" si="30"/>
        <v>1286.1424519308268</v>
      </c>
      <c r="AL31">
        <f t="shared" si="9"/>
        <v>-25599.872798100536</v>
      </c>
      <c r="AN31">
        <f t="shared" si="10"/>
        <v>0</v>
      </c>
      <c r="AO31">
        <f t="shared" si="11"/>
        <v>0</v>
      </c>
      <c r="AP31">
        <f t="shared" si="12"/>
        <v>-0.66801945948989272</v>
      </c>
      <c r="AQ31">
        <f t="shared" si="13"/>
        <v>-3115.0704745467419</v>
      </c>
      <c r="AR31">
        <f t="shared" si="14"/>
        <v>-3115.7384940062316</v>
      </c>
      <c r="AS31">
        <f t="shared" si="15"/>
        <v>236.24469448694936</v>
      </c>
      <c r="AT31">
        <f t="shared" si="16"/>
        <v>137.74593152583375</v>
      </c>
      <c r="AU31">
        <f t="shared" si="17"/>
        <v>-2741.7478679934484</v>
      </c>
      <c r="AW31">
        <v>28</v>
      </c>
      <c r="AX31">
        <f>IF(Z31&gt;0, (R31*SUMPRODUCT(K31:$K$98, X31:$X$98)-K31*$AZ$3)/Z31, 0)</f>
        <v>32400.896087535206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6.0775000000000003E-2</v>
      </c>
      <c r="Q32" s="5">
        <f t="shared" si="29"/>
        <v>12.5</v>
      </c>
      <c r="R32">
        <f t="shared" si="0"/>
        <v>1000000</v>
      </c>
      <c r="S32">
        <f t="shared" si="1"/>
        <v>30297.763365635157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16167.63198382462</v>
      </c>
      <c r="AC32">
        <f t="shared" si="2"/>
        <v>14048.205402827643</v>
      </c>
      <c r="AE32">
        <f t="shared" si="3"/>
        <v>0</v>
      </c>
      <c r="AF32">
        <f t="shared" si="4"/>
        <v>0</v>
      </c>
      <c r="AG32">
        <f t="shared" si="5"/>
        <v>-5.7958921064952431</v>
      </c>
      <c r="AH32">
        <f t="shared" si="6"/>
        <v>-30325.946268965934</v>
      </c>
      <c r="AI32">
        <f t="shared" si="7"/>
        <v>-30331.74216107243</v>
      </c>
      <c r="AJ32">
        <f t="shared" si="8"/>
        <v>2119.4265809969766</v>
      </c>
      <c r="AK32">
        <f t="shared" si="30"/>
        <v>1131.7342388677234</v>
      </c>
      <c r="AL32">
        <f t="shared" si="9"/>
        <v>-27080.58134120773</v>
      </c>
      <c r="AN32">
        <f t="shared" si="10"/>
        <v>0</v>
      </c>
      <c r="AO32">
        <f t="shared" si="11"/>
        <v>0</v>
      </c>
      <c r="AP32">
        <f t="shared" si="12"/>
        <v>-0.55423248414687087</v>
      </c>
      <c r="AQ32">
        <f t="shared" si="13"/>
        <v>-2899.9201893213012</v>
      </c>
      <c r="AR32">
        <f t="shared" si="14"/>
        <v>-2900.4744218054484</v>
      </c>
      <c r="AS32">
        <f t="shared" si="15"/>
        <v>202.67027704612909</v>
      </c>
      <c r="AT32">
        <f t="shared" si="16"/>
        <v>108.22214545691722</v>
      </c>
      <c r="AU32">
        <f t="shared" si="17"/>
        <v>-2589.581999302402</v>
      </c>
      <c r="AW32">
        <v>29</v>
      </c>
      <c r="AX32">
        <f>IF(Z32&gt;0, (R32*SUMPRODUCT(K32:$K$98, X32:$X$98)-K32*$AZ$3)/Z32, 0)</f>
        <v>30297.763365635157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6.7419999999999994E-2</v>
      </c>
      <c r="Q33" s="5">
        <f t="shared" si="29"/>
        <v>12.5</v>
      </c>
      <c r="R33">
        <f t="shared" si="0"/>
        <v>1000000</v>
      </c>
      <c r="S33">
        <f t="shared" si="1"/>
        <v>28139.285960493864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14048.205402827643</v>
      </c>
      <c r="AC33">
        <f t="shared" si="2"/>
        <v>12037.25297560434</v>
      </c>
      <c r="AE33">
        <f t="shared" si="3"/>
        <v>0</v>
      </c>
      <c r="AF33">
        <f t="shared" si="4"/>
        <v>0</v>
      </c>
      <c r="AG33">
        <f t="shared" si="5"/>
        <v>-5.3471741396103809</v>
      </c>
      <c r="AH33">
        <f t="shared" si="6"/>
        <v>-31260.723665592737</v>
      </c>
      <c r="AI33">
        <f t="shared" si="7"/>
        <v>-31266.070839732347</v>
      </c>
      <c r="AJ33">
        <f t="shared" si="8"/>
        <v>2010.9524272233029</v>
      </c>
      <c r="AK33">
        <f t="shared" si="30"/>
        <v>983.37437819793513</v>
      </c>
      <c r="AL33">
        <f t="shared" si="9"/>
        <v>-28271.744034311108</v>
      </c>
      <c r="AN33">
        <f t="shared" si="10"/>
        <v>0</v>
      </c>
      <c r="AO33">
        <f t="shared" si="11"/>
        <v>0</v>
      </c>
      <c r="AP33">
        <f t="shared" si="12"/>
        <v>-0.45653911180733936</v>
      </c>
      <c r="AQ33">
        <f t="shared" si="13"/>
        <v>-2669.0252915130018</v>
      </c>
      <c r="AR33">
        <f t="shared" si="14"/>
        <v>-2669.4818306248094</v>
      </c>
      <c r="AS33">
        <f t="shared" si="15"/>
        <v>171.69413432984535</v>
      </c>
      <c r="AT33">
        <f t="shared" si="16"/>
        <v>83.960023271150163</v>
      </c>
      <c r="AU33">
        <f t="shared" si="17"/>
        <v>-2413.8276730238135</v>
      </c>
      <c r="AW33">
        <v>30</v>
      </c>
      <c r="AX33">
        <f>IF(Z33&gt;0, (R33*SUMPRODUCT(K33:$K$98, X33:$X$98)-K33*$AZ$3)/Z33, 0)</f>
        <v>28139.285960493864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7.4817999999999996E-2</v>
      </c>
      <c r="Q34" s="5">
        <f t="shared" si="29"/>
        <v>12.5</v>
      </c>
      <c r="R34">
        <f t="shared" si="0"/>
        <v>1000000</v>
      </c>
      <c r="S34">
        <f t="shared" si="1"/>
        <v>25957.043333261892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12037.25297560434</v>
      </c>
      <c r="AC34">
        <f t="shared" si="2"/>
        <v>10161.94890025026</v>
      </c>
      <c r="AE34">
        <f t="shared" si="3"/>
        <v>0</v>
      </c>
      <c r="AF34">
        <f t="shared" si="4"/>
        <v>0</v>
      </c>
      <c r="AG34">
        <f t="shared" si="5"/>
        <v>-4.8936375234369081</v>
      </c>
      <c r="AH34">
        <f t="shared" si="6"/>
        <v>-32005.189982189557</v>
      </c>
      <c r="AI34">
        <f t="shared" si="7"/>
        <v>-32010.083619712994</v>
      </c>
      <c r="AJ34">
        <f t="shared" si="8"/>
        <v>1875.3040753540809</v>
      </c>
      <c r="AK34">
        <f t="shared" si="30"/>
        <v>842.60770829230387</v>
      </c>
      <c r="AL34">
        <f t="shared" si="9"/>
        <v>-29292.171836066609</v>
      </c>
      <c r="AN34">
        <f t="shared" si="10"/>
        <v>0</v>
      </c>
      <c r="AO34">
        <f t="shared" si="11"/>
        <v>0</v>
      </c>
      <c r="AP34">
        <f t="shared" si="12"/>
        <v>-0.37305033698398615</v>
      </c>
      <c r="AQ34">
        <f t="shared" si="13"/>
        <v>-2439.8102333715365</v>
      </c>
      <c r="AR34">
        <f t="shared" si="14"/>
        <v>-2440.1832837085208</v>
      </c>
      <c r="AS34">
        <f t="shared" si="15"/>
        <v>142.95762894325492</v>
      </c>
      <c r="AT34">
        <f t="shared" si="16"/>
        <v>64.233423096483023</v>
      </c>
      <c r="AU34">
        <f t="shared" si="17"/>
        <v>-2232.9922316687826</v>
      </c>
      <c r="AW34">
        <v>31</v>
      </c>
      <c r="AX34">
        <f>IF(Z34&gt;0, (R34*SUMPRODUCT(K34:$K$98, X34:$X$98)-K34*$AZ$3)/Z34, 0)</f>
        <v>25957.043333261892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8.3350999999999995E-2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23752.468965820972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10161.94890025026</v>
      </c>
      <c r="AC35">
        <f t="shared" ref="AC35:AC66" si="33">S35*Z35</f>
        <v>8430.8183241634833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-4.4368115669865498</v>
      </c>
      <c r="AH35">
        <f t="shared" ref="AH35:AH66" si="37">-X35*R35</f>
        <v>-32631.16649727918</v>
      </c>
      <c r="AI35">
        <f t="shared" ref="AI35:AI66" si="38">SUM(AE35:AH35)</f>
        <v>-32635.603308846166</v>
      </c>
      <c r="AJ35">
        <f t="shared" ref="AJ35:AJ66" si="39">AB35-AC35</f>
        <v>1731.1305760867763</v>
      </c>
      <c r="AK35">
        <f t="shared" si="30"/>
        <v>711.3364230175182</v>
      </c>
      <c r="AL35">
        <f t="shared" ref="AL35:AL66" si="40">SUM(AI35:AK35)</f>
        <v>-30193.136309741873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-0.30198724551445899</v>
      </c>
      <c r="AQ35">
        <f t="shared" ref="AQ35:AQ66" si="44">AH35*$K35</f>
        <v>-2221.0084741394448</v>
      </c>
      <c r="AR35">
        <f t="shared" ref="AR35:AR66" si="45">AI35*$K35</f>
        <v>-2221.3104613849596</v>
      </c>
      <c r="AS35">
        <f t="shared" ref="AS35:AS66" si="46">AJ35*$K35</f>
        <v>117.82771172618722</v>
      </c>
      <c r="AT35">
        <f t="shared" ref="AT35:AT66" si="47">AK35*$K35</f>
        <v>48.416418812906407</v>
      </c>
      <c r="AU35">
        <f t="shared" ref="AU35:AU66" si="48">AL35*$K35</f>
        <v>-2055.0663308458657</v>
      </c>
      <c r="AW35">
        <v>32</v>
      </c>
      <c r="AX35">
        <f>IF(Z35&gt;0, (R35*SUMPRODUCT(K35:$K$98, X35:$X$98)-K35*$AZ$3)/Z35, 0)</f>
        <v>23752.468965820972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9.2474000000000001E-2</v>
      </c>
      <c r="Q36" s="5">
        <f t="shared" si="29"/>
        <v>12.5</v>
      </c>
      <c r="R36">
        <f t="shared" si="31"/>
        <v>1000000</v>
      </c>
      <c r="S36">
        <f t="shared" si="32"/>
        <v>21478.827769515257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8430.8183241634833</v>
      </c>
      <c r="AC36">
        <f t="shared" si="33"/>
        <v>6842.559544028285</v>
      </c>
      <c r="AE36">
        <f t="shared" si="34"/>
        <v>0</v>
      </c>
      <c r="AF36">
        <f t="shared" si="35"/>
        <v>0</v>
      </c>
      <c r="AG36">
        <f t="shared" si="36"/>
        <v>-3.9821537384711698</v>
      </c>
      <c r="AH36">
        <f t="shared" si="37"/>
        <v>-32823.177027641133</v>
      </c>
      <c r="AI36">
        <f t="shared" si="38"/>
        <v>-32827.159181379604</v>
      </c>
      <c r="AJ36">
        <f t="shared" si="39"/>
        <v>1588.2587801351983</v>
      </c>
      <c r="AK36">
        <f t="shared" si="30"/>
        <v>590.15728269144392</v>
      </c>
      <c r="AL36">
        <f t="shared" si="40"/>
        <v>-30648.74311855296</v>
      </c>
      <c r="AN36">
        <f t="shared" si="41"/>
        <v>0</v>
      </c>
      <c r="AO36">
        <f t="shared" si="42"/>
        <v>0</v>
      </c>
      <c r="AP36">
        <f t="shared" si="43"/>
        <v>-0.24200125403358061</v>
      </c>
      <c r="AQ36">
        <f t="shared" si="44"/>
        <v>-1994.7120386931483</v>
      </c>
      <c r="AR36">
        <f t="shared" si="45"/>
        <v>-1994.9540399471819</v>
      </c>
      <c r="AS36">
        <f t="shared" si="46"/>
        <v>96.520787936762801</v>
      </c>
      <c r="AT36">
        <f t="shared" si="47"/>
        <v>35.86471338577973</v>
      </c>
      <c r="AU36">
        <f t="shared" si="48"/>
        <v>-1862.5685386246391</v>
      </c>
      <c r="AW36">
        <v>33</v>
      </c>
      <c r="AX36">
        <f>IF(Z36&gt;0, (R36*SUMPRODUCT(K36:$K$98, X36:$X$98)-K36*$AZ$3)/Z36, 0)</f>
        <v>21478.827769515257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0.10216500000000001</v>
      </c>
      <c r="Q37" s="5">
        <f t="shared" ref="Q37:Q68" si="60">$C$8</f>
        <v>12.5</v>
      </c>
      <c r="R37">
        <f t="shared" si="31"/>
        <v>1000000</v>
      </c>
      <c r="S37">
        <f t="shared" si="32"/>
        <v>19137.355159190211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6842.559544028285</v>
      </c>
      <c r="AC37">
        <f t="shared" si="33"/>
        <v>5412.8025892675023</v>
      </c>
      <c r="AE37">
        <f t="shared" si="34"/>
        <v>0</v>
      </c>
      <c r="AF37">
        <f t="shared" si="35"/>
        <v>0</v>
      </c>
      <c r="AG37">
        <f t="shared" si="36"/>
        <v>-3.535495464395551</v>
      </c>
      <c r="AH37">
        <f t="shared" si="37"/>
        <v>-32546.938935272567</v>
      </c>
      <c r="AI37">
        <f t="shared" si="38"/>
        <v>-32550.474430736962</v>
      </c>
      <c r="AJ37">
        <f t="shared" si="39"/>
        <v>1429.7569547607827</v>
      </c>
      <c r="AK37">
        <f t="shared" si="30"/>
        <v>478.97916808197999</v>
      </c>
      <c r="AL37">
        <f t="shared" si="40"/>
        <v>-30641.7383078942</v>
      </c>
      <c r="AN37">
        <f t="shared" si="41"/>
        <v>0</v>
      </c>
      <c r="AO37">
        <f t="shared" si="42"/>
        <v>0</v>
      </c>
      <c r="AP37">
        <f t="shared" si="43"/>
        <v>-0.19183677087045001</v>
      </c>
      <c r="AQ37">
        <f t="shared" si="44"/>
        <v>-1766.0041513100546</v>
      </c>
      <c r="AR37">
        <f t="shared" si="45"/>
        <v>-1766.195988080925</v>
      </c>
      <c r="AS37">
        <f t="shared" si="46"/>
        <v>77.578930617513649</v>
      </c>
      <c r="AT37">
        <f t="shared" si="47"/>
        <v>25.989516276969937</v>
      </c>
      <c r="AU37">
        <f t="shared" si="48"/>
        <v>-1662.6275411864415</v>
      </c>
      <c r="AW37">
        <v>34</v>
      </c>
      <c r="AX37">
        <f>IF(Z37&gt;0, (R37*SUMPRODUCT(K37:$K$98, X37:$X$98)-K37*$AZ$3)/Z37, 0)</f>
        <v>19137.355159190211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0.113081</v>
      </c>
      <c r="Q38" s="5">
        <f t="shared" si="60"/>
        <v>12.5</v>
      </c>
      <c r="R38">
        <f t="shared" si="31"/>
        <v>1000000</v>
      </c>
      <c r="S38">
        <f t="shared" si="32"/>
        <v>16736.948230497776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5412.8025892675023</v>
      </c>
      <c r="AC38">
        <f t="shared" si="33"/>
        <v>4151.2226200399136</v>
      </c>
      <c r="AE38">
        <f t="shared" si="34"/>
        <v>0</v>
      </c>
      <c r="AF38">
        <f t="shared" si="35"/>
        <v>0</v>
      </c>
      <c r="AG38">
        <f t="shared" si="36"/>
        <v>-3.1003431471422824</v>
      </c>
      <c r="AH38">
        <f t="shared" si="37"/>
        <v>-31983.789008745065</v>
      </c>
      <c r="AI38">
        <f t="shared" si="38"/>
        <v>-31986.889351892209</v>
      </c>
      <c r="AJ38">
        <f t="shared" si="39"/>
        <v>1261.5799692275887</v>
      </c>
      <c r="AK38">
        <f t="shared" si="30"/>
        <v>378.89618124872521</v>
      </c>
      <c r="AL38">
        <f t="shared" si="40"/>
        <v>-30346.413201415897</v>
      </c>
      <c r="AN38">
        <f t="shared" si="41"/>
        <v>0</v>
      </c>
      <c r="AO38">
        <f t="shared" si="42"/>
        <v>0</v>
      </c>
      <c r="AP38">
        <f t="shared" si="43"/>
        <v>-0.15020116899548586</v>
      </c>
      <c r="AQ38">
        <f t="shared" si="44"/>
        <v>-1549.5067062000971</v>
      </c>
      <c r="AR38">
        <f t="shared" si="45"/>
        <v>-1549.6569073690926</v>
      </c>
      <c r="AS38">
        <f t="shared" si="46"/>
        <v>61.119294596127069</v>
      </c>
      <c r="AT38">
        <f t="shared" si="47"/>
        <v>18.356242083699986</v>
      </c>
      <c r="AU38">
        <f t="shared" si="48"/>
        <v>-1470.1813706892656</v>
      </c>
      <c r="AW38">
        <v>35</v>
      </c>
      <c r="AX38">
        <f>IF(Z38&gt;0, (R38*SUMPRODUCT(K38:$K$98, X38:$X$98)-K38*$AZ$3)/Z38, 0)</f>
        <v>16736.948230497776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0.12539</v>
      </c>
      <c r="Q39" s="5">
        <f t="shared" si="60"/>
        <v>12.5</v>
      </c>
      <c r="R39">
        <f t="shared" si="31"/>
        <v>1000000</v>
      </c>
      <c r="S39">
        <f t="shared" si="32"/>
        <v>14232.395105894013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4151.2226200399136</v>
      </c>
      <c r="AC39">
        <f t="shared" si="33"/>
        <v>3052.094647842026</v>
      </c>
      <c r="AE39">
        <f t="shared" si="34"/>
        <v>0</v>
      </c>
      <c r="AF39">
        <f t="shared" si="35"/>
        <v>0</v>
      </c>
      <c r="AG39">
        <f t="shared" si="36"/>
        <v>-2.6805876884506885</v>
      </c>
      <c r="AH39">
        <f t="shared" si="37"/>
        <v>-31100.16217761366</v>
      </c>
      <c r="AI39">
        <f t="shared" si="38"/>
        <v>-31102.84276530211</v>
      </c>
      <c r="AJ39">
        <f t="shared" si="39"/>
        <v>1099.1279721978876</v>
      </c>
      <c r="AK39">
        <f t="shared" si="30"/>
        <v>290.58558340279399</v>
      </c>
      <c r="AL39">
        <f t="shared" si="40"/>
        <v>-29713.12920970143</v>
      </c>
      <c r="AN39">
        <f t="shared" si="41"/>
        <v>0</v>
      </c>
      <c r="AO39">
        <f t="shared" si="42"/>
        <v>0</v>
      </c>
      <c r="AP39">
        <f t="shared" si="43"/>
        <v>-0.11595127921891697</v>
      </c>
      <c r="AQ39">
        <f t="shared" si="44"/>
        <v>-1345.2660414531406</v>
      </c>
      <c r="AR39">
        <f t="shared" si="45"/>
        <v>-1345.3819927323595</v>
      </c>
      <c r="AS39">
        <f t="shared" si="46"/>
        <v>47.543788606781007</v>
      </c>
      <c r="AT39">
        <f t="shared" si="47"/>
        <v>12.569545948188471</v>
      </c>
      <c r="AU39">
        <f t="shared" si="48"/>
        <v>-1285.2686581773901</v>
      </c>
      <c r="AW39">
        <v>36</v>
      </c>
      <c r="AX39">
        <f>IF(Z39&gt;0, (R39*SUMPRODUCT(K39:$K$98, X39:$X$98)-K39*$AZ$3)/Z39, 0)</f>
        <v>14232.395105894013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0.13947699999999999</v>
      </c>
      <c r="Q40" s="5">
        <f t="shared" si="60"/>
        <v>12.5</v>
      </c>
      <c r="R40">
        <f t="shared" si="31"/>
        <v>1000000</v>
      </c>
      <c r="S40">
        <f t="shared" si="32"/>
        <v>11562.739071077796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3052.094647842026</v>
      </c>
      <c r="AC40">
        <f t="shared" si="33"/>
        <v>2108.9524760337104</v>
      </c>
      <c r="AE40">
        <f t="shared" si="34"/>
        <v>0</v>
      </c>
      <c r="AF40">
        <f t="shared" si="35"/>
        <v>0</v>
      </c>
      <c r="AG40">
        <f t="shared" si="36"/>
        <v>-2.2799014825441453</v>
      </c>
      <c r="AH40">
        <f t="shared" si="37"/>
        <v>-29910.426321762938</v>
      </c>
      <c r="AI40">
        <f t="shared" si="38"/>
        <v>-29912.706223245481</v>
      </c>
      <c r="AJ40">
        <f t="shared" si="39"/>
        <v>943.14217180831565</v>
      </c>
      <c r="AK40">
        <f t="shared" ref="AK40:AK71" si="61">G40*SUM(AB40:AB40, AE40:AF40)</f>
        <v>213.64662534894185</v>
      </c>
      <c r="AL40">
        <f t="shared" si="40"/>
        <v>-28755.917426088225</v>
      </c>
      <c r="AN40">
        <f t="shared" si="41"/>
        <v>0</v>
      </c>
      <c r="AO40">
        <f t="shared" si="42"/>
        <v>0</v>
      </c>
      <c r="AP40">
        <f t="shared" si="43"/>
        <v>-8.8052883799206186E-2</v>
      </c>
      <c r="AQ40">
        <f t="shared" si="44"/>
        <v>-1155.1811836869201</v>
      </c>
      <c r="AR40">
        <f t="shared" si="45"/>
        <v>-1155.2692365707194</v>
      </c>
      <c r="AS40">
        <f t="shared" si="46"/>
        <v>36.425428333726501</v>
      </c>
      <c r="AT40">
        <f t="shared" si="47"/>
        <v>8.2513220943873211</v>
      </c>
      <c r="AU40">
        <f t="shared" si="48"/>
        <v>-1110.5924861426056</v>
      </c>
      <c r="AW40">
        <v>37</v>
      </c>
      <c r="AX40">
        <f>IF(Z40&gt;0, (R40*SUMPRODUCT(K40:$K$98, X40:$X$98)-K40*$AZ$3)/Z40, 0)</f>
        <v>11562.739071077796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0.15573300000000001</v>
      </c>
      <c r="Q41" s="5">
        <f t="shared" si="60"/>
        <v>12.5</v>
      </c>
      <c r="R41">
        <f t="shared" si="31"/>
        <v>1000000</v>
      </c>
      <c r="S41">
        <f t="shared" si="32"/>
        <v>8627.6177610724499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2108.9524760337104</v>
      </c>
      <c r="AC41">
        <f t="shared" si="33"/>
        <v>1312.8104616725263</v>
      </c>
      <c r="AE41">
        <f t="shared" si="34"/>
        <v>0</v>
      </c>
      <c r="AF41">
        <f t="shared" si="35"/>
        <v>0</v>
      </c>
      <c r="AG41">
        <f t="shared" si="36"/>
        <v>-1.9020465701376565</v>
      </c>
      <c r="AH41">
        <f t="shared" si="37"/>
        <v>-28404.471806483791</v>
      </c>
      <c r="AI41">
        <f t="shared" si="38"/>
        <v>-28406.373853053927</v>
      </c>
      <c r="AJ41">
        <f t="shared" si="39"/>
        <v>796.14201436118401</v>
      </c>
      <c r="AK41">
        <f t="shared" si="61"/>
        <v>147.62667332235975</v>
      </c>
      <c r="AL41">
        <f t="shared" si="40"/>
        <v>-27462.605165370383</v>
      </c>
      <c r="AN41">
        <f t="shared" si="41"/>
        <v>0</v>
      </c>
      <c r="AO41">
        <f t="shared" si="42"/>
        <v>0</v>
      </c>
      <c r="AP41">
        <f t="shared" si="43"/>
        <v>-6.5588942150457449E-2</v>
      </c>
      <c r="AQ41">
        <f t="shared" si="44"/>
        <v>-979.48141090726961</v>
      </c>
      <c r="AR41">
        <f t="shared" si="45"/>
        <v>-979.5469998494201</v>
      </c>
      <c r="AS41">
        <f t="shared" si="46"/>
        <v>27.45364563797467</v>
      </c>
      <c r="AT41">
        <f t="shared" si="47"/>
        <v>5.0906625991307726</v>
      </c>
      <c r="AU41">
        <f t="shared" si="48"/>
        <v>-947.00269161231461</v>
      </c>
      <c r="AW41">
        <v>38</v>
      </c>
      <c r="AX41">
        <f>IF(Z41&gt;0, (R41*SUMPRODUCT(K41:$K$98, X41:$X$98)-K41*$AZ$3)/Z41, 0)</f>
        <v>8627.6177610724499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0.17447299999999999</v>
      </c>
      <c r="Q42" s="5">
        <f t="shared" si="60"/>
        <v>12.5</v>
      </c>
      <c r="R42">
        <f t="shared" si="31"/>
        <v>1000000</v>
      </c>
      <c r="S42">
        <f t="shared" si="32"/>
        <v>5269.4062965372614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1312.8104616725263</v>
      </c>
      <c r="AC42">
        <f t="shared" si="33"/>
        <v>653.89973766323192</v>
      </c>
      <c r="AE42">
        <f t="shared" si="34"/>
        <v>0</v>
      </c>
      <c r="AF42">
        <f t="shared" si="35"/>
        <v>0</v>
      </c>
      <c r="AG42">
        <f t="shared" si="36"/>
        <v>-1.5511703332046527</v>
      </c>
      <c r="AH42">
        <f t="shared" si="37"/>
        <v>-26548.461698530184</v>
      </c>
      <c r="AI42">
        <f t="shared" si="38"/>
        <v>-26550.012868863389</v>
      </c>
      <c r="AJ42">
        <f t="shared" si="39"/>
        <v>658.91072400929443</v>
      </c>
      <c r="AK42">
        <f t="shared" si="61"/>
        <v>91.896732317076854</v>
      </c>
      <c r="AL42">
        <f t="shared" si="40"/>
        <v>-25799.205412537016</v>
      </c>
      <c r="AN42">
        <f t="shared" si="41"/>
        <v>0</v>
      </c>
      <c r="AO42">
        <f t="shared" si="42"/>
        <v>0</v>
      </c>
      <c r="AP42">
        <f t="shared" si="43"/>
        <v>-4.7758529665300094E-2</v>
      </c>
      <c r="AQ42">
        <f t="shared" si="44"/>
        <v>-817.39282170119714</v>
      </c>
      <c r="AR42">
        <f t="shared" si="45"/>
        <v>-817.44058023086234</v>
      </c>
      <c r="AS42">
        <f t="shared" si="46"/>
        <v>20.2870095474102</v>
      </c>
      <c r="AT42">
        <f t="shared" si="47"/>
        <v>2.8293816111362005</v>
      </c>
      <c r="AU42">
        <f t="shared" si="48"/>
        <v>-794.3241890723159</v>
      </c>
      <c r="AW42">
        <v>39</v>
      </c>
      <c r="AX42">
        <f>IF(Z42&gt;0, (R42*SUMPRODUCT(K42:$K$98, X42:$X$98)-K42*$AZ$3)/Z42, 0)</f>
        <v>5269.4062965372614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0.196798</v>
      </c>
      <c r="Q43" s="5">
        <f t="shared" si="60"/>
        <v>12.5</v>
      </c>
      <c r="R43">
        <f t="shared" si="31"/>
        <v>1000000</v>
      </c>
      <c r="S43">
        <f t="shared" si="32"/>
        <v>1246.8668759421016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653.89973766323192</v>
      </c>
      <c r="AC43">
        <f t="shared" si="33"/>
        <v>122.73074354951542</v>
      </c>
      <c r="AE43">
        <f t="shared" si="34"/>
        <v>0</v>
      </c>
      <c r="AF43">
        <f t="shared" si="35"/>
        <v>0</v>
      </c>
      <c r="AG43">
        <f t="shared" si="36"/>
        <v>-1.2303914106385969</v>
      </c>
      <c r="AH43">
        <f t="shared" si="37"/>
        <v>-24421.377538720739</v>
      </c>
      <c r="AI43">
        <f t="shared" si="38"/>
        <v>-24422.607930131377</v>
      </c>
      <c r="AJ43">
        <f t="shared" si="39"/>
        <v>531.16899411371651</v>
      </c>
      <c r="AK43">
        <f t="shared" si="61"/>
        <v>45.772981636426238</v>
      </c>
      <c r="AL43">
        <f t="shared" si="40"/>
        <v>-23845.665954381235</v>
      </c>
      <c r="AN43">
        <f t="shared" si="41"/>
        <v>0</v>
      </c>
      <c r="AO43">
        <f t="shared" si="42"/>
        <v>0</v>
      </c>
      <c r="AP43">
        <f t="shared" si="43"/>
        <v>-3.3823358256763719E-2</v>
      </c>
      <c r="AQ43">
        <f t="shared" si="44"/>
        <v>-671.34165150512342</v>
      </c>
      <c r="AR43">
        <f t="shared" si="45"/>
        <v>-671.37547486338019</v>
      </c>
      <c r="AS43">
        <f t="shared" si="46"/>
        <v>14.601791777356762</v>
      </c>
      <c r="AT43">
        <f t="shared" si="47"/>
        <v>1.2582954846584697</v>
      </c>
      <c r="AU43">
        <f t="shared" si="48"/>
        <v>-655.51538760136498</v>
      </c>
      <c r="AW43">
        <v>40</v>
      </c>
      <c r="AX43">
        <f>IF(Z43&gt;0, (R43*SUMPRODUCT(K43:$K$98, X43:$X$98)-K43*$AZ$3)/Z43, 0)</f>
        <v>1246.8668759421016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0.22254599999999999</v>
      </c>
      <c r="Q44" s="5">
        <f t="shared" si="60"/>
        <v>12.5</v>
      </c>
      <c r="R44">
        <f t="shared" si="31"/>
        <v>1000000</v>
      </c>
      <c r="S44">
        <f t="shared" si="32"/>
        <v>-3879.3762438216709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122.73074354951542</v>
      </c>
      <c r="AC44">
        <f t="shared" si="33"/>
        <v>-293.05391903821419</v>
      </c>
      <c r="AE44">
        <f t="shared" si="34"/>
        <v>0</v>
      </c>
      <c r="AF44">
        <f t="shared" si="35"/>
        <v>0</v>
      </c>
      <c r="AG44">
        <f t="shared" si="36"/>
        <v>-0.94426880966023363</v>
      </c>
      <c r="AH44">
        <f t="shared" si="37"/>
        <v>-21905.494949758173</v>
      </c>
      <c r="AI44">
        <f t="shared" si="38"/>
        <v>-21906.439218567833</v>
      </c>
      <c r="AJ44">
        <f t="shared" si="39"/>
        <v>415.7846625877296</v>
      </c>
      <c r="AK44">
        <f t="shared" si="61"/>
        <v>8.5911520484660802</v>
      </c>
      <c r="AL44">
        <f t="shared" si="40"/>
        <v>-21482.063403931639</v>
      </c>
      <c r="AN44">
        <f t="shared" si="41"/>
        <v>0</v>
      </c>
      <c r="AO44">
        <f t="shared" si="42"/>
        <v>0</v>
      </c>
      <c r="AP44">
        <f t="shared" si="43"/>
        <v>-2.3176671060344944E-2</v>
      </c>
      <c r="AQ44">
        <f t="shared" si="44"/>
        <v>-537.66093475783839</v>
      </c>
      <c r="AR44">
        <f t="shared" si="45"/>
        <v>-537.68411142889875</v>
      </c>
      <c r="AS44">
        <f t="shared" si="46"/>
        <v>10.205255387181245</v>
      </c>
      <c r="AT44">
        <f t="shared" si="47"/>
        <v>0.21086612521740733</v>
      </c>
      <c r="AU44">
        <f t="shared" si="48"/>
        <v>-527.26798991650014</v>
      </c>
      <c r="AW44">
        <v>41</v>
      </c>
      <c r="AX44">
        <f>IF(Z44&gt;0, (R44*SUMPRODUCT(K44:$K$98, X44:$X$98)-K44*$AZ$3)/Z44, 0)</f>
        <v>-3879.3762438216709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0.252114</v>
      </c>
      <c r="Q45" s="5">
        <f t="shared" si="60"/>
        <v>12.5</v>
      </c>
      <c r="R45">
        <f t="shared" si="31"/>
        <v>1000000</v>
      </c>
      <c r="S45">
        <f t="shared" si="32"/>
        <v>-10809.615322882912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-293.05391903821419</v>
      </c>
      <c r="AC45">
        <f t="shared" si="33"/>
        <v>-602.53897083409379</v>
      </c>
      <c r="AE45">
        <f t="shared" si="34"/>
        <v>0</v>
      </c>
      <c r="AF45">
        <f t="shared" si="35"/>
        <v>0</v>
      </c>
      <c r="AG45">
        <f t="shared" si="36"/>
        <v>-0.69676273488495111</v>
      </c>
      <c r="AH45">
        <f t="shared" si="37"/>
        <v>-19045.070934294414</v>
      </c>
      <c r="AI45">
        <f t="shared" si="38"/>
        <v>-19045.7676970293</v>
      </c>
      <c r="AJ45">
        <f t="shared" si="39"/>
        <v>309.4850517958796</v>
      </c>
      <c r="AK45">
        <f t="shared" si="61"/>
        <v>-20.513774332674995</v>
      </c>
      <c r="AL45">
        <f t="shared" si="40"/>
        <v>-18756.796419566093</v>
      </c>
      <c r="AN45">
        <f t="shared" si="41"/>
        <v>0</v>
      </c>
      <c r="AO45">
        <f t="shared" si="42"/>
        <v>0</v>
      </c>
      <c r="AP45">
        <f t="shared" si="43"/>
        <v>-1.5269411698244363E-2</v>
      </c>
      <c r="AQ45">
        <f t="shared" si="44"/>
        <v>-417.3688034077004</v>
      </c>
      <c r="AR45">
        <f t="shared" si="45"/>
        <v>-417.38407281939868</v>
      </c>
      <c r="AS45">
        <f t="shared" si="46"/>
        <v>6.7823011101534627</v>
      </c>
      <c r="AT45">
        <f t="shared" si="47"/>
        <v>-0.44955513561185695</v>
      </c>
      <c r="AU45">
        <f t="shared" si="48"/>
        <v>-411.05132684485704</v>
      </c>
      <c r="AW45">
        <v>42</v>
      </c>
      <c r="AX45">
        <f>IF(Z45&gt;0, (R45*SUMPRODUCT(K45:$K$98, X45:$X$98)-K45*$AZ$3)/Z45, 0)</f>
        <v>-10809.615322882912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0.286269</v>
      </c>
      <c r="Q46" s="5">
        <f t="shared" si="60"/>
        <v>12.5</v>
      </c>
      <c r="R46">
        <f t="shared" si="31"/>
        <v>1000000</v>
      </c>
      <c r="S46">
        <f t="shared" si="32"/>
        <v>-20806.737839728547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-602.53897083409379</v>
      </c>
      <c r="AC46">
        <f t="shared" si="33"/>
        <v>-816.17930731147396</v>
      </c>
      <c r="AE46">
        <f t="shared" si="34"/>
        <v>0</v>
      </c>
      <c r="AF46">
        <f t="shared" si="35"/>
        <v>0</v>
      </c>
      <c r="AG46">
        <f t="shared" si="36"/>
        <v>-0.49033353618332159</v>
      </c>
      <c r="AH46">
        <f t="shared" si="37"/>
        <v>-15956.925708222405</v>
      </c>
      <c r="AI46">
        <f t="shared" si="38"/>
        <v>-15957.416041758588</v>
      </c>
      <c r="AJ46">
        <f t="shared" si="39"/>
        <v>213.64033647738017</v>
      </c>
      <c r="AK46">
        <f t="shared" si="61"/>
        <v>-42.177727958386569</v>
      </c>
      <c r="AL46">
        <f t="shared" si="40"/>
        <v>-15785.953433239594</v>
      </c>
      <c r="AN46">
        <f t="shared" si="41"/>
        <v>0</v>
      </c>
      <c r="AO46">
        <f t="shared" si="42"/>
        <v>0</v>
      </c>
      <c r="AP46">
        <f t="shared" si="43"/>
        <v>-9.5942485391225032E-3</v>
      </c>
      <c r="AQ46">
        <f t="shared" si="44"/>
        <v>-312.22565838890819</v>
      </c>
      <c r="AR46">
        <f t="shared" si="45"/>
        <v>-312.23525263744733</v>
      </c>
      <c r="AS46">
        <f t="shared" si="46"/>
        <v>4.1802535109069394</v>
      </c>
      <c r="AT46">
        <f t="shared" si="47"/>
        <v>-0.82528233332374934</v>
      </c>
      <c r="AU46">
        <f t="shared" si="48"/>
        <v>-308.88028145986414</v>
      </c>
      <c r="AW46">
        <v>43</v>
      </c>
      <c r="AX46">
        <f>IF(Z46&gt;0, (R46*SUMPRODUCT(K46:$K$98, X46:$X$98)-K46*$AZ$3)/Z46, 0)</f>
        <v>-20806.737839728547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0.32445800000000002</v>
      </c>
      <c r="Q47" s="5">
        <f t="shared" si="60"/>
        <v>12.5</v>
      </c>
      <c r="R47">
        <f t="shared" si="31"/>
        <v>1000000</v>
      </c>
      <c r="S47">
        <f t="shared" si="32"/>
        <v>-36254.8116594249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-816.17930731147396</v>
      </c>
      <c r="AC47">
        <f t="shared" si="33"/>
        <v>-946.50454879831079</v>
      </c>
      <c r="AE47">
        <f t="shared" si="34"/>
        <v>0</v>
      </c>
      <c r="AF47">
        <f t="shared" si="35"/>
        <v>0</v>
      </c>
      <c r="AG47">
        <f t="shared" si="36"/>
        <v>-0.32633756233852024</v>
      </c>
      <c r="AH47">
        <f t="shared" si="37"/>
        <v>-12727.411078637453</v>
      </c>
      <c r="AI47">
        <f t="shared" si="38"/>
        <v>-12727.737416199792</v>
      </c>
      <c r="AJ47">
        <f t="shared" si="39"/>
        <v>130.32524148683683</v>
      </c>
      <c r="AK47">
        <f t="shared" si="61"/>
        <v>-57.132551511803186</v>
      </c>
      <c r="AL47">
        <f t="shared" si="40"/>
        <v>-12654.544726224758</v>
      </c>
      <c r="AN47">
        <f t="shared" si="41"/>
        <v>0</v>
      </c>
      <c r="AO47">
        <f t="shared" si="42"/>
        <v>0</v>
      </c>
      <c r="AP47">
        <f t="shared" si="43"/>
        <v>-5.7012280010934543E-3</v>
      </c>
      <c r="AQ47">
        <f t="shared" si="44"/>
        <v>-222.35219232190065</v>
      </c>
      <c r="AR47">
        <f t="shared" si="45"/>
        <v>-222.35789354990175</v>
      </c>
      <c r="AS47">
        <f t="shared" si="46"/>
        <v>2.2768262123722942</v>
      </c>
      <c r="AT47">
        <f t="shared" si="47"/>
        <v>-0.99812507061360278</v>
      </c>
      <c r="AU47">
        <f t="shared" si="48"/>
        <v>-221.07919240814306</v>
      </c>
      <c r="AW47">
        <v>44</v>
      </c>
      <c r="AX47">
        <f>IF(Z47&gt;0, (R47*SUMPRODUCT(K47:$K$98, X47:$X$98)-K47*$AZ$3)/Z47, 0)</f>
        <v>-36254.8116594249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0.36696200000000001</v>
      </c>
      <c r="Q48" s="5">
        <f t="shared" si="60"/>
        <v>12.5</v>
      </c>
      <c r="R48">
        <f t="shared" si="31"/>
        <v>1000000</v>
      </c>
      <c r="S48">
        <f t="shared" si="32"/>
        <v>-61875.502831690035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-946.50454879831079</v>
      </c>
      <c r="AC48">
        <f t="shared" si="33"/>
        <v>-1006.4456546005047</v>
      </c>
      <c r="AE48">
        <f t="shared" si="34"/>
        <v>0</v>
      </c>
      <c r="AF48">
        <f t="shared" si="35"/>
        <v>0</v>
      </c>
      <c r="AG48">
        <f t="shared" si="36"/>
        <v>-0.20332070216426698</v>
      </c>
      <c r="AH48">
        <f t="shared" si="37"/>
        <v>-9580.278764069446</v>
      </c>
      <c r="AI48">
        <f t="shared" si="38"/>
        <v>-9580.482084771611</v>
      </c>
      <c r="AJ48">
        <f t="shared" si="39"/>
        <v>59.941105802193874</v>
      </c>
      <c r="AK48">
        <f t="shared" si="61"/>
        <v>-66.25531841588176</v>
      </c>
      <c r="AL48">
        <f t="shared" si="40"/>
        <v>-9586.7962973852991</v>
      </c>
      <c r="AN48">
        <f t="shared" si="41"/>
        <v>0</v>
      </c>
      <c r="AO48">
        <f t="shared" si="42"/>
        <v>0</v>
      </c>
      <c r="AP48">
        <f t="shared" si="43"/>
        <v>-3.1715015101296999E-3</v>
      </c>
      <c r="AQ48">
        <f t="shared" si="44"/>
        <v>-149.4381449812326</v>
      </c>
      <c r="AR48">
        <f t="shared" si="45"/>
        <v>-149.44131648274274</v>
      </c>
      <c r="AS48">
        <f t="shared" si="46"/>
        <v>0.93499238172467858</v>
      </c>
      <c r="AT48">
        <f t="shared" si="47"/>
        <v>-1.0334847370354137</v>
      </c>
      <c r="AU48">
        <f t="shared" si="48"/>
        <v>-149.53980883805349</v>
      </c>
      <c r="AW48">
        <v>45</v>
      </c>
      <c r="AX48">
        <f>IF(Z48&gt;0, (R48*SUMPRODUCT(K48:$K$98, X48:$X$98)-K48*$AZ$3)/Z48, 0)</f>
        <v>-61875.502831690035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0.41335300000000003</v>
      </c>
      <c r="Q49" s="5">
        <f t="shared" si="60"/>
        <v>12.5</v>
      </c>
      <c r="R49">
        <f t="shared" si="31"/>
        <v>1000000</v>
      </c>
      <c r="S49">
        <f t="shared" si="32"/>
        <v>-107774.33681268476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-1006.4456546005047</v>
      </c>
      <c r="AC49">
        <f t="shared" si="33"/>
        <v>-1010.8739009034275</v>
      </c>
      <c r="AE49">
        <f t="shared" si="34"/>
        <v>0</v>
      </c>
      <c r="AF49">
        <f t="shared" si="35"/>
        <v>0</v>
      </c>
      <c r="AG49">
        <f t="shared" si="36"/>
        <v>-0.11724427294091805</v>
      </c>
      <c r="AH49">
        <f t="shared" si="37"/>
        <v>-6723.4577761364999</v>
      </c>
      <c r="AI49">
        <f t="shared" si="38"/>
        <v>-6723.5750204094411</v>
      </c>
      <c r="AJ49">
        <f t="shared" si="39"/>
        <v>4.4282463029228438</v>
      </c>
      <c r="AK49">
        <f t="shared" si="61"/>
        <v>-70.451195822035331</v>
      </c>
      <c r="AL49">
        <f t="shared" si="40"/>
        <v>-6789.5979699285535</v>
      </c>
      <c r="AN49">
        <f t="shared" si="41"/>
        <v>0</v>
      </c>
      <c r="AO49">
        <f t="shared" si="42"/>
        <v>0</v>
      </c>
      <c r="AP49">
        <f t="shared" si="43"/>
        <v>-1.6328900279569292E-3</v>
      </c>
      <c r="AQ49">
        <f t="shared" si="44"/>
        <v>-93.639261694045828</v>
      </c>
      <c r="AR49">
        <f t="shared" si="45"/>
        <v>-93.640894584073791</v>
      </c>
      <c r="AS49">
        <f t="shared" si="46"/>
        <v>6.1673283035527271E-2</v>
      </c>
      <c r="AT49">
        <f t="shared" si="47"/>
        <v>-0.98119125335369728</v>
      </c>
      <c r="AU49">
        <f t="shared" si="48"/>
        <v>-94.560412554391959</v>
      </c>
      <c r="AW49">
        <v>46</v>
      </c>
      <c r="AX49">
        <f>IF(Z49&gt;0, (R49*SUMPRODUCT(K49:$K$98, X49:$X$98)-K49*$AZ$3)/Z49, 0)</f>
        <v>-107774.33681268476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0.46434700000000001</v>
      </c>
      <c r="Q50" s="5">
        <f t="shared" si="60"/>
        <v>12.5</v>
      </c>
      <c r="R50">
        <f t="shared" si="31"/>
        <v>1000000</v>
      </c>
      <c r="S50">
        <f t="shared" si="32"/>
        <v>-197761.46819221869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-1010.8739009034275</v>
      </c>
      <c r="AC50">
        <f t="shared" si="33"/>
        <v>-975.04003877755429</v>
      </c>
      <c r="AE50">
        <f t="shared" si="34"/>
        <v>0</v>
      </c>
      <c r="AF50">
        <f t="shared" si="35"/>
        <v>0</v>
      </c>
      <c r="AG50">
        <f t="shared" si="36"/>
        <v>-6.1629803804212395E-2</v>
      </c>
      <c r="AH50">
        <f t="shared" si="37"/>
        <v>-4355.362112583718</v>
      </c>
      <c r="AI50">
        <f t="shared" si="38"/>
        <v>-4355.423742387522</v>
      </c>
      <c r="AJ50">
        <f t="shared" si="39"/>
        <v>-35.833862125873225</v>
      </c>
      <c r="AK50">
        <f t="shared" si="61"/>
        <v>-70.761173063239937</v>
      </c>
      <c r="AL50">
        <f t="shared" si="40"/>
        <v>-4462.0187775766353</v>
      </c>
      <c r="AN50">
        <f t="shared" si="41"/>
        <v>0</v>
      </c>
      <c r="AO50">
        <f t="shared" si="42"/>
        <v>0</v>
      </c>
      <c r="AP50">
        <f t="shared" si="43"/>
        <v>-7.6636923380861031E-4</v>
      </c>
      <c r="AQ50">
        <f t="shared" si="44"/>
        <v>-54.159113272265436</v>
      </c>
      <c r="AR50">
        <f t="shared" si="45"/>
        <v>-54.159879641499245</v>
      </c>
      <c r="AS50">
        <f t="shared" si="46"/>
        <v>-0.44559560093767198</v>
      </c>
      <c r="AT50">
        <f t="shared" si="47"/>
        <v>-0.87991819925552162</v>
      </c>
      <c r="AU50">
        <f t="shared" si="48"/>
        <v>-55.485393441692437</v>
      </c>
      <c r="AW50">
        <v>47</v>
      </c>
      <c r="AX50">
        <f>IF(Z50&gt;0, (R50*SUMPRODUCT(K50:$K$98, X50:$X$98)-K50*$AZ$3)/Z50, 0)</f>
        <v>-197761.46819221869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0.52171199999999995</v>
      </c>
      <c r="Q51" s="5">
        <f t="shared" si="60"/>
        <v>12.5</v>
      </c>
      <c r="R51">
        <f t="shared" si="31"/>
        <v>1000000</v>
      </c>
      <c r="S51">
        <f t="shared" si="32"/>
        <v>-395695.7717973438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-975.04003877755429</v>
      </c>
      <c r="AC51">
        <f t="shared" si="33"/>
        <v>-913.59814863917745</v>
      </c>
      <c r="AE51">
        <f t="shared" si="34"/>
        <v>0</v>
      </c>
      <c r="AF51">
        <f t="shared" si="35"/>
        <v>0</v>
      </c>
      <c r="AG51">
        <f t="shared" si="36"/>
        <v>-2.8860497563867014E-2</v>
      </c>
      <c r="AH51">
        <f t="shared" si="37"/>
        <v>-2572.2406561842604</v>
      </c>
      <c r="AI51">
        <f t="shared" si="38"/>
        <v>-2572.2695166818244</v>
      </c>
      <c r="AJ51">
        <f t="shared" si="39"/>
        <v>-61.441890138376834</v>
      </c>
      <c r="AK51">
        <f t="shared" si="61"/>
        <v>-68.25280271442881</v>
      </c>
      <c r="AL51">
        <f t="shared" si="40"/>
        <v>-2701.9642095346303</v>
      </c>
      <c r="AN51">
        <f t="shared" si="41"/>
        <v>0</v>
      </c>
      <c r="AO51">
        <f t="shared" si="42"/>
        <v>0</v>
      </c>
      <c r="AP51">
        <f t="shared" si="43"/>
        <v>-3.2042992478729151E-4</v>
      </c>
      <c r="AQ51">
        <f t="shared" si="44"/>
        <v>-28.558858979196977</v>
      </c>
      <c r="AR51">
        <f t="shared" si="45"/>
        <v>-28.559179409121764</v>
      </c>
      <c r="AS51">
        <f t="shared" si="46"/>
        <v>-0.68217189229883635</v>
      </c>
      <c r="AT51">
        <f t="shared" si="47"/>
        <v>-0.75779152427668262</v>
      </c>
      <c r="AU51">
        <f t="shared" si="48"/>
        <v>-29.999142825697287</v>
      </c>
      <c r="AW51">
        <v>48</v>
      </c>
      <c r="AX51">
        <f>IF(Z51&gt;0, (R51*SUMPRODUCT(K51:$K$98, X51:$X$98)-K51*$AZ$3)/Z51, 0)</f>
        <v>-395695.7717973438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0.58618000000000003</v>
      </c>
      <c r="Q52" s="5">
        <f t="shared" si="60"/>
        <v>12.5</v>
      </c>
      <c r="R52">
        <f t="shared" si="31"/>
        <v>1000000</v>
      </c>
      <c r="S52">
        <f t="shared" si="32"/>
        <v>-899808.76923957316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-913.59814863917745</v>
      </c>
      <c r="AC52">
        <f t="shared" si="33"/>
        <v>-838.94182600172985</v>
      </c>
      <c r="AE52">
        <f t="shared" si="34"/>
        <v>0</v>
      </c>
      <c r="AF52">
        <f t="shared" si="35"/>
        <v>0</v>
      </c>
      <c r="AG52">
        <f t="shared" si="36"/>
        <v>-1.1654446126240775E-2</v>
      </c>
      <c r="AH52">
        <f t="shared" si="37"/>
        <v>-1353.3957169590055</v>
      </c>
      <c r="AI52">
        <f t="shared" si="38"/>
        <v>-1353.4073714051317</v>
      </c>
      <c r="AJ52">
        <f t="shared" si="39"/>
        <v>-74.656322637447602</v>
      </c>
      <c r="AK52">
        <f t="shared" si="61"/>
        <v>-63.951870404742429</v>
      </c>
      <c r="AL52">
        <f t="shared" si="40"/>
        <v>-1492.0155644473218</v>
      </c>
      <c r="AN52">
        <f t="shared" si="41"/>
        <v>0</v>
      </c>
      <c r="AO52">
        <f t="shared" si="42"/>
        <v>0</v>
      </c>
      <c r="AP52">
        <f t="shared" si="43"/>
        <v>-1.1553215377464645E-4</v>
      </c>
      <c r="AQ52">
        <f t="shared" si="44"/>
        <v>-13.416400950843897</v>
      </c>
      <c r="AR52">
        <f t="shared" si="45"/>
        <v>-13.41651648299767</v>
      </c>
      <c r="AS52">
        <f t="shared" si="46"/>
        <v>-0.74007856347449918</v>
      </c>
      <c r="AT52">
        <f t="shared" si="47"/>
        <v>-0.6339638319783607</v>
      </c>
      <c r="AU52">
        <f t="shared" si="48"/>
        <v>-14.790558878450531</v>
      </c>
      <c r="AW52">
        <v>49</v>
      </c>
      <c r="AX52">
        <f>IF(Z52&gt;0, (R52*SUMPRODUCT(K52:$K$98, X52:$X$98)-K52*$AZ$3)/Z52, 0)</f>
        <v>-899808.76923957316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0.65888599999999997</v>
      </c>
      <c r="Q53" s="5">
        <f t="shared" si="60"/>
        <v>12.5</v>
      </c>
      <c r="R53">
        <f t="shared" si="31"/>
        <v>1000000</v>
      </c>
      <c r="S53">
        <f t="shared" si="32"/>
        <v>-2462463.1074864282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-838.94182600172985</v>
      </c>
      <c r="AC53">
        <f t="shared" si="33"/>
        <v>-760.20181479485507</v>
      </c>
      <c r="AE53">
        <f t="shared" si="34"/>
        <v>0</v>
      </c>
      <c r="AF53">
        <f t="shared" si="35"/>
        <v>0</v>
      </c>
      <c r="AG53">
        <f t="shared" si="36"/>
        <v>-3.8589502746440886E-3</v>
      </c>
      <c r="AH53">
        <f t="shared" si="37"/>
        <v>-614.31611122674235</v>
      </c>
      <c r="AI53">
        <f t="shared" si="38"/>
        <v>-614.31997017701701</v>
      </c>
      <c r="AJ53">
        <f t="shared" si="39"/>
        <v>-78.740011206874783</v>
      </c>
      <c r="AK53">
        <f t="shared" si="61"/>
        <v>-58.725927820121093</v>
      </c>
      <c r="AL53">
        <f t="shared" si="40"/>
        <v>-751.78590920401291</v>
      </c>
      <c r="AN53">
        <f t="shared" si="41"/>
        <v>0</v>
      </c>
      <c r="AO53">
        <f t="shared" si="42"/>
        <v>0</v>
      </c>
      <c r="AP53">
        <f t="shared" si="43"/>
        <v>-3.415563711155204E-5</v>
      </c>
      <c r="AQ53">
        <f t="shared" si="44"/>
        <v>-5.4373227622829772</v>
      </c>
      <c r="AR53">
        <f t="shared" si="45"/>
        <v>-5.4373569179200896</v>
      </c>
      <c r="AS53">
        <f t="shared" si="46"/>
        <v>-0.69692923140596852</v>
      </c>
      <c r="AT53">
        <f t="shared" si="47"/>
        <v>-0.51978422547780856</v>
      </c>
      <c r="AU53">
        <f t="shared" si="48"/>
        <v>-6.654070374803867</v>
      </c>
      <c r="AW53">
        <v>50</v>
      </c>
      <c r="AX53">
        <f>IF(Z53&gt;0, (R53*SUMPRODUCT(K53:$K$98, X53:$X$98)-K53*$AZ$3)/Z53, 0)</f>
        <v>-2462463.1074864282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0.73742600000000003</v>
      </c>
      <c r="Q54" s="5">
        <f t="shared" si="60"/>
        <v>12.5</v>
      </c>
      <c r="R54">
        <f t="shared" si="31"/>
        <v>1000000</v>
      </c>
      <c r="S54">
        <f t="shared" si="32"/>
        <v>-8763944.0973516814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-760.20181479485507</v>
      </c>
      <c r="AC54">
        <f t="shared" si="33"/>
        <v>-683.35662670203237</v>
      </c>
      <c r="AE54">
        <f t="shared" si="34"/>
        <v>0</v>
      </c>
      <c r="AF54">
        <f t="shared" si="35"/>
        <v>0</v>
      </c>
      <c r="AG54">
        <f t="shared" si="36"/>
        <v>-9.7467050666795582E-4</v>
      </c>
      <c r="AH54">
        <f t="shared" si="37"/>
        <v>-227.65522121837535</v>
      </c>
      <c r="AI54">
        <f t="shared" si="38"/>
        <v>-227.65619588888202</v>
      </c>
      <c r="AJ54">
        <f t="shared" si="39"/>
        <v>-76.845188092822696</v>
      </c>
      <c r="AK54">
        <f t="shared" si="61"/>
        <v>-53.214127035639862</v>
      </c>
      <c r="AL54">
        <f t="shared" si="40"/>
        <v>-357.71551101734462</v>
      </c>
      <c r="AN54">
        <f t="shared" si="41"/>
        <v>0</v>
      </c>
      <c r="AO54">
        <f t="shared" si="42"/>
        <v>0</v>
      </c>
      <c r="AP54">
        <f t="shared" si="43"/>
        <v>-7.7025231141188778E-6</v>
      </c>
      <c r="AQ54">
        <f t="shared" si="44"/>
        <v>-1.799089632330241</v>
      </c>
      <c r="AR54">
        <f t="shared" si="45"/>
        <v>-1.7990973348533552</v>
      </c>
      <c r="AS54">
        <f t="shared" si="46"/>
        <v>-0.60728403439360934</v>
      </c>
      <c r="AT54">
        <f t="shared" si="47"/>
        <v>-0.42053498149945612</v>
      </c>
      <c r="AU54">
        <f t="shared" si="48"/>
        <v>-2.826916350746421</v>
      </c>
      <c r="AW54">
        <v>51</v>
      </c>
      <c r="AX54">
        <f>IF(Z54&gt;0, (R54*SUMPRODUCT(K54:$K$98, X54:$X$98)-K54*$AZ$3)/Z54, 0)</f>
        <v>-8763944.0973516814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0.819492</v>
      </c>
      <c r="Q55" s="5">
        <f t="shared" si="60"/>
        <v>12.5</v>
      </c>
      <c r="R55">
        <f t="shared" si="31"/>
        <v>1000000</v>
      </c>
      <c r="S55">
        <f t="shared" si="32"/>
        <v>-46008516.786670014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-683.35662670203237</v>
      </c>
      <c r="AC55">
        <f t="shared" si="33"/>
        <v>-611.68918878516092</v>
      </c>
      <c r="AE55">
        <f t="shared" si="34"/>
        <v>0</v>
      </c>
      <c r="AF55">
        <f t="shared" si="35"/>
        <v>0</v>
      </c>
      <c r="AG55">
        <f t="shared" si="36"/>
        <v>-1.6618911875093982E-4</v>
      </c>
      <c r="AH55">
        <f t="shared" si="37"/>
        <v>-63.898774628026914</v>
      </c>
      <c r="AI55">
        <f t="shared" si="38"/>
        <v>-63.898940817145665</v>
      </c>
      <c r="AJ55">
        <f t="shared" si="39"/>
        <v>-71.667437916871449</v>
      </c>
      <c r="AK55">
        <f t="shared" si="61"/>
        <v>-47.834963869142271</v>
      </c>
      <c r="AL55">
        <f t="shared" si="40"/>
        <v>-183.40134260315938</v>
      </c>
      <c r="AN55">
        <f t="shared" si="41"/>
        <v>0</v>
      </c>
      <c r="AO55">
        <f t="shared" si="42"/>
        <v>0</v>
      </c>
      <c r="AP55">
        <f t="shared" si="43"/>
        <v>-1.1726266170912334E-6</v>
      </c>
      <c r="AQ55">
        <f t="shared" si="44"/>
        <v>-0.45086829084539332</v>
      </c>
      <c r="AR55">
        <f t="shared" si="45"/>
        <v>-0.4508694634720104</v>
      </c>
      <c r="AS55">
        <f t="shared" si="46"/>
        <v>-0.50568380115188327</v>
      </c>
      <c r="AT55">
        <f t="shared" si="47"/>
        <v>-0.33752240990348514</v>
      </c>
      <c r="AU55">
        <f t="shared" si="48"/>
        <v>-1.2940756745273787</v>
      </c>
      <c r="AW55">
        <v>52</v>
      </c>
      <c r="AX55">
        <f>IF(Z55&gt;0, (R55*SUMPRODUCT(K55:$K$98, X55:$X$98)-K55*$AZ$3)/Z55, 0)</f>
        <v>-46008516.786670014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0.82196330200000001</v>
      </c>
      <c r="Q56" s="5">
        <f t="shared" si="60"/>
        <v>12.5</v>
      </c>
      <c r="R56">
        <f t="shared" si="31"/>
        <v>1000000</v>
      </c>
      <c r="S56">
        <f t="shared" si="32"/>
        <v>-244640958.52214903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-611.68918878516092</v>
      </c>
      <c r="AC56">
        <f t="shared" si="33"/>
        <v>-546.54494319279047</v>
      </c>
      <c r="AE56">
        <f t="shared" si="34"/>
        <v>0</v>
      </c>
      <c r="AF56">
        <f t="shared" si="35"/>
        <v>0</v>
      </c>
      <c r="AG56">
        <f t="shared" si="36"/>
        <v>-2.7925870758437818E-5</v>
      </c>
      <c r="AH56">
        <f t="shared" si="37"/>
        <v>-10.928108544399409</v>
      </c>
      <c r="AI56">
        <f t="shared" si="38"/>
        <v>-10.928136470270168</v>
      </c>
      <c r="AJ56">
        <f t="shared" si="39"/>
        <v>-65.144245592370453</v>
      </c>
      <c r="AK56">
        <f t="shared" si="61"/>
        <v>-42.818243214961271</v>
      </c>
      <c r="AL56">
        <f t="shared" si="40"/>
        <v>-118.8906252776019</v>
      </c>
      <c r="AN56">
        <f t="shared" si="41"/>
        <v>0</v>
      </c>
      <c r="AO56">
        <f t="shared" si="42"/>
        <v>0</v>
      </c>
      <c r="AP56">
        <f t="shared" si="43"/>
        <v>-1.759324149311797E-7</v>
      </c>
      <c r="AQ56">
        <f t="shared" si="44"/>
        <v>-6.8846860442671409E-2</v>
      </c>
      <c r="AR56">
        <f t="shared" si="45"/>
        <v>-6.8847036375086351E-2</v>
      </c>
      <c r="AS56">
        <f t="shared" si="46"/>
        <v>-0.4104074155851577</v>
      </c>
      <c r="AT56">
        <f t="shared" si="47"/>
        <v>-0.26975405698469046</v>
      </c>
      <c r="AU56">
        <f t="shared" si="48"/>
        <v>-0.74900850894493454</v>
      </c>
      <c r="AW56">
        <v>53</v>
      </c>
      <c r="AX56">
        <f>IF(Z56&gt;0, (R56*SUMPRODUCT(K56:$K$98, X56:$X$98)-K56*$AZ$3)/Z56, 0)</f>
        <v>-244640958.52214903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0.82463276399999996</v>
      </c>
      <c r="Q57" s="5">
        <f t="shared" si="60"/>
        <v>12.5</v>
      </c>
      <c r="R57">
        <f t="shared" si="31"/>
        <v>1000000</v>
      </c>
      <c r="S57">
        <f t="shared" si="32"/>
        <v>-1321037736.38427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-546.54494319279047</v>
      </c>
      <c r="AC57">
        <f t="shared" si="33"/>
        <v>-488.04672408607632</v>
      </c>
      <c r="AE57">
        <f t="shared" si="34"/>
        <v>0</v>
      </c>
      <c r="AF57">
        <f t="shared" si="35"/>
        <v>0</v>
      </c>
      <c r="AG57">
        <f t="shared" si="36"/>
        <v>-4.6180240602160858E-6</v>
      </c>
      <c r="AH57">
        <f t="shared" si="37"/>
        <v>-1.8422870392509885</v>
      </c>
      <c r="AI57">
        <f t="shared" si="38"/>
        <v>-1.8422916572750487</v>
      </c>
      <c r="AJ57">
        <f t="shared" si="39"/>
        <v>-58.498219106714146</v>
      </c>
      <c r="AK57">
        <f t="shared" si="61"/>
        <v>-38.258146023495335</v>
      </c>
      <c r="AL57">
        <f t="shared" si="40"/>
        <v>-98.598656787484529</v>
      </c>
      <c r="AN57">
        <f t="shared" si="41"/>
        <v>0</v>
      </c>
      <c r="AO57">
        <f t="shared" si="42"/>
        <v>0</v>
      </c>
      <c r="AP57">
        <f t="shared" si="43"/>
        <v>-2.5976301053548497E-8</v>
      </c>
      <c r="AQ57">
        <f t="shared" si="44"/>
        <v>-1.0362830971563828E-2</v>
      </c>
      <c r="AR57">
        <f t="shared" si="45"/>
        <v>-1.036285694786488E-2</v>
      </c>
      <c r="AS57">
        <f t="shared" si="46"/>
        <v>-0.3290514148038774</v>
      </c>
      <c r="AT57">
        <f t="shared" si="47"/>
        <v>-0.21520137311940121</v>
      </c>
      <c r="AU57">
        <f t="shared" si="48"/>
        <v>-0.55461564487114356</v>
      </c>
      <c r="AW57">
        <v>54</v>
      </c>
      <c r="AX57">
        <f>IF(Z57&gt;0, (R57*SUMPRODUCT(K57:$K$98, X57:$X$98)-K57*$AZ$3)/Z57, 0)</f>
        <v>-1321037736.38427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0.82757423799999996</v>
      </c>
      <c r="Q58" s="5">
        <f t="shared" si="60"/>
        <v>12.5</v>
      </c>
      <c r="R58">
        <f t="shared" si="31"/>
        <v>1000000</v>
      </c>
      <c r="S58">
        <f t="shared" si="32"/>
        <v>-7261917617.5814266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-488.04672408607632</v>
      </c>
      <c r="AC58">
        <f t="shared" si="33"/>
        <v>-435.76506373208639</v>
      </c>
      <c r="AE58">
        <f t="shared" si="34"/>
        <v>0</v>
      </c>
      <c r="AF58">
        <f t="shared" si="35"/>
        <v>0</v>
      </c>
      <c r="AG58">
        <f t="shared" si="36"/>
        <v>-7.5008607691493166E-7</v>
      </c>
      <c r="AH58">
        <f t="shared" si="37"/>
        <v>-0.30574061941591951</v>
      </c>
      <c r="AI58">
        <f t="shared" si="38"/>
        <v>-0.30574136950199643</v>
      </c>
      <c r="AJ58">
        <f t="shared" si="39"/>
        <v>-52.281660353989935</v>
      </c>
      <c r="AK58">
        <f t="shared" si="61"/>
        <v>-34.163270686025349</v>
      </c>
      <c r="AL58">
        <f t="shared" si="40"/>
        <v>-86.750672409517279</v>
      </c>
      <c r="AN58">
        <f t="shared" si="41"/>
        <v>0</v>
      </c>
      <c r="AO58">
        <f t="shared" si="42"/>
        <v>0</v>
      </c>
      <c r="AP58">
        <f t="shared" si="43"/>
        <v>-3.7671611540750151E-9</v>
      </c>
      <c r="AQ58">
        <f t="shared" si="44"/>
        <v>-1.5355226821749284E-3</v>
      </c>
      <c r="AR58">
        <f t="shared" si="45"/>
        <v>-1.5355264493360824E-3</v>
      </c>
      <c r="AS58">
        <f t="shared" si="46"/>
        <v>-0.26257445114320055</v>
      </c>
      <c r="AT58">
        <f t="shared" si="47"/>
        <v>-0.17157836971708021</v>
      </c>
      <c r="AU58">
        <f t="shared" si="48"/>
        <v>-0.43568834730961686</v>
      </c>
      <c r="AW58">
        <v>55</v>
      </c>
      <c r="AX58">
        <f>IF(Z58&gt;0, (R58*SUMPRODUCT(K58:$K$98, X58:$X$98)-K58*$AZ$3)/Z58, 0)</f>
        <v>-7261917617.5814266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0.83082719400000005</v>
      </c>
      <c r="Q59" s="5">
        <f t="shared" si="60"/>
        <v>12.5</v>
      </c>
      <c r="R59">
        <f t="shared" si="31"/>
        <v>1000000</v>
      </c>
      <c r="S59">
        <f t="shared" si="32"/>
        <v>-40734831286.294907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-435.76506373208639</v>
      </c>
      <c r="AC59">
        <f t="shared" si="33"/>
        <v>-389.07729283962442</v>
      </c>
      <c r="AE59">
        <f t="shared" si="34"/>
        <v>0</v>
      </c>
      <c r="AF59">
        <f t="shared" si="35"/>
        <v>0</v>
      </c>
      <c r="AG59">
        <f t="shared" si="36"/>
        <v>-1.1939330560408144E-7</v>
      </c>
      <c r="AH59">
        <f t="shared" si="37"/>
        <v>-4.985535284333608E-2</v>
      </c>
      <c r="AI59">
        <f t="shared" si="38"/>
        <v>-4.9855472236641683E-2</v>
      </c>
      <c r="AJ59">
        <f t="shared" si="39"/>
        <v>-46.68777089246197</v>
      </c>
      <c r="AK59">
        <f t="shared" si="61"/>
        <v>-30.503554461246051</v>
      </c>
      <c r="AL59">
        <f t="shared" si="40"/>
        <v>-77.241180825944667</v>
      </c>
      <c r="AN59">
        <f t="shared" si="41"/>
        <v>0</v>
      </c>
      <c r="AO59">
        <f t="shared" si="42"/>
        <v>0</v>
      </c>
      <c r="AP59">
        <f t="shared" si="43"/>
        <v>-5.3538358173956981E-10</v>
      </c>
      <c r="AQ59">
        <f t="shared" si="44"/>
        <v>-2.2356142364185339E-4</v>
      </c>
      <c r="AR59">
        <f t="shared" si="45"/>
        <v>-2.2356195902543513E-4</v>
      </c>
      <c r="AS59">
        <f t="shared" si="46"/>
        <v>-0.20935734945417445</v>
      </c>
      <c r="AT59">
        <f t="shared" si="47"/>
        <v>-0.13678406976522869</v>
      </c>
      <c r="AU59">
        <f t="shared" si="48"/>
        <v>-0.34636498117842862</v>
      </c>
      <c r="AW59">
        <v>56</v>
      </c>
      <c r="AX59">
        <f>IF(Z59&gt;0, (R59*SUMPRODUCT(K59:$K$98, X59:$X$98)-K59*$AZ$3)/Z59, 0)</f>
        <v>-40734831286.294907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0.83405797299999995</v>
      </c>
      <c r="Q60" s="5">
        <f t="shared" si="60"/>
        <v>12.5</v>
      </c>
      <c r="R60">
        <f t="shared" si="31"/>
        <v>1000000</v>
      </c>
      <c r="S60">
        <f t="shared" si="32"/>
        <v>-233230298843.99338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-389.07729283962442</v>
      </c>
      <c r="AC60">
        <f t="shared" si="33"/>
        <v>-347.39063567324075</v>
      </c>
      <c r="AE60">
        <f t="shared" si="34"/>
        <v>0</v>
      </c>
      <c r="AF60">
        <f t="shared" si="35"/>
        <v>0</v>
      </c>
      <c r="AG60">
        <f t="shared" si="36"/>
        <v>-1.861843408613093E-8</v>
      </c>
      <c r="AH60">
        <f t="shared" si="37"/>
        <v>-7.9664750769527747E-3</v>
      </c>
      <c r="AI60">
        <f t="shared" si="38"/>
        <v>-7.9664936953868608E-3</v>
      </c>
      <c r="AJ60">
        <f t="shared" si="39"/>
        <v>-41.686657166383668</v>
      </c>
      <c r="AK60">
        <f t="shared" si="61"/>
        <v>-27.23541049877371</v>
      </c>
      <c r="AL60">
        <f t="shared" si="40"/>
        <v>-68.930034158852763</v>
      </c>
      <c r="AN60">
        <f t="shared" si="41"/>
        <v>0</v>
      </c>
      <c r="AO60">
        <f t="shared" si="42"/>
        <v>0</v>
      </c>
      <c r="AP60">
        <f t="shared" si="43"/>
        <v>-7.4543572284811393E-11</v>
      </c>
      <c r="AQ60">
        <f t="shared" si="44"/>
        <v>-3.1895781783084665E-5</v>
      </c>
      <c r="AR60">
        <f t="shared" si="45"/>
        <v>-3.1895856326656949E-5</v>
      </c>
      <c r="AS60">
        <f t="shared" si="46"/>
        <v>-0.1669029912730019</v>
      </c>
      <c r="AT60">
        <f t="shared" si="47"/>
        <v>-0.10904379937806827</v>
      </c>
      <c r="AU60">
        <f t="shared" si="48"/>
        <v>-0.27597868650739682</v>
      </c>
      <c r="AW60">
        <v>57</v>
      </c>
      <c r="AX60">
        <f>IF(Z60&gt;0, (R60*SUMPRODUCT(K60:$K$98, X60:$X$98)-K60*$AZ$3)/Z60, 0)</f>
        <v>-233230298843.99338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0.83754713300000005</v>
      </c>
      <c r="Q61" s="5">
        <f t="shared" si="60"/>
        <v>12.5</v>
      </c>
      <c r="R61">
        <f t="shared" si="31"/>
        <v>1000000</v>
      </c>
      <c r="S61">
        <f t="shared" si="32"/>
        <v>-1365939264375.6567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-347.39063567324075</v>
      </c>
      <c r="AC61">
        <f t="shared" si="33"/>
        <v>-310.17023834776597</v>
      </c>
      <c r="AE61">
        <f t="shared" si="34"/>
        <v>0</v>
      </c>
      <c r="AF61">
        <f t="shared" si="35"/>
        <v>0</v>
      </c>
      <c r="AG61">
        <f t="shared" si="36"/>
        <v>-2.8384336554811841E-9</v>
      </c>
      <c r="AH61">
        <f t="shared" si="37"/>
        <v>-1.2475052871830749E-3</v>
      </c>
      <c r="AI61">
        <f t="shared" si="38"/>
        <v>-1.2475081256167304E-3</v>
      </c>
      <c r="AJ61">
        <f t="shared" si="39"/>
        <v>-37.220397325474778</v>
      </c>
      <c r="AK61">
        <f t="shared" si="61"/>
        <v>-24.317344497126854</v>
      </c>
      <c r="AL61">
        <f t="shared" si="40"/>
        <v>-61.538989330727247</v>
      </c>
      <c r="AN61">
        <f t="shared" si="41"/>
        <v>0</v>
      </c>
      <c r="AO61">
        <f t="shared" si="42"/>
        <v>0</v>
      </c>
      <c r="AP61">
        <f t="shared" si="43"/>
        <v>-1.0146769027893956E-11</v>
      </c>
      <c r="AQ61">
        <f t="shared" si="44"/>
        <v>-4.4595539464801458E-6</v>
      </c>
      <c r="AR61">
        <f t="shared" si="45"/>
        <v>-4.4595640932491731E-6</v>
      </c>
      <c r="AS61">
        <f t="shared" si="46"/>
        <v>-0.13305464232314804</v>
      </c>
      <c r="AT61">
        <f t="shared" si="47"/>
        <v>-8.6929098204426902E-2</v>
      </c>
      <c r="AU61">
        <f t="shared" si="48"/>
        <v>-0.21998820009166817</v>
      </c>
      <c r="AW61">
        <v>58</v>
      </c>
      <c r="AX61">
        <f>IF(Z61&gt;0, (R61*SUMPRODUCT(K61:$K$98, X61:$X$98)-K61*$AZ$3)/Z61, 0)</f>
        <v>-1365939264375.6567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0.841203123</v>
      </c>
      <c r="Q62" s="5">
        <f t="shared" si="60"/>
        <v>12.5</v>
      </c>
      <c r="R62">
        <f t="shared" si="31"/>
        <v>1000000</v>
      </c>
      <c r="S62">
        <f t="shared" si="32"/>
        <v>-8196332279944.4053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-310.17023834776597</v>
      </c>
      <c r="AC62">
        <f t="shared" si="33"/>
        <v>-276.93771671691229</v>
      </c>
      <c r="AE62">
        <f t="shared" si="34"/>
        <v>0</v>
      </c>
      <c r="AF62">
        <f t="shared" si="35"/>
        <v>0</v>
      </c>
      <c r="AG62">
        <f t="shared" si="36"/>
        <v>-4.2235006350729404E-10</v>
      </c>
      <c r="AH62">
        <f t="shared" si="37"/>
        <v>-1.9101594043352625E-4</v>
      </c>
      <c r="AI62">
        <f t="shared" si="38"/>
        <v>-1.9101636278358975E-4</v>
      </c>
      <c r="AJ62">
        <f t="shared" si="39"/>
        <v>-33.232521630853682</v>
      </c>
      <c r="AK62">
        <f t="shared" si="61"/>
        <v>-21.71191668434362</v>
      </c>
      <c r="AL62">
        <f t="shared" si="40"/>
        <v>-54.944629331560087</v>
      </c>
      <c r="AN62">
        <f t="shared" si="41"/>
        <v>0</v>
      </c>
      <c r="AO62">
        <f t="shared" si="42"/>
        <v>0</v>
      </c>
      <c r="AP62">
        <f t="shared" si="43"/>
        <v>-1.3480424490990591E-12</v>
      </c>
      <c r="AQ62">
        <f t="shared" si="44"/>
        <v>-6.0967812818743349E-7</v>
      </c>
      <c r="AR62">
        <f t="shared" si="45"/>
        <v>-6.0967947622988257E-7</v>
      </c>
      <c r="AS62">
        <f t="shared" si="46"/>
        <v>-0.10607042290220887</v>
      </c>
      <c r="AT62">
        <f t="shared" si="47"/>
        <v>-6.9299351108755833E-2</v>
      </c>
      <c r="AU62">
        <f t="shared" si="48"/>
        <v>-0.17537038369044095</v>
      </c>
      <c r="AW62">
        <v>59</v>
      </c>
      <c r="AX62">
        <f>IF(Z62&gt;0, (R62*SUMPRODUCT(K62:$K$98, X62:$X$98)-K62*$AZ$3)/Z62, 0)</f>
        <v>-8196332279944.4053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0.84498057100000001</v>
      </c>
      <c r="Q63" s="5">
        <f t="shared" si="60"/>
        <v>12.5</v>
      </c>
      <c r="R63">
        <f t="shared" si="31"/>
        <v>1000000</v>
      </c>
      <c r="S63">
        <f t="shared" si="32"/>
        <v>-50463264733951.203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-276.93771671691229</v>
      </c>
      <c r="AC63">
        <f t="shared" si="33"/>
        <v>-247.26581903158367</v>
      </c>
      <c r="AE63">
        <f t="shared" si="34"/>
        <v>0</v>
      </c>
      <c r="AF63">
        <f t="shared" si="35"/>
        <v>0</v>
      </c>
      <c r="AG63">
        <f t="shared" si="36"/>
        <v>-6.1248965047941487E-11</v>
      </c>
      <c r="AH63">
        <f t="shared" si="37"/>
        <v>-2.8550207825942365E-5</v>
      </c>
      <c r="AI63">
        <f t="shared" si="38"/>
        <v>-2.8550269074907411E-5</v>
      </c>
      <c r="AJ63">
        <f t="shared" si="39"/>
        <v>-29.671897685328616</v>
      </c>
      <c r="AK63">
        <f t="shared" si="61"/>
        <v>-19.385640170183862</v>
      </c>
      <c r="AL63">
        <f t="shared" si="40"/>
        <v>-49.057566405781557</v>
      </c>
      <c r="AN63">
        <f t="shared" si="41"/>
        <v>0</v>
      </c>
      <c r="AO63">
        <f t="shared" si="42"/>
        <v>0</v>
      </c>
      <c r="AP63">
        <f t="shared" si="43"/>
        <v>-1.7454673771080982E-13</v>
      </c>
      <c r="AQ63">
        <f t="shared" si="44"/>
        <v>-8.1362119883711518E-8</v>
      </c>
      <c r="AR63">
        <f t="shared" si="45"/>
        <v>-8.1362294430449232E-8</v>
      </c>
      <c r="AS63">
        <f t="shared" si="46"/>
        <v>-8.4558701336572284E-2</v>
      </c>
      <c r="AT63">
        <f t="shared" si="47"/>
        <v>-5.5245019201429657E-2</v>
      </c>
      <c r="AU63">
        <f t="shared" si="48"/>
        <v>-0.1398038019002964</v>
      </c>
      <c r="AW63">
        <v>60</v>
      </c>
      <c r="AX63">
        <f>IF(Z63&gt;0, (R63*SUMPRODUCT(K63:$K$98, X63:$X$98)-K63*$AZ$3)/Z63, 0)</f>
        <v>-50463264733951.203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0.84903369399999995</v>
      </c>
      <c r="Q64" s="5">
        <f t="shared" si="60"/>
        <v>12.5</v>
      </c>
      <c r="R64">
        <f t="shared" si="31"/>
        <v>1000000</v>
      </c>
      <c r="S64">
        <f t="shared" si="32"/>
        <v>-319625928086390.63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-247.26581903158367</v>
      </c>
      <c r="AC64">
        <f t="shared" si="33"/>
        <v>-220.77305277811828</v>
      </c>
      <c r="AE64">
        <f t="shared" si="34"/>
        <v>0</v>
      </c>
      <c r="AF64">
        <f t="shared" si="35"/>
        <v>0</v>
      </c>
      <c r="AG64">
        <f t="shared" si="36"/>
        <v>-8.6340403491314325E-12</v>
      </c>
      <c r="AH64">
        <f t="shared" si="37"/>
        <v>-4.1601948038664515E-6</v>
      </c>
      <c r="AI64">
        <f t="shared" si="38"/>
        <v>-4.1602034379068005E-6</v>
      </c>
      <c r="AJ64">
        <f t="shared" si="39"/>
        <v>-26.49276625346539</v>
      </c>
      <c r="AK64">
        <f t="shared" si="61"/>
        <v>-17.308607332210858</v>
      </c>
      <c r="AL64">
        <f t="shared" si="40"/>
        <v>-43.801377745879691</v>
      </c>
      <c r="AN64">
        <f t="shared" si="41"/>
        <v>0</v>
      </c>
      <c r="AO64">
        <f t="shared" si="42"/>
        <v>0</v>
      </c>
      <c r="AP64">
        <f t="shared" si="43"/>
        <v>-2.196893646378909E-14</v>
      </c>
      <c r="AQ64">
        <f t="shared" si="44"/>
        <v>-1.0585432963875568E-8</v>
      </c>
      <c r="AR64">
        <f t="shared" si="45"/>
        <v>-1.0585454932812033E-8</v>
      </c>
      <c r="AS64">
        <f t="shared" si="46"/>
        <v>-6.7409680177247119E-2</v>
      </c>
      <c r="AT64">
        <f t="shared" si="47"/>
        <v>-4.4040991167740712E-2</v>
      </c>
      <c r="AU64">
        <f t="shared" si="48"/>
        <v>-0.11145068193044277</v>
      </c>
      <c r="AW64">
        <v>61</v>
      </c>
      <c r="AX64">
        <f>IF(Z64&gt;0, (R64*SUMPRODUCT(K64:$K$98, X64:$X$98)-K64*$AZ$3)/Z64, 0)</f>
        <v>-319625928086390.63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0.853201969</v>
      </c>
      <c r="Q65" s="5">
        <f t="shared" si="60"/>
        <v>12.5</v>
      </c>
      <c r="R65">
        <f t="shared" si="31"/>
        <v>1000000</v>
      </c>
      <c r="S65">
        <f t="shared" si="32"/>
        <v>-2086143278975440.5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-220.77305277811828</v>
      </c>
      <c r="AC65">
        <f t="shared" si="33"/>
        <v>-197.11879713260774</v>
      </c>
      <c r="AE65">
        <f t="shared" si="34"/>
        <v>0</v>
      </c>
      <c r="AF65">
        <f t="shared" si="35"/>
        <v>0</v>
      </c>
      <c r="AG65">
        <f t="shared" si="36"/>
        <v>-1.1811197193357323E-12</v>
      </c>
      <c r="AH65">
        <f t="shared" si="37"/>
        <v>-5.8932641810435089E-7</v>
      </c>
      <c r="AI65">
        <f t="shared" si="38"/>
        <v>-5.8932759922407025E-7</v>
      </c>
      <c r="AJ65">
        <f t="shared" si="39"/>
        <v>-23.654255645510545</v>
      </c>
      <c r="AK65">
        <f t="shared" si="61"/>
        <v>-15.454113694468282</v>
      </c>
      <c r="AL65">
        <f t="shared" si="40"/>
        <v>-39.108369929306427</v>
      </c>
      <c r="AN65">
        <f t="shared" si="41"/>
        <v>0</v>
      </c>
      <c r="AO65">
        <f t="shared" si="42"/>
        <v>0</v>
      </c>
      <c r="AP65">
        <f t="shared" si="43"/>
        <v>-2.6833100459021873E-15</v>
      </c>
      <c r="AQ65">
        <f t="shared" si="44"/>
        <v>-1.3388528462671964E-9</v>
      </c>
      <c r="AR65">
        <f t="shared" si="45"/>
        <v>-1.3388555295772425E-9</v>
      </c>
      <c r="AS65">
        <f t="shared" si="46"/>
        <v>-5.373858446596233E-2</v>
      </c>
      <c r="AT65">
        <f t="shared" si="47"/>
        <v>-3.5109208531547691E-2</v>
      </c>
      <c r="AU65">
        <f t="shared" si="48"/>
        <v>-8.8847794336365554E-2</v>
      </c>
      <c r="AW65">
        <v>62</v>
      </c>
      <c r="AX65">
        <f>IF(Z65&gt;0, (R65*SUMPRODUCT(K65:$K$98, X65:$X$98)-K65*$AZ$3)/Z65, 0)</f>
        <v>-2086143278975440.5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0.85761682500000003</v>
      </c>
      <c r="Q66" s="5">
        <f t="shared" si="60"/>
        <v>12.5</v>
      </c>
      <c r="R66">
        <f t="shared" si="31"/>
        <v>1000000</v>
      </c>
      <c r="S66">
        <f t="shared" si="32"/>
        <v>-1.4069974735604302E+16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-197.11879713260774</v>
      </c>
      <c r="AC66">
        <f t="shared" si="33"/>
        <v>-175.99892601243232</v>
      </c>
      <c r="AE66">
        <f t="shared" si="34"/>
        <v>0</v>
      </c>
      <c r="AF66">
        <f t="shared" si="35"/>
        <v>0</v>
      </c>
      <c r="AG66">
        <f t="shared" si="36"/>
        <v>-1.5636037850077314E-13</v>
      </c>
      <c r="AH66">
        <f t="shared" si="37"/>
        <v>-8.1035851491328159E-8</v>
      </c>
      <c r="AI66">
        <f t="shared" si="38"/>
        <v>-8.1036007851706661E-8</v>
      </c>
      <c r="AJ66">
        <f t="shared" si="39"/>
        <v>-21.119871120175418</v>
      </c>
      <c r="AK66">
        <f t="shared" si="61"/>
        <v>-13.798315799282543</v>
      </c>
      <c r="AL66">
        <f t="shared" si="40"/>
        <v>-34.918187000493965</v>
      </c>
      <c r="AN66">
        <f t="shared" si="41"/>
        <v>0</v>
      </c>
      <c r="AO66">
        <f t="shared" si="42"/>
        <v>0</v>
      </c>
      <c r="AP66">
        <f t="shared" si="43"/>
        <v>-3.171652708802922E-16</v>
      </c>
      <c r="AQ66">
        <f t="shared" si="44"/>
        <v>-1.64375131575517E-10</v>
      </c>
      <c r="AR66">
        <f t="shared" si="45"/>
        <v>-1.6437544874078789E-10</v>
      </c>
      <c r="AS66">
        <f t="shared" si="46"/>
        <v>-4.2840070540978992E-2</v>
      </c>
      <c r="AT66">
        <f t="shared" si="47"/>
        <v>-2.7988846088330643E-2</v>
      </c>
      <c r="AU66">
        <f t="shared" si="48"/>
        <v>-7.0828916793685082E-2</v>
      </c>
      <c r="AW66">
        <v>63</v>
      </c>
      <c r="AX66">
        <f>IF(Z66&gt;0, (R66*SUMPRODUCT(K66:$K$98, X66:$X$98)-K66*$AZ$3)/Z66, 0)</f>
        <v>-1.4069974735604302E+16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0.86229046899999995</v>
      </c>
      <c r="Q67" s="5">
        <f t="shared" si="60"/>
        <v>12.5</v>
      </c>
      <c r="R67">
        <f t="shared" ref="R67:R89" si="62">$C$6</f>
        <v>1000000</v>
      </c>
      <c r="S67">
        <f t="shared" ref="S67:S89" si="63">AX67</f>
        <v>-9.8367579491896976E+16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-175.99892601243232</v>
      </c>
      <c r="AC67">
        <f t="shared" ref="AC67:AC89" si="64">S67*Z67</f>
        <v>-157.14189822553038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-1.9968710605316223E-14</v>
      </c>
      <c r="AH67">
        <f t="shared" ref="AH67:AH89" si="68">-X67*R67</f>
        <v>-1.0786245128835935E-8</v>
      </c>
      <c r="AI67">
        <f t="shared" ref="AI67:AI89" si="69">SUM(AE67:AH67)</f>
        <v>-1.0786265097546541E-8</v>
      </c>
      <c r="AJ67">
        <f t="shared" ref="AJ67:AJ89" si="70">AB67-AC67</f>
        <v>-18.857027786901938</v>
      </c>
      <c r="AK67">
        <f t="shared" si="61"/>
        <v>-12.319924820870263</v>
      </c>
      <c r="AL67">
        <f t="shared" ref="AL67:AL89" si="71">SUM(AI67:AK67)</f>
        <v>-31.176952618558467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-3.6165203565723281E-17</v>
      </c>
      <c r="AQ67">
        <f t="shared" ref="AQ67:AQ89" si="75">AH67*$K67</f>
        <v>-1.953489929841994E-11</v>
      </c>
      <c r="AR67">
        <f t="shared" ref="AR67:AR89" si="76">AI67*$K67</f>
        <v>-1.9534935463623507E-11</v>
      </c>
      <c r="AS67">
        <f t="shared" ref="AS67:AS89" si="77">AJ67*$K67</f>
        <v>-3.4151841950989567E-2</v>
      </c>
      <c r="AT67">
        <f t="shared" ref="AT67:AT89" si="78">AK67*$K67</f>
        <v>-2.2312536741484024E-2</v>
      </c>
      <c r="AU67">
        <f t="shared" ref="AU67:AU89" si="79">AL67*$K67</f>
        <v>-5.6464378712008531E-2</v>
      </c>
      <c r="AW67">
        <v>64</v>
      </c>
      <c r="AX67">
        <f>IF(Z67&gt;0, (R67*SUMPRODUCT(K67:$K$98, X67:$X$98)-K67*$AZ$3)/Z67, 0)</f>
        <v>-9.8367579491896976E+16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0.86705037500000004</v>
      </c>
      <c r="Q68" s="5">
        <f t="shared" si="60"/>
        <v>12.5</v>
      </c>
      <c r="R68">
        <f t="shared" si="62"/>
        <v>1000000</v>
      </c>
      <c r="S68">
        <f t="shared" si="63"/>
        <v>-7.1434293496152384E+17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-157.14189822553038</v>
      </c>
      <c r="AC68">
        <f t="shared" si="64"/>
        <v>-140.30526627281213</v>
      </c>
      <c r="AE68">
        <f t="shared" si="65"/>
        <v>0</v>
      </c>
      <c r="AF68">
        <f t="shared" si="66"/>
        <v>0</v>
      </c>
      <c r="AG68">
        <f t="shared" si="67"/>
        <v>-2.4551454806571528E-15</v>
      </c>
      <c r="AH68">
        <f t="shared" si="68"/>
        <v>-1.3851102414884724E-9</v>
      </c>
      <c r="AI68">
        <f t="shared" si="69"/>
        <v>-1.3851126966339531E-9</v>
      </c>
      <c r="AJ68">
        <f t="shared" si="70"/>
        <v>-16.83663195271825</v>
      </c>
      <c r="AK68">
        <f t="shared" si="61"/>
        <v>-10.999932875787128</v>
      </c>
      <c r="AL68">
        <f t="shared" si="71"/>
        <v>-27.836564829890492</v>
      </c>
      <c r="AN68">
        <f t="shared" si="72"/>
        <v>0</v>
      </c>
      <c r="AO68">
        <f t="shared" si="73"/>
        <v>0</v>
      </c>
      <c r="AP68">
        <f t="shared" si="74"/>
        <v>-3.9700876932628037E-18</v>
      </c>
      <c r="AQ68">
        <f t="shared" si="75"/>
        <v>-2.2397895224008356E-12</v>
      </c>
      <c r="AR68">
        <f t="shared" si="76"/>
        <v>-2.2397934924885289E-12</v>
      </c>
      <c r="AS68">
        <f t="shared" si="77"/>
        <v>-2.7225639310624723E-2</v>
      </c>
      <c r="AT68">
        <f t="shared" si="78"/>
        <v>-1.7787417682959602E-2</v>
      </c>
      <c r="AU68">
        <f t="shared" si="79"/>
        <v>-4.501305699582412E-2</v>
      </c>
      <c r="AW68">
        <v>65</v>
      </c>
      <c r="AX68">
        <f>IF(Z68&gt;0, (R68*SUMPRODUCT(K68:$K$98, X68:$X$98)-K68*$AZ$3)/Z68, 0)</f>
        <v>-7.1434293496152384E+17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0.87202471800000003</v>
      </c>
      <c r="Q69" s="5">
        <f t="shared" ref="Q69:Q89" si="91">$C$8</f>
        <v>12.5</v>
      </c>
      <c r="R69">
        <f t="shared" si="62"/>
        <v>1000000</v>
      </c>
      <c r="S69">
        <f t="shared" si="63"/>
        <v>-5.4062696957990103E+18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-140.30526627281213</v>
      </c>
      <c r="AC69">
        <f t="shared" si="64"/>
        <v>-125.27255917215568</v>
      </c>
      <c r="AE69">
        <f t="shared" si="65"/>
        <v>0</v>
      </c>
      <c r="AF69">
        <f t="shared" si="66"/>
        <v>0</v>
      </c>
      <c r="AG69">
        <f t="shared" si="67"/>
        <v>-2.8964648043155299E-16</v>
      </c>
      <c r="AH69">
        <f t="shared" si="68"/>
        <v>-1.7127580363352227E-10</v>
      </c>
      <c r="AI69">
        <f t="shared" si="69"/>
        <v>-1.7127609328000269E-10</v>
      </c>
      <c r="AJ69">
        <f t="shared" si="70"/>
        <v>-15.032707100656452</v>
      </c>
      <c r="AK69">
        <f t="shared" si="61"/>
        <v>-9.8213686390968498</v>
      </c>
      <c r="AL69">
        <f t="shared" si="71"/>
        <v>-24.854075739924578</v>
      </c>
      <c r="AN69">
        <f t="shared" si="72"/>
        <v>0</v>
      </c>
      <c r="AO69">
        <f t="shared" si="73"/>
        <v>0</v>
      </c>
      <c r="AP69">
        <f t="shared" si="74"/>
        <v>-4.1818947783697183E-19</v>
      </c>
      <c r="AQ69">
        <f t="shared" si="75"/>
        <v>-2.4728675722519762E-13</v>
      </c>
      <c r="AR69">
        <f t="shared" si="76"/>
        <v>-2.4728717541467546E-13</v>
      </c>
      <c r="AS69">
        <f t="shared" si="77"/>
        <v>-2.1704112970864296E-2</v>
      </c>
      <c r="AT69">
        <f t="shared" si="78"/>
        <v>-1.4180020474299886E-2</v>
      </c>
      <c r="AU69">
        <f t="shared" si="79"/>
        <v>-3.588413344541147E-2</v>
      </c>
      <c r="AW69">
        <v>66</v>
      </c>
      <c r="AX69">
        <f>IF(Z69&gt;0, (R69*SUMPRODUCT(K69:$K$98, X69:$X$98)-K69*$AZ$3)/Z69, 0)</f>
        <v>-5.4062696957990103E+18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0.87703262900000001</v>
      </c>
      <c r="Q70" s="5">
        <f t="shared" si="91"/>
        <v>12.5</v>
      </c>
      <c r="R70">
        <f t="shared" si="62"/>
        <v>1000000</v>
      </c>
      <c r="S70">
        <f t="shared" si="63"/>
        <v>-4.2729387002431619E+19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-125.27255917215568</v>
      </c>
      <c r="AC70">
        <f t="shared" si="64"/>
        <v>-111.8504992608535</v>
      </c>
      <c r="AE70">
        <f t="shared" si="65"/>
        <v>0</v>
      </c>
      <c r="AF70">
        <f t="shared" si="66"/>
        <v>0</v>
      </c>
      <c r="AG70">
        <f t="shared" si="67"/>
        <v>-3.272060141375547E-17</v>
      </c>
      <c r="AH70">
        <f t="shared" si="68"/>
        <v>-2.032235313707856E-11</v>
      </c>
      <c r="AI70">
        <f t="shared" si="69"/>
        <v>-2.0322385857679974E-11</v>
      </c>
      <c r="AJ70">
        <f t="shared" si="70"/>
        <v>-13.422059911302185</v>
      </c>
      <c r="AK70">
        <f t="shared" si="61"/>
        <v>-8.7690791420508987</v>
      </c>
      <c r="AL70">
        <f t="shared" si="71"/>
        <v>-22.191139053373405</v>
      </c>
      <c r="AN70">
        <f t="shared" si="72"/>
        <v>0</v>
      </c>
      <c r="AO70">
        <f t="shared" si="73"/>
        <v>0</v>
      </c>
      <c r="AP70">
        <f t="shared" si="74"/>
        <v>-4.2180148117058438E-20</v>
      </c>
      <c r="AQ70">
        <f t="shared" si="75"/>
        <v>-2.6197558369106906E-14</v>
      </c>
      <c r="AR70">
        <f t="shared" si="76"/>
        <v>-2.6197600549255024E-14</v>
      </c>
      <c r="AS70">
        <f t="shared" si="77"/>
        <v>-1.7302385978051001E-2</v>
      </c>
      <c r="AT70">
        <f t="shared" si="78"/>
        <v>-1.1304225505660166E-2</v>
      </c>
      <c r="AU70">
        <f t="shared" si="79"/>
        <v>-2.8606611483737363E-2</v>
      </c>
      <c r="AW70">
        <v>67</v>
      </c>
      <c r="AX70">
        <f>IF(Z70&gt;0, (R70*SUMPRODUCT(K70:$K$98, X70:$X$98)-K70*$AZ$3)/Z70, 0)</f>
        <v>-4.2729387002431619E+19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0.88195855000000001</v>
      </c>
      <c r="Q71" s="5">
        <f t="shared" si="91"/>
        <v>12.5</v>
      </c>
      <c r="R71">
        <f t="shared" si="62"/>
        <v>1000000</v>
      </c>
      <c r="S71">
        <f t="shared" si="63"/>
        <v>-3.5311668248647401E+20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-111.8504992608535</v>
      </c>
      <c r="AC71">
        <f t="shared" si="64"/>
        <v>-99.86651719719066</v>
      </c>
      <c r="AE71">
        <f t="shared" si="65"/>
        <v>0</v>
      </c>
      <c r="AF71">
        <f t="shared" si="66"/>
        <v>0</v>
      </c>
      <c r="AG71">
        <f t="shared" si="67"/>
        <v>-3.5351812216141898E-18</v>
      </c>
      <c r="AH71">
        <f t="shared" si="68"/>
        <v>-2.308657134240298E-12</v>
      </c>
      <c r="AI71">
        <f t="shared" si="69"/>
        <v>-2.3086606694215198E-12</v>
      </c>
      <c r="AJ71">
        <f t="shared" si="70"/>
        <v>-11.983982063662836</v>
      </c>
      <c r="AK71">
        <f t="shared" si="61"/>
        <v>-7.8295349482597452</v>
      </c>
      <c r="AL71">
        <f t="shared" si="71"/>
        <v>-19.81351701192489</v>
      </c>
      <c r="AN71">
        <f t="shared" si="72"/>
        <v>0</v>
      </c>
      <c r="AO71">
        <f t="shared" si="73"/>
        <v>0</v>
      </c>
      <c r="AP71">
        <f t="shared" si="74"/>
        <v>-4.0689324676622872E-21</v>
      </c>
      <c r="AQ71">
        <f t="shared" si="75"/>
        <v>-2.6572244480075778E-15</v>
      </c>
      <c r="AR71">
        <f t="shared" si="76"/>
        <v>-2.6572285169400459E-15</v>
      </c>
      <c r="AS71">
        <f t="shared" si="77"/>
        <v>-1.3793356168727079E-2</v>
      </c>
      <c r="AT71">
        <f t="shared" si="78"/>
        <v>-9.0116593635683872E-3</v>
      </c>
      <c r="AU71">
        <f t="shared" si="79"/>
        <v>-2.2805015532298124E-2</v>
      </c>
      <c r="AW71">
        <v>68</v>
      </c>
      <c r="AX71">
        <f>IF(Z71&gt;0, (R71*SUMPRODUCT(K71:$K$98, X71:$X$98)-K71*$AZ$3)/Z71, 0)</f>
        <v>-3.5311668248647401E+20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0.88700226900000001</v>
      </c>
      <c r="Q72" s="5">
        <f t="shared" si="91"/>
        <v>12.5</v>
      </c>
      <c r="R72">
        <f t="shared" si="62"/>
        <v>1000000</v>
      </c>
      <c r="S72">
        <f t="shared" si="63"/>
        <v>-3.0610650269574019E+21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-99.86651719719066</v>
      </c>
      <c r="AC72">
        <f t="shared" si="64"/>
        <v>-89.166533211777335</v>
      </c>
      <c r="AE72">
        <f t="shared" si="65"/>
        <v>0</v>
      </c>
      <c r="AF72">
        <f t="shared" si="66"/>
        <v>0</v>
      </c>
      <c r="AG72">
        <f t="shared" si="67"/>
        <v>-3.6411564450006941E-19</v>
      </c>
      <c r="AH72">
        <f t="shared" si="68"/>
        <v>-2.5085710119183826E-13</v>
      </c>
      <c r="AI72">
        <f t="shared" si="69"/>
        <v>-2.5085746530748276E-13</v>
      </c>
      <c r="AJ72">
        <f t="shared" si="70"/>
        <v>-10.699983985413326</v>
      </c>
      <c r="AK72">
        <f t="shared" ref="AK72:AK89" si="92">G72*SUM(AB72:AB72, AE72:AF72)</f>
        <v>-6.9906562038033471</v>
      </c>
      <c r="AL72">
        <f t="shared" si="71"/>
        <v>-17.690640189216921</v>
      </c>
      <c r="AN72">
        <f t="shared" si="72"/>
        <v>0</v>
      </c>
      <c r="AO72">
        <f t="shared" si="73"/>
        <v>0</v>
      </c>
      <c r="AP72">
        <f t="shared" si="74"/>
        <v>-3.7418822478700543E-22</v>
      </c>
      <c r="AQ72">
        <f t="shared" si="75"/>
        <v>-2.5779659508744414E-16</v>
      </c>
      <c r="AR72">
        <f t="shared" si="76"/>
        <v>-2.5779696927566892E-16</v>
      </c>
      <c r="AS72">
        <f t="shared" si="77"/>
        <v>-1.0995979088589907E-2</v>
      </c>
      <c r="AT72">
        <f t="shared" si="78"/>
        <v>-7.1840396712120466E-3</v>
      </c>
      <c r="AU72">
        <f t="shared" si="79"/>
        <v>-1.818001875980221E-2</v>
      </c>
      <c r="AW72">
        <v>69</v>
      </c>
      <c r="AX72">
        <f>IF(Z72&gt;0, (R72*SUMPRODUCT(K72:$K$98, X72:$X$98)-K72*$AZ$3)/Z72, 0)</f>
        <v>-3.0610650269574019E+21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0.89213428500000003</v>
      </c>
      <c r="Q73" s="5">
        <f t="shared" si="91"/>
        <v>12.5</v>
      </c>
      <c r="R73">
        <f t="shared" si="62"/>
        <v>1000000</v>
      </c>
      <c r="S73">
        <f t="shared" si="63"/>
        <v>-2.7926979065846606E+22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-89.166533211777335</v>
      </c>
      <c r="AC73">
        <f t="shared" si="64"/>
        <v>-79.612976081944069</v>
      </c>
      <c r="AE73">
        <f t="shared" si="65"/>
        <v>0</v>
      </c>
      <c r="AF73">
        <f t="shared" si="66"/>
        <v>0</v>
      </c>
      <c r="AG73">
        <f t="shared" si="67"/>
        <v>-3.56344378916851E-20</v>
      </c>
      <c r="AH73">
        <f t="shared" si="68"/>
        <v>-2.598720401307069E-14</v>
      </c>
      <c r="AI73">
        <f t="shared" si="69"/>
        <v>-2.5987239647508583E-14</v>
      </c>
      <c r="AJ73">
        <f t="shared" si="70"/>
        <v>-9.5535571298332655</v>
      </c>
      <c r="AK73">
        <f t="shared" si="92"/>
        <v>-6.2416573248244136</v>
      </c>
      <c r="AL73">
        <f t="shared" si="71"/>
        <v>-15.795214454657707</v>
      </c>
      <c r="AN73">
        <f t="shared" si="72"/>
        <v>0</v>
      </c>
      <c r="AO73">
        <f t="shared" si="73"/>
        <v>0</v>
      </c>
      <c r="AP73">
        <f t="shared" si="74"/>
        <v>-3.2696605503000894E-23</v>
      </c>
      <c r="AQ73">
        <f t="shared" si="75"/>
        <v>-2.38447245982696E-17</v>
      </c>
      <c r="AR73">
        <f t="shared" si="76"/>
        <v>-2.3844757294875105E-17</v>
      </c>
      <c r="AS73">
        <f t="shared" si="77"/>
        <v>-8.7659272071028676E-3</v>
      </c>
      <c r="AT73">
        <f t="shared" si="78"/>
        <v>-5.727072441973886E-3</v>
      </c>
      <c r="AU73">
        <f t="shared" si="79"/>
        <v>-1.449299964907678E-2</v>
      </c>
      <c r="AW73">
        <v>70</v>
      </c>
      <c r="AX73">
        <f>IF(Z73&gt;0, (R73*SUMPRODUCT(K73:$K$98, X73:$X$98)-K73*$AZ$3)/Z73, 0)</f>
        <v>-2.7926979065846606E+22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0.89732143600000003</v>
      </c>
      <c r="Q74" s="5">
        <f t="shared" si="91"/>
        <v>12.5</v>
      </c>
      <c r="R74">
        <f t="shared" si="62"/>
        <v>1000000</v>
      </c>
      <c r="S74">
        <f t="shared" si="63"/>
        <v>-2.6904606266194475E+23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-79.612976081944069</v>
      </c>
      <c r="AC74">
        <f t="shared" si="64"/>
        <v>-71.083014358878629</v>
      </c>
      <c r="AE74">
        <f t="shared" si="65"/>
        <v>0</v>
      </c>
      <c r="AF74">
        <f t="shared" si="66"/>
        <v>0</v>
      </c>
      <c r="AG74">
        <f t="shared" si="67"/>
        <v>-3.3025485327485604E-21</v>
      </c>
      <c r="AH74">
        <f t="shared" si="68"/>
        <v>-2.5580435984015751E-15</v>
      </c>
      <c r="AI74">
        <f t="shared" si="69"/>
        <v>-2.558046900950108E-15</v>
      </c>
      <c r="AJ74">
        <f t="shared" si="70"/>
        <v>-8.5299617230654405</v>
      </c>
      <c r="AK74">
        <f t="shared" si="92"/>
        <v>-5.5729083257360852</v>
      </c>
      <c r="AL74">
        <f t="shared" si="71"/>
        <v>-14.102870048801528</v>
      </c>
      <c r="AN74">
        <f t="shared" si="72"/>
        <v>0</v>
      </c>
      <c r="AO74">
        <f t="shared" si="73"/>
        <v>0</v>
      </c>
      <c r="AP74">
        <f t="shared" si="74"/>
        <v>-2.7056021836541234E-24</v>
      </c>
      <c r="AQ74">
        <f t="shared" si="75"/>
        <v>-2.0956689287341618E-18</v>
      </c>
      <c r="AR74">
        <f t="shared" si="76"/>
        <v>-2.0956716343363457E-18</v>
      </c>
      <c r="AS74">
        <f t="shared" si="77"/>
        <v>-6.9881435005603419E-3</v>
      </c>
      <c r="AT74">
        <f t="shared" si="78"/>
        <v>-4.5655870870327546E-3</v>
      </c>
      <c r="AU74">
        <f t="shared" si="79"/>
        <v>-1.1553730587593097E-2</v>
      </c>
      <c r="AW74">
        <v>71</v>
      </c>
      <c r="AX74">
        <f>IF(Z74&gt;0, (R74*SUMPRODUCT(K74:$K$98, X74:$X$98)-K74*$AZ$3)/Z74, 0)</f>
        <v>-2.6904606266194475E+23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0.90253096600000005</v>
      </c>
      <c r="Q75" s="5">
        <f t="shared" si="91"/>
        <v>12.5</v>
      </c>
      <c r="R75">
        <f t="shared" si="62"/>
        <v>1000000</v>
      </c>
      <c r="S75">
        <f t="shared" si="63"/>
        <v>-2.7463399081932017E+24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-71.083014358878629</v>
      </c>
      <c r="AC75">
        <f t="shared" si="64"/>
        <v>-63.466977106141627</v>
      </c>
      <c r="AE75">
        <f t="shared" si="65"/>
        <v>0</v>
      </c>
      <c r="AF75">
        <f t="shared" si="66"/>
        <v>0</v>
      </c>
      <c r="AG75">
        <f t="shared" si="67"/>
        <v>-2.8887072989763362E-22</v>
      </c>
      <c r="AH75">
        <f t="shared" si="68"/>
        <v>-2.3845218540187529E-16</v>
      </c>
      <c r="AI75">
        <f t="shared" si="69"/>
        <v>-2.3845247427260517E-16</v>
      </c>
      <c r="AJ75">
        <f t="shared" si="70"/>
        <v>-7.6160372527370015</v>
      </c>
      <c r="AK75">
        <f t="shared" si="92"/>
        <v>-4.9758110051215043</v>
      </c>
      <c r="AL75">
        <f t="shared" si="71"/>
        <v>-12.591848257858505</v>
      </c>
      <c r="AN75">
        <f t="shared" si="72"/>
        <v>0</v>
      </c>
      <c r="AO75">
        <f t="shared" si="73"/>
        <v>0</v>
      </c>
      <c r="AP75">
        <f t="shared" si="74"/>
        <v>-2.113003655290326E-25</v>
      </c>
      <c r="AQ75">
        <f t="shared" si="75"/>
        <v>-1.7442069660179038E-19</v>
      </c>
      <c r="AR75">
        <f t="shared" si="76"/>
        <v>-1.7442090790215591E-19</v>
      </c>
      <c r="AS75">
        <f t="shared" si="77"/>
        <v>-5.5709052140946605E-3</v>
      </c>
      <c r="AT75">
        <f t="shared" si="78"/>
        <v>-3.6396580732085092E-3</v>
      </c>
      <c r="AU75">
        <f t="shared" si="79"/>
        <v>-9.2105632873031688E-3</v>
      </c>
      <c r="AW75">
        <v>72</v>
      </c>
      <c r="AX75">
        <f>IF(Z75&gt;0, (R75*SUMPRODUCT(K75:$K$98, X75:$X$98)-K75*$AZ$3)/Z75, 0)</f>
        <v>-2.7463399081932017E+24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0.90776816500000002</v>
      </c>
      <c r="Q76" s="5">
        <f t="shared" si="91"/>
        <v>12.5</v>
      </c>
      <c r="R76">
        <f t="shared" si="62"/>
        <v>1000000</v>
      </c>
      <c r="S76">
        <f t="shared" si="63"/>
        <v>-2.9819220302501211E+25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-63.466977106141627</v>
      </c>
      <c r="AC76">
        <f t="shared" si="64"/>
        <v>-56.666943844769307</v>
      </c>
      <c r="AE76">
        <f t="shared" si="65"/>
        <v>0</v>
      </c>
      <c r="AF76">
        <f t="shared" si="66"/>
        <v>0</v>
      </c>
      <c r="AG76">
        <f t="shared" si="67"/>
        <v>-2.3754370197271779E-23</v>
      </c>
      <c r="AH76">
        <f t="shared" si="68"/>
        <v>-2.0978212192110842E-17</v>
      </c>
      <c r="AI76">
        <f t="shared" si="69"/>
        <v>-2.0978235946481038E-17</v>
      </c>
      <c r="AJ76">
        <f t="shared" si="70"/>
        <v>-6.8000332613723202</v>
      </c>
      <c r="AK76">
        <f t="shared" si="92"/>
        <v>-4.4426883974299143</v>
      </c>
      <c r="AL76">
        <f t="shared" si="71"/>
        <v>-11.242721658802235</v>
      </c>
      <c r="AN76">
        <f t="shared" si="72"/>
        <v>0</v>
      </c>
      <c r="AO76">
        <f t="shared" si="73"/>
        <v>0</v>
      </c>
      <c r="AP76">
        <f t="shared" si="74"/>
        <v>-1.5513943565734909E-26</v>
      </c>
      <c r="AQ76">
        <f t="shared" si="75"/>
        <v>-1.3700838934294225E-20</v>
      </c>
      <c r="AR76">
        <f t="shared" si="76"/>
        <v>-1.3700854448237791E-20</v>
      </c>
      <c r="AS76">
        <f t="shared" si="77"/>
        <v>-4.4410915290933181E-3</v>
      </c>
      <c r="AT76">
        <f t="shared" si="78"/>
        <v>-2.9015131323409668E-3</v>
      </c>
      <c r="AU76">
        <f t="shared" si="79"/>
        <v>-7.3426046614342858E-3</v>
      </c>
      <c r="AW76">
        <v>73</v>
      </c>
      <c r="AX76">
        <f>IF(Z76&gt;0, (R76*SUMPRODUCT(K76:$K$98, X76:$X$98)-K76*$AZ$3)/Z76, 0)</f>
        <v>-2.9819220302501211E+25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0.91304259499999996</v>
      </c>
      <c r="Q77" s="5">
        <f t="shared" si="91"/>
        <v>12.5</v>
      </c>
      <c r="R77">
        <f t="shared" si="62"/>
        <v>1000000</v>
      </c>
      <c r="S77">
        <f t="shared" si="63"/>
        <v>-3.4596155940443803E+26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-56.666943844769307</v>
      </c>
      <c r="AC77">
        <f t="shared" si="64"/>
        <v>-50.59548557568688</v>
      </c>
      <c r="AE77">
        <f t="shared" si="65"/>
        <v>0</v>
      </c>
      <c r="AF77">
        <f t="shared" si="66"/>
        <v>0</v>
      </c>
      <c r="AG77">
        <f t="shared" si="67"/>
        <v>-1.828074687791377E-24</v>
      </c>
      <c r="AH77">
        <f t="shared" si="68"/>
        <v>-1.7351001446006145E-18</v>
      </c>
      <c r="AI77">
        <f t="shared" si="69"/>
        <v>-1.7351019726753022E-18</v>
      </c>
      <c r="AJ77">
        <f t="shared" si="70"/>
        <v>-6.0714582690824273</v>
      </c>
      <c r="AK77">
        <f t="shared" si="92"/>
        <v>-3.9666860691338517</v>
      </c>
      <c r="AL77">
        <f t="shared" si="71"/>
        <v>-10.038144338216279</v>
      </c>
      <c r="AN77">
        <f t="shared" si="72"/>
        <v>0</v>
      </c>
      <c r="AO77">
        <f t="shared" si="73"/>
        <v>0</v>
      </c>
      <c r="AP77">
        <f t="shared" si="74"/>
        <v>-1.0659936054780422E-27</v>
      </c>
      <c r="AQ77">
        <f t="shared" si="75"/>
        <v>-1.0117779494244392E-21</v>
      </c>
      <c r="AR77">
        <f t="shared" si="76"/>
        <v>-1.0117790154180447E-21</v>
      </c>
      <c r="AS77">
        <f t="shared" si="77"/>
        <v>-3.5404109766368915E-3</v>
      </c>
      <c r="AT77">
        <f t="shared" si="78"/>
        <v>-2.313068504736102E-3</v>
      </c>
      <c r="AU77">
        <f t="shared" si="79"/>
        <v>-5.8534794813729935E-3</v>
      </c>
      <c r="AW77">
        <v>74</v>
      </c>
      <c r="AX77">
        <f>IF(Z77&gt;0, (R77*SUMPRODUCT(K77:$K$98, X77:$X$98)-K77*$AZ$3)/Z77, 0)</f>
        <v>-3.4596155940443803E+26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0.91832435000000001</v>
      </c>
      <c r="Q78" s="5">
        <f t="shared" si="91"/>
        <v>12.5</v>
      </c>
      <c r="R78">
        <f t="shared" si="62"/>
        <v>1000000</v>
      </c>
      <c r="S78">
        <f t="shared" si="63"/>
        <v>-4.309612113294382E+27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-50.59548557568688</v>
      </c>
      <c r="AC78">
        <f t="shared" si="64"/>
        <v>-45.174540692577573</v>
      </c>
      <c r="AE78">
        <f t="shared" si="65"/>
        <v>0</v>
      </c>
      <c r="AF78">
        <f t="shared" si="66"/>
        <v>0</v>
      </c>
      <c r="AG78">
        <f t="shared" si="67"/>
        <v>-1.3102844149599392E-25</v>
      </c>
      <c r="AH78">
        <f t="shared" si="68"/>
        <v>-1.3430123995339754E-19</v>
      </c>
      <c r="AI78">
        <f t="shared" si="69"/>
        <v>-1.3430137098183903E-19</v>
      </c>
      <c r="AJ78">
        <f t="shared" si="70"/>
        <v>-5.420944883109307</v>
      </c>
      <c r="AK78">
        <f t="shared" si="92"/>
        <v>-3.5416839902980821</v>
      </c>
      <c r="AL78">
        <f t="shared" si="71"/>
        <v>-8.9626288734073896</v>
      </c>
      <c r="AN78">
        <f t="shared" si="72"/>
        <v>0</v>
      </c>
      <c r="AO78">
        <f t="shared" si="73"/>
        <v>0</v>
      </c>
      <c r="AP78">
        <f t="shared" si="74"/>
        <v>-6.8219450507573378E-29</v>
      </c>
      <c r="AQ78">
        <f t="shared" si="75"/>
        <v>-6.9923420346769967E-23</v>
      </c>
      <c r="AR78">
        <f t="shared" si="76"/>
        <v>-6.9923488566220472E-23</v>
      </c>
      <c r="AS78">
        <f t="shared" si="77"/>
        <v>-2.8223939545893571E-3</v>
      </c>
      <c r="AT78">
        <f t="shared" si="78"/>
        <v>-1.8439640503317141E-3</v>
      </c>
      <c r="AU78">
        <f t="shared" si="79"/>
        <v>-4.6663580049210712E-3</v>
      </c>
      <c r="AW78">
        <v>75</v>
      </c>
      <c r="AX78">
        <f>IF(Z78&gt;0, (R78*SUMPRODUCT(K78:$K$98, X78:$X$98)-K78*$AZ$3)/Z78, 0)</f>
        <v>-4.309612113294382E+27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0.92358270799999997</v>
      </c>
      <c r="Q79" s="5">
        <f t="shared" si="91"/>
        <v>12.5</v>
      </c>
      <c r="R79">
        <f t="shared" si="62"/>
        <v>1000000</v>
      </c>
      <c r="S79">
        <f t="shared" si="63"/>
        <v>-5.7934731188657252E+28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-45.174540692577573</v>
      </c>
      <c r="AC79">
        <f t="shared" si="64"/>
        <v>-40.33441133265854</v>
      </c>
      <c r="AE79">
        <f t="shared" si="65"/>
        <v>0</v>
      </c>
      <c r="AF79">
        <f t="shared" si="66"/>
        <v>0</v>
      </c>
      <c r="AG79">
        <f t="shared" si="67"/>
        <v>-8.7025542591443434E-27</v>
      </c>
      <c r="AH79">
        <f t="shared" si="68"/>
        <v>-9.6812482257511712E-21</v>
      </c>
      <c r="AI79">
        <f t="shared" si="69"/>
        <v>-9.6812569283054302E-21</v>
      </c>
      <c r="AJ79">
        <f t="shared" si="70"/>
        <v>-4.8401293599190325</v>
      </c>
      <c r="AK79">
        <f t="shared" si="92"/>
        <v>-3.1622178484804304</v>
      </c>
      <c r="AL79">
        <f t="shared" si="71"/>
        <v>-8.0023472083994633</v>
      </c>
      <c r="AN79">
        <f t="shared" si="72"/>
        <v>0</v>
      </c>
      <c r="AO79">
        <f t="shared" si="73"/>
        <v>0</v>
      </c>
      <c r="AP79">
        <f t="shared" si="74"/>
        <v>-4.0454921111080787E-30</v>
      </c>
      <c r="AQ79">
        <f t="shared" si="75"/>
        <v>-4.5004503455754703E-24</v>
      </c>
      <c r="AR79">
        <f t="shared" si="76"/>
        <v>-4.5004543910675816E-24</v>
      </c>
      <c r="AS79">
        <f t="shared" si="77"/>
        <v>-2.2499951806356521E-3</v>
      </c>
      <c r="AT79">
        <f t="shared" si="78"/>
        <v>-1.4699968513486241E-3</v>
      </c>
      <c r="AU79">
        <f t="shared" si="79"/>
        <v>-3.719992031984276E-3</v>
      </c>
      <c r="AW79">
        <v>76</v>
      </c>
      <c r="AX79">
        <f>IF(Z79&gt;0, (R79*SUMPRODUCT(K79:$K$98, X79:$X$98)-K79*$AZ$3)/Z79, 0)</f>
        <v>-5.7934731188657252E+28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0.92968762000000005</v>
      </c>
      <c r="Q80" s="5">
        <f t="shared" si="91"/>
        <v>12.5</v>
      </c>
      <c r="R80">
        <f t="shared" si="62"/>
        <v>1000000</v>
      </c>
      <c r="S80">
        <f t="shared" si="63"/>
        <v>-8.5765871884513836E+29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-40.33441133265854</v>
      </c>
      <c r="AC80">
        <f t="shared" si="64"/>
        <v>-36.012867261302269</v>
      </c>
      <c r="AE80">
        <f t="shared" si="65"/>
        <v>0</v>
      </c>
      <c r="AF80">
        <f t="shared" si="66"/>
        <v>0</v>
      </c>
      <c r="AG80">
        <f t="shared" si="67"/>
        <v>-5.2487175944813182E-28</v>
      </c>
      <c r="AH80">
        <f t="shared" si="68"/>
        <v>-6.472525565683814E-22</v>
      </c>
      <c r="AI80">
        <f t="shared" si="69"/>
        <v>-6.4725308144014087E-22</v>
      </c>
      <c r="AJ80">
        <f t="shared" si="70"/>
        <v>-4.3215440713562714</v>
      </c>
      <c r="AK80">
        <f t="shared" si="92"/>
        <v>-2.8234087932860983</v>
      </c>
      <c r="AL80">
        <f t="shared" si="71"/>
        <v>-7.1449528646423701</v>
      </c>
      <c r="AN80">
        <f t="shared" si="72"/>
        <v>0</v>
      </c>
      <c r="AO80">
        <f t="shared" si="73"/>
        <v>0</v>
      </c>
      <c r="AP80">
        <f t="shared" si="74"/>
        <v>-2.1785112276085045E-31</v>
      </c>
      <c r="AQ80">
        <f t="shared" si="75"/>
        <v>-2.6864599517891748E-25</v>
      </c>
      <c r="AR80">
        <f t="shared" si="76"/>
        <v>-2.6864621303004023E-25</v>
      </c>
      <c r="AS80">
        <f t="shared" si="77"/>
        <v>-1.7936823825220407E-3</v>
      </c>
      <c r="AT80">
        <f t="shared" si="78"/>
        <v>-1.1718724899144003E-3</v>
      </c>
      <c r="AU80">
        <f t="shared" si="79"/>
        <v>-2.9655548724364413E-3</v>
      </c>
      <c r="AW80">
        <v>77</v>
      </c>
      <c r="AX80">
        <f>IF(Z80&gt;0, (R80*SUMPRODUCT(K80:$K$98, X80:$X$98)-K80*$AZ$3)/Z80, 0)</f>
        <v>-8.5765871884513836E+29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0.93575936900000001</v>
      </c>
      <c r="Q81" s="5">
        <f t="shared" si="91"/>
        <v>12.5</v>
      </c>
      <c r="R81">
        <f t="shared" si="62"/>
        <v>1000000</v>
      </c>
      <c r="S81">
        <f t="shared" si="63"/>
        <v>-1.411795362879514E+31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-36.012867261302269</v>
      </c>
      <c r="AC81">
        <f t="shared" si="64"/>
        <v>-32.154345769019876</v>
      </c>
      <c r="AE81">
        <f t="shared" si="65"/>
        <v>0</v>
      </c>
      <c r="AF81">
        <f t="shared" si="66"/>
        <v>0</v>
      </c>
      <c r="AG81">
        <f t="shared" si="67"/>
        <v>-2.8469375426546861E-29</v>
      </c>
      <c r="AH81">
        <f t="shared" si="68"/>
        <v>-3.9292293314168286E-23</v>
      </c>
      <c r="AI81">
        <f t="shared" si="69"/>
        <v>-3.929232178354371E-23</v>
      </c>
      <c r="AJ81">
        <f t="shared" si="70"/>
        <v>-3.8585214922823923</v>
      </c>
      <c r="AK81">
        <f t="shared" si="92"/>
        <v>-2.5209007082911592</v>
      </c>
      <c r="AL81">
        <f t="shared" si="71"/>
        <v>-6.3794222005735515</v>
      </c>
      <c r="AN81">
        <f t="shared" si="72"/>
        <v>0</v>
      </c>
      <c r="AO81">
        <f t="shared" si="73"/>
        <v>0</v>
      </c>
      <c r="AP81">
        <f t="shared" si="74"/>
        <v>-1.0550341395184804E-32</v>
      </c>
      <c r="AQ81">
        <f t="shared" si="75"/>
        <v>-1.4561159226473923E-26</v>
      </c>
      <c r="AR81">
        <f t="shared" si="76"/>
        <v>-1.4561169776815318E-26</v>
      </c>
      <c r="AS81">
        <f t="shared" si="77"/>
        <v>-1.4299126136177007E-3</v>
      </c>
      <c r="AT81">
        <f t="shared" si="78"/>
        <v>-9.3420957423022975E-4</v>
      </c>
      <c r="AU81">
        <f t="shared" si="79"/>
        <v>-2.3641221878479305E-3</v>
      </c>
      <c r="AW81">
        <v>78</v>
      </c>
      <c r="AX81">
        <f>IF(Z81&gt;0, (R81*SUMPRODUCT(K81:$K$98, X81:$X$98)-K81*$AZ$3)/Z81, 0)</f>
        <v>-1.411795362879514E+31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0.94179042899999998</v>
      </c>
      <c r="Q82" s="5">
        <f t="shared" si="91"/>
        <v>12.5</v>
      </c>
      <c r="R82">
        <f t="shared" si="62"/>
        <v>1000000</v>
      </c>
      <c r="S82">
        <f t="shared" si="63"/>
        <v>-2.6146915391542607E+32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-32.154345769019876</v>
      </c>
      <c r="AC82">
        <f t="shared" si="64"/>
        <v>-28.709237293767746</v>
      </c>
      <c r="AE82">
        <f t="shared" si="65"/>
        <v>0</v>
      </c>
      <c r="AF82">
        <f t="shared" si="66"/>
        <v>0</v>
      </c>
      <c r="AG82">
        <f t="shared" si="67"/>
        <v>-1.3724963759517662E-30</v>
      </c>
      <c r="AH82">
        <f t="shared" si="68"/>
        <v>-2.1449748237063702E-24</v>
      </c>
      <c r="AI82">
        <f t="shared" si="69"/>
        <v>-2.1449761962027461E-24</v>
      </c>
      <c r="AJ82">
        <f t="shared" si="70"/>
        <v>-3.4451084752521304</v>
      </c>
      <c r="AK82">
        <f t="shared" si="92"/>
        <v>-2.2508042038313913</v>
      </c>
      <c r="AL82">
        <f t="shared" si="71"/>
        <v>-5.6959126790835217</v>
      </c>
      <c r="AN82">
        <f t="shared" si="72"/>
        <v>0</v>
      </c>
      <c r="AO82">
        <f t="shared" si="73"/>
        <v>0</v>
      </c>
      <c r="AP82">
        <f t="shared" si="74"/>
        <v>-4.5413163621910787E-34</v>
      </c>
      <c r="AQ82">
        <f t="shared" si="75"/>
        <v>-7.0972932490482533E-28</v>
      </c>
      <c r="AR82">
        <f t="shared" si="76"/>
        <v>-7.0972977903646155E-28</v>
      </c>
      <c r="AS82">
        <f t="shared" si="77"/>
        <v>-1.139917581009007E-3</v>
      </c>
      <c r="AT82">
        <f t="shared" si="78"/>
        <v>-7.4474615292588443E-4</v>
      </c>
      <c r="AU82">
        <f t="shared" si="79"/>
        <v>-1.8846637339348913E-3</v>
      </c>
      <c r="AW82">
        <v>79</v>
      </c>
      <c r="AX82">
        <f>IF(Z82&gt;0, (R82*SUMPRODUCT(K82:$K$98, X82:$X$98)-K82*$AZ$3)/Z82, 0)</f>
        <v>-2.6146915391542607E+32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0.94777327099999997</v>
      </c>
      <c r="Q83" s="5">
        <f t="shared" si="91"/>
        <v>12.5</v>
      </c>
      <c r="R83">
        <f t="shared" si="62"/>
        <v>1000000</v>
      </c>
      <c r="S83">
        <f t="shared" si="63"/>
        <v>-5.5285978156205677E+33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-28.709237293767746</v>
      </c>
      <c r="AC83">
        <f t="shared" si="64"/>
        <v>-25.633247583721197</v>
      </c>
      <c r="AE83">
        <f t="shared" si="65"/>
        <v>0</v>
      </c>
      <c r="AF83">
        <f t="shared" si="66"/>
        <v>0</v>
      </c>
      <c r="AG83">
        <f t="shared" si="67"/>
        <v>-5.7956032520797383E-32</v>
      </c>
      <c r="AH83">
        <f t="shared" si="68"/>
        <v>-1.040652303737161E-25</v>
      </c>
      <c r="AI83">
        <f t="shared" si="69"/>
        <v>-1.0406528832974861E-25</v>
      </c>
      <c r="AJ83">
        <f t="shared" si="70"/>
        <v>-3.0759897100465494</v>
      </c>
      <c r="AK83">
        <f t="shared" si="92"/>
        <v>-2.0096466105637423</v>
      </c>
      <c r="AL83">
        <f t="shared" si="71"/>
        <v>-5.0856363206102912</v>
      </c>
      <c r="AN83">
        <f t="shared" si="72"/>
        <v>0</v>
      </c>
      <c r="AO83">
        <f t="shared" si="73"/>
        <v>0</v>
      </c>
      <c r="AP83">
        <f t="shared" si="74"/>
        <v>-1.7121869225848985E-35</v>
      </c>
      <c r="AQ83">
        <f t="shared" si="75"/>
        <v>-3.0743844737426136E-29</v>
      </c>
      <c r="AR83">
        <f t="shared" si="76"/>
        <v>-3.074386185929536E-29</v>
      </c>
      <c r="AS83">
        <f t="shared" si="77"/>
        <v>-9.0873531649315084E-4</v>
      </c>
      <c r="AT83">
        <f t="shared" si="78"/>
        <v>-5.9370707344219087E-4</v>
      </c>
      <c r="AU83">
        <f t="shared" si="79"/>
        <v>-1.5024423899353417E-3</v>
      </c>
      <c r="AW83">
        <v>80</v>
      </c>
      <c r="AX83">
        <f>IF(Z83&gt;0, (R83*SUMPRODUCT(K83:$K$98, X83:$X$98)-K83*$AZ$3)/Z83, 0)</f>
        <v>-5.5285978156205677E+33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0.95370057100000005</v>
      </c>
      <c r="Q84" s="5">
        <f t="shared" si="91"/>
        <v>12.5</v>
      </c>
      <c r="R84">
        <f t="shared" si="62"/>
        <v>1000000</v>
      </c>
      <c r="S84">
        <f t="shared" si="63"/>
        <v>-1.3598693383472333E+35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-25.633247583721197</v>
      </c>
      <c r="AC84">
        <f t="shared" si="64"/>
        <v>-22.886828199751069</v>
      </c>
      <c r="AE84">
        <f t="shared" si="65"/>
        <v>0</v>
      </c>
      <c r="AF84">
        <f t="shared" si="66"/>
        <v>0</v>
      </c>
      <c r="AG84">
        <f t="shared" si="67"/>
        <v>-2.1037708876103685E-33</v>
      </c>
      <c r="AH84">
        <f t="shared" si="68"/>
        <v>-4.4218161046383229E-27</v>
      </c>
      <c r="AI84">
        <f t="shared" si="69"/>
        <v>-4.4218182084092109E-27</v>
      </c>
      <c r="AJ84">
        <f t="shared" si="70"/>
        <v>-2.7464193839701281</v>
      </c>
      <c r="AK84">
        <f t="shared" si="92"/>
        <v>-1.7943273308604839</v>
      </c>
      <c r="AL84">
        <f t="shared" si="71"/>
        <v>-4.540746714830612</v>
      </c>
      <c r="AN84">
        <f t="shared" si="72"/>
        <v>0</v>
      </c>
      <c r="AO84">
        <f t="shared" si="73"/>
        <v>0</v>
      </c>
      <c r="AP84">
        <f t="shared" si="74"/>
        <v>-5.5492328242052501E-37</v>
      </c>
      <c r="AQ84">
        <f t="shared" si="75"/>
        <v>-1.1663668898056789E-30</v>
      </c>
      <c r="AR84">
        <f t="shared" si="76"/>
        <v>-1.1663674447289615E-30</v>
      </c>
      <c r="AS84">
        <f t="shared" si="77"/>
        <v>-7.2443823062272729E-4</v>
      </c>
      <c r="AT84">
        <f t="shared" si="78"/>
        <v>-4.7329964400684855E-4</v>
      </c>
      <c r="AU84">
        <f t="shared" si="79"/>
        <v>-1.1977378746295757E-3</v>
      </c>
      <c r="AW84">
        <v>81</v>
      </c>
      <c r="AX84">
        <f>IF(Z84&gt;0, (R84*SUMPRODUCT(K84:$K$98, X84:$X$98)-K84*$AZ$3)/Z84, 0)</f>
        <v>-1.3598693383472333E+35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0.95959776100000005</v>
      </c>
      <c r="Q85" s="5">
        <f t="shared" si="91"/>
        <v>12.5</v>
      </c>
      <c r="R85">
        <f t="shared" si="62"/>
        <v>1000000</v>
      </c>
      <c r="S85">
        <f t="shared" si="63"/>
        <v>-3.9936830050436333E+36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-22.886828199751069</v>
      </c>
      <c r="AC85">
        <f t="shared" si="64"/>
        <v>-20.434668035492024</v>
      </c>
      <c r="AE85">
        <f t="shared" si="65"/>
        <v>0</v>
      </c>
      <c r="AF85">
        <f t="shared" si="66"/>
        <v>0</v>
      </c>
      <c r="AG85">
        <f t="shared" si="67"/>
        <v>-6.3959345326372375E-35</v>
      </c>
      <c r="AH85">
        <f t="shared" si="68"/>
        <v>-1.615019066726314E-28</v>
      </c>
      <c r="AI85">
        <f t="shared" si="69"/>
        <v>-1.6150197063197672E-28</v>
      </c>
      <c r="AJ85">
        <f t="shared" si="70"/>
        <v>-2.4521601642590447</v>
      </c>
      <c r="AK85">
        <f t="shared" si="92"/>
        <v>-1.602077973982575</v>
      </c>
      <c r="AL85">
        <f t="shared" si="71"/>
        <v>-4.0542381382416197</v>
      </c>
      <c r="AN85">
        <f t="shared" si="72"/>
        <v>0</v>
      </c>
      <c r="AO85">
        <f t="shared" si="73"/>
        <v>0</v>
      </c>
      <c r="AP85">
        <f t="shared" si="74"/>
        <v>-1.5063312731083259E-38</v>
      </c>
      <c r="AQ85">
        <f t="shared" si="75"/>
        <v>-3.8035938524107611E-32</v>
      </c>
      <c r="AR85">
        <f t="shared" si="76"/>
        <v>-3.8035953587420339E-32</v>
      </c>
      <c r="AS85">
        <f t="shared" si="77"/>
        <v>-5.7751772211633271E-4</v>
      </c>
      <c r="AT85">
        <f t="shared" si="78"/>
        <v>-3.7731157844933717E-4</v>
      </c>
      <c r="AU85">
        <f t="shared" si="79"/>
        <v>-9.5482930056566982E-4</v>
      </c>
      <c r="AW85">
        <v>82</v>
      </c>
      <c r="AX85">
        <f>IF(Z85&gt;0, (R85*SUMPRODUCT(K85:$K$98, X85:$X$98)-K85*$AZ$3)/Z85, 0)</f>
        <v>-3.9936830050436333E+36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0.96549474700000004</v>
      </c>
      <c r="Q86" s="5">
        <f t="shared" si="91"/>
        <v>12.5</v>
      </c>
      <c r="R86">
        <f t="shared" si="62"/>
        <v>1000000</v>
      </c>
      <c r="S86">
        <f t="shared" si="63"/>
        <v>-1.4551118477986723E+38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-20.434668035492024</v>
      </c>
      <c r="AC86">
        <f t="shared" si="64"/>
        <v>-18.245239317403591</v>
      </c>
      <c r="AE86">
        <f t="shared" si="65"/>
        <v>0</v>
      </c>
      <c r="AF86">
        <f t="shared" si="66"/>
        <v>0</v>
      </c>
      <c r="AG86">
        <f t="shared" si="67"/>
        <v>-1.5673399389371187E-36</v>
      </c>
      <c r="AH86">
        <f t="shared" si="68"/>
        <v>-4.9401929547337225E-30</v>
      </c>
      <c r="AI86">
        <f t="shared" si="69"/>
        <v>-4.9401945220736618E-30</v>
      </c>
      <c r="AJ86">
        <f t="shared" si="70"/>
        <v>-2.1894287180884326</v>
      </c>
      <c r="AK86">
        <f t="shared" si="92"/>
        <v>-1.4304267624844418</v>
      </c>
      <c r="AL86">
        <f t="shared" si="71"/>
        <v>-3.6198554805728742</v>
      </c>
      <c r="AN86">
        <f t="shared" si="72"/>
        <v>0</v>
      </c>
      <c r="AO86">
        <f t="shared" si="73"/>
        <v>0</v>
      </c>
      <c r="AP86">
        <f t="shared" si="74"/>
        <v>-3.2958061561903151E-40</v>
      </c>
      <c r="AQ86">
        <f t="shared" si="75"/>
        <v>-1.0388249510199365E-33</v>
      </c>
      <c r="AR86">
        <f t="shared" si="76"/>
        <v>-1.0388252806005521E-33</v>
      </c>
      <c r="AS86">
        <f t="shared" si="77"/>
        <v>-4.6039359224835189E-4</v>
      </c>
      <c r="AT86">
        <f t="shared" si="78"/>
        <v>-3.0079048026892305E-4</v>
      </c>
      <c r="AU86">
        <f t="shared" si="79"/>
        <v>-7.6118407251727499E-4</v>
      </c>
      <c r="AW86">
        <v>83</v>
      </c>
      <c r="AX86">
        <f>IF(Z86&gt;0, (R86*SUMPRODUCT(K86:$K$98, X86:$X$98)-K86*$AZ$3)/Z86, 0)</f>
        <v>-1.4551118477986723E+38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0.97139193700000004</v>
      </c>
      <c r="Q87" s="5">
        <f t="shared" si="91"/>
        <v>12.5</v>
      </c>
      <c r="R87">
        <f t="shared" si="62"/>
        <v>1000000</v>
      </c>
      <c r="S87">
        <f t="shared" si="63"/>
        <v>-6.9819572674657616E+39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-18.245239317403591</v>
      </c>
      <c r="AC87">
        <f t="shared" si="64"/>
        <v>-16.29039224768178</v>
      </c>
      <c r="AE87">
        <f t="shared" si="65"/>
        <v>0</v>
      </c>
      <c r="AF87">
        <f t="shared" si="66"/>
        <v>0</v>
      </c>
      <c r="AG87">
        <f t="shared" si="67"/>
        <v>-2.9165160326157898E-38</v>
      </c>
      <c r="AH87">
        <f t="shared" si="68"/>
        <v>-1.2180011033772717E-31</v>
      </c>
      <c r="AI87">
        <f t="shared" si="69"/>
        <v>-1.218001395028875E-31</v>
      </c>
      <c r="AJ87">
        <f t="shared" si="70"/>
        <v>-1.9548470697218114</v>
      </c>
      <c r="AK87">
        <f t="shared" si="92"/>
        <v>-1.2771667522182515</v>
      </c>
      <c r="AL87">
        <f t="shared" si="71"/>
        <v>-3.2320138219400629</v>
      </c>
      <c r="AN87">
        <f t="shared" si="72"/>
        <v>0</v>
      </c>
      <c r="AO87">
        <f t="shared" si="73"/>
        <v>0</v>
      </c>
      <c r="AP87">
        <f t="shared" si="74"/>
        <v>-5.4757650526943647E-42</v>
      </c>
      <c r="AQ87">
        <f t="shared" si="75"/>
        <v>-2.2867996614558821E-35</v>
      </c>
      <c r="AR87">
        <f t="shared" si="76"/>
        <v>-2.2868002090323873E-35</v>
      </c>
      <c r="AS87">
        <f t="shared" si="77"/>
        <v>-3.670229530041064E-4</v>
      </c>
      <c r="AT87">
        <f t="shared" si="78"/>
        <v>-2.3978832929601645E-4</v>
      </c>
      <c r="AU87">
        <f t="shared" si="79"/>
        <v>-6.0681128230012291E-4</v>
      </c>
      <c r="AW87">
        <v>84</v>
      </c>
      <c r="AX87">
        <f>IF(Z87&gt;0, (R87*SUMPRODUCT(K87:$K$98, X87:$X$98)-K87*$AZ$3)/Z87, 0)</f>
        <v>-6.9819572674657616E+39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0.97728912599999995</v>
      </c>
      <c r="Q88" s="5">
        <f t="shared" si="91"/>
        <v>12.5</v>
      </c>
      <c r="R88">
        <f t="shared" si="62"/>
        <v>1000000</v>
      </c>
      <c r="S88">
        <f t="shared" si="63"/>
        <v>-4.9043759047411837E+41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-16.29039224768178</v>
      </c>
      <c r="AC88">
        <f t="shared" si="64"/>
        <v>-14.544993078287302</v>
      </c>
      <c r="AE88">
        <f t="shared" si="65"/>
        <v>0</v>
      </c>
      <c r="AF88">
        <f t="shared" si="66"/>
        <v>0</v>
      </c>
      <c r="AG88">
        <f t="shared" si="67"/>
        <v>-3.7071467809559346E-40</v>
      </c>
      <c r="AH88">
        <f t="shared" si="68"/>
        <v>-2.280223523584058E-33</v>
      </c>
      <c r="AI88">
        <f t="shared" si="69"/>
        <v>-2.2802238942987361E-33</v>
      </c>
      <c r="AJ88">
        <f t="shared" si="70"/>
        <v>-1.7453991693944779</v>
      </c>
      <c r="AK88">
        <f t="shared" si="92"/>
        <v>-1.1403274573377247</v>
      </c>
      <c r="AL88">
        <f t="shared" si="71"/>
        <v>-2.8857266267322026</v>
      </c>
      <c r="AN88">
        <f t="shared" si="72"/>
        <v>0</v>
      </c>
      <c r="AO88">
        <f t="shared" si="73"/>
        <v>0</v>
      </c>
      <c r="AP88">
        <f t="shared" si="74"/>
        <v>-6.2144428248572957E-44</v>
      </c>
      <c r="AQ88">
        <f t="shared" si="75"/>
        <v>-3.8224326018064423E-37</v>
      </c>
      <c r="AR88">
        <f t="shared" si="76"/>
        <v>-3.8224332232507245E-37</v>
      </c>
      <c r="AS88">
        <f t="shared" si="77"/>
        <v>-2.925884510555701E-4</v>
      </c>
      <c r="AT88">
        <f t="shared" si="78"/>
        <v>-1.911577880229723E-4</v>
      </c>
      <c r="AU88">
        <f t="shared" si="79"/>
        <v>-4.837462390785424E-4</v>
      </c>
      <c r="AW88">
        <v>85</v>
      </c>
      <c r="AX88">
        <f>IF(Z88&gt;0, (R88*SUMPRODUCT(K88:$K$98, X88:$X$98)-K88*$AZ$3)/Z88, 0)</f>
        <v>-4.9043759047411837E+41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-14.544993078287302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-2.9657174247647474E-35</v>
      </c>
      <c r="AI89">
        <f t="shared" si="69"/>
        <v>-2.9657174247647474E-35</v>
      </c>
      <c r="AJ89">
        <f t="shared" si="70"/>
        <v>-14.544993078287302</v>
      </c>
      <c r="AK89">
        <f t="shared" si="92"/>
        <v>-1.0181495154801112</v>
      </c>
      <c r="AL89">
        <f t="shared" si="71"/>
        <v>-15.563142593767413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-4.4388877320409243E-39</v>
      </c>
      <c r="AR89">
        <f t="shared" si="76"/>
        <v>-4.4388877320409243E-39</v>
      </c>
      <c r="AS89">
        <f t="shared" si="77"/>
        <v>-2.176997403687275E-3</v>
      </c>
      <c r="AT89">
        <f t="shared" si="78"/>
        <v>-1.5238981825810928E-4</v>
      </c>
      <c r="AU89">
        <f t="shared" si="79"/>
        <v>-2.3293872219453844E-3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112689.54340251871</v>
      </c>
      <c r="AO91" s="6">
        <f t="shared" si="93"/>
        <v>-11268.954340251872</v>
      </c>
      <c r="AP91" s="6">
        <f t="shared" si="93"/>
        <v>-218.92512282675989</v>
      </c>
      <c r="AQ91" s="6">
        <f t="shared" si="93"/>
        <v>-86766.305184306431</v>
      </c>
      <c r="AR91" s="6">
        <f t="shared" si="93"/>
        <v>14435.358755133626</v>
      </c>
      <c r="AS91" s="6">
        <f t="shared" si="93"/>
        <v>-21034.706793798756</v>
      </c>
      <c r="AT91" s="6">
        <f t="shared" si="93"/>
        <v>6599.3480386651208</v>
      </c>
      <c r="AU91" s="6">
        <f t="shared" si="93"/>
        <v>-1.1615530585984413E-12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46AF-81B0-40C0-8853-DBBD3DE5BF04}">
  <sheetPr codeName="Sheet4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253626.23623051078</v>
      </c>
      <c r="K3">
        <v>1</v>
      </c>
      <c r="L3" s="2">
        <v>0</v>
      </c>
      <c r="O3">
        <f>$C$3</f>
        <v>253626.23623051078</v>
      </c>
      <c r="P3">
        <f>O3*C5</f>
        <v>25362.62362305108</v>
      </c>
      <c r="Q3" s="5">
        <f>B8</f>
        <v>100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253626.23623051078</v>
      </c>
      <c r="AF3">
        <f t="shared" ref="AF3:AF34" si="4">-$Z3*P3</f>
        <v>-25362.62362305108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228163.61260745971</v>
      </c>
      <c r="AJ3">
        <f t="shared" ref="AJ3:AJ34" si="8">AB3-AC3</f>
        <v>0</v>
      </c>
      <c r="AL3">
        <f t="shared" ref="AL3:AL34" si="9">SUM(AI3:AK3)</f>
        <v>228163.61260745971</v>
      </c>
      <c r="AN3">
        <f t="shared" ref="AN3:AN34" si="10">AE3*$K3</f>
        <v>253626.23623051078</v>
      </c>
      <c r="AO3">
        <f t="shared" ref="AO3:AO34" si="11">AF3*$K3</f>
        <v>-25362.62362305108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228163.61260745971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228163.61260745971</v>
      </c>
      <c r="AW3">
        <v>0</v>
      </c>
      <c r="AX3">
        <f>IF(Z3&gt;0, (R3*SUMPRODUCT(K3:$K$98, X3:$X$98)-K3*$AZ$3)/Z3, 0)</f>
        <v>0</v>
      </c>
      <c r="AZ3">
        <f>C6*ABS(SUMPRODUCT(X4:X79, K4:K79))/1</f>
        <v>206181.91589398519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2.5221050000000002E-3</v>
      </c>
      <c r="R4">
        <f t="shared" si="0"/>
        <v>1000000</v>
      </c>
      <c r="S4">
        <f t="shared" si="1"/>
        <v>14005.473874849422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13830.0958604138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-2522.105</v>
      </c>
      <c r="AI4">
        <f t="shared" si="7"/>
        <v>-2522.105</v>
      </c>
      <c r="AJ4">
        <f t="shared" si="8"/>
        <v>-13830.0958604138</v>
      </c>
      <c r="AK4">
        <f>G4*SUM(AB4, AE4:AF4)</f>
        <v>0</v>
      </c>
      <c r="AL4">
        <f t="shared" si="9"/>
        <v>-16352.200860413799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-2352.929377740461</v>
      </c>
      <c r="AR4">
        <f t="shared" si="14"/>
        <v>-2352.929377740461</v>
      </c>
      <c r="AS4">
        <f t="shared" si="15"/>
        <v>-12902.412408259912</v>
      </c>
      <c r="AT4">
        <f t="shared" si="16"/>
        <v>0</v>
      </c>
      <c r="AU4">
        <f t="shared" si="17"/>
        <v>-15255.341786000372</v>
      </c>
      <c r="AW4">
        <v>1</v>
      </c>
      <c r="AX4">
        <f>IF(Z4&gt;0, (R4*SUMPRODUCT(K4:$K$98, X4:$X$98)-K4*$AZ$3)/Z4, 0)</f>
        <v>14005.473874849422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2.679E-3</v>
      </c>
      <c r="Q5" s="5">
        <f t="shared" ref="Q5:Q36" si="29">$C$8</f>
        <v>12.5</v>
      </c>
      <c r="R5">
        <f t="shared" si="0"/>
        <v>1000000</v>
      </c>
      <c r="S5">
        <f t="shared" si="1"/>
        <v>28228.074086910339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13830.0958604138</v>
      </c>
      <c r="AC5">
        <f t="shared" si="2"/>
        <v>27521.177136252605</v>
      </c>
      <c r="AE5">
        <f t="shared" si="3"/>
        <v>0</v>
      </c>
      <c r="AF5">
        <f t="shared" si="4"/>
        <v>0</v>
      </c>
      <c r="AG5">
        <f t="shared" si="5"/>
        <v>-12.186970784616188</v>
      </c>
      <c r="AH5">
        <f t="shared" si="6"/>
        <v>-2645.453280705</v>
      </c>
      <c r="AI5">
        <f t="shared" si="7"/>
        <v>-2657.6402514896163</v>
      </c>
      <c r="AJ5">
        <f t="shared" si="8"/>
        <v>-13691.081275838806</v>
      </c>
      <c r="AK5">
        <f>G5*SUM(AB5, AE5:AF5)</f>
        <v>567.03393027696575</v>
      </c>
      <c r="AL5">
        <f t="shared" si="9"/>
        <v>-15781.687597051456</v>
      </c>
      <c r="AN5">
        <f t="shared" si="10"/>
        <v>0</v>
      </c>
      <c r="AO5">
        <f t="shared" si="11"/>
        <v>0</v>
      </c>
      <c r="AP5">
        <f t="shared" si="12"/>
        <v>-10.42117642906395</v>
      </c>
      <c r="AQ5">
        <f t="shared" si="13"/>
        <v>-2262.1483107084582</v>
      </c>
      <c r="AR5">
        <f t="shared" si="14"/>
        <v>-2272.5694871375222</v>
      </c>
      <c r="AS5">
        <f t="shared" si="15"/>
        <v>-11707.3533695735</v>
      </c>
      <c r="AT5">
        <f t="shared" si="16"/>
        <v>484.87526007209567</v>
      </c>
      <c r="AU5">
        <f t="shared" si="17"/>
        <v>-13495.047596638928</v>
      </c>
      <c r="AW5">
        <v>2</v>
      </c>
      <c r="AX5">
        <f>IF(Z5&gt;0, (R5*SUMPRODUCT(K5:$K$98, X5:$X$98)-K5*$AZ$3)/Z5, 0)</f>
        <v>28228.074086910339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4.0439999999999999E-3</v>
      </c>
      <c r="Q6" s="5">
        <f t="shared" si="29"/>
        <v>12.5</v>
      </c>
      <c r="R6">
        <f t="shared" si="0"/>
        <v>1000000</v>
      </c>
      <c r="S6">
        <f t="shared" si="1"/>
        <v>44229.244363629696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27521.177136252605</v>
      </c>
      <c r="AC6">
        <f t="shared" si="2"/>
        <v>42516.040388673719</v>
      </c>
      <c r="AE6">
        <f t="shared" si="3"/>
        <v>0</v>
      </c>
      <c r="AF6">
        <f t="shared" si="4"/>
        <v>0</v>
      </c>
      <c r="AG6">
        <f t="shared" si="5"/>
        <v>-12.015816966917038</v>
      </c>
      <c r="AH6">
        <f t="shared" si="6"/>
        <v>-3942.7287882390292</v>
      </c>
      <c r="AI6">
        <f t="shared" si="7"/>
        <v>-3954.7446052059463</v>
      </c>
      <c r="AJ6">
        <f t="shared" si="8"/>
        <v>-14994.863252421113</v>
      </c>
      <c r="AK6">
        <f>G6*SUM(AB6, AE6:AF6)</f>
        <v>1609.9888624707776</v>
      </c>
      <c r="AL6">
        <f t="shared" si="9"/>
        <v>-17339.618995156281</v>
      </c>
      <c r="AN6">
        <f t="shared" si="10"/>
        <v>0</v>
      </c>
      <c r="AO6">
        <f t="shared" si="11"/>
        <v>0</v>
      </c>
      <c r="AP6">
        <f t="shared" si="12"/>
        <v>-9.2691217206081866</v>
      </c>
      <c r="AQ6">
        <f t="shared" si="13"/>
        <v>-3041.4605307449424</v>
      </c>
      <c r="AR6">
        <f t="shared" si="14"/>
        <v>-3050.7296524655508</v>
      </c>
      <c r="AS6">
        <f t="shared" si="15"/>
        <v>-11567.187903514417</v>
      </c>
      <c r="AT6">
        <f t="shared" si="16"/>
        <v>1241.9615558520004</v>
      </c>
      <c r="AU6">
        <f t="shared" si="17"/>
        <v>-13375.956000127966</v>
      </c>
      <c r="AW6">
        <v>3</v>
      </c>
      <c r="AX6">
        <f>IF(Z6&gt;0, (R6*SUMPRODUCT(K6:$K$98, X6:$X$98)-K6*$AZ$3)/Z6, 0)</f>
        <v>44229.244363629696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5.607E-3</v>
      </c>
      <c r="Q7" s="5">
        <f t="shared" si="29"/>
        <v>12.5</v>
      </c>
      <c r="R7">
        <f t="shared" si="0"/>
        <v>1000000</v>
      </c>
      <c r="S7">
        <f t="shared" si="1"/>
        <v>56871.451694428397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42516.040388673719</v>
      </c>
      <c r="AC7">
        <f t="shared" si="2"/>
        <v>53815.344177509396</v>
      </c>
      <c r="AE7">
        <f t="shared" si="3"/>
        <v>0</v>
      </c>
      <c r="AF7">
        <f t="shared" si="4"/>
        <v>0</v>
      </c>
      <c r="AG7">
        <f t="shared" si="5"/>
        <v>-11.828286111514364</v>
      </c>
      <c r="AH7">
        <f t="shared" si="6"/>
        <v>-5389.8148586803063</v>
      </c>
      <c r="AI7">
        <f t="shared" si="7"/>
        <v>-5401.6431447918203</v>
      </c>
      <c r="AJ7">
        <f t="shared" si="8"/>
        <v>-11299.303788835678</v>
      </c>
      <c r="AK7">
        <f>G7*SUM(AB7, AE7:AF7)</f>
        <v>2087.5375830838793</v>
      </c>
      <c r="AL7">
        <f t="shared" si="9"/>
        <v>-14613.409350543621</v>
      </c>
      <c r="AN7">
        <f t="shared" si="10"/>
        <v>0</v>
      </c>
      <c r="AO7">
        <f t="shared" si="11"/>
        <v>0</v>
      </c>
      <c r="AP7">
        <f t="shared" si="12"/>
        <v>-8.3017546519103398</v>
      </c>
      <c r="AQ7">
        <f t="shared" si="13"/>
        <v>-3782.8743872222803</v>
      </c>
      <c r="AR7">
        <f t="shared" si="14"/>
        <v>-3791.1761418741903</v>
      </c>
      <c r="AS7">
        <f t="shared" si="15"/>
        <v>-7930.485186776149</v>
      </c>
      <c r="AT7">
        <f t="shared" si="16"/>
        <v>1465.1509676058633</v>
      </c>
      <c r="AU7">
        <f t="shared" si="17"/>
        <v>-10256.510361044478</v>
      </c>
      <c r="AW7">
        <v>4</v>
      </c>
      <c r="AX7">
        <f>IF(Z7&gt;0, (R7*SUMPRODUCT(K7:$K$98, X7:$X$98)-K7*$AZ$3)/Z7, 0)</f>
        <v>56871.451694428397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7.2589999999999998E-3</v>
      </c>
      <c r="Q8" s="5">
        <f t="shared" si="29"/>
        <v>12.5</v>
      </c>
      <c r="R8">
        <f t="shared" si="0"/>
        <v>1000000</v>
      </c>
      <c r="S8">
        <f t="shared" si="1"/>
        <v>64159.141076035463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53815.344177509396</v>
      </c>
      <c r="AC8">
        <f t="shared" si="2"/>
        <v>59663.595887884643</v>
      </c>
      <c r="AE8">
        <f t="shared" si="3"/>
        <v>0</v>
      </c>
      <c r="AF8">
        <f t="shared" si="4"/>
        <v>0</v>
      </c>
      <c r="AG8">
        <f t="shared" si="5"/>
        <v>-11.624141721515739</v>
      </c>
      <c r="AH8">
        <f t="shared" si="6"/>
        <v>-6868.9223106786221</v>
      </c>
      <c r="AI8">
        <f t="shared" si="7"/>
        <v>-6880.5464524001382</v>
      </c>
      <c r="AJ8">
        <f t="shared" si="8"/>
        <v>-5848.2517103752471</v>
      </c>
      <c r="AK8">
        <f t="shared" ref="AK8:AK39" si="30">G8*SUM(AB8:AB8, AE8:AF8)</f>
        <v>1146.2668309809501</v>
      </c>
      <c r="AL8">
        <f t="shared" si="9"/>
        <v>-11582.531331794435</v>
      </c>
      <c r="AN8">
        <f t="shared" si="10"/>
        <v>0</v>
      </c>
      <c r="AO8">
        <f t="shared" si="11"/>
        <v>0</v>
      </c>
      <c r="AP8">
        <f t="shared" si="12"/>
        <v>-7.6154902159740701</v>
      </c>
      <c r="AQ8">
        <f t="shared" si="13"/>
        <v>-4500.135313597847</v>
      </c>
      <c r="AR8">
        <f t="shared" si="14"/>
        <v>-4507.7508038138212</v>
      </c>
      <c r="AS8">
        <f t="shared" si="15"/>
        <v>-3831.4487854599934</v>
      </c>
      <c r="AT8">
        <f t="shared" si="16"/>
        <v>750.97018303496338</v>
      </c>
      <c r="AU8">
        <f t="shared" si="17"/>
        <v>-7588.229406238851</v>
      </c>
      <c r="AW8">
        <v>5</v>
      </c>
      <c r="AX8">
        <f>IF(Z8&gt;0, (R8*SUMPRODUCT(K8:$K$98, X8:$X$98)-K8*$AZ$3)/Z8, 0)</f>
        <v>64159.141076035463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9.0740000000000005E-3</v>
      </c>
      <c r="Q9" s="5">
        <f t="shared" si="29"/>
        <v>12.5</v>
      </c>
      <c r="R9">
        <f t="shared" si="0"/>
        <v>1000000</v>
      </c>
      <c r="S9">
        <f t="shared" si="1"/>
        <v>68312.917415119999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59663.595887884643</v>
      </c>
      <c r="AC9">
        <f t="shared" si="2"/>
        <v>62314.621596772253</v>
      </c>
      <c r="AE9">
        <f t="shared" si="3"/>
        <v>0</v>
      </c>
      <c r="AF9">
        <f t="shared" si="4"/>
        <v>0</v>
      </c>
      <c r="AG9">
        <f t="shared" si="5"/>
        <v>-11.402422842319549</v>
      </c>
      <c r="AH9">
        <f t="shared" si="6"/>
        <v>-8438.1969584827075</v>
      </c>
      <c r="AI9">
        <f t="shared" si="7"/>
        <v>-8449.5993813250279</v>
      </c>
      <c r="AJ9">
        <f t="shared" si="8"/>
        <v>-2651.0257088876097</v>
      </c>
      <c r="AK9">
        <f t="shared" si="30"/>
        <v>352.01521573851937</v>
      </c>
      <c r="AL9">
        <f t="shared" si="9"/>
        <v>-10748.609874474118</v>
      </c>
      <c r="AN9">
        <f t="shared" si="10"/>
        <v>0</v>
      </c>
      <c r="AO9">
        <f t="shared" si="11"/>
        <v>0</v>
      </c>
      <c r="AP9">
        <f t="shared" si="12"/>
        <v>-7.074753627800531</v>
      </c>
      <c r="AQ9">
        <f t="shared" si="13"/>
        <v>-5235.5683848658946</v>
      </c>
      <c r="AR9">
        <f t="shared" si="14"/>
        <v>-5242.6431384936959</v>
      </c>
      <c r="AS9">
        <f t="shared" si="15"/>
        <v>-1644.8568879357367</v>
      </c>
      <c r="AT9">
        <f t="shared" si="16"/>
        <v>218.41155682667704</v>
      </c>
      <c r="AU9">
        <f t="shared" si="17"/>
        <v>-6669.0884696027551</v>
      </c>
      <c r="AW9">
        <v>6</v>
      </c>
      <c r="AX9">
        <f>IF(Z9&gt;0, (R9*SUMPRODUCT(K9:$K$98, X9:$X$98)-K9*$AZ$3)/Z9, 0)</f>
        <v>68312.917415119999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1.1021E-2</v>
      </c>
      <c r="Q10" s="5">
        <f t="shared" si="29"/>
        <v>12.5</v>
      </c>
      <c r="R10">
        <f t="shared" si="0"/>
        <v>1000000</v>
      </c>
      <c r="S10">
        <f t="shared" si="1"/>
        <v>71269.221644490026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62314.621596772253</v>
      </c>
      <c r="AC10">
        <f t="shared" si="2"/>
        <v>63644.740603051796</v>
      </c>
      <c r="AE10">
        <f t="shared" si="3"/>
        <v>0</v>
      </c>
      <c r="AF10">
        <f t="shared" si="4"/>
        <v>0</v>
      </c>
      <c r="AG10">
        <f t="shared" si="5"/>
        <v>-11.162732511751148</v>
      </c>
      <c r="AH10">
        <f t="shared" si="6"/>
        <v>-10053.288171616299</v>
      </c>
      <c r="AI10">
        <f t="shared" si="7"/>
        <v>-10064.450904128051</v>
      </c>
      <c r="AJ10">
        <f t="shared" si="8"/>
        <v>-1330.1190062795431</v>
      </c>
      <c r="AK10">
        <f t="shared" si="30"/>
        <v>255.48994854676627</v>
      </c>
      <c r="AL10">
        <f t="shared" si="9"/>
        <v>-11139.079961860827</v>
      </c>
      <c r="AN10">
        <f t="shared" si="10"/>
        <v>0</v>
      </c>
      <c r="AO10">
        <f t="shared" si="11"/>
        <v>0</v>
      </c>
      <c r="AP10">
        <f t="shared" si="12"/>
        <v>-6.5705675284987528</v>
      </c>
      <c r="AQ10">
        <f t="shared" si="13"/>
        <v>-5917.5303847444948</v>
      </c>
      <c r="AR10">
        <f t="shared" si="14"/>
        <v>-5924.1009522729937</v>
      </c>
      <c r="AS10">
        <f t="shared" si="15"/>
        <v>-782.92987335305838</v>
      </c>
      <c r="AT10">
        <f t="shared" si="16"/>
        <v>150.38557611337515</v>
      </c>
      <c r="AU10">
        <f t="shared" si="17"/>
        <v>-6556.6452495126769</v>
      </c>
      <c r="AW10">
        <v>7</v>
      </c>
      <c r="AX10">
        <f>IF(Z10&gt;0, (R10*SUMPRODUCT(K10:$K$98, X10:$X$98)-K10*$AZ$3)/Z10, 0)</f>
        <v>71269.221644490026</v>
      </c>
    </row>
    <row r="11" spans="1:52" x14ac:dyDescent="0.25">
      <c r="A11" t="s">
        <v>33</v>
      </c>
      <c r="C11" s="25">
        <f>AU81</f>
        <v>2.7321131468305282E-11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1.3263E-2</v>
      </c>
      <c r="Q11" s="5">
        <f t="shared" si="29"/>
        <v>12.5</v>
      </c>
      <c r="R11">
        <f t="shared" si="0"/>
        <v>1000000</v>
      </c>
      <c r="S11">
        <f t="shared" si="1"/>
        <v>73110.185118184279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63644.740603051796</v>
      </c>
      <c r="AC11">
        <f t="shared" si="2"/>
        <v>63769.942915826527</v>
      </c>
      <c r="AE11">
        <f t="shared" si="3"/>
        <v>0</v>
      </c>
      <c r="AF11">
        <f t="shared" si="4"/>
        <v>0</v>
      </c>
      <c r="AG11">
        <f t="shared" si="5"/>
        <v>-10.903053865330282</v>
      </c>
      <c r="AH11">
        <f t="shared" si="6"/>
        <v>-11844.105704268439</v>
      </c>
      <c r="AI11">
        <f t="shared" si="7"/>
        <v>-11855.008758133768</v>
      </c>
      <c r="AJ11">
        <f t="shared" si="8"/>
        <v>-125.20231277473067</v>
      </c>
      <c r="AK11">
        <f t="shared" si="30"/>
        <v>152.74737744732428</v>
      </c>
      <c r="AL11">
        <f t="shared" si="9"/>
        <v>-11827.463693461175</v>
      </c>
      <c r="AN11">
        <f t="shared" si="10"/>
        <v>0</v>
      </c>
      <c r="AO11">
        <f t="shared" si="11"/>
        <v>0</v>
      </c>
      <c r="AP11">
        <f t="shared" si="12"/>
        <v>-6.0981721931616182</v>
      </c>
      <c r="AQ11">
        <f t="shared" si="13"/>
        <v>-6624.5106142515369</v>
      </c>
      <c r="AR11">
        <f t="shared" si="14"/>
        <v>-6630.6087864446981</v>
      </c>
      <c r="AS11">
        <f t="shared" si="15"/>
        <v>-70.026734868310001</v>
      </c>
      <c r="AT11">
        <f t="shared" si="16"/>
        <v>85.432927437841116</v>
      </c>
      <c r="AU11">
        <f t="shared" si="17"/>
        <v>-6615.2025938751676</v>
      </c>
      <c r="AW11">
        <v>8</v>
      </c>
      <c r="AX11">
        <f>IF(Z11&gt;0, (R11*SUMPRODUCT(K11:$K$98, X11:$X$98)-K11*$AZ$3)/Z11, 0)</f>
        <v>73110.185118184279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1.5814999999999999E-2</v>
      </c>
      <c r="Q12" s="5">
        <f t="shared" si="29"/>
        <v>12.5</v>
      </c>
      <c r="R12">
        <f t="shared" si="0"/>
        <v>1000000</v>
      </c>
      <c r="S12">
        <f t="shared" si="1"/>
        <v>73996.536038600883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63769.942915826527</v>
      </c>
      <c r="AC12">
        <f t="shared" si="2"/>
        <v>62876.878433752434</v>
      </c>
      <c r="AE12">
        <f t="shared" si="3"/>
        <v>0</v>
      </c>
      <c r="AF12">
        <f t="shared" si="4"/>
        <v>0</v>
      </c>
      <c r="AG12">
        <f t="shared" si="5"/>
        <v>-10.621591529796781</v>
      </c>
      <c r="AH12">
        <f t="shared" si="6"/>
        <v>-13794.543750415873</v>
      </c>
      <c r="AI12">
        <f t="shared" si="7"/>
        <v>-13805.165341945669</v>
      </c>
      <c r="AJ12">
        <f t="shared" si="8"/>
        <v>893.06448207409267</v>
      </c>
      <c r="AK12">
        <f t="shared" si="30"/>
        <v>146.670868706401</v>
      </c>
      <c r="AL12">
        <f t="shared" si="9"/>
        <v>-12765.429991165176</v>
      </c>
      <c r="AN12">
        <f t="shared" si="10"/>
        <v>0</v>
      </c>
      <c r="AO12">
        <f t="shared" si="11"/>
        <v>0</v>
      </c>
      <c r="AP12">
        <f t="shared" si="12"/>
        <v>-5.6454888130715108</v>
      </c>
      <c r="AQ12">
        <f t="shared" si="13"/>
        <v>-7331.9466490431232</v>
      </c>
      <c r="AR12">
        <f t="shared" si="14"/>
        <v>-7337.5921378561943</v>
      </c>
      <c r="AS12">
        <f t="shared" si="15"/>
        <v>474.67326612561379</v>
      </c>
      <c r="AT12">
        <f t="shared" si="16"/>
        <v>77.957125931890317</v>
      </c>
      <c r="AU12">
        <f t="shared" si="17"/>
        <v>-6784.9617457986906</v>
      </c>
      <c r="AW12">
        <v>9</v>
      </c>
      <c r="AX12">
        <f>IF(Z12&gt;0, (R12*SUMPRODUCT(K12:$K$98, X12:$X$98)-K12*$AZ$3)/Z12, 0)</f>
        <v>73996.536038600883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1.864E-2</v>
      </c>
      <c r="Q13" s="5">
        <f t="shared" si="29"/>
        <v>12.5</v>
      </c>
      <c r="R13">
        <f t="shared" si="0"/>
        <v>1000000</v>
      </c>
      <c r="S13">
        <f t="shared" si="1"/>
        <v>73858.10295916046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62876.878433752434</v>
      </c>
      <c r="AC13">
        <f t="shared" si="2"/>
        <v>60961.823199282095</v>
      </c>
      <c r="AE13">
        <f t="shared" si="3"/>
        <v>0</v>
      </c>
      <c r="AF13">
        <f t="shared" si="4"/>
        <v>0</v>
      </c>
      <c r="AG13">
        <f t="shared" si="5"/>
        <v>-10.317389148383402</v>
      </c>
      <c r="AH13">
        <f t="shared" si="6"/>
        <v>-15838.917289232961</v>
      </c>
      <c r="AI13">
        <f t="shared" si="7"/>
        <v>-15849.234678381345</v>
      </c>
      <c r="AJ13">
        <f t="shared" si="8"/>
        <v>1915.0552344703392</v>
      </c>
      <c r="AK13">
        <f t="shared" si="30"/>
        <v>125.75375686750488</v>
      </c>
      <c r="AL13">
        <f t="shared" si="9"/>
        <v>-13808.4256870435</v>
      </c>
      <c r="AN13">
        <f t="shared" si="10"/>
        <v>0</v>
      </c>
      <c r="AO13">
        <f t="shared" si="11"/>
        <v>0</v>
      </c>
      <c r="AP13">
        <f t="shared" si="12"/>
        <v>-5.2127395565258006</v>
      </c>
      <c r="AQ13">
        <f t="shared" si="13"/>
        <v>-8002.4267281865368</v>
      </c>
      <c r="AR13">
        <f t="shared" si="14"/>
        <v>-8007.6394677430626</v>
      </c>
      <c r="AS13">
        <f t="shared" si="15"/>
        <v>967.55914021324702</v>
      </c>
      <c r="AT13">
        <f t="shared" si="16"/>
        <v>63.53560705885387</v>
      </c>
      <c r="AU13">
        <f t="shared" si="17"/>
        <v>-6976.5447204709617</v>
      </c>
      <c r="AW13">
        <v>10</v>
      </c>
      <c r="AX13">
        <f>IF(Z13&gt;0, (R13*SUMPRODUCT(K13:$K$98, X13:$X$98)-K13*$AZ$3)/Z13, 0)</f>
        <v>73858.10295916046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2.1847999999999999E-2</v>
      </c>
      <c r="Q14" s="5">
        <f t="shared" si="29"/>
        <v>12.5</v>
      </c>
      <c r="R14">
        <f t="shared" si="0"/>
        <v>1000000</v>
      </c>
      <c r="S14">
        <f t="shared" si="1"/>
        <v>72693.539652351159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60961.823199282095</v>
      </c>
      <c r="AC14">
        <f t="shared" si="2"/>
        <v>58089.703769844789</v>
      </c>
      <c r="AE14">
        <f t="shared" si="3"/>
        <v>0</v>
      </c>
      <c r="AF14">
        <f t="shared" si="4"/>
        <v>0</v>
      </c>
      <c r="AG14">
        <f t="shared" si="5"/>
        <v>-9.9888009387856869</v>
      </c>
      <c r="AH14">
        <f t="shared" si="6"/>
        <v>-18033.145449110445</v>
      </c>
      <c r="AI14">
        <f t="shared" si="7"/>
        <v>-18043.134250049232</v>
      </c>
      <c r="AJ14">
        <f t="shared" si="8"/>
        <v>2872.1194294373054</v>
      </c>
      <c r="AK14">
        <f t="shared" si="30"/>
        <v>109.73128175870777</v>
      </c>
      <c r="AL14">
        <f t="shared" si="9"/>
        <v>-15061.283538853218</v>
      </c>
      <c r="AN14">
        <f t="shared" si="10"/>
        <v>0</v>
      </c>
      <c r="AO14">
        <f t="shared" si="11"/>
        <v>0</v>
      </c>
      <c r="AP14">
        <f t="shared" si="12"/>
        <v>-4.798178576848799</v>
      </c>
      <c r="AQ14">
        <f t="shared" si="13"/>
        <v>-8662.3262088591509</v>
      </c>
      <c r="AR14">
        <f t="shared" si="14"/>
        <v>-8667.1243874360007</v>
      </c>
      <c r="AS14">
        <f t="shared" si="15"/>
        <v>1379.6392580982385</v>
      </c>
      <c r="AT14">
        <f t="shared" si="16"/>
        <v>52.710058852048512</v>
      </c>
      <c r="AU14">
        <f t="shared" si="17"/>
        <v>-7234.7750704857135</v>
      </c>
      <c r="AW14">
        <v>11</v>
      </c>
      <c r="AX14">
        <f>IF(Z14&gt;0, (R14*SUMPRODUCT(K14:$K$98, X14:$X$98)-K14*$AZ$3)/Z14, 0)</f>
        <v>72693.539652351159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2.5484E-2</v>
      </c>
      <c r="Q15" s="5">
        <f t="shared" si="29"/>
        <v>12.5</v>
      </c>
      <c r="R15">
        <f t="shared" si="0"/>
        <v>1000000</v>
      </c>
      <c r="S15">
        <f t="shared" si="1"/>
        <v>70724.069790630936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58089.703769844789</v>
      </c>
      <c r="AC15">
        <f t="shared" si="2"/>
        <v>54510.482452426848</v>
      </c>
      <c r="AE15">
        <f t="shared" si="3"/>
        <v>0</v>
      </c>
      <c r="AF15">
        <f t="shared" si="4"/>
        <v>0</v>
      </c>
      <c r="AG15">
        <f t="shared" si="5"/>
        <v>-9.6343583262738157</v>
      </c>
      <c r="AH15">
        <f t="shared" si="6"/>
        <v>-20364.368249921157</v>
      </c>
      <c r="AI15">
        <f t="shared" si="7"/>
        <v>-20374.002608247432</v>
      </c>
      <c r="AJ15">
        <f t="shared" si="8"/>
        <v>3579.2213174179415</v>
      </c>
      <c r="AK15">
        <f t="shared" si="30"/>
        <v>238.16778545636365</v>
      </c>
      <c r="AL15">
        <f t="shared" si="9"/>
        <v>-16556.613505373127</v>
      </c>
      <c r="AN15">
        <f t="shared" si="10"/>
        <v>0</v>
      </c>
      <c r="AO15">
        <f t="shared" si="11"/>
        <v>0</v>
      </c>
      <c r="AP15">
        <f t="shared" si="12"/>
        <v>-4.3903994006525906</v>
      </c>
      <c r="AQ15">
        <f t="shared" si="13"/>
        <v>-9280.0897715522096</v>
      </c>
      <c r="AR15">
        <f t="shared" si="14"/>
        <v>-9284.480170952862</v>
      </c>
      <c r="AS15">
        <f t="shared" si="15"/>
        <v>1631.0594431536299</v>
      </c>
      <c r="AT15">
        <f t="shared" si="16"/>
        <v>108.53361138445325</v>
      </c>
      <c r="AU15">
        <f t="shared" si="17"/>
        <v>-7544.8871164147795</v>
      </c>
      <c r="AW15">
        <v>12</v>
      </c>
      <c r="AX15">
        <f>IF(Z15&gt;0, (R15*SUMPRODUCT(K15:$K$98, X15:$X$98)-K15*$AZ$3)/Z15, 0)</f>
        <v>70724.069790630936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2.9274999999999999E-2</v>
      </c>
      <c r="Q16" s="5">
        <f t="shared" si="29"/>
        <v>12.5</v>
      </c>
      <c r="R16">
        <f t="shared" si="0"/>
        <v>1000000</v>
      </c>
      <c r="S16">
        <f t="shared" si="1"/>
        <v>67936.671176060554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54510.482452426848</v>
      </c>
      <c r="AC16">
        <f t="shared" si="2"/>
        <v>50305.577262367391</v>
      </c>
      <c r="AE16">
        <f t="shared" si="3"/>
        <v>0</v>
      </c>
      <c r="AF16">
        <f t="shared" si="4"/>
        <v>0</v>
      </c>
      <c r="AG16">
        <f t="shared" si="5"/>
        <v>-9.2559689030094123</v>
      </c>
      <c r="AH16">
        <f t="shared" si="6"/>
        <v>-22563.667200133277</v>
      </c>
      <c r="AI16">
        <f t="shared" si="7"/>
        <v>-22572.923169036287</v>
      </c>
      <c r="AJ16">
        <f t="shared" si="8"/>
        <v>4204.9051900594568</v>
      </c>
      <c r="AK16">
        <f t="shared" si="30"/>
        <v>387.02442541223064</v>
      </c>
      <c r="AL16">
        <f t="shared" si="9"/>
        <v>-17980.9935535646</v>
      </c>
      <c r="AN16">
        <f t="shared" si="10"/>
        <v>0</v>
      </c>
      <c r="AO16">
        <f t="shared" si="11"/>
        <v>0</v>
      </c>
      <c r="AP16">
        <f t="shared" si="12"/>
        <v>-3.9901300389669481</v>
      </c>
      <c r="AQ16">
        <f t="shared" si="13"/>
        <v>-9726.9088982389258</v>
      </c>
      <c r="AR16">
        <f t="shared" si="14"/>
        <v>-9730.8990282778941</v>
      </c>
      <c r="AS16">
        <f t="shared" si="15"/>
        <v>1812.6809506035786</v>
      </c>
      <c r="AT16">
        <f t="shared" si="16"/>
        <v>166.84128931647234</v>
      </c>
      <c r="AU16">
        <f t="shared" si="17"/>
        <v>-7751.376788357843</v>
      </c>
      <c r="AW16">
        <v>13</v>
      </c>
      <c r="AX16">
        <f>IF(Z16&gt;0, (R16*SUMPRODUCT(K16:$K$98, X16:$X$98)-K16*$AZ$3)/Z16, 0)</f>
        <v>67936.671176060554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3.3331E-2</v>
      </c>
      <c r="Q17" s="5">
        <f t="shared" si="29"/>
        <v>12.5</v>
      </c>
      <c r="R17">
        <f t="shared" si="0"/>
        <v>1000000</v>
      </c>
      <c r="S17">
        <f t="shared" si="1"/>
        <v>64807.733760635048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50305.577262367391</v>
      </c>
      <c r="AC17">
        <f t="shared" si="2"/>
        <v>45909.272432273297</v>
      </c>
      <c r="AE17">
        <f t="shared" si="3"/>
        <v>0</v>
      </c>
      <c r="AF17">
        <f t="shared" si="4"/>
        <v>0</v>
      </c>
      <c r="AG17">
        <f t="shared" si="5"/>
        <v>-8.8548985144731116</v>
      </c>
      <c r="AH17">
        <f t="shared" si="6"/>
        <v>-24680.855960496538</v>
      </c>
      <c r="AI17">
        <f t="shared" si="7"/>
        <v>-24689.710859011011</v>
      </c>
      <c r="AJ17">
        <f t="shared" si="8"/>
        <v>4396.3048300940936</v>
      </c>
      <c r="AK17">
        <f t="shared" si="30"/>
        <v>694.21696622066997</v>
      </c>
      <c r="AL17">
        <f t="shared" si="9"/>
        <v>-19599.189062696249</v>
      </c>
      <c r="AN17">
        <f t="shared" si="10"/>
        <v>0</v>
      </c>
      <c r="AO17">
        <f t="shared" si="11"/>
        <v>0</v>
      </c>
      <c r="AP17">
        <f t="shared" si="12"/>
        <v>-3.5883001637981491</v>
      </c>
      <c r="AQ17">
        <f t="shared" si="13"/>
        <v>-10001.505871690719</v>
      </c>
      <c r="AR17">
        <f t="shared" si="14"/>
        <v>-10005.094171854518</v>
      </c>
      <c r="AS17">
        <f t="shared" si="15"/>
        <v>1781.5293214426972</v>
      </c>
      <c r="AT17">
        <f t="shared" si="16"/>
        <v>281.31986487812486</v>
      </c>
      <c r="AU17">
        <f t="shared" si="17"/>
        <v>-7942.2449855336954</v>
      </c>
      <c r="AW17">
        <v>14</v>
      </c>
      <c r="AX17">
        <f>IF(Z17&gt;0, (R17*SUMPRODUCT(K17:$K$98, X17:$X$98)-K17*$AZ$3)/Z17, 0)</f>
        <v>64807.733760635048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3.7801000000000001E-2</v>
      </c>
      <c r="Q18" s="5">
        <f t="shared" si="29"/>
        <v>12.5</v>
      </c>
      <c r="R18">
        <f t="shared" si="0"/>
        <v>1000000</v>
      </c>
      <c r="S18">
        <f t="shared" si="1"/>
        <v>61510.026703855292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45909.272432273297</v>
      </c>
      <c r="AC18">
        <f t="shared" si="2"/>
        <v>41490.360825028358</v>
      </c>
      <c r="AE18">
        <f t="shared" si="3"/>
        <v>0</v>
      </c>
      <c r="AF18">
        <f t="shared" si="4"/>
        <v>0</v>
      </c>
      <c r="AG18">
        <f t="shared" si="5"/>
        <v>-8.4316255105827818</v>
      </c>
      <c r="AH18">
        <f t="shared" si="6"/>
        <v>-26777.921499647848</v>
      </c>
      <c r="AI18">
        <f t="shared" si="7"/>
        <v>-26786.353125158432</v>
      </c>
      <c r="AJ18">
        <f t="shared" si="8"/>
        <v>4418.9116072449397</v>
      </c>
      <c r="AK18">
        <f t="shared" si="30"/>
        <v>991.6402845371033</v>
      </c>
      <c r="AL18">
        <f t="shared" si="9"/>
        <v>-21375.801233376387</v>
      </c>
      <c r="AN18">
        <f t="shared" si="10"/>
        <v>0</v>
      </c>
      <c r="AO18">
        <f t="shared" si="11"/>
        <v>0</v>
      </c>
      <c r="AP18">
        <f t="shared" si="12"/>
        <v>-3.1884806155920433</v>
      </c>
      <c r="AQ18">
        <f t="shared" si="13"/>
        <v>-10126.266106139145</v>
      </c>
      <c r="AR18">
        <f t="shared" si="14"/>
        <v>-10129.454586754737</v>
      </c>
      <c r="AS18">
        <f t="shared" si="15"/>
        <v>1671.043618342736</v>
      </c>
      <c r="AT18">
        <f t="shared" si="16"/>
        <v>374.99599821152293</v>
      </c>
      <c r="AU18">
        <f t="shared" si="17"/>
        <v>-8083.414970200477</v>
      </c>
      <c r="AW18">
        <v>15</v>
      </c>
      <c r="AX18">
        <f>IF(Z18&gt;0, (R18*SUMPRODUCT(K18:$K$98, X18:$X$98)-K18*$AZ$3)/Z18, 0)</f>
        <v>61510.026703855292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4.3147999999999999E-2</v>
      </c>
      <c r="Q19" s="5">
        <f t="shared" si="29"/>
        <v>12.5</v>
      </c>
      <c r="R19">
        <f t="shared" si="0"/>
        <v>1000000</v>
      </c>
      <c r="S19">
        <f t="shared" si="1"/>
        <v>57338.844747351097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41490.360825028358</v>
      </c>
      <c r="AC19">
        <f t="shared" si="2"/>
        <v>36621.180142737008</v>
      </c>
      <c r="AE19">
        <f t="shared" si="3"/>
        <v>0</v>
      </c>
      <c r="AF19">
        <f t="shared" si="4"/>
        <v>0</v>
      </c>
      <c r="AG19">
        <f t="shared" si="5"/>
        <v>-7.9835014779463291</v>
      </c>
      <c r="AH19">
        <f t="shared" si="6"/>
        <v>-29104.622202450071</v>
      </c>
      <c r="AI19">
        <f t="shared" si="7"/>
        <v>-29112.605703928017</v>
      </c>
      <c r="AJ19">
        <f t="shared" si="8"/>
        <v>4869.1806822913495</v>
      </c>
      <c r="AK19">
        <f t="shared" si="30"/>
        <v>925.23504639813234</v>
      </c>
      <c r="AL19">
        <f t="shared" si="9"/>
        <v>-23318.189975238536</v>
      </c>
      <c r="AN19">
        <f t="shared" si="10"/>
        <v>0</v>
      </c>
      <c r="AO19">
        <f t="shared" si="11"/>
        <v>0</v>
      </c>
      <c r="AP19">
        <f t="shared" si="12"/>
        <v>-2.8154613893822229</v>
      </c>
      <c r="AQ19">
        <f t="shared" si="13"/>
        <v>-10264.035184300326</v>
      </c>
      <c r="AR19">
        <f t="shared" si="14"/>
        <v>-10266.850645689708</v>
      </c>
      <c r="AS19">
        <f t="shared" si="15"/>
        <v>1717.1651119232429</v>
      </c>
      <c r="AT19">
        <f t="shared" si="16"/>
        <v>326.29336343622879</v>
      </c>
      <c r="AU19">
        <f t="shared" si="17"/>
        <v>-8223.3921703302367</v>
      </c>
      <c r="AW19">
        <v>16</v>
      </c>
      <c r="AX19">
        <f>IF(Z19&gt;0, (R19*SUMPRODUCT(K19:$K$98, X19:$X$98)-K19*$AZ$3)/Z19, 0)</f>
        <v>57338.844747351097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4.8848999999999997E-2</v>
      </c>
      <c r="Q20" s="5">
        <f t="shared" si="29"/>
        <v>12.5</v>
      </c>
      <c r="R20">
        <f t="shared" si="0"/>
        <v>1000000</v>
      </c>
      <c r="S20">
        <f t="shared" si="1"/>
        <v>50078.759284006795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36621.180142737008</v>
      </c>
      <c r="AC20">
        <f t="shared" si="2"/>
        <v>30102.063364964124</v>
      </c>
      <c r="AE20">
        <f t="shared" si="3"/>
        <v>0</v>
      </c>
      <c r="AF20">
        <f t="shared" si="4"/>
        <v>0</v>
      </c>
      <c r="AG20">
        <f t="shared" si="5"/>
        <v>-7.5136803994706662</v>
      </c>
      <c r="AH20">
        <f t="shared" si="6"/>
        <v>-31198.885095696016</v>
      </c>
      <c r="AI20">
        <f t="shared" si="7"/>
        <v>-31206.398776095488</v>
      </c>
      <c r="AJ20">
        <f t="shared" si="8"/>
        <v>6519.1167777728842</v>
      </c>
      <c r="AK20">
        <f t="shared" si="30"/>
        <v>157.47107461376913</v>
      </c>
      <c r="AL20">
        <f t="shared" si="9"/>
        <v>-24529.810923708836</v>
      </c>
      <c r="AN20">
        <f t="shared" si="10"/>
        <v>0</v>
      </c>
      <c r="AO20">
        <f t="shared" si="11"/>
        <v>0</v>
      </c>
      <c r="AP20">
        <f t="shared" si="12"/>
        <v>-2.5133020032993159</v>
      </c>
      <c r="AQ20">
        <f t="shared" si="13"/>
        <v>-10435.927034804683</v>
      </c>
      <c r="AR20">
        <f t="shared" si="14"/>
        <v>-10438.440336807982</v>
      </c>
      <c r="AS20">
        <f t="shared" si="15"/>
        <v>2180.6236606061989</v>
      </c>
      <c r="AT20">
        <f t="shared" si="16"/>
        <v>52.673569575352701</v>
      </c>
      <c r="AU20">
        <f t="shared" si="17"/>
        <v>-8205.1431066264304</v>
      </c>
      <c r="AW20">
        <v>17</v>
      </c>
      <c r="AX20">
        <f>IF(Z20&gt;0, (R20*SUMPRODUCT(K20:$K$98, X20:$X$98)-K20*$AZ$3)/Z20, 0)</f>
        <v>50078.759284006795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5.4528E-2</v>
      </c>
      <c r="Q21" s="5">
        <f t="shared" si="29"/>
        <v>12.5</v>
      </c>
      <c r="R21">
        <f t="shared" si="0"/>
        <v>1000000</v>
      </c>
      <c r="S21">
        <f t="shared" si="1"/>
        <v>40992.240808547715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30102.063364964124</v>
      </c>
      <c r="AC21">
        <f t="shared" si="2"/>
        <v>23050.224380794825</v>
      </c>
      <c r="AE21">
        <f t="shared" si="3"/>
        <v>0</v>
      </c>
      <c r="AF21">
        <f t="shared" si="4"/>
        <v>0</v>
      </c>
      <c r="AG21">
        <f t="shared" si="5"/>
        <v>-7.0288376306536238</v>
      </c>
      <c r="AH21">
        <f t="shared" si="6"/>
        <v>-32776.47718578692</v>
      </c>
      <c r="AI21">
        <f t="shared" si="7"/>
        <v>-32783.506023417576</v>
      </c>
      <c r="AJ21">
        <f t="shared" si="8"/>
        <v>7051.8389841692988</v>
      </c>
      <c r="AK21">
        <f t="shared" si="30"/>
        <v>48.163301383942603</v>
      </c>
      <c r="AL21">
        <f t="shared" si="9"/>
        <v>-25683.503737864336</v>
      </c>
      <c r="AN21">
        <f t="shared" si="10"/>
        <v>0</v>
      </c>
      <c r="AO21">
        <f t="shared" si="11"/>
        <v>0</v>
      </c>
      <c r="AP21">
        <f t="shared" si="12"/>
        <v>-2.2357585123910404</v>
      </c>
      <c r="AQ21">
        <f t="shared" si="13"/>
        <v>-10425.662353435155</v>
      </c>
      <c r="AR21">
        <f t="shared" si="14"/>
        <v>-10427.898111947547</v>
      </c>
      <c r="AS21">
        <f t="shared" si="15"/>
        <v>2243.0748674729834</v>
      </c>
      <c r="AT21">
        <f t="shared" si="16"/>
        <v>15.3199599581576</v>
      </c>
      <c r="AU21">
        <f t="shared" si="17"/>
        <v>-8169.503284516406</v>
      </c>
      <c r="AW21">
        <v>18</v>
      </c>
      <c r="AX21">
        <f>IF(Z21&gt;0, (R21*SUMPRODUCT(K21:$K$98, X21:$X$98)-K21*$AZ$3)/Z21, 0)</f>
        <v>40992.240808547715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6.0775000000000003E-2</v>
      </c>
      <c r="Q22" s="5">
        <f t="shared" si="29"/>
        <v>12.5</v>
      </c>
      <c r="R22">
        <f t="shared" si="0"/>
        <v>1000000</v>
      </c>
      <c r="S22">
        <f t="shared" si="1"/>
        <v>32482.217311842338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23050.224380794825</v>
      </c>
      <c r="AC22">
        <f t="shared" si="2"/>
        <v>16972.274655474976</v>
      </c>
      <c r="AE22">
        <f t="shared" si="3"/>
        <v>0</v>
      </c>
      <c r="AF22">
        <f t="shared" si="4"/>
        <v>0</v>
      </c>
      <c r="AG22">
        <f t="shared" si="5"/>
        <v>-6.5313716473441144</v>
      </c>
      <c r="AH22">
        <f t="shared" si="6"/>
        <v>-34174.208560237923</v>
      </c>
      <c r="AI22">
        <f t="shared" si="7"/>
        <v>-34180.739931885269</v>
      </c>
      <c r="AJ22">
        <f t="shared" si="8"/>
        <v>6077.9497253198497</v>
      </c>
      <c r="AK22">
        <f t="shared" si="30"/>
        <v>484.05471199669137</v>
      </c>
      <c r="AL22">
        <f t="shared" si="9"/>
        <v>-27618.735494568729</v>
      </c>
      <c r="AN22">
        <f t="shared" si="10"/>
        <v>0</v>
      </c>
      <c r="AO22">
        <f t="shared" si="11"/>
        <v>0</v>
      </c>
      <c r="AP22">
        <f t="shared" si="12"/>
        <v>-1.9397971089417037</v>
      </c>
      <c r="AQ22">
        <f t="shared" si="13"/>
        <v>-10149.633881648217</v>
      </c>
      <c r="AR22">
        <f t="shared" si="14"/>
        <v>-10151.573678757159</v>
      </c>
      <c r="AS22">
        <f t="shared" si="15"/>
        <v>1805.1322053098436</v>
      </c>
      <c r="AT22">
        <f t="shared" si="16"/>
        <v>143.76274718383362</v>
      </c>
      <c r="AU22">
        <f t="shared" si="17"/>
        <v>-8202.6787262634807</v>
      </c>
      <c r="AW22">
        <v>19</v>
      </c>
      <c r="AX22">
        <f>IF(Z22&gt;0, (R22*SUMPRODUCT(K22:$K$98, X22:$X$98)-K22*$AZ$3)/Z22, 0)</f>
        <v>32482.217311842338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6.7419999999999994E-2</v>
      </c>
      <c r="Q23" s="5">
        <f t="shared" si="29"/>
        <v>12.5</v>
      </c>
      <c r="R23">
        <f t="shared" si="0"/>
        <v>1000000</v>
      </c>
      <c r="S23">
        <f t="shared" si="1"/>
        <v>27763.468917849321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16972.274655474976</v>
      </c>
      <c r="AC23">
        <f t="shared" si="2"/>
        <v>13383.575323296514</v>
      </c>
      <c r="AE23">
        <f t="shared" si="3"/>
        <v>0</v>
      </c>
      <c r="AF23">
        <f t="shared" si="4"/>
        <v>0</v>
      </c>
      <c r="AG23">
        <f t="shared" si="5"/>
        <v>-6.0257128544067324</v>
      </c>
      <c r="AH23">
        <f t="shared" si="6"/>
        <v>-35227.606117115211</v>
      </c>
      <c r="AI23">
        <f t="shared" si="7"/>
        <v>-35233.631829969614</v>
      </c>
      <c r="AJ23">
        <f t="shared" si="8"/>
        <v>3588.6993321784612</v>
      </c>
      <c r="AK23">
        <f t="shared" si="30"/>
        <v>1188.0592258832485</v>
      </c>
      <c r="AL23">
        <f t="shared" si="9"/>
        <v>-30456.873271907905</v>
      </c>
      <c r="AN23">
        <f t="shared" si="10"/>
        <v>0</v>
      </c>
      <c r="AO23">
        <f t="shared" si="11"/>
        <v>0</v>
      </c>
      <c r="AP23">
        <f t="shared" si="12"/>
        <v>-1.59787322925664</v>
      </c>
      <c r="AQ23">
        <f t="shared" si="13"/>
        <v>-9341.508648917832</v>
      </c>
      <c r="AR23">
        <f t="shared" si="14"/>
        <v>-9343.1065221470872</v>
      </c>
      <c r="AS23">
        <f t="shared" si="15"/>
        <v>951.6362178701462</v>
      </c>
      <c r="AT23">
        <f t="shared" si="16"/>
        <v>315.04455616763966</v>
      </c>
      <c r="AU23">
        <f t="shared" si="17"/>
        <v>-8076.4257481093027</v>
      </c>
      <c r="AW23">
        <v>20</v>
      </c>
      <c r="AX23">
        <f>IF(Z23&gt;0, (R23*SUMPRODUCT(K23:$K$98, X23:$X$98)-K23*$AZ$3)/Z23, 0)</f>
        <v>27763.468917849321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7.4817999999999996E-2</v>
      </c>
      <c r="Q24" s="5">
        <f t="shared" si="29"/>
        <v>12.5</v>
      </c>
      <c r="R24">
        <f t="shared" si="0"/>
        <v>1000000</v>
      </c>
      <c r="S24">
        <f t="shared" si="1"/>
        <v>22440.433055076144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13383.575323296514</v>
      </c>
      <c r="AC24">
        <f t="shared" si="2"/>
        <v>9900.0439506909606</v>
      </c>
      <c r="AE24">
        <f t="shared" si="3"/>
        <v>0</v>
      </c>
      <c r="AF24">
        <f t="shared" si="4"/>
        <v>0</v>
      </c>
      <c r="AG24">
        <f t="shared" si="5"/>
        <v>-5.5146239415216627</v>
      </c>
      <c r="AH24">
        <f t="shared" si="6"/>
        <v>-36066.542747280233</v>
      </c>
      <c r="AI24">
        <f t="shared" si="7"/>
        <v>-36072.057371221752</v>
      </c>
      <c r="AJ24">
        <f t="shared" si="8"/>
        <v>3483.5313726055538</v>
      </c>
      <c r="AK24">
        <f t="shared" si="30"/>
        <v>936.85027263075608</v>
      </c>
      <c r="AL24">
        <f t="shared" si="9"/>
        <v>-31651.675725985442</v>
      </c>
      <c r="AN24">
        <f t="shared" si="10"/>
        <v>0</v>
      </c>
      <c r="AO24">
        <f t="shared" si="11"/>
        <v>0</v>
      </c>
      <c r="AP24">
        <f t="shared" si="12"/>
        <v>-1.3056650158013843</v>
      </c>
      <c r="AQ24">
        <f t="shared" si="13"/>
        <v>-8539.2628047516628</v>
      </c>
      <c r="AR24">
        <f t="shared" si="14"/>
        <v>-8540.5684697674642</v>
      </c>
      <c r="AS24">
        <f t="shared" si="15"/>
        <v>824.77519643934568</v>
      </c>
      <c r="AT24">
        <f t="shared" si="16"/>
        <v>221.81251867565123</v>
      </c>
      <c r="AU24">
        <f t="shared" si="17"/>
        <v>-7493.9807546524671</v>
      </c>
      <c r="AW24">
        <v>21</v>
      </c>
      <c r="AX24">
        <f>IF(Z24&gt;0, (R24*SUMPRODUCT(K24:$K$98, X24:$X$98)-K24*$AZ$3)/Z24, 0)</f>
        <v>22440.433055076144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8.3350999999999995E-2</v>
      </c>
      <c r="Q25" s="5">
        <f t="shared" si="29"/>
        <v>12.5</v>
      </c>
      <c r="R25">
        <f t="shared" si="0"/>
        <v>1000000</v>
      </c>
      <c r="S25">
        <f t="shared" si="1"/>
        <v>16478.360925852943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9900.0439506909606</v>
      </c>
      <c r="AC25">
        <f t="shared" si="2"/>
        <v>6591.1179997895442</v>
      </c>
      <c r="AE25">
        <f t="shared" si="3"/>
        <v>0</v>
      </c>
      <c r="AF25">
        <f t="shared" si="4"/>
        <v>0</v>
      </c>
      <c r="AG25">
        <f t="shared" si="5"/>
        <v>-4.9998282819566739</v>
      </c>
      <c r="AH25">
        <f t="shared" si="6"/>
        <v>-36771.953611981764</v>
      </c>
      <c r="AI25">
        <f t="shared" si="7"/>
        <v>-36776.953440263722</v>
      </c>
      <c r="AJ25">
        <f t="shared" si="8"/>
        <v>3308.9259509014164</v>
      </c>
      <c r="AK25">
        <f t="shared" si="30"/>
        <v>693.00307654836729</v>
      </c>
      <c r="AL25">
        <f t="shared" si="9"/>
        <v>-32775.024412813938</v>
      </c>
      <c r="AN25">
        <f t="shared" si="10"/>
        <v>0</v>
      </c>
      <c r="AO25">
        <f t="shared" si="11"/>
        <v>0</v>
      </c>
      <c r="AP25">
        <f t="shared" si="12"/>
        <v>-1.0569463222422404</v>
      </c>
      <c r="AQ25">
        <f t="shared" si="13"/>
        <v>-7773.4631951472256</v>
      </c>
      <c r="AR25">
        <f t="shared" si="14"/>
        <v>-7774.5201414694684</v>
      </c>
      <c r="AS25">
        <f t="shared" si="15"/>
        <v>699.49544607329506</v>
      </c>
      <c r="AT25">
        <f t="shared" si="16"/>
        <v>146.4984418972295</v>
      </c>
      <c r="AU25">
        <f t="shared" si="17"/>
        <v>-6928.5262534989433</v>
      </c>
      <c r="AW25">
        <v>22</v>
      </c>
      <c r="AX25">
        <f>IF(Z25&gt;0, (R25*SUMPRODUCT(K25:$K$98, X25:$X$98)-K25*$AZ$3)/Z25, 0)</f>
        <v>16478.360925852943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9.2474000000000001E-2</v>
      </c>
      <c r="Q26" s="5">
        <f t="shared" si="29"/>
        <v>12.5</v>
      </c>
      <c r="R26">
        <f t="shared" si="0"/>
        <v>1000000</v>
      </c>
      <c r="S26">
        <f t="shared" si="1"/>
        <v>9714.811061129838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6591.1179997895442</v>
      </c>
      <c r="AC26">
        <f t="shared" si="2"/>
        <v>3487.5984241514811</v>
      </c>
      <c r="AE26">
        <f t="shared" si="3"/>
        <v>0</v>
      </c>
      <c r="AF26">
        <f t="shared" si="4"/>
        <v>0</v>
      </c>
      <c r="AG26">
        <f t="shared" si="5"/>
        <v>-4.4874758785914457</v>
      </c>
      <c r="AH26">
        <f t="shared" si="6"/>
        <v>-36988.329643652913</v>
      </c>
      <c r="AI26">
        <f t="shared" si="7"/>
        <v>-36992.817119531501</v>
      </c>
      <c r="AJ26">
        <f t="shared" si="8"/>
        <v>3103.5195756380631</v>
      </c>
      <c r="AK26">
        <f t="shared" si="30"/>
        <v>461.37825998526813</v>
      </c>
      <c r="AL26">
        <f t="shared" si="9"/>
        <v>-33427.919283908166</v>
      </c>
      <c r="AN26">
        <f t="shared" si="10"/>
        <v>0</v>
      </c>
      <c r="AO26">
        <f t="shared" si="11"/>
        <v>0</v>
      </c>
      <c r="AP26">
        <f t="shared" si="12"/>
        <v>-0.84699714715784735</v>
      </c>
      <c r="AQ26">
        <f t="shared" si="13"/>
        <v>-6981.4324430734941</v>
      </c>
      <c r="AR26">
        <f t="shared" si="14"/>
        <v>-6982.2794402206518</v>
      </c>
      <c r="AS26">
        <f t="shared" si="15"/>
        <v>585.77968948082116</v>
      </c>
      <c r="AT26">
        <f t="shared" si="16"/>
        <v>87.083714885802536</v>
      </c>
      <c r="AU26">
        <f t="shared" si="17"/>
        <v>-6309.4160358540275</v>
      </c>
      <c r="AW26">
        <v>23</v>
      </c>
      <c r="AX26">
        <f>IF(Z26&gt;0, (R26*SUMPRODUCT(K26:$K$98, X26:$X$98)-K26*$AZ$3)/Z26, 0)</f>
        <v>9714.811061129838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0.10216500000000001</v>
      </c>
      <c r="Q27" s="5">
        <f t="shared" si="29"/>
        <v>12.5</v>
      </c>
      <c r="R27">
        <f t="shared" si="0"/>
        <v>1000000</v>
      </c>
      <c r="S27">
        <f t="shared" si="1"/>
        <v>2120.152695576759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3487.5984241514811</v>
      </c>
      <c r="AC27">
        <f t="shared" si="2"/>
        <v>675.75849849687802</v>
      </c>
      <c r="AE27">
        <f t="shared" si="3"/>
        <v>0</v>
      </c>
      <c r="AF27">
        <f t="shared" si="4"/>
        <v>0</v>
      </c>
      <c r="AG27">
        <f t="shared" si="5"/>
        <v>-3.9841381466692369</v>
      </c>
      <c r="AH27">
        <f t="shared" si="6"/>
        <v>-36677.037850903609</v>
      </c>
      <c r="AI27">
        <f t="shared" si="7"/>
        <v>-36681.021989050278</v>
      </c>
      <c r="AJ27">
        <f t="shared" si="8"/>
        <v>2811.8399256546031</v>
      </c>
      <c r="AK27">
        <f t="shared" si="30"/>
        <v>244.13188969060371</v>
      </c>
      <c r="AL27">
        <f t="shared" si="9"/>
        <v>-33625.050173705073</v>
      </c>
      <c r="AN27">
        <f t="shared" si="10"/>
        <v>0</v>
      </c>
      <c r="AO27">
        <f t="shared" si="11"/>
        <v>0</v>
      </c>
      <c r="AP27">
        <f t="shared" si="12"/>
        <v>-0.67142295727400658</v>
      </c>
      <c r="AQ27">
        <f t="shared" si="13"/>
        <v>-6180.9616813843913</v>
      </c>
      <c r="AR27">
        <f t="shared" si="14"/>
        <v>-6181.6331043416649</v>
      </c>
      <c r="AS27">
        <f t="shared" si="15"/>
        <v>473.86255414924818</v>
      </c>
      <c r="AT27">
        <f t="shared" si="16"/>
        <v>41.142086269772363</v>
      </c>
      <c r="AU27">
        <f t="shared" si="17"/>
        <v>-5666.6284639226451</v>
      </c>
      <c r="AW27">
        <v>24</v>
      </c>
      <c r="AX27">
        <f>IF(Z27&gt;0, (R27*SUMPRODUCT(K27:$K$98, X27:$X$98)-K27*$AZ$3)/Z27, 0)</f>
        <v>2120.152695576759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0.113081</v>
      </c>
      <c r="Q28" s="5">
        <f t="shared" si="29"/>
        <v>12.5</v>
      </c>
      <c r="R28">
        <f t="shared" si="0"/>
        <v>1000000</v>
      </c>
      <c r="S28">
        <f t="shared" si="1"/>
        <v>-6376.9028060463761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675.75849849687802</v>
      </c>
      <c r="AC28">
        <f t="shared" si="2"/>
        <v>-1782.3527209063577</v>
      </c>
      <c r="AE28">
        <f t="shared" si="3"/>
        <v>0</v>
      </c>
      <c r="AF28">
        <f t="shared" si="4"/>
        <v>0</v>
      </c>
      <c r="AG28">
        <f t="shared" si="5"/>
        <v>-3.4937664394390402</v>
      </c>
      <c r="AH28">
        <f t="shared" si="6"/>
        <v>-36042.426061080318</v>
      </c>
      <c r="AI28">
        <f t="shared" si="7"/>
        <v>-36045.919827519756</v>
      </c>
      <c r="AJ28">
        <f t="shared" si="8"/>
        <v>2458.1112194032357</v>
      </c>
      <c r="AK28">
        <f t="shared" si="30"/>
        <v>47.303094894781466</v>
      </c>
      <c r="AL28">
        <f t="shared" si="9"/>
        <v>-33540.505513221746</v>
      </c>
      <c r="AN28">
        <f t="shared" si="10"/>
        <v>0</v>
      </c>
      <c r="AO28">
        <f t="shared" si="11"/>
        <v>0</v>
      </c>
      <c r="AP28">
        <f t="shared" si="12"/>
        <v>-0.52569959666943267</v>
      </c>
      <c r="AQ28">
        <f t="shared" si="13"/>
        <v>-5423.2271022501391</v>
      </c>
      <c r="AR28">
        <f t="shared" si="14"/>
        <v>-5423.7528018468083</v>
      </c>
      <c r="AS28">
        <f t="shared" si="15"/>
        <v>369.86676098942911</v>
      </c>
      <c r="AT28">
        <f t="shared" si="16"/>
        <v>7.1175959636830219</v>
      </c>
      <c r="AU28">
        <f t="shared" si="17"/>
        <v>-5046.7684448936971</v>
      </c>
      <c r="AW28">
        <v>25</v>
      </c>
      <c r="AX28">
        <f>IF(Z28&gt;0, (R28*SUMPRODUCT(K28:$K$98, X28:$X$98)-K28*$AZ$3)/Z28, 0)</f>
        <v>-6376.9028060463761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0.12539</v>
      </c>
      <c r="Q29" s="5">
        <f t="shared" si="29"/>
        <v>12.5</v>
      </c>
      <c r="R29">
        <f t="shared" si="0"/>
        <v>1000000</v>
      </c>
      <c r="S29">
        <f t="shared" si="1"/>
        <v>-16062.286293812112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-1782.3527209063577</v>
      </c>
      <c r="AC29">
        <f t="shared" si="2"/>
        <v>-3881.6061963876127</v>
      </c>
      <c r="AE29">
        <f t="shared" si="3"/>
        <v>0</v>
      </c>
      <c r="AF29">
        <f t="shared" si="4"/>
        <v>0</v>
      </c>
      <c r="AG29">
        <f t="shared" si="5"/>
        <v>-3.0207454012033885</v>
      </c>
      <c r="AH29">
        <f t="shared" si="6"/>
        <v>-35046.6699073009</v>
      </c>
      <c r="AI29">
        <f t="shared" si="7"/>
        <v>-35049.690652702106</v>
      </c>
      <c r="AJ29">
        <f t="shared" si="8"/>
        <v>2099.253475481255</v>
      </c>
      <c r="AK29">
        <f t="shared" si="30"/>
        <v>-124.76469046344505</v>
      </c>
      <c r="AL29">
        <f t="shared" si="9"/>
        <v>-33075.2018676843</v>
      </c>
      <c r="AN29">
        <f t="shared" si="10"/>
        <v>0</v>
      </c>
      <c r="AO29">
        <f t="shared" si="11"/>
        <v>0</v>
      </c>
      <c r="AP29">
        <f t="shared" si="12"/>
        <v>-0.4058260073896055</v>
      </c>
      <c r="AQ29">
        <f t="shared" si="13"/>
        <v>-4708.3908875985826</v>
      </c>
      <c r="AR29">
        <f t="shared" si="14"/>
        <v>-4708.7967136059724</v>
      </c>
      <c r="AS29">
        <f t="shared" si="15"/>
        <v>282.02696464055617</v>
      </c>
      <c r="AT29">
        <f t="shared" si="16"/>
        <v>-16.761676165693768</v>
      </c>
      <c r="AU29">
        <f t="shared" si="17"/>
        <v>-4443.5314251311111</v>
      </c>
      <c r="AW29">
        <v>26</v>
      </c>
      <c r="AX29">
        <f>IF(Z29&gt;0, (R29*SUMPRODUCT(K29:$K$98, X29:$X$98)-K29*$AZ$3)/Z29, 0)</f>
        <v>-16062.286293812112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0.13947699999999999</v>
      </c>
      <c r="Q30" s="5">
        <f t="shared" si="29"/>
        <v>12.5</v>
      </c>
      <c r="R30">
        <f t="shared" si="0"/>
        <v>1000000</v>
      </c>
      <c r="S30">
        <f t="shared" si="1"/>
        <v>-27353.524814378787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-3881.6061963876127</v>
      </c>
      <c r="AC30">
        <f t="shared" si="2"/>
        <v>-5622.1634886568318</v>
      </c>
      <c r="AE30">
        <f t="shared" si="3"/>
        <v>0</v>
      </c>
      <c r="AF30">
        <f t="shared" si="4"/>
        <v>0</v>
      </c>
      <c r="AG30">
        <f t="shared" si="5"/>
        <v>-2.5692134408677094</v>
      </c>
      <c r="AH30">
        <f t="shared" si="6"/>
        <v>-33705.960505891599</v>
      </c>
      <c r="AI30">
        <f t="shared" si="7"/>
        <v>-33708.529719332466</v>
      </c>
      <c r="AJ30">
        <f t="shared" si="8"/>
        <v>1740.557292269219</v>
      </c>
      <c r="AK30">
        <f t="shared" si="30"/>
        <v>-271.71243374713293</v>
      </c>
      <c r="AL30">
        <f t="shared" si="9"/>
        <v>-32239.684860810379</v>
      </c>
      <c r="AN30">
        <f t="shared" si="10"/>
        <v>0</v>
      </c>
      <c r="AO30">
        <f t="shared" si="11"/>
        <v>0</v>
      </c>
      <c r="AP30">
        <f t="shared" si="12"/>
        <v>-0.30818245828841911</v>
      </c>
      <c r="AQ30">
        <f t="shared" si="13"/>
        <v>-4043.0995737628568</v>
      </c>
      <c r="AR30">
        <f t="shared" si="14"/>
        <v>-4043.4077562211455</v>
      </c>
      <c r="AS30">
        <f t="shared" si="15"/>
        <v>208.78344188569983</v>
      </c>
      <c r="AT30">
        <f t="shared" si="16"/>
        <v>-32.592467580832775</v>
      </c>
      <c r="AU30">
        <f t="shared" si="17"/>
        <v>-3867.2167819162783</v>
      </c>
      <c r="AW30">
        <v>27</v>
      </c>
      <c r="AX30">
        <f>IF(Z30&gt;0, (R30*SUMPRODUCT(K30:$K$98, X30:$X$98)-K30*$AZ$3)/Z30, 0)</f>
        <v>-27353.524814378787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0.15573300000000001</v>
      </c>
      <c r="Q31" s="5">
        <f t="shared" si="29"/>
        <v>12.5</v>
      </c>
      <c r="R31">
        <f t="shared" si="0"/>
        <v>1000000</v>
      </c>
      <c r="S31">
        <f t="shared" si="1"/>
        <v>-40912.679281034216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-5622.1634886568318</v>
      </c>
      <c r="AC31">
        <f t="shared" si="2"/>
        <v>-7015.4116380184805</v>
      </c>
      <c r="AE31">
        <f t="shared" si="3"/>
        <v>0</v>
      </c>
      <c r="AF31">
        <f t="shared" si="4"/>
        <v>0</v>
      </c>
      <c r="AG31">
        <f t="shared" si="5"/>
        <v>-2.1434099896723815</v>
      </c>
      <c r="AH31">
        <f t="shared" si="6"/>
        <v>-32008.905342932081</v>
      </c>
      <c r="AI31">
        <f t="shared" si="7"/>
        <v>-32011.048752921753</v>
      </c>
      <c r="AJ31">
        <f t="shared" si="8"/>
        <v>1393.2481493616488</v>
      </c>
      <c r="AK31">
        <f t="shared" si="30"/>
        <v>-393.55144420597827</v>
      </c>
      <c r="AL31">
        <f t="shared" si="9"/>
        <v>-31011.352047766086</v>
      </c>
      <c r="AN31">
        <f t="shared" si="10"/>
        <v>0</v>
      </c>
      <c r="AO31">
        <f t="shared" si="11"/>
        <v>0</v>
      </c>
      <c r="AP31">
        <f t="shared" si="12"/>
        <v>-0.22955933475795048</v>
      </c>
      <c r="AQ31">
        <f t="shared" si="13"/>
        <v>-3428.1556269021694</v>
      </c>
      <c r="AR31">
        <f t="shared" si="14"/>
        <v>-3428.385186236927</v>
      </c>
      <c r="AS31">
        <f t="shared" si="15"/>
        <v>149.21695796010167</v>
      </c>
      <c r="AT31">
        <f t="shared" si="16"/>
        <v>-42.149382600742641</v>
      </c>
      <c r="AU31">
        <f t="shared" si="17"/>
        <v>-3321.3176108775683</v>
      </c>
      <c r="AW31">
        <v>28</v>
      </c>
      <c r="AX31">
        <f>IF(Z31&gt;0, (R31*SUMPRODUCT(K31:$K$98, X31:$X$98)-K31*$AZ$3)/Z31, 0)</f>
        <v>-40912.679281034216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0.17447299999999999</v>
      </c>
      <c r="Q32" s="5">
        <f t="shared" si="29"/>
        <v>12.5</v>
      </c>
      <c r="R32">
        <f t="shared" si="0"/>
        <v>1000000</v>
      </c>
      <c r="S32">
        <f t="shared" si="1"/>
        <v>-57763.073540213743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-7015.4116380184805</v>
      </c>
      <c r="AC32">
        <f t="shared" si="2"/>
        <v>-8077.6284931338496</v>
      </c>
      <c r="AE32">
        <f t="shared" si="3"/>
        <v>0</v>
      </c>
      <c r="AF32">
        <f t="shared" si="4"/>
        <v>0</v>
      </c>
      <c r="AG32">
        <f t="shared" si="5"/>
        <v>-1.7480087186475484</v>
      </c>
      <c r="AH32">
        <f t="shared" si="6"/>
        <v>-29917.373690248751</v>
      </c>
      <c r="AI32">
        <f t="shared" si="7"/>
        <v>-29919.121698967399</v>
      </c>
      <c r="AJ32">
        <f t="shared" si="8"/>
        <v>1062.2168551153691</v>
      </c>
      <c r="AK32">
        <f t="shared" si="30"/>
        <v>-491.07881466129368</v>
      </c>
      <c r="AL32">
        <f t="shared" si="9"/>
        <v>-29347.983658513323</v>
      </c>
      <c r="AN32">
        <f t="shared" si="10"/>
        <v>0</v>
      </c>
      <c r="AO32">
        <f t="shared" si="11"/>
        <v>0</v>
      </c>
      <c r="AP32">
        <f t="shared" si="12"/>
        <v>-0.16715342464030988</v>
      </c>
      <c r="AQ32">
        <f t="shared" si="13"/>
        <v>-2860.8504152302776</v>
      </c>
      <c r="AR32">
        <f t="shared" si="14"/>
        <v>-2861.0175686549178</v>
      </c>
      <c r="AS32">
        <f t="shared" si="15"/>
        <v>101.57454201977234</v>
      </c>
      <c r="AT32">
        <f t="shared" si="16"/>
        <v>-46.959437194597989</v>
      </c>
      <c r="AU32">
        <f t="shared" si="17"/>
        <v>-2806.4024638297433</v>
      </c>
      <c r="AW32">
        <v>29</v>
      </c>
      <c r="AX32">
        <f>IF(Z32&gt;0, (R32*SUMPRODUCT(K32:$K$98, X32:$X$98)-K32*$AZ$3)/Z32, 0)</f>
        <v>-57763.073540213743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0.196798</v>
      </c>
      <c r="Q33" s="5">
        <f t="shared" si="29"/>
        <v>12.5</v>
      </c>
      <c r="R33">
        <f t="shared" si="0"/>
        <v>1000000</v>
      </c>
      <c r="S33">
        <f t="shared" si="1"/>
        <v>-79569.786587367358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-8077.6284931338496</v>
      </c>
      <c r="AC33">
        <f t="shared" si="2"/>
        <v>-8826.0335764116262</v>
      </c>
      <c r="AE33">
        <f t="shared" si="3"/>
        <v>0</v>
      </c>
      <c r="AF33">
        <f t="shared" si="4"/>
        <v>0</v>
      </c>
      <c r="AG33">
        <f t="shared" si="5"/>
        <v>-1.3865240116486726</v>
      </c>
      <c r="AH33">
        <f t="shared" si="6"/>
        <v>-27520.369584992015</v>
      </c>
      <c r="AI33">
        <f t="shared" si="7"/>
        <v>-27521.756109003665</v>
      </c>
      <c r="AJ33">
        <f t="shared" si="8"/>
        <v>748.40508327777661</v>
      </c>
      <c r="AK33">
        <f t="shared" si="30"/>
        <v>-565.43399451936955</v>
      </c>
      <c r="AL33">
        <f t="shared" si="9"/>
        <v>-27338.785020245257</v>
      </c>
      <c r="AN33">
        <f t="shared" si="10"/>
        <v>0</v>
      </c>
      <c r="AO33">
        <f t="shared" si="11"/>
        <v>0</v>
      </c>
      <c r="AP33">
        <f t="shared" si="12"/>
        <v>-0.11838074172459201</v>
      </c>
      <c r="AQ33">
        <f t="shared" si="13"/>
        <v>-2349.6756901688354</v>
      </c>
      <c r="AR33">
        <f t="shared" si="14"/>
        <v>-2349.7940709105601</v>
      </c>
      <c r="AS33">
        <f t="shared" si="15"/>
        <v>63.898459835203731</v>
      </c>
      <c r="AT33">
        <f t="shared" si="16"/>
        <v>-48.276477799983972</v>
      </c>
      <c r="AU33">
        <f t="shared" si="17"/>
        <v>-2334.1720888753403</v>
      </c>
      <c r="AW33">
        <v>30</v>
      </c>
      <c r="AX33">
        <f>IF(Z33&gt;0, (R33*SUMPRODUCT(K33:$K$98, X33:$X$98)-K33*$AZ$3)/Z33, 0)</f>
        <v>-79569.786587367358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0.22254599999999999</v>
      </c>
      <c r="Q34" s="5">
        <f t="shared" si="29"/>
        <v>12.5</v>
      </c>
      <c r="R34">
        <f t="shared" si="0"/>
        <v>1000000</v>
      </c>
      <c r="S34">
        <f t="shared" si="1"/>
        <v>-109125.72821632477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-8826.0335764116262</v>
      </c>
      <c r="AC34">
        <f t="shared" si="2"/>
        <v>-9289.5973630514418</v>
      </c>
      <c r="AE34">
        <f t="shared" si="3"/>
        <v>0</v>
      </c>
      <c r="AF34">
        <f t="shared" si="4"/>
        <v>0</v>
      </c>
      <c r="AG34">
        <f t="shared" si="5"/>
        <v>-1.0640933988358203</v>
      </c>
      <c r="AH34">
        <f t="shared" si="6"/>
        <v>-24685.229815709241</v>
      </c>
      <c r="AI34">
        <f t="shared" si="7"/>
        <v>-24686.293909108077</v>
      </c>
      <c r="AJ34">
        <f t="shared" si="8"/>
        <v>463.56378663981559</v>
      </c>
      <c r="AK34">
        <f t="shared" si="30"/>
        <v>-617.82235034881387</v>
      </c>
      <c r="AL34">
        <f t="shared" si="9"/>
        <v>-24840.552472817075</v>
      </c>
      <c r="AN34">
        <f t="shared" si="10"/>
        <v>0</v>
      </c>
      <c r="AO34">
        <f t="shared" si="11"/>
        <v>0</v>
      </c>
      <c r="AP34">
        <f t="shared" si="12"/>
        <v>-8.1117655142415201E-2</v>
      </c>
      <c r="AQ34">
        <f t="shared" si="13"/>
        <v>-1881.7971819886468</v>
      </c>
      <c r="AR34">
        <f t="shared" si="14"/>
        <v>-1881.8782996437892</v>
      </c>
      <c r="AS34">
        <f t="shared" si="15"/>
        <v>35.338258297909547</v>
      </c>
      <c r="AT34">
        <f t="shared" si="16"/>
        <v>-47.097651775400202</v>
      </c>
      <c r="AU34">
        <f t="shared" si="17"/>
        <v>-1893.6376931212799</v>
      </c>
      <c r="AW34">
        <v>31</v>
      </c>
      <c r="AX34">
        <f>IF(Z34&gt;0, (R34*SUMPRODUCT(K34:$K$98, X34:$X$98)-K34*$AZ$3)/Z34, 0)</f>
        <v>-109125.72821632477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0.252114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-151038.14779485215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-9289.5973630514418</v>
      </c>
      <c r="AC35">
        <f t="shared" ref="AC35:AC66" si="33">S35*Z35</f>
        <v>-9487.366059746324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-0.78517962169336819</v>
      </c>
      <c r="AH35">
        <f t="shared" ref="AH35:AH66" si="37">-X35*R35</f>
        <v>-21461.827452327521</v>
      </c>
      <c r="AI35">
        <f t="shared" ref="AI35:AI66" si="38">SUM(AE35:AH35)</f>
        <v>-21462.612631949214</v>
      </c>
      <c r="AJ35">
        <f t="shared" ref="AJ35:AJ66" si="39">AB35-AC35</f>
        <v>197.76869669488224</v>
      </c>
      <c r="AK35">
        <f t="shared" si="30"/>
        <v>-650.27181541360096</v>
      </c>
      <c r="AL35">
        <f t="shared" ref="AL35:AL66" si="40">SUM(AI35:AK35)</f>
        <v>-21915.115750667934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-5.3442484002157314E-2</v>
      </c>
      <c r="AQ35">
        <f t="shared" ref="AQ35:AQ66" si="44">AH35*$K35</f>
        <v>-1460.778322041062</v>
      </c>
      <c r="AR35">
        <f t="shared" ref="AR35:AR66" si="45">AI35*$K35</f>
        <v>-1460.8317645250643</v>
      </c>
      <c r="AS35">
        <f t="shared" ref="AS35:AS66" si="46">AJ35*$K35</f>
        <v>13.460933163865652</v>
      </c>
      <c r="AT35">
        <f t="shared" ref="AT35:AT66" si="47">AK35*$K35</f>
        <v>-44.260115943083818</v>
      </c>
      <c r="AU35">
        <f t="shared" ref="AU35:AU66" si="48">AL35*$K35</f>
        <v>-1491.6309473042825</v>
      </c>
      <c r="AW35">
        <v>32</v>
      </c>
      <c r="AX35">
        <f>IF(Z35&gt;0, (R35*SUMPRODUCT(K35:$K$98, X35:$X$98)-K35*$AZ$3)/Z35, 0)</f>
        <v>-151038.14779485215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0.286269</v>
      </c>
      <c r="Q36" s="5">
        <f t="shared" si="29"/>
        <v>12.5</v>
      </c>
      <c r="R36">
        <f t="shared" si="31"/>
        <v>1000000</v>
      </c>
      <c r="S36">
        <f t="shared" si="32"/>
        <v>-213656.18381134601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-9487.366059746324</v>
      </c>
      <c r="AC36">
        <f t="shared" si="33"/>
        <v>-9444.5475199179546</v>
      </c>
      <c r="AE36">
        <f t="shared" si="34"/>
        <v>0</v>
      </c>
      <c r="AF36">
        <f t="shared" si="35"/>
        <v>0</v>
      </c>
      <c r="AG36">
        <f t="shared" si="36"/>
        <v>-0.5525552403538958</v>
      </c>
      <c r="AH36">
        <f t="shared" si="37"/>
        <v>-17981.806809803107</v>
      </c>
      <c r="AI36">
        <f t="shared" si="38"/>
        <v>-17982.35936504346</v>
      </c>
      <c r="AJ36">
        <f t="shared" si="39"/>
        <v>-42.818539828369467</v>
      </c>
      <c r="AK36">
        <f t="shared" si="30"/>
        <v>-664.11562418224275</v>
      </c>
      <c r="AL36">
        <f t="shared" si="40"/>
        <v>-18689.293529054074</v>
      </c>
      <c r="AN36">
        <f t="shared" si="41"/>
        <v>0</v>
      </c>
      <c r="AO36">
        <f t="shared" si="42"/>
        <v>0</v>
      </c>
      <c r="AP36">
        <f t="shared" si="43"/>
        <v>-3.3579582776180512E-2</v>
      </c>
      <c r="AQ36">
        <f t="shared" si="44"/>
        <v>-1092.7804609152552</v>
      </c>
      <c r="AR36">
        <f t="shared" si="45"/>
        <v>-1092.8140404980313</v>
      </c>
      <c r="AS36">
        <f t="shared" si="46"/>
        <v>-2.6021447224010155</v>
      </c>
      <c r="AT36">
        <f t="shared" si="47"/>
        <v>-40.359268986209294</v>
      </c>
      <c r="AU36">
        <f t="shared" si="48"/>
        <v>-1135.7754542066416</v>
      </c>
      <c r="AW36">
        <v>33</v>
      </c>
      <c r="AX36">
        <f>IF(Z36&gt;0, (R36*SUMPRODUCT(K36:$K$98, X36:$X$98)-K36*$AZ$3)/Z36, 0)</f>
        <v>-213656.18381134601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0.32445800000000002</v>
      </c>
      <c r="Q37" s="5">
        <f t="shared" ref="Q37:Q68" si="60">$C$8</f>
        <v>12.5</v>
      </c>
      <c r="R37">
        <f t="shared" si="31"/>
        <v>1000000</v>
      </c>
      <c r="S37">
        <f t="shared" si="32"/>
        <v>-312537.82434463227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-9444.5475199179546</v>
      </c>
      <c r="AC37">
        <f t="shared" si="33"/>
        <v>-9194.830782735502</v>
      </c>
      <c r="AE37">
        <f t="shared" si="34"/>
        <v>0</v>
      </c>
      <c r="AF37">
        <f t="shared" si="35"/>
        <v>0</v>
      </c>
      <c r="AG37">
        <f t="shared" si="36"/>
        <v>-0.36774871977561252</v>
      </c>
      <c r="AH37">
        <f t="shared" si="37"/>
        <v>-14342.477453979545</v>
      </c>
      <c r="AI37">
        <f t="shared" si="38"/>
        <v>-14342.845202699322</v>
      </c>
      <c r="AJ37">
        <f t="shared" si="39"/>
        <v>-249.71673718245256</v>
      </c>
      <c r="AK37">
        <f t="shared" si="30"/>
        <v>-661.11832639425688</v>
      </c>
      <c r="AL37">
        <f t="shared" si="40"/>
        <v>-15253.680266276031</v>
      </c>
      <c r="AN37">
        <f t="shared" si="41"/>
        <v>0</v>
      </c>
      <c r="AO37">
        <f t="shared" si="42"/>
        <v>0</v>
      </c>
      <c r="AP37">
        <f t="shared" si="43"/>
        <v>-1.9954127392879224E-2</v>
      </c>
      <c r="AQ37">
        <f t="shared" si="44"/>
        <v>-778.22601917099826</v>
      </c>
      <c r="AR37">
        <f t="shared" si="45"/>
        <v>-778.24597329839116</v>
      </c>
      <c r="AS37">
        <f t="shared" si="46"/>
        <v>-13.549685744421295</v>
      </c>
      <c r="AT37">
        <f t="shared" si="47"/>
        <v>-35.872427549679664</v>
      </c>
      <c r="AU37">
        <f t="shared" si="48"/>
        <v>-827.66808659249216</v>
      </c>
      <c r="AW37">
        <v>34</v>
      </c>
      <c r="AX37">
        <f>IF(Z37&gt;0, (R37*SUMPRODUCT(K37:$K$98, X37:$X$98)-K37*$AZ$3)/Z37, 0)</f>
        <v>-312537.82434463227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0.36696200000000001</v>
      </c>
      <c r="Q38" s="5">
        <f t="shared" si="60"/>
        <v>12.5</v>
      </c>
      <c r="R38">
        <f t="shared" si="31"/>
        <v>1000000</v>
      </c>
      <c r="S38">
        <f t="shared" si="32"/>
        <v>-478698.05920847226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-9194.830782735502</v>
      </c>
      <c r="AC38">
        <f t="shared" si="33"/>
        <v>-8774.3985893192603</v>
      </c>
      <c r="AE38">
        <f t="shared" si="34"/>
        <v>0</v>
      </c>
      <c r="AF38">
        <f t="shared" si="35"/>
        <v>0</v>
      </c>
      <c r="AG38">
        <f t="shared" si="36"/>
        <v>-0.22912142687155806</v>
      </c>
      <c r="AH38">
        <f t="shared" si="37"/>
        <v>-10795.984456503866</v>
      </c>
      <c r="AI38">
        <f t="shared" si="38"/>
        <v>-10796.213577930737</v>
      </c>
      <c r="AJ38">
        <f t="shared" si="39"/>
        <v>-420.43219341624172</v>
      </c>
      <c r="AK38">
        <f t="shared" si="30"/>
        <v>-643.63815479148525</v>
      </c>
      <c r="AL38">
        <f t="shared" si="40"/>
        <v>-11860.283926138465</v>
      </c>
      <c r="AN38">
        <f t="shared" si="41"/>
        <v>0</v>
      </c>
      <c r="AO38">
        <f t="shared" si="42"/>
        <v>0</v>
      </c>
      <c r="AP38">
        <f t="shared" si="43"/>
        <v>-1.1100160377325611E-2</v>
      </c>
      <c r="AQ38">
        <f t="shared" si="44"/>
        <v>-523.02903545326751</v>
      </c>
      <c r="AR38">
        <f t="shared" si="45"/>
        <v>-523.04013561364479</v>
      </c>
      <c r="AS38">
        <f t="shared" si="46"/>
        <v>-20.36852178529438</v>
      </c>
      <c r="AT38">
        <f t="shared" si="47"/>
        <v>-31.182097810330511</v>
      </c>
      <c r="AU38">
        <f t="shared" si="48"/>
        <v>-574.59075520926979</v>
      </c>
      <c r="AW38">
        <v>35</v>
      </c>
      <c r="AX38">
        <f>IF(Z38&gt;0, (R38*SUMPRODUCT(K38:$K$98, X38:$X$98)-K38*$AZ$3)/Z38, 0)</f>
        <v>-478698.05920847226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0.41335300000000003</v>
      </c>
      <c r="Q39" s="5">
        <f t="shared" si="60"/>
        <v>12.5</v>
      </c>
      <c r="R39">
        <f t="shared" si="31"/>
        <v>1000000</v>
      </c>
      <c r="S39">
        <f t="shared" si="32"/>
        <v>-778370.14795105171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-8774.3985893192603</v>
      </c>
      <c r="AC39">
        <f t="shared" si="33"/>
        <v>-8227.1970778196355</v>
      </c>
      <c r="AE39">
        <f t="shared" si="34"/>
        <v>0</v>
      </c>
      <c r="AF39">
        <f t="shared" si="35"/>
        <v>0</v>
      </c>
      <c r="AG39">
        <f t="shared" si="36"/>
        <v>-0.13212218344120336</v>
      </c>
      <c r="AH39">
        <f t="shared" si="37"/>
        <v>-7576.6423329311319</v>
      </c>
      <c r="AI39">
        <f t="shared" si="38"/>
        <v>-7576.7744551145734</v>
      </c>
      <c r="AJ39">
        <f t="shared" si="39"/>
        <v>-547.20151149962476</v>
      </c>
      <c r="AK39">
        <f t="shared" si="30"/>
        <v>-614.20790125234828</v>
      </c>
      <c r="AL39">
        <f t="shared" si="40"/>
        <v>-8738.1838678665463</v>
      </c>
      <c r="AN39">
        <f t="shared" si="41"/>
        <v>0</v>
      </c>
      <c r="AO39">
        <f t="shared" si="42"/>
        <v>0</v>
      </c>
      <c r="AP39">
        <f t="shared" si="43"/>
        <v>-5.7150662331282871E-3</v>
      </c>
      <c r="AQ39">
        <f t="shared" si="44"/>
        <v>-327.73461374633382</v>
      </c>
      <c r="AR39">
        <f t="shared" si="45"/>
        <v>-327.74032881256693</v>
      </c>
      <c r="AS39">
        <f t="shared" si="46"/>
        <v>-23.669703297629535</v>
      </c>
      <c r="AT39">
        <f t="shared" si="47"/>
        <v>-26.568126147642765</v>
      </c>
      <c r="AU39">
        <f t="shared" si="48"/>
        <v>-377.97815825783925</v>
      </c>
      <c r="AW39">
        <v>36</v>
      </c>
      <c r="AX39">
        <f>IF(Z39&gt;0, (R39*SUMPRODUCT(K39:$K$98, X39:$X$98)-K39*$AZ$3)/Z39, 0)</f>
        <v>-778370.14795105171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0.46434700000000001</v>
      </c>
      <c r="Q40" s="5">
        <f t="shared" si="60"/>
        <v>12.5</v>
      </c>
      <c r="R40">
        <f t="shared" si="31"/>
        <v>1000000</v>
      </c>
      <c r="S40">
        <f t="shared" si="32"/>
        <v>-1367768.6316115116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-8227.1970778196355</v>
      </c>
      <c r="AC40">
        <f t="shared" si="33"/>
        <v>-7599.3687032151711</v>
      </c>
      <c r="AE40">
        <f t="shared" si="34"/>
        <v>0</v>
      </c>
      <c r="AF40">
        <f t="shared" si="35"/>
        <v>0</v>
      </c>
      <c r="AG40">
        <f t="shared" si="36"/>
        <v>-6.9450422092418862E-2</v>
      </c>
      <c r="AH40">
        <f t="shared" si="37"/>
        <v>-4908.0431611497961</v>
      </c>
      <c r="AI40">
        <f t="shared" si="38"/>
        <v>-4908.1126115718889</v>
      </c>
      <c r="AJ40">
        <f t="shared" si="39"/>
        <v>-627.82837460446444</v>
      </c>
      <c r="AK40">
        <f t="shared" ref="AK40:AK71" si="61">G40*SUM(AB40:AB40, AE40:AF40)</f>
        <v>-575.90379544737459</v>
      </c>
      <c r="AL40">
        <f t="shared" si="40"/>
        <v>-6111.8447816237276</v>
      </c>
      <c r="AN40">
        <f t="shared" si="41"/>
        <v>0</v>
      </c>
      <c r="AO40">
        <f t="shared" si="42"/>
        <v>0</v>
      </c>
      <c r="AP40">
        <f t="shared" si="43"/>
        <v>-2.6822693845023064E-3</v>
      </c>
      <c r="AQ40">
        <f t="shared" si="44"/>
        <v>-189.55527572531574</v>
      </c>
      <c r="AR40">
        <f t="shared" si="45"/>
        <v>-189.55795799470025</v>
      </c>
      <c r="AS40">
        <f t="shared" si="46"/>
        <v>-24.247582335532336</v>
      </c>
      <c r="AT40">
        <f t="shared" si="47"/>
        <v>-22.242184747150624</v>
      </c>
      <c r="AU40">
        <f t="shared" si="48"/>
        <v>-236.04772507738321</v>
      </c>
      <c r="AW40">
        <v>37</v>
      </c>
      <c r="AX40">
        <f>IF(Z40&gt;0, (R40*SUMPRODUCT(K40:$K$98, X40:$X$98)-K40*$AZ$3)/Z40, 0)</f>
        <v>-1367768.6316115116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0.52171199999999995</v>
      </c>
      <c r="Q41" s="5">
        <f t="shared" si="60"/>
        <v>12.5</v>
      </c>
      <c r="R41">
        <f t="shared" si="31"/>
        <v>1000000</v>
      </c>
      <c r="S41">
        <f t="shared" si="32"/>
        <v>-2665723.3144819373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-7599.3687032151711</v>
      </c>
      <c r="AC41">
        <f t="shared" si="33"/>
        <v>-6935.7427393415619</v>
      </c>
      <c r="AE41">
        <f t="shared" si="34"/>
        <v>0</v>
      </c>
      <c r="AF41">
        <f t="shared" si="35"/>
        <v>0</v>
      </c>
      <c r="AG41">
        <f t="shared" si="36"/>
        <v>-3.2522799260814646E-2</v>
      </c>
      <c r="AH41">
        <f t="shared" si="37"/>
        <v>-2898.6494888544025</v>
      </c>
      <c r="AI41">
        <f t="shared" si="38"/>
        <v>-2898.6820116536633</v>
      </c>
      <c r="AJ41">
        <f t="shared" si="39"/>
        <v>-663.62596387360918</v>
      </c>
      <c r="AK41">
        <f t="shared" si="61"/>
        <v>-531.95580922506201</v>
      </c>
      <c r="AL41">
        <f t="shared" si="40"/>
        <v>-4094.2637847523347</v>
      </c>
      <c r="AN41">
        <f t="shared" si="41"/>
        <v>0</v>
      </c>
      <c r="AO41">
        <f t="shared" si="42"/>
        <v>0</v>
      </c>
      <c r="AP41">
        <f t="shared" si="43"/>
        <v>-1.1214951477944784E-3</v>
      </c>
      <c r="AQ41">
        <f t="shared" si="44"/>
        <v>-99.955151794819074</v>
      </c>
      <c r="AR41">
        <f t="shared" si="45"/>
        <v>-99.956273289966873</v>
      </c>
      <c r="AS41">
        <f t="shared" si="46"/>
        <v>-22.884047970969277</v>
      </c>
      <c r="AT41">
        <f t="shared" si="47"/>
        <v>-18.343619628270854</v>
      </c>
      <c r="AU41">
        <f t="shared" si="48"/>
        <v>-141.18394088920701</v>
      </c>
      <c r="AW41">
        <v>38</v>
      </c>
      <c r="AX41">
        <f>IF(Z41&gt;0, (R41*SUMPRODUCT(K41:$K$98, X41:$X$98)-K41*$AZ$3)/Z41, 0)</f>
        <v>-2665723.3144819373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0.58618000000000003</v>
      </c>
      <c r="Q42" s="5">
        <f t="shared" si="60"/>
        <v>12.5</v>
      </c>
      <c r="R42">
        <f t="shared" si="31"/>
        <v>1000000</v>
      </c>
      <c r="S42">
        <f t="shared" si="32"/>
        <v>-5971368.3865670264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-6935.7427393415619</v>
      </c>
      <c r="AC42">
        <f t="shared" si="33"/>
        <v>-6273.9289272087699</v>
      </c>
      <c r="AE42">
        <f t="shared" si="34"/>
        <v>0</v>
      </c>
      <c r="AF42">
        <f t="shared" si="35"/>
        <v>0</v>
      </c>
      <c r="AG42">
        <f t="shared" si="36"/>
        <v>-1.3133356797502169E-2</v>
      </c>
      <c r="AH42">
        <f t="shared" si="37"/>
        <v>-1525.1371576563465</v>
      </c>
      <c r="AI42">
        <f t="shared" si="38"/>
        <v>-1525.1502910131439</v>
      </c>
      <c r="AJ42">
        <f t="shared" si="39"/>
        <v>-661.81381213279201</v>
      </c>
      <c r="AK42">
        <f t="shared" si="61"/>
        <v>-485.50199175390935</v>
      </c>
      <c r="AL42">
        <f t="shared" si="40"/>
        <v>-2672.4660948998453</v>
      </c>
      <c r="AN42">
        <f t="shared" si="41"/>
        <v>0</v>
      </c>
      <c r="AO42">
        <f t="shared" si="42"/>
        <v>0</v>
      </c>
      <c r="AP42">
        <f t="shared" si="43"/>
        <v>-4.043590808771127E-4</v>
      </c>
      <c r="AQ42">
        <f t="shared" si="44"/>
        <v>-46.957001838154817</v>
      </c>
      <c r="AR42">
        <f t="shared" si="45"/>
        <v>-46.957406197235692</v>
      </c>
      <c r="AS42">
        <f t="shared" si="46"/>
        <v>-20.376391878479286</v>
      </c>
      <c r="AT42">
        <f t="shared" si="47"/>
        <v>-14.947978812770536</v>
      </c>
      <c r="AU42">
        <f t="shared" si="48"/>
        <v>-82.28177688848551</v>
      </c>
      <c r="AW42">
        <v>39</v>
      </c>
      <c r="AX42">
        <f>IF(Z42&gt;0, (R42*SUMPRODUCT(K42:$K$98, X42:$X$98)-K42*$AZ$3)/Z42, 0)</f>
        <v>-5971368.3865670264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0.65888599999999997</v>
      </c>
      <c r="Q43" s="5">
        <f t="shared" si="60"/>
        <v>12.5</v>
      </c>
      <c r="R43">
        <f t="shared" si="31"/>
        <v>1000000</v>
      </c>
      <c r="S43">
        <f t="shared" si="32"/>
        <v>-16214084.374878643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-6273.9289272087699</v>
      </c>
      <c r="AC43">
        <f t="shared" si="33"/>
        <v>-5640.73506839727</v>
      </c>
      <c r="AE43">
        <f t="shared" si="34"/>
        <v>0</v>
      </c>
      <c r="AF43">
        <f t="shared" si="35"/>
        <v>0</v>
      </c>
      <c r="AG43">
        <f t="shared" si="36"/>
        <v>-4.3486383026481333E-3</v>
      </c>
      <c r="AH43">
        <f t="shared" si="37"/>
        <v>-692.27079415032119</v>
      </c>
      <c r="AI43">
        <f t="shared" si="38"/>
        <v>-692.27514278862384</v>
      </c>
      <c r="AJ43">
        <f t="shared" si="39"/>
        <v>-633.19385881149992</v>
      </c>
      <c r="AK43">
        <f t="shared" si="61"/>
        <v>-439.17502490461391</v>
      </c>
      <c r="AL43">
        <f t="shared" si="40"/>
        <v>-1764.6440265047377</v>
      </c>
      <c r="AN43">
        <f t="shared" si="41"/>
        <v>0</v>
      </c>
      <c r="AO43">
        <f t="shared" si="42"/>
        <v>0</v>
      </c>
      <c r="AP43">
        <f t="shared" si="43"/>
        <v>-1.1954370777280741E-4</v>
      </c>
      <c r="AQ43">
        <f t="shared" si="44"/>
        <v>-19.030466954485522</v>
      </c>
      <c r="AR43">
        <f t="shared" si="45"/>
        <v>-19.030586498193294</v>
      </c>
      <c r="AS43">
        <f t="shared" si="46"/>
        <v>-17.406446881361372</v>
      </c>
      <c r="AT43">
        <f t="shared" si="47"/>
        <v>-12.072885161854453</v>
      </c>
      <c r="AU43">
        <f t="shared" si="48"/>
        <v>-48.509918541409121</v>
      </c>
      <c r="AW43">
        <v>40</v>
      </c>
      <c r="AX43">
        <f>IF(Z43&gt;0, (R43*SUMPRODUCT(K43:$K$98, X43:$X$98)-K43*$AZ$3)/Z43, 0)</f>
        <v>-16214084.374878643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0.73742600000000003</v>
      </c>
      <c r="Q44" s="5">
        <f t="shared" si="60"/>
        <v>12.5</v>
      </c>
      <c r="R44">
        <f t="shared" si="31"/>
        <v>1000000</v>
      </c>
      <c r="S44">
        <f t="shared" si="32"/>
        <v>-57500731.961832538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-5640.73506839727</v>
      </c>
      <c r="AC44">
        <f t="shared" si="33"/>
        <v>-5052.48798120028</v>
      </c>
      <c r="AE44">
        <f t="shared" si="34"/>
        <v>0</v>
      </c>
      <c r="AF44">
        <f t="shared" si="35"/>
        <v>0</v>
      </c>
      <c r="AG44">
        <f t="shared" si="36"/>
        <v>-1.0983529706530492E-3</v>
      </c>
      <c r="AH44">
        <f t="shared" si="37"/>
        <v>-256.54391591748822</v>
      </c>
      <c r="AI44">
        <f t="shared" si="38"/>
        <v>-256.54501427045886</v>
      </c>
      <c r="AJ44">
        <f t="shared" si="39"/>
        <v>-588.24708719698992</v>
      </c>
      <c r="AK44">
        <f t="shared" si="61"/>
        <v>-394.85145478780896</v>
      </c>
      <c r="AL44">
        <f t="shared" si="40"/>
        <v>-1239.6435562552579</v>
      </c>
      <c r="AN44">
        <f t="shared" si="41"/>
        <v>0</v>
      </c>
      <c r="AO44">
        <f t="shared" si="42"/>
        <v>0</v>
      </c>
      <c r="AP44">
        <f t="shared" si="43"/>
        <v>-2.6958600399115216E-5</v>
      </c>
      <c r="AQ44">
        <f t="shared" si="44"/>
        <v>-6.2967598748621629</v>
      </c>
      <c r="AR44">
        <f t="shared" si="45"/>
        <v>-6.2967868334625612</v>
      </c>
      <c r="AS44">
        <f t="shared" si="46"/>
        <v>-14.438271287469851</v>
      </c>
      <c r="AT44">
        <f t="shared" si="47"/>
        <v>-9.6914588215706754</v>
      </c>
      <c r="AU44">
        <f t="shared" si="48"/>
        <v>-30.426516942503092</v>
      </c>
      <c r="AW44">
        <v>41</v>
      </c>
      <c r="AX44">
        <f>IF(Z44&gt;0, (R44*SUMPRODUCT(K44:$K$98, X44:$X$98)-K44*$AZ$3)/Z44, 0)</f>
        <v>-57500731.961832538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0.819492</v>
      </c>
      <c r="Q45" s="5">
        <f t="shared" si="60"/>
        <v>12.5</v>
      </c>
      <c r="R45">
        <f t="shared" si="31"/>
        <v>1000000</v>
      </c>
      <c r="S45">
        <f t="shared" si="32"/>
        <v>-301461824.3451162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-5052.48798120028</v>
      </c>
      <c r="AC45">
        <f t="shared" si="33"/>
        <v>-4516.5726391541803</v>
      </c>
      <c r="AE45">
        <f t="shared" si="34"/>
        <v>0</v>
      </c>
      <c r="AF45">
        <f t="shared" si="35"/>
        <v>0</v>
      </c>
      <c r="AG45">
        <f t="shared" si="36"/>
        <v>-1.8727796832011004E-4</v>
      </c>
      <c r="AH45">
        <f t="shared" si="37"/>
        <v>-72.007317810112696</v>
      </c>
      <c r="AI45">
        <f t="shared" si="38"/>
        <v>-72.007505088081018</v>
      </c>
      <c r="AJ45">
        <f t="shared" si="39"/>
        <v>-535.91534204609979</v>
      </c>
      <c r="AK45">
        <f t="shared" si="61"/>
        <v>-353.67415868401963</v>
      </c>
      <c r="AL45">
        <f t="shared" si="40"/>
        <v>-961.59700581820039</v>
      </c>
      <c r="AN45">
        <f t="shared" si="41"/>
        <v>0</v>
      </c>
      <c r="AO45">
        <f t="shared" si="42"/>
        <v>0</v>
      </c>
      <c r="AP45">
        <f t="shared" si="43"/>
        <v>-4.1041580686181566E-6</v>
      </c>
      <c r="AQ45">
        <f t="shared" si="44"/>
        <v>-1.5780255255908378</v>
      </c>
      <c r="AR45">
        <f t="shared" si="45"/>
        <v>-1.5780296297489065</v>
      </c>
      <c r="AS45">
        <f t="shared" si="46"/>
        <v>-11.744474242668179</v>
      </c>
      <c r="AT45">
        <f t="shared" si="47"/>
        <v>-7.7506962780783786</v>
      </c>
      <c r="AU45">
        <f t="shared" si="48"/>
        <v>-21.073200150495463</v>
      </c>
      <c r="AW45">
        <v>42</v>
      </c>
      <c r="AX45">
        <f>IF(Z45&gt;0, (R45*SUMPRODUCT(K45:$K$98, X45:$X$98)-K45*$AZ$3)/Z45, 0)</f>
        <v>-301461824.3451162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0.82196330200000001</v>
      </c>
      <c r="Q46" s="5">
        <f t="shared" si="60"/>
        <v>12.5</v>
      </c>
      <c r="R46">
        <f t="shared" si="31"/>
        <v>1000000</v>
      </c>
      <c r="S46">
        <f t="shared" si="32"/>
        <v>-1602354487.3964791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-4516.5726391541803</v>
      </c>
      <c r="AC46">
        <f t="shared" si="33"/>
        <v>-4034.0327165360559</v>
      </c>
      <c r="AE46">
        <f t="shared" si="34"/>
        <v>0</v>
      </c>
      <c r="AF46">
        <f t="shared" si="35"/>
        <v>0</v>
      </c>
      <c r="AG46">
        <f t="shared" si="36"/>
        <v>-3.1469571404659896E-5</v>
      </c>
      <c r="AH46">
        <f t="shared" si="37"/>
        <v>-12.314849378579924</v>
      </c>
      <c r="AI46">
        <f t="shared" si="38"/>
        <v>-12.314880848151327</v>
      </c>
      <c r="AJ46">
        <f t="shared" si="39"/>
        <v>-482.53992261812436</v>
      </c>
      <c r="AK46">
        <f t="shared" si="61"/>
        <v>-316.16008474079263</v>
      </c>
      <c r="AL46">
        <f t="shared" si="40"/>
        <v>-811.01488820706834</v>
      </c>
      <c r="AN46">
        <f t="shared" si="41"/>
        <v>0</v>
      </c>
      <c r="AO46">
        <f t="shared" si="42"/>
        <v>0</v>
      </c>
      <c r="AP46">
        <f t="shared" si="43"/>
        <v>-6.1575818742915384E-7</v>
      </c>
      <c r="AQ46">
        <f t="shared" si="44"/>
        <v>-0.24096195128652301</v>
      </c>
      <c r="AR46">
        <f t="shared" si="45"/>
        <v>-0.24096256704471042</v>
      </c>
      <c r="AS46">
        <f t="shared" si="46"/>
        <v>-9.4417526153388547</v>
      </c>
      <c r="AT46">
        <f t="shared" si="47"/>
        <v>-6.1862348938317897</v>
      </c>
      <c r="AU46">
        <f t="shared" si="48"/>
        <v>-15.868950076215356</v>
      </c>
      <c r="AW46">
        <v>43</v>
      </c>
      <c r="AX46">
        <f>IF(Z46&gt;0, (R46*SUMPRODUCT(K46:$K$98, X46:$X$98)-K46*$AZ$3)/Z46, 0)</f>
        <v>-1602354487.3964791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0.82463276399999996</v>
      </c>
      <c r="Q47" s="5">
        <f t="shared" si="60"/>
        <v>12.5</v>
      </c>
      <c r="R47">
        <f t="shared" si="31"/>
        <v>1000000</v>
      </c>
      <c r="S47">
        <f t="shared" si="32"/>
        <v>-8651999817.8345356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-4034.0327165360559</v>
      </c>
      <c r="AC47">
        <f t="shared" si="33"/>
        <v>-3602.0255105018823</v>
      </c>
      <c r="AE47">
        <f t="shared" si="34"/>
        <v>0</v>
      </c>
      <c r="AF47">
        <f t="shared" si="35"/>
        <v>0</v>
      </c>
      <c r="AG47">
        <f t="shared" si="36"/>
        <v>-5.2040360412932473E-6</v>
      </c>
      <c r="AH47">
        <f t="shared" si="37"/>
        <v>-2.0760671719456036</v>
      </c>
      <c r="AI47">
        <f t="shared" si="38"/>
        <v>-2.0760723759816448</v>
      </c>
      <c r="AJ47">
        <f t="shared" si="39"/>
        <v>-432.00720603417358</v>
      </c>
      <c r="AK47">
        <f t="shared" si="61"/>
        <v>-282.38229015752393</v>
      </c>
      <c r="AL47">
        <f t="shared" si="40"/>
        <v>-716.46556856767916</v>
      </c>
      <c r="AN47">
        <f t="shared" si="41"/>
        <v>0</v>
      </c>
      <c r="AO47">
        <f t="shared" si="42"/>
        <v>0</v>
      </c>
      <c r="AP47">
        <f t="shared" si="43"/>
        <v>-9.0916276338865325E-8</v>
      </c>
      <c r="AQ47">
        <f t="shared" si="44"/>
        <v>-3.6269598289666645E-2</v>
      </c>
      <c r="AR47">
        <f t="shared" si="45"/>
        <v>-3.6269689205942979E-2</v>
      </c>
      <c r="AS47">
        <f t="shared" si="46"/>
        <v>-7.5473125498230615</v>
      </c>
      <c r="AT47">
        <f t="shared" si="47"/>
        <v>-4.9333144738911336</v>
      </c>
      <c r="AU47">
        <f t="shared" si="48"/>
        <v>-12.516896712920138</v>
      </c>
      <c r="AW47">
        <v>44</v>
      </c>
      <c r="AX47">
        <f>IF(Z47&gt;0, (R47*SUMPRODUCT(K47:$K$98, X47:$X$98)-K47*$AZ$3)/Z47, 0)</f>
        <v>-8651999817.8345356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0.82757423799999996</v>
      </c>
      <c r="Q48" s="5">
        <f t="shared" si="60"/>
        <v>12.5</v>
      </c>
      <c r="R48">
        <f t="shared" si="31"/>
        <v>1000000</v>
      </c>
      <c r="S48">
        <f t="shared" si="32"/>
        <v>-47560657306.624191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-3602.0255105018823</v>
      </c>
      <c r="AC48">
        <f t="shared" si="33"/>
        <v>-3216.1259158274406</v>
      </c>
      <c r="AE48">
        <f t="shared" si="34"/>
        <v>0</v>
      </c>
      <c r="AF48">
        <f t="shared" si="35"/>
        <v>0</v>
      </c>
      <c r="AG48">
        <f t="shared" si="36"/>
        <v>-8.4526951948251947E-7</v>
      </c>
      <c r="AH48">
        <f t="shared" si="37"/>
        <v>-0.34453809291182363</v>
      </c>
      <c r="AI48">
        <f t="shared" si="38"/>
        <v>-0.34453893818134312</v>
      </c>
      <c r="AJ48">
        <f t="shared" si="39"/>
        <v>-385.89959467444169</v>
      </c>
      <c r="AK48">
        <f t="shared" si="61"/>
        <v>-252.14178573513178</v>
      </c>
      <c r="AL48">
        <f t="shared" si="40"/>
        <v>-638.38591934775479</v>
      </c>
      <c r="AN48">
        <f t="shared" si="41"/>
        <v>0</v>
      </c>
      <c r="AO48">
        <f t="shared" si="42"/>
        <v>0</v>
      </c>
      <c r="AP48">
        <f t="shared" si="43"/>
        <v>-1.3184951305841764E-8</v>
      </c>
      <c r="AQ48">
        <f t="shared" si="44"/>
        <v>-5.374283436638135E-3</v>
      </c>
      <c r="AR48">
        <f t="shared" si="45"/>
        <v>-5.3742966215894411E-3</v>
      </c>
      <c r="AS48">
        <f t="shared" si="46"/>
        <v>-6.019461541499262</v>
      </c>
      <c r="AT48">
        <f t="shared" si="47"/>
        <v>-3.9330380316102853</v>
      </c>
      <c r="AU48">
        <f t="shared" si="48"/>
        <v>-9.9578738697311362</v>
      </c>
      <c r="AW48">
        <v>45</v>
      </c>
      <c r="AX48">
        <f>IF(Z48&gt;0, (R48*SUMPRODUCT(K48:$K$98, X48:$X$98)-K48*$AZ$3)/Z48, 0)</f>
        <v>-47560657306.624191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0.83082719400000005</v>
      </c>
      <c r="Q49" s="5">
        <f t="shared" si="60"/>
        <v>12.5</v>
      </c>
      <c r="R49">
        <f t="shared" si="31"/>
        <v>1000000</v>
      </c>
      <c r="S49">
        <f t="shared" si="32"/>
        <v>-266785157450.4404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-3216.1259158274406</v>
      </c>
      <c r="AC49">
        <f t="shared" si="33"/>
        <v>-2871.5456970102241</v>
      </c>
      <c r="AE49">
        <f t="shared" si="34"/>
        <v>0</v>
      </c>
      <c r="AF49">
        <f t="shared" si="35"/>
        <v>0</v>
      </c>
      <c r="AG49">
        <f t="shared" si="36"/>
        <v>-1.3454392124230428E-7</v>
      </c>
      <c r="AH49">
        <f t="shared" si="37"/>
        <v>-5.61818322436312E-2</v>
      </c>
      <c r="AI49">
        <f t="shared" si="38"/>
        <v>-5.618196678755244E-2</v>
      </c>
      <c r="AJ49">
        <f t="shared" si="39"/>
        <v>-344.58021881721652</v>
      </c>
      <c r="AK49">
        <f t="shared" si="61"/>
        <v>-225.12881410792087</v>
      </c>
      <c r="AL49">
        <f t="shared" si="40"/>
        <v>-569.76521489192498</v>
      </c>
      <c r="AN49">
        <f t="shared" si="41"/>
        <v>0</v>
      </c>
      <c r="AO49">
        <f t="shared" si="42"/>
        <v>0</v>
      </c>
      <c r="AP49">
        <f t="shared" si="43"/>
        <v>-1.873826514575176E-9</v>
      </c>
      <c r="AQ49">
        <f t="shared" si="44"/>
        <v>-7.8245829260422479E-4</v>
      </c>
      <c r="AR49">
        <f t="shared" si="45"/>
        <v>-7.8246016643073932E-4</v>
      </c>
      <c r="AS49">
        <f t="shared" si="46"/>
        <v>-4.7990540520592155</v>
      </c>
      <c r="AT49">
        <f t="shared" si="47"/>
        <v>-3.1354247533083361</v>
      </c>
      <c r="AU49">
        <f t="shared" si="48"/>
        <v>-7.9352612655339838</v>
      </c>
      <c r="AW49">
        <v>46</v>
      </c>
      <c r="AX49">
        <f>IF(Z49&gt;0, (R49*SUMPRODUCT(K49:$K$98, X49:$X$98)-K49*$AZ$3)/Z49, 0)</f>
        <v>-266785157450.4404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0.83405797299999995</v>
      </c>
      <c r="Q50" s="5">
        <f t="shared" si="60"/>
        <v>12.5</v>
      </c>
      <c r="R50">
        <f t="shared" si="31"/>
        <v>1000000</v>
      </c>
      <c r="S50">
        <f t="shared" si="32"/>
        <v>-1527497760776.3572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-2871.5456970102241</v>
      </c>
      <c r="AC50">
        <f t="shared" si="33"/>
        <v>-2563.8807713429328</v>
      </c>
      <c r="AE50">
        <f t="shared" si="34"/>
        <v>0</v>
      </c>
      <c r="AF50">
        <f t="shared" si="35"/>
        <v>0</v>
      </c>
      <c r="AG50">
        <f t="shared" si="36"/>
        <v>-2.098105179905329E-8</v>
      </c>
      <c r="AH50">
        <f t="shared" si="37"/>
        <v>-8.977394418466237E-3</v>
      </c>
      <c r="AI50">
        <f t="shared" si="38"/>
        <v>-8.9774153995180357E-3</v>
      </c>
      <c r="AJ50">
        <f t="shared" si="39"/>
        <v>-307.6649256672913</v>
      </c>
      <c r="AK50">
        <f t="shared" si="61"/>
        <v>-201.00819879071571</v>
      </c>
      <c r="AL50">
        <f t="shared" si="40"/>
        <v>-508.68210187340651</v>
      </c>
      <c r="AN50">
        <f t="shared" si="41"/>
        <v>0</v>
      </c>
      <c r="AO50">
        <f t="shared" si="42"/>
        <v>0</v>
      </c>
      <c r="AP50">
        <f t="shared" si="43"/>
        <v>-2.6090027225821249E-10</v>
      </c>
      <c r="AQ50">
        <f t="shared" si="44"/>
        <v>-1.1163428175001618E-4</v>
      </c>
      <c r="AR50">
        <f t="shared" si="45"/>
        <v>-1.1163454265028843E-4</v>
      </c>
      <c r="AS50">
        <f t="shared" si="46"/>
        <v>-3.8258264475816683</v>
      </c>
      <c r="AT50">
        <f t="shared" si="47"/>
        <v>-2.4995455086287417</v>
      </c>
      <c r="AU50">
        <f t="shared" si="48"/>
        <v>-6.32548359075306</v>
      </c>
      <c r="AW50">
        <v>47</v>
      </c>
      <c r="AX50">
        <f>IF(Z50&gt;0, (R50*SUMPRODUCT(K50:$K$98, X50:$X$98)-K50*$AZ$3)/Z50, 0)</f>
        <v>-1527497760776.3572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0.83754713300000005</v>
      </c>
      <c r="Q51" s="5">
        <f t="shared" si="60"/>
        <v>12.5</v>
      </c>
      <c r="R51">
        <f t="shared" si="31"/>
        <v>1000000</v>
      </c>
      <c r="S51">
        <f t="shared" si="32"/>
        <v>-8945960620321.209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-2563.8807713429328</v>
      </c>
      <c r="AC51">
        <f t="shared" si="33"/>
        <v>-2289.1793578650863</v>
      </c>
      <c r="AE51">
        <f t="shared" si="34"/>
        <v>0</v>
      </c>
      <c r="AF51">
        <f t="shared" si="35"/>
        <v>0</v>
      </c>
      <c r="AG51">
        <f t="shared" si="36"/>
        <v>-3.1986214994411803E-9</v>
      </c>
      <c r="AH51">
        <f t="shared" si="37"/>
        <v>-1.4058095825297261E-3</v>
      </c>
      <c r="AI51">
        <f t="shared" si="38"/>
        <v>-1.4058127811512255E-3</v>
      </c>
      <c r="AJ51">
        <f t="shared" si="39"/>
        <v>-274.70141347784647</v>
      </c>
      <c r="AK51">
        <f t="shared" si="61"/>
        <v>-179.47165399400532</v>
      </c>
      <c r="AL51">
        <f t="shared" si="40"/>
        <v>-454.174473284633</v>
      </c>
      <c r="AN51">
        <f t="shared" si="41"/>
        <v>0</v>
      </c>
      <c r="AO51">
        <f t="shared" si="42"/>
        <v>0</v>
      </c>
      <c r="AP51">
        <f t="shared" si="43"/>
        <v>-3.5513387952540215E-11</v>
      </c>
      <c r="AQ51">
        <f t="shared" si="44"/>
        <v>-1.5608305359198953E-5</v>
      </c>
      <c r="AR51">
        <f t="shared" si="45"/>
        <v>-1.5608340872586905E-5</v>
      </c>
      <c r="AS51">
        <f t="shared" si="46"/>
        <v>-3.0499319377595264</v>
      </c>
      <c r="AT51">
        <f t="shared" si="47"/>
        <v>-1.9926229083018079</v>
      </c>
      <c r="AU51">
        <f t="shared" si="48"/>
        <v>-5.042570454402207</v>
      </c>
      <c r="AW51">
        <v>48</v>
      </c>
      <c r="AX51">
        <f>IF(Z51&gt;0, (R51*SUMPRODUCT(K51:$K$98, X51:$X$98)-K51*$AZ$3)/Z51, 0)</f>
        <v>-8945960620321.209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0.841203123</v>
      </c>
      <c r="Q52" s="5">
        <f t="shared" si="60"/>
        <v>12.5</v>
      </c>
      <c r="R52">
        <f t="shared" si="31"/>
        <v>1000000</v>
      </c>
      <c r="S52">
        <f t="shared" si="32"/>
        <v>-53680326187242.344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-2289.1793578650863</v>
      </c>
      <c r="AC52">
        <f t="shared" si="33"/>
        <v>-2043.9101546232773</v>
      </c>
      <c r="AE52">
        <f t="shared" si="34"/>
        <v>0</v>
      </c>
      <c r="AF52">
        <f t="shared" si="35"/>
        <v>0</v>
      </c>
      <c r="AG52">
        <f t="shared" si="36"/>
        <v>-4.7594488982190479E-10</v>
      </c>
      <c r="AH52">
        <f t="shared" si="37"/>
        <v>-2.1525523156998909E-4</v>
      </c>
      <c r="AI52">
        <f t="shared" si="38"/>
        <v>-2.152557075148789E-4</v>
      </c>
      <c r="AJ52">
        <f t="shared" si="39"/>
        <v>-245.26920324180901</v>
      </c>
      <c r="AK52">
        <f t="shared" si="61"/>
        <v>-160.24255505055606</v>
      </c>
      <c r="AL52">
        <f t="shared" si="40"/>
        <v>-405.51197354807255</v>
      </c>
      <c r="AN52">
        <f t="shared" si="41"/>
        <v>0</v>
      </c>
      <c r="AO52">
        <f t="shared" si="42"/>
        <v>0</v>
      </c>
      <c r="AP52">
        <f t="shared" si="43"/>
        <v>-4.7181082312744705E-12</v>
      </c>
      <c r="AQ52">
        <f t="shared" si="44"/>
        <v>-2.133855203856243E-6</v>
      </c>
      <c r="AR52">
        <f t="shared" si="45"/>
        <v>-2.1338599219644743E-6</v>
      </c>
      <c r="AS52">
        <f t="shared" si="46"/>
        <v>-2.4313879010789012</v>
      </c>
      <c r="AT52">
        <f t="shared" si="47"/>
        <v>-1.5885068505880722</v>
      </c>
      <c r="AU52">
        <f t="shared" si="48"/>
        <v>-4.0198968855268955</v>
      </c>
      <c r="AW52">
        <v>49</v>
      </c>
      <c r="AX52">
        <f>IF(Z52&gt;0, (R52*SUMPRODUCT(K52:$K$98, X52:$X$98)-K52*$AZ$3)/Z52, 0)</f>
        <v>-53680326187242.344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0.84498057100000001</v>
      </c>
      <c r="Q53" s="5">
        <f t="shared" si="60"/>
        <v>12.5</v>
      </c>
      <c r="R53">
        <f t="shared" si="31"/>
        <v>1000000</v>
      </c>
      <c r="S53">
        <f t="shared" si="32"/>
        <v>-330499596135481.25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-2043.9101546232773</v>
      </c>
      <c r="AC53">
        <f t="shared" si="33"/>
        <v>-1824.9197827838161</v>
      </c>
      <c r="AE53">
        <f t="shared" si="34"/>
        <v>0</v>
      </c>
      <c r="AF53">
        <f t="shared" si="35"/>
        <v>0</v>
      </c>
      <c r="AG53">
        <f t="shared" si="36"/>
        <v>-6.9021256157440555E-11</v>
      </c>
      <c r="AH53">
        <f t="shared" si="37"/>
        <v>-3.2173134781299618E-5</v>
      </c>
      <c r="AI53">
        <f t="shared" si="38"/>
        <v>-3.2173203802555776E-5</v>
      </c>
      <c r="AJ53">
        <f t="shared" si="39"/>
        <v>-218.9903718394612</v>
      </c>
      <c r="AK53">
        <f t="shared" si="61"/>
        <v>-143.07371082362943</v>
      </c>
      <c r="AL53">
        <f t="shared" si="40"/>
        <v>-362.06411483629444</v>
      </c>
      <c r="AN53">
        <f t="shared" si="41"/>
        <v>0</v>
      </c>
      <c r="AO53">
        <f t="shared" si="42"/>
        <v>0</v>
      </c>
      <c r="AP53">
        <f t="shared" si="43"/>
        <v>-6.1090835862466391E-13</v>
      </c>
      <c r="AQ53">
        <f t="shared" si="44"/>
        <v>-2.8476498480729296E-7</v>
      </c>
      <c r="AR53">
        <f t="shared" si="45"/>
        <v>-2.8476559571565161E-7</v>
      </c>
      <c r="AS53">
        <f t="shared" si="46"/>
        <v>-1.9382876531526025</v>
      </c>
      <c r="AT53">
        <f t="shared" si="47"/>
        <v>-1.2663479442076329</v>
      </c>
      <c r="AU53">
        <f t="shared" si="48"/>
        <v>-3.2046358821258312</v>
      </c>
      <c r="AW53">
        <v>50</v>
      </c>
      <c r="AX53">
        <f>IF(Z53&gt;0, (R53*SUMPRODUCT(K53:$K$98, X53:$X$98)-K53*$AZ$3)/Z53, 0)</f>
        <v>-330499596135481.25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0.84903369399999995</v>
      </c>
      <c r="Q54" s="5">
        <f t="shared" si="60"/>
        <v>12.5</v>
      </c>
      <c r="R54">
        <f t="shared" si="31"/>
        <v>1000000</v>
      </c>
      <c r="S54">
        <f t="shared" si="32"/>
        <v>-2093329488013890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-1824.9197827838161</v>
      </c>
      <c r="AC54">
        <f t="shared" si="33"/>
        <v>-1629.3926634495488</v>
      </c>
      <c r="AE54">
        <f t="shared" si="34"/>
        <v>0</v>
      </c>
      <c r="AF54">
        <f t="shared" si="35"/>
        <v>0</v>
      </c>
      <c r="AG54">
        <f t="shared" si="36"/>
        <v>-9.7296715159941488E-12</v>
      </c>
      <c r="AH54">
        <f t="shared" si="37"/>
        <v>-4.6881097663897598E-6</v>
      </c>
      <c r="AI54">
        <f t="shared" si="38"/>
        <v>-4.6881194960612757E-6</v>
      </c>
      <c r="AJ54">
        <f t="shared" si="39"/>
        <v>-195.52711933426735</v>
      </c>
      <c r="AK54">
        <f t="shared" si="61"/>
        <v>-127.74438479486714</v>
      </c>
      <c r="AL54">
        <f t="shared" si="40"/>
        <v>-323.27150881725402</v>
      </c>
      <c r="AN54">
        <f t="shared" si="41"/>
        <v>0</v>
      </c>
      <c r="AO54">
        <f t="shared" si="42"/>
        <v>0</v>
      </c>
      <c r="AP54">
        <f t="shared" si="43"/>
        <v>-7.6890620196287605E-14</v>
      </c>
      <c r="AQ54">
        <f t="shared" si="44"/>
        <v>-3.7048698601326801E-8</v>
      </c>
      <c r="AR54">
        <f t="shared" si="45"/>
        <v>-3.7048775491946996E-8</v>
      </c>
      <c r="AS54">
        <f t="shared" si="46"/>
        <v>-1.545191062832012</v>
      </c>
      <c r="AT54">
        <f t="shared" si="47"/>
        <v>-1.009524829006206</v>
      </c>
      <c r="AU54">
        <f t="shared" si="48"/>
        <v>-2.5547159288869938</v>
      </c>
      <c r="AW54">
        <v>51</v>
      </c>
      <c r="AX54">
        <f>IF(Z54&gt;0, (R54*SUMPRODUCT(K54:$K$98, X54:$X$98)-K54*$AZ$3)/Z54, 0)</f>
        <v>-2093329488013890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0.853201969</v>
      </c>
      <c r="Q55" s="5">
        <f t="shared" si="60"/>
        <v>12.5</v>
      </c>
      <c r="R55">
        <f t="shared" si="31"/>
        <v>1000000</v>
      </c>
      <c r="S55">
        <f t="shared" si="32"/>
        <v>-1.3662800349578496E+16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-1629.3926634495488</v>
      </c>
      <c r="AC55">
        <f t="shared" si="33"/>
        <v>-1454.8148781124614</v>
      </c>
      <c r="AE55">
        <f t="shared" si="34"/>
        <v>0</v>
      </c>
      <c r="AF55">
        <f t="shared" si="35"/>
        <v>0</v>
      </c>
      <c r="AG55">
        <f t="shared" si="36"/>
        <v>-1.3309999056647849E-12</v>
      </c>
      <c r="AH55">
        <f t="shared" si="37"/>
        <v>-6.6410999161355377E-7</v>
      </c>
      <c r="AI55">
        <f t="shared" si="38"/>
        <v>-6.6411132261345939E-7</v>
      </c>
      <c r="AJ55">
        <f t="shared" si="39"/>
        <v>-174.57778533708733</v>
      </c>
      <c r="AK55">
        <f t="shared" si="61"/>
        <v>-114.05748644146843</v>
      </c>
      <c r="AL55">
        <f t="shared" si="40"/>
        <v>-288.63527244266709</v>
      </c>
      <c r="AN55">
        <f t="shared" si="41"/>
        <v>0</v>
      </c>
      <c r="AO55">
        <f t="shared" si="42"/>
        <v>0</v>
      </c>
      <c r="AP55">
        <f t="shared" si="43"/>
        <v>-9.3915048618044455E-15</v>
      </c>
      <c r="AQ55">
        <f t="shared" si="44"/>
        <v>-4.6859448963645523E-9</v>
      </c>
      <c r="AR55">
        <f t="shared" si="45"/>
        <v>-4.6859542878694138E-9</v>
      </c>
      <c r="AS55">
        <f t="shared" si="46"/>
        <v>-1.231816856468833</v>
      </c>
      <c r="AT55">
        <f t="shared" si="47"/>
        <v>-0.80478701304282596</v>
      </c>
      <c r="AU55">
        <f t="shared" si="48"/>
        <v>-2.0366038741976134</v>
      </c>
      <c r="AW55">
        <v>52</v>
      </c>
      <c r="AX55">
        <f>IF(Z55&gt;0, (R55*SUMPRODUCT(K55:$K$98, X55:$X$98)-K55*$AZ$3)/Z55, 0)</f>
        <v>-1.3662800349578496E+16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0.85761682500000003</v>
      </c>
      <c r="Q56" s="5">
        <f t="shared" si="60"/>
        <v>12.5</v>
      </c>
      <c r="R56">
        <f t="shared" si="31"/>
        <v>1000000</v>
      </c>
      <c r="S56">
        <f t="shared" si="32"/>
        <v>-9.214863507836904E+16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-1454.8148781124614</v>
      </c>
      <c r="AC56">
        <f t="shared" si="33"/>
        <v>-1298.9418554616686</v>
      </c>
      <c r="AE56">
        <f t="shared" si="34"/>
        <v>0</v>
      </c>
      <c r="AF56">
        <f t="shared" si="35"/>
        <v>0</v>
      </c>
      <c r="AG56">
        <f t="shared" si="36"/>
        <v>-1.7620199343660463E-13</v>
      </c>
      <c r="AH56">
        <f t="shared" si="37"/>
        <v>-9.1319033053722587E-8</v>
      </c>
      <c r="AI56">
        <f t="shared" si="38"/>
        <v>-9.131920925571602E-8</v>
      </c>
      <c r="AJ56">
        <f t="shared" si="39"/>
        <v>-155.87302265079279</v>
      </c>
      <c r="AK56">
        <f t="shared" si="61"/>
        <v>-101.83704146787231</v>
      </c>
      <c r="AL56">
        <f t="shared" si="40"/>
        <v>-257.7100642099843</v>
      </c>
      <c r="AN56">
        <f t="shared" si="41"/>
        <v>0</v>
      </c>
      <c r="AO56">
        <f t="shared" si="42"/>
        <v>0</v>
      </c>
      <c r="AP56">
        <f t="shared" si="43"/>
        <v>-1.1100689568157214E-15</v>
      </c>
      <c r="AQ56">
        <f t="shared" si="44"/>
        <v>-5.7530804153948508E-10</v>
      </c>
      <c r="AR56">
        <f t="shared" si="45"/>
        <v>-5.7530915160844183E-10</v>
      </c>
      <c r="AS56">
        <f t="shared" si="46"/>
        <v>-0.98199685641997525</v>
      </c>
      <c r="AT56">
        <f t="shared" si="47"/>
        <v>-0.64157127954464954</v>
      </c>
      <c r="AU56">
        <f t="shared" si="48"/>
        <v>-1.6235681365399339</v>
      </c>
      <c r="AW56">
        <v>53</v>
      </c>
      <c r="AX56">
        <f>IF(Z56&gt;0, (R56*SUMPRODUCT(K56:$K$98, X56:$X$98)-K56*$AZ$3)/Z56, 0)</f>
        <v>-9.214863507836904E+16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0.86229046899999995</v>
      </c>
      <c r="Q57" s="5">
        <f t="shared" si="60"/>
        <v>12.5</v>
      </c>
      <c r="R57">
        <f t="shared" si="31"/>
        <v>1000000</v>
      </c>
      <c r="S57">
        <f t="shared" si="32"/>
        <v>-6.4423983386403546E+17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-1298.9418554616686</v>
      </c>
      <c r="AC57">
        <f t="shared" si="33"/>
        <v>-1159.7695138055667</v>
      </c>
      <c r="AE57">
        <f t="shared" si="34"/>
        <v>0</v>
      </c>
      <c r="AF57">
        <f t="shared" si="35"/>
        <v>0</v>
      </c>
      <c r="AG57">
        <f t="shared" si="36"/>
        <v>-2.250267394305387E-14</v>
      </c>
      <c r="AH57">
        <f t="shared" si="37"/>
        <v>-1.2154983964734778E-8</v>
      </c>
      <c r="AI57">
        <f t="shared" si="38"/>
        <v>-1.2155006467408721E-8</v>
      </c>
      <c r="AJ57">
        <f t="shared" si="39"/>
        <v>-139.17234165610193</v>
      </c>
      <c r="AK57">
        <f t="shared" si="61"/>
        <v>-90.925929882316808</v>
      </c>
      <c r="AL57">
        <f t="shared" si="40"/>
        <v>-230.09827155057374</v>
      </c>
      <c r="AN57">
        <f t="shared" si="41"/>
        <v>0</v>
      </c>
      <c r="AO57">
        <f t="shared" si="42"/>
        <v>0</v>
      </c>
      <c r="AP57">
        <f t="shared" si="43"/>
        <v>-1.2657713022553134E-16</v>
      </c>
      <c r="AQ57">
        <f t="shared" si="44"/>
        <v>-6.8371562956783506E-11</v>
      </c>
      <c r="AR57">
        <f t="shared" si="45"/>
        <v>-6.8371689533913722E-11</v>
      </c>
      <c r="AS57">
        <f t="shared" si="46"/>
        <v>-0.78284188173264968</v>
      </c>
      <c r="AT57">
        <f t="shared" si="47"/>
        <v>-0.51145669606718858</v>
      </c>
      <c r="AU57">
        <f t="shared" si="48"/>
        <v>-1.2942985778682099</v>
      </c>
      <c r="AW57">
        <v>54</v>
      </c>
      <c r="AX57">
        <f>IF(Z57&gt;0, (R57*SUMPRODUCT(K57:$K$98, X57:$X$98)-K57*$AZ$3)/Z57, 0)</f>
        <v>-6.4423983386403546E+17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0.86705037500000004</v>
      </c>
      <c r="Q58" s="5">
        <f t="shared" si="60"/>
        <v>12.5</v>
      </c>
      <c r="R58">
        <f t="shared" si="31"/>
        <v>1000000</v>
      </c>
      <c r="S58">
        <f t="shared" si="32"/>
        <v>-4.6784537763221023E+18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-1159.7695138055667</v>
      </c>
      <c r="AC58">
        <f t="shared" si="33"/>
        <v>-1035.508494469316</v>
      </c>
      <c r="AE58">
        <f t="shared" si="34"/>
        <v>0</v>
      </c>
      <c r="AF58">
        <f t="shared" si="35"/>
        <v>0</v>
      </c>
      <c r="AG58">
        <f t="shared" si="36"/>
        <v>-2.7666953227957446E-15</v>
      </c>
      <c r="AH58">
        <f t="shared" si="37"/>
        <v>-1.560876150466207E-9</v>
      </c>
      <c r="AI58">
        <f t="shared" si="38"/>
        <v>-1.5608789171615298E-9</v>
      </c>
      <c r="AJ58">
        <f t="shared" si="39"/>
        <v>-124.26101933625068</v>
      </c>
      <c r="AK58">
        <f t="shared" si="61"/>
        <v>-81.183865966389675</v>
      </c>
      <c r="AL58">
        <f t="shared" si="40"/>
        <v>-205.44488530420125</v>
      </c>
      <c r="AN58">
        <f t="shared" si="41"/>
        <v>0</v>
      </c>
      <c r="AO58">
        <f t="shared" si="42"/>
        <v>0</v>
      </c>
      <c r="AP58">
        <f t="shared" si="43"/>
        <v>-1.3895188120361826E-17</v>
      </c>
      <c r="AQ58">
        <f t="shared" si="44"/>
        <v>-7.8391963020336286E-12</v>
      </c>
      <c r="AR58">
        <f t="shared" si="45"/>
        <v>-7.8392101972217493E-12</v>
      </c>
      <c r="AS58">
        <f t="shared" si="46"/>
        <v>-0.62407675521002526</v>
      </c>
      <c r="AT58">
        <f t="shared" si="47"/>
        <v>-0.40773014673741348</v>
      </c>
      <c r="AU58">
        <f t="shared" si="48"/>
        <v>-1.031806901955278</v>
      </c>
      <c r="AW58">
        <v>55</v>
      </c>
      <c r="AX58">
        <f>IF(Z58&gt;0, (R58*SUMPRODUCT(K58:$K$98, X58:$X$98)-K58*$AZ$3)/Z58, 0)</f>
        <v>-4.6784537763221023E+18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0.87202471800000003</v>
      </c>
      <c r="Q59" s="5">
        <f t="shared" si="60"/>
        <v>12.5</v>
      </c>
      <c r="R59">
        <f t="shared" si="31"/>
        <v>1000000</v>
      </c>
      <c r="S59">
        <f t="shared" si="32"/>
        <v>-3.5407339579117879E+19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-1035.508494469316</v>
      </c>
      <c r="AC59">
        <f t="shared" si="33"/>
        <v>-924.56115577618175</v>
      </c>
      <c r="AE59">
        <f t="shared" si="34"/>
        <v>0</v>
      </c>
      <c r="AF59">
        <f t="shared" si="35"/>
        <v>0</v>
      </c>
      <c r="AG59">
        <f t="shared" si="36"/>
        <v>-3.2640166091490903E-16</v>
      </c>
      <c r="AH59">
        <f t="shared" si="37"/>
        <v>-1.9301013669223025E-10</v>
      </c>
      <c r="AI59">
        <f t="shared" si="38"/>
        <v>-1.9301046309389115E-10</v>
      </c>
      <c r="AJ59">
        <f t="shared" si="39"/>
        <v>-110.94733869313427</v>
      </c>
      <c r="AK59">
        <f t="shared" si="61"/>
        <v>-72.485594612852125</v>
      </c>
      <c r="AL59">
        <f t="shared" si="40"/>
        <v>-183.43293330617939</v>
      </c>
      <c r="AN59">
        <f t="shared" si="41"/>
        <v>0</v>
      </c>
      <c r="AO59">
        <f t="shared" si="42"/>
        <v>0</v>
      </c>
      <c r="AP59">
        <f t="shared" si="43"/>
        <v>-1.4636506579845859E-18</v>
      </c>
      <c r="AQ59">
        <f t="shared" si="44"/>
        <v>-8.6549625015824782E-13</v>
      </c>
      <c r="AR59">
        <f t="shared" si="45"/>
        <v>-8.6549771380890577E-13</v>
      </c>
      <c r="AS59">
        <f t="shared" si="46"/>
        <v>-0.49751016837557793</v>
      </c>
      <c r="AT59">
        <f t="shared" si="47"/>
        <v>-0.32503997667206402</v>
      </c>
      <c r="AU59">
        <f t="shared" si="48"/>
        <v>-0.82255014504850743</v>
      </c>
      <c r="AW59">
        <v>56</v>
      </c>
      <c r="AX59">
        <f>IF(Z59&gt;0, (R59*SUMPRODUCT(K59:$K$98, X59:$X$98)-K59*$AZ$3)/Z59, 0)</f>
        <v>-3.5407339579117879E+19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0.87703262900000001</v>
      </c>
      <c r="Q60" s="5">
        <f t="shared" si="60"/>
        <v>12.5</v>
      </c>
      <c r="R60">
        <f t="shared" si="31"/>
        <v>1000000</v>
      </c>
      <c r="S60">
        <f t="shared" si="32"/>
        <v>-2.7984802844339749E+20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-924.56115577618175</v>
      </c>
      <c r="AC60">
        <f t="shared" si="33"/>
        <v>-825.50103194302017</v>
      </c>
      <c r="AE60">
        <f t="shared" si="34"/>
        <v>0</v>
      </c>
      <c r="AF60">
        <f t="shared" si="35"/>
        <v>0</v>
      </c>
      <c r="AG60">
        <f t="shared" si="36"/>
        <v>-3.6872737523590746E-17</v>
      </c>
      <c r="AH60">
        <f t="shared" si="37"/>
        <v>-2.2901192542573535E-11</v>
      </c>
      <c r="AI60">
        <f t="shared" si="38"/>
        <v>-2.290122941531106E-11</v>
      </c>
      <c r="AJ60">
        <f t="shared" si="39"/>
        <v>-99.060123833161583</v>
      </c>
      <c r="AK60">
        <f t="shared" si="61"/>
        <v>-64.719280904332734</v>
      </c>
      <c r="AL60">
        <f t="shared" si="40"/>
        <v>-163.77940473751721</v>
      </c>
      <c r="AN60">
        <f t="shared" si="41"/>
        <v>0</v>
      </c>
      <c r="AO60">
        <f t="shared" si="42"/>
        <v>0</v>
      </c>
      <c r="AP60">
        <f t="shared" si="43"/>
        <v>-1.4762925615619545E-19</v>
      </c>
      <c r="AQ60">
        <f t="shared" si="44"/>
        <v>-9.1690670322128654E-14</v>
      </c>
      <c r="AR60">
        <f t="shared" si="45"/>
        <v>-9.1690817951384815E-14</v>
      </c>
      <c r="AS60">
        <f t="shared" si="46"/>
        <v>-0.396612060248412</v>
      </c>
      <c r="AT60">
        <f t="shared" si="47"/>
        <v>-0.25911987936229786</v>
      </c>
      <c r="AU60">
        <f t="shared" si="48"/>
        <v>-0.65573193961080145</v>
      </c>
      <c r="AW60">
        <v>57</v>
      </c>
      <c r="AX60">
        <f>IF(Z60&gt;0, (R60*SUMPRODUCT(K60:$K$98, X60:$X$98)-K60*$AZ$3)/Z60, 0)</f>
        <v>-2.7984802844339749E+20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0.88195855000000001</v>
      </c>
      <c r="Q61" s="5">
        <f t="shared" si="60"/>
        <v>12.5</v>
      </c>
      <c r="R61">
        <f t="shared" si="31"/>
        <v>1000000</v>
      </c>
      <c r="S61">
        <f t="shared" si="32"/>
        <v>-2.3126708417017387E+21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-825.50103194302017</v>
      </c>
      <c r="AC61">
        <f t="shared" si="33"/>
        <v>-737.05449280626806</v>
      </c>
      <c r="AE61">
        <f t="shared" si="34"/>
        <v>0</v>
      </c>
      <c r="AF61">
        <f t="shared" si="35"/>
        <v>0</v>
      </c>
      <c r="AG61">
        <f t="shared" si="36"/>
        <v>-3.9837840275181536E-18</v>
      </c>
      <c r="AH61">
        <f t="shared" si="37"/>
        <v>-2.6016180896669346E-12</v>
      </c>
      <c r="AI61">
        <f t="shared" si="38"/>
        <v>-2.6016220734509621E-12</v>
      </c>
      <c r="AJ61">
        <f t="shared" si="39"/>
        <v>-88.446539136752108</v>
      </c>
      <c r="AK61">
        <f t="shared" si="61"/>
        <v>-57.785072236011416</v>
      </c>
      <c r="AL61">
        <f t="shared" si="40"/>
        <v>-146.23161137276611</v>
      </c>
      <c r="AN61">
        <f t="shared" si="41"/>
        <v>0</v>
      </c>
      <c r="AO61">
        <f t="shared" si="42"/>
        <v>0</v>
      </c>
      <c r="AP61">
        <f t="shared" si="43"/>
        <v>-1.4241141872800699E-20</v>
      </c>
      <c r="AQ61">
        <f t="shared" si="44"/>
        <v>-9.3002060497926223E-15</v>
      </c>
      <c r="AR61">
        <f t="shared" si="45"/>
        <v>-9.3002202909344943E-15</v>
      </c>
      <c r="AS61">
        <f t="shared" si="46"/>
        <v>-0.31617670619293292</v>
      </c>
      <c r="AT61">
        <f t="shared" si="47"/>
        <v>-0.20656878137938298</v>
      </c>
      <c r="AU61">
        <f t="shared" si="48"/>
        <v>-0.5227454875723252</v>
      </c>
      <c r="AW61">
        <v>58</v>
      </c>
      <c r="AX61">
        <f>IF(Z61&gt;0, (R61*SUMPRODUCT(K61:$K$98, X61:$X$98)-K61*$AZ$3)/Z61, 0)</f>
        <v>-2.3126708417017387E+21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0.88700226900000001</v>
      </c>
      <c r="Q62" s="5">
        <f t="shared" si="60"/>
        <v>12.5</v>
      </c>
      <c r="R62">
        <f t="shared" si="31"/>
        <v>1000000</v>
      </c>
      <c r="S62">
        <f t="shared" si="32"/>
        <v>-2.0047865715515986E+22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-737.05449280626806</v>
      </c>
      <c r="AC62">
        <f t="shared" si="33"/>
        <v>-658.08436857702497</v>
      </c>
      <c r="AE62">
        <f t="shared" si="34"/>
        <v>0</v>
      </c>
      <c r="AF62">
        <f t="shared" si="35"/>
        <v>0</v>
      </c>
      <c r="AG62">
        <f t="shared" si="36"/>
        <v>-4.1032071562841133E-19</v>
      </c>
      <c r="AH62">
        <f t="shared" si="37"/>
        <v>-2.8269003772916483E-13</v>
      </c>
      <c r="AI62">
        <f t="shared" si="38"/>
        <v>-2.8269044804988045E-13</v>
      </c>
      <c r="AJ62">
        <f t="shared" si="39"/>
        <v>-78.970124229243083</v>
      </c>
      <c r="AK62">
        <f t="shared" si="61"/>
        <v>-51.593814496438767</v>
      </c>
      <c r="AL62">
        <f t="shared" si="40"/>
        <v>-130.56393872568214</v>
      </c>
      <c r="AN62">
        <f t="shared" si="41"/>
        <v>0</v>
      </c>
      <c r="AO62">
        <f t="shared" si="42"/>
        <v>0</v>
      </c>
      <c r="AP62">
        <f t="shared" si="43"/>
        <v>-1.3096475890603236E-21</v>
      </c>
      <c r="AQ62">
        <f t="shared" si="44"/>
        <v>-9.022803681660805E-16</v>
      </c>
      <c r="AR62">
        <f t="shared" si="45"/>
        <v>-9.0228167781366947E-16</v>
      </c>
      <c r="AS62">
        <f t="shared" si="46"/>
        <v>-0.25205413440125435</v>
      </c>
      <c r="AT62">
        <f t="shared" si="47"/>
        <v>-0.16467536780881933</v>
      </c>
      <c r="AU62">
        <f t="shared" si="48"/>
        <v>-0.41672950221007454</v>
      </c>
      <c r="AW62">
        <v>59</v>
      </c>
      <c r="AX62">
        <f>IF(Z62&gt;0, (R62*SUMPRODUCT(K62:$K$98, X62:$X$98)-K62*$AZ$3)/Z62, 0)</f>
        <v>-2.0047865715515986E+22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0.89213428500000003</v>
      </c>
      <c r="Q63" s="5">
        <f t="shared" si="60"/>
        <v>12.5</v>
      </c>
      <c r="R63">
        <f t="shared" si="31"/>
        <v>1000000</v>
      </c>
      <c r="S63">
        <f t="shared" si="32"/>
        <v>-1.829024608172461E+23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-658.08436857702497</v>
      </c>
      <c r="AC63">
        <f t="shared" si="33"/>
        <v>-587.57532908662949</v>
      </c>
      <c r="AE63">
        <f t="shared" si="34"/>
        <v>0</v>
      </c>
      <c r="AF63">
        <f t="shared" si="35"/>
        <v>0</v>
      </c>
      <c r="AG63">
        <f t="shared" si="36"/>
        <v>-4.015633021428615E-20</v>
      </c>
      <c r="AH63">
        <f t="shared" si="37"/>
        <v>-2.9284894260627285E-14</v>
      </c>
      <c r="AI63">
        <f t="shared" si="38"/>
        <v>-2.9284934416957497E-14</v>
      </c>
      <c r="AJ63">
        <f t="shared" si="39"/>
        <v>-70.50903949039548</v>
      </c>
      <c r="AK63">
        <f t="shared" si="61"/>
        <v>-46.065905800391754</v>
      </c>
      <c r="AL63">
        <f t="shared" si="40"/>
        <v>-116.57494529078727</v>
      </c>
      <c r="AN63">
        <f t="shared" si="41"/>
        <v>0</v>
      </c>
      <c r="AO63">
        <f t="shared" si="42"/>
        <v>0</v>
      </c>
      <c r="AP63">
        <f t="shared" si="43"/>
        <v>-1.1443714080483459E-22</v>
      </c>
      <c r="AQ63">
        <f t="shared" si="44"/>
        <v>-8.3455822533450394E-17</v>
      </c>
      <c r="AR63">
        <f t="shared" si="45"/>
        <v>-8.345593697059119E-17</v>
      </c>
      <c r="AS63">
        <f t="shared" si="46"/>
        <v>-0.2009360127561016</v>
      </c>
      <c r="AT63">
        <f t="shared" si="47"/>
        <v>-0.13127819500065316</v>
      </c>
      <c r="AU63">
        <f t="shared" si="48"/>
        <v>-0.33221420775675486</v>
      </c>
      <c r="AW63">
        <v>60</v>
      </c>
      <c r="AX63">
        <f>IF(Z63&gt;0, (R63*SUMPRODUCT(K63:$K$98, X63:$X$98)-K63*$AZ$3)/Z63, 0)</f>
        <v>-1.829024608172461E+23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0.89732143600000003</v>
      </c>
      <c r="Q64" s="5">
        <f t="shared" si="60"/>
        <v>12.5</v>
      </c>
      <c r="R64">
        <f t="shared" si="31"/>
        <v>1000000</v>
      </c>
      <c r="S64">
        <f t="shared" si="32"/>
        <v>-1.7620662377421699E+24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-587.57532908662949</v>
      </c>
      <c r="AC64">
        <f t="shared" si="33"/>
        <v>-524.6208295416335</v>
      </c>
      <c r="AE64">
        <f t="shared" si="34"/>
        <v>0</v>
      </c>
      <c r="AF64">
        <f t="shared" si="35"/>
        <v>0</v>
      </c>
      <c r="AG64">
        <f t="shared" si="36"/>
        <v>-3.721631019769852E-21</v>
      </c>
      <c r="AH64">
        <f t="shared" si="37"/>
        <v>-2.882650871389875E-15</v>
      </c>
      <c r="AI64">
        <f t="shared" si="38"/>
        <v>-2.8826545930208947E-15</v>
      </c>
      <c r="AJ64">
        <f t="shared" si="39"/>
        <v>-62.954499544995997</v>
      </c>
      <c r="AK64">
        <f t="shared" si="61"/>
        <v>-41.130273036064068</v>
      </c>
      <c r="AL64">
        <f t="shared" si="40"/>
        <v>-104.08477258106007</v>
      </c>
      <c r="AN64">
        <f t="shared" si="41"/>
        <v>0</v>
      </c>
      <c r="AO64">
        <f t="shared" si="42"/>
        <v>0</v>
      </c>
      <c r="AP64">
        <f t="shared" si="43"/>
        <v>-9.4695266768373861E-24</v>
      </c>
      <c r="AQ64">
        <f t="shared" si="44"/>
        <v>-7.3347785370520273E-18</v>
      </c>
      <c r="AR64">
        <f t="shared" si="45"/>
        <v>-7.3347880065787041E-18</v>
      </c>
      <c r="AS64">
        <f t="shared" si="46"/>
        <v>-0.16018495914867803</v>
      </c>
      <c r="AT64">
        <f t="shared" si="47"/>
        <v>-0.10465417331046968</v>
      </c>
      <c r="AU64">
        <f t="shared" si="48"/>
        <v>-0.2648391324591477</v>
      </c>
      <c r="AW64">
        <v>61</v>
      </c>
      <c r="AX64">
        <f>IF(Z64&gt;0, (R64*SUMPRODUCT(K64:$K$98, X64:$X$98)-K64*$AZ$3)/Z64, 0)</f>
        <v>-1.7620662377421699E+24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0.90253096600000005</v>
      </c>
      <c r="Q65" s="5">
        <f t="shared" si="60"/>
        <v>12.5</v>
      </c>
      <c r="R65">
        <f t="shared" si="31"/>
        <v>1000000</v>
      </c>
      <c r="S65">
        <f t="shared" si="32"/>
        <v>-1.7986633150144435E+25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-524.6208295416335</v>
      </c>
      <c r="AC65">
        <f t="shared" si="33"/>
        <v>-468.41145494788702</v>
      </c>
      <c r="AE65">
        <f t="shared" si="34"/>
        <v>0</v>
      </c>
      <c r="AF65">
        <f t="shared" si="35"/>
        <v>0</v>
      </c>
      <c r="AG65">
        <f t="shared" si="36"/>
        <v>-3.2552747020370347E-22</v>
      </c>
      <c r="AH65">
        <f t="shared" si="37"/>
        <v>-2.6871097914947601E-16</v>
      </c>
      <c r="AI65">
        <f t="shared" si="38"/>
        <v>-2.6871130467694622E-16</v>
      </c>
      <c r="AJ65">
        <f t="shared" si="39"/>
        <v>-56.209374593746475</v>
      </c>
      <c r="AK65">
        <f t="shared" si="61"/>
        <v>-36.723458067914351</v>
      </c>
      <c r="AL65">
        <f t="shared" si="40"/>
        <v>-92.932832661660825</v>
      </c>
      <c r="AN65">
        <f t="shared" si="41"/>
        <v>0</v>
      </c>
      <c r="AO65">
        <f t="shared" si="42"/>
        <v>0</v>
      </c>
      <c r="AP65">
        <f t="shared" si="43"/>
        <v>-7.3954495612517441E-25</v>
      </c>
      <c r="AQ65">
        <f t="shared" si="44"/>
        <v>-6.1046721851491552E-19</v>
      </c>
      <c r="AR65">
        <f t="shared" si="45"/>
        <v>-6.1046795805987165E-19</v>
      </c>
      <c r="AS65">
        <f t="shared" si="46"/>
        <v>-0.12769846870908655</v>
      </c>
      <c r="AT65">
        <f t="shared" si="47"/>
        <v>-8.3429666223269847E-2</v>
      </c>
      <c r="AU65">
        <f t="shared" si="48"/>
        <v>-0.21112813493235638</v>
      </c>
      <c r="AW65">
        <v>62</v>
      </c>
      <c r="AX65">
        <f>IF(Z65&gt;0, (R65*SUMPRODUCT(K65:$K$98, X65:$X$98)-K65*$AZ$3)/Z65, 0)</f>
        <v>-1.7986633150144435E+25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0.90776816500000002</v>
      </c>
      <c r="Q66" s="5">
        <f t="shared" si="60"/>
        <v>12.5</v>
      </c>
      <c r="R66">
        <f t="shared" si="31"/>
        <v>1000000</v>
      </c>
      <c r="S66">
        <f t="shared" si="32"/>
        <v>-1.9529533646011342E+26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-468.41145494788702</v>
      </c>
      <c r="AC66">
        <f t="shared" si="33"/>
        <v>-418.22451334632763</v>
      </c>
      <c r="AE66">
        <f t="shared" si="34"/>
        <v>0</v>
      </c>
      <c r="AF66">
        <f t="shared" si="35"/>
        <v>0</v>
      </c>
      <c r="AG66">
        <f t="shared" si="36"/>
        <v>-2.6768721217758357E-23</v>
      </c>
      <c r="AH66">
        <f t="shared" si="37"/>
        <v>-2.3640277942712647E-17</v>
      </c>
      <c r="AI66">
        <f t="shared" si="38"/>
        <v>-2.3640304711433865E-17</v>
      </c>
      <c r="AJ66">
        <f t="shared" si="39"/>
        <v>-50.186941601559397</v>
      </c>
      <c r="AK66">
        <f t="shared" si="61"/>
        <v>-32.788801846352094</v>
      </c>
      <c r="AL66">
        <f t="shared" si="40"/>
        <v>-82.975743447911498</v>
      </c>
      <c r="AN66">
        <f t="shared" si="41"/>
        <v>0</v>
      </c>
      <c r="AO66">
        <f t="shared" si="42"/>
        <v>0</v>
      </c>
      <c r="AP66">
        <f t="shared" si="43"/>
        <v>-5.4298338220685326E-26</v>
      </c>
      <c r="AQ66">
        <f t="shared" si="44"/>
        <v>-4.7952526268339641E-20</v>
      </c>
      <c r="AR66">
        <f t="shared" si="45"/>
        <v>-4.7952580566677862E-20</v>
      </c>
      <c r="AS66">
        <f t="shared" si="46"/>
        <v>-0.10180043742752443</v>
      </c>
      <c r="AT66">
        <f t="shared" si="47"/>
        <v>-6.6509619119315869E-2</v>
      </c>
      <c r="AU66">
        <f t="shared" si="48"/>
        <v>-0.16831005654684031</v>
      </c>
      <c r="AW66">
        <v>63</v>
      </c>
      <c r="AX66">
        <f>IF(Z66&gt;0, (R66*SUMPRODUCT(K66:$K$98, X66:$X$98)-K66*$AZ$3)/Z66, 0)</f>
        <v>-1.9529533646011342E+26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0.91304259499999996</v>
      </c>
      <c r="Q67" s="5">
        <f t="shared" si="60"/>
        <v>12.5</v>
      </c>
      <c r="R67">
        <f t="shared" ref="R67:R79" si="62">$C$6</f>
        <v>1000000</v>
      </c>
      <c r="S67">
        <f t="shared" ref="S67:S79" si="63">AX67</f>
        <v>-2.2658097180524875E+27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-418.22451334632763</v>
      </c>
      <c r="AC67">
        <f t="shared" ref="AC67:AC79" si="64">S67*Z67</f>
        <v>-373.41474405922105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-2.0600513200871247E-24</v>
      </c>
      <c r="AH67">
        <f t="shared" ref="AH67:AH79" si="68">-X67*R67</f>
        <v>-1.9552786148394917E-18</v>
      </c>
      <c r="AI67">
        <f t="shared" ref="AI67:AI79" si="69">SUM(AE67:AH67)</f>
        <v>-1.9552806748908119E-18</v>
      </c>
      <c r="AJ67">
        <f t="shared" ref="AJ67:AJ79" si="70">AB67-AC67</f>
        <v>-44.809769287106576</v>
      </c>
      <c r="AK67">
        <f t="shared" si="61"/>
        <v>-29.275715934242935</v>
      </c>
      <c r="AL67">
        <f t="shared" ref="AL67:AL79" si="71">SUM(AI67:AK67)</f>
        <v>-74.085485221349515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-3.730945718996663E-27</v>
      </c>
      <c r="AQ67">
        <f t="shared" ref="AQ67:AQ79" si="75">AH67*$K67</f>
        <v>-3.5411925452287286E-21</v>
      </c>
      <c r="AR67">
        <f t="shared" ref="AR67:AR79" si="76">AI67*$K67</f>
        <v>-3.5411962761744473E-21</v>
      </c>
      <c r="AS67">
        <f t="shared" ref="AS67:AS79" si="77">AJ67*$K67</f>
        <v>-8.1154685449238165E-2</v>
      </c>
      <c r="AT67">
        <f t="shared" ref="AT67:AT79" si="78">AK67*$K67</f>
        <v>-5.3021061160168879E-2</v>
      </c>
      <c r="AU67">
        <f t="shared" ref="AU67:AU79" si="79">AL67*$K67</f>
        <v>-0.13417574660940704</v>
      </c>
      <c r="AW67">
        <v>64</v>
      </c>
      <c r="AX67">
        <f>IF(Z67&gt;0, (R67*SUMPRODUCT(K67:$K$98, X67:$X$98)-K67*$AZ$3)/Z67, 0)</f>
        <v>-2.2658097180524875E+27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0.91832435000000001</v>
      </c>
      <c r="Q68" s="5">
        <f t="shared" si="60"/>
        <v>12.5</v>
      </c>
      <c r="R68">
        <f t="shared" si="62"/>
        <v>1000000</v>
      </c>
      <c r="S68">
        <f t="shared" si="63"/>
        <v>-2.8224988418218636E+28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-373.41474405922105</v>
      </c>
      <c r="AC68">
        <f t="shared" si="64"/>
        <v>-333.40602148144734</v>
      </c>
      <c r="AE68">
        <f t="shared" si="65"/>
        <v>0</v>
      </c>
      <c r="AF68">
        <f t="shared" si="66"/>
        <v>0</v>
      </c>
      <c r="AG68">
        <f t="shared" si="67"/>
        <v>-1.4765551740060271E-25</v>
      </c>
      <c r="AH68">
        <f t="shared" si="68"/>
        <v>-1.5134362315885207E-19</v>
      </c>
      <c r="AI68">
        <f t="shared" si="69"/>
        <v>-1.5134377081436946E-19</v>
      </c>
      <c r="AJ68">
        <f t="shared" si="70"/>
        <v>-40.00872257777371</v>
      </c>
      <c r="AK68">
        <f t="shared" si="61"/>
        <v>-26.139032084145477</v>
      </c>
      <c r="AL68">
        <f t="shared" si="71"/>
        <v>-66.14775466191918</v>
      </c>
      <c r="AN68">
        <f t="shared" si="72"/>
        <v>0</v>
      </c>
      <c r="AO68">
        <f t="shared" si="73"/>
        <v>0</v>
      </c>
      <c r="AP68">
        <f t="shared" si="74"/>
        <v>-2.3876603528910995E-28</v>
      </c>
      <c r="AQ68">
        <f t="shared" si="75"/>
        <v>-2.4472987873449238E-22</v>
      </c>
      <c r="AR68">
        <f t="shared" si="76"/>
        <v>-2.4473011750052768E-22</v>
      </c>
      <c r="AS68">
        <f t="shared" si="77"/>
        <v>-6.4696018374711506E-2</v>
      </c>
      <c r="AT68">
        <f t="shared" si="78"/>
        <v>-4.2268065338144832E-2</v>
      </c>
      <c r="AU68">
        <f t="shared" si="79"/>
        <v>-0.10696408371285633</v>
      </c>
      <c r="AW68">
        <v>65</v>
      </c>
      <c r="AX68">
        <f>IF(Z68&gt;0, (R68*SUMPRODUCT(K68:$K$98, X68:$X$98)-K68*$AZ$3)/Z68, 0)</f>
        <v>-2.8224988418218636E+28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0.92358270799999997</v>
      </c>
      <c r="Q69" s="5">
        <f t="shared" ref="Q69:Q79" si="91">$C$8</f>
        <v>12.5</v>
      </c>
      <c r="R69">
        <f t="shared" si="62"/>
        <v>1000000</v>
      </c>
      <c r="S69">
        <f t="shared" si="63"/>
        <v>-3.7943255073191797E+29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-333.40602148144734</v>
      </c>
      <c r="AC69">
        <f t="shared" si="64"/>
        <v>-297.68394775129224</v>
      </c>
      <c r="AE69">
        <f t="shared" si="65"/>
        <v>0</v>
      </c>
      <c r="AF69">
        <f t="shared" si="66"/>
        <v>0</v>
      </c>
      <c r="AG69">
        <f t="shared" si="67"/>
        <v>-9.8068796146069215E-27</v>
      </c>
      <c r="AH69">
        <f t="shared" si="68"/>
        <v>-1.0909766608959181E-20</v>
      </c>
      <c r="AI69">
        <f t="shared" si="69"/>
        <v>-1.0909776415838796E-20</v>
      </c>
      <c r="AJ69">
        <f t="shared" si="70"/>
        <v>-35.722073730155103</v>
      </c>
      <c r="AK69">
        <f t="shared" si="61"/>
        <v>-23.338421503701316</v>
      </c>
      <c r="AL69">
        <f t="shared" si="71"/>
        <v>-59.060495233856415</v>
      </c>
      <c r="AN69">
        <f t="shared" si="72"/>
        <v>0</v>
      </c>
      <c r="AO69">
        <f t="shared" si="73"/>
        <v>0</v>
      </c>
      <c r="AP69">
        <f t="shared" si="74"/>
        <v>-1.4159101326320658E-29</v>
      </c>
      <c r="AQ69">
        <f t="shared" si="75"/>
        <v>-1.5751441532195693E-23</v>
      </c>
      <c r="AR69">
        <f t="shared" si="76"/>
        <v>-1.575145569129702E-23</v>
      </c>
      <c r="AS69">
        <f t="shared" si="77"/>
        <v>-5.1575269750248336E-2</v>
      </c>
      <c r="AT69">
        <f t="shared" si="78"/>
        <v>-3.3695842903495553E-2</v>
      </c>
      <c r="AU69">
        <f t="shared" si="79"/>
        <v>-8.5271112653743888E-2</v>
      </c>
      <c r="AW69">
        <v>66</v>
      </c>
      <c r="AX69">
        <f>IF(Z69&gt;0, (R69*SUMPRODUCT(K69:$K$98, X69:$X$98)-K69*$AZ$3)/Z69, 0)</f>
        <v>-3.7943255073191797E+29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0.92968762000000005</v>
      </c>
      <c r="Q70" s="5">
        <f t="shared" si="91"/>
        <v>12.5</v>
      </c>
      <c r="R70">
        <f t="shared" si="62"/>
        <v>1000000</v>
      </c>
      <c r="S70">
        <f t="shared" si="63"/>
        <v>-5.6170733629397206E+30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-297.68394775129224</v>
      </c>
      <c r="AC70">
        <f t="shared" si="64"/>
        <v>-265.78923906365378</v>
      </c>
      <c r="AE70">
        <f t="shared" si="65"/>
        <v>0</v>
      </c>
      <c r="AF70">
        <f t="shared" si="66"/>
        <v>0</v>
      </c>
      <c r="AG70">
        <f t="shared" si="67"/>
        <v>-5.9147624993042589E-28</v>
      </c>
      <c r="AH70">
        <f t="shared" si="68"/>
        <v>-7.2938676548243413E-22</v>
      </c>
      <c r="AI70">
        <f t="shared" si="69"/>
        <v>-7.2938735695868406E-22</v>
      </c>
      <c r="AJ70">
        <f t="shared" si="70"/>
        <v>-31.894708687638456</v>
      </c>
      <c r="AK70">
        <f t="shared" si="61"/>
        <v>-20.837876342590459</v>
      </c>
      <c r="AL70">
        <f t="shared" si="71"/>
        <v>-52.732585030228918</v>
      </c>
      <c r="AN70">
        <f t="shared" si="72"/>
        <v>0</v>
      </c>
      <c r="AO70">
        <f t="shared" si="73"/>
        <v>0</v>
      </c>
      <c r="AP70">
        <f t="shared" si="74"/>
        <v>-7.6247241040317413E-31</v>
      </c>
      <c r="AQ70">
        <f t="shared" si="75"/>
        <v>-9.4025294381470688E-25</v>
      </c>
      <c r="AR70">
        <f t="shared" si="76"/>
        <v>-9.4025370628711722E-25</v>
      </c>
      <c r="AS70">
        <f t="shared" si="77"/>
        <v>-4.111548927794028E-2</v>
      </c>
      <c r="AT70">
        <f t="shared" si="78"/>
        <v>-2.6862119661587653E-2</v>
      </c>
      <c r="AU70">
        <f t="shared" si="79"/>
        <v>-6.7977608939527936E-2</v>
      </c>
      <c r="AW70">
        <v>67</v>
      </c>
      <c r="AX70">
        <f>IF(Z70&gt;0, (R70*SUMPRODUCT(K70:$K$98, X70:$X$98)-K70*$AZ$3)/Z70, 0)</f>
        <v>-5.6170733629397206E+30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0.93575936900000001</v>
      </c>
      <c r="Q71" s="5">
        <f t="shared" si="91"/>
        <v>12.5</v>
      </c>
      <c r="R71">
        <f t="shared" si="62"/>
        <v>1000000</v>
      </c>
      <c r="S71">
        <f t="shared" si="63"/>
        <v>-9.2462863753434622E+31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-265.78923906365378</v>
      </c>
      <c r="AC71">
        <f t="shared" si="64"/>
        <v>-237.31182059254803</v>
      </c>
      <c r="AE71">
        <f t="shared" si="65"/>
        <v>0</v>
      </c>
      <c r="AF71">
        <f t="shared" si="66"/>
        <v>0</v>
      </c>
      <c r="AG71">
        <f t="shared" si="67"/>
        <v>-3.2082045017740006E-29</v>
      </c>
      <c r="AH71">
        <f t="shared" si="68"/>
        <v>-4.4278355393070528E-23</v>
      </c>
      <c r="AI71">
        <f t="shared" si="69"/>
        <v>-4.4278387475115545E-23</v>
      </c>
      <c r="AJ71">
        <f t="shared" si="70"/>
        <v>-28.47741847110575</v>
      </c>
      <c r="AK71">
        <f t="shared" si="61"/>
        <v>-18.605246734455765</v>
      </c>
      <c r="AL71">
        <f t="shared" si="71"/>
        <v>-47.082665205561511</v>
      </c>
      <c r="AN71">
        <f t="shared" si="72"/>
        <v>0</v>
      </c>
      <c r="AO71">
        <f t="shared" si="73"/>
        <v>0</v>
      </c>
      <c r="AP71">
        <f t="shared" si="74"/>
        <v>-3.6925879161034934E-32</v>
      </c>
      <c r="AQ71">
        <f t="shared" si="75"/>
        <v>-5.096362154562737E-26</v>
      </c>
      <c r="AR71">
        <f t="shared" si="76"/>
        <v>-5.0963658471506533E-26</v>
      </c>
      <c r="AS71">
        <f t="shared" si="77"/>
        <v>-3.2777016324888601E-2</v>
      </c>
      <c r="AT71">
        <f t="shared" si="78"/>
        <v>-2.1414317332260561E-2</v>
      </c>
      <c r="AU71">
        <f t="shared" si="79"/>
        <v>-5.4191333657149156E-2</v>
      </c>
      <c r="AW71">
        <v>68</v>
      </c>
      <c r="AX71">
        <f>IF(Z71&gt;0, (R71*SUMPRODUCT(K71:$K$98, X71:$X$98)-K71*$AZ$3)/Z71, 0)</f>
        <v>-9.2462863753434622E+31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0.94179042899999998</v>
      </c>
      <c r="Q72" s="5">
        <f t="shared" si="91"/>
        <v>12.5</v>
      </c>
      <c r="R72">
        <f t="shared" si="62"/>
        <v>1000000</v>
      </c>
      <c r="S72">
        <f t="shared" si="63"/>
        <v>-1.7124427087575804E+33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-237.31182059254803</v>
      </c>
      <c r="AC72">
        <f t="shared" si="64"/>
        <v>-211.88555410048926</v>
      </c>
      <c r="AE72">
        <f t="shared" si="65"/>
        <v>0</v>
      </c>
      <c r="AF72">
        <f t="shared" si="66"/>
        <v>0</v>
      </c>
      <c r="AG72">
        <f t="shared" si="67"/>
        <v>-1.5466616271079331E-30</v>
      </c>
      <c r="AH72">
        <f t="shared" si="68"/>
        <v>-2.4171650352363741E-24</v>
      </c>
      <c r="AI72">
        <f t="shared" si="69"/>
        <v>-2.4171665818980011E-24</v>
      </c>
      <c r="AJ72">
        <f t="shared" si="70"/>
        <v>-25.426266492058772</v>
      </c>
      <c r="AK72">
        <f t="shared" ref="AK72:AK79" si="92">G72*SUM(AB72:AB72, AE72:AF72)</f>
        <v>-16.611827441478365</v>
      </c>
      <c r="AL72">
        <f t="shared" si="71"/>
        <v>-42.038093933537141</v>
      </c>
      <c r="AN72">
        <f t="shared" si="72"/>
        <v>0</v>
      </c>
      <c r="AO72">
        <f t="shared" si="73"/>
        <v>0</v>
      </c>
      <c r="AP72">
        <f t="shared" si="74"/>
        <v>-1.5894471367422627E-33</v>
      </c>
      <c r="AQ72">
        <f t="shared" si="75"/>
        <v>-2.4840313983052323E-27</v>
      </c>
      <c r="AR72">
        <f t="shared" si="76"/>
        <v>-2.4840329877523689E-27</v>
      </c>
      <c r="AS72">
        <f t="shared" si="77"/>
        <v>-2.6129636738591106E-2</v>
      </c>
      <c r="AT72">
        <f t="shared" si="78"/>
        <v>-1.7071362669212824E-2</v>
      </c>
      <c r="AU72">
        <f t="shared" si="79"/>
        <v>-4.3200999407803933E-2</v>
      </c>
      <c r="AW72">
        <v>69</v>
      </c>
      <c r="AX72">
        <f>IF(Z72&gt;0, (R72*SUMPRODUCT(K72:$K$98, X72:$X$98)-K72*$AZ$3)/Z72, 0)</f>
        <v>-1.7124427087575804E+33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0.94777327099999997</v>
      </c>
      <c r="Q73" s="5">
        <f t="shared" si="91"/>
        <v>12.5</v>
      </c>
      <c r="R73">
        <f t="shared" si="62"/>
        <v>1000000</v>
      </c>
      <c r="S73">
        <f t="shared" si="63"/>
        <v>-3.6208504434426747E+34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-211.88555410048926</v>
      </c>
      <c r="AC73">
        <f t="shared" si="64"/>
        <v>-189.18353044686543</v>
      </c>
      <c r="AE73">
        <f t="shared" si="65"/>
        <v>0</v>
      </c>
      <c r="AF73">
        <f t="shared" si="66"/>
        <v>0</v>
      </c>
      <c r="AG73">
        <f t="shared" si="67"/>
        <v>-6.5310461382585879E-32</v>
      </c>
      <c r="AH73">
        <f t="shared" si="68"/>
        <v>-1.1727076395634143E-25</v>
      </c>
      <c r="AI73">
        <f t="shared" si="69"/>
        <v>-1.1727082926680281E-25</v>
      </c>
      <c r="AJ73">
        <f t="shared" si="70"/>
        <v>-22.702023653623826</v>
      </c>
      <c r="AK73">
        <f t="shared" si="92"/>
        <v>-14.83198878703425</v>
      </c>
      <c r="AL73">
        <f t="shared" si="71"/>
        <v>-37.534012440658074</v>
      </c>
      <c r="AN73">
        <f t="shared" si="72"/>
        <v>0</v>
      </c>
      <c r="AO73">
        <f t="shared" si="73"/>
        <v>0</v>
      </c>
      <c r="AP73">
        <f t="shared" si="74"/>
        <v>-5.9926029913429999E-35</v>
      </c>
      <c r="AQ73">
        <f t="shared" si="75"/>
        <v>-1.076025365622713E-28</v>
      </c>
      <c r="AR73">
        <f t="shared" si="76"/>
        <v>-1.0760259648830122E-28</v>
      </c>
      <c r="AS73">
        <f t="shared" si="77"/>
        <v>-2.083038643063697E-2</v>
      </c>
      <c r="AT73">
        <f t="shared" si="78"/>
        <v>-1.3609185801349503E-2</v>
      </c>
      <c r="AU73">
        <f t="shared" si="79"/>
        <v>-3.4439572231986473E-2</v>
      </c>
      <c r="AW73">
        <v>70</v>
      </c>
      <c r="AX73">
        <f>IF(Z73&gt;0, (R73*SUMPRODUCT(K73:$K$98, X73:$X$98)-K73*$AZ$3)/Z73, 0)</f>
        <v>-3.6208504434426747E+34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0.95370057100000005</v>
      </c>
      <c r="Q74" s="5">
        <f t="shared" si="91"/>
        <v>12.5</v>
      </c>
      <c r="R74">
        <f t="shared" si="62"/>
        <v>1000000</v>
      </c>
      <c r="S74">
        <f t="shared" si="63"/>
        <v>-8.906206710979536E+35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-189.18353044686543</v>
      </c>
      <c r="AC74">
        <f t="shared" si="64"/>
        <v>-168.91386647041557</v>
      </c>
      <c r="AE74">
        <f t="shared" si="65"/>
        <v>0</v>
      </c>
      <c r="AF74">
        <f t="shared" si="66"/>
        <v>0</v>
      </c>
      <c r="AG74">
        <f t="shared" si="67"/>
        <v>-2.3707324559144132E-33</v>
      </c>
      <c r="AH74">
        <f t="shared" si="68"/>
        <v>-4.9829299450276491E-27</v>
      </c>
      <c r="AI74">
        <f t="shared" si="69"/>
        <v>-4.982932315760105E-27</v>
      </c>
      <c r="AJ74">
        <f t="shared" si="70"/>
        <v>-20.269663976449863</v>
      </c>
      <c r="AK74">
        <f t="shared" si="92"/>
        <v>-13.242847131280582</v>
      </c>
      <c r="AL74">
        <f t="shared" si="71"/>
        <v>-33.512511107730447</v>
      </c>
      <c r="AN74">
        <f t="shared" si="72"/>
        <v>0</v>
      </c>
      <c r="AO74">
        <f t="shared" si="73"/>
        <v>0</v>
      </c>
      <c r="AP74">
        <f t="shared" si="74"/>
        <v>-1.9422148822271642E-36</v>
      </c>
      <c r="AQ74">
        <f t="shared" si="75"/>
        <v>-4.0822492104429487E-30</v>
      </c>
      <c r="AR74">
        <f t="shared" si="76"/>
        <v>-4.0822511526578307E-30</v>
      </c>
      <c r="AS74">
        <f t="shared" si="77"/>
        <v>-1.6605856529525662E-2</v>
      </c>
      <c r="AT74">
        <f t="shared" si="78"/>
        <v>-1.0849159599290102E-2</v>
      </c>
      <c r="AU74">
        <f t="shared" si="79"/>
        <v>-2.7455016128815766E-2</v>
      </c>
      <c r="AW74">
        <v>71</v>
      </c>
      <c r="AX74">
        <f>IF(Z74&gt;0, (R74*SUMPRODUCT(K74:$K$98, X74:$X$98)-K74*$AZ$3)/Z74, 0)</f>
        <v>-8.906206710979536E+35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0.95959776100000005</v>
      </c>
      <c r="Q75" s="5">
        <f t="shared" si="91"/>
        <v>12.5</v>
      </c>
      <c r="R75">
        <f t="shared" si="62"/>
        <v>1000000</v>
      </c>
      <c r="S75">
        <f t="shared" si="63"/>
        <v>-2.6155870551706076E+37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-168.91386647041557</v>
      </c>
      <c r="AC75">
        <f t="shared" si="64"/>
        <v>-150.81595220572817</v>
      </c>
      <c r="AE75">
        <f t="shared" si="65"/>
        <v>0</v>
      </c>
      <c r="AF75">
        <f t="shared" si="66"/>
        <v>0</v>
      </c>
      <c r="AG75">
        <f t="shared" si="67"/>
        <v>-7.2075574729766951E-35</v>
      </c>
      <c r="AH75">
        <f t="shared" si="68"/>
        <v>-1.8199596453004017E-28</v>
      </c>
      <c r="AI75">
        <f t="shared" si="69"/>
        <v>-1.819960366056149E-28</v>
      </c>
      <c r="AJ75">
        <f t="shared" si="70"/>
        <v>-18.097914264687404</v>
      </c>
      <c r="AK75">
        <f t="shared" si="92"/>
        <v>-11.823970652929091</v>
      </c>
      <c r="AL75">
        <f t="shared" si="71"/>
        <v>-29.921884917616495</v>
      </c>
      <c r="AN75">
        <f t="shared" si="72"/>
        <v>0</v>
      </c>
      <c r="AO75">
        <f t="shared" si="73"/>
        <v>0</v>
      </c>
      <c r="AP75">
        <f t="shared" si="74"/>
        <v>-5.2721143784667044E-38</v>
      </c>
      <c r="AQ75">
        <f t="shared" si="75"/>
        <v>-1.3312464659757611E-31</v>
      </c>
      <c r="AR75">
        <f t="shared" si="76"/>
        <v>-1.3312469931871988E-31</v>
      </c>
      <c r="AS75">
        <f t="shared" si="77"/>
        <v>-1.3238087156828511E-2</v>
      </c>
      <c r="AT75">
        <f t="shared" si="78"/>
        <v>-8.6488836091279508E-3</v>
      </c>
      <c r="AU75">
        <f t="shared" si="79"/>
        <v>-2.188697076595646E-2</v>
      </c>
      <c r="AW75">
        <v>72</v>
      </c>
      <c r="AX75">
        <f>IF(Z75&gt;0, (R75*SUMPRODUCT(K75:$K$98, X75:$X$98)-K75*$AZ$3)/Z75, 0)</f>
        <v>-2.6155870551706076E+37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0.96549474700000004</v>
      </c>
      <c r="Q76" s="5">
        <f t="shared" si="91"/>
        <v>12.5</v>
      </c>
      <c r="R76">
        <f t="shared" si="62"/>
        <v>1000000</v>
      </c>
      <c r="S76">
        <f t="shared" si="63"/>
        <v>-9.5299794904127813E+38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-150.81595220572817</v>
      </c>
      <c r="AC76">
        <f t="shared" si="64"/>
        <v>-134.65710018368586</v>
      </c>
      <c r="AE76">
        <f t="shared" si="65"/>
        <v>0</v>
      </c>
      <c r="AF76">
        <f t="shared" si="66"/>
        <v>0</v>
      </c>
      <c r="AG76">
        <f t="shared" si="67"/>
        <v>-1.766230193873341E-36</v>
      </c>
      <c r="AH76">
        <f t="shared" si="68"/>
        <v>-5.5670871030876754E-30</v>
      </c>
      <c r="AI76">
        <f t="shared" si="69"/>
        <v>-5.5670888693178693E-30</v>
      </c>
      <c r="AJ76">
        <f t="shared" si="70"/>
        <v>-16.158852022042311</v>
      </c>
      <c r="AK76">
        <f t="shared" si="92"/>
        <v>-10.557116654400973</v>
      </c>
      <c r="AL76">
        <f t="shared" si="71"/>
        <v>-26.715968676443282</v>
      </c>
      <c r="AN76">
        <f t="shared" si="72"/>
        <v>0</v>
      </c>
      <c r="AO76">
        <f t="shared" si="73"/>
        <v>0</v>
      </c>
      <c r="AP76">
        <f t="shared" si="74"/>
        <v>-1.1535222918684286E-39</v>
      </c>
      <c r="AQ76">
        <f t="shared" si="75"/>
        <v>-3.6358562414234097E-33</v>
      </c>
      <c r="AR76">
        <f t="shared" si="76"/>
        <v>-3.6358573949457014E-33</v>
      </c>
      <c r="AS76">
        <f t="shared" si="77"/>
        <v>-1.0553322031910473E-2</v>
      </c>
      <c r="AT76">
        <f t="shared" si="78"/>
        <v>-6.8948370608481737E-3</v>
      </c>
      <c r="AU76">
        <f t="shared" si="79"/>
        <v>-1.7448159092758646E-2</v>
      </c>
      <c r="AW76">
        <v>73</v>
      </c>
      <c r="AX76">
        <f>IF(Z76&gt;0, (R76*SUMPRODUCT(K76:$K$98, X76:$X$98)-K76*$AZ$3)/Z76, 0)</f>
        <v>-9.5299794904127813E+38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0.97139193700000004</v>
      </c>
      <c r="Q77" s="5">
        <f t="shared" si="91"/>
        <v>12.5</v>
      </c>
      <c r="R77">
        <f t="shared" si="62"/>
        <v>1000000</v>
      </c>
      <c r="S77">
        <f t="shared" si="63"/>
        <v>-4.5727006939395862E+40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-134.65710018368586</v>
      </c>
      <c r="AC77">
        <f t="shared" si="64"/>
        <v>-120.2295537354338</v>
      </c>
      <c r="AE77">
        <f t="shared" si="65"/>
        <v>0</v>
      </c>
      <c r="AF77">
        <f t="shared" si="66"/>
        <v>0</v>
      </c>
      <c r="AG77">
        <f t="shared" si="67"/>
        <v>-3.2866122720097239E-38</v>
      </c>
      <c r="AH77">
        <f t="shared" si="68"/>
        <v>-1.3725614153716084E-31</v>
      </c>
      <c r="AI77">
        <f t="shared" si="69"/>
        <v>-1.3725617440328355E-31</v>
      </c>
      <c r="AJ77">
        <f t="shared" si="70"/>
        <v>-14.427546448252059</v>
      </c>
      <c r="AK77">
        <f t="shared" si="92"/>
        <v>-9.4259970128580104</v>
      </c>
      <c r="AL77">
        <f t="shared" si="71"/>
        <v>-23.853543461110071</v>
      </c>
      <c r="AN77">
        <f t="shared" si="72"/>
        <v>0</v>
      </c>
      <c r="AO77">
        <f t="shared" si="73"/>
        <v>0</v>
      </c>
      <c r="AP77">
        <f t="shared" si="74"/>
        <v>-1.9165013820528604E-41</v>
      </c>
      <c r="AQ77">
        <f t="shared" si="75"/>
        <v>-8.0037303819339447E-35</v>
      </c>
      <c r="AR77">
        <f t="shared" si="76"/>
        <v>-8.0037322984353267E-35</v>
      </c>
      <c r="AS77">
        <f t="shared" si="77"/>
        <v>-8.4130437116633205E-3</v>
      </c>
      <c r="AT77">
        <f t="shared" si="78"/>
        <v>-5.4965218916200355E-3</v>
      </c>
      <c r="AU77">
        <f t="shared" si="79"/>
        <v>-1.3909565603283358E-2</v>
      </c>
      <c r="AW77">
        <v>74</v>
      </c>
      <c r="AX77">
        <f>IF(Z77&gt;0, (R77*SUMPRODUCT(K77:$K$98, X77:$X$98)-K77*$AZ$3)/Z77, 0)</f>
        <v>-4.5727006939395862E+40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0.97728912599999995</v>
      </c>
      <c r="Q78" s="5">
        <f t="shared" si="91"/>
        <v>12.5</v>
      </c>
      <c r="R78">
        <f t="shared" si="62"/>
        <v>1000000</v>
      </c>
      <c r="S78">
        <f t="shared" si="63"/>
        <v>-3.2120281238974941E+42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-120.2295537354338</v>
      </c>
      <c r="AC78">
        <f t="shared" si="64"/>
        <v>-107.34781583520876</v>
      </c>
      <c r="AE78">
        <f t="shared" si="65"/>
        <v>0</v>
      </c>
      <c r="AF78">
        <f t="shared" si="66"/>
        <v>0</v>
      </c>
      <c r="AG78">
        <f t="shared" si="67"/>
        <v>-4.1775714476369634E-40</v>
      </c>
      <c r="AH78">
        <f t="shared" si="68"/>
        <v>-2.5695763478506057E-33</v>
      </c>
      <c r="AI78">
        <f t="shared" si="69"/>
        <v>-2.5695767656077504E-33</v>
      </c>
      <c r="AJ78">
        <f t="shared" si="70"/>
        <v>-12.881737900225033</v>
      </c>
      <c r="AK78">
        <f t="shared" si="92"/>
        <v>-8.416068761480366</v>
      </c>
      <c r="AL78">
        <f t="shared" si="71"/>
        <v>-21.297806661705401</v>
      </c>
      <c r="AN78">
        <f t="shared" si="72"/>
        <v>0</v>
      </c>
      <c r="AO78">
        <f t="shared" si="73"/>
        <v>0</v>
      </c>
      <c r="AP78">
        <f t="shared" si="74"/>
        <v>-2.1750363917946381E-43</v>
      </c>
      <c r="AQ78">
        <f t="shared" si="75"/>
        <v>-1.3378399718887371E-36</v>
      </c>
      <c r="AR78">
        <f t="shared" si="76"/>
        <v>-1.3378401893923763E-36</v>
      </c>
      <c r="AS78">
        <f t="shared" si="77"/>
        <v>-6.7068269385071018E-3</v>
      </c>
      <c r="AT78">
        <f t="shared" si="78"/>
        <v>-4.3817935998246458E-3</v>
      </c>
      <c r="AU78">
        <f t="shared" si="79"/>
        <v>-1.1088620538331748E-2</v>
      </c>
      <c r="AW78">
        <v>75</v>
      </c>
      <c r="AX78">
        <f>IF(Z78&gt;0, (R78*SUMPRODUCT(K78:$K$98, X78:$X$98)-K78*$AZ$3)/Z78, 0)</f>
        <v>-3.2120281238974941E+42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-107.34781583520876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-3.342057158109571E-35</v>
      </c>
      <c r="AI79">
        <f t="shared" si="69"/>
        <v>-3.342057158109571E-35</v>
      </c>
      <c r="AJ79">
        <f t="shared" si="70"/>
        <v>-107.34781583520876</v>
      </c>
      <c r="AK79">
        <f t="shared" si="92"/>
        <v>-7.5143471084646141</v>
      </c>
      <c r="AL79">
        <f t="shared" si="71"/>
        <v>-114.86216294367338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-1.553597422710456E-38</v>
      </c>
      <c r="AR79">
        <f t="shared" si="76"/>
        <v>-1.553597422710456E-38</v>
      </c>
      <c r="AS79">
        <f t="shared" si="77"/>
        <v>-4.9901986149606482E-2</v>
      </c>
      <c r="AT79">
        <f t="shared" si="78"/>
        <v>-3.4931390304724541E-3</v>
      </c>
      <c r="AU79">
        <f t="shared" si="79"/>
        <v>-5.3395125180078939E-2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253626.23623051078</v>
      </c>
      <c r="AO81" s="6">
        <f t="shared" si="93"/>
        <v>-25362.62362305108</v>
      </c>
      <c r="AP81" s="6">
        <f t="shared" si="93"/>
        <v>-203.11204730972861</v>
      </c>
      <c r="AQ81" s="6">
        <f t="shared" si="93"/>
        <v>-206181.91589398534</v>
      </c>
      <c r="AR81" s="6">
        <f t="shared" si="93"/>
        <v>21878.584666164723</v>
      </c>
      <c r="AS81" s="6">
        <f t="shared" si="93"/>
        <v>-28230.787762472966</v>
      </c>
      <c r="AT81" s="6">
        <f t="shared" si="93"/>
        <v>6352.2030963083398</v>
      </c>
      <c r="AU81" s="6">
        <f t="shared" si="93"/>
        <v>2.7321131468305282E-11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3A27-9C95-4111-9BF6-29273A52C932}">
  <sheetPr codeName="Sheet4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437718.57512793061</v>
      </c>
      <c r="K3">
        <v>1</v>
      </c>
      <c r="L3" s="2">
        <v>0</v>
      </c>
      <c r="O3">
        <f>$C$3</f>
        <v>437718.57512793061</v>
      </c>
      <c r="P3" s="2">
        <f>O3*C5</f>
        <v>43771.857512793067</v>
      </c>
      <c r="Q3" s="5">
        <f>B8</f>
        <v>100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437718.57512793061</v>
      </c>
      <c r="AF3">
        <f t="shared" ref="AF3:AF34" si="4">-$Z3*P3</f>
        <v>-43771.857512793067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393846.71761513758</v>
      </c>
      <c r="AJ3">
        <f t="shared" ref="AJ3:AJ34" si="8">AB3-AC3</f>
        <v>0</v>
      </c>
      <c r="AL3">
        <f t="shared" ref="AL3:AL34" si="9">SUM(AI3:AK3)</f>
        <v>393846.71761513758</v>
      </c>
      <c r="AN3">
        <f t="shared" ref="AN3:AN34" si="10">AE3*$K3</f>
        <v>437718.57512793061</v>
      </c>
      <c r="AO3">
        <f t="shared" ref="AO3:AO34" si="11">AF3*$K3</f>
        <v>-43771.857512793067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393846.71761513758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393846.71761513758</v>
      </c>
      <c r="AW3">
        <v>0</v>
      </c>
      <c r="AX3">
        <f>IF(Z3&gt;0, (R3*SUMPRODUCT(K3:$K$98, X3:$X$98)-K3*$AZ$3)/Z3, 0)</f>
        <v>0</v>
      </c>
      <c r="AZ3">
        <f>C6*ABS(SUMPRODUCT(X4:X69, K4:K69))/1</f>
        <v>394611.00553837366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2.1847999999999999E-2</v>
      </c>
      <c r="R4">
        <f t="shared" si="0"/>
        <v>1000000</v>
      </c>
      <c r="S4">
        <f t="shared" si="1"/>
        <v>27340.110523224808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26469.382683281146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-21848</v>
      </c>
      <c r="AI4">
        <f t="shared" si="7"/>
        <v>-21848</v>
      </c>
      <c r="AJ4">
        <f t="shared" si="8"/>
        <v>-26469.382683281146</v>
      </c>
      <c r="AK4">
        <f>G4*SUM(AB4, AE4:AF4)</f>
        <v>0</v>
      </c>
      <c r="AL4">
        <f t="shared" si="9"/>
        <v>-48317.382683281146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-20382.498367385018</v>
      </c>
      <c r="AR4">
        <f t="shared" si="14"/>
        <v>-20382.498367385018</v>
      </c>
      <c r="AS4">
        <f t="shared" si="15"/>
        <v>-24693.891858644598</v>
      </c>
      <c r="AT4">
        <f t="shared" si="16"/>
        <v>0</v>
      </c>
      <c r="AU4">
        <f t="shared" si="17"/>
        <v>-45076.390226029616</v>
      </c>
      <c r="AW4">
        <v>1</v>
      </c>
      <c r="AX4">
        <f>IF(Z4&gt;0, (R4*SUMPRODUCT(K4:$K$98, X4:$X$98)-K4*$AZ$3)/Z4, 0)</f>
        <v>27340.110523224808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2.5484E-2</v>
      </c>
      <c r="Q5" s="5">
        <f t="shared" ref="Q5:Q36" si="29">$C$8</f>
        <v>12.5</v>
      </c>
      <c r="R5">
        <f t="shared" si="0"/>
        <v>1000000</v>
      </c>
      <c r="S5">
        <f t="shared" si="1"/>
        <v>39401.957117677455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26469.382683281146</v>
      </c>
      <c r="AC5">
        <f t="shared" si="2"/>
        <v>36793.472473378584</v>
      </c>
      <c r="AE5">
        <f t="shared" si="3"/>
        <v>0</v>
      </c>
      <c r="AF5">
        <f t="shared" si="4"/>
        <v>0</v>
      </c>
      <c r="AG5">
        <f t="shared" si="5"/>
        <v>-11.6724761804</v>
      </c>
      <c r="AH5">
        <f t="shared" si="6"/>
        <v>-24672.385567999998</v>
      </c>
      <c r="AI5">
        <f t="shared" si="7"/>
        <v>-24684.058044180398</v>
      </c>
      <c r="AJ5">
        <f t="shared" si="8"/>
        <v>-10324.089790097438</v>
      </c>
      <c r="AK5">
        <f>G5*SUM(AB5, AE5:AF5)</f>
        <v>1085.2446900145271</v>
      </c>
      <c r="AL5">
        <f t="shared" si="9"/>
        <v>-33922.903144263306</v>
      </c>
      <c r="AN5">
        <f t="shared" si="10"/>
        <v>0</v>
      </c>
      <c r="AO5">
        <f t="shared" si="11"/>
        <v>0</v>
      </c>
      <c r="AP5">
        <f t="shared" si="12"/>
        <v>-9.9812279679495273</v>
      </c>
      <c r="AQ5">
        <f t="shared" si="13"/>
        <v>-21097.554714300288</v>
      </c>
      <c r="AR5">
        <f t="shared" si="14"/>
        <v>-21107.535942268238</v>
      </c>
      <c r="AS5">
        <f t="shared" si="15"/>
        <v>-8828.211954681532</v>
      </c>
      <c r="AT5">
        <f t="shared" si="16"/>
        <v>928.00143556776243</v>
      </c>
      <c r="AU5">
        <f t="shared" si="17"/>
        <v>-29007.746461382005</v>
      </c>
      <c r="AW5">
        <v>2</v>
      </c>
      <c r="AX5">
        <f>IF(Z5&gt;0, (R5*SUMPRODUCT(K5:$K$98, X5:$X$98)-K5*$AZ$3)/Z5, 0)</f>
        <v>39401.957117677455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2.9274999999999999E-2</v>
      </c>
      <c r="Q6" s="5">
        <f t="shared" si="29"/>
        <v>12.5</v>
      </c>
      <c r="R6">
        <f t="shared" si="0"/>
        <v>1000000</v>
      </c>
      <c r="S6">
        <f t="shared" si="1"/>
        <v>54311.45514983777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36793.472473378584</v>
      </c>
      <c r="AC6">
        <f t="shared" si="2"/>
        <v>48724.065043418086</v>
      </c>
      <c r="AE6">
        <f t="shared" si="3"/>
        <v>0</v>
      </c>
      <c r="AF6">
        <f t="shared" si="4"/>
        <v>0</v>
      </c>
      <c r="AG6">
        <f t="shared" si="5"/>
        <v>-11.214039678414791</v>
      </c>
      <c r="AH6">
        <f t="shared" si="6"/>
        <v>-27336.939214496801</v>
      </c>
      <c r="AI6">
        <f t="shared" si="7"/>
        <v>-27348.153254175217</v>
      </c>
      <c r="AJ6">
        <f t="shared" si="8"/>
        <v>-11930.592570039502</v>
      </c>
      <c r="AK6">
        <f>G6*SUM(AB6, AE6:AF6)</f>
        <v>2152.4181396926474</v>
      </c>
      <c r="AL6">
        <f t="shared" si="9"/>
        <v>-37126.327684522068</v>
      </c>
      <c r="AN6">
        <f t="shared" si="10"/>
        <v>0</v>
      </c>
      <c r="AO6">
        <f t="shared" si="11"/>
        <v>0</v>
      </c>
      <c r="AP6">
        <f t="shared" si="12"/>
        <v>-8.6506226788527822</v>
      </c>
      <c r="AQ6">
        <f t="shared" si="13"/>
        <v>-21087.989085194218</v>
      </c>
      <c r="AR6">
        <f t="shared" si="14"/>
        <v>-21096.63970787307</v>
      </c>
      <c r="AS6">
        <f t="shared" si="15"/>
        <v>-9203.3787661009501</v>
      </c>
      <c r="AT6">
        <f t="shared" si="16"/>
        <v>1660.3969405814878</v>
      </c>
      <c r="AU6">
        <f t="shared" si="17"/>
        <v>-28639.621533392528</v>
      </c>
      <c r="AW6">
        <v>3</v>
      </c>
      <c r="AX6">
        <f>IF(Z6&gt;0, (R6*SUMPRODUCT(K6:$K$98, X6:$X$98)-K6*$AZ$3)/Z6, 0)</f>
        <v>54311.45514983777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3.3331E-2</v>
      </c>
      <c r="Q7" s="5">
        <f t="shared" si="29"/>
        <v>12.5</v>
      </c>
      <c r="R7">
        <f t="shared" si="0"/>
        <v>1000000</v>
      </c>
      <c r="S7">
        <f t="shared" si="1"/>
        <v>64180.402100110077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48724.065043418086</v>
      </c>
      <c r="AC7">
        <f t="shared" si="2"/>
        <v>55082.825610353029</v>
      </c>
      <c r="AE7">
        <f t="shared" si="3"/>
        <v>0</v>
      </c>
      <c r="AF7">
        <f t="shared" si="4"/>
        <v>0</v>
      </c>
      <c r="AG7">
        <f t="shared" si="5"/>
        <v>-10.7281241251094</v>
      </c>
      <c r="AH7">
        <f t="shared" si="6"/>
        <v>-29902.012521699471</v>
      </c>
      <c r="AI7">
        <f t="shared" si="7"/>
        <v>-29912.740645824582</v>
      </c>
      <c r="AJ7">
        <f t="shared" si="8"/>
        <v>-6358.7605669349432</v>
      </c>
      <c r="AK7">
        <f>G7*SUM(AB7, AE7:AF7)</f>
        <v>2392.3515936318281</v>
      </c>
      <c r="AL7">
        <f t="shared" si="9"/>
        <v>-33879.149619127696</v>
      </c>
      <c r="AN7">
        <f t="shared" si="10"/>
        <v>0</v>
      </c>
      <c r="AO7">
        <f t="shared" si="11"/>
        <v>0</v>
      </c>
      <c r="AP7">
        <f t="shared" si="12"/>
        <v>-7.5295992608092188</v>
      </c>
      <c r="AQ7">
        <f t="shared" si="13"/>
        <v>-20986.90961760292</v>
      </c>
      <c r="AR7">
        <f t="shared" si="14"/>
        <v>-20994.439216863728</v>
      </c>
      <c r="AS7">
        <f t="shared" si="15"/>
        <v>-4462.9348342824023</v>
      </c>
      <c r="AT7">
        <f t="shared" si="16"/>
        <v>1679.0865374912205</v>
      </c>
      <c r="AU7">
        <f t="shared" si="17"/>
        <v>-23778.287513654912</v>
      </c>
      <c r="AW7">
        <v>4</v>
      </c>
      <c r="AX7">
        <f>IF(Z7&gt;0, (R7*SUMPRODUCT(K7:$K$98, X7:$X$98)-K7*$AZ$3)/Z7, 0)</f>
        <v>64180.402100110077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3.7801000000000001E-2</v>
      </c>
      <c r="Q8" s="5">
        <f t="shared" si="29"/>
        <v>12.5</v>
      </c>
      <c r="R8">
        <f t="shared" si="0"/>
        <v>1000000</v>
      </c>
      <c r="S8">
        <f t="shared" si="1"/>
        <v>64277.181422643662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55082.825610353029</v>
      </c>
      <c r="AC8">
        <f t="shared" si="2"/>
        <v>52528.901918605843</v>
      </c>
      <c r="AE8">
        <f t="shared" si="3"/>
        <v>0</v>
      </c>
      <c r="AF8">
        <f t="shared" si="4"/>
        <v>0</v>
      </c>
      <c r="AG8">
        <f t="shared" si="5"/>
        <v>-10.215309063805044</v>
      </c>
      <c r="AH8">
        <f t="shared" si="6"/>
        <v>-32442.705604260831</v>
      </c>
      <c r="AI8">
        <f t="shared" si="7"/>
        <v>-32452.920913324637</v>
      </c>
      <c r="AJ8">
        <f t="shared" si="8"/>
        <v>2553.9236917471862</v>
      </c>
      <c r="AK8">
        <f t="shared" ref="AK8:AK39" si="30">G8*SUM(AB8:AB8, AE8:AF8)</f>
        <v>1173.2641855005195</v>
      </c>
      <c r="AL8">
        <f t="shared" si="9"/>
        <v>-28725.73303607693</v>
      </c>
      <c r="AN8">
        <f t="shared" si="10"/>
        <v>0</v>
      </c>
      <c r="AO8">
        <f t="shared" si="11"/>
        <v>0</v>
      </c>
      <c r="AP8">
        <f t="shared" si="12"/>
        <v>-6.6925015276237074</v>
      </c>
      <c r="AQ8">
        <f t="shared" si="13"/>
        <v>-21254.65372223275</v>
      </c>
      <c r="AR8">
        <f t="shared" si="14"/>
        <v>-21261.346223760374</v>
      </c>
      <c r="AS8">
        <f t="shared" si="15"/>
        <v>1673.1885547167053</v>
      </c>
      <c r="AT8">
        <f t="shared" si="16"/>
        <v>768.65734602097643</v>
      </c>
      <c r="AU8">
        <f t="shared" si="17"/>
        <v>-18819.50032302269</v>
      </c>
      <c r="AW8">
        <v>5</v>
      </c>
      <c r="AX8">
        <f>IF(Z8&gt;0, (R8*SUMPRODUCT(K8:$K$98, X8:$X$98)-K8*$AZ$3)/Z8, 0)</f>
        <v>64277.181422643662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4.3147999999999999E-2</v>
      </c>
      <c r="Q9" s="5">
        <f t="shared" si="29"/>
        <v>12.5</v>
      </c>
      <c r="R9">
        <f t="shared" si="0"/>
        <v>1000000</v>
      </c>
      <c r="S9">
        <f t="shared" si="1"/>
        <v>58104.634921187237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52528.901918605843</v>
      </c>
      <c r="AC9">
        <f t="shared" si="2"/>
        <v>44960.835740262235</v>
      </c>
      <c r="AE9">
        <f t="shared" si="3"/>
        <v>0</v>
      </c>
      <c r="AF9">
        <f t="shared" si="4"/>
        <v>0</v>
      </c>
      <c r="AG9">
        <f t="shared" si="5"/>
        <v>-9.6723858176819348</v>
      </c>
      <c r="AH9">
        <f t="shared" si="6"/>
        <v>-35261.612438804805</v>
      </c>
      <c r="AI9">
        <f t="shared" si="7"/>
        <v>-35271.284824622489</v>
      </c>
      <c r="AJ9">
        <f t="shared" si="8"/>
        <v>7568.066178343608</v>
      </c>
      <c r="AK9">
        <f t="shared" si="30"/>
        <v>309.92052131977448</v>
      </c>
      <c r="AL9">
        <f t="shared" si="9"/>
        <v>-27393.298124959107</v>
      </c>
      <c r="AN9">
        <f t="shared" si="10"/>
        <v>0</v>
      </c>
      <c r="AO9">
        <f t="shared" si="11"/>
        <v>0</v>
      </c>
      <c r="AP9">
        <f t="shared" si="12"/>
        <v>-6.0013338918776045</v>
      </c>
      <c r="AQ9">
        <f t="shared" si="13"/>
        <v>-21878.439694206474</v>
      </c>
      <c r="AR9">
        <f t="shared" si="14"/>
        <v>-21884.441028098354</v>
      </c>
      <c r="AS9">
        <f t="shared" si="15"/>
        <v>4695.6865563651618</v>
      </c>
      <c r="AT9">
        <f t="shared" si="16"/>
        <v>192.29345928122697</v>
      </c>
      <c r="AU9">
        <f t="shared" si="17"/>
        <v>-16996.461012451964</v>
      </c>
      <c r="AW9">
        <v>6</v>
      </c>
      <c r="AX9">
        <f>IF(Z9&gt;0, (R9*SUMPRODUCT(K9:$K$98, X9:$X$98)-K9*$AZ$3)/Z9, 0)</f>
        <v>58104.634921187237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4.8848999999999997E-2</v>
      </c>
      <c r="Q10" s="5">
        <f t="shared" si="29"/>
        <v>12.5</v>
      </c>
      <c r="R10">
        <f t="shared" si="0"/>
        <v>1000000</v>
      </c>
      <c r="S10">
        <f t="shared" si="1"/>
        <v>48950.565210411194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44960.835740262235</v>
      </c>
      <c r="AC10">
        <f t="shared" si="2"/>
        <v>35648.44720644335</v>
      </c>
      <c r="AE10">
        <f t="shared" si="3"/>
        <v>0</v>
      </c>
      <c r="AF10">
        <f t="shared" si="4"/>
        <v>0</v>
      </c>
      <c r="AG10">
        <f t="shared" si="5"/>
        <v>-9.1031755846971709</v>
      </c>
      <c r="AH10">
        <f t="shared" si="6"/>
        <v>-37798.909984635589</v>
      </c>
      <c r="AI10">
        <f t="shared" si="7"/>
        <v>-37808.013160220289</v>
      </c>
      <c r="AJ10">
        <f t="shared" si="8"/>
        <v>9312.3885338188848</v>
      </c>
      <c r="AK10">
        <f t="shared" si="30"/>
        <v>184.33942653507518</v>
      </c>
      <c r="AL10">
        <f t="shared" si="9"/>
        <v>-28311.285199866328</v>
      </c>
      <c r="AN10">
        <f t="shared" si="10"/>
        <v>0</v>
      </c>
      <c r="AO10">
        <f t="shared" si="11"/>
        <v>0</v>
      </c>
      <c r="AP10">
        <f t="shared" si="12"/>
        <v>-5.3582785254477745</v>
      </c>
      <c r="AQ10">
        <f t="shared" si="13"/>
        <v>-22249.058668766083</v>
      </c>
      <c r="AR10">
        <f t="shared" si="14"/>
        <v>-22254.416947291535</v>
      </c>
      <c r="AS10">
        <f t="shared" si="15"/>
        <v>5481.4247003286555</v>
      </c>
      <c r="AT10">
        <f t="shared" si="16"/>
        <v>108.50521133050403</v>
      </c>
      <c r="AU10">
        <f t="shared" si="17"/>
        <v>-16664.487035632374</v>
      </c>
      <c r="AW10">
        <v>7</v>
      </c>
      <c r="AX10">
        <f>IF(Z10&gt;0, (R10*SUMPRODUCT(K10:$K$98, X10:$X$98)-K10*$AZ$3)/Z10, 0)</f>
        <v>48950.565210411194</v>
      </c>
    </row>
    <row r="11" spans="1:52" x14ac:dyDescent="0.25">
      <c r="A11" t="s">
        <v>33</v>
      </c>
      <c r="C11" s="25">
        <f>AU71</f>
        <v>5.7994831159646765E-11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5.4528E-2</v>
      </c>
      <c r="Q11" s="5">
        <f t="shared" si="29"/>
        <v>12.5</v>
      </c>
      <c r="R11">
        <f t="shared" si="0"/>
        <v>1000000</v>
      </c>
      <c r="S11">
        <f t="shared" si="1"/>
        <v>36644.616758625154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35648.44720644335</v>
      </c>
      <c r="AC11">
        <f t="shared" si="2"/>
        <v>24964.558138651042</v>
      </c>
      <c r="AE11">
        <f t="shared" si="3"/>
        <v>0</v>
      </c>
      <c r="AF11">
        <f t="shared" si="4"/>
        <v>0</v>
      </c>
      <c r="AG11">
        <f t="shared" si="5"/>
        <v>-8.5157658705678312</v>
      </c>
      <c r="AH11">
        <f t="shared" si="6"/>
        <v>-39710.236662589392</v>
      </c>
      <c r="AI11">
        <f t="shared" si="7"/>
        <v>-39718.752428459957</v>
      </c>
      <c r="AJ11">
        <f t="shared" si="8"/>
        <v>10683.889067792308</v>
      </c>
      <c r="AK11">
        <f t="shared" si="30"/>
        <v>85.556273295464038</v>
      </c>
      <c r="AL11">
        <f t="shared" si="9"/>
        <v>-28949.307087372184</v>
      </c>
      <c r="AN11">
        <f t="shared" si="10"/>
        <v>0</v>
      </c>
      <c r="AO11">
        <f t="shared" si="11"/>
        <v>0</v>
      </c>
      <c r="AP11">
        <f t="shared" si="12"/>
        <v>-4.762941399427671</v>
      </c>
      <c r="AQ11">
        <f t="shared" si="13"/>
        <v>-22210.278330339515</v>
      </c>
      <c r="AR11">
        <f t="shared" si="14"/>
        <v>-22215.041271738941</v>
      </c>
      <c r="AS11">
        <f t="shared" si="15"/>
        <v>5975.5914290404935</v>
      </c>
      <c r="AT11">
        <f t="shared" si="16"/>
        <v>47.852362577053995</v>
      </c>
      <c r="AU11">
        <f t="shared" si="17"/>
        <v>-16191.597480121394</v>
      </c>
      <c r="AW11">
        <v>8</v>
      </c>
      <c r="AX11">
        <f>IF(Z11&gt;0, (R11*SUMPRODUCT(K11:$K$98, X11:$X$98)-K11*$AZ$3)/Z11, 0)</f>
        <v>36644.616758625154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6.0775000000000003E-2</v>
      </c>
      <c r="Q12" s="5">
        <f t="shared" si="29"/>
        <v>12.5</v>
      </c>
      <c r="R12">
        <f t="shared" si="0"/>
        <v>1000000</v>
      </c>
      <c r="S12">
        <f t="shared" si="1"/>
        <v>21678.836150784446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24964.558138651042</v>
      </c>
      <c r="AC12">
        <f t="shared" si="2"/>
        <v>13723.678902315878</v>
      </c>
      <c r="AE12">
        <f t="shared" si="3"/>
        <v>0</v>
      </c>
      <c r="AF12">
        <f t="shared" si="4"/>
        <v>0</v>
      </c>
      <c r="AG12">
        <f t="shared" si="5"/>
        <v>-7.9130625410783919</v>
      </c>
      <c r="AH12">
        <f t="shared" si="6"/>
        <v>-41403.653662700795</v>
      </c>
      <c r="AI12">
        <f t="shared" si="7"/>
        <v>-41411.566725241872</v>
      </c>
      <c r="AJ12">
        <f t="shared" si="8"/>
        <v>11240.879236335164</v>
      </c>
      <c r="AK12">
        <f t="shared" si="30"/>
        <v>57.418483718897399</v>
      </c>
      <c r="AL12">
        <f t="shared" si="9"/>
        <v>-30113.269005187809</v>
      </c>
      <c r="AN12">
        <f t="shared" si="10"/>
        <v>0</v>
      </c>
      <c r="AO12">
        <f t="shared" si="11"/>
        <v>0</v>
      </c>
      <c r="AP12">
        <f t="shared" si="12"/>
        <v>-4.2058768620005482</v>
      </c>
      <c r="AQ12">
        <f t="shared" si="13"/>
        <v>-22006.482071669045</v>
      </c>
      <c r="AR12">
        <f t="shared" si="14"/>
        <v>-22010.687948531042</v>
      </c>
      <c r="AS12">
        <f t="shared" si="15"/>
        <v>5974.6468125603169</v>
      </c>
      <c r="AT12">
        <f t="shared" si="16"/>
        <v>30.518534495438828</v>
      </c>
      <c r="AU12">
        <f t="shared" si="17"/>
        <v>-16005.522601475286</v>
      </c>
      <c r="AW12">
        <v>9</v>
      </c>
      <c r="AX12">
        <f>IF(Z12&gt;0, (R12*SUMPRODUCT(K12:$K$98, X12:$X$98)-K12*$AZ$3)/Z12, 0)</f>
        <v>21678.836150784446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6.7419999999999994E-2</v>
      </c>
      <c r="Q13" s="5">
        <f t="shared" si="29"/>
        <v>12.5</v>
      </c>
      <c r="R13">
        <f t="shared" si="0"/>
        <v>1000000</v>
      </c>
      <c r="S13">
        <f t="shared" si="1"/>
        <v>3569.2582236352737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13723.678902315878</v>
      </c>
      <c r="AC13">
        <f t="shared" si="2"/>
        <v>2084.5705099943734</v>
      </c>
      <c r="AE13">
        <f t="shared" si="3"/>
        <v>0</v>
      </c>
      <c r="AF13">
        <f t="shared" si="4"/>
        <v>0</v>
      </c>
      <c r="AG13">
        <f t="shared" si="5"/>
        <v>-7.300433239148103</v>
      </c>
      <c r="AH13">
        <f t="shared" si="6"/>
        <v>-42679.894121560414</v>
      </c>
      <c r="AI13">
        <f t="shared" si="7"/>
        <v>-42687.194554799564</v>
      </c>
      <c r="AJ13">
        <f t="shared" si="8"/>
        <v>11639.108392321505</v>
      </c>
      <c r="AK13">
        <f t="shared" si="30"/>
        <v>27.447357804631757</v>
      </c>
      <c r="AL13">
        <f t="shared" si="9"/>
        <v>-31020.638804673428</v>
      </c>
      <c r="AN13">
        <f t="shared" si="10"/>
        <v>0</v>
      </c>
      <c r="AO13">
        <f t="shared" si="11"/>
        <v>0</v>
      </c>
      <c r="AP13">
        <f t="shared" si="12"/>
        <v>-3.6884580564110885</v>
      </c>
      <c r="AQ13">
        <f t="shared" si="13"/>
        <v>-21563.514679549575</v>
      </c>
      <c r="AR13">
        <f t="shared" si="14"/>
        <v>-21567.203137605986</v>
      </c>
      <c r="AS13">
        <f t="shared" si="15"/>
        <v>5880.5226639001175</v>
      </c>
      <c r="AT13">
        <f t="shared" si="16"/>
        <v>13.867454807860884</v>
      </c>
      <c r="AU13">
        <f t="shared" si="17"/>
        <v>-15672.813018898009</v>
      </c>
      <c r="AW13">
        <v>10</v>
      </c>
      <c r="AX13">
        <f>IF(Z13&gt;0, (R13*SUMPRODUCT(K13:$K$98, X13:$X$98)-K13*$AZ$3)/Z13, 0)</f>
        <v>3569.2582236352737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7.4817999999999996E-2</v>
      </c>
      <c r="Q14" s="5">
        <f t="shared" si="29"/>
        <v>12.5</v>
      </c>
      <c r="R14">
        <f t="shared" si="0"/>
        <v>1000000</v>
      </c>
      <c r="S14">
        <f t="shared" si="1"/>
        <v>-18073.150718140085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2084.5705099943734</v>
      </c>
      <c r="AC14">
        <f t="shared" si="2"/>
        <v>-9660.0630465316062</v>
      </c>
      <c r="AE14">
        <f t="shared" si="3"/>
        <v>0</v>
      </c>
      <c r="AF14">
        <f t="shared" si="4"/>
        <v>0</v>
      </c>
      <c r="AG14">
        <f t="shared" si="5"/>
        <v>-6.6812250926700401</v>
      </c>
      <c r="AH14">
        <f t="shared" si="6"/>
        <v>-43696.305126926622</v>
      </c>
      <c r="AI14">
        <f t="shared" si="7"/>
        <v>-43702.986352019288</v>
      </c>
      <c r="AJ14">
        <f t="shared" si="8"/>
        <v>11744.63355652598</v>
      </c>
      <c r="AK14">
        <f t="shared" si="30"/>
        <v>3.752226917989872</v>
      </c>
      <c r="AL14">
        <f t="shared" si="9"/>
        <v>-31954.600568575319</v>
      </c>
      <c r="AN14">
        <f t="shared" si="10"/>
        <v>0</v>
      </c>
      <c r="AO14">
        <f t="shared" si="11"/>
        <v>0</v>
      </c>
      <c r="AP14">
        <f t="shared" si="12"/>
        <v>-3.2093652985191223</v>
      </c>
      <c r="AQ14">
        <f t="shared" si="13"/>
        <v>-20989.774091239004</v>
      </c>
      <c r="AR14">
        <f t="shared" si="14"/>
        <v>-20992.98345653752</v>
      </c>
      <c r="AS14">
        <f t="shared" si="15"/>
        <v>5641.6029780961026</v>
      </c>
      <c r="AT14">
        <f t="shared" si="16"/>
        <v>1.802404004615501</v>
      </c>
      <c r="AU14">
        <f t="shared" si="17"/>
        <v>-15349.578074436804</v>
      </c>
      <c r="AW14">
        <v>11</v>
      </c>
      <c r="AX14">
        <f>IF(Z14&gt;0, (R14*SUMPRODUCT(K14:$K$98, X14:$X$98)-K14*$AZ$3)/Z14, 0)</f>
        <v>-18073.150718140085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8.3350999999999995E-2</v>
      </c>
      <c r="Q15" s="5">
        <f t="shared" si="29"/>
        <v>12.5</v>
      </c>
      <c r="R15">
        <f t="shared" si="0"/>
        <v>1000000</v>
      </c>
      <c r="S15">
        <f t="shared" si="1"/>
        <v>-43172.114332957484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-9660.0630465316062</v>
      </c>
      <c r="AC15">
        <f t="shared" si="2"/>
        <v>-20921.296573136351</v>
      </c>
      <c r="AE15">
        <f t="shared" si="3"/>
        <v>0</v>
      </c>
      <c r="AF15">
        <f t="shared" si="4"/>
        <v>0</v>
      </c>
      <c r="AG15">
        <f t="shared" si="5"/>
        <v>-6.0575260490441991</v>
      </c>
      <c r="AH15">
        <f t="shared" si="6"/>
        <v>-44550.943415931237</v>
      </c>
      <c r="AI15">
        <f t="shared" si="7"/>
        <v>-44557.000941980281</v>
      </c>
      <c r="AJ15">
        <f t="shared" si="8"/>
        <v>11261.233526604745</v>
      </c>
      <c r="AK15">
        <f t="shared" si="30"/>
        <v>-39.606258490779588</v>
      </c>
      <c r="AL15">
        <f t="shared" si="9"/>
        <v>-33335.373673866314</v>
      </c>
      <c r="AN15">
        <f t="shared" si="10"/>
        <v>0</v>
      </c>
      <c r="AO15">
        <f t="shared" si="11"/>
        <v>0</v>
      </c>
      <c r="AP15">
        <f t="shared" si="12"/>
        <v>-2.7604286486453504</v>
      </c>
      <c r="AQ15">
        <f t="shared" si="13"/>
        <v>-20301.968086281555</v>
      </c>
      <c r="AR15">
        <f t="shared" si="14"/>
        <v>-20304.728514930201</v>
      </c>
      <c r="AS15">
        <f t="shared" si="15"/>
        <v>5131.7701969816871</v>
      </c>
      <c r="AT15">
        <f t="shared" si="16"/>
        <v>-18.048663714925677</v>
      </c>
      <c r="AU15">
        <f t="shared" si="17"/>
        <v>-15191.006981663439</v>
      </c>
      <c r="AW15">
        <v>12</v>
      </c>
      <c r="AX15">
        <f>IF(Z15&gt;0, (R15*SUMPRODUCT(K15:$K$98, X15:$X$98)-K15*$AZ$3)/Z15, 0)</f>
        <v>-43172.114332957484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9.2474000000000001E-2</v>
      </c>
      <c r="Q16" s="5">
        <f t="shared" si="29"/>
        <v>12.5</v>
      </c>
      <c r="R16">
        <f t="shared" si="0"/>
        <v>1000000</v>
      </c>
      <c r="S16">
        <f t="shared" si="1"/>
        <v>-72446.010004775046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-20921.296573136351</v>
      </c>
      <c r="AC16">
        <f t="shared" si="2"/>
        <v>-31509.882754355669</v>
      </c>
      <c r="AE16">
        <f t="shared" si="3"/>
        <v>0</v>
      </c>
      <c r="AF16">
        <f t="shared" si="4"/>
        <v>0</v>
      </c>
      <c r="AG16">
        <f t="shared" si="5"/>
        <v>-5.4367871246944439</v>
      </c>
      <c r="AH16">
        <f t="shared" si="6"/>
        <v>-44813.093108745059</v>
      </c>
      <c r="AI16">
        <f t="shared" si="7"/>
        <v>-44818.529895869753</v>
      </c>
      <c r="AJ16">
        <f t="shared" si="8"/>
        <v>10588.586181219318</v>
      </c>
      <c r="AK16">
        <f t="shared" si="30"/>
        <v>-148.54120566926809</v>
      </c>
      <c r="AL16">
        <f t="shared" si="9"/>
        <v>-34378.484920319701</v>
      </c>
      <c r="AN16">
        <f t="shared" si="10"/>
        <v>0</v>
      </c>
      <c r="AO16">
        <f t="shared" si="11"/>
        <v>0</v>
      </c>
      <c r="AP16">
        <f t="shared" si="12"/>
        <v>-2.3437295272954941</v>
      </c>
      <c r="AQ16">
        <f t="shared" si="13"/>
        <v>-19318.35238708392</v>
      </c>
      <c r="AR16">
        <f t="shared" si="14"/>
        <v>-19320.696116611216</v>
      </c>
      <c r="AS16">
        <f t="shared" si="15"/>
        <v>4564.6043363582121</v>
      </c>
      <c r="AT16">
        <f t="shared" si="16"/>
        <v>-64.034217592564389</v>
      </c>
      <c r="AU16">
        <f t="shared" si="17"/>
        <v>-14820.125997845566</v>
      </c>
      <c r="AW16">
        <v>13</v>
      </c>
      <c r="AX16">
        <f>IF(Z16&gt;0, (R16*SUMPRODUCT(K16:$K$98, X16:$X$98)-K16*$AZ$3)/Z16, 0)</f>
        <v>-72446.010004775046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0.10216500000000001</v>
      </c>
      <c r="Q17" s="5">
        <f t="shared" si="29"/>
        <v>12.5</v>
      </c>
      <c r="R17">
        <f t="shared" si="0"/>
        <v>1000000</v>
      </c>
      <c r="S17">
        <f t="shared" si="1"/>
        <v>-105205.76947550589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-31509.882754355669</v>
      </c>
      <c r="AC17">
        <f t="shared" si="2"/>
        <v>-40626.006578682631</v>
      </c>
      <c r="AE17">
        <f t="shared" si="3"/>
        <v>0</v>
      </c>
      <c r="AF17">
        <f t="shared" si="4"/>
        <v>0</v>
      </c>
      <c r="AG17">
        <f t="shared" si="5"/>
        <v>-4.8269698968530923</v>
      </c>
      <c r="AH17">
        <f t="shared" si="6"/>
        <v>-44435.948527552639</v>
      </c>
      <c r="AI17">
        <f t="shared" si="7"/>
        <v>-44440.775497449489</v>
      </c>
      <c r="AJ17">
        <f t="shared" si="8"/>
        <v>9116.1238243269618</v>
      </c>
      <c r="AK17">
        <f t="shared" si="30"/>
        <v>-434.83638201010825</v>
      </c>
      <c r="AL17">
        <f t="shared" si="9"/>
        <v>-35759.488055132635</v>
      </c>
      <c r="AN17">
        <f t="shared" si="10"/>
        <v>0</v>
      </c>
      <c r="AO17">
        <f t="shared" si="11"/>
        <v>0</v>
      </c>
      <c r="AP17">
        <f t="shared" si="12"/>
        <v>-1.9560491679511141</v>
      </c>
      <c r="AQ17">
        <f t="shared" si="13"/>
        <v>-18006.928156130416</v>
      </c>
      <c r="AR17">
        <f t="shared" si="14"/>
        <v>-18008.884205298364</v>
      </c>
      <c r="AS17">
        <f t="shared" si="15"/>
        <v>3694.1573704736079</v>
      </c>
      <c r="AT17">
        <f t="shared" si="16"/>
        <v>-176.21020254969113</v>
      </c>
      <c r="AU17">
        <f t="shared" si="17"/>
        <v>-14490.937037374448</v>
      </c>
      <c r="AW17">
        <v>14</v>
      </c>
      <c r="AX17">
        <f>IF(Z17&gt;0, (R17*SUMPRODUCT(K17:$K$98, X17:$X$98)-K17*$AZ$3)/Z17, 0)</f>
        <v>-105205.76947550589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0.113081</v>
      </c>
      <c r="Q18" s="5">
        <f t="shared" si="29"/>
        <v>12.5</v>
      </c>
      <c r="R18">
        <f t="shared" si="0"/>
        <v>1000000</v>
      </c>
      <c r="S18">
        <f t="shared" si="1"/>
        <v>-141595.76660303521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-40626.006578682631</v>
      </c>
      <c r="AC18">
        <f t="shared" si="2"/>
        <v>-47948.422823795583</v>
      </c>
      <c r="AE18">
        <f t="shared" si="3"/>
        <v>0</v>
      </c>
      <c r="AF18">
        <f t="shared" si="4"/>
        <v>0</v>
      </c>
      <c r="AG18">
        <f t="shared" si="5"/>
        <v>-4.2328616149785168</v>
      </c>
      <c r="AH18">
        <f t="shared" si="6"/>
        <v>-43667.086632483559</v>
      </c>
      <c r="AI18">
        <f t="shared" si="7"/>
        <v>-43671.319494098534</v>
      </c>
      <c r="AJ18">
        <f t="shared" si="8"/>
        <v>7322.4162451129523</v>
      </c>
      <c r="AK18">
        <f t="shared" si="30"/>
        <v>-877.52174209954489</v>
      </c>
      <c r="AL18">
        <f t="shared" si="9"/>
        <v>-37226.424991085129</v>
      </c>
      <c r="AN18">
        <f t="shared" si="10"/>
        <v>0</v>
      </c>
      <c r="AO18">
        <f t="shared" si="11"/>
        <v>0</v>
      </c>
      <c r="AP18">
        <f t="shared" si="12"/>
        <v>-1.6006874582964941</v>
      </c>
      <c r="AQ18">
        <f t="shared" si="13"/>
        <v>-16513.026947449041</v>
      </c>
      <c r="AR18">
        <f t="shared" si="14"/>
        <v>-16514.627634907338</v>
      </c>
      <c r="AS18">
        <f t="shared" si="15"/>
        <v>2769.0250506898033</v>
      </c>
      <c r="AT18">
        <f t="shared" si="16"/>
        <v>-331.84123997598749</v>
      </c>
      <c r="AU18">
        <f t="shared" si="17"/>
        <v>-14077.443824193522</v>
      </c>
      <c r="AW18">
        <v>15</v>
      </c>
      <c r="AX18">
        <f>IF(Z18&gt;0, (R18*SUMPRODUCT(K18:$K$98, X18:$X$98)-K18*$AZ$3)/Z18, 0)</f>
        <v>-141595.76660303521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0.12539</v>
      </c>
      <c r="Q19" s="5">
        <f t="shared" si="29"/>
        <v>12.5</v>
      </c>
      <c r="R19">
        <f t="shared" si="0"/>
        <v>1000000</v>
      </c>
      <c r="S19">
        <f t="shared" si="1"/>
        <v>-185803.55369048973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-47948.422823795583</v>
      </c>
      <c r="AC19">
        <f t="shared" si="2"/>
        <v>-54399.928340954008</v>
      </c>
      <c r="AE19">
        <f t="shared" si="3"/>
        <v>0</v>
      </c>
      <c r="AF19">
        <f t="shared" si="4"/>
        <v>0</v>
      </c>
      <c r="AG19">
        <f t="shared" si="5"/>
        <v>-3.6597744809265755</v>
      </c>
      <c r="AH19">
        <f t="shared" si="6"/>
        <v>-42460.681432172496</v>
      </c>
      <c r="AI19">
        <f t="shared" si="7"/>
        <v>-42464.341206653422</v>
      </c>
      <c r="AJ19">
        <f t="shared" si="8"/>
        <v>6451.5055171584245</v>
      </c>
      <c r="AK19">
        <f t="shared" si="30"/>
        <v>-1069.2498289706416</v>
      </c>
      <c r="AL19">
        <f t="shared" si="9"/>
        <v>-37082.085518465639</v>
      </c>
      <c r="AN19">
        <f t="shared" si="10"/>
        <v>0</v>
      </c>
      <c r="AO19">
        <f t="shared" si="11"/>
        <v>0</v>
      </c>
      <c r="AP19">
        <f t="shared" si="12"/>
        <v>-1.290655957584381</v>
      </c>
      <c r="AQ19">
        <f t="shared" si="13"/>
        <v>-14974.182627682356</v>
      </c>
      <c r="AR19">
        <f t="shared" si="14"/>
        <v>-14975.47328363994</v>
      </c>
      <c r="AS19">
        <f t="shared" si="15"/>
        <v>2275.1877402568507</v>
      </c>
      <c r="AT19">
        <f t="shared" si="16"/>
        <v>-377.08161229586051</v>
      </c>
      <c r="AU19">
        <f t="shared" si="17"/>
        <v>-13077.36715567895</v>
      </c>
      <c r="AW19">
        <v>16</v>
      </c>
      <c r="AX19">
        <f>IF(Z19&gt;0, (R19*SUMPRODUCT(K19:$K$98, X19:$X$98)-K19*$AZ$3)/Z19, 0)</f>
        <v>-185803.55369048973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0.13947699999999999</v>
      </c>
      <c r="Q20" s="5">
        <f t="shared" si="29"/>
        <v>12.5</v>
      </c>
      <c r="R20">
        <f t="shared" si="0"/>
        <v>1000000</v>
      </c>
      <c r="S20">
        <f t="shared" si="1"/>
        <v>-249808.34479598125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-54399.928340954008</v>
      </c>
      <c r="AC20">
        <f t="shared" si="2"/>
        <v>-62206.721861539292</v>
      </c>
      <c r="AE20">
        <f t="shared" si="3"/>
        <v>0</v>
      </c>
      <c r="AF20">
        <f t="shared" si="4"/>
        <v>0</v>
      </c>
      <c r="AG20">
        <f t="shared" si="5"/>
        <v>-3.1127223708411136</v>
      </c>
      <c r="AH20">
        <f t="shared" si="6"/>
        <v>-40836.349222095669</v>
      </c>
      <c r="AI20">
        <f t="shared" si="7"/>
        <v>-40839.461944466508</v>
      </c>
      <c r="AJ20">
        <f t="shared" si="8"/>
        <v>7806.7935205852846</v>
      </c>
      <c r="AK20">
        <f t="shared" si="30"/>
        <v>-233.91969186610223</v>
      </c>
      <c r="AL20">
        <f t="shared" si="9"/>
        <v>-33266.588115747327</v>
      </c>
      <c r="AN20">
        <f t="shared" si="10"/>
        <v>0</v>
      </c>
      <c r="AO20">
        <f t="shared" si="11"/>
        <v>0</v>
      </c>
      <c r="AP20">
        <f t="shared" si="12"/>
        <v>-1.0411956530518263</v>
      </c>
      <c r="AQ20">
        <f t="shared" si="13"/>
        <v>-13659.627885497233</v>
      </c>
      <c r="AR20">
        <f t="shared" si="14"/>
        <v>-13660.669081150285</v>
      </c>
      <c r="AS20">
        <f t="shared" si="15"/>
        <v>2611.347402534368</v>
      </c>
      <c r="AT20">
        <f t="shared" si="16"/>
        <v>-78.24538693709296</v>
      </c>
      <c r="AU20">
        <f t="shared" si="17"/>
        <v>-11127.56706555301</v>
      </c>
      <c r="AW20">
        <v>17</v>
      </c>
      <c r="AX20">
        <f>IF(Z20&gt;0, (R20*SUMPRODUCT(K20:$K$98, X20:$X$98)-K20*$AZ$3)/Z20, 0)</f>
        <v>-249808.34479598125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0.15573300000000001</v>
      </c>
      <c r="Q21" s="5">
        <f t="shared" si="29"/>
        <v>12.5</v>
      </c>
      <c r="R21">
        <f t="shared" si="0"/>
        <v>1000000</v>
      </c>
      <c r="S21">
        <f t="shared" si="1"/>
        <v>-334009.36977304966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-62206.721861539292</v>
      </c>
      <c r="AC21">
        <f t="shared" si="2"/>
        <v>-69389.552872289001</v>
      </c>
      <c r="AE21">
        <f t="shared" si="3"/>
        <v>0</v>
      </c>
      <c r="AF21">
        <f t="shared" si="4"/>
        <v>0</v>
      </c>
      <c r="AG21">
        <f t="shared" si="5"/>
        <v>-2.5968415541545036</v>
      </c>
      <c r="AH21">
        <f t="shared" si="6"/>
        <v>-38780.287438255938</v>
      </c>
      <c r="AI21">
        <f t="shared" si="7"/>
        <v>-38782.884279810096</v>
      </c>
      <c r="AJ21">
        <f t="shared" si="8"/>
        <v>7182.8310107497091</v>
      </c>
      <c r="AK21">
        <f t="shared" si="30"/>
        <v>-99.530754978462866</v>
      </c>
      <c r="AL21">
        <f t="shared" si="9"/>
        <v>-31699.58402403885</v>
      </c>
      <c r="AN21">
        <f t="shared" si="10"/>
        <v>0</v>
      </c>
      <c r="AO21">
        <f t="shared" si="11"/>
        <v>0</v>
      </c>
      <c r="AP21">
        <f t="shared" si="12"/>
        <v>-0.82601290784004189</v>
      </c>
      <c r="AQ21">
        <f t="shared" si="13"/>
        <v>-12335.376389252195</v>
      </c>
      <c r="AR21">
        <f t="shared" si="14"/>
        <v>-12336.202402160035</v>
      </c>
      <c r="AS21">
        <f t="shared" si="15"/>
        <v>2284.7412928297563</v>
      </c>
      <c r="AT21">
        <f t="shared" si="16"/>
        <v>-31.659108430295628</v>
      </c>
      <c r="AU21">
        <f t="shared" si="17"/>
        <v>-10083.120217760576</v>
      </c>
      <c r="AW21">
        <v>18</v>
      </c>
      <c r="AX21">
        <f>IF(Z21&gt;0, (R21*SUMPRODUCT(K21:$K$98, X21:$X$98)-K21*$AZ$3)/Z21, 0)</f>
        <v>-334009.36977304966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0.17447299999999999</v>
      </c>
      <c r="Q22" s="5">
        <f t="shared" si="29"/>
        <v>12.5</v>
      </c>
      <c r="R22">
        <f t="shared" si="0"/>
        <v>1000000</v>
      </c>
      <c r="S22">
        <f t="shared" si="1"/>
        <v>-433256.49238299712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-69389.552872289001</v>
      </c>
      <c r="AC22">
        <f t="shared" si="2"/>
        <v>-73403.853940587127</v>
      </c>
      <c r="AE22">
        <f t="shared" si="3"/>
        <v>0</v>
      </c>
      <c r="AF22">
        <f t="shared" si="4"/>
        <v>0</v>
      </c>
      <c r="AG22">
        <f t="shared" si="5"/>
        <v>-2.1177944021349595</v>
      </c>
      <c r="AH22">
        <f t="shared" si="6"/>
        <v>-36246.298918239896</v>
      </c>
      <c r="AI22">
        <f t="shared" si="7"/>
        <v>-36248.416712642029</v>
      </c>
      <c r="AJ22">
        <f t="shared" si="8"/>
        <v>4014.3010682981258</v>
      </c>
      <c r="AK22">
        <f t="shared" si="30"/>
        <v>-1457.1806103180691</v>
      </c>
      <c r="AL22">
        <f t="shared" si="9"/>
        <v>-33691.296254661975</v>
      </c>
      <c r="AN22">
        <f t="shared" si="10"/>
        <v>0</v>
      </c>
      <c r="AO22">
        <f t="shared" si="11"/>
        <v>0</v>
      </c>
      <c r="AP22">
        <f t="shared" si="12"/>
        <v>-0.62897836479184477</v>
      </c>
      <c r="AQ22">
        <f t="shared" si="13"/>
        <v>-10765.038287176518</v>
      </c>
      <c r="AR22">
        <f t="shared" si="14"/>
        <v>-10765.667265541308</v>
      </c>
      <c r="AS22">
        <f t="shared" si="15"/>
        <v>1192.2349587735889</v>
      </c>
      <c r="AT22">
        <f t="shared" si="16"/>
        <v>-432.77811885812787</v>
      </c>
      <c r="AU22">
        <f t="shared" si="17"/>
        <v>-10006.210425625848</v>
      </c>
      <c r="AW22">
        <v>19</v>
      </c>
      <c r="AX22">
        <f>IF(Z22&gt;0, (R22*SUMPRODUCT(K22:$K$98, X22:$X$98)-K22*$AZ$3)/Z22, 0)</f>
        <v>-433256.49238299712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0.196798</v>
      </c>
      <c r="Q23" s="5">
        <f t="shared" si="29"/>
        <v>12.5</v>
      </c>
      <c r="R23">
        <f t="shared" si="0"/>
        <v>1000000</v>
      </c>
      <c r="S23">
        <f t="shared" si="1"/>
        <v>-532878.06113444117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-73403.853940587127</v>
      </c>
      <c r="AC23">
        <f t="shared" si="2"/>
        <v>-71611.937518074468</v>
      </c>
      <c r="AE23">
        <f t="shared" si="3"/>
        <v>0</v>
      </c>
      <c r="AF23">
        <f t="shared" si="4"/>
        <v>0</v>
      </c>
      <c r="AG23">
        <f t="shared" si="5"/>
        <v>-1.6798387553622542</v>
      </c>
      <c r="AH23">
        <f t="shared" si="6"/>
        <v>-33342.216220108457</v>
      </c>
      <c r="AI23">
        <f t="shared" si="7"/>
        <v>-33343.896058863822</v>
      </c>
      <c r="AJ23">
        <f t="shared" si="8"/>
        <v>-1791.9164225126588</v>
      </c>
      <c r="AK23">
        <f t="shared" si="30"/>
        <v>-5138.2697758410995</v>
      </c>
      <c r="AL23">
        <f t="shared" si="9"/>
        <v>-40274.082257217582</v>
      </c>
      <c r="AN23">
        <f t="shared" si="10"/>
        <v>0</v>
      </c>
      <c r="AO23">
        <f t="shared" si="11"/>
        <v>0</v>
      </c>
      <c r="AP23">
        <f t="shared" si="12"/>
        <v>-0.4454525865264472</v>
      </c>
      <c r="AQ23">
        <f t="shared" si="13"/>
        <v>-8841.5488738789609</v>
      </c>
      <c r="AR23">
        <f t="shared" si="14"/>
        <v>-8841.9943264654885</v>
      </c>
      <c r="AS23">
        <f t="shared" si="15"/>
        <v>-475.17287162204354</v>
      </c>
      <c r="AT23">
        <f t="shared" si="16"/>
        <v>-1362.5448005725395</v>
      </c>
      <c r="AU23">
        <f t="shared" si="17"/>
        <v>-10679.711998660072</v>
      </c>
      <c r="AW23">
        <v>20</v>
      </c>
      <c r="AX23">
        <f>IF(Z23&gt;0, (R23*SUMPRODUCT(K23:$K$98, X23:$X$98)-K23*$AZ$3)/Z23, 0)</f>
        <v>-532878.06113444117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0.22254599999999999</v>
      </c>
      <c r="Q24" s="5">
        <f t="shared" si="29"/>
        <v>12.5</v>
      </c>
      <c r="R24">
        <f t="shared" si="0"/>
        <v>1000000</v>
      </c>
      <c r="S24">
        <f t="shared" si="1"/>
        <v>-671365.71993790858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-71611.937518074468</v>
      </c>
      <c r="AC24">
        <f t="shared" si="2"/>
        <v>-69241.919686873764</v>
      </c>
      <c r="AE24">
        <f t="shared" si="3"/>
        <v>0</v>
      </c>
      <c r="AF24">
        <f t="shared" si="4"/>
        <v>0</v>
      </c>
      <c r="AG24">
        <f t="shared" si="5"/>
        <v>-1.2891989721577835</v>
      </c>
      <c r="AH24">
        <f t="shared" si="6"/>
        <v>-29907.311652067856</v>
      </c>
      <c r="AI24">
        <f t="shared" si="7"/>
        <v>-29908.600851040013</v>
      </c>
      <c r="AJ24">
        <f t="shared" si="8"/>
        <v>-2370.0178312007047</v>
      </c>
      <c r="AK24">
        <f t="shared" si="30"/>
        <v>-5012.8356262652133</v>
      </c>
      <c r="AL24">
        <f t="shared" si="9"/>
        <v>-37291.454308505934</v>
      </c>
      <c r="AN24">
        <f t="shared" si="10"/>
        <v>0</v>
      </c>
      <c r="AO24">
        <f t="shared" si="11"/>
        <v>0</v>
      </c>
      <c r="AP24">
        <f t="shared" si="12"/>
        <v>-0.30523604405363214</v>
      </c>
      <c r="AQ24">
        <f t="shared" si="13"/>
        <v>-7080.9779515081927</v>
      </c>
      <c r="AR24">
        <f t="shared" si="14"/>
        <v>-7081.283187552247</v>
      </c>
      <c r="AS24">
        <f t="shared" si="15"/>
        <v>-561.13515660151654</v>
      </c>
      <c r="AT24">
        <f t="shared" si="16"/>
        <v>-1186.8595531776753</v>
      </c>
      <c r="AU24">
        <f t="shared" si="17"/>
        <v>-8829.2778973314398</v>
      </c>
      <c r="AW24">
        <v>21</v>
      </c>
      <c r="AX24">
        <f>IF(Z24&gt;0, (R24*SUMPRODUCT(K24:$K$98, X24:$X$98)-K24*$AZ$3)/Z24, 0)</f>
        <v>-671365.71993790858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0.252114</v>
      </c>
      <c r="Q25" s="5">
        <f t="shared" si="29"/>
        <v>12.5</v>
      </c>
      <c r="R25">
        <f t="shared" si="0"/>
        <v>1000000</v>
      </c>
      <c r="S25">
        <f t="shared" si="1"/>
        <v>-871358.06065117661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-69241.919686873764</v>
      </c>
      <c r="AC25">
        <f t="shared" si="2"/>
        <v>-66312.570223132294</v>
      </c>
      <c r="AE25">
        <f t="shared" si="3"/>
        <v>0</v>
      </c>
      <c r="AF25">
        <f t="shared" si="4"/>
        <v>0</v>
      </c>
      <c r="AG25">
        <f t="shared" si="5"/>
        <v>-0.95128187276961806</v>
      </c>
      <c r="AH25">
        <f t="shared" si="6"/>
        <v>-26002.008773326994</v>
      </c>
      <c r="AI25">
        <f t="shared" si="7"/>
        <v>-26002.960055199765</v>
      </c>
      <c r="AJ25">
        <f t="shared" si="8"/>
        <v>-2929.3494637414697</v>
      </c>
      <c r="AK25">
        <f t="shared" si="30"/>
        <v>-4846.9343780811641</v>
      </c>
      <c r="AL25">
        <f t="shared" si="9"/>
        <v>-33779.243897022396</v>
      </c>
      <c r="AN25">
        <f t="shared" si="10"/>
        <v>0</v>
      </c>
      <c r="AO25">
        <f t="shared" si="11"/>
        <v>0</v>
      </c>
      <c r="AP25">
        <f t="shared" si="12"/>
        <v>-0.20109768178799853</v>
      </c>
      <c r="AQ25">
        <f t="shared" si="13"/>
        <v>-5496.7342864669581</v>
      </c>
      <c r="AR25">
        <f t="shared" si="14"/>
        <v>-5496.9353841487455</v>
      </c>
      <c r="AS25">
        <f t="shared" si="15"/>
        <v>-619.254295879967</v>
      </c>
      <c r="AT25">
        <f t="shared" si="16"/>
        <v>-1024.6250823353296</v>
      </c>
      <c r="AU25">
        <f t="shared" si="17"/>
        <v>-7140.8147623640416</v>
      </c>
      <c r="AW25">
        <v>22</v>
      </c>
      <c r="AX25">
        <f>IF(Z25&gt;0, (R25*SUMPRODUCT(K25:$K$98, X25:$X$98)-K25*$AZ$3)/Z25, 0)</f>
        <v>-871358.06065117661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0.286269</v>
      </c>
      <c r="Q26" s="5">
        <f t="shared" si="29"/>
        <v>12.5</v>
      </c>
      <c r="R26">
        <f t="shared" si="0"/>
        <v>1000000</v>
      </c>
      <c r="S26">
        <f t="shared" si="1"/>
        <v>-1173945.7163355353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-66312.570223132294</v>
      </c>
      <c r="AC26">
        <f t="shared" si="2"/>
        <v>-62871.512174554897</v>
      </c>
      <c r="AE26">
        <f t="shared" si="3"/>
        <v>0</v>
      </c>
      <c r="AF26">
        <f t="shared" si="4"/>
        <v>0</v>
      </c>
      <c r="AG26">
        <f t="shared" si="5"/>
        <v>-0.66944654360603606</v>
      </c>
      <c r="AH26">
        <f t="shared" si="6"/>
        <v>-21785.800834870861</v>
      </c>
      <c r="AI26">
        <f t="shared" si="7"/>
        <v>-21786.470281414466</v>
      </c>
      <c r="AJ26">
        <f t="shared" si="8"/>
        <v>-3441.0580485773971</v>
      </c>
      <c r="AK26">
        <f t="shared" si="30"/>
        <v>-4641.8799156192608</v>
      </c>
      <c r="AL26">
        <f t="shared" si="9"/>
        <v>-29869.408245611125</v>
      </c>
      <c r="AN26">
        <f t="shared" si="10"/>
        <v>0</v>
      </c>
      <c r="AO26">
        <f t="shared" si="11"/>
        <v>0</v>
      </c>
      <c r="AP26">
        <f t="shared" si="12"/>
        <v>-0.12635595776995534</v>
      </c>
      <c r="AQ26">
        <f t="shared" si="13"/>
        <v>-4112.0023048406101</v>
      </c>
      <c r="AR26">
        <f t="shared" si="14"/>
        <v>-4112.1286607983802</v>
      </c>
      <c r="AS26">
        <f t="shared" si="15"/>
        <v>-649.48902884452832</v>
      </c>
      <c r="AT26">
        <f t="shared" si="16"/>
        <v>-876.14043002118922</v>
      </c>
      <c r="AU26">
        <f t="shared" si="17"/>
        <v>-5637.7581196640976</v>
      </c>
      <c r="AW26">
        <v>23</v>
      </c>
      <c r="AX26">
        <f>IF(Z26&gt;0, (R26*SUMPRODUCT(K26:$K$98, X26:$X$98)-K26*$AZ$3)/Z26, 0)</f>
        <v>-1173945.7163355353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0.32445800000000002</v>
      </c>
      <c r="Q27" s="5">
        <f t="shared" si="29"/>
        <v>12.5</v>
      </c>
      <c r="R27">
        <f t="shared" si="0"/>
        <v>1000000</v>
      </c>
      <c r="S27">
        <f t="shared" si="1"/>
        <v>-1655370.6797292102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-62871.512174554897</v>
      </c>
      <c r="AC27">
        <f t="shared" si="2"/>
        <v>-59003.34275167733</v>
      </c>
      <c r="AE27">
        <f t="shared" si="3"/>
        <v>0</v>
      </c>
      <c r="AF27">
        <f t="shared" si="4"/>
        <v>0</v>
      </c>
      <c r="AG27">
        <f t="shared" si="5"/>
        <v>-0.44554479152464849</v>
      </c>
      <c r="AH27">
        <f t="shared" si="6"/>
        <v>-17376.582931626181</v>
      </c>
      <c r="AI27">
        <f t="shared" si="7"/>
        <v>-17377.028476417705</v>
      </c>
      <c r="AJ27">
        <f t="shared" si="8"/>
        <v>-3868.1694228775668</v>
      </c>
      <c r="AK27">
        <f t="shared" si="30"/>
        <v>-4401.0058522188428</v>
      </c>
      <c r="AL27">
        <f t="shared" si="9"/>
        <v>-25646.203751514113</v>
      </c>
      <c r="AN27">
        <f t="shared" si="10"/>
        <v>0</v>
      </c>
      <c r="AO27">
        <f t="shared" si="11"/>
        <v>0</v>
      </c>
      <c r="AP27">
        <f t="shared" si="12"/>
        <v>-7.5084997184046084E-2</v>
      </c>
      <c r="AQ27">
        <f t="shared" si="13"/>
        <v>-2928.3715247231548</v>
      </c>
      <c r="AR27">
        <f t="shared" si="14"/>
        <v>-2928.446609720339</v>
      </c>
      <c r="AS27">
        <f t="shared" si="15"/>
        <v>-651.87944231215965</v>
      </c>
      <c r="AT27">
        <f t="shared" si="16"/>
        <v>-741.6751767875644</v>
      </c>
      <c r="AU27">
        <f t="shared" si="17"/>
        <v>-4322.0012288200624</v>
      </c>
      <c r="AW27">
        <v>24</v>
      </c>
      <c r="AX27">
        <f>IF(Z27&gt;0, (R27*SUMPRODUCT(K27:$K$98, X27:$X$98)-K27*$AZ$3)/Z27, 0)</f>
        <v>-1655370.6797292102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0.36696200000000001</v>
      </c>
      <c r="Q28" s="5">
        <f t="shared" si="29"/>
        <v>12.5</v>
      </c>
      <c r="R28">
        <f t="shared" si="0"/>
        <v>1000000</v>
      </c>
      <c r="S28">
        <f t="shared" si="1"/>
        <v>-2467951.7097409233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-59003.34275167733</v>
      </c>
      <c r="AC28">
        <f t="shared" si="2"/>
        <v>-54806.560948080689</v>
      </c>
      <c r="AE28">
        <f t="shared" si="3"/>
        <v>0</v>
      </c>
      <c r="AF28">
        <f t="shared" si="4"/>
        <v>0</v>
      </c>
      <c r="AG28">
        <f t="shared" si="5"/>
        <v>-0.2775913358219339</v>
      </c>
      <c r="AH28">
        <f t="shared" si="6"/>
        <v>-13079.840622997446</v>
      </c>
      <c r="AI28">
        <f t="shared" si="7"/>
        <v>-13080.118214333268</v>
      </c>
      <c r="AJ28">
        <f t="shared" si="8"/>
        <v>-4196.7818035966411</v>
      </c>
      <c r="AK28">
        <f t="shared" si="30"/>
        <v>-4130.2339926174136</v>
      </c>
      <c r="AL28">
        <f t="shared" si="9"/>
        <v>-21407.134010547325</v>
      </c>
      <c r="AN28">
        <f t="shared" si="10"/>
        <v>0</v>
      </c>
      <c r="AO28">
        <f t="shared" si="11"/>
        <v>0</v>
      </c>
      <c r="AP28">
        <f t="shared" si="12"/>
        <v>-4.1768577210315808E-2</v>
      </c>
      <c r="AQ28">
        <f t="shared" si="13"/>
        <v>-1968.0957669037089</v>
      </c>
      <c r="AR28">
        <f t="shared" si="14"/>
        <v>-1968.1375354809193</v>
      </c>
      <c r="AS28">
        <f t="shared" si="15"/>
        <v>-631.4808215441567</v>
      </c>
      <c r="AT28">
        <f t="shared" si="16"/>
        <v>-621.46751413010111</v>
      </c>
      <c r="AU28">
        <f t="shared" si="17"/>
        <v>-3221.0858711551773</v>
      </c>
      <c r="AW28">
        <v>25</v>
      </c>
      <c r="AX28">
        <f>IF(Z28&gt;0, (R28*SUMPRODUCT(K28:$K$98, X28:$X$98)-K28*$AZ$3)/Z28, 0)</f>
        <v>-2467951.7097409233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0.41335300000000003</v>
      </c>
      <c r="Q29" s="5">
        <f t="shared" si="29"/>
        <v>12.5</v>
      </c>
      <c r="R29">
        <f t="shared" si="0"/>
        <v>1000000</v>
      </c>
      <c r="S29">
        <f t="shared" si="1"/>
        <v>-3936732.0808040309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-54806.560948080689</v>
      </c>
      <c r="AC29">
        <f t="shared" si="2"/>
        <v>-50412.912671841725</v>
      </c>
      <c r="AE29">
        <f t="shared" si="3"/>
        <v>0</v>
      </c>
      <c r="AF29">
        <f t="shared" si="4"/>
        <v>0</v>
      </c>
      <c r="AG29">
        <f t="shared" si="5"/>
        <v>-0.16007221102771071</v>
      </c>
      <c r="AH29">
        <f t="shared" si="6"/>
        <v>-9179.4569148803093</v>
      </c>
      <c r="AI29">
        <f t="shared" si="7"/>
        <v>-9179.6169870913363</v>
      </c>
      <c r="AJ29">
        <f t="shared" si="8"/>
        <v>-4393.6482762389642</v>
      </c>
      <c r="AK29">
        <f t="shared" si="30"/>
        <v>-3836.4592663656485</v>
      </c>
      <c r="AL29">
        <f t="shared" si="9"/>
        <v>-17409.724529695948</v>
      </c>
      <c r="AN29">
        <f t="shared" si="10"/>
        <v>0</v>
      </c>
      <c r="AO29">
        <f t="shared" si="11"/>
        <v>0</v>
      </c>
      <c r="AP29">
        <f t="shared" si="12"/>
        <v>-2.1505111377318729E-2</v>
      </c>
      <c r="AQ29">
        <f t="shared" si="13"/>
        <v>-1233.2261925439766</v>
      </c>
      <c r="AR29">
        <f t="shared" si="14"/>
        <v>-1233.2476976553537</v>
      </c>
      <c r="AS29">
        <f t="shared" si="15"/>
        <v>-590.27044686055194</v>
      </c>
      <c r="AT29">
        <f t="shared" si="16"/>
        <v>-515.41415769822333</v>
      </c>
      <c r="AU29">
        <f t="shared" si="17"/>
        <v>-2338.9323022141289</v>
      </c>
      <c r="AW29">
        <v>26</v>
      </c>
      <c r="AX29">
        <f>IF(Z29&gt;0, (R29*SUMPRODUCT(K29:$K$98, X29:$X$98)-K29*$AZ$3)/Z29, 0)</f>
        <v>-3936732.0808040309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0.46434700000000001</v>
      </c>
      <c r="Q30" s="5">
        <f t="shared" si="29"/>
        <v>12.5</v>
      </c>
      <c r="R30">
        <f t="shared" si="0"/>
        <v>1000000</v>
      </c>
      <c r="S30">
        <f t="shared" si="1"/>
        <v>-6828600.908465554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-50412.912671841725</v>
      </c>
      <c r="AC30">
        <f t="shared" si="2"/>
        <v>-45966.010254436886</v>
      </c>
      <c r="AE30">
        <f t="shared" si="3"/>
        <v>0</v>
      </c>
      <c r="AF30">
        <f t="shared" si="4"/>
        <v>0</v>
      </c>
      <c r="AG30">
        <f t="shared" si="5"/>
        <v>-8.4142437943349233E-2</v>
      </c>
      <c r="AH30">
        <f t="shared" si="6"/>
        <v>-5946.3240779267517</v>
      </c>
      <c r="AI30">
        <f t="shared" si="7"/>
        <v>-5946.4082203646949</v>
      </c>
      <c r="AJ30">
        <f t="shared" si="8"/>
        <v>-4446.9024174048391</v>
      </c>
      <c r="AK30">
        <f t="shared" si="30"/>
        <v>-3528.903887028921</v>
      </c>
      <c r="AL30">
        <f t="shared" si="9"/>
        <v>-13922.214524798454</v>
      </c>
      <c r="AN30">
        <f t="shared" si="10"/>
        <v>0</v>
      </c>
      <c r="AO30">
        <f t="shared" si="11"/>
        <v>0</v>
      </c>
      <c r="AP30">
        <f t="shared" si="12"/>
        <v>-1.0093059206090825E-2</v>
      </c>
      <c r="AQ30">
        <f t="shared" si="13"/>
        <v>-713.27385376598716</v>
      </c>
      <c r="AR30">
        <f t="shared" si="14"/>
        <v>-713.28394682519331</v>
      </c>
      <c r="AS30">
        <f t="shared" si="15"/>
        <v>-533.41512891264006</v>
      </c>
      <c r="AT30">
        <f t="shared" si="16"/>
        <v>-423.29930930177204</v>
      </c>
      <c r="AU30">
        <f t="shared" si="17"/>
        <v>-1669.9983850396052</v>
      </c>
      <c r="AW30">
        <v>27</v>
      </c>
      <c r="AX30">
        <f>IF(Z30&gt;0, (R30*SUMPRODUCT(K30:$K$98, X30:$X$98)-K30*$AZ$3)/Z30, 0)</f>
        <v>-6828600.908465554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0.52171199999999995</v>
      </c>
      <c r="Q31" s="5">
        <f t="shared" si="29"/>
        <v>12.5</v>
      </c>
      <c r="R31">
        <f t="shared" si="0"/>
        <v>1000000</v>
      </c>
      <c r="S31">
        <f t="shared" si="1"/>
        <v>-13199455.834382489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-45966.010254436886</v>
      </c>
      <c r="AC31">
        <f t="shared" si="2"/>
        <v>-41607.74070646285</v>
      </c>
      <c r="AE31">
        <f t="shared" si="3"/>
        <v>0</v>
      </c>
      <c r="AF31">
        <f t="shared" si="4"/>
        <v>0</v>
      </c>
      <c r="AG31">
        <f t="shared" si="5"/>
        <v>-3.9402893979615133E-2</v>
      </c>
      <c r="AH31">
        <f t="shared" si="6"/>
        <v>-3511.8495667440488</v>
      </c>
      <c r="AI31">
        <f t="shared" si="7"/>
        <v>-3511.8889696380284</v>
      </c>
      <c r="AJ31">
        <f t="shared" si="8"/>
        <v>-4358.269547974036</v>
      </c>
      <c r="AK31">
        <f t="shared" si="30"/>
        <v>-3217.6207178105824</v>
      </c>
      <c r="AL31">
        <f t="shared" si="9"/>
        <v>-11087.779235422648</v>
      </c>
      <c r="AN31">
        <f t="shared" si="10"/>
        <v>0</v>
      </c>
      <c r="AO31">
        <f t="shared" si="11"/>
        <v>0</v>
      </c>
      <c r="AP31">
        <f t="shared" si="12"/>
        <v>-4.2200522406266611E-3</v>
      </c>
      <c r="AQ31">
        <f t="shared" si="13"/>
        <v>-376.11929318057537</v>
      </c>
      <c r="AR31">
        <f t="shared" si="14"/>
        <v>-376.12351323281598</v>
      </c>
      <c r="AS31">
        <f t="shared" si="15"/>
        <v>-466.77092247838033</v>
      </c>
      <c r="AT31">
        <f t="shared" si="16"/>
        <v>-344.60736631954211</v>
      </c>
      <c r="AU31">
        <f t="shared" si="17"/>
        <v>-1187.5018020307386</v>
      </c>
      <c r="AW31">
        <v>28</v>
      </c>
      <c r="AX31">
        <f>IF(Z31&gt;0, (R31*SUMPRODUCT(K31:$K$98, X31:$X$98)-K31*$AZ$3)/Z31, 0)</f>
        <v>-13199455.834382489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0.58618000000000003</v>
      </c>
      <c r="Q32" s="5">
        <f t="shared" si="29"/>
        <v>12.5</v>
      </c>
      <c r="R32">
        <f t="shared" si="0"/>
        <v>1000000</v>
      </c>
      <c r="S32">
        <f t="shared" si="1"/>
        <v>-29424693.166691791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-41607.74070646285</v>
      </c>
      <c r="AC32">
        <f t="shared" si="2"/>
        <v>-37455.696248089844</v>
      </c>
      <c r="AE32">
        <f t="shared" si="3"/>
        <v>0</v>
      </c>
      <c r="AF32">
        <f t="shared" si="4"/>
        <v>0</v>
      </c>
      <c r="AG32">
        <f t="shared" si="5"/>
        <v>-1.5911676646848182E-2</v>
      </c>
      <c r="AH32">
        <f t="shared" si="6"/>
        <v>-1847.7750714376641</v>
      </c>
      <c r="AI32">
        <f t="shared" si="7"/>
        <v>-1847.7909831143108</v>
      </c>
      <c r="AJ32">
        <f t="shared" si="8"/>
        <v>-4152.0444583730059</v>
      </c>
      <c r="AK32">
        <f t="shared" si="30"/>
        <v>-2912.5418494523997</v>
      </c>
      <c r="AL32">
        <f t="shared" si="9"/>
        <v>-8912.3772909397157</v>
      </c>
      <c r="AN32">
        <f t="shared" si="10"/>
        <v>0</v>
      </c>
      <c r="AO32">
        <f t="shared" si="11"/>
        <v>0</v>
      </c>
      <c r="AP32">
        <f t="shared" si="12"/>
        <v>-1.5215549069730874E-3</v>
      </c>
      <c r="AQ32">
        <f t="shared" si="13"/>
        <v>-176.69358731503829</v>
      </c>
      <c r="AR32">
        <f t="shared" si="14"/>
        <v>-176.69510886994524</v>
      </c>
      <c r="AS32">
        <f t="shared" si="15"/>
        <v>-397.03946729330113</v>
      </c>
      <c r="AT32">
        <f t="shared" si="16"/>
        <v>-278.51196584469238</v>
      </c>
      <c r="AU32">
        <f t="shared" si="17"/>
        <v>-852.24654200793861</v>
      </c>
      <c r="AW32">
        <v>29</v>
      </c>
      <c r="AX32">
        <f>IF(Z32&gt;0, (R32*SUMPRODUCT(K32:$K$98, X32:$X$98)-K32*$AZ$3)/Z32, 0)</f>
        <v>-29424693.166691791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0.65888599999999997</v>
      </c>
      <c r="Q33" s="5">
        <f t="shared" si="29"/>
        <v>12.5</v>
      </c>
      <c r="R33">
        <f t="shared" si="0"/>
        <v>1000000</v>
      </c>
      <c r="S33">
        <f t="shared" si="1"/>
        <v>-79692710.110759974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-37455.696248089844</v>
      </c>
      <c r="AC33">
        <f t="shared" si="2"/>
        <v>-33589.386485803465</v>
      </c>
      <c r="AE33">
        <f t="shared" si="3"/>
        <v>0</v>
      </c>
      <c r="AF33">
        <f t="shared" si="4"/>
        <v>0</v>
      </c>
      <c r="AG33">
        <f t="shared" si="5"/>
        <v>-5.2685789012444882E-3</v>
      </c>
      <c r="AH33">
        <f t="shared" si="6"/>
        <v>-838.71847833081677</v>
      </c>
      <c r="AI33">
        <f t="shared" si="7"/>
        <v>-838.72374690971799</v>
      </c>
      <c r="AJ33">
        <f t="shared" si="8"/>
        <v>-3866.3097622863788</v>
      </c>
      <c r="AK33">
        <f t="shared" si="30"/>
        <v>-2621.8987373662894</v>
      </c>
      <c r="AL33">
        <f t="shared" si="9"/>
        <v>-7326.9322465623864</v>
      </c>
      <c r="AN33">
        <f t="shared" si="10"/>
        <v>0</v>
      </c>
      <c r="AO33">
        <f t="shared" si="11"/>
        <v>0</v>
      </c>
      <c r="AP33">
        <f t="shared" si="12"/>
        <v>-4.49828688810256E-4</v>
      </c>
      <c r="AQ33">
        <f t="shared" si="13"/>
        <v>-71.609373316847808</v>
      </c>
      <c r="AR33">
        <f t="shared" si="14"/>
        <v>-71.609823145536623</v>
      </c>
      <c r="AS33">
        <f t="shared" si="15"/>
        <v>-330.10363581966368</v>
      </c>
      <c r="AT33">
        <f t="shared" si="16"/>
        <v>-223.85643136978686</v>
      </c>
      <c r="AU33">
        <f t="shared" si="17"/>
        <v>-625.56989033498724</v>
      </c>
      <c r="AW33">
        <v>30</v>
      </c>
      <c r="AX33">
        <f>IF(Z33&gt;0, (R33*SUMPRODUCT(K33:$K$98, X33:$X$98)-K33*$AZ$3)/Z33, 0)</f>
        <v>-79692710.110759974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0.73742600000000003</v>
      </c>
      <c r="Q34" s="5">
        <f t="shared" si="29"/>
        <v>12.5</v>
      </c>
      <c r="R34">
        <f t="shared" si="0"/>
        <v>1000000</v>
      </c>
      <c r="S34">
        <f t="shared" si="1"/>
        <v>-282285966.70995408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-33589.386485803465</v>
      </c>
      <c r="AC34">
        <f t="shared" si="2"/>
        <v>-30051.171439833339</v>
      </c>
      <c r="AE34">
        <f t="shared" si="3"/>
        <v>0</v>
      </c>
      <c r="AF34">
        <f t="shared" si="4"/>
        <v>0</v>
      </c>
      <c r="AG34">
        <f t="shared" si="5"/>
        <v>-1.3307060474029252E-3</v>
      </c>
      <c r="AH34">
        <f t="shared" si="6"/>
        <v>-310.81496518632946</v>
      </c>
      <c r="AI34">
        <f t="shared" si="7"/>
        <v>-310.81629589237684</v>
      </c>
      <c r="AJ34">
        <f t="shared" si="8"/>
        <v>-3538.2150459701261</v>
      </c>
      <c r="AK34">
        <f t="shared" si="30"/>
        <v>-2351.2570540062429</v>
      </c>
      <c r="AL34">
        <f t="shared" si="9"/>
        <v>-6200.2883958687453</v>
      </c>
      <c r="AN34">
        <f t="shared" si="10"/>
        <v>0</v>
      </c>
      <c r="AO34">
        <f t="shared" si="11"/>
        <v>0</v>
      </c>
      <c r="AP34">
        <f t="shared" si="12"/>
        <v>-1.0144199218532284E-4</v>
      </c>
      <c r="AQ34">
        <f t="shared" si="13"/>
        <v>-23.693955048185135</v>
      </c>
      <c r="AR34">
        <f t="shared" si="14"/>
        <v>-23.694056490177317</v>
      </c>
      <c r="AS34">
        <f t="shared" si="15"/>
        <v>-269.72416916853058</v>
      </c>
      <c r="AT34">
        <f t="shared" si="16"/>
        <v>-179.240336484295</v>
      </c>
      <c r="AU34">
        <f t="shared" si="17"/>
        <v>-472.65856214300283</v>
      </c>
      <c r="AW34">
        <v>31</v>
      </c>
      <c r="AX34">
        <f>IF(Z34&gt;0, (R34*SUMPRODUCT(K34:$K$98, X34:$X$98)-K34*$AZ$3)/Z34, 0)</f>
        <v>-282285966.70995408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0.819492</v>
      </c>
      <c r="Q35" s="5">
        <f t="shared" si="29"/>
        <v>12.5</v>
      </c>
      <c r="R35">
        <f t="shared" ref="R35:R69" si="31">$C$6</f>
        <v>1000000</v>
      </c>
      <c r="S35">
        <f t="shared" ref="S35:S69" si="32">AX35</f>
        <v>-1479301349.2004373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-30051.171439833339</v>
      </c>
      <c r="AC35">
        <f t="shared" ref="AC35:AC69" si="33">S35*Z35</f>
        <v>-26851.807877661005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-2.2689602673057804E-4</v>
      </c>
      <c r="AH35">
        <f t="shared" ref="AH35:AH69" si="37">-X35*R35</f>
        <v>-87.24023681586543</v>
      </c>
      <c r="AI35">
        <f t="shared" ref="AI35:AI66" si="38">SUM(AE35:AH35)</f>
        <v>-87.240463711892161</v>
      </c>
      <c r="AJ35">
        <f t="shared" ref="AJ35:AJ69" si="39">AB35-AC35</f>
        <v>-3199.3635621723333</v>
      </c>
      <c r="AK35">
        <f t="shared" si="30"/>
        <v>-2103.582000788334</v>
      </c>
      <c r="AL35">
        <f t="shared" ref="AL35:AL66" si="40">SUM(AI35:AK35)</f>
        <v>-5390.1860266725598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-1.5443456431727708E-5</v>
      </c>
      <c r="AQ35">
        <f t="shared" ref="AQ35:AQ69" si="44">AH35*$K35</f>
        <v>-5.9379215042810412</v>
      </c>
      <c r="AR35">
        <f t="shared" ref="AR35:AR69" si="45">AI35*$K35</f>
        <v>-5.937936947737473</v>
      </c>
      <c r="AS35">
        <f t="shared" ref="AS35:AS69" si="46">AJ35*$K35</f>
        <v>-217.76155578226735</v>
      </c>
      <c r="AT35">
        <f t="shared" ref="AT35:AT69" si="47">AK35*$K35</f>
        <v>-143.17825414508735</v>
      </c>
      <c r="AU35">
        <f t="shared" ref="AU35:AU69" si="48">AL35*$K35</f>
        <v>-366.87774687509221</v>
      </c>
      <c r="AW35">
        <v>32</v>
      </c>
      <c r="AX35">
        <f>IF(Z35&gt;0, (R35*SUMPRODUCT(K35:$K$98, X35:$X$98)-K35*$AZ$3)/Z35, 0)</f>
        <v>-1479301349.2004373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0.82196330200000001</v>
      </c>
      <c r="Q36" s="5">
        <f t="shared" si="29"/>
        <v>12.5</v>
      </c>
      <c r="R36">
        <f t="shared" si="31"/>
        <v>1000000</v>
      </c>
      <c r="S36">
        <f t="shared" si="32"/>
        <v>-7861916909.0525188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-26851.807877661005</v>
      </c>
      <c r="AC36">
        <f t="shared" si="33"/>
        <v>-23980.015873075539</v>
      </c>
      <c r="AE36">
        <f t="shared" si="34"/>
        <v>0</v>
      </c>
      <c r="AF36">
        <f t="shared" si="35"/>
        <v>0</v>
      </c>
      <c r="AG36">
        <f t="shared" si="36"/>
        <v>-3.8126859121126061E-5</v>
      </c>
      <c r="AH36">
        <f t="shared" si="37"/>
        <v>-14.920016587371695</v>
      </c>
      <c r="AI36">
        <f t="shared" si="38"/>
        <v>-14.920054714230815</v>
      </c>
      <c r="AJ36">
        <f t="shared" si="39"/>
        <v>-2871.7920045854662</v>
      </c>
      <c r="AK36">
        <f t="shared" si="30"/>
        <v>-1879.6265514362706</v>
      </c>
      <c r="AL36">
        <f t="shared" si="40"/>
        <v>-4766.3386107359674</v>
      </c>
      <c r="AN36">
        <f t="shared" si="41"/>
        <v>0</v>
      </c>
      <c r="AO36">
        <f t="shared" si="42"/>
        <v>0</v>
      </c>
      <c r="AP36">
        <f t="shared" si="43"/>
        <v>-2.3170244861557013E-6</v>
      </c>
      <c r="AQ36">
        <f t="shared" si="44"/>
        <v>-0.90671103163686018</v>
      </c>
      <c r="AR36">
        <f t="shared" si="45"/>
        <v>-0.90671334866134634</v>
      </c>
      <c r="AS36">
        <f t="shared" si="46"/>
        <v>-174.52296221494177</v>
      </c>
      <c r="AT36">
        <f t="shared" si="47"/>
        <v>-114.22762967886484</v>
      </c>
      <c r="AU36">
        <f t="shared" si="48"/>
        <v>-289.65730524246794</v>
      </c>
      <c r="AW36">
        <v>33</v>
      </c>
      <c r="AX36">
        <f>IF(Z36&gt;0, (R36*SUMPRODUCT(K36:$K$98, X36:$X$98)-K36*$AZ$3)/Z36, 0)</f>
        <v>-7861916909.0525188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0.82463276399999996</v>
      </c>
      <c r="Q37" s="5">
        <f t="shared" ref="Q37:Q69" si="60">$C$8</f>
        <v>12.5</v>
      </c>
      <c r="R37">
        <f t="shared" si="31"/>
        <v>1000000</v>
      </c>
      <c r="S37">
        <f t="shared" si="32"/>
        <v>-42449935254.80735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-23980.015873075539</v>
      </c>
      <c r="AC37">
        <f t="shared" si="33"/>
        <v>-21411.520864384187</v>
      </c>
      <c r="AE37">
        <f t="shared" si="34"/>
        <v>0</v>
      </c>
      <c r="AF37">
        <f t="shared" si="35"/>
        <v>0</v>
      </c>
      <c r="AG37">
        <f t="shared" si="36"/>
        <v>-6.304933310222006E-6</v>
      </c>
      <c r="AH37">
        <f t="shared" si="37"/>
        <v>-2.5152525775754233</v>
      </c>
      <c r="AI37">
        <f t="shared" si="38"/>
        <v>-2.5152588825087334</v>
      </c>
      <c r="AJ37">
        <f t="shared" si="39"/>
        <v>-2568.4950086913523</v>
      </c>
      <c r="AK37">
        <f t="shared" si="30"/>
        <v>-1678.6011111152879</v>
      </c>
      <c r="AL37">
        <f t="shared" si="40"/>
        <v>-4249.6113786891492</v>
      </c>
      <c r="AN37">
        <f t="shared" si="41"/>
        <v>0</v>
      </c>
      <c r="AO37">
        <f t="shared" si="42"/>
        <v>0</v>
      </c>
      <c r="AP37">
        <f t="shared" si="43"/>
        <v>-3.4210708483918624E-7</v>
      </c>
      <c r="AQ37">
        <f t="shared" si="44"/>
        <v>-0.13647816473387539</v>
      </c>
      <c r="AR37">
        <f t="shared" si="45"/>
        <v>-0.13647850684096022</v>
      </c>
      <c r="AS37">
        <f t="shared" si="46"/>
        <v>-139.36711089755499</v>
      </c>
      <c r="AT37">
        <f t="shared" si="47"/>
        <v>-91.081269931981168</v>
      </c>
      <c r="AU37">
        <f t="shared" si="48"/>
        <v>-230.58485933637715</v>
      </c>
      <c r="AW37">
        <v>34</v>
      </c>
      <c r="AX37">
        <f>IF(Z37&gt;0, (R37*SUMPRODUCT(K37:$K$98, X37:$X$98)-K37*$AZ$3)/Z37, 0)</f>
        <v>-42449935254.80735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0.82757423799999996</v>
      </c>
      <c r="Q38" s="5">
        <f t="shared" si="60"/>
        <v>12.5</v>
      </c>
      <c r="R38">
        <f t="shared" si="31"/>
        <v>1000000</v>
      </c>
      <c r="S38">
        <f t="shared" si="32"/>
        <v>-233349463793.18021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-21411.520864384187</v>
      </c>
      <c r="AC38">
        <f t="shared" si="33"/>
        <v>-19117.548664224829</v>
      </c>
      <c r="AE38">
        <f t="shared" si="34"/>
        <v>0</v>
      </c>
      <c r="AF38">
        <f t="shared" si="35"/>
        <v>0</v>
      </c>
      <c r="AG38">
        <f t="shared" si="36"/>
        <v>-1.0240835972719918E-6</v>
      </c>
      <c r="AH38">
        <f t="shared" si="37"/>
        <v>-0.4174240303878235</v>
      </c>
      <c r="AI38">
        <f t="shared" si="38"/>
        <v>-0.41742505447142075</v>
      </c>
      <c r="AJ38">
        <f t="shared" si="39"/>
        <v>-2293.9722001593582</v>
      </c>
      <c r="AK38">
        <f t="shared" si="30"/>
        <v>-1498.8064605068932</v>
      </c>
      <c r="AL38">
        <f t="shared" si="40"/>
        <v>-3793.1960857207232</v>
      </c>
      <c r="AN38">
        <f t="shared" si="41"/>
        <v>0</v>
      </c>
      <c r="AO38">
        <f t="shared" si="42"/>
        <v>0</v>
      </c>
      <c r="AP38">
        <f t="shared" si="43"/>
        <v>-4.9613396375538816E-8</v>
      </c>
      <c r="AQ38">
        <f t="shared" si="44"/>
        <v>-2.0222786432156491E-2</v>
      </c>
      <c r="AR38">
        <f t="shared" si="45"/>
        <v>-2.0222836045552865E-2</v>
      </c>
      <c r="AS38">
        <f t="shared" si="46"/>
        <v>-111.13521625007068</v>
      </c>
      <c r="AT38">
        <f t="shared" si="47"/>
        <v>-72.612118008171706</v>
      </c>
      <c r="AU38">
        <f t="shared" si="48"/>
        <v>-183.76755709428798</v>
      </c>
      <c r="AW38">
        <v>35</v>
      </c>
      <c r="AX38">
        <f>IF(Z38&gt;0, (R38*SUMPRODUCT(K38:$K$98, X38:$X$98)-K38*$AZ$3)/Z38, 0)</f>
        <v>-233349463793.18021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0.83082719400000005</v>
      </c>
      <c r="Q39" s="5">
        <f t="shared" si="60"/>
        <v>12.5</v>
      </c>
      <c r="R39">
        <f t="shared" si="31"/>
        <v>1000000</v>
      </c>
      <c r="S39">
        <f t="shared" si="32"/>
        <v>-1308941876878.8552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-19117.548664224829</v>
      </c>
      <c r="AC39">
        <f t="shared" si="33"/>
        <v>-17069.257567079032</v>
      </c>
      <c r="AE39">
        <f t="shared" si="34"/>
        <v>0</v>
      </c>
      <c r="AF39">
        <f t="shared" si="35"/>
        <v>0</v>
      </c>
      <c r="AG39">
        <f t="shared" si="36"/>
        <v>-1.6300625975635681E-7</v>
      </c>
      <c r="AH39">
        <f t="shared" si="37"/>
        <v>-6.8066920123433197E-2</v>
      </c>
      <c r="AI39">
        <f t="shared" si="38"/>
        <v>-6.8067083129692951E-2</v>
      </c>
      <c r="AJ39">
        <f t="shared" si="39"/>
        <v>-2048.2910971457968</v>
      </c>
      <c r="AK39">
        <f t="shared" si="30"/>
        <v>-1338.2284064957382</v>
      </c>
      <c r="AL39">
        <f t="shared" si="40"/>
        <v>-3386.5875707246651</v>
      </c>
      <c r="AN39">
        <f t="shared" si="41"/>
        <v>0</v>
      </c>
      <c r="AO39">
        <f t="shared" si="42"/>
        <v>0</v>
      </c>
      <c r="AP39">
        <f t="shared" si="43"/>
        <v>-7.0509852823970887E-9</v>
      </c>
      <c r="AQ39">
        <f t="shared" si="44"/>
        <v>-2.9442970639641914E-3</v>
      </c>
      <c r="AR39">
        <f t="shared" si="45"/>
        <v>-2.944304114949474E-3</v>
      </c>
      <c r="AS39">
        <f t="shared" si="46"/>
        <v>-88.600710191295462</v>
      </c>
      <c r="AT39">
        <f t="shared" si="47"/>
        <v>-57.886297205952467</v>
      </c>
      <c r="AU39">
        <f t="shared" si="48"/>
        <v>-146.48995170136288</v>
      </c>
      <c r="AW39">
        <v>36</v>
      </c>
      <c r="AX39">
        <f>IF(Z39&gt;0, (R39*SUMPRODUCT(K39:$K$98, X39:$X$98)-K39*$AZ$3)/Z39, 0)</f>
        <v>-1308941876878.8552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0.83405797299999995</v>
      </c>
      <c r="Q40" s="5">
        <f t="shared" si="60"/>
        <v>12.5</v>
      </c>
      <c r="R40">
        <f t="shared" si="31"/>
        <v>1000000</v>
      </c>
      <c r="S40">
        <f t="shared" si="32"/>
        <v>-7494440879214.1055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-17069.257567079032</v>
      </c>
      <c r="AC40">
        <f t="shared" si="33"/>
        <v>-15240.411118579465</v>
      </c>
      <c r="AE40">
        <f t="shared" si="34"/>
        <v>0</v>
      </c>
      <c r="AF40">
        <f t="shared" si="35"/>
        <v>0</v>
      </c>
      <c r="AG40">
        <f t="shared" si="36"/>
        <v>-2.5419526560094819E-8</v>
      </c>
      <c r="AH40">
        <f t="shared" si="37"/>
        <v>-1.0876533647895875E-2</v>
      </c>
      <c r="AI40">
        <f t="shared" si="38"/>
        <v>-1.0876559067422435E-2</v>
      </c>
      <c r="AJ40">
        <f t="shared" si="39"/>
        <v>-1828.8464484995675</v>
      </c>
      <c r="AK40">
        <f t="shared" ref="AK40:AK69" si="61">G40*SUM(AB40:AB40, AE40:AF40)</f>
        <v>-1194.8480296955324</v>
      </c>
      <c r="AL40">
        <f t="shared" si="40"/>
        <v>-3023.7053547541673</v>
      </c>
      <c r="AN40">
        <f t="shared" si="41"/>
        <v>0</v>
      </c>
      <c r="AO40">
        <f t="shared" si="42"/>
        <v>0</v>
      </c>
      <c r="AP40">
        <f t="shared" si="43"/>
        <v>-9.8173655114658017E-10</v>
      </c>
      <c r="AQ40">
        <f t="shared" si="44"/>
        <v>-4.2006646373492484E-4</v>
      </c>
      <c r="AR40">
        <f t="shared" si="45"/>
        <v>-4.2006744547147599E-4</v>
      </c>
      <c r="AS40">
        <f t="shared" si="46"/>
        <v>-70.632527347902737</v>
      </c>
      <c r="AT40">
        <f t="shared" si="47"/>
        <v>-46.146649546930156</v>
      </c>
      <c r="AU40">
        <f t="shared" si="48"/>
        <v>-116.77959696227836</v>
      </c>
      <c r="AW40">
        <v>37</v>
      </c>
      <c r="AX40">
        <f>IF(Z40&gt;0, (R40*SUMPRODUCT(K40:$K$98, X40:$X$98)-K40*$AZ$3)/Z40, 0)</f>
        <v>-7494440879214.1055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0.83754713300000005</v>
      </c>
      <c r="Q41" s="5">
        <f t="shared" si="60"/>
        <v>12.5</v>
      </c>
      <c r="R41">
        <f t="shared" si="31"/>
        <v>1000000</v>
      </c>
      <c r="S41">
        <f t="shared" si="32"/>
        <v>-43892026324301.211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-15240.411118579465</v>
      </c>
      <c r="AC41">
        <f t="shared" si="33"/>
        <v>-13607.510295077504</v>
      </c>
      <c r="AE41">
        <f t="shared" si="34"/>
        <v>0</v>
      </c>
      <c r="AF41">
        <f t="shared" si="35"/>
        <v>0</v>
      </c>
      <c r="AG41">
        <f t="shared" si="36"/>
        <v>-3.8752797018691029E-9</v>
      </c>
      <c r="AH41">
        <f t="shared" si="37"/>
        <v>-1.7032041274099813E-3</v>
      </c>
      <c r="AI41">
        <f t="shared" si="38"/>
        <v>-1.7032080026896832E-3</v>
      </c>
      <c r="AJ41">
        <f t="shared" si="39"/>
        <v>-1632.900823501961</v>
      </c>
      <c r="AK41">
        <f t="shared" si="61"/>
        <v>-1066.8287783005626</v>
      </c>
      <c r="AL41">
        <f t="shared" si="40"/>
        <v>-2699.7313050105263</v>
      </c>
      <c r="AN41">
        <f t="shared" si="41"/>
        <v>0</v>
      </c>
      <c r="AO41">
        <f t="shared" si="42"/>
        <v>0</v>
      </c>
      <c r="AP41">
        <f t="shared" si="43"/>
        <v>-1.336326355901681E-10</v>
      </c>
      <c r="AQ41">
        <f t="shared" si="44"/>
        <v>-5.8732188126723285E-5</v>
      </c>
      <c r="AR41">
        <f t="shared" si="45"/>
        <v>-5.8732321759358875E-5</v>
      </c>
      <c r="AS41">
        <f t="shared" si="46"/>
        <v>-56.30789452350438</v>
      </c>
      <c r="AT41">
        <f t="shared" si="47"/>
        <v>-36.787832707657998</v>
      </c>
      <c r="AU41">
        <f t="shared" si="48"/>
        <v>-93.095785963484133</v>
      </c>
      <c r="AW41">
        <v>38</v>
      </c>
      <c r="AX41">
        <f>IF(Z41&gt;0, (R41*SUMPRODUCT(K41:$K$98, X41:$X$98)-K41*$AZ$3)/Z41, 0)</f>
        <v>-43892026324301.211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0.841203123</v>
      </c>
      <c r="Q42" s="5">
        <f t="shared" si="60"/>
        <v>12.5</v>
      </c>
      <c r="R42">
        <f t="shared" si="31"/>
        <v>1000000</v>
      </c>
      <c r="S42">
        <f t="shared" si="32"/>
        <v>-263374542357317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-13607.510295077504</v>
      </c>
      <c r="AC42">
        <f t="shared" si="33"/>
        <v>-12149.562814909315</v>
      </c>
      <c r="AE42">
        <f t="shared" si="34"/>
        <v>0</v>
      </c>
      <c r="AF42">
        <f t="shared" si="35"/>
        <v>0</v>
      </c>
      <c r="AG42">
        <f t="shared" si="36"/>
        <v>-5.7662951713961372E-10</v>
      </c>
      <c r="AH42">
        <f t="shared" si="37"/>
        <v>-2.6079179101686384E-4</v>
      </c>
      <c r="AI42">
        <f t="shared" si="38"/>
        <v>-2.6079236764638098E-4</v>
      </c>
      <c r="AJ42">
        <f t="shared" si="39"/>
        <v>-1457.9474801681881</v>
      </c>
      <c r="AK42">
        <f t="shared" si="61"/>
        <v>-952.52572065542529</v>
      </c>
      <c r="AL42">
        <f t="shared" si="40"/>
        <v>-2410.4734616159813</v>
      </c>
      <c r="AN42">
        <f t="shared" si="41"/>
        <v>0</v>
      </c>
      <c r="AO42">
        <f t="shared" si="42"/>
        <v>0</v>
      </c>
      <c r="AP42">
        <f t="shared" si="43"/>
        <v>-1.7753677536692918E-11</v>
      </c>
      <c r="AQ42">
        <f t="shared" si="44"/>
        <v>-8.0294421709407385E-6</v>
      </c>
      <c r="AR42">
        <f t="shared" si="45"/>
        <v>-8.0294599246182746E-6</v>
      </c>
      <c r="AS42">
        <f t="shared" si="46"/>
        <v>-44.888318511230459</v>
      </c>
      <c r="AT42">
        <f t="shared" si="47"/>
        <v>-29.32703579554704</v>
      </c>
      <c r="AU42">
        <f t="shared" si="48"/>
        <v>-74.215362336237433</v>
      </c>
      <c r="AW42">
        <v>39</v>
      </c>
      <c r="AX42">
        <f>IF(Z42&gt;0, (R42*SUMPRODUCT(K42:$K$98, X42:$X$98)-K42*$AZ$3)/Z42, 0)</f>
        <v>-263374542357317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0.84498057100000001</v>
      </c>
      <c r="Q43" s="5">
        <f t="shared" si="60"/>
        <v>12.5</v>
      </c>
      <c r="R43">
        <f t="shared" si="31"/>
        <v>1000000</v>
      </c>
      <c r="S43">
        <f t="shared" si="32"/>
        <v>-1621547148299784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-12149.562814909315</v>
      </c>
      <c r="AC43">
        <f t="shared" si="33"/>
        <v>-10847.823948920566</v>
      </c>
      <c r="AE43">
        <f t="shared" si="34"/>
        <v>0</v>
      </c>
      <c r="AF43">
        <f t="shared" si="35"/>
        <v>0</v>
      </c>
      <c r="AG43">
        <f t="shared" si="36"/>
        <v>-8.3622483320132478E-11</v>
      </c>
      <c r="AH43">
        <f t="shared" si="37"/>
        <v>-3.8979259091846807E-5</v>
      </c>
      <c r="AI43">
        <f t="shared" si="38"/>
        <v>-3.8979342714330128E-5</v>
      </c>
      <c r="AJ43">
        <f t="shared" si="39"/>
        <v>-1301.7388659887492</v>
      </c>
      <c r="AK43">
        <f t="shared" si="61"/>
        <v>-850.46939704365218</v>
      </c>
      <c r="AL43">
        <f t="shared" si="40"/>
        <v>-2152.2083020117443</v>
      </c>
      <c r="AN43">
        <f t="shared" si="41"/>
        <v>0</v>
      </c>
      <c r="AO43">
        <f t="shared" si="42"/>
        <v>0</v>
      </c>
      <c r="AP43">
        <f t="shared" si="43"/>
        <v>-2.2987751598404759E-12</v>
      </c>
      <c r="AQ43">
        <f t="shared" si="44"/>
        <v>-1.0715366130217611E-6</v>
      </c>
      <c r="AR43">
        <f t="shared" si="45"/>
        <v>-1.071538911796921E-6</v>
      </c>
      <c r="AS43">
        <f t="shared" si="46"/>
        <v>-35.784693911540565</v>
      </c>
      <c r="AT43">
        <f t="shared" si="47"/>
        <v>-23.379333481929386</v>
      </c>
      <c r="AU43">
        <f t="shared" si="48"/>
        <v>-59.164028465008862</v>
      </c>
      <c r="AW43">
        <v>40</v>
      </c>
      <c r="AX43">
        <f>IF(Z43&gt;0, (R43*SUMPRODUCT(K43:$K$98, X43:$X$98)-K43*$AZ$3)/Z43, 0)</f>
        <v>-1621547148299784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0.84903369399999995</v>
      </c>
      <c r="Q44" s="5">
        <f t="shared" si="60"/>
        <v>12.5</v>
      </c>
      <c r="R44">
        <f t="shared" si="31"/>
        <v>1000000</v>
      </c>
      <c r="S44">
        <f t="shared" si="32"/>
        <v>-1.027061001356985E+16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-10847.823948920566</v>
      </c>
      <c r="AC44">
        <f t="shared" si="33"/>
        <v>-9685.5570981901456</v>
      </c>
      <c r="AE44">
        <f t="shared" si="34"/>
        <v>0</v>
      </c>
      <c r="AF44">
        <f t="shared" si="35"/>
        <v>0</v>
      </c>
      <c r="AG44">
        <f t="shared" si="36"/>
        <v>-1.1787952572185691E-11</v>
      </c>
      <c r="AH44">
        <f t="shared" si="37"/>
        <v>-5.6798644731796377E-6</v>
      </c>
      <c r="AI44">
        <f t="shared" si="38"/>
        <v>-5.6798762611322098E-6</v>
      </c>
      <c r="AJ44">
        <f t="shared" si="39"/>
        <v>-1162.2668507304206</v>
      </c>
      <c r="AK44">
        <f t="shared" si="61"/>
        <v>-759.34767642443967</v>
      </c>
      <c r="AL44">
        <f t="shared" si="40"/>
        <v>-1921.6145328347366</v>
      </c>
      <c r="AN44">
        <f t="shared" si="41"/>
        <v>0</v>
      </c>
      <c r="AO44">
        <f t="shared" si="42"/>
        <v>0</v>
      </c>
      <c r="AP44">
        <f t="shared" si="43"/>
        <v>-2.8933021661363518E-13</v>
      </c>
      <c r="AQ44">
        <f t="shared" si="44"/>
        <v>-1.3940982611677141E-7</v>
      </c>
      <c r="AR44">
        <f t="shared" si="45"/>
        <v>-1.3941011544698802E-7</v>
      </c>
      <c r="AS44">
        <f t="shared" si="46"/>
        <v>-28.52733904598059</v>
      </c>
      <c r="AT44">
        <f t="shared" si="47"/>
        <v>-18.637861525108519</v>
      </c>
      <c r="AU44">
        <f t="shared" si="48"/>
        <v>-47.165200710499228</v>
      </c>
      <c r="AW44">
        <v>41</v>
      </c>
      <c r="AX44">
        <f>IF(Z44&gt;0, (R44*SUMPRODUCT(K44:$K$98, X44:$X$98)-K44*$AZ$3)/Z44, 0)</f>
        <v>-1.027061001356985E+16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0.853201969</v>
      </c>
      <c r="Q45" s="5">
        <f t="shared" si="60"/>
        <v>12.5</v>
      </c>
      <c r="R45">
        <f t="shared" si="31"/>
        <v>1000000</v>
      </c>
      <c r="S45">
        <f t="shared" si="32"/>
        <v>-6.7034499292213096E+16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-9685.5570981901456</v>
      </c>
      <c r="AC45">
        <f t="shared" si="33"/>
        <v>-8647.8188377920924</v>
      </c>
      <c r="AE45">
        <f t="shared" si="34"/>
        <v>0</v>
      </c>
      <c r="AF45">
        <f t="shared" si="35"/>
        <v>0</v>
      </c>
      <c r="AG45">
        <f t="shared" si="36"/>
        <v>-1.612568701396388E-12</v>
      </c>
      <c r="AH45">
        <f t="shared" si="37"/>
        <v>-8.0460034760539571E-7</v>
      </c>
      <c r="AI45">
        <f t="shared" si="38"/>
        <v>-8.0460196017409715E-7</v>
      </c>
      <c r="AJ45">
        <f t="shared" si="39"/>
        <v>-1037.7382603980532</v>
      </c>
      <c r="AK45">
        <f t="shared" si="61"/>
        <v>-677.98899687331027</v>
      </c>
      <c r="AL45">
        <f t="shared" si="40"/>
        <v>-1715.7272580759654</v>
      </c>
      <c r="AN45">
        <f t="shared" si="41"/>
        <v>0</v>
      </c>
      <c r="AO45">
        <f t="shared" si="42"/>
        <v>0</v>
      </c>
      <c r="AP45">
        <f t="shared" si="43"/>
        <v>-3.533911066209713E-14</v>
      </c>
      <c r="AQ45">
        <f t="shared" si="44"/>
        <v>-1.7632650750425002E-8</v>
      </c>
      <c r="AR45">
        <f t="shared" si="45"/>
        <v>-1.7632686089535666E-8</v>
      </c>
      <c r="AS45">
        <f t="shared" si="46"/>
        <v>-22.7418200481893</v>
      </c>
      <c r="AT45">
        <f t="shared" si="47"/>
        <v>-14.857989099901676</v>
      </c>
      <c r="AU45">
        <f t="shared" si="48"/>
        <v>-37.599809165723663</v>
      </c>
      <c r="AW45">
        <v>42</v>
      </c>
      <c r="AX45">
        <f>IF(Z45&gt;0, (R45*SUMPRODUCT(K45:$K$98, X45:$X$98)-K45*$AZ$3)/Z45, 0)</f>
        <v>-6.7034499292213096E+16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0.85761682500000003</v>
      </c>
      <c r="Q46" s="5">
        <f t="shared" si="60"/>
        <v>12.5</v>
      </c>
      <c r="R46">
        <f t="shared" si="31"/>
        <v>1000000</v>
      </c>
      <c r="S46">
        <f t="shared" si="32"/>
        <v>-4.5211358249282464E+17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-8647.8188377920924</v>
      </c>
      <c r="AC46">
        <f t="shared" si="33"/>
        <v>-7721.2668194727048</v>
      </c>
      <c r="AE46">
        <f t="shared" si="34"/>
        <v>0</v>
      </c>
      <c r="AF46">
        <f t="shared" si="35"/>
        <v>0</v>
      </c>
      <c r="AG46">
        <f t="shared" si="36"/>
        <v>-2.1347696459648076E-13</v>
      </c>
      <c r="AH46">
        <f t="shared" si="37"/>
        <v>-1.1063728398287547E-7</v>
      </c>
      <c r="AI46">
        <f t="shared" si="38"/>
        <v>-1.1063749745984007E-7</v>
      </c>
      <c r="AJ46">
        <f t="shared" si="39"/>
        <v>-926.55201831938757</v>
      </c>
      <c r="AK46">
        <f t="shared" si="61"/>
        <v>-605.34731864544653</v>
      </c>
      <c r="AL46">
        <f t="shared" si="40"/>
        <v>-1531.8993370754715</v>
      </c>
      <c r="AN46">
        <f t="shared" si="41"/>
        <v>0</v>
      </c>
      <c r="AO46">
        <f t="shared" si="42"/>
        <v>0</v>
      </c>
      <c r="AP46">
        <f t="shared" si="43"/>
        <v>-4.1770568492185432E-15</v>
      </c>
      <c r="AQ46">
        <f t="shared" si="44"/>
        <v>-2.164815420310813E-9</v>
      </c>
      <c r="AR46">
        <f t="shared" si="45"/>
        <v>-2.1648195973676622E-9</v>
      </c>
      <c r="AS46">
        <f t="shared" si="46"/>
        <v>-18.129639708874077</v>
      </c>
      <c r="AT46">
        <f t="shared" si="47"/>
        <v>-11.844697943328949</v>
      </c>
      <c r="AU46">
        <f t="shared" si="48"/>
        <v>-29.974337654367844</v>
      </c>
      <c r="AW46">
        <v>43</v>
      </c>
      <c r="AX46">
        <f>IF(Z46&gt;0, (R46*SUMPRODUCT(K46:$K$98, X46:$X$98)-K46*$AZ$3)/Z46, 0)</f>
        <v>-4.5211358249282464E+17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0.86229046899999995</v>
      </c>
      <c r="Q47" s="5">
        <f t="shared" si="60"/>
        <v>12.5</v>
      </c>
      <c r="R47">
        <f t="shared" si="31"/>
        <v>1000000</v>
      </c>
      <c r="S47">
        <f t="shared" si="32"/>
        <v>-3.1608669952093215E+18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-7721.2668194727048</v>
      </c>
      <c r="AC47">
        <f t="shared" si="33"/>
        <v>-6893.9882316739595</v>
      </c>
      <c r="AE47">
        <f t="shared" si="34"/>
        <v>0</v>
      </c>
      <c r="AF47">
        <f t="shared" si="35"/>
        <v>0</v>
      </c>
      <c r="AG47">
        <f t="shared" si="36"/>
        <v>-2.7263043027920176E-14</v>
      </c>
      <c r="AH47">
        <f t="shared" si="37"/>
        <v>-1.4726332153807661E-8</v>
      </c>
      <c r="AI47">
        <f t="shared" si="38"/>
        <v>-1.4726359416850689E-8</v>
      </c>
      <c r="AJ47">
        <f t="shared" si="39"/>
        <v>-827.27858779874532</v>
      </c>
      <c r="AK47">
        <f t="shared" si="61"/>
        <v>-540.48867736308944</v>
      </c>
      <c r="AL47">
        <f t="shared" si="40"/>
        <v>-1367.7672651765611</v>
      </c>
      <c r="AN47">
        <f t="shared" si="41"/>
        <v>0</v>
      </c>
      <c r="AO47">
        <f t="shared" si="42"/>
        <v>0</v>
      </c>
      <c r="AP47">
        <f t="shared" si="43"/>
        <v>-4.762946171196769E-16</v>
      </c>
      <c r="AQ47">
        <f t="shared" si="44"/>
        <v>-2.5727402211087993E-10</v>
      </c>
      <c r="AR47">
        <f t="shared" si="45"/>
        <v>-2.5727449840549705E-10</v>
      </c>
      <c r="AS47">
        <f t="shared" si="46"/>
        <v>-14.452837778357488</v>
      </c>
      <c r="AT47">
        <f t="shared" si="47"/>
        <v>-9.4425206818819323</v>
      </c>
      <c r="AU47">
        <f t="shared" si="48"/>
        <v>-23.895358460496691</v>
      </c>
      <c r="AW47">
        <v>44</v>
      </c>
      <c r="AX47">
        <f>IF(Z47&gt;0, (R47*SUMPRODUCT(K47:$K$98, X47:$X$98)-K47*$AZ$3)/Z47, 0)</f>
        <v>-3.1608669952093215E+18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0.86705037500000004</v>
      </c>
      <c r="Q48" s="5">
        <f t="shared" si="60"/>
        <v>12.5</v>
      </c>
      <c r="R48">
        <f t="shared" si="31"/>
        <v>1000000</v>
      </c>
      <c r="S48">
        <f t="shared" si="32"/>
        <v>-2.2954138121967768E+19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-6893.9882316739595</v>
      </c>
      <c r="AC48">
        <f t="shared" si="33"/>
        <v>-6155.3466354234042</v>
      </c>
      <c r="AE48">
        <f t="shared" si="34"/>
        <v>0</v>
      </c>
      <c r="AF48">
        <f t="shared" si="35"/>
        <v>0</v>
      </c>
      <c r="AG48">
        <f t="shared" si="36"/>
        <v>-3.3519809166416498E-15</v>
      </c>
      <c r="AH48">
        <f t="shared" si="37"/>
        <v>-1.891074534479946E-9</v>
      </c>
      <c r="AI48">
        <f t="shared" si="38"/>
        <v>-1.8910778864608626E-9</v>
      </c>
      <c r="AJ48">
        <f t="shared" si="39"/>
        <v>-738.64159625055527</v>
      </c>
      <c r="AK48">
        <f t="shared" si="61"/>
        <v>-482.57917621717723</v>
      </c>
      <c r="AL48">
        <f t="shared" si="40"/>
        <v>-1221.2207724696236</v>
      </c>
      <c r="AN48">
        <f t="shared" si="41"/>
        <v>0</v>
      </c>
      <c r="AO48">
        <f t="shared" si="42"/>
        <v>0</v>
      </c>
      <c r="AP48">
        <f t="shared" si="43"/>
        <v>-5.2285932646770401E-17</v>
      </c>
      <c r="AQ48">
        <f t="shared" si="44"/>
        <v>-2.9497959027435519E-11</v>
      </c>
      <c r="AR48">
        <f t="shared" si="45"/>
        <v>-2.9498011313368163E-11</v>
      </c>
      <c r="AS48">
        <f t="shared" si="46"/>
        <v>-11.521713790170816</v>
      </c>
      <c r="AT48">
        <f t="shared" si="47"/>
        <v>-7.5275196762472385</v>
      </c>
      <c r="AU48">
        <f t="shared" si="48"/>
        <v>-19.049233466447554</v>
      </c>
      <c r="AW48">
        <v>45</v>
      </c>
      <c r="AX48">
        <f>IF(Z48&gt;0, (R48*SUMPRODUCT(K48:$K$98, X48:$X$98)-K48*$AZ$3)/Z48, 0)</f>
        <v>-2.2954138121967768E+19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0.87202471800000003</v>
      </c>
      <c r="Q49" s="5">
        <f t="shared" si="60"/>
        <v>12.5</v>
      </c>
      <c r="R49">
        <f t="shared" si="31"/>
        <v>1000000</v>
      </c>
      <c r="S49">
        <f t="shared" si="32"/>
        <v>-1.7372084925661335E+20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-6155.3466354234042</v>
      </c>
      <c r="AC49">
        <f t="shared" si="33"/>
        <v>-5495.8452101994926</v>
      </c>
      <c r="AE49">
        <f t="shared" si="34"/>
        <v>0</v>
      </c>
      <c r="AF49">
        <f t="shared" si="35"/>
        <v>0</v>
      </c>
      <c r="AG49">
        <f t="shared" si="36"/>
        <v>-3.9545089389941724E-16</v>
      </c>
      <c r="AH49">
        <f t="shared" si="37"/>
        <v>-2.3384081708606529E-10</v>
      </c>
      <c r="AI49">
        <f t="shared" si="38"/>
        <v>-2.3384121253695917E-10</v>
      </c>
      <c r="AJ49">
        <f t="shared" si="39"/>
        <v>-659.50142522391161</v>
      </c>
      <c r="AK49">
        <f t="shared" si="61"/>
        <v>-430.87426447963833</v>
      </c>
      <c r="AL49">
        <f t="shared" si="40"/>
        <v>-1090.3756897037838</v>
      </c>
      <c r="AN49">
        <f t="shared" si="41"/>
        <v>0</v>
      </c>
      <c r="AO49">
        <f t="shared" si="42"/>
        <v>0</v>
      </c>
      <c r="AP49">
        <f t="shared" si="43"/>
        <v>-5.5075425434247724E-18</v>
      </c>
      <c r="AQ49">
        <f t="shared" si="44"/>
        <v>-3.2567589765476389E-12</v>
      </c>
      <c r="AR49">
        <f t="shared" si="45"/>
        <v>-3.2567644840901823E-12</v>
      </c>
      <c r="AS49">
        <f t="shared" si="46"/>
        <v>-9.1850396924221425</v>
      </c>
      <c r="AT49">
        <f t="shared" si="47"/>
        <v>-6.0008925990493571</v>
      </c>
      <c r="AU49">
        <f t="shared" si="48"/>
        <v>-15.185932291474757</v>
      </c>
      <c r="AW49">
        <v>46</v>
      </c>
      <c r="AX49">
        <f>IF(Z49&gt;0, (R49*SUMPRODUCT(K49:$K$98, X49:$X$98)-K49*$AZ$3)/Z49, 0)</f>
        <v>-1.7372084925661335E+20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0.87703262900000001</v>
      </c>
      <c r="Q50" s="5">
        <f t="shared" si="60"/>
        <v>12.5</v>
      </c>
      <c r="R50">
        <f t="shared" si="31"/>
        <v>1000000</v>
      </c>
      <c r="S50">
        <f t="shared" si="32"/>
        <v>-1.3730327593617835E+21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-5495.8452101994926</v>
      </c>
      <c r="AC50">
        <f t="shared" si="33"/>
        <v>-4907.0046519638354</v>
      </c>
      <c r="AE50">
        <f t="shared" si="34"/>
        <v>0</v>
      </c>
      <c r="AF50">
        <f t="shared" si="35"/>
        <v>0</v>
      </c>
      <c r="AG50">
        <f t="shared" si="36"/>
        <v>-4.4673047843417098E-17</v>
      </c>
      <c r="AH50">
        <f t="shared" si="37"/>
        <v>-2.7745866969360477E-11</v>
      </c>
      <c r="AI50">
        <f t="shared" si="38"/>
        <v>-2.7745911642408322E-11</v>
      </c>
      <c r="AJ50">
        <f t="shared" si="39"/>
        <v>-588.84055823565723</v>
      </c>
      <c r="AK50">
        <f t="shared" si="61"/>
        <v>-384.70916471396453</v>
      </c>
      <c r="AL50">
        <f t="shared" si="40"/>
        <v>-973.54972294964955</v>
      </c>
      <c r="AN50">
        <f t="shared" si="41"/>
        <v>0</v>
      </c>
      <c r="AO50">
        <f t="shared" si="42"/>
        <v>0</v>
      </c>
      <c r="AP50">
        <f t="shared" si="43"/>
        <v>-5.5551125160834799E-19</v>
      </c>
      <c r="AQ50">
        <f t="shared" si="44"/>
        <v>-3.4502103687065532E-13</v>
      </c>
      <c r="AR50">
        <f t="shared" si="45"/>
        <v>-3.4502159238190692E-13</v>
      </c>
      <c r="AS50">
        <f t="shared" si="46"/>
        <v>-7.3222574078623106</v>
      </c>
      <c r="AT50">
        <f t="shared" si="47"/>
        <v>-4.7838748398033983</v>
      </c>
      <c r="AU50">
        <f t="shared" si="48"/>
        <v>-12.106132247666055</v>
      </c>
      <c r="AW50">
        <v>47</v>
      </c>
      <c r="AX50">
        <f>IF(Z50&gt;0, (R50*SUMPRODUCT(K50:$K$98, X50:$X$98)-K50*$AZ$3)/Z50, 0)</f>
        <v>-1.3730327593617835E+21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0.88195855000000001</v>
      </c>
      <c r="Q51" s="5">
        <f t="shared" si="60"/>
        <v>12.5</v>
      </c>
      <c r="R51">
        <f t="shared" si="31"/>
        <v>1000000</v>
      </c>
      <c r="S51">
        <f t="shared" si="32"/>
        <v>-1.1346775765903007E+22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-4907.0046519638354</v>
      </c>
      <c r="AC51">
        <f t="shared" si="33"/>
        <v>-4381.2541535391383</v>
      </c>
      <c r="AE51">
        <f t="shared" si="34"/>
        <v>0</v>
      </c>
      <c r="AF51">
        <f t="shared" si="35"/>
        <v>0</v>
      </c>
      <c r="AG51">
        <f t="shared" si="36"/>
        <v>-4.8265408649221536E-18</v>
      </c>
      <c r="AH51">
        <f t="shared" si="37"/>
        <v>-3.1519821200048619E-12</v>
      </c>
      <c r="AI51">
        <f t="shared" si="38"/>
        <v>-3.1519869465457269E-12</v>
      </c>
      <c r="AJ51">
        <f t="shared" si="39"/>
        <v>-525.75049842469707</v>
      </c>
      <c r="AK51">
        <f t="shared" si="61"/>
        <v>-343.49032563746852</v>
      </c>
      <c r="AL51">
        <f t="shared" si="40"/>
        <v>-869.24082406216871</v>
      </c>
      <c r="AN51">
        <f t="shared" si="41"/>
        <v>0</v>
      </c>
      <c r="AO51">
        <f t="shared" si="42"/>
        <v>0</v>
      </c>
      <c r="AP51">
        <f t="shared" si="43"/>
        <v>-5.3587715281322061E-20</v>
      </c>
      <c r="AQ51">
        <f t="shared" si="44"/>
        <v>-3.4995564141227413E-14</v>
      </c>
      <c r="AR51">
        <f t="shared" si="45"/>
        <v>-3.4995617728942694E-14</v>
      </c>
      <c r="AS51">
        <f t="shared" si="46"/>
        <v>-5.837258775400473</v>
      </c>
      <c r="AT51">
        <f t="shared" si="47"/>
        <v>-3.8136757332616398</v>
      </c>
      <c r="AU51">
        <f t="shared" si="48"/>
        <v>-9.6509345086621483</v>
      </c>
      <c r="AW51">
        <v>48</v>
      </c>
      <c r="AX51">
        <f>IF(Z51&gt;0, (R51*SUMPRODUCT(K51:$K$98, X51:$X$98)-K51*$AZ$3)/Z51, 0)</f>
        <v>-1.1346775765903007E+22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0.88700226900000001</v>
      </c>
      <c r="Q52" s="5">
        <f t="shared" si="60"/>
        <v>12.5</v>
      </c>
      <c r="R52">
        <f t="shared" si="31"/>
        <v>1000000</v>
      </c>
      <c r="S52">
        <f t="shared" si="32"/>
        <v>-9.8361873534717318E+22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-4381.2541535391383</v>
      </c>
      <c r="AC52">
        <f t="shared" si="33"/>
        <v>-3911.8340656599453</v>
      </c>
      <c r="AE52">
        <f t="shared" si="34"/>
        <v>0</v>
      </c>
      <c r="AF52">
        <f t="shared" si="35"/>
        <v>0</v>
      </c>
      <c r="AG52">
        <f t="shared" si="36"/>
        <v>-4.9712275766575903E-19</v>
      </c>
      <c r="AH52">
        <f t="shared" si="37"/>
        <v>-3.4249221588857386E-13</v>
      </c>
      <c r="AI52">
        <f t="shared" si="38"/>
        <v>-3.424927130113315E-13</v>
      </c>
      <c r="AJ52">
        <f t="shared" si="39"/>
        <v>-469.42008787919303</v>
      </c>
      <c r="AK52">
        <f t="shared" si="61"/>
        <v>-306.68779074773971</v>
      </c>
      <c r="AL52">
        <f t="shared" si="40"/>
        <v>-776.10787862693314</v>
      </c>
      <c r="AN52">
        <f t="shared" si="41"/>
        <v>0</v>
      </c>
      <c r="AO52">
        <f t="shared" si="42"/>
        <v>0</v>
      </c>
      <c r="AP52">
        <f t="shared" si="43"/>
        <v>-4.9280473959376746E-21</v>
      </c>
      <c r="AQ52">
        <f t="shared" si="44"/>
        <v>-3.395173217504189E-15</v>
      </c>
      <c r="AR52">
        <f t="shared" si="45"/>
        <v>-3.3951781455515846E-15</v>
      </c>
      <c r="AS52">
        <f t="shared" si="46"/>
        <v>-4.6534269574302165</v>
      </c>
      <c r="AT52">
        <f t="shared" si="47"/>
        <v>-3.040238945521077</v>
      </c>
      <c r="AU52">
        <f t="shared" si="48"/>
        <v>-7.693665902951297</v>
      </c>
      <c r="AW52">
        <v>49</v>
      </c>
      <c r="AX52">
        <f>IF(Z52&gt;0, (R52*SUMPRODUCT(K52:$K$98, X52:$X$98)-K52*$AZ$3)/Z52, 0)</f>
        <v>-9.8361873534717318E+22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0.89213428500000003</v>
      </c>
      <c r="Q53" s="5">
        <f t="shared" si="60"/>
        <v>12.5</v>
      </c>
      <c r="R53">
        <f t="shared" si="31"/>
        <v>1000000</v>
      </c>
      <c r="S53">
        <f t="shared" si="32"/>
        <v>-8.9738374026372101E+23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-3911.8340656599453</v>
      </c>
      <c r="AC53">
        <f t="shared" si="33"/>
        <v>-3492.708987196379</v>
      </c>
      <c r="AE53">
        <f t="shared" si="34"/>
        <v>0</v>
      </c>
      <c r="AF53">
        <f t="shared" si="35"/>
        <v>0</v>
      </c>
      <c r="AG53">
        <f t="shared" si="36"/>
        <v>-4.8651274121731216E-20</v>
      </c>
      <c r="AH53">
        <f t="shared" si="37"/>
        <v>-3.5480020477389615E-14</v>
      </c>
      <c r="AI53">
        <f t="shared" si="38"/>
        <v>-3.5480069128663735E-14</v>
      </c>
      <c r="AJ53">
        <f t="shared" si="39"/>
        <v>-419.1250784635663</v>
      </c>
      <c r="AK53">
        <f t="shared" si="61"/>
        <v>-273.8283845961962</v>
      </c>
      <c r="AL53">
        <f t="shared" si="40"/>
        <v>-692.9534630597625</v>
      </c>
      <c r="AN53">
        <f t="shared" si="41"/>
        <v>0</v>
      </c>
      <c r="AO53">
        <f t="shared" si="42"/>
        <v>0</v>
      </c>
      <c r="AP53">
        <f t="shared" si="43"/>
        <v>-4.3061328746190033E-22</v>
      </c>
      <c r="AQ53">
        <f t="shared" si="44"/>
        <v>-3.1403428857292633E-16</v>
      </c>
      <c r="AR53">
        <f t="shared" si="45"/>
        <v>-3.1403471918621379E-16</v>
      </c>
      <c r="AS53">
        <f t="shared" si="46"/>
        <v>-3.7096834800942502</v>
      </c>
      <c r="AT53">
        <f t="shared" si="47"/>
        <v>-2.4236598736615727</v>
      </c>
      <c r="AU53">
        <f t="shared" si="48"/>
        <v>-6.1333433537558228</v>
      </c>
      <c r="AW53">
        <v>50</v>
      </c>
      <c r="AX53">
        <f>IF(Z53&gt;0, (R53*SUMPRODUCT(K53:$K$98, X53:$X$98)-K53*$AZ$3)/Z53, 0)</f>
        <v>-8.9738374026372101E+23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0.89732143600000003</v>
      </c>
      <c r="Q54" s="5">
        <f t="shared" si="60"/>
        <v>12.5</v>
      </c>
      <c r="R54">
        <f t="shared" si="31"/>
        <v>1000000</v>
      </c>
      <c r="S54">
        <f t="shared" si="32"/>
        <v>-8.6453161097567572E+24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-3492.708987196379</v>
      </c>
      <c r="AC54">
        <f t="shared" si="33"/>
        <v>-3118.4901671396242</v>
      </c>
      <c r="AE54">
        <f t="shared" si="34"/>
        <v>0</v>
      </c>
      <c r="AF54">
        <f t="shared" si="35"/>
        <v>0</v>
      </c>
      <c r="AG54">
        <f t="shared" si="36"/>
        <v>-4.5089302223724088E-21</v>
      </c>
      <c r="AH54">
        <f t="shared" si="37"/>
        <v>-3.4924664926513197E-15</v>
      </c>
      <c r="AI54">
        <f t="shared" si="38"/>
        <v>-3.4924710015815422E-15</v>
      </c>
      <c r="AJ54">
        <f t="shared" si="39"/>
        <v>-374.21882005675479</v>
      </c>
      <c r="AK54">
        <f t="shared" si="61"/>
        <v>-244.48962910374655</v>
      </c>
      <c r="AL54">
        <f t="shared" si="40"/>
        <v>-618.70844916050135</v>
      </c>
      <c r="AN54">
        <f t="shared" si="41"/>
        <v>0</v>
      </c>
      <c r="AO54">
        <f t="shared" si="42"/>
        <v>0</v>
      </c>
      <c r="AP54">
        <f t="shared" si="43"/>
        <v>-3.5632697429721528E-23</v>
      </c>
      <c r="AQ54">
        <f t="shared" si="44"/>
        <v>-2.7599895247570943E-17</v>
      </c>
      <c r="AR54">
        <f t="shared" si="45"/>
        <v>-2.7599930880268374E-17</v>
      </c>
      <c r="AS54">
        <f t="shared" si="46"/>
        <v>-2.9573369579832924</v>
      </c>
      <c r="AT54">
        <f t="shared" si="47"/>
        <v>-1.9321268125490851</v>
      </c>
      <c r="AU54">
        <f t="shared" si="48"/>
        <v>-4.8894637705323776</v>
      </c>
      <c r="AW54">
        <v>51</v>
      </c>
      <c r="AX54">
        <f>IF(Z54&gt;0, (R54*SUMPRODUCT(K54:$K$98, X54:$X$98)-K54*$AZ$3)/Z54, 0)</f>
        <v>-8.6453161097567572E+24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0.90253096600000005</v>
      </c>
      <c r="Q55" s="5">
        <f t="shared" si="60"/>
        <v>12.5</v>
      </c>
      <c r="R55">
        <f t="shared" si="31"/>
        <v>1000000</v>
      </c>
      <c r="S55">
        <f t="shared" si="32"/>
        <v>-8.8248742301809919E+25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-3118.4901671396242</v>
      </c>
      <c r="AC55">
        <f t="shared" si="33"/>
        <v>-2784.3662206603781</v>
      </c>
      <c r="AE55">
        <f t="shared" si="34"/>
        <v>0</v>
      </c>
      <c r="AF55">
        <f t="shared" si="35"/>
        <v>0</v>
      </c>
      <c r="AG55">
        <f t="shared" si="36"/>
        <v>-3.943917709243196E-22</v>
      </c>
      <c r="AH55">
        <f t="shared" si="37"/>
        <v>-3.2555593193794918E-16</v>
      </c>
      <c r="AI55">
        <f t="shared" si="38"/>
        <v>-3.2555632632972009E-16</v>
      </c>
      <c r="AJ55">
        <f t="shared" si="39"/>
        <v>-334.12394647924611</v>
      </c>
      <c r="AK55">
        <f t="shared" si="61"/>
        <v>-218.29431169977371</v>
      </c>
      <c r="AL55">
        <f t="shared" si="40"/>
        <v>-552.41825817901986</v>
      </c>
      <c r="AN55">
        <f t="shared" si="41"/>
        <v>0</v>
      </c>
      <c r="AO55">
        <f t="shared" si="42"/>
        <v>0</v>
      </c>
      <c r="AP55">
        <f t="shared" si="43"/>
        <v>-2.7828193062428778E-24</v>
      </c>
      <c r="AQ55">
        <f t="shared" si="44"/>
        <v>-2.2971152023165917E-18</v>
      </c>
      <c r="AR55">
        <f t="shared" si="45"/>
        <v>-2.297117985135898E-18</v>
      </c>
      <c r="AS55">
        <f t="shared" si="46"/>
        <v>-2.357570916759645</v>
      </c>
      <c r="AT55">
        <f t="shared" si="47"/>
        <v>-1.5402796656162985</v>
      </c>
      <c r="AU55">
        <f t="shared" si="48"/>
        <v>-3.897850582375944</v>
      </c>
      <c r="AW55">
        <v>52</v>
      </c>
      <c r="AX55">
        <f>IF(Z55&gt;0, (R55*SUMPRODUCT(K55:$K$98, X55:$X$98)-K55*$AZ$3)/Z55, 0)</f>
        <v>-8.8248742301809919E+25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0.90776816500000002</v>
      </c>
      <c r="Q56" s="5">
        <f t="shared" si="60"/>
        <v>12.5</v>
      </c>
      <c r="R56">
        <f t="shared" si="31"/>
        <v>1000000</v>
      </c>
      <c r="S56">
        <f t="shared" si="32"/>
        <v>-9.5818754272393726E+26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-2784.3662206603781</v>
      </c>
      <c r="AC56">
        <f t="shared" si="33"/>
        <v>-2486.041268446766</v>
      </c>
      <c r="AE56">
        <f t="shared" si="34"/>
        <v>0</v>
      </c>
      <c r="AF56">
        <f t="shared" si="35"/>
        <v>0</v>
      </c>
      <c r="AG56">
        <f t="shared" si="36"/>
        <v>-3.2431559032006454E-23</v>
      </c>
      <c r="AH56">
        <f t="shared" si="37"/>
        <v>-2.8641303534645596E-17</v>
      </c>
      <c r="AI56">
        <f t="shared" si="38"/>
        <v>-2.8641335966204628E-17</v>
      </c>
      <c r="AJ56">
        <f t="shared" si="39"/>
        <v>-298.32495221361205</v>
      </c>
      <c r="AK56">
        <f t="shared" si="61"/>
        <v>-194.90563544622648</v>
      </c>
      <c r="AL56">
        <f t="shared" si="40"/>
        <v>-493.23058765983853</v>
      </c>
      <c r="AN56">
        <f t="shared" si="41"/>
        <v>0</v>
      </c>
      <c r="AO56">
        <f t="shared" si="42"/>
        <v>0</v>
      </c>
      <c r="AP56">
        <f t="shared" si="43"/>
        <v>-2.0431815895158824E-25</v>
      </c>
      <c r="AQ56">
        <f t="shared" si="44"/>
        <v>-1.8043962679676214E-19</v>
      </c>
      <c r="AR56">
        <f t="shared" si="45"/>
        <v>-1.8043983111492109E-19</v>
      </c>
      <c r="AS56">
        <f t="shared" si="46"/>
        <v>-1.8794411007331318</v>
      </c>
      <c r="AT56">
        <f t="shared" si="47"/>
        <v>-1.2279015191456457</v>
      </c>
      <c r="AU56">
        <f t="shared" si="48"/>
        <v>-3.1073426198787777</v>
      </c>
      <c r="AW56">
        <v>53</v>
      </c>
      <c r="AX56">
        <f>IF(Z56&gt;0, (R56*SUMPRODUCT(K56:$K$98, X56:$X$98)-K56*$AZ$3)/Z56, 0)</f>
        <v>-9.5818754272393726E+26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0.91304259499999996</v>
      </c>
      <c r="Q57" s="5">
        <f t="shared" si="60"/>
        <v>12.5</v>
      </c>
      <c r="R57">
        <f t="shared" si="31"/>
        <v>1000000</v>
      </c>
      <c r="S57">
        <f t="shared" si="32"/>
        <v>-1.111685862741604E+28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-2486.041268446766</v>
      </c>
      <c r="AC57">
        <f t="shared" si="33"/>
        <v>-2219.6797039703265</v>
      </c>
      <c r="AE57">
        <f t="shared" si="34"/>
        <v>0</v>
      </c>
      <c r="AF57">
        <f t="shared" si="35"/>
        <v>0</v>
      </c>
      <c r="AG57">
        <f t="shared" si="36"/>
        <v>-2.4958486232075302E-24</v>
      </c>
      <c r="AH57">
        <f t="shared" si="37"/>
        <v>-2.3689115854783087E-18</v>
      </c>
      <c r="AI57">
        <f t="shared" si="38"/>
        <v>-2.368914081326932E-18</v>
      </c>
      <c r="AJ57">
        <f t="shared" si="39"/>
        <v>-266.36156447643953</v>
      </c>
      <c r="AK57">
        <f t="shared" si="61"/>
        <v>-174.02288879127363</v>
      </c>
      <c r="AL57">
        <f t="shared" si="40"/>
        <v>-440.38445326771318</v>
      </c>
      <c r="AN57">
        <f t="shared" si="41"/>
        <v>0</v>
      </c>
      <c r="AO57">
        <f t="shared" si="42"/>
        <v>0</v>
      </c>
      <c r="AP57">
        <f t="shared" si="43"/>
        <v>-1.4039102952939071E-26</v>
      </c>
      <c r="AQ57">
        <f t="shared" si="44"/>
        <v>-1.3325084432484326E-20</v>
      </c>
      <c r="AR57">
        <f t="shared" si="45"/>
        <v>-1.332509847158728E-20</v>
      </c>
      <c r="AS57">
        <f t="shared" si="46"/>
        <v>-1.4982789387222042</v>
      </c>
      <c r="AT57">
        <f t="shared" si="47"/>
        <v>-0.97887557329850572</v>
      </c>
      <c r="AU57">
        <f t="shared" si="48"/>
        <v>-2.4771545120207099</v>
      </c>
      <c r="AW57">
        <v>54</v>
      </c>
      <c r="AX57">
        <f>IF(Z57&gt;0, (R57*SUMPRODUCT(K57:$K$98, X57:$X$98)-K57*$AZ$3)/Z57, 0)</f>
        <v>-1.111685862741604E+28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0.91832435000000001</v>
      </c>
      <c r="Q58" s="5">
        <f t="shared" si="60"/>
        <v>12.5</v>
      </c>
      <c r="R58">
        <f t="shared" si="31"/>
        <v>1000000</v>
      </c>
      <c r="S58">
        <f t="shared" si="32"/>
        <v>-1.3848171075702099E+29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-2219.6797039703265</v>
      </c>
      <c r="AC58">
        <f t="shared" si="33"/>
        <v>-1981.8568785449345</v>
      </c>
      <c r="AE58">
        <f t="shared" si="34"/>
        <v>0</v>
      </c>
      <c r="AF58">
        <f t="shared" si="35"/>
        <v>0</v>
      </c>
      <c r="AG58">
        <f t="shared" si="36"/>
        <v>-1.7889157237000472E-25</v>
      </c>
      <c r="AH58">
        <f t="shared" si="37"/>
        <v>-1.8335988516843603E-19</v>
      </c>
      <c r="AI58">
        <f t="shared" si="38"/>
        <v>-1.833600640600084E-19</v>
      </c>
      <c r="AJ58">
        <f t="shared" si="39"/>
        <v>-237.82282542539201</v>
      </c>
      <c r="AK58">
        <f t="shared" si="61"/>
        <v>-155.37757927792288</v>
      </c>
      <c r="AL58">
        <f t="shared" si="40"/>
        <v>-393.20040470331492</v>
      </c>
      <c r="AN58">
        <f t="shared" si="41"/>
        <v>0</v>
      </c>
      <c r="AO58">
        <f t="shared" si="42"/>
        <v>0</v>
      </c>
      <c r="AP58">
        <f t="shared" si="43"/>
        <v>-8.9844806211502398E-28</v>
      </c>
      <c r="AQ58">
        <f t="shared" si="44"/>
        <v>-9.2088929241720389E-22</v>
      </c>
      <c r="AR58">
        <f t="shared" si="45"/>
        <v>-9.2089019086526606E-22</v>
      </c>
      <c r="AS58">
        <f t="shared" si="46"/>
        <v>-1.1944187968129796</v>
      </c>
      <c r="AT58">
        <f t="shared" si="47"/>
        <v>-0.78035361391781377</v>
      </c>
      <c r="AU58">
        <f t="shared" si="48"/>
        <v>-1.9747724107307936</v>
      </c>
      <c r="AW58">
        <v>55</v>
      </c>
      <c r="AX58">
        <f>IF(Z58&gt;0, (R58*SUMPRODUCT(K58:$K$98, X58:$X$98)-K58*$AZ$3)/Z58, 0)</f>
        <v>-1.3848171075702099E+29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0.92358270799999997</v>
      </c>
      <c r="Q59" s="5">
        <f t="shared" si="60"/>
        <v>12.5</v>
      </c>
      <c r="R59">
        <f t="shared" si="31"/>
        <v>1000000</v>
      </c>
      <c r="S59">
        <f t="shared" si="32"/>
        <v>-1.861629417298178E+30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-1981.8568785449345</v>
      </c>
      <c r="AC59">
        <f t="shared" si="33"/>
        <v>-1769.5150701294056</v>
      </c>
      <c r="AE59">
        <f t="shared" si="34"/>
        <v>0</v>
      </c>
      <c r="AF59">
        <f t="shared" si="35"/>
        <v>0</v>
      </c>
      <c r="AG59">
        <f t="shared" si="36"/>
        <v>-1.1881493798437742E-26</v>
      </c>
      <c r="AH59">
        <f t="shared" si="37"/>
        <v>-1.3217693027829354E-20</v>
      </c>
      <c r="AI59">
        <f t="shared" si="38"/>
        <v>-1.3217704909323152E-20</v>
      </c>
      <c r="AJ59">
        <f t="shared" si="39"/>
        <v>-212.34180841552893</v>
      </c>
      <c r="AK59">
        <f t="shared" si="61"/>
        <v>-138.72998149814543</v>
      </c>
      <c r="AL59">
        <f t="shared" si="40"/>
        <v>-351.07178991367437</v>
      </c>
      <c r="AN59">
        <f t="shared" si="41"/>
        <v>0</v>
      </c>
      <c r="AO59">
        <f t="shared" si="42"/>
        <v>0</v>
      </c>
      <c r="AP59">
        <f t="shared" si="43"/>
        <v>-5.3279006507435453E-29</v>
      </c>
      <c r="AQ59">
        <f t="shared" si="44"/>
        <v>-5.9270792443253282E-23</v>
      </c>
      <c r="AR59">
        <f t="shared" si="45"/>
        <v>-5.9270845722259785E-23</v>
      </c>
      <c r="AS59">
        <f t="shared" si="46"/>
        <v>-0.952183352051165</v>
      </c>
      <c r="AT59">
        <f t="shared" si="47"/>
        <v>-0.62209312334009392</v>
      </c>
      <c r="AU59">
        <f t="shared" si="48"/>
        <v>-1.574276475391259</v>
      </c>
      <c r="AW59">
        <v>56</v>
      </c>
      <c r="AX59">
        <f>IF(Z59&gt;0, (R59*SUMPRODUCT(K59:$K$98, X59:$X$98)-K59*$AZ$3)/Z59, 0)</f>
        <v>-1.861629417298178E+30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0.92968762000000005</v>
      </c>
      <c r="Q60" s="5">
        <f t="shared" si="60"/>
        <v>12.5</v>
      </c>
      <c r="R60">
        <f t="shared" si="31"/>
        <v>1000000</v>
      </c>
      <c r="S60">
        <f t="shared" si="32"/>
        <v>-2.7559335622100471E+31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-1769.5150701294056</v>
      </c>
      <c r="AC60">
        <f t="shared" si="33"/>
        <v>-1579.9241697583975</v>
      </c>
      <c r="AE60">
        <f t="shared" si="34"/>
        <v>0</v>
      </c>
      <c r="AF60">
        <f t="shared" si="35"/>
        <v>0</v>
      </c>
      <c r="AG60">
        <f t="shared" si="36"/>
        <v>-7.1660116893901999E-28</v>
      </c>
      <c r="AH60">
        <f t="shared" si="37"/>
        <v>-8.8368621532114749E-22</v>
      </c>
      <c r="AI60">
        <f t="shared" si="38"/>
        <v>-8.8368693192231638E-22</v>
      </c>
      <c r="AJ60">
        <f t="shared" si="39"/>
        <v>-189.59090037100805</v>
      </c>
      <c r="AK60">
        <f t="shared" si="61"/>
        <v>-123.86605490905841</v>
      </c>
      <c r="AL60">
        <f t="shared" si="40"/>
        <v>-313.45695528006644</v>
      </c>
      <c r="AN60">
        <f t="shared" si="41"/>
        <v>0</v>
      </c>
      <c r="AO60">
        <f t="shared" si="42"/>
        <v>0</v>
      </c>
      <c r="AP60">
        <f t="shared" si="43"/>
        <v>-2.8690925772311764E-30</v>
      </c>
      <c r="AQ60">
        <f t="shared" si="44"/>
        <v>-3.5380594825615844E-24</v>
      </c>
      <c r="AR60">
        <f t="shared" si="45"/>
        <v>-3.5380623516541614E-24</v>
      </c>
      <c r="AS60">
        <f t="shared" si="46"/>
        <v>-0.75907473856119689</v>
      </c>
      <c r="AT60">
        <f t="shared" si="47"/>
        <v>-0.49592882919331455</v>
      </c>
      <c r="AU60">
        <f t="shared" si="48"/>
        <v>-1.2550035677545115</v>
      </c>
      <c r="AW60">
        <v>57</v>
      </c>
      <c r="AX60">
        <f>IF(Z60&gt;0, (R60*SUMPRODUCT(K60:$K$98, X60:$X$98)-K60*$AZ$3)/Z60, 0)</f>
        <v>-2.7559335622100471E+31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0.93575936900000001</v>
      </c>
      <c r="Q61" s="5">
        <f t="shared" si="60"/>
        <v>12.5</v>
      </c>
      <c r="R61">
        <f t="shared" si="31"/>
        <v>1000000</v>
      </c>
      <c r="S61">
        <f t="shared" si="32"/>
        <v>-4.5365529878495889E+32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-1579.9241697583975</v>
      </c>
      <c r="AC61">
        <f t="shared" si="33"/>
        <v>-1410.6465801414265</v>
      </c>
      <c r="AE61">
        <f t="shared" si="34"/>
        <v>0</v>
      </c>
      <c r="AF61">
        <f t="shared" si="35"/>
        <v>0</v>
      </c>
      <c r="AG61">
        <f t="shared" si="36"/>
        <v>-3.8868899578590049E-29</v>
      </c>
      <c r="AH61">
        <f t="shared" si="37"/>
        <v>-5.3645300613683177E-23</v>
      </c>
      <c r="AI61">
        <f t="shared" si="38"/>
        <v>-5.3645339482582754E-23</v>
      </c>
      <c r="AJ61">
        <f t="shared" si="39"/>
        <v>-169.277589616971</v>
      </c>
      <c r="AK61">
        <f t="shared" si="61"/>
        <v>-110.59469188308783</v>
      </c>
      <c r="AL61">
        <f t="shared" si="40"/>
        <v>-279.87228150005882</v>
      </c>
      <c r="AN61">
        <f t="shared" si="41"/>
        <v>0</v>
      </c>
      <c r="AO61">
        <f t="shared" si="42"/>
        <v>0</v>
      </c>
      <c r="AP61">
        <f t="shared" si="43"/>
        <v>-1.3894767123788861E-31</v>
      </c>
      <c r="AQ61">
        <f t="shared" si="44"/>
        <v>-1.9177001854803065E-25</v>
      </c>
      <c r="AR61">
        <f t="shared" si="45"/>
        <v>-1.9177015749570188E-25</v>
      </c>
      <c r="AS61">
        <f t="shared" si="46"/>
        <v>-0.6051297341846259</v>
      </c>
      <c r="AT61">
        <f t="shared" si="47"/>
        <v>-0.39535142633395598</v>
      </c>
      <c r="AU61">
        <f t="shared" si="48"/>
        <v>-1.0004811605185819</v>
      </c>
      <c r="AW61">
        <v>58</v>
      </c>
      <c r="AX61">
        <f>IF(Z61&gt;0, (R61*SUMPRODUCT(K61:$K$98, X61:$X$98)-K61*$AZ$3)/Z61, 0)</f>
        <v>-4.5365529878495889E+32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0.94179042899999998</v>
      </c>
      <c r="Q62" s="5">
        <f t="shared" si="60"/>
        <v>12.5</v>
      </c>
      <c r="R62">
        <f t="shared" si="31"/>
        <v>1000000</v>
      </c>
      <c r="S62">
        <f t="shared" si="32"/>
        <v>-8.4018456400523015E+33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-1410.6465801414265</v>
      </c>
      <c r="AC62">
        <f t="shared" si="33"/>
        <v>-1259.5058751262736</v>
      </c>
      <c r="AE62">
        <f t="shared" si="34"/>
        <v>0</v>
      </c>
      <c r="AF62">
        <f t="shared" si="35"/>
        <v>0</v>
      </c>
      <c r="AG62">
        <f t="shared" si="36"/>
        <v>-1.873852973925907E-30</v>
      </c>
      <c r="AH62">
        <f t="shared" si="37"/>
        <v>-2.928508608710259E-24</v>
      </c>
      <c r="AI62">
        <f t="shared" si="38"/>
        <v>-2.928510482563233E-24</v>
      </c>
      <c r="AJ62">
        <f t="shared" si="39"/>
        <v>-151.14070501515289</v>
      </c>
      <c r="AK62">
        <f t="shared" si="61"/>
        <v>-98.745260609899859</v>
      </c>
      <c r="AL62">
        <f t="shared" si="40"/>
        <v>-249.88596562505273</v>
      </c>
      <c r="AN62">
        <f t="shared" si="41"/>
        <v>0</v>
      </c>
      <c r="AO62">
        <f t="shared" si="42"/>
        <v>0</v>
      </c>
      <c r="AP62">
        <f t="shared" si="43"/>
        <v>-5.9808996623461147E-33</v>
      </c>
      <c r="AQ62">
        <f t="shared" si="44"/>
        <v>-9.3471133502630038E-27</v>
      </c>
      <c r="AR62">
        <f t="shared" si="45"/>
        <v>-9.3471193311626659E-27</v>
      </c>
      <c r="AS62">
        <f t="shared" si="46"/>
        <v>-0.48240571921606079</v>
      </c>
      <c r="AT62">
        <f t="shared" si="47"/>
        <v>-0.31517173655449299</v>
      </c>
      <c r="AU62">
        <f t="shared" si="48"/>
        <v>-0.79757745577055372</v>
      </c>
      <c r="AW62">
        <v>59</v>
      </c>
      <c r="AX62">
        <f>IF(Z62&gt;0, (R62*SUMPRODUCT(K62:$K$98, X62:$X$98)-K62*$AZ$3)/Z62, 0)</f>
        <v>-8.4018456400523015E+33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0.94777327099999997</v>
      </c>
      <c r="Q63" s="5">
        <f t="shared" si="60"/>
        <v>12.5</v>
      </c>
      <c r="R63">
        <f t="shared" si="31"/>
        <v>1000000</v>
      </c>
      <c r="S63">
        <f t="shared" si="32"/>
        <v>-1.7765164554668265E+35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-1259.5058751262736</v>
      </c>
      <c r="AC63">
        <f t="shared" si="33"/>
        <v>-1124.55881707703</v>
      </c>
      <c r="AE63">
        <f t="shared" si="34"/>
        <v>0</v>
      </c>
      <c r="AF63">
        <f t="shared" si="35"/>
        <v>0</v>
      </c>
      <c r="AG63">
        <f t="shared" si="36"/>
        <v>-7.9126681715813505E-32</v>
      </c>
      <c r="AH63">
        <f t="shared" si="37"/>
        <v>-1.4207902099766675E-25</v>
      </c>
      <c r="AI63">
        <f t="shared" si="38"/>
        <v>-1.4207910012434846E-25</v>
      </c>
      <c r="AJ63">
        <f t="shared" si="39"/>
        <v>-134.94705804924365</v>
      </c>
      <c r="AK63">
        <f t="shared" si="61"/>
        <v>-88.165411258839157</v>
      </c>
      <c r="AL63">
        <f t="shared" si="40"/>
        <v>-223.11246930808281</v>
      </c>
      <c r="AN63">
        <f t="shared" si="41"/>
        <v>0</v>
      </c>
      <c r="AO63">
        <f t="shared" si="42"/>
        <v>0</v>
      </c>
      <c r="AP63">
        <f t="shared" si="43"/>
        <v>-2.2549449037328697E-34</v>
      </c>
      <c r="AQ63">
        <f t="shared" si="44"/>
        <v>-4.048954883217551E-28</v>
      </c>
      <c r="AR63">
        <f t="shared" si="45"/>
        <v>-4.0489571381624549E-28</v>
      </c>
      <c r="AS63">
        <f t="shared" si="46"/>
        <v>-0.38457088585464028</v>
      </c>
      <c r="AT63">
        <f t="shared" si="47"/>
        <v>-0.25125297875836494</v>
      </c>
      <c r="AU63">
        <f t="shared" si="48"/>
        <v>-0.63582386461300522</v>
      </c>
      <c r="AW63">
        <v>60</v>
      </c>
      <c r="AX63">
        <f>IF(Z63&gt;0, (R63*SUMPRODUCT(K63:$K$98, X63:$X$98)-K63*$AZ$3)/Z63, 0)</f>
        <v>-1.7765164554668265E+35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0.95370057100000005</v>
      </c>
      <c r="Q64" s="5">
        <f t="shared" si="60"/>
        <v>12.5</v>
      </c>
      <c r="R64">
        <f t="shared" si="31"/>
        <v>1000000</v>
      </c>
      <c r="S64">
        <f t="shared" si="32"/>
        <v>-4.3696979549370154E+36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-1124.55881707703</v>
      </c>
      <c r="AC64">
        <f t="shared" si="33"/>
        <v>-1004.0703723902053</v>
      </c>
      <c r="AE64">
        <f t="shared" si="34"/>
        <v>0</v>
      </c>
      <c r="AF64">
        <f t="shared" si="35"/>
        <v>0</v>
      </c>
      <c r="AG64">
        <f t="shared" si="36"/>
        <v>-2.8722533649487619E-33</v>
      </c>
      <c r="AH64">
        <f t="shared" si="37"/>
        <v>-6.0370529226965284E-27</v>
      </c>
      <c r="AI64">
        <f t="shared" si="38"/>
        <v>-6.0370557949498932E-27</v>
      </c>
      <c r="AJ64">
        <f t="shared" si="39"/>
        <v>-120.48844468682466</v>
      </c>
      <c r="AK64">
        <f t="shared" si="61"/>
        <v>-78.719117195392101</v>
      </c>
      <c r="AL64">
        <f t="shared" si="40"/>
        <v>-199.20756188221677</v>
      </c>
      <c r="AN64">
        <f t="shared" si="41"/>
        <v>0</v>
      </c>
      <c r="AO64">
        <f t="shared" si="42"/>
        <v>0</v>
      </c>
      <c r="AP64">
        <f t="shared" si="43"/>
        <v>-7.3083225385681148E-36</v>
      </c>
      <c r="AQ64">
        <f t="shared" si="44"/>
        <v>-1.5361016016168414E-29</v>
      </c>
      <c r="AR64">
        <f t="shared" si="45"/>
        <v>-1.5361023324490952E-29</v>
      </c>
      <c r="AS64">
        <f t="shared" si="46"/>
        <v>-0.30657755568769152</v>
      </c>
      <c r="AT64">
        <f t="shared" si="47"/>
        <v>-0.20029733638262509</v>
      </c>
      <c r="AU64">
        <f t="shared" si="48"/>
        <v>-0.50687489207031655</v>
      </c>
      <c r="AW64">
        <v>61</v>
      </c>
      <c r="AX64">
        <f>IF(Z64&gt;0, (R64*SUMPRODUCT(K64:$K$98, X64:$X$98)-K64*$AZ$3)/Z64, 0)</f>
        <v>-4.3696979549370154E+36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0.95959776100000005</v>
      </c>
      <c r="Q65" s="5">
        <f t="shared" si="60"/>
        <v>12.5</v>
      </c>
      <c r="R65">
        <f t="shared" si="31"/>
        <v>1000000</v>
      </c>
      <c r="S65">
        <f t="shared" si="32"/>
        <v>-1.2832989146601262E+38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-1004.0703723902053</v>
      </c>
      <c r="AC65">
        <f t="shared" si="33"/>
        <v>-896.49140391982621</v>
      </c>
      <c r="AE65">
        <f t="shared" si="34"/>
        <v>0</v>
      </c>
      <c r="AF65">
        <f t="shared" si="35"/>
        <v>0</v>
      </c>
      <c r="AG65">
        <f t="shared" si="36"/>
        <v>-8.732293326972622E-35</v>
      </c>
      <c r="AH65">
        <f t="shared" si="37"/>
        <v>-2.2049663184236384E-28</v>
      </c>
      <c r="AI65">
        <f t="shared" si="38"/>
        <v>-2.2049671916529712E-28</v>
      </c>
      <c r="AJ65">
        <f t="shared" si="39"/>
        <v>-107.5789684703791</v>
      </c>
      <c r="AK65">
        <f t="shared" si="61"/>
        <v>-70.284926067314373</v>
      </c>
      <c r="AL65">
        <f t="shared" si="40"/>
        <v>-177.86389453769345</v>
      </c>
      <c r="AN65">
        <f t="shared" si="41"/>
        <v>0</v>
      </c>
      <c r="AO65">
        <f t="shared" si="42"/>
        <v>0</v>
      </c>
      <c r="AP65">
        <f t="shared" si="43"/>
        <v>-1.9838336473806599E-37</v>
      </c>
      <c r="AQ65">
        <f t="shared" si="44"/>
        <v>-5.0093213890541433E-31</v>
      </c>
      <c r="AR65">
        <f t="shared" si="45"/>
        <v>-5.0093233728877909E-31</v>
      </c>
      <c r="AS65">
        <f t="shared" si="46"/>
        <v>-0.24440175038878453</v>
      </c>
      <c r="AT65">
        <f t="shared" si="47"/>
        <v>-0.15967581025400596</v>
      </c>
      <c r="AU65">
        <f t="shared" si="48"/>
        <v>-0.40407756064279043</v>
      </c>
      <c r="AW65">
        <v>62</v>
      </c>
      <c r="AX65">
        <f>IF(Z65&gt;0, (R65*SUMPRODUCT(K65:$K$98, X65:$X$98)-K65*$AZ$3)/Z65, 0)</f>
        <v>-1.2832989146601262E+38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0.96549474700000004</v>
      </c>
      <c r="Q66" s="5">
        <f t="shared" si="60"/>
        <v>12.5</v>
      </c>
      <c r="R66">
        <f t="shared" si="31"/>
        <v>1000000</v>
      </c>
      <c r="S66">
        <f t="shared" si="32"/>
        <v>-4.6757427983914828E+39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-896.49140391982621</v>
      </c>
      <c r="AC66">
        <f t="shared" si="33"/>
        <v>-800.43875349984467</v>
      </c>
      <c r="AE66">
        <f t="shared" si="34"/>
        <v>0</v>
      </c>
      <c r="AF66">
        <f t="shared" si="35"/>
        <v>0</v>
      </c>
      <c r="AG66">
        <f t="shared" si="36"/>
        <v>-2.1398705724767574E-36</v>
      </c>
      <c r="AH66">
        <f t="shared" si="37"/>
        <v>-6.7447866691641756E-30</v>
      </c>
      <c r="AI66">
        <f t="shared" si="38"/>
        <v>-6.7447888090347486E-30</v>
      </c>
      <c r="AJ66">
        <f t="shared" si="39"/>
        <v>-96.052650419981546</v>
      </c>
      <c r="AK66">
        <f t="shared" si="61"/>
        <v>-62.754398274387839</v>
      </c>
      <c r="AL66">
        <f t="shared" si="40"/>
        <v>-158.80704869436937</v>
      </c>
      <c r="AN66">
        <f t="shared" si="41"/>
        <v>0</v>
      </c>
      <c r="AO66">
        <f t="shared" si="42"/>
        <v>0</v>
      </c>
      <c r="AP66">
        <f t="shared" si="43"/>
        <v>-4.3405665570514129E-39</v>
      </c>
      <c r="AQ66">
        <f t="shared" si="44"/>
        <v>-1.3681292610484834E-32</v>
      </c>
      <c r="AR66">
        <f t="shared" si="45"/>
        <v>-1.3681296951051392E-32</v>
      </c>
      <c r="AS66">
        <f t="shared" si="46"/>
        <v>-0.19483557907269214</v>
      </c>
      <c r="AT66">
        <f t="shared" si="47"/>
        <v>-0.127292578327492</v>
      </c>
      <c r="AU66">
        <f t="shared" si="48"/>
        <v>-0.32212815740018408</v>
      </c>
      <c r="AW66">
        <v>63</v>
      </c>
      <c r="AX66">
        <f>IF(Z66&gt;0, (R66*SUMPRODUCT(K66:$K$98, X66:$X$98)-K66*$AZ$3)/Z66, 0)</f>
        <v>-4.6757427983914828E+39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0.97139193700000004</v>
      </c>
      <c r="Q67" s="5">
        <f t="shared" si="60"/>
        <v>12.5</v>
      </c>
      <c r="R67">
        <f t="shared" si="31"/>
        <v>1000000</v>
      </c>
      <c r="S67">
        <f t="shared" si="32"/>
        <v>-2.243527634072761E+41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-800.43875349984467</v>
      </c>
      <c r="AC67">
        <f t="shared" si="33"/>
        <v>-714.67745848200411</v>
      </c>
      <c r="AE67">
        <f t="shared" si="34"/>
        <v>0</v>
      </c>
      <c r="AF67">
        <f t="shared" si="35"/>
        <v>0</v>
      </c>
      <c r="AG67">
        <f t="shared" si="36"/>
        <v>-3.9818846424493498E-38</v>
      </c>
      <c r="AH67">
        <f t="shared" si="37"/>
        <v>-1.662922416261997E-31</v>
      </c>
      <c r="AI67">
        <f t="shared" ref="AI67:AI69" si="62">SUM(AE67:AH67)</f>
        <v>-1.6629228144504613E-31</v>
      </c>
      <c r="AJ67">
        <f t="shared" si="39"/>
        <v>-85.761295017840553</v>
      </c>
      <c r="AK67">
        <f t="shared" si="61"/>
        <v>-56.030712744989131</v>
      </c>
      <c r="AL67">
        <f t="shared" ref="AL67:AL69" si="63">SUM(AI67:AK67)</f>
        <v>-141.79200776282968</v>
      </c>
      <c r="AN67">
        <f t="shared" si="41"/>
        <v>0</v>
      </c>
      <c r="AO67">
        <f t="shared" si="42"/>
        <v>0</v>
      </c>
      <c r="AP67">
        <f t="shared" si="43"/>
        <v>-7.2115657097594318E-41</v>
      </c>
      <c r="AQ67">
        <f t="shared" si="44"/>
        <v>-3.0117081110939949E-34</v>
      </c>
      <c r="AR67">
        <f t="shared" si="45"/>
        <v>-3.0117088322505659E-34</v>
      </c>
      <c r="AS67">
        <f t="shared" si="46"/>
        <v>-0.15532173076585767</v>
      </c>
      <c r="AT67">
        <f t="shared" si="47"/>
        <v>-0.10147686410036029</v>
      </c>
      <c r="AU67">
        <f t="shared" si="48"/>
        <v>-0.25679859486621798</v>
      </c>
      <c r="AW67">
        <v>64</v>
      </c>
      <c r="AX67">
        <f>IF(Z67&gt;0, (R67*SUMPRODUCT(K67:$K$98, X67:$X$98)-K67*$AZ$3)/Z67, 0)</f>
        <v>-2.243527634072761E+41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0.97728912599999995</v>
      </c>
      <c r="Q68" s="5">
        <f t="shared" si="60"/>
        <v>12.5</v>
      </c>
      <c r="R68">
        <f t="shared" si="31"/>
        <v>1000000</v>
      </c>
      <c r="S68">
        <f t="shared" si="32"/>
        <v>-1.5759338604719318E+43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-714.67745848200411</v>
      </c>
      <c r="AC68">
        <f t="shared" si="33"/>
        <v>-638.10487364464643</v>
      </c>
      <c r="AE68">
        <f t="shared" si="34"/>
        <v>0</v>
      </c>
      <c r="AF68">
        <f t="shared" si="35"/>
        <v>0</v>
      </c>
      <c r="AG68">
        <f t="shared" si="36"/>
        <v>-5.0613233972709238E-40</v>
      </c>
      <c r="AH68">
        <f t="shared" si="37"/>
        <v>-3.1131620496417176E-33</v>
      </c>
      <c r="AI68">
        <f t="shared" si="62"/>
        <v>-3.1131625557740572E-33</v>
      </c>
      <c r="AJ68">
        <f t="shared" si="39"/>
        <v>-76.572584837357681</v>
      </c>
      <c r="AK68">
        <f t="shared" si="61"/>
        <v>-50.027422093740292</v>
      </c>
      <c r="AL68">
        <f t="shared" si="63"/>
        <v>-126.60000693109797</v>
      </c>
      <c r="AN68">
        <f t="shared" si="41"/>
        <v>0</v>
      </c>
      <c r="AO68">
        <f t="shared" si="42"/>
        <v>0</v>
      </c>
      <c r="AP68">
        <f t="shared" si="43"/>
        <v>-8.1844020606672865E-43</v>
      </c>
      <c r="AQ68">
        <f t="shared" si="44"/>
        <v>-5.0341319639874026E-36</v>
      </c>
      <c r="AR68">
        <f t="shared" si="45"/>
        <v>-5.0341327824276086E-36</v>
      </c>
      <c r="AS68">
        <f t="shared" si="46"/>
        <v>-0.12382153281716976</v>
      </c>
      <c r="AT68">
        <f t="shared" si="47"/>
        <v>-8.0896734773884149E-2</v>
      </c>
      <c r="AU68">
        <f t="shared" si="48"/>
        <v>-0.20471826759105391</v>
      </c>
      <c r="AW68">
        <v>65</v>
      </c>
      <c r="AX68">
        <f>IF(Z68&gt;0, (R68*SUMPRODUCT(K68:$K$98, X68:$X$98)-K68*$AZ$3)/Z68, 0)</f>
        <v>-1.5759338604719318E+43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-638.10487364464643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-4.049058717816739E-35</v>
      </c>
      <c r="AI69">
        <f t="shared" si="62"/>
        <v>-4.049058717816739E-35</v>
      </c>
      <c r="AJ69">
        <f t="shared" si="39"/>
        <v>-638.10487364464643</v>
      </c>
      <c r="AK69">
        <f t="shared" si="61"/>
        <v>-44.667341155125257</v>
      </c>
      <c r="AL69">
        <f t="shared" si="63"/>
        <v>-682.77221479977175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-5.8460014719052045E-38</v>
      </c>
      <c r="AR69">
        <f t="shared" si="45"/>
        <v>-5.8460014719052045E-38</v>
      </c>
      <c r="AS69">
        <f t="shared" si="46"/>
        <v>-0.92129116679441658</v>
      </c>
      <c r="AT69">
        <f t="shared" si="47"/>
        <v>-6.4490381675609165E-2</v>
      </c>
      <c r="AU69">
        <f t="shared" si="48"/>
        <v>-0.98578154847002575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437718.57512793061</v>
      </c>
      <c r="AO71" s="6">
        <f t="shared" si="70"/>
        <v>-43771.857512793067</v>
      </c>
      <c r="AP71" s="6">
        <f t="shared" si="70"/>
        <v>-173.76084820770811</v>
      </c>
      <c r="AQ71" s="6">
        <f t="shared" si="70"/>
        <v>-394611.00553837349</v>
      </c>
      <c r="AR71" s="6">
        <f t="shared" si="70"/>
        <v>-838.04877144360944</v>
      </c>
      <c r="AS71" s="6">
        <f t="shared" si="70"/>
        <v>5401.480576087014</v>
      </c>
      <c r="AT71" s="6">
        <f t="shared" si="70"/>
        <v>-4563.4318046432199</v>
      </c>
      <c r="AU71" s="6">
        <f t="shared" si="70"/>
        <v>5.7994831159646765E-11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6FB3-1789-4D84-A067-F1252087F091}">
  <sheetPr codeName="Sheet45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101926.44972727109</v>
      </c>
      <c r="K3">
        <v>1</v>
      </c>
      <c r="L3" s="2">
        <v>0</v>
      </c>
      <c r="O3">
        <f>$C$3</f>
        <v>101926.44972727109</v>
      </c>
      <c r="P3">
        <f>O3*C5</f>
        <v>10192.64497272711</v>
      </c>
      <c r="Q3" s="5">
        <f>B8</f>
        <v>100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101926.44972727109</v>
      </c>
      <c r="AF3">
        <f t="shared" ref="AF3:AF34" si="4">-$Z3*P3</f>
        <v>-10192.64497272711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91633.804754543977</v>
      </c>
      <c r="AJ3">
        <f t="shared" ref="AJ3:AJ34" si="8">AB3-AC3</f>
        <v>0</v>
      </c>
      <c r="AL3">
        <f t="shared" ref="AL3:AL34" si="9">SUM(AI3:AK3)</f>
        <v>91633.804754543977</v>
      </c>
      <c r="AN3">
        <f t="shared" ref="AN3:AN34" si="10">AE3*$K3</f>
        <v>101926.44972727109</v>
      </c>
      <c r="AO3">
        <f t="shared" ref="AO3:AO34" si="11">AF3*$K3</f>
        <v>-10192.64497272711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91633.804754543977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91633.804754543977</v>
      </c>
      <c r="AW3">
        <v>0</v>
      </c>
      <c r="AX3">
        <f>IF(Z3&gt;0, (R3*SUMPRODUCT(K3:$K$98, X3:$X$98)-K3*$AZ$3)/Z3, 0)</f>
        <v>0</v>
      </c>
      <c r="AZ3">
        <f>C6*SUMPRODUCT(X4:X98, K4:K98)/1</f>
        <v>79141.494178806272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1.221972E-3</v>
      </c>
      <c r="R4">
        <f t="shared" si="0"/>
        <v>2000000</v>
      </c>
      <c r="S4">
        <f t="shared" si="1"/>
        <v>5368.8350076068336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5308.58609147885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-2443.944</v>
      </c>
      <c r="AI4">
        <f t="shared" si="7"/>
        <v>-2443.944</v>
      </c>
      <c r="AJ4">
        <f t="shared" si="8"/>
        <v>-5308.58609147885</v>
      </c>
      <c r="AK4">
        <f>G4*SUM(AB4, AE4:AF4)</f>
        <v>0</v>
      </c>
      <c r="AL4">
        <f t="shared" si="9"/>
        <v>-7752.5300914788495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-2280.0111950741671</v>
      </c>
      <c r="AR4">
        <f t="shared" si="14"/>
        <v>-2280.0111950741671</v>
      </c>
      <c r="AS4">
        <f t="shared" si="15"/>
        <v>-4952.5012514962682</v>
      </c>
      <c r="AT4">
        <f t="shared" si="16"/>
        <v>0</v>
      </c>
      <c r="AU4">
        <f t="shared" si="17"/>
        <v>-7232.5124465704348</v>
      </c>
      <c r="AW4">
        <v>1</v>
      </c>
      <c r="AX4">
        <f>IF(Z4&gt;0, (R4*SUMPRODUCT(K4:$K$98, X4:$X$98)-K4*$AZ$3)/Z4, 0)</f>
        <v>5368.8350076068336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1.2339639999999999E-3</v>
      </c>
      <c r="Q5" s="5">
        <f t="shared" ref="Q5:Q36" si="29">$C$8</f>
        <v>12.5</v>
      </c>
      <c r="R5">
        <f t="shared" si="0"/>
        <v>2000000</v>
      </c>
      <c r="S5">
        <f t="shared" si="1"/>
        <v>9396.7857740652944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5308.58609147885</v>
      </c>
      <c r="AC5">
        <f t="shared" si="2"/>
        <v>9186.956780865512</v>
      </c>
      <c r="AE5">
        <f t="shared" si="3"/>
        <v>0</v>
      </c>
      <c r="AF5">
        <f t="shared" si="4"/>
        <v>0</v>
      </c>
      <c r="AG5">
        <f t="shared" si="5"/>
        <v>-12.220876640368212</v>
      </c>
      <c r="AH5">
        <f t="shared" si="6"/>
        <v>-2440.2329810859837</v>
      </c>
      <c r="AI5">
        <f t="shared" si="7"/>
        <v>-2452.453857726352</v>
      </c>
      <c r="AJ5">
        <f t="shared" si="8"/>
        <v>-3878.370689386662</v>
      </c>
      <c r="AK5">
        <f>G5*SUM(AB5, AE5:AF5)</f>
        <v>217.65202975063286</v>
      </c>
      <c r="AL5">
        <f t="shared" si="9"/>
        <v>-6113.1725173623809</v>
      </c>
      <c r="AN5">
        <f t="shared" si="10"/>
        <v>0</v>
      </c>
      <c r="AO5">
        <f t="shared" si="11"/>
        <v>0</v>
      </c>
      <c r="AP5">
        <f t="shared" si="12"/>
        <v>-10.450169598163548</v>
      </c>
      <c r="AQ5">
        <f t="shared" si="13"/>
        <v>-2086.6627871151159</v>
      </c>
      <c r="AR5">
        <f t="shared" si="14"/>
        <v>-2097.1129567132798</v>
      </c>
      <c r="AS5">
        <f t="shared" si="15"/>
        <v>-3316.4258719999602</v>
      </c>
      <c r="AT5">
        <f t="shared" si="16"/>
        <v>186.11599570242623</v>
      </c>
      <c r="AU5">
        <f t="shared" si="17"/>
        <v>-5227.4228330108135</v>
      </c>
      <c r="AW5">
        <v>2</v>
      </c>
      <c r="AX5">
        <f>IF(Z5&gt;0, (R5*SUMPRODUCT(K5:$K$98, X5:$X$98)-K5*$AZ$3)/Z5, 0)</f>
        <v>9396.7857740652944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1.248954E-3</v>
      </c>
      <c r="Q6" s="5">
        <f t="shared" si="29"/>
        <v>12.5</v>
      </c>
      <c r="R6">
        <f t="shared" si="0"/>
        <v>2000000</v>
      </c>
      <c r="S6">
        <f t="shared" si="1"/>
        <v>14197.445109515646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9186.956780865512</v>
      </c>
      <c r="AC6">
        <f t="shared" si="2"/>
        <v>13724.277839497816</v>
      </c>
      <c r="AE6">
        <f t="shared" si="3"/>
        <v>0</v>
      </c>
      <c r="AF6">
        <f t="shared" si="4"/>
        <v>0</v>
      </c>
      <c r="AG6">
        <f t="shared" si="5"/>
        <v>-12.083404561201036</v>
      </c>
      <c r="AH6">
        <f t="shared" si="6"/>
        <v>-2442.1300421591109</v>
      </c>
      <c r="AI6">
        <f t="shared" si="7"/>
        <v>-2454.2134467203118</v>
      </c>
      <c r="AJ6">
        <f t="shared" si="8"/>
        <v>-4537.3210586323039</v>
      </c>
      <c r="AK6">
        <f>G6*SUM(AB6, AE6:AF6)</f>
        <v>537.4369716806325</v>
      </c>
      <c r="AL6">
        <f t="shared" si="9"/>
        <v>-6454.0975336719839</v>
      </c>
      <c r="AN6">
        <f t="shared" si="10"/>
        <v>0</v>
      </c>
      <c r="AO6">
        <f t="shared" si="11"/>
        <v>0</v>
      </c>
      <c r="AP6">
        <f t="shared" si="12"/>
        <v>-9.3212594687069075</v>
      </c>
      <c r="AQ6">
        <f t="shared" si="13"/>
        <v>-1883.8836078022202</v>
      </c>
      <c r="AR6">
        <f t="shared" si="14"/>
        <v>-1893.204867270927</v>
      </c>
      <c r="AS6">
        <f t="shared" si="15"/>
        <v>-3500.1349715742549</v>
      </c>
      <c r="AT6">
        <f t="shared" si="16"/>
        <v>414.5842701647764</v>
      </c>
      <c r="AU6">
        <f t="shared" si="17"/>
        <v>-4978.7555686804062</v>
      </c>
      <c r="AW6">
        <v>3</v>
      </c>
      <c r="AX6">
        <f>IF(Z6&gt;0, (R6*SUMPRODUCT(K6:$K$98, X6:$X$98)-K6*$AZ$3)/Z6, 0)</f>
        <v>14197.445109515646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1.2649429999999999E-3</v>
      </c>
      <c r="Q7" s="5">
        <f t="shared" si="29"/>
        <v>12.5</v>
      </c>
      <c r="R7">
        <f t="shared" si="0"/>
        <v>2000000</v>
      </c>
      <c r="S7">
        <f t="shared" si="1"/>
        <v>18147.424128363633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13724.277839497816</v>
      </c>
      <c r="AC7">
        <f t="shared" si="2"/>
        <v>17344.996858927443</v>
      </c>
      <c r="AE7">
        <f t="shared" si="3"/>
        <v>0</v>
      </c>
      <c r="AF7">
        <f t="shared" si="4"/>
        <v>0</v>
      </c>
      <c r="AG7">
        <f t="shared" si="5"/>
        <v>-11.947285697573166</v>
      </c>
      <c r="AH7">
        <f t="shared" si="6"/>
        <v>-2445.5708825374913</v>
      </c>
      <c r="AI7">
        <f t="shared" si="7"/>
        <v>-2457.5181682350644</v>
      </c>
      <c r="AJ7">
        <f t="shared" si="8"/>
        <v>-3620.7190194296272</v>
      </c>
      <c r="AK7">
        <f>G7*SUM(AB7, AE7:AF7)</f>
        <v>673.86204191934269</v>
      </c>
      <c r="AL7">
        <f t="shared" si="9"/>
        <v>-5404.3751457453491</v>
      </c>
      <c r="AN7">
        <f t="shared" si="10"/>
        <v>0</v>
      </c>
      <c r="AO7">
        <f t="shared" si="11"/>
        <v>0</v>
      </c>
      <c r="AP7">
        <f t="shared" si="12"/>
        <v>-8.3852752361966285</v>
      </c>
      <c r="AQ7">
        <f t="shared" si="13"/>
        <v>-1716.4388195613897</v>
      </c>
      <c r="AR7">
        <f t="shared" si="14"/>
        <v>-1724.8240947975862</v>
      </c>
      <c r="AS7">
        <f t="shared" si="15"/>
        <v>-2541.2236971127695</v>
      </c>
      <c r="AT7">
        <f t="shared" si="16"/>
        <v>472.95417852667072</v>
      </c>
      <c r="AU7">
        <f t="shared" si="17"/>
        <v>-3793.0936133836849</v>
      </c>
      <c r="AW7">
        <v>4</v>
      </c>
      <c r="AX7">
        <f>IF(Z7&gt;0, (R7*SUMPRODUCT(K7:$K$98, X7:$X$98)-K7*$AZ$3)/Z7, 0)</f>
        <v>18147.424128363633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1.2849300000000001E-3</v>
      </c>
      <c r="Q8" s="5">
        <f t="shared" si="29"/>
        <v>12.5</v>
      </c>
      <c r="R8">
        <f t="shared" si="0"/>
        <v>2000000</v>
      </c>
      <c r="S8">
        <f t="shared" si="1"/>
        <v>20450.22425634992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17344.996858927443</v>
      </c>
      <c r="AC8">
        <f t="shared" si="2"/>
        <v>19325.398796148416</v>
      </c>
      <c r="AE8">
        <f t="shared" si="3"/>
        <v>0</v>
      </c>
      <c r="AF8">
        <f t="shared" si="4"/>
        <v>0</v>
      </c>
      <c r="AG8">
        <f t="shared" si="5"/>
        <v>-11.812461414786052</v>
      </c>
      <c r="AH8">
        <f t="shared" si="6"/>
        <v>-2456.2281298212306</v>
      </c>
      <c r="AI8">
        <f t="shared" si="7"/>
        <v>-2468.0405912360166</v>
      </c>
      <c r="AJ8">
        <f t="shared" si="8"/>
        <v>-1980.4019372209732</v>
      </c>
      <c r="AK8">
        <f>G8*SUM(AB8, AE8:AF8)</f>
        <v>369.44843309515454</v>
      </c>
      <c r="AL8">
        <f t="shared" si="9"/>
        <v>-4078.9940953618352</v>
      </c>
      <c r="AN8">
        <f t="shared" si="10"/>
        <v>0</v>
      </c>
      <c r="AO8">
        <f t="shared" si="11"/>
        <v>0</v>
      </c>
      <c r="AP8">
        <f t="shared" si="12"/>
        <v>-7.7388667899985215</v>
      </c>
      <c r="AQ8">
        <f t="shared" si="13"/>
        <v>-1609.183863977767</v>
      </c>
      <c r="AR8">
        <f t="shared" si="14"/>
        <v>-1616.9227307677654</v>
      </c>
      <c r="AS8">
        <f t="shared" si="15"/>
        <v>-1297.4490450926662</v>
      </c>
      <c r="AT8">
        <f t="shared" si="16"/>
        <v>242.04203587223881</v>
      </c>
      <c r="AU8">
        <f t="shared" si="17"/>
        <v>-2672.3297399881931</v>
      </c>
      <c r="AW8">
        <v>5</v>
      </c>
      <c r="AX8">
        <f>IF(Z8&gt;0, (R8*SUMPRODUCT(K8:$K$98, X8:$X$98)-K8*$AZ$3)/Z8, 0)</f>
        <v>20450.22425634992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1.3159090000000001E-3</v>
      </c>
      <c r="Q9" s="5">
        <f t="shared" si="29"/>
        <v>12.5</v>
      </c>
      <c r="R9">
        <f t="shared" si="0"/>
        <v>2000000</v>
      </c>
      <c r="S9">
        <f t="shared" si="1"/>
        <v>21899.886093718043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19325.398796148416</v>
      </c>
      <c r="AC9">
        <f t="shared" si="2"/>
        <v>20461.138345937645</v>
      </c>
      <c r="AE9">
        <f t="shared" si="3"/>
        <v>0</v>
      </c>
      <c r="AF9">
        <f t="shared" si="4"/>
        <v>0</v>
      </c>
      <c r="AG9">
        <f t="shared" si="5"/>
        <v>-11.678792676350321</v>
      </c>
      <c r="AH9">
        <f t="shared" si="6"/>
        <v>-2487.0598860591522</v>
      </c>
      <c r="AI9">
        <f t="shared" si="7"/>
        <v>-2498.7386787355026</v>
      </c>
      <c r="AJ9">
        <f t="shared" si="8"/>
        <v>-1135.7395497892285</v>
      </c>
      <c r="AK9">
        <f t="shared" ref="AK9:AK40" si="30">G9*SUM(AB9:AB9, AE9:AF9)</f>
        <v>114.01985289727565</v>
      </c>
      <c r="AL9">
        <f t="shared" si="9"/>
        <v>-3520.4583756274556</v>
      </c>
      <c r="AN9">
        <f t="shared" si="10"/>
        <v>0</v>
      </c>
      <c r="AO9">
        <f t="shared" si="11"/>
        <v>0</v>
      </c>
      <c r="AP9">
        <f t="shared" si="12"/>
        <v>-7.246230208958969</v>
      </c>
      <c r="AQ9">
        <f t="shared" si="13"/>
        <v>-1543.1225621759888</v>
      </c>
      <c r="AR9">
        <f t="shared" si="14"/>
        <v>-1550.3687923849477</v>
      </c>
      <c r="AS9">
        <f t="shared" si="15"/>
        <v>-704.68159365973338</v>
      </c>
      <c r="AT9">
        <f t="shared" si="16"/>
        <v>70.744821436755956</v>
      </c>
      <c r="AU9">
        <f t="shared" si="17"/>
        <v>-2184.3055646079251</v>
      </c>
      <c r="AW9">
        <v>6</v>
      </c>
      <c r="AX9">
        <f>IF(Z9&gt;0, (R9*SUMPRODUCT(K9:$K$98, X9:$X$98)-K9*$AZ$3)/Z9, 0)</f>
        <v>21899.886093718043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1.3528839999999999E-3</v>
      </c>
      <c r="Q10" s="5">
        <f t="shared" si="29"/>
        <v>12.5</v>
      </c>
      <c r="R10">
        <f t="shared" si="0"/>
        <v>2000000</v>
      </c>
      <c r="S10">
        <f t="shared" si="1"/>
        <v>23209.151597681841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20461.138345937645</v>
      </c>
      <c r="AC10">
        <f t="shared" si="2"/>
        <v>21438.209216794741</v>
      </c>
      <c r="AE10">
        <f t="shared" si="3"/>
        <v>0</v>
      </c>
      <c r="AF10">
        <f t="shared" si="4"/>
        <v>0</v>
      </c>
      <c r="AG10">
        <f t="shared" si="5"/>
        <v>-11.546204697835668</v>
      </c>
      <c r="AH10">
        <f t="shared" si="6"/>
        <v>-2528.0082801842445</v>
      </c>
      <c r="AI10">
        <f t="shared" si="7"/>
        <v>-2539.55448488208</v>
      </c>
      <c r="AJ10">
        <f t="shared" si="8"/>
        <v>-977.07087085709645</v>
      </c>
      <c r="AK10">
        <f t="shared" si="30"/>
        <v>83.890667218344348</v>
      </c>
      <c r="AL10">
        <f t="shared" si="9"/>
        <v>-3432.7346885208322</v>
      </c>
      <c r="AN10">
        <f t="shared" si="10"/>
        <v>0</v>
      </c>
      <c r="AO10">
        <f t="shared" si="11"/>
        <v>0</v>
      </c>
      <c r="AP10">
        <f t="shared" si="12"/>
        <v>-6.7962855497195358</v>
      </c>
      <c r="AQ10">
        <f t="shared" si="13"/>
        <v>-1488.0271564393886</v>
      </c>
      <c r="AR10">
        <f t="shared" si="14"/>
        <v>-1494.823441989108</v>
      </c>
      <c r="AS10">
        <f t="shared" si="15"/>
        <v>-575.11994758786136</v>
      </c>
      <c r="AT10">
        <f t="shared" si="16"/>
        <v>49.379423307750429</v>
      </c>
      <c r="AU10">
        <f t="shared" si="17"/>
        <v>-2020.5639662692188</v>
      </c>
      <c r="AW10">
        <v>7</v>
      </c>
      <c r="AX10">
        <f>IF(Z10&gt;0, (R10*SUMPRODUCT(K10:$K$98, X10:$X$98)-K10*$AZ$3)/Z10, 0)</f>
        <v>23209.151597681841</v>
      </c>
    </row>
    <row r="11" spans="1:52" x14ac:dyDescent="0.25">
      <c r="A11" t="s">
        <v>33</v>
      </c>
      <c r="C11" s="25">
        <f>AU100</f>
        <v>-2.2573573327418217E-12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1.38886E-3</v>
      </c>
      <c r="Q11" s="5">
        <f t="shared" si="29"/>
        <v>12.5</v>
      </c>
      <c r="R11">
        <f t="shared" si="0"/>
        <v>2000000</v>
      </c>
      <c r="S11">
        <f t="shared" si="1"/>
        <v>24387.007671163694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21438.209216794741</v>
      </c>
      <c r="AC11">
        <f t="shared" si="2"/>
        <v>22269.642972003378</v>
      </c>
      <c r="AE11">
        <f t="shared" si="3"/>
        <v>0</v>
      </c>
      <c r="AF11">
        <f t="shared" si="4"/>
        <v>0</v>
      </c>
      <c r="AG11">
        <f t="shared" si="5"/>
        <v>-11.414706589000675</v>
      </c>
      <c r="AH11">
        <f t="shared" si="6"/>
        <v>-2565.7698970617671</v>
      </c>
      <c r="AI11">
        <f t="shared" si="7"/>
        <v>-2577.1846036507677</v>
      </c>
      <c r="AJ11">
        <f t="shared" si="8"/>
        <v>-831.43375520863628</v>
      </c>
      <c r="AK11">
        <f t="shared" si="30"/>
        <v>51.451702120307374</v>
      </c>
      <c r="AL11">
        <f t="shared" si="9"/>
        <v>-3357.1666567390967</v>
      </c>
      <c r="AN11">
        <f t="shared" si="10"/>
        <v>0</v>
      </c>
      <c r="AO11">
        <f t="shared" si="11"/>
        <v>0</v>
      </c>
      <c r="AP11">
        <f t="shared" si="12"/>
        <v>-6.3843439804957791</v>
      </c>
      <c r="AQ11">
        <f t="shared" si="13"/>
        <v>-1435.0572631825883</v>
      </c>
      <c r="AR11">
        <f t="shared" si="14"/>
        <v>-1441.4416071630842</v>
      </c>
      <c r="AS11">
        <f t="shared" si="15"/>
        <v>-465.02808012272982</v>
      </c>
      <c r="AT11">
        <f t="shared" si="16"/>
        <v>28.777381368223523</v>
      </c>
      <c r="AU11">
        <f t="shared" si="17"/>
        <v>-1877.6923059175904</v>
      </c>
      <c r="AW11">
        <v>8</v>
      </c>
      <c r="AX11">
        <f>IF(Z11&gt;0, (R11*SUMPRODUCT(K11:$K$98, X11:$X$98)-K11*$AZ$3)/Z11, 0)</f>
        <v>24387.007671163694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1.43483E-3</v>
      </c>
      <c r="Q12" s="5">
        <f t="shared" si="29"/>
        <v>12.5</v>
      </c>
      <c r="R12">
        <f t="shared" si="0"/>
        <v>2000000</v>
      </c>
      <c r="S12">
        <f t="shared" si="1"/>
        <v>25516.429486060541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22269.642972003378</v>
      </c>
      <c r="AC12">
        <f t="shared" si="2"/>
        <v>23034.561437725613</v>
      </c>
      <c r="AE12">
        <f t="shared" si="3"/>
        <v>0</v>
      </c>
      <c r="AF12">
        <f t="shared" si="4"/>
        <v>0</v>
      </c>
      <c r="AG12">
        <f t="shared" si="5"/>
        <v>-11.284181359655571</v>
      </c>
      <c r="AH12">
        <f t="shared" si="6"/>
        <v>-2620.5061528153342</v>
      </c>
      <c r="AI12">
        <f t="shared" si="7"/>
        <v>-2631.7903341749898</v>
      </c>
      <c r="AJ12">
        <f t="shared" si="8"/>
        <v>-764.91846572223585</v>
      </c>
      <c r="AK12">
        <f t="shared" si="30"/>
        <v>51.220178835607769</v>
      </c>
      <c r="AL12">
        <f t="shared" si="9"/>
        <v>-3345.4886210616178</v>
      </c>
      <c r="AN12">
        <f t="shared" si="10"/>
        <v>0</v>
      </c>
      <c r="AO12">
        <f t="shared" si="11"/>
        <v>0</v>
      </c>
      <c r="AP12">
        <f t="shared" si="12"/>
        <v>-5.9976623514371239</v>
      </c>
      <c r="AQ12">
        <f t="shared" si="13"/>
        <v>-1392.8268780438671</v>
      </c>
      <c r="AR12">
        <f t="shared" si="14"/>
        <v>-1398.8245403953042</v>
      </c>
      <c r="AS12">
        <f t="shared" si="15"/>
        <v>-406.56229615236651</v>
      </c>
      <c r="AT12">
        <f t="shared" si="16"/>
        <v>27.224069557632316</v>
      </c>
      <c r="AU12">
        <f t="shared" si="17"/>
        <v>-1778.1627669900383</v>
      </c>
      <c r="AW12">
        <v>9</v>
      </c>
      <c r="AX12">
        <f>IF(Z12&gt;0, (R12*SUMPRODUCT(K12:$K$98, X12:$X$98)-K12*$AZ$3)/Z12, 0)</f>
        <v>25516.429486060541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1.482798E-3</v>
      </c>
      <c r="Q13" s="5">
        <f t="shared" si="29"/>
        <v>12.5</v>
      </c>
      <c r="R13">
        <f t="shared" si="0"/>
        <v>2000000</v>
      </c>
      <c r="S13">
        <f t="shared" si="1"/>
        <v>26582.032238621541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23034.561437725613</v>
      </c>
      <c r="AC13">
        <f t="shared" si="2"/>
        <v>23720.97064833108</v>
      </c>
      <c r="AE13">
        <f t="shared" si="3"/>
        <v>0</v>
      </c>
      <c r="AF13">
        <f t="shared" si="4"/>
        <v>0</v>
      </c>
      <c r="AG13">
        <f t="shared" si="5"/>
        <v>-11.154607384507283</v>
      </c>
      <c r="AH13">
        <f t="shared" si="6"/>
        <v>-2677.1458482775301</v>
      </c>
      <c r="AI13">
        <f t="shared" si="7"/>
        <v>-2688.3004556620376</v>
      </c>
      <c r="AJ13">
        <f t="shared" si="8"/>
        <v>-686.4092106054668</v>
      </c>
      <c r="AK13">
        <f t="shared" si="30"/>
        <v>46.069122875451228</v>
      </c>
      <c r="AL13">
        <f t="shared" si="9"/>
        <v>-3328.6405433920531</v>
      </c>
      <c r="AN13">
        <f t="shared" si="10"/>
        <v>0</v>
      </c>
      <c r="AO13">
        <f t="shared" si="11"/>
        <v>0</v>
      </c>
      <c r="AP13">
        <f t="shared" si="12"/>
        <v>-5.6357342264100447</v>
      </c>
      <c r="AQ13">
        <f t="shared" si="13"/>
        <v>-1352.5964622640706</v>
      </c>
      <c r="AR13">
        <f t="shared" si="14"/>
        <v>-1358.2321964904806</v>
      </c>
      <c r="AS13">
        <f t="shared" si="15"/>
        <v>-346.80018293653319</v>
      </c>
      <c r="AT13">
        <f t="shared" si="16"/>
        <v>23.275882657284473</v>
      </c>
      <c r="AU13">
        <f t="shared" si="17"/>
        <v>-1681.7564967697294</v>
      </c>
      <c r="AW13">
        <v>10</v>
      </c>
      <c r="AX13">
        <f>IF(Z13&gt;0, (R13*SUMPRODUCT(K13:$K$98, X13:$X$98)-K13*$AZ$3)/Z13, 0)</f>
        <v>26582.032238621541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1.5387599999999999E-3</v>
      </c>
      <c r="Q14" s="5">
        <f t="shared" si="29"/>
        <v>12.5</v>
      </c>
      <c r="R14">
        <f t="shared" si="0"/>
        <v>2000000</v>
      </c>
      <c r="S14">
        <f t="shared" si="1"/>
        <v>27591.413709509721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23720.97064833108</v>
      </c>
      <c r="AC14">
        <f t="shared" si="2"/>
        <v>24337.606955386203</v>
      </c>
      <c r="AE14">
        <f t="shared" si="3"/>
        <v>0</v>
      </c>
      <c r="AF14">
        <f t="shared" si="4"/>
        <v>0</v>
      </c>
      <c r="AG14">
        <f t="shared" si="5"/>
        <v>-11.025897047003225</v>
      </c>
      <c r="AH14">
        <f t="shared" si="6"/>
        <v>-2746.2821854375079</v>
      </c>
      <c r="AI14">
        <f t="shared" si="7"/>
        <v>-2757.308082484511</v>
      </c>
      <c r="AJ14">
        <f t="shared" si="8"/>
        <v>-616.63630705512332</v>
      </c>
      <c r="AK14">
        <f t="shared" si="30"/>
        <v>42.697747166995946</v>
      </c>
      <c r="AL14">
        <f t="shared" si="9"/>
        <v>-3331.2466423726382</v>
      </c>
      <c r="AN14">
        <f t="shared" si="10"/>
        <v>0</v>
      </c>
      <c r="AO14">
        <f t="shared" si="11"/>
        <v>0</v>
      </c>
      <c r="AP14">
        <f t="shared" si="12"/>
        <v>-5.2963537190984145</v>
      </c>
      <c r="AQ14">
        <f t="shared" si="13"/>
        <v>-1319.1926066903545</v>
      </c>
      <c r="AR14">
        <f t="shared" si="14"/>
        <v>-1324.4889604094528</v>
      </c>
      <c r="AS14">
        <f t="shared" si="15"/>
        <v>-296.20483342805869</v>
      </c>
      <c r="AT14">
        <f t="shared" si="16"/>
        <v>20.510110972467945</v>
      </c>
      <c r="AU14">
        <f t="shared" si="17"/>
        <v>-1600.1836828650437</v>
      </c>
      <c r="AW14">
        <v>11</v>
      </c>
      <c r="AX14">
        <f>IF(Z14&gt;0, (R14*SUMPRODUCT(K14:$K$98, X14:$X$98)-K14*$AZ$3)/Z14, 0)</f>
        <v>27591.413709509721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1.6157089999999999E-3</v>
      </c>
      <c r="Q15" s="5">
        <f t="shared" si="29"/>
        <v>12.5</v>
      </c>
      <c r="R15">
        <f t="shared" si="0"/>
        <v>2000000</v>
      </c>
      <c r="S15">
        <f t="shared" si="1"/>
        <v>28640.499809706856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24337.606955386203</v>
      </c>
      <c r="AC15">
        <f t="shared" si="2"/>
        <v>24969.528802317982</v>
      </c>
      <c r="AE15">
        <f t="shared" si="3"/>
        <v>0</v>
      </c>
      <c r="AF15">
        <f t="shared" si="4"/>
        <v>0</v>
      </c>
      <c r="AG15">
        <f t="shared" si="5"/>
        <v>-10.897823435441275</v>
      </c>
      <c r="AH15">
        <f t="shared" si="6"/>
        <v>-2850.3425747066453</v>
      </c>
      <c r="AI15">
        <f t="shared" si="7"/>
        <v>-2861.2403981420866</v>
      </c>
      <c r="AJ15">
        <f t="shared" si="8"/>
        <v>-631.92184693177842</v>
      </c>
      <c r="AK15">
        <f t="shared" si="30"/>
        <v>99.784188517083436</v>
      </c>
      <c r="AL15">
        <f t="shared" si="9"/>
        <v>-3393.3780565567818</v>
      </c>
      <c r="AN15">
        <f t="shared" si="10"/>
        <v>0</v>
      </c>
      <c r="AO15">
        <f t="shared" si="11"/>
        <v>0</v>
      </c>
      <c r="AP15">
        <f t="shared" si="12"/>
        <v>-4.9661633768487796</v>
      </c>
      <c r="AQ15">
        <f t="shared" si="13"/>
        <v>-1298.9077121534247</v>
      </c>
      <c r="AR15">
        <f t="shared" si="14"/>
        <v>-1303.8738755302734</v>
      </c>
      <c r="AS15">
        <f t="shared" si="15"/>
        <v>-287.96824905946602</v>
      </c>
      <c r="AT15">
        <f t="shared" si="16"/>
        <v>45.471885788728486</v>
      </c>
      <c r="AU15">
        <f t="shared" si="17"/>
        <v>-1546.3702388010111</v>
      </c>
      <c r="AW15">
        <v>12</v>
      </c>
      <c r="AX15">
        <f>IF(Z15&gt;0, (R15*SUMPRODUCT(K15:$K$98, X15:$X$98)-K15*$AZ$3)/Z15, 0)</f>
        <v>28640.499809706856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1.70465E-3</v>
      </c>
      <c r="Q16" s="5">
        <f t="shared" si="29"/>
        <v>12.5</v>
      </c>
      <c r="R16">
        <f t="shared" si="0"/>
        <v>2000000</v>
      </c>
      <c r="S16">
        <f t="shared" si="1"/>
        <v>29733.121368775017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24969.528802317982</v>
      </c>
      <c r="AC16">
        <f t="shared" si="2"/>
        <v>25618.695387908017</v>
      </c>
      <c r="AE16">
        <f t="shared" si="3"/>
        <v>0</v>
      </c>
      <c r="AF16">
        <f t="shared" si="4"/>
        <v>0</v>
      </c>
      <c r="AG16">
        <f t="shared" si="5"/>
        <v>-10.770268226367637</v>
      </c>
      <c r="AH16">
        <f t="shared" si="6"/>
        <v>-2972.3159550759956</v>
      </c>
      <c r="AI16">
        <f t="shared" si="7"/>
        <v>-2983.0862233023631</v>
      </c>
      <c r="AJ16">
        <f t="shared" si="8"/>
        <v>-649.16658559003554</v>
      </c>
      <c r="AK16">
        <f t="shared" si="30"/>
        <v>177.28365449645767</v>
      </c>
      <c r="AL16">
        <f t="shared" si="9"/>
        <v>-3454.9691543959411</v>
      </c>
      <c r="AN16">
        <f t="shared" si="10"/>
        <v>0</v>
      </c>
      <c r="AO16">
        <f t="shared" si="11"/>
        <v>0</v>
      </c>
      <c r="AP16">
        <f t="shared" si="12"/>
        <v>-4.6429251467977934</v>
      </c>
      <c r="AQ16">
        <f t="shared" si="13"/>
        <v>-1281.3274657603292</v>
      </c>
      <c r="AR16">
        <f t="shared" si="14"/>
        <v>-1285.970390907127</v>
      </c>
      <c r="AS16">
        <f t="shared" si="15"/>
        <v>-279.84742824862269</v>
      </c>
      <c r="AT16">
        <f t="shared" si="16"/>
        <v>76.424720376292555</v>
      </c>
      <c r="AU16">
        <f t="shared" si="17"/>
        <v>-1489.3930987794572</v>
      </c>
      <c r="AW16">
        <v>13</v>
      </c>
      <c r="AX16">
        <f>IF(Z16&gt;0, (R16*SUMPRODUCT(K16:$K$98, X16:$X$98)-K16*$AZ$3)/Z16, 0)</f>
        <v>29733.121368775017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1.795589E-3</v>
      </c>
      <c r="Q17" s="5">
        <f t="shared" si="29"/>
        <v>12.5</v>
      </c>
      <c r="R17">
        <f t="shared" si="0"/>
        <v>2000000</v>
      </c>
      <c r="S17">
        <f t="shared" si="1"/>
        <v>30986.236929869392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25618.695387908017</v>
      </c>
      <c r="AC17">
        <f t="shared" si="2"/>
        <v>26383.483213100371</v>
      </c>
      <c r="AE17">
        <f t="shared" si="3"/>
        <v>0</v>
      </c>
      <c r="AF17">
        <f t="shared" si="4"/>
        <v>0</v>
      </c>
      <c r="AG17">
        <f t="shared" si="5"/>
        <v>-10.643226568949647</v>
      </c>
      <c r="AH17">
        <f t="shared" si="6"/>
        <v>-3094.2360246904386</v>
      </c>
      <c r="AI17">
        <f t="shared" si="7"/>
        <v>-3104.8792512593882</v>
      </c>
      <c r="AJ17">
        <f t="shared" si="8"/>
        <v>-764.78782519235392</v>
      </c>
      <c r="AK17">
        <f t="shared" si="30"/>
        <v>353.53799635313061</v>
      </c>
      <c r="AL17">
        <f t="shared" si="9"/>
        <v>-3516.1290800986117</v>
      </c>
      <c r="AN17">
        <f t="shared" si="10"/>
        <v>0</v>
      </c>
      <c r="AO17">
        <f t="shared" si="11"/>
        <v>0</v>
      </c>
      <c r="AP17">
        <f t="shared" si="12"/>
        <v>-4.312990327137058</v>
      </c>
      <c r="AQ17">
        <f t="shared" si="13"/>
        <v>-1253.8876211939842</v>
      </c>
      <c r="AR17">
        <f t="shared" si="14"/>
        <v>-1258.2006115211213</v>
      </c>
      <c r="AS17">
        <f t="shared" si="15"/>
        <v>-309.91753027130494</v>
      </c>
      <c r="AT17">
        <f t="shared" si="16"/>
        <v>143.26538561106173</v>
      </c>
      <c r="AU17">
        <f t="shared" si="17"/>
        <v>-1424.8527561813646</v>
      </c>
      <c r="AW17">
        <v>14</v>
      </c>
      <c r="AX17">
        <f>IF(Z17&gt;0, (R17*SUMPRODUCT(K17:$K$98, X17:$X$98)-K17*$AZ$3)/Z17, 0)</f>
        <v>30986.236929869392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1.891525E-3</v>
      </c>
      <c r="Q18" s="5">
        <f t="shared" si="29"/>
        <v>12.5</v>
      </c>
      <c r="R18">
        <f t="shared" si="0"/>
        <v>2000000</v>
      </c>
      <c r="S18">
        <f t="shared" si="1"/>
        <v>32415.744887280161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26383.483213100371</v>
      </c>
      <c r="AC18">
        <f t="shared" si="2"/>
        <v>27272.435566821761</v>
      </c>
      <c r="AE18">
        <f t="shared" si="3"/>
        <v>0</v>
      </c>
      <c r="AF18">
        <f t="shared" si="4"/>
        <v>0</v>
      </c>
      <c r="AG18">
        <f t="shared" si="5"/>
        <v>-10.516662374124317</v>
      </c>
      <c r="AH18">
        <f t="shared" si="6"/>
        <v>-3221.1086617331971</v>
      </c>
      <c r="AI18">
        <f t="shared" si="7"/>
        <v>-3231.6253241073214</v>
      </c>
      <c r="AJ18">
        <f t="shared" si="8"/>
        <v>-888.95235372138995</v>
      </c>
      <c r="AK18">
        <f t="shared" si="30"/>
        <v>569.88323740296801</v>
      </c>
      <c r="AL18">
        <f t="shared" si="9"/>
        <v>-3550.6944404257429</v>
      </c>
      <c r="AN18">
        <f t="shared" si="10"/>
        <v>0</v>
      </c>
      <c r="AO18">
        <f t="shared" si="11"/>
        <v>0</v>
      </c>
      <c r="AP18">
        <f t="shared" si="12"/>
        <v>-3.976952496115294</v>
      </c>
      <c r="AQ18">
        <f t="shared" si="13"/>
        <v>-1218.0857078817355</v>
      </c>
      <c r="AR18">
        <f t="shared" si="14"/>
        <v>-1222.0626603778508</v>
      </c>
      <c r="AS18">
        <f t="shared" si="15"/>
        <v>-336.16380903872272</v>
      </c>
      <c r="AT18">
        <f t="shared" si="16"/>
        <v>215.50549811890414</v>
      </c>
      <c r="AU18">
        <f t="shared" si="17"/>
        <v>-1342.7209712976692</v>
      </c>
      <c r="AW18">
        <v>15</v>
      </c>
      <c r="AX18">
        <f>IF(Z18&gt;0, (R18*SUMPRODUCT(K18:$K$98, X18:$X$98)-K18*$AZ$3)/Z18, 0)</f>
        <v>32415.744887280161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2.0024510000000001E-3</v>
      </c>
      <c r="Q19" s="5">
        <f t="shared" si="29"/>
        <v>12.5</v>
      </c>
      <c r="R19">
        <f t="shared" si="0"/>
        <v>2000000</v>
      </c>
      <c r="S19">
        <f t="shared" si="1"/>
        <v>33771.734621460186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27272.435566821761</v>
      </c>
      <c r="AC19">
        <f t="shared" si="2"/>
        <v>28072.245529687716</v>
      </c>
      <c r="AE19">
        <f t="shared" si="3"/>
        <v>0</v>
      </c>
      <c r="AF19">
        <f t="shared" si="4"/>
        <v>0</v>
      </c>
      <c r="AG19">
        <f t="shared" si="5"/>
        <v>-10.390436649295347</v>
      </c>
      <c r="AH19">
        <f t="shared" si="6"/>
        <v>-3369.4561740364184</v>
      </c>
      <c r="AI19">
        <f t="shared" si="7"/>
        <v>-3379.8466106857136</v>
      </c>
      <c r="AJ19">
        <f t="shared" si="8"/>
        <v>-799.80996286595473</v>
      </c>
      <c r="AK19">
        <f t="shared" si="30"/>
        <v>608.17531314012524</v>
      </c>
      <c r="AL19">
        <f t="shared" si="9"/>
        <v>-3571.4812604115436</v>
      </c>
      <c r="AN19">
        <f t="shared" si="10"/>
        <v>0</v>
      </c>
      <c r="AO19">
        <f t="shared" si="11"/>
        <v>0</v>
      </c>
      <c r="AP19">
        <f t="shared" si="12"/>
        <v>-3.6642910740010657</v>
      </c>
      <c r="AQ19">
        <f t="shared" si="13"/>
        <v>-1188.2723122706059</v>
      </c>
      <c r="AR19">
        <f t="shared" si="14"/>
        <v>-1191.936603344607</v>
      </c>
      <c r="AS19">
        <f t="shared" si="15"/>
        <v>-282.06095727705502</v>
      </c>
      <c r="AT19">
        <f t="shared" si="16"/>
        <v>214.47908750959922</v>
      </c>
      <c r="AU19">
        <f t="shared" si="17"/>
        <v>-1259.5184731120628</v>
      </c>
      <c r="AW19">
        <v>16</v>
      </c>
      <c r="AX19">
        <f>IF(Z19&gt;0, (R19*SUMPRODUCT(K19:$K$98, X19:$X$98)-K19*$AZ$3)/Z19, 0)</f>
        <v>33771.734621460186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2.1123779999999998E-3</v>
      </c>
      <c r="Q20" s="5">
        <f t="shared" si="29"/>
        <v>12.5</v>
      </c>
      <c r="R20">
        <f t="shared" si="0"/>
        <v>2000000</v>
      </c>
      <c r="S20">
        <f t="shared" si="1"/>
        <v>34489.26276375528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28072.245529687716</v>
      </c>
      <c r="AC20">
        <f t="shared" si="2"/>
        <v>28321.43409746193</v>
      </c>
      <c r="AE20">
        <f t="shared" si="3"/>
        <v>0</v>
      </c>
      <c r="AF20">
        <f t="shared" si="4"/>
        <v>0</v>
      </c>
      <c r="AG20">
        <f t="shared" si="5"/>
        <v>-10.264583753014028</v>
      </c>
      <c r="AH20">
        <f t="shared" si="6"/>
        <v>-3511.7647661384326</v>
      </c>
      <c r="AI20">
        <f t="shared" si="7"/>
        <v>-3522.0293498914466</v>
      </c>
      <c r="AJ20">
        <f t="shared" si="8"/>
        <v>-249.18856777421388</v>
      </c>
      <c r="AK20">
        <f t="shared" si="30"/>
        <v>120.71065577765718</v>
      </c>
      <c r="AL20">
        <f t="shared" si="9"/>
        <v>-3650.5072618880031</v>
      </c>
      <c r="AN20">
        <f t="shared" si="10"/>
        <v>0</v>
      </c>
      <c r="AO20">
        <f t="shared" si="11"/>
        <v>0</v>
      </c>
      <c r="AP20">
        <f t="shared" si="12"/>
        <v>-3.4334703551273247</v>
      </c>
      <c r="AQ20">
        <f t="shared" si="13"/>
        <v>-1174.674054871095</v>
      </c>
      <c r="AR20">
        <f t="shared" si="14"/>
        <v>-1178.1075252262224</v>
      </c>
      <c r="AS20">
        <f t="shared" si="15"/>
        <v>-83.352776973364556</v>
      </c>
      <c r="AT20">
        <f t="shared" si="16"/>
        <v>40.377327335739892</v>
      </c>
      <c r="AU20">
        <f t="shared" si="17"/>
        <v>-1221.0829748638469</v>
      </c>
      <c r="AW20">
        <v>17</v>
      </c>
      <c r="AX20">
        <f>IF(Z20&gt;0, (R20*SUMPRODUCT(K20:$K$98, X20:$X$98)-K20*$AZ$3)/Z20, 0)</f>
        <v>34489.26276375528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2.238294E-3</v>
      </c>
      <c r="Q21" s="5">
        <f t="shared" si="29"/>
        <v>12.5</v>
      </c>
      <c r="R21">
        <f t="shared" si="0"/>
        <v>2000000</v>
      </c>
      <c r="S21">
        <f t="shared" si="1"/>
        <v>35069.808638158735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28321.43409746193</v>
      </c>
      <c r="AC21">
        <f t="shared" si="2"/>
        <v>28445.718700524922</v>
      </c>
      <c r="AE21">
        <f t="shared" si="3"/>
        <v>0</v>
      </c>
      <c r="AF21">
        <f t="shared" si="4"/>
        <v>0</v>
      </c>
      <c r="AG21">
        <f t="shared" si="5"/>
        <v>-10.138962759257018</v>
      </c>
      <c r="AH21">
        <f t="shared" si="6"/>
        <v>-3676.0249962990051</v>
      </c>
      <c r="AI21">
        <f t="shared" si="7"/>
        <v>-3686.1639590582622</v>
      </c>
      <c r="AJ21">
        <f t="shared" si="8"/>
        <v>-124.28460306299166</v>
      </c>
      <c r="AK21">
        <f t="shared" si="30"/>
        <v>45.314294555939092</v>
      </c>
      <c r="AL21">
        <f t="shared" si="9"/>
        <v>-3765.134267565315</v>
      </c>
      <c r="AN21">
        <f t="shared" si="10"/>
        <v>0</v>
      </c>
      <c r="AO21">
        <f t="shared" si="11"/>
        <v>0</v>
      </c>
      <c r="AP21">
        <f t="shared" si="12"/>
        <v>-3.2250385464824953</v>
      </c>
      <c r="AQ21">
        <f t="shared" si="13"/>
        <v>-1169.283544322459</v>
      </c>
      <c r="AR21">
        <f t="shared" si="14"/>
        <v>-1172.5085828689414</v>
      </c>
      <c r="AS21">
        <f t="shared" si="15"/>
        <v>-39.532903427075688</v>
      </c>
      <c r="AT21">
        <f t="shared" si="16"/>
        <v>14.413737393022499</v>
      </c>
      <c r="AU21">
        <f t="shared" si="17"/>
        <v>-1197.6277489029947</v>
      </c>
      <c r="AW21">
        <v>18</v>
      </c>
      <c r="AX21">
        <f>IF(Z21&gt;0, (R21*SUMPRODUCT(K21:$K$98, X21:$X$98)-K21*$AZ$3)/Z21, 0)</f>
        <v>35069.808638158735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2.3742030000000001E-3</v>
      </c>
      <c r="Q22" s="5">
        <f t="shared" si="29"/>
        <v>12.5</v>
      </c>
      <c r="R22">
        <f t="shared" si="0"/>
        <v>2000000</v>
      </c>
      <c r="S22">
        <f t="shared" si="1"/>
        <v>36132.809464822116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28445.718700524922</v>
      </c>
      <c r="AC22">
        <f t="shared" si="2"/>
        <v>28945.274405062828</v>
      </c>
      <c r="AE22">
        <f t="shared" si="3"/>
        <v>0</v>
      </c>
      <c r="AF22">
        <f t="shared" si="4"/>
        <v>0</v>
      </c>
      <c r="AG22">
        <f t="shared" si="5"/>
        <v>-10.013501175864532</v>
      </c>
      <c r="AH22">
        <f t="shared" si="6"/>
        <v>-3851.5129279866064</v>
      </c>
      <c r="AI22">
        <f t="shared" si="7"/>
        <v>-3861.5264291624708</v>
      </c>
      <c r="AJ22">
        <f t="shared" si="8"/>
        <v>-499.55570453790642</v>
      </c>
      <c r="AK22">
        <f t="shared" si="30"/>
        <v>597.36009271102341</v>
      </c>
      <c r="AL22">
        <f t="shared" si="9"/>
        <v>-3763.7220409893539</v>
      </c>
      <c r="AN22">
        <f t="shared" si="10"/>
        <v>0</v>
      </c>
      <c r="AO22">
        <f t="shared" si="11"/>
        <v>0</v>
      </c>
      <c r="AP22">
        <f t="shared" si="12"/>
        <v>-2.9739787720126012</v>
      </c>
      <c r="AQ22">
        <f t="shared" si="13"/>
        <v>-1143.887386319235</v>
      </c>
      <c r="AR22">
        <f t="shared" si="14"/>
        <v>-1146.8613650912475</v>
      </c>
      <c r="AS22">
        <f t="shared" si="15"/>
        <v>-148.36649386075149</v>
      </c>
      <c r="AT22">
        <f t="shared" si="16"/>
        <v>177.41409360913994</v>
      </c>
      <c r="AU22">
        <f t="shared" si="17"/>
        <v>-1117.8137653428591</v>
      </c>
      <c r="AW22">
        <v>19</v>
      </c>
      <c r="AX22">
        <f>IF(Z22&gt;0, (R22*SUMPRODUCT(K22:$K$98, X22:$X$98)-K22*$AZ$3)/Z22, 0)</f>
        <v>36132.809464822116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2.5221050000000002E-3</v>
      </c>
      <c r="Q23" s="5">
        <f t="shared" si="29"/>
        <v>12.5</v>
      </c>
      <c r="R23">
        <f t="shared" si="0"/>
        <v>2000000</v>
      </c>
      <c r="S23">
        <f t="shared" si="1"/>
        <v>38328.54919690339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28945.274405062828</v>
      </c>
      <c r="AC23">
        <f t="shared" si="2"/>
        <v>30319.756106561035</v>
      </c>
      <c r="AE23">
        <f t="shared" si="3"/>
        <v>0</v>
      </c>
      <c r="AF23">
        <f t="shared" si="4"/>
        <v>0</v>
      </c>
      <c r="AG23">
        <f t="shared" si="5"/>
        <v>-9.888111062722734</v>
      </c>
      <c r="AH23">
        <f t="shared" si="6"/>
        <v>-4040.8162213046107</v>
      </c>
      <c r="AI23">
        <f t="shared" si="7"/>
        <v>-4050.7043323673333</v>
      </c>
      <c r="AJ23">
        <f t="shared" si="8"/>
        <v>-1374.4817014982073</v>
      </c>
      <c r="AK23">
        <f t="shared" si="30"/>
        <v>2026.1692083543981</v>
      </c>
      <c r="AL23">
        <f t="shared" si="9"/>
        <v>-3399.0168255111425</v>
      </c>
      <c r="AN23">
        <f t="shared" si="10"/>
        <v>0</v>
      </c>
      <c r="AO23">
        <f t="shared" si="11"/>
        <v>0</v>
      </c>
      <c r="AP23">
        <f t="shared" si="12"/>
        <v>-2.6220877656800794</v>
      </c>
      <c r="AQ23">
        <f t="shared" si="13"/>
        <v>-1071.5266758266919</v>
      </c>
      <c r="AR23">
        <f t="shared" si="14"/>
        <v>-1074.1487635923718</v>
      </c>
      <c r="AS23">
        <f t="shared" si="15"/>
        <v>-364.47928535475086</v>
      </c>
      <c r="AT23">
        <f t="shared" si="16"/>
        <v>537.2910416077849</v>
      </c>
      <c r="AU23">
        <f t="shared" si="17"/>
        <v>-901.33700733933779</v>
      </c>
      <c r="AW23">
        <v>20</v>
      </c>
      <c r="AX23">
        <f>IF(Z23&gt;0, (R23*SUMPRODUCT(K23:$K$98, X23:$X$98)-K23*$AZ$3)/Z23, 0)</f>
        <v>38328.54919690339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2.679E-3</v>
      </c>
      <c r="Q24" s="5">
        <f t="shared" si="29"/>
        <v>12.5</v>
      </c>
      <c r="R24">
        <f t="shared" si="0"/>
        <v>2000000</v>
      </c>
      <c r="S24">
        <f t="shared" si="1"/>
        <v>40327.784795502368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30319.756106561035</v>
      </c>
      <c r="AC24">
        <f t="shared" si="2"/>
        <v>31496.773259142788</v>
      </c>
      <c r="AE24">
        <f t="shared" si="3"/>
        <v>0</v>
      </c>
      <c r="AF24">
        <f t="shared" si="4"/>
        <v>0</v>
      </c>
      <c r="AG24">
        <f t="shared" si="5"/>
        <v>-9.7627397025584717</v>
      </c>
      <c r="AH24">
        <f t="shared" si="6"/>
        <v>-4238.4399259254724</v>
      </c>
      <c r="AI24">
        <f t="shared" si="7"/>
        <v>-4248.2026656280304</v>
      </c>
      <c r="AJ24">
        <f t="shared" si="8"/>
        <v>-1177.0171525817532</v>
      </c>
      <c r="AK24">
        <f t="shared" si="30"/>
        <v>2122.3829274592727</v>
      </c>
      <c r="AL24">
        <f t="shared" si="9"/>
        <v>-3302.836890750511</v>
      </c>
      <c r="AN24">
        <f t="shared" si="10"/>
        <v>0</v>
      </c>
      <c r="AO24">
        <f t="shared" si="11"/>
        <v>0</v>
      </c>
      <c r="AP24">
        <f t="shared" si="12"/>
        <v>-2.3114663525884116</v>
      </c>
      <c r="AQ24">
        <f t="shared" si="13"/>
        <v>-1003.5104463224187</v>
      </c>
      <c r="AR24">
        <f t="shared" si="14"/>
        <v>-1005.8219126750071</v>
      </c>
      <c r="AS24">
        <f t="shared" si="15"/>
        <v>-278.67541566217932</v>
      </c>
      <c r="AT24">
        <f t="shared" si="16"/>
        <v>502.50409962733698</v>
      </c>
      <c r="AU24">
        <f t="shared" si="17"/>
        <v>-781.9932287098494</v>
      </c>
      <c r="AW24">
        <v>21</v>
      </c>
      <c r="AX24">
        <f>IF(Z24&gt;0, (R24*SUMPRODUCT(K24:$K$98, X24:$X$98)-K24*$AZ$3)/Z24, 0)</f>
        <v>40327.784795502368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4.0439999999999999E-3</v>
      </c>
      <c r="Q25" s="5">
        <f t="shared" si="29"/>
        <v>12.5</v>
      </c>
      <c r="R25">
        <f t="shared" si="0"/>
        <v>2000000</v>
      </c>
      <c r="S25">
        <f t="shared" si="1"/>
        <v>42206.179231943664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31496.773259142788</v>
      </c>
      <c r="AC25">
        <f t="shared" si="2"/>
        <v>32500.891231042187</v>
      </c>
      <c r="AE25">
        <f t="shared" si="3"/>
        <v>0</v>
      </c>
      <c r="AF25">
        <f t="shared" si="4"/>
        <v>0</v>
      </c>
      <c r="AG25">
        <f t="shared" si="5"/>
        <v>-9.6256317861757417</v>
      </c>
      <c r="AH25">
        <f t="shared" si="6"/>
        <v>-6316.8830971434336</v>
      </c>
      <c r="AI25">
        <f t="shared" si="7"/>
        <v>-6326.5087289296089</v>
      </c>
      <c r="AJ25">
        <f t="shared" si="8"/>
        <v>-1004.117971899399</v>
      </c>
      <c r="AK25">
        <f t="shared" si="30"/>
        <v>2204.7741281399954</v>
      </c>
      <c r="AL25">
        <f t="shared" si="9"/>
        <v>-5125.852572689013</v>
      </c>
      <c r="AN25">
        <f t="shared" si="10"/>
        <v>0</v>
      </c>
      <c r="AO25">
        <f t="shared" si="11"/>
        <v>0</v>
      </c>
      <c r="AP25">
        <f t="shared" si="12"/>
        <v>-2.0348251063684466</v>
      </c>
      <c r="AQ25">
        <f t="shared" si="13"/>
        <v>-1335.3671328382195</v>
      </c>
      <c r="AR25">
        <f t="shared" si="14"/>
        <v>-1337.4019579445878</v>
      </c>
      <c r="AS25">
        <f t="shared" si="15"/>
        <v>-212.26704951576249</v>
      </c>
      <c r="AT25">
        <f t="shared" si="16"/>
        <v>466.08158814615138</v>
      </c>
      <c r="AU25">
        <f t="shared" si="17"/>
        <v>-1083.587419314199</v>
      </c>
      <c r="AW25">
        <v>22</v>
      </c>
      <c r="AX25">
        <f>IF(Z25&gt;0, (R25*SUMPRODUCT(K25:$K$98, X25:$X$98)-K25*$AZ$3)/Z25, 0)</f>
        <v>42206.179231943664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5.607E-3</v>
      </c>
      <c r="Q26" s="5">
        <f t="shared" si="29"/>
        <v>12.5</v>
      </c>
      <c r="R26">
        <f t="shared" si="0"/>
        <v>2000000</v>
      </c>
      <c r="S26">
        <f t="shared" si="1"/>
        <v>43478.4199643018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32500.891231042187</v>
      </c>
      <c r="AC26">
        <f t="shared" si="2"/>
        <v>32958.049471616308</v>
      </c>
      <c r="AE26">
        <f t="shared" si="3"/>
        <v>0</v>
      </c>
      <c r="AF26">
        <f t="shared" si="4"/>
        <v>0</v>
      </c>
      <c r="AG26">
        <f t="shared" si="5"/>
        <v>-9.4754045508888947</v>
      </c>
      <c r="AH26">
        <f t="shared" si="6"/>
        <v>-8635.3467880139815</v>
      </c>
      <c r="AI26">
        <f t="shared" si="7"/>
        <v>-8644.8221925648704</v>
      </c>
      <c r="AJ26">
        <f t="shared" si="8"/>
        <v>-457.15824057412101</v>
      </c>
      <c r="AK26">
        <f t="shared" si="30"/>
        <v>2275.0623861729532</v>
      </c>
      <c r="AL26">
        <f t="shared" si="9"/>
        <v>-6826.9180469660387</v>
      </c>
      <c r="AN26">
        <f t="shared" si="10"/>
        <v>0</v>
      </c>
      <c r="AO26">
        <f t="shared" si="11"/>
        <v>0</v>
      </c>
      <c r="AP26">
        <f t="shared" si="12"/>
        <v>-1.7884532061904945</v>
      </c>
      <c r="AQ26">
        <f t="shared" si="13"/>
        <v>-1629.8949102011259</v>
      </c>
      <c r="AR26">
        <f t="shared" si="14"/>
        <v>-1631.6833634073162</v>
      </c>
      <c r="AS26">
        <f t="shared" si="15"/>
        <v>-86.287199316940175</v>
      </c>
      <c r="AT26">
        <f t="shared" si="16"/>
        <v>429.41096572522741</v>
      </c>
      <c r="AU26">
        <f t="shared" si="17"/>
        <v>-1288.5595969990291</v>
      </c>
      <c r="AW26">
        <v>23</v>
      </c>
      <c r="AX26">
        <f>IF(Z26&gt;0, (R26*SUMPRODUCT(K26:$K$98, X26:$X$98)-K26*$AZ$3)/Z26, 0)</f>
        <v>43478.4199643018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7.2589999999999998E-3</v>
      </c>
      <c r="Q27" s="5">
        <f t="shared" si="29"/>
        <v>12.5</v>
      </c>
      <c r="R27">
        <f t="shared" si="0"/>
        <v>2000000</v>
      </c>
      <c r="S27">
        <f t="shared" si="1"/>
        <v>44202.492080573909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32958.049471616308</v>
      </c>
      <c r="AC27">
        <f t="shared" si="2"/>
        <v>32928.623644819061</v>
      </c>
      <c r="AE27">
        <f t="shared" si="3"/>
        <v>0</v>
      </c>
      <c r="AF27">
        <f t="shared" si="4"/>
        <v>0</v>
      </c>
      <c r="AG27">
        <f t="shared" si="5"/>
        <v>-9.3118685437451045</v>
      </c>
      <c r="AH27">
        <f t="shared" si="6"/>
        <v>-11005.113861584397</v>
      </c>
      <c r="AI27">
        <f t="shared" si="7"/>
        <v>-11014.425730128143</v>
      </c>
      <c r="AJ27">
        <f t="shared" si="8"/>
        <v>29.425826797247282</v>
      </c>
      <c r="AK27">
        <f t="shared" si="30"/>
        <v>2307.0634630131417</v>
      </c>
      <c r="AL27">
        <f t="shared" si="9"/>
        <v>-8677.9364403177533</v>
      </c>
      <c r="AN27">
        <f t="shared" si="10"/>
        <v>0</v>
      </c>
      <c r="AO27">
        <f t="shared" si="11"/>
        <v>0</v>
      </c>
      <c r="AP27">
        <f t="shared" si="12"/>
        <v>-1.56927347527219</v>
      </c>
      <c r="AQ27">
        <f t="shared" si="13"/>
        <v>-1854.6259748195425</v>
      </c>
      <c r="AR27">
        <f t="shared" si="14"/>
        <v>-1856.1952482948147</v>
      </c>
      <c r="AS27">
        <f t="shared" si="15"/>
        <v>4.9589584801314173</v>
      </c>
      <c r="AT27">
        <f t="shared" si="16"/>
        <v>388.79559792626179</v>
      </c>
      <c r="AU27">
        <f t="shared" si="17"/>
        <v>-1462.4406918884215</v>
      </c>
      <c r="AW27">
        <v>24</v>
      </c>
      <c r="AX27">
        <f>IF(Z27&gt;0, (R27*SUMPRODUCT(K27:$K$98, X27:$X$98)-K27*$AZ$3)/Z27, 0)</f>
        <v>44202.492080573909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9.0740000000000005E-3</v>
      </c>
      <c r="Q28" s="5">
        <f t="shared" si="29"/>
        <v>12.5</v>
      </c>
      <c r="R28">
        <f t="shared" si="0"/>
        <v>2000000</v>
      </c>
      <c r="S28">
        <f t="shared" si="1"/>
        <v>44479.532830751501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32928.623644819061</v>
      </c>
      <c r="AC28">
        <f t="shared" si="2"/>
        <v>32502.987923038694</v>
      </c>
      <c r="AE28">
        <f t="shared" si="3"/>
        <v>0</v>
      </c>
      <c r="AF28">
        <f t="shared" si="4"/>
        <v>0</v>
      </c>
      <c r="AG28">
        <f t="shared" si="5"/>
        <v>-9.1342539631417097</v>
      </c>
      <c r="AH28">
        <f t="shared" si="6"/>
        <v>-13519.343226550893</v>
      </c>
      <c r="AI28">
        <f t="shared" si="7"/>
        <v>-13528.477480514035</v>
      </c>
      <c r="AJ28">
        <f t="shared" si="8"/>
        <v>425.63572178036702</v>
      </c>
      <c r="AK28">
        <f t="shared" si="30"/>
        <v>2305.0036551373346</v>
      </c>
      <c r="AL28">
        <f t="shared" si="9"/>
        <v>-10797.838103596334</v>
      </c>
      <c r="AN28">
        <f t="shared" si="10"/>
        <v>0</v>
      </c>
      <c r="AO28">
        <f t="shared" si="11"/>
        <v>0</v>
      </c>
      <c r="AP28">
        <f t="shared" si="12"/>
        <v>-1.3744117437543286</v>
      </c>
      <c r="AQ28">
        <f t="shared" si="13"/>
        <v>-2034.226787802836</v>
      </c>
      <c r="AR28">
        <f t="shared" si="14"/>
        <v>-2035.6011995465906</v>
      </c>
      <c r="AS28">
        <f t="shared" si="15"/>
        <v>64.044500726261532</v>
      </c>
      <c r="AT28">
        <f t="shared" si="16"/>
        <v>346.8289918148684</v>
      </c>
      <c r="AU28">
        <f t="shared" si="17"/>
        <v>-1624.7277070054606</v>
      </c>
      <c r="AW28">
        <v>25</v>
      </c>
      <c r="AX28">
        <f>IF(Z28&gt;0, (R28*SUMPRODUCT(K28:$K$98, X28:$X$98)-K28*$AZ$3)/Z28, 0)</f>
        <v>44479.532830751501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1.1021E-2</v>
      </c>
      <c r="Q29" s="5">
        <f t="shared" si="29"/>
        <v>12.5</v>
      </c>
      <c r="R29">
        <f t="shared" si="0"/>
        <v>2000000</v>
      </c>
      <c r="S29">
        <f t="shared" si="1"/>
        <v>44374.55731487125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32502.987923038694</v>
      </c>
      <c r="AC29">
        <f t="shared" si="2"/>
        <v>31744.645289735112</v>
      </c>
      <c r="AE29">
        <f t="shared" si="3"/>
        <v>0</v>
      </c>
      <c r="AF29">
        <f t="shared" si="4"/>
        <v>0</v>
      </c>
      <c r="AG29">
        <f t="shared" si="5"/>
        <v>-8.942242810582508</v>
      </c>
      <c r="AH29">
        <f t="shared" si="6"/>
        <v>-16106.978068445565</v>
      </c>
      <c r="AI29">
        <f t="shared" si="7"/>
        <v>-16115.920311256148</v>
      </c>
      <c r="AJ29">
        <f t="shared" si="8"/>
        <v>758.34263330358226</v>
      </c>
      <c r="AK29">
        <f t="shared" si="30"/>
        <v>2275.209154612709</v>
      </c>
      <c r="AL29">
        <f t="shared" si="9"/>
        <v>-13082.368523339857</v>
      </c>
      <c r="AN29">
        <f t="shared" si="10"/>
        <v>0</v>
      </c>
      <c r="AO29">
        <f t="shared" si="11"/>
        <v>0</v>
      </c>
      <c r="AP29">
        <f t="shared" si="12"/>
        <v>-1.2013573522222045</v>
      </c>
      <c r="AQ29">
        <f t="shared" si="13"/>
        <v>-2163.9131182737797</v>
      </c>
      <c r="AR29">
        <f t="shared" si="14"/>
        <v>-2165.1144756260019</v>
      </c>
      <c r="AS29">
        <f t="shared" si="15"/>
        <v>101.88053683183978</v>
      </c>
      <c r="AT29">
        <f t="shared" si="16"/>
        <v>305.66596139645543</v>
      </c>
      <c r="AU29">
        <f t="shared" si="17"/>
        <v>-1757.5679773977065</v>
      </c>
      <c r="AW29">
        <v>26</v>
      </c>
      <c r="AX29">
        <f>IF(Z29&gt;0, (R29*SUMPRODUCT(K29:$K$98, X29:$X$98)-K29*$AZ$3)/Z29, 0)</f>
        <v>44374.55731487125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1.3263E-2</v>
      </c>
      <c r="Q30" s="5">
        <f t="shared" si="29"/>
        <v>12.5</v>
      </c>
      <c r="R30">
        <f t="shared" si="0"/>
        <v>2000000</v>
      </c>
      <c r="S30">
        <f t="shared" si="1"/>
        <v>43964.882533904631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31744.645289735112</v>
      </c>
      <c r="AC30">
        <f t="shared" si="2"/>
        <v>30719.914452264249</v>
      </c>
      <c r="AE30">
        <f t="shared" si="3"/>
        <v>0</v>
      </c>
      <c r="AF30">
        <f t="shared" si="4"/>
        <v>0</v>
      </c>
      <c r="AG30">
        <f t="shared" si="5"/>
        <v>-8.7342194160799274</v>
      </c>
      <c r="AH30">
        <f t="shared" si="6"/>
        <v>-18976.154623480928</v>
      </c>
      <c r="AI30">
        <f t="shared" si="7"/>
        <v>-18984.888842897009</v>
      </c>
      <c r="AJ30">
        <f t="shared" si="8"/>
        <v>1024.7308374708628</v>
      </c>
      <c r="AK30">
        <f t="shared" si="30"/>
        <v>2222.1251702814579</v>
      </c>
      <c r="AL30">
        <f t="shared" si="9"/>
        <v>-15738.032835144688</v>
      </c>
      <c r="AN30">
        <f t="shared" si="10"/>
        <v>0</v>
      </c>
      <c r="AO30">
        <f t="shared" si="11"/>
        <v>0</v>
      </c>
      <c r="AP30">
        <f t="shared" si="12"/>
        <v>-1.0476876572655887</v>
      </c>
      <c r="AQ30">
        <f t="shared" si="13"/>
        <v>-2276.2289375032997</v>
      </c>
      <c r="AR30">
        <f t="shared" si="14"/>
        <v>-2277.2766251605653</v>
      </c>
      <c r="AS30">
        <f t="shared" si="15"/>
        <v>122.918580275317</v>
      </c>
      <c r="AT30">
        <f t="shared" si="16"/>
        <v>266.54850340913089</v>
      </c>
      <c r="AU30">
        <f t="shared" si="17"/>
        <v>-1887.8095414761171</v>
      </c>
      <c r="AW30">
        <v>27</v>
      </c>
      <c r="AX30">
        <f>IF(Z30&gt;0, (R30*SUMPRODUCT(K30:$K$98, X30:$X$98)-K30*$AZ$3)/Z30, 0)</f>
        <v>43964.882533904631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1.5814999999999999E-2</v>
      </c>
      <c r="Q31" s="5">
        <f t="shared" si="29"/>
        <v>12.5</v>
      </c>
      <c r="R31">
        <f t="shared" si="0"/>
        <v>2000000</v>
      </c>
      <c r="S31">
        <f t="shared" si="1"/>
        <v>43280.193899142949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30719.914452264249</v>
      </c>
      <c r="AC31">
        <f t="shared" si="2"/>
        <v>29460.812551192132</v>
      </c>
      <c r="AE31">
        <f t="shared" si="3"/>
        <v>0</v>
      </c>
      <c r="AF31">
        <f t="shared" si="4"/>
        <v>0</v>
      </c>
      <c r="AG31">
        <f t="shared" si="5"/>
        <v>-8.5087455418538234</v>
      </c>
      <c r="AH31">
        <f t="shared" si="6"/>
        <v>-22101.068810448647</v>
      </c>
      <c r="AI31">
        <f t="shared" si="7"/>
        <v>-22109.577555990501</v>
      </c>
      <c r="AJ31">
        <f t="shared" si="8"/>
        <v>1259.1019010721175</v>
      </c>
      <c r="AK31">
        <f t="shared" si="30"/>
        <v>2150.3940116584977</v>
      </c>
      <c r="AL31">
        <f t="shared" si="9"/>
        <v>-18700.081643259888</v>
      </c>
      <c r="AN31">
        <f t="shared" si="10"/>
        <v>0</v>
      </c>
      <c r="AO31">
        <f t="shared" si="11"/>
        <v>0</v>
      </c>
      <c r="AP31">
        <f t="shared" si="12"/>
        <v>-0.9112871432082833</v>
      </c>
      <c r="AQ31">
        <f t="shared" si="13"/>
        <v>-2367.0257570936119</v>
      </c>
      <c r="AR31">
        <f t="shared" si="14"/>
        <v>-2367.9370442368199</v>
      </c>
      <c r="AS31">
        <f t="shared" si="15"/>
        <v>134.84988695362262</v>
      </c>
      <c r="AT31">
        <f t="shared" si="16"/>
        <v>230.3073239195167</v>
      </c>
      <c r="AU31">
        <f t="shared" si="17"/>
        <v>-2002.7798333636808</v>
      </c>
      <c r="AW31">
        <v>28</v>
      </c>
      <c r="AX31">
        <f>IF(Z31&gt;0, (R31*SUMPRODUCT(K31:$K$98, X31:$X$98)-K31*$AZ$3)/Z31, 0)</f>
        <v>43280.193899142949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1.864E-2</v>
      </c>
      <c r="Q32" s="5">
        <f t="shared" si="29"/>
        <v>12.5</v>
      </c>
      <c r="R32">
        <f t="shared" si="0"/>
        <v>2000000</v>
      </c>
      <c r="S32">
        <f t="shared" si="1"/>
        <v>42349.893161909953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29460.812551192132</v>
      </c>
      <c r="AC32">
        <f t="shared" si="2"/>
        <v>28001.9359337692</v>
      </c>
      <c r="AE32">
        <f t="shared" si="3"/>
        <v>0</v>
      </c>
      <c r="AF32">
        <f t="shared" si="4"/>
        <v>0</v>
      </c>
      <c r="AG32">
        <f t="shared" si="5"/>
        <v>-8.2650550695351299</v>
      </c>
      <c r="AH32">
        <f t="shared" si="6"/>
        <v>-25376.482704024846</v>
      </c>
      <c r="AI32">
        <f t="shared" si="7"/>
        <v>-25384.747759094382</v>
      </c>
      <c r="AJ32">
        <f t="shared" si="8"/>
        <v>1458.8766174229313</v>
      </c>
      <c r="AK32">
        <f t="shared" si="30"/>
        <v>2062.2568785834496</v>
      </c>
      <c r="AL32">
        <f t="shared" si="9"/>
        <v>-21863.614263088002</v>
      </c>
      <c r="AN32">
        <f t="shared" si="10"/>
        <v>0</v>
      </c>
      <c r="AO32">
        <f t="shared" si="11"/>
        <v>0</v>
      </c>
      <c r="AP32">
        <f t="shared" si="12"/>
        <v>-0.79034632091678392</v>
      </c>
      <c r="AQ32">
        <f t="shared" si="13"/>
        <v>-2426.627478486057</v>
      </c>
      <c r="AR32">
        <f t="shared" si="14"/>
        <v>-2427.4178248069738</v>
      </c>
      <c r="AS32">
        <f t="shared" si="15"/>
        <v>139.50515242200171</v>
      </c>
      <c r="AT32">
        <f t="shared" si="16"/>
        <v>197.20342127925278</v>
      </c>
      <c r="AU32">
        <f t="shared" si="17"/>
        <v>-2090.7092511057199</v>
      </c>
      <c r="AW32">
        <v>29</v>
      </c>
      <c r="AX32">
        <f>IF(Z32&gt;0, (R32*SUMPRODUCT(K32:$K$98, X32:$X$98)-K32*$AZ$3)/Z32, 0)</f>
        <v>42349.893161909953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2.1847999999999999E-2</v>
      </c>
      <c r="Q33" s="5">
        <f t="shared" si="29"/>
        <v>12.5</v>
      </c>
      <c r="R33">
        <f t="shared" si="0"/>
        <v>2000000</v>
      </c>
      <c r="S33">
        <f t="shared" si="1"/>
        <v>41218.941846220165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28001.9359337692</v>
      </c>
      <c r="AC33">
        <f t="shared" si="2"/>
        <v>26386.155901417686</v>
      </c>
      <c r="AE33">
        <f t="shared" si="3"/>
        <v>0</v>
      </c>
      <c r="AF33">
        <f t="shared" si="4"/>
        <v>0</v>
      </c>
      <c r="AG33">
        <f t="shared" si="5"/>
        <v>-8.0018295956805758</v>
      </c>
      <c r="AH33">
        <f t="shared" si="6"/>
        <v>-28891.987705472566</v>
      </c>
      <c r="AI33">
        <f t="shared" si="7"/>
        <v>-28899.989535068245</v>
      </c>
      <c r="AJ33">
        <f t="shared" si="8"/>
        <v>1615.7800323515148</v>
      </c>
      <c r="AK33">
        <f t="shared" si="30"/>
        <v>1960.1355153638442</v>
      </c>
      <c r="AL33">
        <f t="shared" si="9"/>
        <v>-25324.073987352887</v>
      </c>
      <c r="AN33">
        <f t="shared" si="10"/>
        <v>0</v>
      </c>
      <c r="AO33">
        <f t="shared" si="11"/>
        <v>0</v>
      </c>
      <c r="AP33">
        <f t="shared" si="12"/>
        <v>-0.68319229579305907</v>
      </c>
      <c r="AQ33">
        <f t="shared" si="13"/>
        <v>-2466.7837741985563</v>
      </c>
      <c r="AR33">
        <f t="shared" si="14"/>
        <v>-2467.4669664943494</v>
      </c>
      <c r="AS33">
        <f t="shared" si="15"/>
        <v>137.95450860321978</v>
      </c>
      <c r="AT33">
        <f t="shared" si="16"/>
        <v>167.35541125867198</v>
      </c>
      <c r="AU33">
        <f t="shared" si="17"/>
        <v>-2162.1570466324574</v>
      </c>
      <c r="AW33">
        <v>30</v>
      </c>
      <c r="AX33">
        <f>IF(Z33&gt;0, (R33*SUMPRODUCT(K33:$K$98, X33:$X$98)-K33*$AZ$3)/Z33, 0)</f>
        <v>41218.941846220165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2.5484E-2</v>
      </c>
      <c r="Q34" s="5">
        <f t="shared" si="29"/>
        <v>12.5</v>
      </c>
      <c r="R34">
        <f t="shared" si="0"/>
        <v>2000000</v>
      </c>
      <c r="S34">
        <f t="shared" si="1"/>
        <v>39912.680995332645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26386.155901417686</v>
      </c>
      <c r="AC34">
        <f t="shared" si="2"/>
        <v>24643.343061267828</v>
      </c>
      <c r="AE34">
        <f t="shared" si="3"/>
        <v>0</v>
      </c>
      <c r="AF34">
        <f t="shared" si="4"/>
        <v>0</v>
      </c>
      <c r="AG34">
        <f t="shared" si="5"/>
        <v>-7.7178926743074454</v>
      </c>
      <c r="AH34">
        <f t="shared" si="6"/>
        <v>-32626.980066611806</v>
      </c>
      <c r="AI34">
        <f t="shared" si="7"/>
        <v>-32634.697959286113</v>
      </c>
      <c r="AJ34">
        <f t="shared" si="8"/>
        <v>1742.8128401498579</v>
      </c>
      <c r="AK34">
        <f t="shared" si="30"/>
        <v>1847.0309130992382</v>
      </c>
      <c r="AL34">
        <f t="shared" si="9"/>
        <v>-29044.854206037016</v>
      </c>
      <c r="AN34">
        <f t="shared" si="10"/>
        <v>0</v>
      </c>
      <c r="AO34">
        <f t="shared" si="11"/>
        <v>0</v>
      </c>
      <c r="AP34">
        <f t="shared" si="12"/>
        <v>-0.58834812532958758</v>
      </c>
      <c r="AQ34">
        <f t="shared" si="13"/>
        <v>-2487.2103522843308</v>
      </c>
      <c r="AR34">
        <f t="shared" si="14"/>
        <v>-2487.7987004096603</v>
      </c>
      <c r="AS34">
        <f t="shared" si="15"/>
        <v>132.85759605286481</v>
      </c>
      <c r="AT34">
        <f t="shared" si="16"/>
        <v>140.80231755039875</v>
      </c>
      <c r="AU34">
        <f t="shared" si="17"/>
        <v>-2214.1387868063966</v>
      </c>
      <c r="AW34">
        <v>31</v>
      </c>
      <c r="AX34">
        <f>IF(Z34&gt;0, (R34*SUMPRODUCT(K34:$K$98, X34:$X$98)-K34*$AZ$3)/Z34, 0)</f>
        <v>39912.680995332645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2.9274999999999999E-2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38441.057218294089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24643.343061267828</v>
      </c>
      <c r="AC35">
        <f t="shared" ref="AC35:AC66" si="33">S35*Z35</f>
        <v>22802.535328669837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-7.4147724395240218</v>
      </c>
      <c r="AH35">
        <f t="shared" ref="AH35:AH66" si="37">-X35*R35</f>
        <v>-36150.609286456078</v>
      </c>
      <c r="AI35">
        <f t="shared" ref="AI35:AI66" si="38">SUM(AE35:AH35)</f>
        <v>-36158.0240588956</v>
      </c>
      <c r="AJ35">
        <f t="shared" ref="AJ35:AJ66" si="39">AB35-AC35</f>
        <v>1840.8077325979903</v>
      </c>
      <c r="AK35">
        <f t="shared" si="30"/>
        <v>1725.034014288748</v>
      </c>
      <c r="AL35">
        <f t="shared" ref="AL35:AL66" si="40">SUM(AI35:AK35)</f>
        <v>-32592.182312008863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-0.50467924348863225</v>
      </c>
      <c r="AQ35">
        <f t="shared" ref="AQ35:AQ66" si="44">AH35*$K35</f>
        <v>-2460.5559098605254</v>
      </c>
      <c r="AR35">
        <f t="shared" ref="AR35:AR66" si="45">AI35*$K35</f>
        <v>-2461.0605891040141</v>
      </c>
      <c r="AS35">
        <f t="shared" ref="AS35:AS66" si="46">AJ35*$K35</f>
        <v>125.29278025357914</v>
      </c>
      <c r="AT35">
        <f t="shared" ref="AT35:AT66" si="47">AK35*$K35</f>
        <v>117.4127552024091</v>
      </c>
      <c r="AU35">
        <f t="shared" ref="AU35:AU66" si="48">AL35*$K35</f>
        <v>-2218.3550536480257</v>
      </c>
      <c r="AW35">
        <v>32</v>
      </c>
      <c r="AX35">
        <f>IF(Z35&gt;0, (R35*SUMPRODUCT(K35:$K$98, X35:$X$98)-K35*$AZ$3)/Z35, 0)</f>
        <v>38441.057218294089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3.3331E-2</v>
      </c>
      <c r="Q36" s="5">
        <f t="shared" si="29"/>
        <v>12.5</v>
      </c>
      <c r="R36">
        <f t="shared" si="31"/>
        <v>2000000</v>
      </c>
      <c r="S36">
        <f t="shared" si="32"/>
        <v>36863.281421135383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22802.535328669837</v>
      </c>
      <c r="AC36">
        <f t="shared" si="33"/>
        <v>20919.124614957826</v>
      </c>
      <c r="AE36">
        <f t="shared" si="34"/>
        <v>0</v>
      </c>
      <c r="AF36">
        <f t="shared" si="35"/>
        <v>0</v>
      </c>
      <c r="AG36">
        <f t="shared" si="36"/>
        <v>-7.0934829349470059</v>
      </c>
      <c r="AH36">
        <f t="shared" si="37"/>
        <v>-39542.684829084028</v>
      </c>
      <c r="AI36">
        <f t="shared" si="38"/>
        <v>-39549.778312018978</v>
      </c>
      <c r="AJ36">
        <f t="shared" si="39"/>
        <v>1883.4107137120118</v>
      </c>
      <c r="AK36">
        <f t="shared" si="30"/>
        <v>1596.1774730068887</v>
      </c>
      <c r="AL36">
        <f t="shared" si="40"/>
        <v>-36070.190125300083</v>
      </c>
      <c r="AN36">
        <f t="shared" si="41"/>
        <v>0</v>
      </c>
      <c r="AO36">
        <f t="shared" si="42"/>
        <v>0</v>
      </c>
      <c r="AP36">
        <f t="shared" si="43"/>
        <v>-0.43108123856163055</v>
      </c>
      <c r="AQ36">
        <f t="shared" si="44"/>
        <v>-2403.0662663885141</v>
      </c>
      <c r="AR36">
        <f t="shared" si="45"/>
        <v>-2403.4973476270761</v>
      </c>
      <c r="AS36">
        <f t="shared" si="46"/>
        <v>114.45759870475874</v>
      </c>
      <c r="AT36">
        <f t="shared" si="47"/>
        <v>97.002018379159423</v>
      </c>
      <c r="AU36">
        <f t="shared" si="48"/>
        <v>-2192.037730543158</v>
      </c>
      <c r="AW36">
        <v>33</v>
      </c>
      <c r="AX36">
        <f>IF(Z36&gt;0, (R36*SUMPRODUCT(K36:$K$98, X36:$X$98)-K36*$AZ$3)/Z36, 0)</f>
        <v>36863.281421135383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3.7801000000000001E-2</v>
      </c>
      <c r="Q37" s="5">
        <f t="shared" ref="Q37:Q68" si="60">$C$8</f>
        <v>12.5</v>
      </c>
      <c r="R37">
        <f t="shared" si="31"/>
        <v>2000000</v>
      </c>
      <c r="S37">
        <f t="shared" si="32"/>
        <v>35220.274616698414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20919.124614957826</v>
      </c>
      <c r="AC37">
        <f t="shared" si="33"/>
        <v>19031.366559416201</v>
      </c>
      <c r="AE37">
        <f t="shared" si="34"/>
        <v>0</v>
      </c>
      <c r="AF37">
        <f t="shared" si="35"/>
        <v>0</v>
      </c>
      <c r="AG37">
        <f t="shared" si="36"/>
        <v>-6.7544073571736041</v>
      </c>
      <c r="AH37">
        <f t="shared" si="37"/>
        <v>-42902.519747829087</v>
      </c>
      <c r="AI37">
        <f t="shared" si="38"/>
        <v>-42909.274155186264</v>
      </c>
      <c r="AJ37">
        <f t="shared" si="39"/>
        <v>1887.7580555416243</v>
      </c>
      <c r="AK37">
        <f t="shared" si="30"/>
        <v>1464.338723047048</v>
      </c>
      <c r="AL37">
        <f t="shared" si="40"/>
        <v>-39557.177376597589</v>
      </c>
      <c r="AN37">
        <f t="shared" si="41"/>
        <v>0</v>
      </c>
      <c r="AO37">
        <f t="shared" si="42"/>
        <v>0</v>
      </c>
      <c r="AP37">
        <f t="shared" si="43"/>
        <v>-0.36649564667602325</v>
      </c>
      <c r="AQ37">
        <f t="shared" si="44"/>
        <v>-2327.9002712668853</v>
      </c>
      <c r="AR37">
        <f t="shared" si="45"/>
        <v>-2328.2667669135617</v>
      </c>
      <c r="AS37">
        <f t="shared" si="46"/>
        <v>102.43017229317778</v>
      </c>
      <c r="AT37">
        <f t="shared" si="47"/>
        <v>79.455345062344932</v>
      </c>
      <c r="AU37">
        <f t="shared" si="48"/>
        <v>-2146.3812495580387</v>
      </c>
      <c r="AW37">
        <v>34</v>
      </c>
      <c r="AX37">
        <f>IF(Z37&gt;0, (R37*SUMPRODUCT(K37:$K$98, X37:$X$98)-K37*$AZ$3)/Z37, 0)</f>
        <v>35220.274616698414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4.3147999999999999E-2</v>
      </c>
      <c r="Q38" s="5">
        <f t="shared" si="60"/>
        <v>12.5</v>
      </c>
      <c r="R38">
        <f t="shared" si="31"/>
        <v>2000000</v>
      </c>
      <c r="S38">
        <f t="shared" si="32"/>
        <v>33546.56899306141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19031.366559416201</v>
      </c>
      <c r="AC38">
        <f t="shared" si="33"/>
        <v>17163.562904976898</v>
      </c>
      <c r="AE38">
        <f t="shared" si="34"/>
        <v>0</v>
      </c>
      <c r="AF38">
        <f t="shared" si="35"/>
        <v>0</v>
      </c>
      <c r="AG38">
        <f t="shared" si="36"/>
        <v>-6.3954241149545412</v>
      </c>
      <c r="AH38">
        <f t="shared" si="37"/>
        <v>-46630.26698357227</v>
      </c>
      <c r="AI38">
        <f t="shared" si="38"/>
        <v>-46636.662407687225</v>
      </c>
      <c r="AJ38">
        <f t="shared" si="39"/>
        <v>1867.8036544393035</v>
      </c>
      <c r="AK38">
        <f t="shared" si="30"/>
        <v>1332.1956591591343</v>
      </c>
      <c r="AL38">
        <f t="shared" si="40"/>
        <v>-43436.663094088784</v>
      </c>
      <c r="AN38">
        <f t="shared" si="41"/>
        <v>0</v>
      </c>
      <c r="AO38">
        <f t="shared" si="42"/>
        <v>0</v>
      </c>
      <c r="AP38">
        <f t="shared" si="43"/>
        <v>-0.30983672861293388</v>
      </c>
      <c r="AQ38">
        <f t="shared" si="44"/>
        <v>-2259.0791661110075</v>
      </c>
      <c r="AR38">
        <f t="shared" si="45"/>
        <v>-2259.3890028396204</v>
      </c>
      <c r="AS38">
        <f t="shared" si="46"/>
        <v>90.488787542570989</v>
      </c>
      <c r="AT38">
        <f t="shared" si="47"/>
        <v>64.540386608770064</v>
      </c>
      <c r="AU38">
        <f t="shared" si="48"/>
        <v>-2104.3598286882793</v>
      </c>
      <c r="AW38">
        <v>35</v>
      </c>
      <c r="AX38">
        <f>IF(Z38&gt;0, (R38*SUMPRODUCT(K38:$K$98, X38:$X$98)-K38*$AZ$3)/Z38, 0)</f>
        <v>33546.56899306141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4.8848999999999997E-2</v>
      </c>
      <c r="Q39" s="5">
        <f t="shared" si="60"/>
        <v>12.5</v>
      </c>
      <c r="R39">
        <f t="shared" si="31"/>
        <v>2000000</v>
      </c>
      <c r="S39">
        <f t="shared" si="32"/>
        <v>31805.806877256997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17163.562904976898</v>
      </c>
      <c r="AC39">
        <f t="shared" si="33"/>
        <v>15315.284289604804</v>
      </c>
      <c r="AE39">
        <f t="shared" si="34"/>
        <v>0</v>
      </c>
      <c r="AF39">
        <f t="shared" si="35"/>
        <v>0</v>
      </c>
      <c r="AG39">
        <f t="shared" si="36"/>
        <v>-6.0190598012135812</v>
      </c>
      <c r="AH39">
        <f t="shared" si="37"/>
        <v>-49985.611614626301</v>
      </c>
      <c r="AI39">
        <f t="shared" si="38"/>
        <v>-49991.630674427513</v>
      </c>
      <c r="AJ39">
        <f t="shared" si="39"/>
        <v>1848.2786153720936</v>
      </c>
      <c r="AK39">
        <f t="shared" si="30"/>
        <v>1201.4494033483829</v>
      </c>
      <c r="AL39">
        <f t="shared" si="40"/>
        <v>-46941.902655707032</v>
      </c>
      <c r="AN39">
        <f t="shared" si="41"/>
        <v>0</v>
      </c>
      <c r="AO39">
        <f t="shared" si="42"/>
        <v>0</v>
      </c>
      <c r="AP39">
        <f t="shared" si="43"/>
        <v>-0.26035995265249223</v>
      </c>
      <c r="AQ39">
        <f t="shared" si="44"/>
        <v>-2162.173479430458</v>
      </c>
      <c r="AR39">
        <f t="shared" si="45"/>
        <v>-2162.4338393831104</v>
      </c>
      <c r="AS39">
        <f t="shared" si="46"/>
        <v>79.948986831775215</v>
      </c>
      <c r="AT39">
        <f t="shared" si="47"/>
        <v>51.96979596499115</v>
      </c>
      <c r="AU39">
        <f t="shared" si="48"/>
        <v>-2030.5150565863437</v>
      </c>
      <c r="AW39">
        <v>36</v>
      </c>
      <c r="AX39">
        <f>IF(Z39&gt;0, (R39*SUMPRODUCT(K39:$K$98, X39:$X$98)-K39*$AZ$3)/Z39, 0)</f>
        <v>31805.806877256997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5.4528E-2</v>
      </c>
      <c r="Q40" s="5">
        <f t="shared" si="60"/>
        <v>12.5</v>
      </c>
      <c r="R40">
        <f t="shared" si="31"/>
        <v>2000000</v>
      </c>
      <c r="S40">
        <f t="shared" si="32"/>
        <v>30014.004639742125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15315.284289604804</v>
      </c>
      <c r="AC40">
        <f t="shared" si="33"/>
        <v>13519.897016191235</v>
      </c>
      <c r="AE40">
        <f t="shared" si="34"/>
        <v>0</v>
      </c>
      <c r="AF40">
        <f t="shared" si="35"/>
        <v>0</v>
      </c>
      <c r="AG40">
        <f t="shared" si="36"/>
        <v>-5.630661910360871</v>
      </c>
      <c r="AH40">
        <f t="shared" si="37"/>
        <v>-52513.166854491865</v>
      </c>
      <c r="AI40">
        <f t="shared" si="38"/>
        <v>-52518.797516402228</v>
      </c>
      <c r="AJ40">
        <f t="shared" si="39"/>
        <v>1795.3872734135693</v>
      </c>
      <c r="AK40">
        <f t="shared" si="30"/>
        <v>1072.0699002723363</v>
      </c>
      <c r="AL40">
        <f t="shared" si="40"/>
        <v>-49651.340342716321</v>
      </c>
      <c r="AN40">
        <f t="shared" si="41"/>
        <v>0</v>
      </c>
      <c r="AO40">
        <f t="shared" si="42"/>
        <v>0</v>
      </c>
      <c r="AP40">
        <f t="shared" si="43"/>
        <v>-0.21746379073904659</v>
      </c>
      <c r="AQ40">
        <f t="shared" si="44"/>
        <v>-2028.1296426050135</v>
      </c>
      <c r="AR40">
        <f t="shared" si="45"/>
        <v>-2028.3471063957527</v>
      </c>
      <c r="AS40">
        <f t="shared" si="46"/>
        <v>69.340288679512099</v>
      </c>
      <c r="AT40">
        <f t="shared" si="47"/>
        <v>41.404791863184712</v>
      </c>
      <c r="AU40">
        <f t="shared" si="48"/>
        <v>-1917.6020258530559</v>
      </c>
      <c r="AW40">
        <v>37</v>
      </c>
      <c r="AX40">
        <f>IF(Z40&gt;0, (R40*SUMPRODUCT(K40:$K$98, X40:$X$98)-K40*$AZ$3)/Z40, 0)</f>
        <v>30014.004639742125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6.0775000000000003E-2</v>
      </c>
      <c r="Q41" s="5">
        <f t="shared" si="60"/>
        <v>12.5</v>
      </c>
      <c r="R41">
        <f t="shared" si="31"/>
        <v>2000000</v>
      </c>
      <c r="S41">
        <f t="shared" si="32"/>
        <v>28237.079786856284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13519.897016191235</v>
      </c>
      <c r="AC41">
        <f t="shared" si="33"/>
        <v>11819.255057529865</v>
      </c>
      <c r="AE41">
        <f t="shared" si="34"/>
        <v>0</v>
      </c>
      <c r="AF41">
        <f t="shared" si="35"/>
        <v>0</v>
      </c>
      <c r="AG41">
        <f t="shared" si="36"/>
        <v>-5.2321518136550802</v>
      </c>
      <c r="AH41">
        <f t="shared" si="37"/>
        <v>-54752.556416349107</v>
      </c>
      <c r="AI41">
        <f t="shared" si="38"/>
        <v>-54757.788568162759</v>
      </c>
      <c r="AJ41">
        <f t="shared" si="39"/>
        <v>1700.6419586613702</v>
      </c>
      <c r="AK41">
        <f t="shared" ref="AK41:AK72" si="61">G41*SUM(AB41:AB41, AE41:AF41)</f>
        <v>946.39279113338648</v>
      </c>
      <c r="AL41">
        <f t="shared" si="40"/>
        <v>-52110.753818368001</v>
      </c>
      <c r="AN41">
        <f t="shared" si="41"/>
        <v>0</v>
      </c>
      <c r="AO41">
        <f t="shared" si="42"/>
        <v>0</v>
      </c>
      <c r="AP41">
        <f t="shared" si="43"/>
        <v>-0.18042213477633084</v>
      </c>
      <c r="AQ41">
        <f t="shared" si="44"/>
        <v>-1888.051697452222</v>
      </c>
      <c r="AR41">
        <f t="shared" si="45"/>
        <v>-1888.2321195869981</v>
      </c>
      <c r="AS41">
        <f t="shared" si="46"/>
        <v>58.643835958868529</v>
      </c>
      <c r="AT41">
        <f t="shared" si="47"/>
        <v>32.634796121088272</v>
      </c>
      <c r="AU41">
        <f t="shared" si="48"/>
        <v>-1796.9534875070412</v>
      </c>
      <c r="AW41">
        <v>38</v>
      </c>
      <c r="AX41">
        <f>IF(Z41&gt;0, (R41*SUMPRODUCT(K41:$K$98, X41:$X$98)-K41*$AZ$3)/Z41, 0)</f>
        <v>28237.079786856284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6.7419999999999994E-2</v>
      </c>
      <c r="Q42" s="5">
        <f t="shared" si="60"/>
        <v>12.5</v>
      </c>
      <c r="R42">
        <f t="shared" si="31"/>
        <v>2000000</v>
      </c>
      <c r="S42">
        <f t="shared" si="32"/>
        <v>26474.613017003561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11819.255057529865</v>
      </c>
      <c r="AC42">
        <f t="shared" si="33"/>
        <v>10223.603077884472</v>
      </c>
      <c r="AE42">
        <f t="shared" si="34"/>
        <v>0</v>
      </c>
      <c r="AF42">
        <f t="shared" si="35"/>
        <v>0</v>
      </c>
      <c r="AG42">
        <f t="shared" si="36"/>
        <v>-4.8270786202419043</v>
      </c>
      <c r="AH42">
        <f t="shared" si="37"/>
        <v>-56440.268044260076</v>
      </c>
      <c r="AI42">
        <f t="shared" si="38"/>
        <v>-56445.095122880317</v>
      </c>
      <c r="AJ42">
        <f t="shared" si="39"/>
        <v>1595.6519796453922</v>
      </c>
      <c r="AK42">
        <f t="shared" si="61"/>
        <v>827.34785402709065</v>
      </c>
      <c r="AL42">
        <f t="shared" si="40"/>
        <v>-54022.095289207835</v>
      </c>
      <c r="AN42">
        <f t="shared" si="41"/>
        <v>0</v>
      </c>
      <c r="AO42">
        <f t="shared" si="42"/>
        <v>0</v>
      </c>
      <c r="AP42">
        <f t="shared" si="43"/>
        <v>-0.14861951169816723</v>
      </c>
      <c r="AQ42">
        <f t="shared" si="44"/>
        <v>-1737.7229038028888</v>
      </c>
      <c r="AR42">
        <f t="shared" si="45"/>
        <v>-1737.871523314587</v>
      </c>
      <c r="AS42">
        <f t="shared" si="46"/>
        <v>49.128062066498472</v>
      </c>
      <c r="AT42">
        <f t="shared" si="47"/>
        <v>25.47297107497096</v>
      </c>
      <c r="AU42">
        <f t="shared" si="48"/>
        <v>-1663.2704901731177</v>
      </c>
      <c r="AW42">
        <v>39</v>
      </c>
      <c r="AX42">
        <f>IF(Z42&gt;0, (R42*SUMPRODUCT(K42:$K$98, X42:$X$98)-K42*$AZ$3)/Z42, 0)</f>
        <v>26474.613017003561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7.4817999999999996E-2</v>
      </c>
      <c r="Q43" s="5">
        <f t="shared" si="60"/>
        <v>12.5</v>
      </c>
      <c r="R43">
        <f t="shared" si="31"/>
        <v>2000000</v>
      </c>
      <c r="S43">
        <f t="shared" si="32"/>
        <v>24749.981688111831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10223.603077884472</v>
      </c>
      <c r="AC43">
        <f t="shared" si="33"/>
        <v>8746.9513506948206</v>
      </c>
      <c r="AE43">
        <f t="shared" si="34"/>
        <v>0</v>
      </c>
      <c r="AF43">
        <f t="shared" si="35"/>
        <v>0</v>
      </c>
      <c r="AG43">
        <f t="shared" si="36"/>
        <v>-4.4176554658302267</v>
      </c>
      <c r="AH43">
        <f t="shared" si="37"/>
        <v>-57784.378913481407</v>
      </c>
      <c r="AI43">
        <f t="shared" si="38"/>
        <v>-57788.79656894724</v>
      </c>
      <c r="AJ43">
        <f t="shared" si="39"/>
        <v>1476.6517271896519</v>
      </c>
      <c r="AK43">
        <f t="shared" si="61"/>
        <v>715.65221545191309</v>
      </c>
      <c r="AL43">
        <f t="shared" si="40"/>
        <v>-55596.492626305677</v>
      </c>
      <c r="AN43">
        <f t="shared" si="41"/>
        <v>0</v>
      </c>
      <c r="AO43">
        <f t="shared" si="42"/>
        <v>0</v>
      </c>
      <c r="AP43">
        <f t="shared" si="43"/>
        <v>-0.12144098388835008</v>
      </c>
      <c r="AQ43">
        <f t="shared" si="44"/>
        <v>-1588.4878037476394</v>
      </c>
      <c r="AR43">
        <f t="shared" si="45"/>
        <v>-1588.6092447315277</v>
      </c>
      <c r="AS43">
        <f t="shared" si="46"/>
        <v>40.593034019379196</v>
      </c>
      <c r="AT43">
        <f t="shared" si="47"/>
        <v>19.673220294925056</v>
      </c>
      <c r="AU43">
        <f t="shared" si="48"/>
        <v>-1528.3429904172235</v>
      </c>
      <c r="AW43">
        <v>40</v>
      </c>
      <c r="AX43">
        <f>IF(Z43&gt;0, (R43*SUMPRODUCT(K43:$K$98, X43:$X$98)-K43*$AZ$3)/Z43, 0)</f>
        <v>24749.981688111831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8.3350999999999995E-2</v>
      </c>
      <c r="Q44" s="5">
        <f t="shared" si="60"/>
        <v>12.5</v>
      </c>
      <c r="R44">
        <f t="shared" si="31"/>
        <v>2000000</v>
      </c>
      <c r="S44">
        <f t="shared" si="32"/>
        <v>23068.2822109964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8746.9513506948206</v>
      </c>
      <c r="AC44">
        <f t="shared" si="33"/>
        <v>7391.5628117804308</v>
      </c>
      <c r="AE44">
        <f t="shared" si="34"/>
        <v>0</v>
      </c>
      <c r="AF44">
        <f t="shared" si="35"/>
        <v>0</v>
      </c>
      <c r="AG44">
        <f t="shared" si="36"/>
        <v>-4.0052629104395088</v>
      </c>
      <c r="AH44">
        <f t="shared" si="37"/>
        <v>-58914.560117186433</v>
      </c>
      <c r="AI44">
        <f t="shared" si="38"/>
        <v>-58918.565380096872</v>
      </c>
      <c r="AJ44">
        <f t="shared" si="39"/>
        <v>1355.3885389143898</v>
      </c>
      <c r="AK44">
        <f t="shared" si="61"/>
        <v>612.28659454863748</v>
      </c>
      <c r="AL44">
        <f t="shared" si="40"/>
        <v>-56950.89024663384</v>
      </c>
      <c r="AN44">
        <f t="shared" si="41"/>
        <v>0</v>
      </c>
      <c r="AO44">
        <f t="shared" si="42"/>
        <v>0</v>
      </c>
      <c r="AP44">
        <f t="shared" si="43"/>
        <v>-9.8307452322668479E-2</v>
      </c>
      <c r="AQ44">
        <f t="shared" si="44"/>
        <v>-1446.0324925825523</v>
      </c>
      <c r="AR44">
        <f t="shared" si="45"/>
        <v>-1446.1308000348749</v>
      </c>
      <c r="AS44">
        <f t="shared" si="46"/>
        <v>33.267427668910834</v>
      </c>
      <c r="AT44">
        <f t="shared" si="47"/>
        <v>15.028310637114743</v>
      </c>
      <c r="AU44">
        <f t="shared" si="48"/>
        <v>-1397.8350617288493</v>
      </c>
      <c r="AW44">
        <v>41</v>
      </c>
      <c r="AX44">
        <f>IF(Z44&gt;0, (R44*SUMPRODUCT(K44:$K$98, X44:$X$98)-K44*$AZ$3)/Z44, 0)</f>
        <v>23068.2822109964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9.2474000000000001E-2</v>
      </c>
      <c r="Q45" s="5">
        <f t="shared" si="60"/>
        <v>12.5</v>
      </c>
      <c r="R45">
        <f t="shared" si="31"/>
        <v>2000000</v>
      </c>
      <c r="S45">
        <f t="shared" si="32"/>
        <v>21397.600070541666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7391.5628117804308</v>
      </c>
      <c r="AC45">
        <f t="shared" si="33"/>
        <v>6153.6546627989937</v>
      </c>
      <c r="AE45">
        <f t="shared" si="34"/>
        <v>0</v>
      </c>
      <c r="AF45">
        <f t="shared" si="35"/>
        <v>0</v>
      </c>
      <c r="AG45">
        <f t="shared" si="36"/>
        <v>-3.5948275989551304</v>
      </c>
      <c r="AH45">
        <f t="shared" si="37"/>
        <v>-59261.229180797309</v>
      </c>
      <c r="AI45">
        <f t="shared" si="38"/>
        <v>-59264.824008396266</v>
      </c>
      <c r="AJ45">
        <f t="shared" si="39"/>
        <v>1237.9081489814371</v>
      </c>
      <c r="AK45">
        <f t="shared" si="61"/>
        <v>517.40939682463022</v>
      </c>
      <c r="AL45">
        <f t="shared" si="40"/>
        <v>-57509.506462590201</v>
      </c>
      <c r="AN45">
        <f t="shared" si="41"/>
        <v>0</v>
      </c>
      <c r="AO45">
        <f t="shared" si="42"/>
        <v>0</v>
      </c>
      <c r="AP45">
        <f t="shared" si="43"/>
        <v>-7.877990576192441E-2</v>
      </c>
      <c r="AQ45">
        <f t="shared" si="44"/>
        <v>-1298.6976208694921</v>
      </c>
      <c r="AR45">
        <f t="shared" si="45"/>
        <v>-1298.7764007752542</v>
      </c>
      <c r="AS45">
        <f t="shared" si="46"/>
        <v>27.128501891723996</v>
      </c>
      <c r="AT45">
        <f t="shared" si="47"/>
        <v>11.338920268116949</v>
      </c>
      <c r="AU45">
        <f t="shared" si="48"/>
        <v>-1260.3089786154133</v>
      </c>
      <c r="AW45">
        <v>42</v>
      </c>
      <c r="AX45">
        <f>IF(Z45&gt;0, (R45*SUMPRODUCT(K45:$K$98, X45:$X$98)-K45*$AZ$3)/Z45, 0)</f>
        <v>21397.600070541666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0.10216500000000001</v>
      </c>
      <c r="Q46" s="5">
        <f t="shared" si="60"/>
        <v>12.5</v>
      </c>
      <c r="R46">
        <f t="shared" si="31"/>
        <v>2000000</v>
      </c>
      <c r="S46">
        <f t="shared" si="32"/>
        <v>19742.294673189353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6153.6546627989937</v>
      </c>
      <c r="AC46">
        <f t="shared" si="33"/>
        <v>5040.7823487162132</v>
      </c>
      <c r="AE46">
        <f t="shared" si="34"/>
        <v>0</v>
      </c>
      <c r="AF46">
        <f t="shared" si="35"/>
        <v>0</v>
      </c>
      <c r="AG46">
        <f t="shared" si="36"/>
        <v>-3.1916137613183277</v>
      </c>
      <c r="AH46">
        <f t="shared" si="37"/>
        <v>-58762.489863560149</v>
      </c>
      <c r="AI46">
        <f t="shared" si="38"/>
        <v>-58765.681477321465</v>
      </c>
      <c r="AJ46">
        <f t="shared" si="39"/>
        <v>1112.8723140827806</v>
      </c>
      <c r="AK46">
        <f t="shared" si="61"/>
        <v>430.7558263959296</v>
      </c>
      <c r="AL46">
        <f t="shared" si="40"/>
        <v>-57222.053336842757</v>
      </c>
      <c r="AN46">
        <f t="shared" si="41"/>
        <v>0</v>
      </c>
      <c r="AO46">
        <f t="shared" si="42"/>
        <v>0</v>
      </c>
      <c r="AP46">
        <f t="shared" si="43"/>
        <v>-6.244960502869476E-2</v>
      </c>
      <c r="AQ46">
        <f t="shared" si="44"/>
        <v>-1149.7927245952867</v>
      </c>
      <c r="AR46">
        <f t="shared" si="45"/>
        <v>-1149.8551742003153</v>
      </c>
      <c r="AS46">
        <f t="shared" si="46"/>
        <v>21.77532798741041</v>
      </c>
      <c r="AT46">
        <f t="shared" si="47"/>
        <v>8.4285045854430969</v>
      </c>
      <c r="AU46">
        <f t="shared" si="48"/>
        <v>-1119.6513416274618</v>
      </c>
      <c r="AW46">
        <v>43</v>
      </c>
      <c r="AX46">
        <f>IF(Z46&gt;0, (R46*SUMPRODUCT(K46:$K$98, X46:$X$98)-K46*$AZ$3)/Z46, 0)</f>
        <v>19742.294673189353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0.113081</v>
      </c>
      <c r="Q47" s="5">
        <f t="shared" si="60"/>
        <v>12.5</v>
      </c>
      <c r="R47">
        <f t="shared" si="31"/>
        <v>2000000</v>
      </c>
      <c r="S47">
        <f t="shared" si="32"/>
        <v>18119.034433241039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5040.7823487162132</v>
      </c>
      <c r="AC47">
        <f t="shared" si="33"/>
        <v>4056.9050766090604</v>
      </c>
      <c r="AE47">
        <f t="shared" si="34"/>
        <v>0</v>
      </c>
      <c r="AF47">
        <f t="shared" si="35"/>
        <v>0</v>
      </c>
      <c r="AG47">
        <f t="shared" si="36"/>
        <v>-2.7987867479615067</v>
      </c>
      <c r="AH47">
        <f t="shared" si="37"/>
        <v>-57745.740118982059</v>
      </c>
      <c r="AI47">
        <f t="shared" si="38"/>
        <v>-57748.53890573002</v>
      </c>
      <c r="AJ47">
        <f t="shared" si="39"/>
        <v>983.87727210715275</v>
      </c>
      <c r="AK47">
        <f t="shared" si="61"/>
        <v>352.85476441013498</v>
      </c>
      <c r="AL47">
        <f t="shared" si="40"/>
        <v>-56411.806869212734</v>
      </c>
      <c r="AN47">
        <f t="shared" si="41"/>
        <v>0</v>
      </c>
      <c r="AO47">
        <f t="shared" si="42"/>
        <v>0</v>
      </c>
      <c r="AP47">
        <f t="shared" si="43"/>
        <v>-4.889575463585534E-2</v>
      </c>
      <c r="AQ47">
        <f t="shared" si="44"/>
        <v>-1008.8376837499761</v>
      </c>
      <c r="AR47">
        <f t="shared" si="45"/>
        <v>-1008.886579504612</v>
      </c>
      <c r="AS47">
        <f t="shared" si="46"/>
        <v>17.188669956289097</v>
      </c>
      <c r="AT47">
        <f t="shared" si="47"/>
        <v>6.164492523503899</v>
      </c>
      <c r="AU47">
        <f t="shared" si="48"/>
        <v>-985.53341702481896</v>
      </c>
      <c r="AW47">
        <v>44</v>
      </c>
      <c r="AX47">
        <f>IF(Z47&gt;0, (R47*SUMPRODUCT(K47:$K$98, X47:$X$98)-K47*$AZ$3)/Z47, 0)</f>
        <v>18119.034433241039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0.12539</v>
      </c>
      <c r="Q48" s="5">
        <f t="shared" si="60"/>
        <v>12.5</v>
      </c>
      <c r="R48">
        <f t="shared" si="31"/>
        <v>2000000</v>
      </c>
      <c r="S48">
        <f t="shared" si="32"/>
        <v>16510.291386350043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4056.9050766090604</v>
      </c>
      <c r="AC48">
        <f t="shared" si="33"/>
        <v>3196.2061897234894</v>
      </c>
      <c r="AE48">
        <f t="shared" si="34"/>
        <v>0</v>
      </c>
      <c r="AF48">
        <f t="shared" si="35"/>
        <v>0</v>
      </c>
      <c r="AG48">
        <f t="shared" si="36"/>
        <v>-2.4198590101549988</v>
      </c>
      <c r="AH48">
        <f t="shared" si="37"/>
        <v>-56150.379252302933</v>
      </c>
      <c r="AI48">
        <f t="shared" si="38"/>
        <v>-56152.799111313085</v>
      </c>
      <c r="AJ48">
        <f t="shared" si="39"/>
        <v>860.69888688557103</v>
      </c>
      <c r="AK48">
        <f t="shared" si="61"/>
        <v>283.98335536263426</v>
      </c>
      <c r="AL48">
        <f t="shared" si="40"/>
        <v>-55008.116869064877</v>
      </c>
      <c r="AN48">
        <f t="shared" si="41"/>
        <v>0</v>
      </c>
      <c r="AO48">
        <f t="shared" si="42"/>
        <v>0</v>
      </c>
      <c r="AP48">
        <f t="shared" si="43"/>
        <v>-3.7746212871166869E-2</v>
      </c>
      <c r="AQ48">
        <f t="shared" si="44"/>
        <v>-875.86266768427151</v>
      </c>
      <c r="AR48">
        <f t="shared" si="45"/>
        <v>-875.9004138971427</v>
      </c>
      <c r="AS48">
        <f t="shared" si="46"/>
        <v>13.42562656172195</v>
      </c>
      <c r="AT48">
        <f t="shared" si="47"/>
        <v>4.4297193094318406</v>
      </c>
      <c r="AU48">
        <f t="shared" si="48"/>
        <v>-858.04506802598883</v>
      </c>
      <c r="AW48">
        <v>45</v>
      </c>
      <c r="AX48">
        <f>IF(Z48&gt;0, (R48*SUMPRODUCT(K48:$K$98, X48:$X$98)-K48*$AZ$3)/Z48, 0)</f>
        <v>16510.291386350043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0.13947699999999999</v>
      </c>
      <c r="Q49" s="5">
        <f t="shared" si="60"/>
        <v>12.5</v>
      </c>
      <c r="R49">
        <f t="shared" si="31"/>
        <v>2000000</v>
      </c>
      <c r="S49">
        <f t="shared" si="32"/>
        <v>14895.752105010113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3196.2061897234894</v>
      </c>
      <c r="AC49">
        <f t="shared" si="33"/>
        <v>2452.6103049538642</v>
      </c>
      <c r="AE49">
        <f t="shared" si="34"/>
        <v>0</v>
      </c>
      <c r="AF49">
        <f t="shared" si="35"/>
        <v>0</v>
      </c>
      <c r="AG49">
        <f t="shared" si="36"/>
        <v>-2.0581457448940599</v>
      </c>
      <c r="AH49">
        <f t="shared" si="37"/>
        <v>-54002.348025502193</v>
      </c>
      <c r="AI49">
        <f t="shared" si="38"/>
        <v>-54004.406171247087</v>
      </c>
      <c r="AJ49">
        <f t="shared" si="39"/>
        <v>743.59588476962517</v>
      </c>
      <c r="AK49">
        <f t="shared" si="61"/>
        <v>223.73443328064428</v>
      </c>
      <c r="AL49">
        <f t="shared" si="40"/>
        <v>-53037.075853196817</v>
      </c>
      <c r="AN49">
        <f t="shared" si="41"/>
        <v>0</v>
      </c>
      <c r="AO49">
        <f t="shared" si="42"/>
        <v>0</v>
      </c>
      <c r="AP49">
        <f t="shared" si="43"/>
        <v>-2.8664305544485225E-2</v>
      </c>
      <c r="AQ49">
        <f t="shared" si="44"/>
        <v>-752.10407609024855</v>
      </c>
      <c r="AR49">
        <f t="shared" si="45"/>
        <v>-752.13274039579301</v>
      </c>
      <c r="AS49">
        <f t="shared" si="46"/>
        <v>10.356244058778017</v>
      </c>
      <c r="AT49">
        <f t="shared" si="47"/>
        <v>3.1160048661708073</v>
      </c>
      <c r="AU49">
        <f t="shared" si="48"/>
        <v>-738.66049147084414</v>
      </c>
      <c r="AW49">
        <v>46</v>
      </c>
      <c r="AX49">
        <f>IF(Z49&gt;0, (R49*SUMPRODUCT(K49:$K$98, X49:$X$98)-K49*$AZ$3)/Z49, 0)</f>
        <v>14895.752105010113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0.15573300000000001</v>
      </c>
      <c r="Q50" s="5">
        <f t="shared" si="60"/>
        <v>12.5</v>
      </c>
      <c r="R50">
        <f t="shared" si="31"/>
        <v>2000000</v>
      </c>
      <c r="S50">
        <f t="shared" si="32"/>
        <v>13239.341487747881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2452.6103049538642</v>
      </c>
      <c r="AC50">
        <f t="shared" si="33"/>
        <v>1818.6015707516949</v>
      </c>
      <c r="AE50">
        <f t="shared" si="34"/>
        <v>0</v>
      </c>
      <c r="AF50">
        <f t="shared" si="35"/>
        <v>0</v>
      </c>
      <c r="AG50">
        <f t="shared" si="36"/>
        <v>-1.7170430761555326</v>
      </c>
      <c r="AH50">
        <f t="shared" si="37"/>
        <v>-51283.393806333872</v>
      </c>
      <c r="AI50">
        <f t="shared" si="38"/>
        <v>-51285.110849410026</v>
      </c>
      <c r="AJ50">
        <f t="shared" si="39"/>
        <v>634.00873420216931</v>
      </c>
      <c r="AK50">
        <f t="shared" si="61"/>
        <v>171.68272134677051</v>
      </c>
      <c r="AL50">
        <f t="shared" si="40"/>
        <v>-50479.419393861084</v>
      </c>
      <c r="AN50">
        <f t="shared" si="41"/>
        <v>0</v>
      </c>
      <c r="AO50">
        <f t="shared" si="42"/>
        <v>0</v>
      </c>
      <c r="AP50">
        <f t="shared" si="43"/>
        <v>-2.1351503744358083E-2</v>
      </c>
      <c r="AQ50">
        <f t="shared" si="44"/>
        <v>-637.71118505133109</v>
      </c>
      <c r="AR50">
        <f t="shared" si="45"/>
        <v>-637.73253655507551</v>
      </c>
      <c r="AS50">
        <f t="shared" si="46"/>
        <v>7.8839255987583261</v>
      </c>
      <c r="AT50">
        <f t="shared" si="47"/>
        <v>2.1348819482645944</v>
      </c>
      <c r="AU50">
        <f t="shared" si="48"/>
        <v>-627.7137290080525</v>
      </c>
      <c r="AW50">
        <v>47</v>
      </c>
      <c r="AX50">
        <f>IF(Z50&gt;0, (R50*SUMPRODUCT(K50:$K$98, X50:$X$98)-K50*$AZ$3)/Z50, 0)</f>
        <v>13239.341487747881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0.17447299999999999</v>
      </c>
      <c r="Q51" s="5">
        <f t="shared" si="60"/>
        <v>12.5</v>
      </c>
      <c r="R51">
        <f t="shared" si="31"/>
        <v>2000000</v>
      </c>
      <c r="S51">
        <f t="shared" si="32"/>
        <v>11482.693517805874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1818.6015707516949</v>
      </c>
      <c r="AC51">
        <f t="shared" si="33"/>
        <v>1286.3326552432909</v>
      </c>
      <c r="AE51">
        <f t="shared" si="34"/>
        <v>0</v>
      </c>
      <c r="AF51">
        <f t="shared" si="35"/>
        <v>0</v>
      </c>
      <c r="AG51">
        <f t="shared" si="36"/>
        <v>-1.400294988767893</v>
      </c>
      <c r="AH51">
        <f t="shared" si="37"/>
        <v>-47932.425060173475</v>
      </c>
      <c r="AI51">
        <f t="shared" si="38"/>
        <v>-47933.82535516224</v>
      </c>
      <c r="AJ51">
        <f t="shared" si="39"/>
        <v>532.26891550840401</v>
      </c>
      <c r="AK51">
        <f t="shared" si="61"/>
        <v>127.30210995261865</v>
      </c>
      <c r="AL51">
        <f t="shared" si="40"/>
        <v>-47274.254329701223</v>
      </c>
      <c r="AN51">
        <f t="shared" si="41"/>
        <v>0</v>
      </c>
      <c r="AO51">
        <f t="shared" si="42"/>
        <v>0</v>
      </c>
      <c r="AP51">
        <f t="shared" si="43"/>
        <v>-1.5547078387611707E-2</v>
      </c>
      <c r="AQ51">
        <f t="shared" si="44"/>
        <v>-532.18013039848381</v>
      </c>
      <c r="AR51">
        <f t="shared" si="45"/>
        <v>-532.19567747687142</v>
      </c>
      <c r="AS51">
        <f t="shared" si="46"/>
        <v>5.9096309128261089</v>
      </c>
      <c r="AT51">
        <f t="shared" si="47"/>
        <v>1.4133992467424208</v>
      </c>
      <c r="AU51">
        <f t="shared" si="48"/>
        <v>-524.87264731730295</v>
      </c>
      <c r="AW51">
        <v>48</v>
      </c>
      <c r="AX51">
        <f>IF(Z51&gt;0, (R51*SUMPRODUCT(K51:$K$98, X51:$X$98)-K51*$AZ$3)/Z51, 0)</f>
        <v>11482.693517805874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0.196798</v>
      </c>
      <c r="Q52" s="5">
        <f t="shared" si="60"/>
        <v>12.5</v>
      </c>
      <c r="R52">
        <f t="shared" si="31"/>
        <v>2000000</v>
      </c>
      <c r="S52">
        <f t="shared" si="32"/>
        <v>9546.7339120726356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1286.3326552432909</v>
      </c>
      <c r="AC52">
        <f t="shared" si="33"/>
        <v>848.29740836527765</v>
      </c>
      <c r="AE52">
        <f t="shared" si="34"/>
        <v>0</v>
      </c>
      <c r="AF52">
        <f t="shared" si="35"/>
        <v>0</v>
      </c>
      <c r="AG52">
        <f t="shared" si="36"/>
        <v>-1.1107167856806706</v>
      </c>
      <c r="AH52">
        <f t="shared" si="37"/>
        <v>-44092.040511927014</v>
      </c>
      <c r="AI52">
        <f t="shared" si="38"/>
        <v>-44093.151228712697</v>
      </c>
      <c r="AJ52">
        <f t="shared" si="39"/>
        <v>438.03524687801325</v>
      </c>
      <c r="AK52">
        <f t="shared" si="61"/>
        <v>90.043285867030377</v>
      </c>
      <c r="AL52">
        <f t="shared" si="40"/>
        <v>-43565.072695967654</v>
      </c>
      <c r="AN52">
        <f t="shared" si="41"/>
        <v>0</v>
      </c>
      <c r="AO52">
        <f t="shared" si="42"/>
        <v>0</v>
      </c>
      <c r="AP52">
        <f t="shared" si="43"/>
        <v>-1.1010690777866414E-2</v>
      </c>
      <c r="AQ52">
        <f t="shared" si="44"/>
        <v>-437.09056178931553</v>
      </c>
      <c r="AR52">
        <f t="shared" si="45"/>
        <v>-437.10157248009341</v>
      </c>
      <c r="AS52">
        <f t="shared" si="46"/>
        <v>4.3423046408941222</v>
      </c>
      <c r="AT52">
        <f t="shared" si="47"/>
        <v>0.89261168111124389</v>
      </c>
      <c r="AU52">
        <f t="shared" si="48"/>
        <v>-431.86665615808806</v>
      </c>
      <c r="AW52">
        <v>49</v>
      </c>
      <c r="AX52">
        <f>IF(Z52&gt;0, (R52*SUMPRODUCT(K52:$K$98, X52:$X$98)-K52*$AZ$3)/Z52, 0)</f>
        <v>9546.7339120726356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0.22254599999999999</v>
      </c>
      <c r="Q53" s="5">
        <f t="shared" si="60"/>
        <v>12.5</v>
      </c>
      <c r="R53">
        <f t="shared" si="31"/>
        <v>2000000</v>
      </c>
      <c r="S53">
        <f t="shared" si="32"/>
        <v>7262.594011730378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848.29740836527765</v>
      </c>
      <c r="AC53">
        <f t="shared" si="33"/>
        <v>495.26477829066789</v>
      </c>
      <c r="AE53">
        <f t="shared" si="34"/>
        <v>0</v>
      </c>
      <c r="AF53">
        <f t="shared" si="35"/>
        <v>0</v>
      </c>
      <c r="AG53">
        <f t="shared" si="36"/>
        <v>-0.85242404003777339</v>
      </c>
      <c r="AH53">
        <f t="shared" si="37"/>
        <v>-39549.692445774475</v>
      </c>
      <c r="AI53">
        <f t="shared" si="38"/>
        <v>-39550.544869814512</v>
      </c>
      <c r="AJ53">
        <f t="shared" si="39"/>
        <v>353.03263007460976</v>
      </c>
      <c r="AK53">
        <f t="shared" si="61"/>
        <v>59.380818585569443</v>
      </c>
      <c r="AL53">
        <f t="shared" si="40"/>
        <v>-39138.131421154336</v>
      </c>
      <c r="AN53">
        <f t="shared" si="41"/>
        <v>0</v>
      </c>
      <c r="AO53">
        <f t="shared" si="42"/>
        <v>0</v>
      </c>
      <c r="AP53">
        <f t="shared" si="43"/>
        <v>-7.5448202502113298E-3</v>
      </c>
      <c r="AQ53">
        <f t="shared" si="44"/>
        <v>-350.05502712157971</v>
      </c>
      <c r="AR53">
        <f t="shared" si="45"/>
        <v>-350.0625719418299</v>
      </c>
      <c r="AS53">
        <f t="shared" si="46"/>
        <v>3.1246980508131266</v>
      </c>
      <c r="AT53">
        <f t="shared" si="47"/>
        <v>0.52558067522201357</v>
      </c>
      <c r="AU53">
        <f t="shared" si="48"/>
        <v>-346.41229321579482</v>
      </c>
      <c r="AW53">
        <v>50</v>
      </c>
      <c r="AX53">
        <f>IF(Z53&gt;0, (R53*SUMPRODUCT(K53:$K$98, X53:$X$98)-K53*$AZ$3)/Z53, 0)</f>
        <v>7262.594011730378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0.252114</v>
      </c>
      <c r="Q54" s="5">
        <f t="shared" si="60"/>
        <v>12.5</v>
      </c>
      <c r="R54">
        <f t="shared" si="31"/>
        <v>2000000</v>
      </c>
      <c r="S54">
        <f t="shared" si="32"/>
        <v>4377.2726468399051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495.26477829066789</v>
      </c>
      <c r="AC54">
        <f t="shared" si="33"/>
        <v>220.26147591436131</v>
      </c>
      <c r="AE54">
        <f t="shared" si="34"/>
        <v>0</v>
      </c>
      <c r="AF54">
        <f t="shared" si="35"/>
        <v>0</v>
      </c>
      <c r="AG54">
        <f t="shared" si="36"/>
        <v>-0.62899176520731237</v>
      </c>
      <c r="AH54">
        <f t="shared" si="37"/>
        <v>-34385.285508813315</v>
      </c>
      <c r="AI54">
        <f t="shared" si="38"/>
        <v>-34385.914500578525</v>
      </c>
      <c r="AJ54">
        <f t="shared" si="39"/>
        <v>275.00330237630658</v>
      </c>
      <c r="AK54">
        <f t="shared" si="61"/>
        <v>34.668534480346757</v>
      </c>
      <c r="AL54">
        <f t="shared" si="40"/>
        <v>-34076.242663721867</v>
      </c>
      <c r="AN54">
        <f t="shared" si="41"/>
        <v>0</v>
      </c>
      <c r="AO54">
        <f t="shared" si="42"/>
        <v>0</v>
      </c>
      <c r="AP54">
        <f t="shared" si="43"/>
        <v>-4.970729674238783E-3</v>
      </c>
      <c r="AQ54">
        <f t="shared" si="44"/>
        <v>-271.73640179453992</v>
      </c>
      <c r="AR54">
        <f t="shared" si="45"/>
        <v>-271.74137252421417</v>
      </c>
      <c r="AS54">
        <f t="shared" si="46"/>
        <v>2.173267046167167</v>
      </c>
      <c r="AT54">
        <f t="shared" si="47"/>
        <v>0.27397483184383453</v>
      </c>
      <c r="AU54">
        <f t="shared" si="48"/>
        <v>-269.29413064620314</v>
      </c>
      <c r="AW54">
        <v>51</v>
      </c>
      <c r="AX54">
        <f>IF(Z54&gt;0, (R54*SUMPRODUCT(K54:$K$98, X54:$X$98)-K54*$AZ$3)/Z54, 0)</f>
        <v>4377.2726468399051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0.286269</v>
      </c>
      <c r="Q55" s="5">
        <f t="shared" si="60"/>
        <v>12.5</v>
      </c>
      <c r="R55">
        <f t="shared" si="31"/>
        <v>2000000</v>
      </c>
      <c r="S55">
        <f t="shared" si="32"/>
        <v>438.71733822572685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220.26147591436131</v>
      </c>
      <c r="AC55">
        <f t="shared" si="33"/>
        <v>15.535542642386531</v>
      </c>
      <c r="AE55">
        <f t="shared" si="34"/>
        <v>0</v>
      </c>
      <c r="AF55">
        <f t="shared" si="35"/>
        <v>0</v>
      </c>
      <c r="AG55">
        <f t="shared" si="36"/>
        <v>-0.44264100392110717</v>
      </c>
      <c r="AH55">
        <f t="shared" si="37"/>
        <v>-28809.734981461133</v>
      </c>
      <c r="AI55">
        <f t="shared" si="38"/>
        <v>-28810.177622465053</v>
      </c>
      <c r="AJ55">
        <f t="shared" si="39"/>
        <v>204.72593327197478</v>
      </c>
      <c r="AK55">
        <f t="shared" si="61"/>
        <v>15.418303314005293</v>
      </c>
      <c r="AL55">
        <f t="shared" si="40"/>
        <v>-28590.033385879073</v>
      </c>
      <c r="AN55">
        <f t="shared" si="41"/>
        <v>0</v>
      </c>
      <c r="AO55">
        <f t="shared" si="42"/>
        <v>0</v>
      </c>
      <c r="AP55">
        <f t="shared" si="43"/>
        <v>-3.123264789626547E-3</v>
      </c>
      <c r="AQ55">
        <f t="shared" si="44"/>
        <v>-203.28083044495168</v>
      </c>
      <c r="AR55">
        <f t="shared" si="45"/>
        <v>-203.2839537097413</v>
      </c>
      <c r="AS55">
        <f t="shared" si="46"/>
        <v>1.4445414980708764</v>
      </c>
      <c r="AT55">
        <f t="shared" si="47"/>
        <v>0.10879119518940428</v>
      </c>
      <c r="AU55">
        <f t="shared" si="48"/>
        <v>-201.73062101648102</v>
      </c>
      <c r="AW55">
        <v>52</v>
      </c>
      <c r="AX55">
        <f>IF(Z55&gt;0, (R55*SUMPRODUCT(K55:$K$98, X55:$X$98)-K55*$AZ$3)/Z55, 0)</f>
        <v>438.71733822572685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0.32445800000000002</v>
      </c>
      <c r="Q56" s="5">
        <f t="shared" si="60"/>
        <v>12.5</v>
      </c>
      <c r="R56">
        <f t="shared" si="31"/>
        <v>2000000</v>
      </c>
      <c r="S56">
        <f t="shared" si="32"/>
        <v>-5427.536125741869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15.535542642386531</v>
      </c>
      <c r="AC56">
        <f t="shared" si="33"/>
        <v>-127.91451233598895</v>
      </c>
      <c r="AE56">
        <f t="shared" si="34"/>
        <v>0</v>
      </c>
      <c r="AF56">
        <f t="shared" si="35"/>
        <v>0</v>
      </c>
      <c r="AG56">
        <f t="shared" si="36"/>
        <v>-0.29459617903166146</v>
      </c>
      <c r="AH56">
        <f t="shared" si="37"/>
        <v>-22978.946376037533</v>
      </c>
      <c r="AI56">
        <f t="shared" si="38"/>
        <v>-22979.240972216565</v>
      </c>
      <c r="AJ56">
        <f t="shared" si="39"/>
        <v>143.45005497837548</v>
      </c>
      <c r="AK56">
        <f t="shared" si="61"/>
        <v>1.0874879849670573</v>
      </c>
      <c r="AL56">
        <f t="shared" si="40"/>
        <v>-22834.703429253223</v>
      </c>
      <c r="AN56">
        <f t="shared" si="41"/>
        <v>0</v>
      </c>
      <c r="AO56">
        <f t="shared" si="42"/>
        <v>0</v>
      </c>
      <c r="AP56">
        <f t="shared" si="43"/>
        <v>-1.855949905908599E-3</v>
      </c>
      <c r="AQ56">
        <f t="shared" si="44"/>
        <v>-144.76689244466428</v>
      </c>
      <c r="AR56">
        <f t="shared" si="45"/>
        <v>-144.7687483945702</v>
      </c>
      <c r="AS56">
        <f t="shared" si="46"/>
        <v>0.90373241402796956</v>
      </c>
      <c r="AT56">
        <f t="shared" si="47"/>
        <v>6.8511520753954669E-3</v>
      </c>
      <c r="AU56">
        <f t="shared" si="48"/>
        <v>-143.85816482846684</v>
      </c>
      <c r="AW56">
        <v>53</v>
      </c>
      <c r="AX56">
        <f>IF(Z56&gt;0, (R56*SUMPRODUCT(K56:$K$98, X56:$X$98)-K56*$AZ$3)/Z56, 0)</f>
        <v>-5427.536125741869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0.36696200000000001</v>
      </c>
      <c r="Q57" s="5">
        <f t="shared" si="60"/>
        <v>12.5</v>
      </c>
      <c r="R57">
        <f t="shared" si="31"/>
        <v>2000000</v>
      </c>
      <c r="S57">
        <f t="shared" si="32"/>
        <v>-14932.409656123211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-127.91451233598895</v>
      </c>
      <c r="AC57">
        <f t="shared" si="33"/>
        <v>-219.26106954263892</v>
      </c>
      <c r="AE57">
        <f t="shared" si="34"/>
        <v>0</v>
      </c>
      <c r="AF57">
        <f t="shared" si="35"/>
        <v>0</v>
      </c>
      <c r="AG57">
        <f t="shared" si="36"/>
        <v>-0.18354461419152832</v>
      </c>
      <c r="AH57">
        <f t="shared" si="37"/>
        <v>-17296.896487970647</v>
      </c>
      <c r="AI57">
        <f t="shared" si="38"/>
        <v>-17297.08003258484</v>
      </c>
      <c r="AJ57">
        <f t="shared" si="39"/>
        <v>91.346557206649976</v>
      </c>
      <c r="AK57">
        <f t="shared" si="61"/>
        <v>-8.9540158635192277</v>
      </c>
      <c r="AL57">
        <f t="shared" si="40"/>
        <v>-17214.687491241712</v>
      </c>
      <c r="AN57">
        <f t="shared" si="41"/>
        <v>0</v>
      </c>
      <c r="AO57">
        <f t="shared" si="42"/>
        <v>0</v>
      </c>
      <c r="AP57">
        <f t="shared" si="43"/>
        <v>-1.0324351048906087E-3</v>
      </c>
      <c r="AQ57">
        <f t="shared" si="44"/>
        <v>-97.294727053147312</v>
      </c>
      <c r="AR57">
        <f t="shared" si="45"/>
        <v>-97.295759488252202</v>
      </c>
      <c r="AS57">
        <f t="shared" si="46"/>
        <v>0.51382271708954674</v>
      </c>
      <c r="AT57">
        <f t="shared" si="47"/>
        <v>-5.0366175809430723E-2</v>
      </c>
      <c r="AU57">
        <f t="shared" si="48"/>
        <v>-96.832302946972106</v>
      </c>
      <c r="AW57">
        <v>54</v>
      </c>
      <c r="AX57">
        <f>IF(Z57&gt;0, (R57*SUMPRODUCT(K57:$K$98, X57:$X$98)-K57*$AZ$3)/Z57, 0)</f>
        <v>-14932.409656123211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0.41335300000000003</v>
      </c>
      <c r="Q58" s="5">
        <f t="shared" si="60"/>
        <v>12.5</v>
      </c>
      <c r="R58">
        <f t="shared" si="31"/>
        <v>2000000</v>
      </c>
      <c r="S58">
        <f t="shared" si="32"/>
        <v>-31752.872579622974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-219.26106954263892</v>
      </c>
      <c r="AC58">
        <f t="shared" si="33"/>
        <v>-268.85906870470205</v>
      </c>
      <c r="AE58">
        <f t="shared" si="34"/>
        <v>0</v>
      </c>
      <c r="AF58">
        <f t="shared" si="35"/>
        <v>0</v>
      </c>
      <c r="AG58">
        <f t="shared" si="36"/>
        <v>-0.10584045113970221</v>
      </c>
      <c r="AH58">
        <f t="shared" si="37"/>
        <v>-12138.994705585728</v>
      </c>
      <c r="AI58">
        <f t="shared" si="38"/>
        <v>-12139.100546036869</v>
      </c>
      <c r="AJ58">
        <f t="shared" si="39"/>
        <v>49.597999162063132</v>
      </c>
      <c r="AK58">
        <f t="shared" si="61"/>
        <v>-15.348274867984726</v>
      </c>
      <c r="AL58">
        <f t="shared" si="40"/>
        <v>-12104.850821742792</v>
      </c>
      <c r="AN58">
        <f t="shared" si="41"/>
        <v>0</v>
      </c>
      <c r="AO58">
        <f t="shared" si="42"/>
        <v>0</v>
      </c>
      <c r="AP58">
        <f t="shared" si="43"/>
        <v>-5.3156304100879887E-4</v>
      </c>
      <c r="AQ58">
        <f t="shared" si="44"/>
        <v>-60.965735415978251</v>
      </c>
      <c r="AR58">
        <f t="shared" si="45"/>
        <v>-60.966266979019267</v>
      </c>
      <c r="AS58">
        <f t="shared" si="46"/>
        <v>0.24909628576449314</v>
      </c>
      <c r="AT58">
        <f t="shared" si="47"/>
        <v>-7.7083719647945526E-2</v>
      </c>
      <c r="AU58">
        <f t="shared" si="48"/>
        <v>-60.794254412902724</v>
      </c>
      <c r="AW58">
        <v>55</v>
      </c>
      <c r="AX58">
        <f>IF(Z58&gt;0, (R58*SUMPRODUCT(K58:$K$98, X58:$X$98)-K58*$AZ$3)/Z58, 0)</f>
        <v>-31752.872579622974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0.46434700000000001</v>
      </c>
      <c r="Q59" s="5">
        <f t="shared" si="60"/>
        <v>12.5</v>
      </c>
      <c r="R59">
        <f t="shared" si="31"/>
        <v>2000000</v>
      </c>
      <c r="S59">
        <f t="shared" si="32"/>
        <v>-64535.955222162222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-268.85906870470205</v>
      </c>
      <c r="AC59">
        <f t="shared" si="33"/>
        <v>-287.23843993221226</v>
      </c>
      <c r="AE59">
        <f t="shared" si="34"/>
        <v>0</v>
      </c>
      <c r="AF59">
        <f t="shared" si="35"/>
        <v>0</v>
      </c>
      <c r="AG59">
        <f t="shared" si="36"/>
        <v>-5.5635350662937899E-2</v>
      </c>
      <c r="AH59">
        <f t="shared" si="37"/>
        <v>-7863.4713544587685</v>
      </c>
      <c r="AI59">
        <f t="shared" si="38"/>
        <v>-7863.5269898094311</v>
      </c>
      <c r="AJ59">
        <f t="shared" si="39"/>
        <v>18.379371227510205</v>
      </c>
      <c r="AK59">
        <f t="shared" si="61"/>
        <v>-18.820134809329147</v>
      </c>
      <c r="AL59">
        <f t="shared" si="40"/>
        <v>-7863.96775339125</v>
      </c>
      <c r="AN59">
        <f t="shared" si="41"/>
        <v>0</v>
      </c>
      <c r="AO59">
        <f t="shared" si="42"/>
        <v>0</v>
      </c>
      <c r="AP59">
        <f t="shared" si="43"/>
        <v>-2.4948009571017698E-4</v>
      </c>
      <c r="AQ59">
        <f t="shared" si="44"/>
        <v>-35.261386200473247</v>
      </c>
      <c r="AR59">
        <f t="shared" si="45"/>
        <v>-35.261635680568951</v>
      </c>
      <c r="AS59">
        <f t="shared" si="46"/>
        <v>8.2416795046582822E-2</v>
      </c>
      <c r="AT59">
        <f t="shared" si="47"/>
        <v>-8.4393267545946477E-2</v>
      </c>
      <c r="AU59">
        <f t="shared" si="48"/>
        <v>-35.263612153068316</v>
      </c>
      <c r="AW59">
        <v>56</v>
      </c>
      <c r="AX59">
        <f>IF(Z59&gt;0, (R59*SUMPRODUCT(K59:$K$98, X59:$X$98)-K59*$AZ$3)/Z59, 0)</f>
        <v>-64535.955222162222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0.52171199999999995</v>
      </c>
      <c r="Q60" s="5">
        <f t="shared" si="60"/>
        <v>12.5</v>
      </c>
      <c r="R60">
        <f t="shared" si="31"/>
        <v>2000000</v>
      </c>
      <c r="S60">
        <f t="shared" si="32"/>
        <v>-136487.29436889294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-287.23843993221226</v>
      </c>
      <c r="AC60">
        <f t="shared" si="33"/>
        <v>-284.47628667869617</v>
      </c>
      <c r="AE60">
        <f t="shared" si="34"/>
        <v>0</v>
      </c>
      <c r="AF60">
        <f t="shared" si="35"/>
        <v>0</v>
      </c>
      <c r="AG60">
        <f t="shared" si="36"/>
        <v>-2.6053367091245862E-2</v>
      </c>
      <c r="AH60">
        <f t="shared" si="37"/>
        <v>-4644.1008104100247</v>
      </c>
      <c r="AI60">
        <f t="shared" si="38"/>
        <v>-4644.1268637771163</v>
      </c>
      <c r="AJ60">
        <f t="shared" si="39"/>
        <v>-2.7621532535160895</v>
      </c>
      <c r="AK60">
        <f t="shared" si="61"/>
        <v>-20.10669079525486</v>
      </c>
      <c r="AL60">
        <f t="shared" si="40"/>
        <v>-4666.9957078258867</v>
      </c>
      <c r="AN60">
        <f t="shared" si="41"/>
        <v>0</v>
      </c>
      <c r="AO60">
        <f t="shared" si="42"/>
        <v>0</v>
      </c>
      <c r="AP60">
        <f t="shared" si="43"/>
        <v>-1.0431119201779226E-4</v>
      </c>
      <c r="AQ60">
        <f t="shared" si="44"/>
        <v>-18.593822813306833</v>
      </c>
      <c r="AR60">
        <f t="shared" si="45"/>
        <v>-18.593927124498851</v>
      </c>
      <c r="AS60">
        <f t="shared" si="46"/>
        <v>-1.1058973582992205E-2</v>
      </c>
      <c r="AT60">
        <f t="shared" si="47"/>
        <v>-8.0502181427863626E-2</v>
      </c>
      <c r="AU60">
        <f t="shared" si="48"/>
        <v>-18.685488279509705</v>
      </c>
      <c r="AW60">
        <v>57</v>
      </c>
      <c r="AX60">
        <f>IF(Z60&gt;0, (R60*SUMPRODUCT(K60:$K$98, X60:$X$98)-K60*$AZ$3)/Z60, 0)</f>
        <v>-136487.29436889294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0.58618000000000003</v>
      </c>
      <c r="Q61" s="5">
        <f t="shared" si="60"/>
        <v>12.5</v>
      </c>
      <c r="R61">
        <f t="shared" si="31"/>
        <v>2000000</v>
      </c>
      <c r="S61">
        <f t="shared" si="32"/>
        <v>-319746.01769988105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-284.47628667869617</v>
      </c>
      <c r="AC61">
        <f t="shared" si="33"/>
        <v>-269.1205206937982</v>
      </c>
      <c r="AE61">
        <f t="shared" si="34"/>
        <v>0</v>
      </c>
      <c r="AF61">
        <f t="shared" si="35"/>
        <v>0</v>
      </c>
      <c r="AG61">
        <f t="shared" si="36"/>
        <v>-1.0520870698786905E-2</v>
      </c>
      <c r="AH61">
        <f t="shared" si="37"/>
        <v>-2443.5140354474402</v>
      </c>
      <c r="AI61">
        <f t="shared" si="38"/>
        <v>-2443.5245563181388</v>
      </c>
      <c r="AJ61">
        <f t="shared" si="39"/>
        <v>-15.355765984897971</v>
      </c>
      <c r="AK61">
        <f t="shared" si="61"/>
        <v>-19.913340067508734</v>
      </c>
      <c r="AL61">
        <f t="shared" si="40"/>
        <v>-2478.7936623705455</v>
      </c>
      <c r="AN61">
        <f t="shared" si="41"/>
        <v>0</v>
      </c>
      <c r="AO61">
        <f t="shared" si="42"/>
        <v>0</v>
      </c>
      <c r="AP61">
        <f t="shared" si="43"/>
        <v>-3.7609772821986492E-5</v>
      </c>
      <c r="AQ61">
        <f t="shared" si="44"/>
        <v>-8.7350192195699243</v>
      </c>
      <c r="AR61">
        <f t="shared" si="45"/>
        <v>-8.7350568293427457</v>
      </c>
      <c r="AS61">
        <f t="shared" si="46"/>
        <v>-5.4893448150274422E-2</v>
      </c>
      <c r="AT61">
        <f t="shared" si="47"/>
        <v>-7.1185761854512655E-2</v>
      </c>
      <c r="AU61">
        <f t="shared" si="48"/>
        <v>-8.8611360393475334</v>
      </c>
      <c r="AW61">
        <v>58</v>
      </c>
      <c r="AX61">
        <f>IF(Z61&gt;0, (R61*SUMPRODUCT(K61:$K$98, X61:$X$98)-K61*$AZ$3)/Z61, 0)</f>
        <v>-319746.01769988105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0.65888599999999997</v>
      </c>
      <c r="Q62" s="5">
        <f t="shared" si="60"/>
        <v>12.5</v>
      </c>
      <c r="R62">
        <f t="shared" si="31"/>
        <v>2000000</v>
      </c>
      <c r="S62">
        <f t="shared" si="32"/>
        <v>-888243.72914216085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-269.1205206937982</v>
      </c>
      <c r="AC62">
        <f t="shared" si="33"/>
        <v>-247.54340705782815</v>
      </c>
      <c r="AE62">
        <f t="shared" si="34"/>
        <v>0</v>
      </c>
      <c r="AF62">
        <f t="shared" si="35"/>
        <v>0</v>
      </c>
      <c r="AG62">
        <f t="shared" si="36"/>
        <v>-3.4836075805581277E-3</v>
      </c>
      <c r="AH62">
        <f t="shared" si="37"/>
        <v>-1109.1287057985453</v>
      </c>
      <c r="AI62">
        <f t="shared" si="38"/>
        <v>-1109.1321894061259</v>
      </c>
      <c r="AJ62">
        <f t="shared" si="39"/>
        <v>-21.577113635970051</v>
      </c>
      <c r="AK62">
        <f t="shared" si="61"/>
        <v>-18.838436448565876</v>
      </c>
      <c r="AL62">
        <f t="shared" si="40"/>
        <v>-1149.547739490662</v>
      </c>
      <c r="AN62">
        <f t="shared" si="41"/>
        <v>0</v>
      </c>
      <c r="AO62">
        <f t="shared" si="42"/>
        <v>0</v>
      </c>
      <c r="AP62">
        <f t="shared" si="43"/>
        <v>-1.1118859212660033E-5</v>
      </c>
      <c r="AQ62">
        <f t="shared" si="44"/>
        <v>-3.5400789679410556</v>
      </c>
      <c r="AR62">
        <f t="shared" si="45"/>
        <v>-3.5400900868002685</v>
      </c>
      <c r="AS62">
        <f t="shared" si="46"/>
        <v>-6.8869091361742948E-2</v>
      </c>
      <c r="AT62">
        <f t="shared" si="47"/>
        <v>-6.012787543213699E-2</v>
      </c>
      <c r="AU62">
        <f t="shared" si="48"/>
        <v>-3.6690870535941489</v>
      </c>
      <c r="AW62">
        <v>59</v>
      </c>
      <c r="AX62">
        <f>IF(Z62&gt;0, (R62*SUMPRODUCT(K62:$K$98, X62:$X$98)-K62*$AZ$3)/Z62, 0)</f>
        <v>-888243.72914216085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0.73742600000000003</v>
      </c>
      <c r="Q63" s="5">
        <f t="shared" si="60"/>
        <v>12.5</v>
      </c>
      <c r="R63">
        <f t="shared" si="31"/>
        <v>2000000</v>
      </c>
      <c r="S63">
        <f t="shared" si="32"/>
        <v>-3182564.0777801489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-247.54340705782815</v>
      </c>
      <c r="AC63">
        <f t="shared" si="33"/>
        <v>-224.0190816904657</v>
      </c>
      <c r="AE63">
        <f t="shared" si="34"/>
        <v>0</v>
      </c>
      <c r="AF63">
        <f t="shared" si="35"/>
        <v>0</v>
      </c>
      <c r="AG63">
        <f t="shared" si="36"/>
        <v>-8.7986870105188854E-4</v>
      </c>
      <c r="AH63">
        <f t="shared" si="37"/>
        <v>-411.02444859210527</v>
      </c>
      <c r="AI63">
        <f t="shared" si="38"/>
        <v>-411.02532846080635</v>
      </c>
      <c r="AJ63">
        <f t="shared" si="39"/>
        <v>-23.524325367362451</v>
      </c>
      <c r="AK63">
        <f t="shared" si="61"/>
        <v>-17.328038494047973</v>
      </c>
      <c r="AL63">
        <f t="shared" si="40"/>
        <v>-451.87769232221677</v>
      </c>
      <c r="AN63">
        <f t="shared" si="41"/>
        <v>0</v>
      </c>
      <c r="AO63">
        <f t="shared" si="42"/>
        <v>0</v>
      </c>
      <c r="AP63">
        <f t="shared" si="43"/>
        <v>-2.5074417381949954E-6</v>
      </c>
      <c r="AQ63">
        <f t="shared" si="44"/>
        <v>-1.1713336962507197</v>
      </c>
      <c r="AR63">
        <f t="shared" si="45"/>
        <v>-1.1713362036924579</v>
      </c>
      <c r="AS63">
        <f t="shared" si="46"/>
        <v>-6.70394062415062E-2</v>
      </c>
      <c r="AT63">
        <f t="shared" si="47"/>
        <v>-4.9381284854299094E-2</v>
      </c>
      <c r="AU63">
        <f t="shared" si="48"/>
        <v>-1.2877568947882632</v>
      </c>
      <c r="AW63">
        <v>60</v>
      </c>
      <c r="AX63">
        <f>IF(Z63&gt;0, (R63*SUMPRODUCT(K63:$K$98, X63:$X$98)-K63*$AZ$3)/Z63, 0)</f>
        <v>-3182564.0777801489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0.819492</v>
      </c>
      <c r="Q64" s="5">
        <f t="shared" si="60"/>
        <v>12.5</v>
      </c>
      <c r="R64">
        <f t="shared" si="31"/>
        <v>2000000</v>
      </c>
      <c r="S64">
        <f t="shared" si="32"/>
        <v>-16749394.627573419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-224.0190816904657</v>
      </c>
      <c r="AC64">
        <f t="shared" si="33"/>
        <v>-201.02576865876682</v>
      </c>
      <c r="AE64">
        <f t="shared" si="34"/>
        <v>0</v>
      </c>
      <c r="AF64">
        <f t="shared" si="35"/>
        <v>0</v>
      </c>
      <c r="AG64">
        <f t="shared" si="36"/>
        <v>-1.5002465247895543E-4</v>
      </c>
      <c r="AH64">
        <f t="shared" si="37"/>
        <v>-115.36725784998629</v>
      </c>
      <c r="AI64">
        <f t="shared" si="38"/>
        <v>-115.36740787463877</v>
      </c>
      <c r="AJ64">
        <f t="shared" si="39"/>
        <v>-22.993313031698875</v>
      </c>
      <c r="AK64">
        <f t="shared" si="61"/>
        <v>-15.681335718332599</v>
      </c>
      <c r="AL64">
        <f t="shared" si="40"/>
        <v>-154.04205662467024</v>
      </c>
      <c r="AN64">
        <f t="shared" si="41"/>
        <v>0</v>
      </c>
      <c r="AO64">
        <f t="shared" si="42"/>
        <v>0</v>
      </c>
      <c r="AP64">
        <f t="shared" si="43"/>
        <v>-3.8173113919299314E-7</v>
      </c>
      <c r="AQ64">
        <f t="shared" si="44"/>
        <v>-0.29354692070241334</v>
      </c>
      <c r="AR64">
        <f t="shared" si="45"/>
        <v>-0.29354730243355254</v>
      </c>
      <c r="AS64">
        <f t="shared" si="46"/>
        <v>-5.8505475149444056E-2</v>
      </c>
      <c r="AT64">
        <f t="shared" si="47"/>
        <v>-3.990047001553005E-2</v>
      </c>
      <c r="AU64">
        <f t="shared" si="48"/>
        <v>-0.39195324759852662</v>
      </c>
      <c r="AW64">
        <v>61</v>
      </c>
      <c r="AX64">
        <f>IF(Z64&gt;0, (R64*SUMPRODUCT(K64:$K$98, X64:$X$98)-K64*$AZ$3)/Z64, 0)</f>
        <v>-16749394.627573419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0.82196330200000001</v>
      </c>
      <c r="Q65" s="5">
        <f t="shared" si="60"/>
        <v>12.5</v>
      </c>
      <c r="R65">
        <f t="shared" si="31"/>
        <v>2000000</v>
      </c>
      <c r="S65">
        <f t="shared" si="32"/>
        <v>-89124481.080065265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-201.02576865876682</v>
      </c>
      <c r="AC65">
        <f t="shared" si="33"/>
        <v>-179.74373814379996</v>
      </c>
      <c r="AE65">
        <f t="shared" si="34"/>
        <v>0</v>
      </c>
      <c r="AF65">
        <f t="shared" si="35"/>
        <v>0</v>
      </c>
      <c r="AG65">
        <f t="shared" si="36"/>
        <v>-2.5209647221161182E-5</v>
      </c>
      <c r="AH65">
        <f t="shared" si="37"/>
        <v>-19.730361397280749</v>
      </c>
      <c r="AI65">
        <f t="shared" si="38"/>
        <v>-19.730386606927969</v>
      </c>
      <c r="AJ65">
        <f t="shared" si="39"/>
        <v>-21.282030514966863</v>
      </c>
      <c r="AK65">
        <f t="shared" si="61"/>
        <v>-14.071803806113678</v>
      </c>
      <c r="AL65">
        <f t="shared" si="40"/>
        <v>-55.084220928008506</v>
      </c>
      <c r="AN65">
        <f t="shared" si="41"/>
        <v>0</v>
      </c>
      <c r="AO65">
        <f t="shared" si="42"/>
        <v>0</v>
      </c>
      <c r="AP65">
        <f t="shared" si="43"/>
        <v>-5.7272178708722276E-8</v>
      </c>
      <c r="AQ65">
        <f t="shared" si="44"/>
        <v>-4.4824141092470605E-2</v>
      </c>
      <c r="AR65">
        <f t="shared" si="45"/>
        <v>-4.4824198364649313E-2</v>
      </c>
      <c r="AS65">
        <f t="shared" si="46"/>
        <v>-4.8349278522014982E-2</v>
      </c>
      <c r="AT65">
        <f t="shared" si="47"/>
        <v>-3.1968827459883005E-2</v>
      </c>
      <c r="AU65">
        <f t="shared" si="48"/>
        <v>-0.1251423043465473</v>
      </c>
      <c r="AW65">
        <v>62</v>
      </c>
      <c r="AX65">
        <f>IF(Z65&gt;0, (R65*SUMPRODUCT(K65:$K$98, X65:$X$98)-K65*$AZ$3)/Z65, 0)</f>
        <v>-89124481.080065265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0.82463276399999996</v>
      </c>
      <c r="Q66" s="5">
        <f t="shared" si="60"/>
        <v>12.5</v>
      </c>
      <c r="R66">
        <f t="shared" si="31"/>
        <v>2000000</v>
      </c>
      <c r="S66">
        <f t="shared" si="32"/>
        <v>-481321785.75723612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-179.74373814379996</v>
      </c>
      <c r="AC66">
        <f t="shared" si="33"/>
        <v>-160.5246538601877</v>
      </c>
      <c r="AE66">
        <f t="shared" si="34"/>
        <v>0</v>
      </c>
      <c r="AF66">
        <f t="shared" si="35"/>
        <v>0</v>
      </c>
      <c r="AG66">
        <f t="shared" si="36"/>
        <v>-4.1688496814985068E-6</v>
      </c>
      <c r="AH66">
        <f t="shared" si="37"/>
        <v>-3.32619217079217</v>
      </c>
      <c r="AI66">
        <f t="shared" si="38"/>
        <v>-3.3261963396418515</v>
      </c>
      <c r="AJ66">
        <f t="shared" si="39"/>
        <v>-19.219084283612261</v>
      </c>
      <c r="AK66">
        <f t="shared" si="61"/>
        <v>-12.582061670065999</v>
      </c>
      <c r="AL66">
        <f t="shared" si="40"/>
        <v>-35.127342293320112</v>
      </c>
      <c r="AN66">
        <f t="shared" si="41"/>
        <v>0</v>
      </c>
      <c r="AO66">
        <f t="shared" si="42"/>
        <v>0</v>
      </c>
      <c r="AP66">
        <f t="shared" si="43"/>
        <v>-8.4561981185352266E-9</v>
      </c>
      <c r="AQ66">
        <f t="shared" si="44"/>
        <v>-6.7469307184107987E-3</v>
      </c>
      <c r="AR66">
        <f t="shared" si="45"/>
        <v>-6.7469391746089171E-3</v>
      </c>
      <c r="AS66">
        <f t="shared" si="46"/>
        <v>-3.8984467365259727E-2</v>
      </c>
      <c r="AT66">
        <f t="shared" si="47"/>
        <v>-2.5521766038698174E-2</v>
      </c>
      <c r="AU66">
        <f t="shared" si="48"/>
        <v>-7.1253172578566823E-2</v>
      </c>
      <c r="AW66">
        <v>63</v>
      </c>
      <c r="AX66">
        <f>IF(Z66&gt;0, (R66*SUMPRODUCT(K66:$K$98, X66:$X$98)-K66*$AZ$3)/Z66, 0)</f>
        <v>-481321785.75723612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0.82757423799999996</v>
      </c>
      <c r="Q67" s="5">
        <f t="shared" si="60"/>
        <v>12.5</v>
      </c>
      <c r="R67">
        <f t="shared" ref="R67:R98" si="62">$C$6</f>
        <v>2000000</v>
      </c>
      <c r="S67">
        <f t="shared" ref="S67:S98" si="63">AX67</f>
        <v>-2645942836.4075994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-160.5246538601877</v>
      </c>
      <c r="AC67">
        <f t="shared" ref="AC67:AC98" si="64">S67*Z67</f>
        <v>-143.33148255456263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-6.7712858618085263E-7</v>
      </c>
      <c r="AH67">
        <f t="shared" ref="AH67:AH98" si="68">-X67*R67</f>
        <v>-0.55200521576042705</v>
      </c>
      <c r="AI67">
        <f t="shared" ref="AI67:AI98" si="69">SUM(AE67:AH67)</f>
        <v>-0.55200589288901325</v>
      </c>
      <c r="AJ67">
        <f t="shared" ref="AJ67:AJ98" si="70">AB67-AC67</f>
        <v>-17.193171305625071</v>
      </c>
      <c r="AK67">
        <f t="shared" si="61"/>
        <v>-11.236725770213139</v>
      </c>
      <c r="AL67">
        <f t="shared" ref="AL67:AL98" si="71">SUM(AI67:AK67)</f>
        <v>-28.981902968727226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-1.2263432348446885E-9</v>
      </c>
      <c r="AQ67">
        <f t="shared" ref="AQ67:AQ98" si="75">AH67*$K67</f>
        <v>-9.9973310204626038E-4</v>
      </c>
      <c r="AR67">
        <f t="shared" ref="AR67:AR98" si="76">AI67*$K67</f>
        <v>-9.9973432838949524E-4</v>
      </c>
      <c r="AS67">
        <f t="shared" ref="AS67:AS98" si="77">AJ67*$K67</f>
        <v>-3.1138442160744424E-2</v>
      </c>
      <c r="AT67">
        <f t="shared" ref="AT67:AT98" si="78">AK67*$K67</f>
        <v>-2.0350761895651773E-2</v>
      </c>
      <c r="AU67">
        <f t="shared" ref="AU67:AU98" si="79">AL67*$K67</f>
        <v>-5.2488938384785695E-2</v>
      </c>
      <c r="AW67">
        <v>64</v>
      </c>
      <c r="AX67">
        <f>IF(Z67&gt;0, (R67*SUMPRODUCT(K67:$K$98, X67:$X$98)-K67*$AZ$3)/Z67, 0)</f>
        <v>-2645942836.4075994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0.83082719400000005</v>
      </c>
      <c r="Q68" s="5">
        <f t="shared" si="60"/>
        <v>12.5</v>
      </c>
      <c r="R68">
        <f t="shared" si="62"/>
        <v>2000000</v>
      </c>
      <c r="S68">
        <f t="shared" si="63"/>
        <v>-14842140205.041977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-143.33148255456263</v>
      </c>
      <c r="AC68">
        <f t="shared" si="64"/>
        <v>-127.97541243378656</v>
      </c>
      <c r="AE68">
        <f t="shared" si="65"/>
        <v>0</v>
      </c>
      <c r="AF68">
        <f t="shared" si="66"/>
        <v>0</v>
      </c>
      <c r="AG68">
        <f t="shared" si="67"/>
        <v>-1.077804570852191E-7</v>
      </c>
      <c r="AH68">
        <f t="shared" si="68"/>
        <v>-9.0012294917412E-2</v>
      </c>
      <c r="AI68">
        <f t="shared" si="69"/>
        <v>-9.0012402697869087E-2</v>
      </c>
      <c r="AJ68">
        <f t="shared" si="70"/>
        <v>-15.356070120776067</v>
      </c>
      <c r="AK68">
        <f t="shared" si="61"/>
        <v>-10.033203778819384</v>
      </c>
      <c r="AL68">
        <f t="shared" si="71"/>
        <v>-25.479286302293321</v>
      </c>
      <c r="AN68">
        <f t="shared" si="72"/>
        <v>0</v>
      </c>
      <c r="AO68">
        <f t="shared" si="73"/>
        <v>0</v>
      </c>
      <c r="AP68">
        <f t="shared" si="74"/>
        <v>-1.7428615518691605E-10</v>
      </c>
      <c r="AQ68">
        <f t="shared" si="75"/>
        <v>-1.4555418695527079E-4</v>
      </c>
      <c r="AR68">
        <f t="shared" si="76"/>
        <v>-1.4555436124142598E-4</v>
      </c>
      <c r="AS68">
        <f t="shared" si="77"/>
        <v>-2.4831500000177434E-2</v>
      </c>
      <c r="AT68">
        <f t="shared" si="78"/>
        <v>-1.6224170486071127E-2</v>
      </c>
      <c r="AU68">
        <f t="shared" si="79"/>
        <v>-4.1201224847489989E-2</v>
      </c>
      <c r="AW68">
        <v>65</v>
      </c>
      <c r="AX68">
        <f>IF(Z68&gt;0, (R68*SUMPRODUCT(K68:$K$98, X68:$X$98)-K68*$AZ$3)/Z68, 0)</f>
        <v>-14842140205.041977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0.83405797299999995</v>
      </c>
      <c r="Q69" s="5">
        <f t="shared" ref="Q69:Q98" si="91">$C$8</f>
        <v>12.5</v>
      </c>
      <c r="R69">
        <f t="shared" si="62"/>
        <v>2000000</v>
      </c>
      <c r="S69">
        <f t="shared" si="63"/>
        <v>-84979821826.658157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-127.97541243378656</v>
      </c>
      <c r="AC69">
        <f t="shared" si="64"/>
        <v>-114.26388847558233</v>
      </c>
      <c r="AE69">
        <f t="shared" si="65"/>
        <v>0</v>
      </c>
      <c r="AF69">
        <f t="shared" si="66"/>
        <v>0</v>
      </c>
      <c r="AG69">
        <f t="shared" si="67"/>
        <v>-1.6807502948855586E-8</v>
      </c>
      <c r="AH69">
        <f t="shared" si="68"/>
        <v>-1.4383223930481814E-2</v>
      </c>
      <c r="AI69">
        <f t="shared" si="69"/>
        <v>-1.4383240737984762E-2</v>
      </c>
      <c r="AJ69">
        <f t="shared" si="70"/>
        <v>-13.711523958204225</v>
      </c>
      <c r="AK69">
        <f t="shared" si="61"/>
        <v>-8.95827887036506</v>
      </c>
      <c r="AL69">
        <f t="shared" si="71"/>
        <v>-22.68418606930727</v>
      </c>
      <c r="AN69">
        <f t="shared" si="72"/>
        <v>0</v>
      </c>
      <c r="AO69">
        <f t="shared" si="73"/>
        <v>0</v>
      </c>
      <c r="AP69">
        <f t="shared" si="74"/>
        <v>-2.4266550283825232E-11</v>
      </c>
      <c r="AQ69">
        <f t="shared" si="75"/>
        <v>-2.0766393902451805E-5</v>
      </c>
      <c r="AR69">
        <f t="shared" si="76"/>
        <v>-2.0766418169002088E-5</v>
      </c>
      <c r="AS69">
        <f t="shared" si="77"/>
        <v>-1.9796598377053547E-2</v>
      </c>
      <c r="AT69">
        <f t="shared" si="78"/>
        <v>-1.2933897755409561E-2</v>
      </c>
      <c r="AU69">
        <f t="shared" si="79"/>
        <v>-3.2751262550632113E-2</v>
      </c>
      <c r="AW69">
        <v>66</v>
      </c>
      <c r="AX69">
        <f>IF(Z69&gt;0, (R69*SUMPRODUCT(K69:$K$98, X69:$X$98)-K69*$AZ$3)/Z69, 0)</f>
        <v>-84979821826.658157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0.83754713300000005</v>
      </c>
      <c r="Q70" s="5">
        <f t="shared" si="91"/>
        <v>12.5</v>
      </c>
      <c r="R70">
        <f t="shared" si="62"/>
        <v>2000000</v>
      </c>
      <c r="S70">
        <f t="shared" si="63"/>
        <v>-497693850771.35046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-114.26388847558233</v>
      </c>
      <c r="AC70">
        <f t="shared" si="64"/>
        <v>-102.02134717734127</v>
      </c>
      <c r="AE70">
        <f t="shared" si="65"/>
        <v>0</v>
      </c>
      <c r="AF70">
        <f t="shared" si="66"/>
        <v>0</v>
      </c>
      <c r="AG70">
        <f t="shared" si="67"/>
        <v>-2.5623520116639867E-9</v>
      </c>
      <c r="AH70">
        <f t="shared" si="68"/>
        <v>-2.2523321452324867E-3</v>
      </c>
      <c r="AI70">
        <f t="shared" si="69"/>
        <v>-2.2523347075844983E-3</v>
      </c>
      <c r="AJ70">
        <f t="shared" si="70"/>
        <v>-12.242541298241065</v>
      </c>
      <c r="AK70">
        <f t="shared" si="61"/>
        <v>-7.9984721932907643</v>
      </c>
      <c r="AL70">
        <f t="shared" si="71"/>
        <v>-20.243265826239416</v>
      </c>
      <c r="AN70">
        <f t="shared" si="72"/>
        <v>0</v>
      </c>
      <c r="AO70">
        <f t="shared" si="73"/>
        <v>0</v>
      </c>
      <c r="AP70">
        <f t="shared" si="74"/>
        <v>-3.3031296097935875E-12</v>
      </c>
      <c r="AQ70">
        <f t="shared" si="75"/>
        <v>-2.9034828025740231E-6</v>
      </c>
      <c r="AR70">
        <f t="shared" si="76"/>
        <v>-2.9034861057036325E-6</v>
      </c>
      <c r="AS70">
        <f t="shared" si="77"/>
        <v>-1.5781867782904687E-2</v>
      </c>
      <c r="AT70">
        <f t="shared" si="78"/>
        <v>-1.0310835597335546E-2</v>
      </c>
      <c r="AU70">
        <f t="shared" si="79"/>
        <v>-2.609560686634594E-2</v>
      </c>
      <c r="AW70">
        <v>67</v>
      </c>
      <c r="AX70">
        <f>IF(Z70&gt;0, (R70*SUMPRODUCT(K70:$K$98, X70:$X$98)-K70*$AZ$3)/Z70, 0)</f>
        <v>-497693850771.35046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0.841203123</v>
      </c>
      <c r="Q71" s="5">
        <f t="shared" si="91"/>
        <v>12.5</v>
      </c>
      <c r="R71">
        <f t="shared" si="62"/>
        <v>2000000</v>
      </c>
      <c r="S71">
        <f t="shared" si="63"/>
        <v>-2986416993312.0039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-102.02134717734127</v>
      </c>
      <c r="AC71">
        <f t="shared" si="64"/>
        <v>-91.090491094542855</v>
      </c>
      <c r="AE71">
        <f t="shared" si="65"/>
        <v>0</v>
      </c>
      <c r="AF71">
        <f t="shared" si="66"/>
        <v>0</v>
      </c>
      <c r="AG71">
        <f t="shared" si="67"/>
        <v>-3.8126997711026886E-10</v>
      </c>
      <c r="AH71">
        <f t="shared" si="68"/>
        <v>-3.4487336230993248E-4</v>
      </c>
      <c r="AI71">
        <f t="shared" si="69"/>
        <v>-3.448737435799096E-4</v>
      </c>
      <c r="AJ71">
        <f t="shared" si="70"/>
        <v>-10.930856082798414</v>
      </c>
      <c r="AK71">
        <f t="shared" si="61"/>
        <v>-7.1414943024138893</v>
      </c>
      <c r="AL71">
        <f t="shared" si="71"/>
        <v>-18.072695258955882</v>
      </c>
      <c r="AN71">
        <f t="shared" si="72"/>
        <v>0</v>
      </c>
      <c r="AO71">
        <f t="shared" si="73"/>
        <v>0</v>
      </c>
      <c r="AP71">
        <f t="shared" si="74"/>
        <v>-4.388351520209951E-13</v>
      </c>
      <c r="AQ71">
        <f t="shared" si="75"/>
        <v>-3.969432776331624E-7</v>
      </c>
      <c r="AR71">
        <f t="shared" si="76"/>
        <v>-3.9694371646831444E-7</v>
      </c>
      <c r="AS71">
        <f t="shared" si="77"/>
        <v>-1.2581226371850263E-2</v>
      </c>
      <c r="AT71">
        <f t="shared" si="78"/>
        <v>-8.219736475475194E-3</v>
      </c>
      <c r="AU71">
        <f t="shared" si="79"/>
        <v>-2.0801359791041925E-2</v>
      </c>
      <c r="AW71">
        <v>68</v>
      </c>
      <c r="AX71">
        <f>IF(Z71&gt;0, (R71*SUMPRODUCT(K71:$K$98, X71:$X$98)-K71*$AZ$3)/Z71, 0)</f>
        <v>-2986416993312.0039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0.84498057100000001</v>
      </c>
      <c r="Q72" s="5">
        <f t="shared" si="91"/>
        <v>12.5</v>
      </c>
      <c r="R72">
        <f t="shared" si="62"/>
        <v>2000000</v>
      </c>
      <c r="S72">
        <f t="shared" si="63"/>
        <v>-18386803573983.957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-91.090491094542855</v>
      </c>
      <c r="AC72">
        <f t="shared" si="64"/>
        <v>-81.330795968020752</v>
      </c>
      <c r="AE72">
        <f t="shared" si="65"/>
        <v>0</v>
      </c>
      <c r="AF72">
        <f t="shared" si="66"/>
        <v>0</v>
      </c>
      <c r="AG72">
        <f t="shared" si="67"/>
        <v>-5.5291554375374241E-11</v>
      </c>
      <c r="AH72">
        <f t="shared" si="68"/>
        <v>-5.1546515674206716E-5</v>
      </c>
      <c r="AI72">
        <f t="shared" si="69"/>
        <v>-5.1546570965761091E-5</v>
      </c>
      <c r="AJ72">
        <f t="shared" si="70"/>
        <v>-9.7596951265221037</v>
      </c>
      <c r="AK72">
        <f t="shared" si="61"/>
        <v>-6.3763343766180007</v>
      </c>
      <c r="AL72">
        <f t="shared" si="71"/>
        <v>-16.13608104971107</v>
      </c>
      <c r="AN72">
        <f t="shared" si="72"/>
        <v>0</v>
      </c>
      <c r="AO72">
        <f t="shared" si="73"/>
        <v>0</v>
      </c>
      <c r="AP72">
        <f t="shared" si="74"/>
        <v>-5.6821092117154355E-14</v>
      </c>
      <c r="AQ72">
        <f t="shared" si="75"/>
        <v>-5.2972453904224613E-8</v>
      </c>
      <c r="AR72">
        <f t="shared" si="76"/>
        <v>-5.2972510725316731E-8</v>
      </c>
      <c r="AS72">
        <f t="shared" si="77"/>
        <v>-1.0029678891907647E-2</v>
      </c>
      <c r="AT72">
        <f t="shared" si="78"/>
        <v>-6.5527237762907824E-3</v>
      </c>
      <c r="AU72">
        <f t="shared" si="79"/>
        <v>-1.6582455640709152E-2</v>
      </c>
      <c r="AW72">
        <v>69</v>
      </c>
      <c r="AX72">
        <f>IF(Z72&gt;0, (R72*SUMPRODUCT(K72:$K$98, X72:$X$98)-K72*$AZ$3)/Z72, 0)</f>
        <v>-18386803573983.957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0.84903369399999995</v>
      </c>
      <c r="Q73" s="5">
        <f t="shared" si="91"/>
        <v>12.5</v>
      </c>
      <c r="R73">
        <f t="shared" si="62"/>
        <v>2000000</v>
      </c>
      <c r="S73">
        <f t="shared" si="63"/>
        <v>-116458956623609.25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-81.330795968020752</v>
      </c>
      <c r="AC73">
        <f t="shared" si="64"/>
        <v>-72.616782160756259</v>
      </c>
      <c r="AE73">
        <f t="shared" si="65"/>
        <v>0</v>
      </c>
      <c r="AF73">
        <f t="shared" si="66"/>
        <v>0</v>
      </c>
      <c r="AG73">
        <f t="shared" si="67"/>
        <v>-7.7942461732946436E-12</v>
      </c>
      <c r="AH73">
        <f t="shared" si="68"/>
        <v>-7.5111028253321364E-6</v>
      </c>
      <c r="AI73">
        <f t="shared" si="69"/>
        <v>-7.5111106195783097E-6</v>
      </c>
      <c r="AJ73">
        <f t="shared" si="70"/>
        <v>-8.714013807264493</v>
      </c>
      <c r="AK73">
        <f t="shared" ref="AK73:AK98" si="92">G73*SUM(AB73:AB73, AE73:AF73)</f>
        <v>-5.6931557177614529</v>
      </c>
      <c r="AL73">
        <f t="shared" si="71"/>
        <v>-14.407177036136565</v>
      </c>
      <c r="AN73">
        <f t="shared" si="72"/>
        <v>0</v>
      </c>
      <c r="AO73">
        <f t="shared" si="73"/>
        <v>0</v>
      </c>
      <c r="AP73">
        <f t="shared" si="74"/>
        <v>-7.151660230929435E-15</v>
      </c>
      <c r="AQ73">
        <f t="shared" si="75"/>
        <v>-6.8918602481916913E-9</v>
      </c>
      <c r="AR73">
        <f t="shared" si="76"/>
        <v>-6.891867399851922E-9</v>
      </c>
      <c r="AS73">
        <f t="shared" si="77"/>
        <v>-7.9955988830207585E-3</v>
      </c>
      <c r="AT73">
        <f t="shared" si="78"/>
        <v>-5.2237912980868271E-3</v>
      </c>
      <c r="AU73">
        <f t="shared" si="79"/>
        <v>-1.3219397072974984E-2</v>
      </c>
      <c r="AW73">
        <v>70</v>
      </c>
      <c r="AX73">
        <f>IF(Z73&gt;0, (R73*SUMPRODUCT(K73:$K$98, X73:$X$98)-K73*$AZ$3)/Z73, 0)</f>
        <v>-116458956623609.25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0.853201969</v>
      </c>
      <c r="Q74" s="5">
        <f t="shared" si="91"/>
        <v>12.5</v>
      </c>
      <c r="R74">
        <f t="shared" si="62"/>
        <v>2000000</v>
      </c>
      <c r="S74">
        <f t="shared" si="63"/>
        <v>-760107514126264.25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-72.616782160756259</v>
      </c>
      <c r="AC74">
        <f t="shared" si="64"/>
        <v>-64.836412649579415</v>
      </c>
      <c r="AE74">
        <f t="shared" si="65"/>
        <v>0</v>
      </c>
      <c r="AF74">
        <f t="shared" si="66"/>
        <v>0</v>
      </c>
      <c r="AG74">
        <f t="shared" si="67"/>
        <v>-1.0662375296359916E-12</v>
      </c>
      <c r="AH74">
        <f t="shared" si="68"/>
        <v>-1.0640105891081128E-6</v>
      </c>
      <c r="AI74">
        <f t="shared" si="69"/>
        <v>-1.0640116553456425E-6</v>
      </c>
      <c r="AJ74">
        <f t="shared" si="70"/>
        <v>-7.7803695111768434</v>
      </c>
      <c r="AK74">
        <f t="shared" si="92"/>
        <v>-5.0831747512529386</v>
      </c>
      <c r="AL74">
        <f t="shared" si="71"/>
        <v>-12.863545326441438</v>
      </c>
      <c r="AN74">
        <f t="shared" si="72"/>
        <v>0</v>
      </c>
      <c r="AO74">
        <f t="shared" si="73"/>
        <v>0</v>
      </c>
      <c r="AP74">
        <f t="shared" si="74"/>
        <v>-8.7351164104656398E-16</v>
      </c>
      <c r="AQ74">
        <f t="shared" si="75"/>
        <v>-8.7168722723542703E-10</v>
      </c>
      <c r="AR74">
        <f t="shared" si="76"/>
        <v>-8.716881007470681E-10</v>
      </c>
      <c r="AS74">
        <f t="shared" si="77"/>
        <v>-6.3740425099995703E-3</v>
      </c>
      <c r="AT74">
        <f t="shared" si="78"/>
        <v>-4.1643744431030128E-3</v>
      </c>
      <c r="AU74">
        <f t="shared" si="79"/>
        <v>-1.0538417824790683E-2</v>
      </c>
      <c r="AW74">
        <v>71</v>
      </c>
      <c r="AX74">
        <f>IF(Z74&gt;0, (R74*SUMPRODUCT(K74:$K$98, X74:$X$98)-K74*$AZ$3)/Z74, 0)</f>
        <v>-760107514126264.25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0.85761682500000003</v>
      </c>
      <c r="Q75" s="5">
        <f t="shared" si="91"/>
        <v>12.5</v>
      </c>
      <c r="R75">
        <f t="shared" si="62"/>
        <v>2000000</v>
      </c>
      <c r="S75">
        <f t="shared" si="63"/>
        <v>-5126538348517428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-64.836412649579415</v>
      </c>
      <c r="AC75">
        <f t="shared" si="64"/>
        <v>-57.889654152175481</v>
      </c>
      <c r="AE75">
        <f t="shared" si="65"/>
        <v>0</v>
      </c>
      <c r="AF75">
        <f t="shared" si="66"/>
        <v>0</v>
      </c>
      <c r="AG75">
        <f t="shared" si="67"/>
        <v>-1.4115190947736916E-13</v>
      </c>
      <c r="AH75">
        <f t="shared" si="68"/>
        <v>-1.4630771917796202E-7</v>
      </c>
      <c r="AI75">
        <f t="shared" si="69"/>
        <v>-1.4630786032987149E-7</v>
      </c>
      <c r="AJ75">
        <f t="shared" si="70"/>
        <v>-6.946758497403934</v>
      </c>
      <c r="AK75">
        <f t="shared" si="92"/>
        <v>-4.5385488854705596</v>
      </c>
      <c r="AL75">
        <f t="shared" si="71"/>
        <v>-11.485307529182354</v>
      </c>
      <c r="AN75">
        <f t="shared" si="72"/>
        <v>0</v>
      </c>
      <c r="AO75">
        <f t="shared" si="73"/>
        <v>0</v>
      </c>
      <c r="AP75">
        <f t="shared" si="74"/>
        <v>-1.0324843253678969E-16</v>
      </c>
      <c r="AQ75">
        <f t="shared" si="75"/>
        <v>-1.0701975431355627E-10</v>
      </c>
      <c r="AR75">
        <f t="shared" si="76"/>
        <v>-1.0701985756198881E-10</v>
      </c>
      <c r="AS75">
        <f t="shared" si="77"/>
        <v>-5.0813476680850412E-3</v>
      </c>
      <c r="AT75">
        <f t="shared" si="78"/>
        <v>-3.3198138101812875E-3</v>
      </c>
      <c r="AU75">
        <f t="shared" si="79"/>
        <v>-8.4011615852861866E-3</v>
      </c>
      <c r="AW75">
        <v>72</v>
      </c>
      <c r="AX75">
        <f>IF(Z75&gt;0, (R75*SUMPRODUCT(K75:$K$98, X75:$X$98)-K75*$AZ$3)/Z75, 0)</f>
        <v>-5126538348517428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0.86229046899999995</v>
      </c>
      <c r="Q76" s="5">
        <f t="shared" si="91"/>
        <v>12.5</v>
      </c>
      <c r="R76">
        <f t="shared" si="62"/>
        <v>2000000</v>
      </c>
      <c r="S76">
        <f t="shared" si="63"/>
        <v>-3.5841227720217464E+16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-57.889654152175481</v>
      </c>
      <c r="AC76">
        <f t="shared" si="64"/>
        <v>-51.687191207393539</v>
      </c>
      <c r="AE76">
        <f t="shared" si="65"/>
        <v>0</v>
      </c>
      <c r="AF76">
        <f t="shared" si="66"/>
        <v>0</v>
      </c>
      <c r="AG76">
        <f t="shared" si="67"/>
        <v>-1.8026444159109265E-14</v>
      </c>
      <c r="AH76">
        <f t="shared" si="68"/>
        <v>-1.9474231395757792E-8</v>
      </c>
      <c r="AI76">
        <f t="shared" si="69"/>
        <v>-1.9474249422201951E-8</v>
      </c>
      <c r="AJ76">
        <f t="shared" si="70"/>
        <v>-6.2024629447819422</v>
      </c>
      <c r="AK76">
        <f t="shared" si="92"/>
        <v>-4.0522757906522839</v>
      </c>
      <c r="AL76">
        <f t="shared" si="71"/>
        <v>-10.254738754908477</v>
      </c>
      <c r="AN76">
        <f t="shared" si="72"/>
        <v>0</v>
      </c>
      <c r="AO76">
        <f t="shared" si="73"/>
        <v>0</v>
      </c>
      <c r="AP76">
        <f t="shared" si="74"/>
        <v>-1.1773043656927274E-17</v>
      </c>
      <c r="AQ76">
        <f t="shared" si="75"/>
        <v>-1.2718591330809034E-11</v>
      </c>
      <c r="AR76">
        <f t="shared" si="76"/>
        <v>-1.2718603103852691E-11</v>
      </c>
      <c r="AS76">
        <f t="shared" si="77"/>
        <v>-4.0508192511439656E-3</v>
      </c>
      <c r="AT76">
        <f t="shared" si="78"/>
        <v>-2.6465352441208344E-3</v>
      </c>
      <c r="AU76">
        <f t="shared" si="79"/>
        <v>-6.6973545079834036E-3</v>
      </c>
      <c r="AW76">
        <v>73</v>
      </c>
      <c r="AX76">
        <f>IF(Z76&gt;0, (R76*SUMPRODUCT(K76:$K$98, X76:$X$98)-K76*$AZ$3)/Z76, 0)</f>
        <v>-3.5841227720217464E+16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0.86705037500000004</v>
      </c>
      <c r="Q77" s="5">
        <f t="shared" si="91"/>
        <v>12.5</v>
      </c>
      <c r="R77">
        <f t="shared" si="62"/>
        <v>2000000</v>
      </c>
      <c r="S77">
        <f t="shared" si="63"/>
        <v>-2.6027811128967117E+17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-51.687191207393539</v>
      </c>
      <c r="AC77">
        <f t="shared" si="64"/>
        <v>-46.149277863755408</v>
      </c>
      <c r="AE77">
        <f t="shared" si="65"/>
        <v>0</v>
      </c>
      <c r="AF77">
        <f t="shared" si="66"/>
        <v>0</v>
      </c>
      <c r="AG77">
        <f t="shared" si="67"/>
        <v>-2.2163445494459254E-15</v>
      </c>
      <c r="AH77">
        <f t="shared" si="68"/>
        <v>-2.50077362689156E-9</v>
      </c>
      <c r="AI77">
        <f t="shared" si="69"/>
        <v>-2.5007758432361094E-9</v>
      </c>
      <c r="AJ77">
        <f t="shared" si="70"/>
        <v>-5.5379133436381309</v>
      </c>
      <c r="AK77">
        <f t="shared" si="92"/>
        <v>-3.6181033845175481</v>
      </c>
      <c r="AL77">
        <f t="shared" si="71"/>
        <v>-9.1560167306564537</v>
      </c>
      <c r="AN77">
        <f t="shared" si="72"/>
        <v>0</v>
      </c>
      <c r="AO77">
        <f t="shared" si="73"/>
        <v>0</v>
      </c>
      <c r="AP77">
        <f t="shared" si="74"/>
        <v>-1.2924029488641407E-18</v>
      </c>
      <c r="AQ77">
        <f t="shared" si="75"/>
        <v>-1.4582602739471663E-12</v>
      </c>
      <c r="AR77">
        <f t="shared" si="76"/>
        <v>-1.4582615663501152E-12</v>
      </c>
      <c r="AS77">
        <f t="shared" si="77"/>
        <v>-3.2292883061260757E-3</v>
      </c>
      <c r="AT77">
        <f t="shared" si="78"/>
        <v>-2.1098016933399611E-3</v>
      </c>
      <c r="AU77">
        <f t="shared" si="79"/>
        <v>-5.3390900009242983E-3</v>
      </c>
      <c r="AW77">
        <v>74</v>
      </c>
      <c r="AX77">
        <f>IF(Z77&gt;0, (R77*SUMPRODUCT(K77:$K$98, X77:$X$98)-K77*$AZ$3)/Z77, 0)</f>
        <v>-2.6027811128967117E+17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0.87202471800000003</v>
      </c>
      <c r="Q78" s="5">
        <f t="shared" si="91"/>
        <v>12.5</v>
      </c>
      <c r="R78">
        <f t="shared" si="62"/>
        <v>2000000</v>
      </c>
      <c r="S78">
        <f t="shared" si="63"/>
        <v>-1.9698293308114883E+18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-46.149277863755408</v>
      </c>
      <c r="AC78">
        <f t="shared" si="64"/>
        <v>-41.204712378354337</v>
      </c>
      <c r="AE78">
        <f t="shared" si="65"/>
        <v>0</v>
      </c>
      <c r="AF78">
        <f t="shared" si="66"/>
        <v>0</v>
      </c>
      <c r="AG78">
        <f t="shared" si="67"/>
        <v>-2.6147387323004588E-16</v>
      </c>
      <c r="AH78">
        <f t="shared" si="68"/>
        <v>-3.092331569154272E-10</v>
      </c>
      <c r="AI78">
        <f t="shared" si="69"/>
        <v>-3.0923341838930043E-10</v>
      </c>
      <c r="AJ78">
        <f t="shared" si="70"/>
        <v>-4.9445654854010712</v>
      </c>
      <c r="AK78">
        <f t="shared" si="92"/>
        <v>-3.2304494504628787</v>
      </c>
      <c r="AL78">
        <f t="shared" si="71"/>
        <v>-8.1750149361731843</v>
      </c>
      <c r="AN78">
        <f t="shared" si="72"/>
        <v>0</v>
      </c>
      <c r="AO78">
        <f t="shared" si="73"/>
        <v>0</v>
      </c>
      <c r="AP78">
        <f t="shared" si="74"/>
        <v>-1.3613535924096295E-19</v>
      </c>
      <c r="AQ78">
        <f t="shared" si="75"/>
        <v>-1.6100104528937438E-13</v>
      </c>
      <c r="AR78">
        <f t="shared" si="76"/>
        <v>-1.6100118142473362E-13</v>
      </c>
      <c r="AS78">
        <f t="shared" si="77"/>
        <v>-2.5743688664959588E-3</v>
      </c>
      <c r="AT78">
        <f t="shared" si="78"/>
        <v>-1.6819209927777998E-3</v>
      </c>
      <c r="AU78">
        <f t="shared" si="79"/>
        <v>-4.2562898594347602E-3</v>
      </c>
      <c r="AW78">
        <v>75</v>
      </c>
      <c r="AX78">
        <f>IF(Z78&gt;0, (R78*SUMPRODUCT(K78:$K$98, X78:$X$98)-K78*$AZ$3)/Z78, 0)</f>
        <v>-1.9698293308114883E+18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0.87703262900000001</v>
      </c>
      <c r="Q79" s="5">
        <f t="shared" si="91"/>
        <v>12.5</v>
      </c>
      <c r="R79">
        <f t="shared" si="62"/>
        <v>2000000</v>
      </c>
      <c r="S79">
        <f t="shared" si="63"/>
        <v>-1.5568886596684179E+19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-41.204712378354337</v>
      </c>
      <c r="AC79">
        <f t="shared" si="64"/>
        <v>-36.789921766387934</v>
      </c>
      <c r="AE79">
        <f t="shared" si="65"/>
        <v>0</v>
      </c>
      <c r="AF79">
        <f t="shared" si="66"/>
        <v>0</v>
      </c>
      <c r="AG79">
        <f t="shared" si="67"/>
        <v>-2.9538016043985568E-17</v>
      </c>
      <c r="AH79">
        <f t="shared" si="68"/>
        <v>-3.6691378952601574E-11</v>
      </c>
      <c r="AI79">
        <f t="shared" si="69"/>
        <v>-3.669140849061762E-11</v>
      </c>
      <c r="AJ79">
        <f t="shared" si="70"/>
        <v>-4.4147906119664029</v>
      </c>
      <c r="AK79">
        <f t="shared" si="92"/>
        <v>-2.8843298664848041</v>
      </c>
      <c r="AL79">
        <f t="shared" si="71"/>
        <v>-7.2991204784878985</v>
      </c>
      <c r="AN79">
        <f t="shared" si="72"/>
        <v>0</v>
      </c>
      <c r="AO79">
        <f t="shared" si="73"/>
        <v>0</v>
      </c>
      <c r="AP79">
        <f t="shared" si="74"/>
        <v>-1.373111931570727E-20</v>
      </c>
      <c r="AQ79">
        <f t="shared" si="75"/>
        <v>-1.7056450287851596E-14</v>
      </c>
      <c r="AR79">
        <f t="shared" si="76"/>
        <v>-1.705646401897091E-14</v>
      </c>
      <c r="AS79">
        <f t="shared" si="77"/>
        <v>-2.0522710989290776E-3</v>
      </c>
      <c r="AT79">
        <f t="shared" si="78"/>
        <v>-1.3408171179670383E-3</v>
      </c>
      <c r="AU79">
        <f t="shared" si="79"/>
        <v>-3.3930882169131726E-3</v>
      </c>
      <c r="AW79">
        <v>76</v>
      </c>
      <c r="AX79">
        <f>IF(Z79&gt;0, (R79*SUMPRODUCT(K79:$K$98, X79:$X$98)-K79*$AZ$3)/Z79, 0)</f>
        <v>-1.5568886596684179E+19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0.88195855000000001</v>
      </c>
      <c r="Q80" s="5">
        <f t="shared" si="91"/>
        <v>12.5</v>
      </c>
      <c r="R80">
        <f t="shared" si="62"/>
        <v>2000000</v>
      </c>
      <c r="S80">
        <f t="shared" si="63"/>
        <v>-1.2866165350596757E+20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-36.789921766387934</v>
      </c>
      <c r="AC80">
        <f t="shared" si="64"/>
        <v>-32.848144434274957</v>
      </c>
      <c r="AE80">
        <f t="shared" si="65"/>
        <v>0</v>
      </c>
      <c r="AF80">
        <f t="shared" si="66"/>
        <v>0</v>
      </c>
      <c r="AG80">
        <f t="shared" si="67"/>
        <v>-3.1913300835154623E-18</v>
      </c>
      <c r="AH80">
        <f t="shared" si="68"/>
        <v>-4.1682089280048397E-12</v>
      </c>
      <c r="AI80">
        <f t="shared" si="69"/>
        <v>-4.1682121193349232E-12</v>
      </c>
      <c r="AJ80">
        <f t="shared" si="70"/>
        <v>-3.9417773321129772</v>
      </c>
      <c r="AK80">
        <f t="shared" si="92"/>
        <v>-2.5752945236471558</v>
      </c>
      <c r="AL80">
        <f t="shared" si="71"/>
        <v>-6.5170718557643017</v>
      </c>
      <c r="AN80">
        <f t="shared" si="72"/>
        <v>0</v>
      </c>
      <c r="AO80">
        <f t="shared" si="73"/>
        <v>0</v>
      </c>
      <c r="AP80">
        <f t="shared" si="74"/>
        <v>-1.324580393742875E-21</v>
      </c>
      <c r="AQ80">
        <f t="shared" si="75"/>
        <v>-1.7300397259368822E-15</v>
      </c>
      <c r="AR80">
        <f t="shared" si="76"/>
        <v>-1.730041050517276E-15</v>
      </c>
      <c r="AS80">
        <f t="shared" si="77"/>
        <v>-1.636057955141214E-3</v>
      </c>
      <c r="AT80">
        <f t="shared" si="78"/>
        <v>-1.068891197358931E-3</v>
      </c>
      <c r="AU80">
        <f t="shared" si="79"/>
        <v>-2.7049491525018752E-3</v>
      </c>
      <c r="AW80">
        <v>77</v>
      </c>
      <c r="AX80">
        <f>IF(Z80&gt;0, (R80*SUMPRODUCT(K80:$K$98, X80:$X$98)-K80*$AZ$3)/Z80, 0)</f>
        <v>-1.2866165350596757E+20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0.88700226900000001</v>
      </c>
      <c r="Q81" s="5">
        <f t="shared" si="91"/>
        <v>12.5</v>
      </c>
      <c r="R81">
        <f t="shared" si="62"/>
        <v>2000000</v>
      </c>
      <c r="S81">
        <f t="shared" si="63"/>
        <v>-1.1153301653277584E+21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-32.848144434274957</v>
      </c>
      <c r="AC81">
        <f t="shared" si="64"/>
        <v>-29.328700387745496</v>
      </c>
      <c r="AE81">
        <f t="shared" si="65"/>
        <v>0</v>
      </c>
      <c r="AF81">
        <f t="shared" si="66"/>
        <v>0</v>
      </c>
      <c r="AG81">
        <f t="shared" si="67"/>
        <v>-3.2869975747413285E-19</v>
      </c>
      <c r="AH81">
        <f t="shared" si="68"/>
        <v>-4.5291472403298799E-13</v>
      </c>
      <c r="AI81">
        <f t="shared" si="69"/>
        <v>-4.5291505273274547E-13</v>
      </c>
      <c r="AJ81">
        <f t="shared" si="70"/>
        <v>-3.5194440465294612</v>
      </c>
      <c r="AK81">
        <f t="shared" si="92"/>
        <v>-2.2993701103992472</v>
      </c>
      <c r="AL81">
        <f t="shared" si="71"/>
        <v>-5.8188141569291609</v>
      </c>
      <c r="AN81">
        <f t="shared" si="72"/>
        <v>0</v>
      </c>
      <c r="AO81">
        <f t="shared" si="73"/>
        <v>0</v>
      </c>
      <c r="AP81">
        <f t="shared" si="74"/>
        <v>-1.2181140632375234E-22</v>
      </c>
      <c r="AQ81">
        <f t="shared" si="75"/>
        <v>-1.6784368781754909E-16</v>
      </c>
      <c r="AR81">
        <f t="shared" si="76"/>
        <v>-1.6784380962895541E-16</v>
      </c>
      <c r="AS81">
        <f t="shared" si="77"/>
        <v>-1.3042553851572241E-3</v>
      </c>
      <c r="AT81">
        <f t="shared" si="78"/>
        <v>-8.5211351830271947E-4</v>
      </c>
      <c r="AU81">
        <f t="shared" si="79"/>
        <v>-2.1563689034601115E-3</v>
      </c>
      <c r="AW81">
        <v>78</v>
      </c>
      <c r="AX81">
        <f>IF(Z81&gt;0, (R81*SUMPRODUCT(K81:$K$98, X81:$X$98)-K81*$AZ$3)/Z81, 0)</f>
        <v>-1.1153301653277584E+21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0.89213428500000003</v>
      </c>
      <c r="Q82" s="5">
        <f t="shared" si="91"/>
        <v>12.5</v>
      </c>
      <c r="R82">
        <f t="shared" si="62"/>
        <v>2000000</v>
      </c>
      <c r="S82">
        <f t="shared" si="63"/>
        <v>-1.0175478764518578E+22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-29.328700387745496</v>
      </c>
      <c r="AC82">
        <f t="shared" si="64"/>
        <v>-26.186339631915615</v>
      </c>
      <c r="AE82">
        <f t="shared" si="65"/>
        <v>0</v>
      </c>
      <c r="AF82">
        <f t="shared" si="66"/>
        <v>0</v>
      </c>
      <c r="AG82">
        <f t="shared" si="67"/>
        <v>-3.2168436785532597E-20</v>
      </c>
      <c r="AH82">
        <f t="shared" si="68"/>
        <v>-4.6919091698217433E-14</v>
      </c>
      <c r="AI82">
        <f t="shared" si="69"/>
        <v>-4.6919123866654219E-14</v>
      </c>
      <c r="AJ82">
        <f t="shared" si="70"/>
        <v>-3.1423607558298805</v>
      </c>
      <c r="AK82">
        <f t="shared" si="92"/>
        <v>-2.0530090271421848</v>
      </c>
      <c r="AL82">
        <f t="shared" si="71"/>
        <v>-5.1953697829721124</v>
      </c>
      <c r="AN82">
        <f t="shared" si="72"/>
        <v>0</v>
      </c>
      <c r="AO82">
        <f t="shared" si="73"/>
        <v>0</v>
      </c>
      <c r="AP82">
        <f t="shared" si="74"/>
        <v>-1.0643893191990659E-23</v>
      </c>
      <c r="AQ82">
        <f t="shared" si="75"/>
        <v>-1.5524590269355037E-17</v>
      </c>
      <c r="AR82">
        <f t="shared" si="76"/>
        <v>-1.5524600913248229E-17</v>
      </c>
      <c r="AS82">
        <f t="shared" si="77"/>
        <v>-1.0397444078102884E-3</v>
      </c>
      <c r="AT82">
        <f t="shared" si="78"/>
        <v>-6.7929967976938723E-4</v>
      </c>
      <c r="AU82">
        <f t="shared" si="79"/>
        <v>-1.7190440875796912E-3</v>
      </c>
      <c r="AW82">
        <v>79</v>
      </c>
      <c r="AX82">
        <f>IF(Z82&gt;0, (R82*SUMPRODUCT(K82:$K$98, X82:$X$98)-K82*$AZ$3)/Z82, 0)</f>
        <v>-1.0175478764518578E+22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0.89732143600000003</v>
      </c>
      <c r="Q83" s="5">
        <f t="shared" si="91"/>
        <v>12.5</v>
      </c>
      <c r="R83">
        <f t="shared" si="62"/>
        <v>2000000</v>
      </c>
      <c r="S83">
        <f t="shared" si="63"/>
        <v>-9.8029668401978949E+22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-26.186339631915615</v>
      </c>
      <c r="AC83">
        <f t="shared" si="64"/>
        <v>-23.38066038563894</v>
      </c>
      <c r="AE83">
        <f t="shared" si="65"/>
        <v>0</v>
      </c>
      <c r="AF83">
        <f t="shared" si="66"/>
        <v>0</v>
      </c>
      <c r="AG83">
        <f t="shared" si="67"/>
        <v>-2.9813245274079381E-21</v>
      </c>
      <c r="AH83">
        <f t="shared" si="68"/>
        <v>-4.6184684624430933E-15</v>
      </c>
      <c r="AI83">
        <f t="shared" si="69"/>
        <v>-4.618471443767621E-15</v>
      </c>
      <c r="AJ83">
        <f t="shared" si="70"/>
        <v>-2.8056792462766751</v>
      </c>
      <c r="AK83">
        <f t="shared" si="92"/>
        <v>-1.8330437742340933</v>
      </c>
      <c r="AL83">
        <f t="shared" si="71"/>
        <v>-4.6387230205107723</v>
      </c>
      <c r="AN83">
        <f t="shared" si="72"/>
        <v>0</v>
      </c>
      <c r="AO83">
        <f t="shared" si="73"/>
        <v>0</v>
      </c>
      <c r="AP83">
        <f t="shared" si="74"/>
        <v>-8.8076851464559902E-25</v>
      </c>
      <c r="AQ83">
        <f t="shared" si="75"/>
        <v>-1.3644276462382401E-18</v>
      </c>
      <c r="AR83">
        <f t="shared" si="76"/>
        <v>-1.3644285270067548E-18</v>
      </c>
      <c r="AS83">
        <f t="shared" si="77"/>
        <v>-8.2887787612427209E-4</v>
      </c>
      <c r="AT83">
        <f t="shared" si="78"/>
        <v>-5.4153354573452405E-4</v>
      </c>
      <c r="AU83">
        <f t="shared" si="79"/>
        <v>-1.3704114218587972E-3</v>
      </c>
      <c r="AW83">
        <v>80</v>
      </c>
      <c r="AX83">
        <f>IF(Z83&gt;0, (R83*SUMPRODUCT(K83:$K$98, X83:$X$98)-K83*$AZ$3)/Z83, 0)</f>
        <v>-9.8029668401978949E+22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0.90253096600000005</v>
      </c>
      <c r="Q84" s="5">
        <f t="shared" si="91"/>
        <v>12.5</v>
      </c>
      <c r="R84">
        <f t="shared" si="62"/>
        <v>2000000</v>
      </c>
      <c r="S84">
        <f t="shared" si="63"/>
        <v>-1.0006568684024132E+24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-23.38066038563894</v>
      </c>
      <c r="AC84">
        <f t="shared" si="64"/>
        <v>-20.875589630034771</v>
      </c>
      <c r="AE84">
        <f t="shared" si="65"/>
        <v>0</v>
      </c>
      <c r="AF84">
        <f t="shared" si="66"/>
        <v>0</v>
      </c>
      <c r="AG84">
        <f t="shared" si="67"/>
        <v>-2.6077357645287848E-22</v>
      </c>
      <c r="AH84">
        <f t="shared" si="68"/>
        <v>-4.3051803290895683E-16</v>
      </c>
      <c r="AI84">
        <f t="shared" si="69"/>
        <v>-4.3051829368253327E-16</v>
      </c>
      <c r="AJ84">
        <f t="shared" si="70"/>
        <v>-2.5050707556041694</v>
      </c>
      <c r="AK84">
        <f t="shared" si="92"/>
        <v>-1.636646226994726</v>
      </c>
      <c r="AL84">
        <f t="shared" si="71"/>
        <v>-4.1417169825988953</v>
      </c>
      <c r="AN84">
        <f t="shared" si="72"/>
        <v>0</v>
      </c>
      <c r="AO84">
        <f t="shared" si="73"/>
        <v>0</v>
      </c>
      <c r="AP84">
        <f t="shared" si="74"/>
        <v>-6.8785688530058279E-26</v>
      </c>
      <c r="AQ84">
        <f t="shared" si="75"/>
        <v>-1.1356012262078254E-19</v>
      </c>
      <c r="AR84">
        <f t="shared" si="76"/>
        <v>-1.1356019140647105E-19</v>
      </c>
      <c r="AS84">
        <f t="shared" si="77"/>
        <v>-6.6077636808376157E-4</v>
      </c>
      <c r="AT84">
        <f t="shared" si="78"/>
        <v>-4.3170722714805805E-4</v>
      </c>
      <c r="AU84">
        <f t="shared" si="79"/>
        <v>-1.0924835952318196E-3</v>
      </c>
      <c r="AW84">
        <v>81</v>
      </c>
      <c r="AX84">
        <f>IF(Z84&gt;0, (R84*SUMPRODUCT(K84:$K$98, X84:$X$98)-K84*$AZ$3)/Z84, 0)</f>
        <v>-1.0006568684024132E+24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0.90776816500000002</v>
      </c>
      <c r="Q85" s="5">
        <f t="shared" si="91"/>
        <v>12.5</v>
      </c>
      <c r="R85">
        <f t="shared" si="62"/>
        <v>2000000</v>
      </c>
      <c r="S85">
        <f t="shared" si="63"/>
        <v>-1.0864936098071435E+25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-20.875589630034771</v>
      </c>
      <c r="AC85">
        <f t="shared" si="64"/>
        <v>-18.638919312531044</v>
      </c>
      <c r="AE85">
        <f t="shared" si="65"/>
        <v>0</v>
      </c>
      <c r="AF85">
        <f t="shared" si="66"/>
        <v>0</v>
      </c>
      <c r="AG85">
        <f t="shared" si="67"/>
        <v>-2.1443889711233E-23</v>
      </c>
      <c r="AH85">
        <f t="shared" si="68"/>
        <v>-3.7875512156338669E-17</v>
      </c>
      <c r="AI85">
        <f t="shared" si="69"/>
        <v>-3.787553360022838E-17</v>
      </c>
      <c r="AJ85">
        <f t="shared" si="70"/>
        <v>-2.2366703175037266</v>
      </c>
      <c r="AK85">
        <f t="shared" si="92"/>
        <v>-1.4612912741024342</v>
      </c>
      <c r="AL85">
        <f t="shared" si="71"/>
        <v>-3.6979615916061608</v>
      </c>
      <c r="AN85">
        <f t="shared" si="72"/>
        <v>0</v>
      </c>
      <c r="AO85">
        <f t="shared" si="73"/>
        <v>0</v>
      </c>
      <c r="AP85">
        <f t="shared" si="74"/>
        <v>-5.0503333835403109E-27</v>
      </c>
      <c r="AQ85">
        <f t="shared" si="75"/>
        <v>-8.9202083221703639E-21</v>
      </c>
      <c r="AR85">
        <f t="shared" si="76"/>
        <v>-8.9202133725037479E-21</v>
      </c>
      <c r="AS85">
        <f t="shared" si="77"/>
        <v>-5.2676687506677503E-4</v>
      </c>
      <c r="AT85">
        <f t="shared" si="78"/>
        <v>-3.4415435837695956E-4</v>
      </c>
      <c r="AU85">
        <f t="shared" si="79"/>
        <v>-8.7092123344373459E-4</v>
      </c>
      <c r="AW85">
        <v>82</v>
      </c>
      <c r="AX85">
        <f>IF(Z85&gt;0, (R85*SUMPRODUCT(K85:$K$98, X85:$X$98)-K85*$AZ$3)/Z85, 0)</f>
        <v>-1.0864936098071435E+25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0.91304259499999996</v>
      </c>
      <c r="Q86" s="5">
        <f t="shared" si="91"/>
        <v>12.5</v>
      </c>
      <c r="R86">
        <f t="shared" si="62"/>
        <v>2000000</v>
      </c>
      <c r="S86">
        <f t="shared" si="63"/>
        <v>-1.2605461166276969E+26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-18.638919312531044</v>
      </c>
      <c r="AC86">
        <f t="shared" si="64"/>
        <v>-16.641892243331288</v>
      </c>
      <c r="AE86">
        <f t="shared" si="65"/>
        <v>0</v>
      </c>
      <c r="AF86">
        <f t="shared" si="66"/>
        <v>0</v>
      </c>
      <c r="AG86">
        <f t="shared" si="67"/>
        <v>-1.6502661052826918E-24</v>
      </c>
      <c r="AH86">
        <f t="shared" si="68"/>
        <v>-3.1326695534140767E-18</v>
      </c>
      <c r="AI86">
        <f t="shared" si="69"/>
        <v>-3.132671203680182E-18</v>
      </c>
      <c r="AJ86">
        <f t="shared" si="70"/>
        <v>-1.9970270691997563</v>
      </c>
      <c r="AK86">
        <f t="shared" si="92"/>
        <v>-1.3047243518771732</v>
      </c>
      <c r="AL86">
        <f t="shared" si="71"/>
        <v>-3.3017514210769292</v>
      </c>
      <c r="AN86">
        <f t="shared" si="72"/>
        <v>0</v>
      </c>
      <c r="AO86">
        <f t="shared" si="73"/>
        <v>0</v>
      </c>
      <c r="AP86">
        <f t="shared" si="74"/>
        <v>-3.4701834962690376E-28</v>
      </c>
      <c r="AQ86">
        <f t="shared" si="75"/>
        <v>-6.5873849973182512E-22</v>
      </c>
      <c r="AR86">
        <f t="shared" si="76"/>
        <v>-6.5873884675017475E-22</v>
      </c>
      <c r="AS86">
        <f t="shared" si="77"/>
        <v>-4.1993532769991638E-4</v>
      </c>
      <c r="AT86">
        <f t="shared" si="78"/>
        <v>-2.7435774743061184E-4</v>
      </c>
      <c r="AU86">
        <f t="shared" si="79"/>
        <v>-6.9429307513052822E-4</v>
      </c>
      <c r="AW86">
        <v>83</v>
      </c>
      <c r="AX86">
        <f>IF(Z86&gt;0, (R86*SUMPRODUCT(K86:$K$98, X86:$X$98)-K86*$AZ$3)/Z86, 0)</f>
        <v>-1.2605461166276969E+26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0.91832435000000001</v>
      </c>
      <c r="Q87" s="5">
        <f t="shared" si="91"/>
        <v>12.5</v>
      </c>
      <c r="R87">
        <f t="shared" si="62"/>
        <v>2000000</v>
      </c>
      <c r="S87">
        <f t="shared" si="63"/>
        <v>-1.5702509905830932E+27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-16.641892243331288</v>
      </c>
      <c r="AC87">
        <f t="shared" si="64"/>
        <v>-14.858832360117219</v>
      </c>
      <c r="AE87">
        <f t="shared" si="65"/>
        <v>0</v>
      </c>
      <c r="AF87">
        <f t="shared" si="66"/>
        <v>0</v>
      </c>
      <c r="AG87">
        <f t="shared" si="67"/>
        <v>-1.182838957691055E-25</v>
      </c>
      <c r="AH87">
        <f t="shared" si="68"/>
        <v>-2.4247672775372149E-19</v>
      </c>
      <c r="AI87">
        <f t="shared" si="69"/>
        <v>-2.4247684603761728E-19</v>
      </c>
      <c r="AJ87">
        <f t="shared" si="70"/>
        <v>-1.7830598832140687</v>
      </c>
      <c r="AK87">
        <f t="shared" si="92"/>
        <v>-1.1649324570331903</v>
      </c>
      <c r="AL87">
        <f t="shared" si="71"/>
        <v>-2.947992340247259</v>
      </c>
      <c r="AN87">
        <f t="shared" si="72"/>
        <v>0</v>
      </c>
      <c r="AO87">
        <f t="shared" si="73"/>
        <v>0</v>
      </c>
      <c r="AP87">
        <f t="shared" si="74"/>
        <v>-2.2207826581638936E-29</v>
      </c>
      <c r="AQ87">
        <f t="shared" si="75"/>
        <v>-4.5525057194171295E-23</v>
      </c>
      <c r="AR87">
        <f t="shared" si="76"/>
        <v>-4.5525079401997879E-23</v>
      </c>
      <c r="AS87">
        <f t="shared" si="77"/>
        <v>-3.3476987220975489E-4</v>
      </c>
      <c r="AT87">
        <f t="shared" si="78"/>
        <v>-2.1871631651037296E-4</v>
      </c>
      <c r="AU87">
        <f t="shared" si="79"/>
        <v>-5.534861887201278E-4</v>
      </c>
      <c r="AW87">
        <v>84</v>
      </c>
      <c r="AX87">
        <f>IF(Z87&gt;0, (R87*SUMPRODUCT(K87:$K$98, X87:$X$98)-K87*$AZ$3)/Z87, 0)</f>
        <v>-1.5702509905830932E+27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0.92358270799999997</v>
      </c>
      <c r="Q88" s="5">
        <f t="shared" si="91"/>
        <v>12.5</v>
      </c>
      <c r="R88">
        <f t="shared" si="62"/>
        <v>2000000</v>
      </c>
      <c r="S88">
        <f t="shared" si="63"/>
        <v>-2.1109108348178642E+28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-14.858832360117219</v>
      </c>
      <c r="AC88">
        <f t="shared" si="64"/>
        <v>-13.266814607247516</v>
      </c>
      <c r="AE88">
        <f t="shared" si="65"/>
        <v>0</v>
      </c>
      <c r="AF88">
        <f t="shared" si="66"/>
        <v>0</v>
      </c>
      <c r="AG88">
        <f t="shared" si="67"/>
        <v>-7.8560960441942461E-27</v>
      </c>
      <c r="AH88">
        <f t="shared" si="68"/>
        <v>-1.7479193722755229E-20</v>
      </c>
      <c r="AI88">
        <f t="shared" si="69"/>
        <v>-1.7479201578851274E-20</v>
      </c>
      <c r="AJ88">
        <f t="shared" si="70"/>
        <v>-1.5920177528697028</v>
      </c>
      <c r="AK88">
        <f t="shared" si="92"/>
        <v>-1.0401182652082055</v>
      </c>
      <c r="AL88">
        <f t="shared" si="71"/>
        <v>-2.6321360180779081</v>
      </c>
      <c r="AN88">
        <f t="shared" si="72"/>
        <v>0</v>
      </c>
      <c r="AO88">
        <f t="shared" si="73"/>
        <v>0</v>
      </c>
      <c r="AP88">
        <f t="shared" si="74"/>
        <v>-1.3169497346054244E-30</v>
      </c>
      <c r="AQ88">
        <f t="shared" si="75"/>
        <v>-2.9301092304377814E-24</v>
      </c>
      <c r="AR88">
        <f t="shared" si="76"/>
        <v>-2.9301105473875162E-24</v>
      </c>
      <c r="AS88">
        <f t="shared" si="77"/>
        <v>-2.6687649251415385E-4</v>
      </c>
      <c r="AT88">
        <f t="shared" si="78"/>
        <v>-1.7435930844258047E-4</v>
      </c>
      <c r="AU88">
        <f t="shared" si="79"/>
        <v>-4.4123580095673426E-4</v>
      </c>
      <c r="AW88">
        <v>85</v>
      </c>
      <c r="AX88">
        <f>IF(Z88&gt;0, (R88*SUMPRODUCT(K88:$K$98, X88:$X$98)-K88*$AZ$3)/Z88, 0)</f>
        <v>-2.1109108348178642E+28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0.92968762000000005</v>
      </c>
      <c r="Q89" s="5">
        <f t="shared" si="91"/>
        <v>12.5</v>
      </c>
      <c r="R89">
        <f t="shared" si="62"/>
        <v>2000000</v>
      </c>
      <c r="S89">
        <f t="shared" si="63"/>
        <v>-3.1249667428174246E+29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-13.266814607247516</v>
      </c>
      <c r="AC89">
        <f t="shared" si="64"/>
        <v>-11.845370185042425</v>
      </c>
      <c r="AE89">
        <f t="shared" si="65"/>
        <v>0</v>
      </c>
      <c r="AF89">
        <f t="shared" si="66"/>
        <v>0</v>
      </c>
      <c r="AG89">
        <f t="shared" si="67"/>
        <v>-4.7381984993393924E-28</v>
      </c>
      <c r="AH89">
        <f t="shared" si="68"/>
        <v>-1.1685944374109382E-21</v>
      </c>
      <c r="AI89">
        <f t="shared" si="69"/>
        <v>-1.1685949112307882E-21</v>
      </c>
      <c r="AJ89">
        <f t="shared" si="70"/>
        <v>-1.4214444222050915</v>
      </c>
      <c r="AK89">
        <f t="shared" si="92"/>
        <v>-0.9286770225073262</v>
      </c>
      <c r="AL89">
        <f t="shared" si="71"/>
        <v>-2.3501214447124177</v>
      </c>
      <c r="AN89">
        <f t="shared" si="72"/>
        <v>0</v>
      </c>
      <c r="AO89">
        <f t="shared" si="73"/>
        <v>0</v>
      </c>
      <c r="AP89">
        <f t="shared" si="74"/>
        <v>-7.0918190030733342E-32</v>
      </c>
      <c r="AQ89">
        <f t="shared" si="75"/>
        <v>-1.749074092035641E-25</v>
      </c>
      <c r="AR89">
        <f t="shared" si="76"/>
        <v>-1.7490748012175414E-25</v>
      </c>
      <c r="AS89">
        <f t="shared" si="77"/>
        <v>-2.127523058945741E-4</v>
      </c>
      <c r="AT89">
        <f t="shared" si="78"/>
        <v>-1.3899817318445504E-4</v>
      </c>
      <c r="AU89">
        <f t="shared" si="79"/>
        <v>-3.5175047907902917E-4</v>
      </c>
      <c r="AW89">
        <v>86</v>
      </c>
      <c r="AX89">
        <f>IF(Z89&gt;0, (R89*SUMPRODUCT(K89:$K$98, X89:$X$98)-K89*$AZ$3)/Z89, 0)</f>
        <v>-3.1249667428174246E+29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0.93575936900000001</v>
      </c>
      <c r="Q90" s="5">
        <f t="shared" si="91"/>
        <v>12.5</v>
      </c>
      <c r="R90">
        <f t="shared" si="62"/>
        <v>2000000</v>
      </c>
      <c r="S90">
        <f t="shared" si="63"/>
        <v>-5.1440199460724454E+30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-11.845370185042425</v>
      </c>
      <c r="AC90">
        <f t="shared" si="64"/>
        <v>-10.576223379502165</v>
      </c>
      <c r="AE90">
        <f t="shared" si="65"/>
        <v>0</v>
      </c>
      <c r="AF90">
        <f t="shared" si="66"/>
        <v>0</v>
      </c>
      <c r="AG90">
        <f t="shared" si="67"/>
        <v>-2.570028764074221E-29</v>
      </c>
      <c r="AH90">
        <f t="shared" si="68"/>
        <v>-7.0941018207017227E-23</v>
      </c>
      <c r="AI90">
        <f t="shared" si="69"/>
        <v>-7.0941043907304865E-23</v>
      </c>
      <c r="AJ90">
        <f t="shared" si="70"/>
        <v>-1.2691468055402595</v>
      </c>
      <c r="AK90">
        <f t="shared" si="92"/>
        <v>-0.82917591295296977</v>
      </c>
      <c r="AL90">
        <f t="shared" si="71"/>
        <v>-2.0983227184932294</v>
      </c>
      <c r="AN90">
        <f t="shared" si="72"/>
        <v>0</v>
      </c>
      <c r="AO90">
        <f t="shared" si="73"/>
        <v>0</v>
      </c>
      <c r="AP90">
        <f t="shared" si="74"/>
        <v>-3.4345065862900821E-33</v>
      </c>
      <c r="AQ90">
        <f t="shared" si="75"/>
        <v>-9.4803372505401606E-27</v>
      </c>
      <c r="AR90">
        <f t="shared" si="76"/>
        <v>-9.4803406850467466E-27</v>
      </c>
      <c r="AS90">
        <f t="shared" si="77"/>
        <v>-1.6960483569401625E-4</v>
      </c>
      <c r="AT90">
        <f t="shared" si="78"/>
        <v>-1.1080849265342398E-4</v>
      </c>
      <c r="AU90">
        <f t="shared" si="79"/>
        <v>-2.8041332834744025E-4</v>
      </c>
      <c r="AW90">
        <v>87</v>
      </c>
      <c r="AX90">
        <f>IF(Z90&gt;0, (R90*SUMPRODUCT(K90:$K$98, X90:$X$98)-K90*$AZ$3)/Z90, 0)</f>
        <v>-5.1440199460724454E+30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0.94179042899999998</v>
      </c>
      <c r="Q91" s="5">
        <f t="shared" si="91"/>
        <v>12.5</v>
      </c>
      <c r="R91">
        <f t="shared" si="62"/>
        <v>2000000</v>
      </c>
      <c r="S91">
        <f t="shared" si="63"/>
        <v>-9.5268944663506705E+31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-10.576223379502165</v>
      </c>
      <c r="AC91">
        <f t="shared" si="64"/>
        <v>-9.4430565888412179</v>
      </c>
      <c r="AE91">
        <f t="shared" si="65"/>
        <v>0</v>
      </c>
      <c r="AF91">
        <f t="shared" si="66"/>
        <v>0</v>
      </c>
      <c r="AG91">
        <f t="shared" si="67"/>
        <v>-1.2389998417367839E-30</v>
      </c>
      <c r="AH91">
        <f t="shared" si="68"/>
        <v>-3.87268558761568E-24</v>
      </c>
      <c r="AI91">
        <f t="shared" si="69"/>
        <v>-3.8726868266155217E-24</v>
      </c>
      <c r="AJ91">
        <f t="shared" si="70"/>
        <v>-1.1331667906609475</v>
      </c>
      <c r="AK91">
        <f t="shared" si="92"/>
        <v>-0.74033563656515167</v>
      </c>
      <c r="AL91">
        <f t="shared" si="71"/>
        <v>-1.8735024272260992</v>
      </c>
      <c r="AN91">
        <f t="shared" si="72"/>
        <v>0</v>
      </c>
      <c r="AO91">
        <f t="shared" si="73"/>
        <v>0</v>
      </c>
      <c r="AP91">
        <f t="shared" si="74"/>
        <v>-1.4783579385867794E-34</v>
      </c>
      <c r="AQ91">
        <f t="shared" si="75"/>
        <v>-4.6208363304363726E-28</v>
      </c>
      <c r="AR91">
        <f t="shared" si="76"/>
        <v>-4.6208378087943111E-28</v>
      </c>
      <c r="AS91">
        <f t="shared" si="77"/>
        <v>-1.3520793661831669E-4</v>
      </c>
      <c r="AT91">
        <f t="shared" si="78"/>
        <v>-8.8335851923966824E-5</v>
      </c>
      <c r="AU91">
        <f t="shared" si="79"/>
        <v>-2.2354378854228351E-4</v>
      </c>
      <c r="AW91">
        <v>88</v>
      </c>
      <c r="AX91">
        <f>IF(Z91&gt;0, (R91*SUMPRODUCT(K91:$K$98, X91:$X$98)-K91*$AZ$3)/Z91, 0)</f>
        <v>-9.5268944663506705E+31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0.94777327099999997</v>
      </c>
      <c r="Q92" s="5">
        <f t="shared" si="91"/>
        <v>12.5</v>
      </c>
      <c r="R92">
        <f t="shared" si="62"/>
        <v>2000000</v>
      </c>
      <c r="S92">
        <f t="shared" si="63"/>
        <v>-2.0144008250147384E+33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-9.4430565888412179</v>
      </c>
      <c r="AC92">
        <f t="shared" si="64"/>
        <v>-8.4313005257510873</v>
      </c>
      <c r="AE92">
        <f t="shared" si="65"/>
        <v>0</v>
      </c>
      <c r="AF92">
        <f t="shared" si="66"/>
        <v>0</v>
      </c>
      <c r="AG92">
        <f t="shared" si="67"/>
        <v>-5.231891054806209E-32</v>
      </c>
      <c r="AH92">
        <f t="shared" si="68"/>
        <v>-1.8788654924341664E-25</v>
      </c>
      <c r="AI92">
        <f t="shared" si="69"/>
        <v>-1.8788660156232719E-25</v>
      </c>
      <c r="AJ92">
        <f t="shared" si="70"/>
        <v>-1.0117560630901306</v>
      </c>
      <c r="AK92">
        <f t="shared" si="92"/>
        <v>-0.66101396121888534</v>
      </c>
      <c r="AL92">
        <f t="shared" si="71"/>
        <v>-1.672770024309016</v>
      </c>
      <c r="AN92">
        <f t="shared" si="72"/>
        <v>0</v>
      </c>
      <c r="AO92">
        <f t="shared" si="73"/>
        <v>0</v>
      </c>
      <c r="AP92">
        <f t="shared" si="74"/>
        <v>-5.5737696462234471E-36</v>
      </c>
      <c r="AQ92">
        <f t="shared" si="75"/>
        <v>-2.0016401988045842E-29</v>
      </c>
      <c r="AR92">
        <f t="shared" si="76"/>
        <v>-2.0016407561815489E-29</v>
      </c>
      <c r="AS92">
        <f t="shared" si="77"/>
        <v>-1.0778693926842836E-4</v>
      </c>
      <c r="AT92">
        <f t="shared" si="78"/>
        <v>-7.0420800322039862E-5</v>
      </c>
      <c r="AU92">
        <f t="shared" si="79"/>
        <v>-1.7820773959046824E-4</v>
      </c>
      <c r="AW92">
        <v>89</v>
      </c>
      <c r="AX92">
        <f>IF(Z92&gt;0, (R92*SUMPRODUCT(K92:$K$98, X92:$X$98)-K92*$AZ$3)/Z92, 0)</f>
        <v>-2.0144008250147384E+33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0.95370057100000005</v>
      </c>
      <c r="Q93" s="5">
        <f t="shared" si="91"/>
        <v>12.5</v>
      </c>
      <c r="R93">
        <f t="shared" si="62"/>
        <v>2000000</v>
      </c>
      <c r="S93">
        <f t="shared" si="63"/>
        <v>-4.9548221962161701E+34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-8.4313005257510873</v>
      </c>
      <c r="AC93">
        <f t="shared" si="64"/>
        <v>-7.5279468979920408</v>
      </c>
      <c r="AE93">
        <f t="shared" si="65"/>
        <v>0</v>
      </c>
      <c r="AF93">
        <f t="shared" si="66"/>
        <v>0</v>
      </c>
      <c r="AG93">
        <f t="shared" si="67"/>
        <v>-1.8991465787967324E-33</v>
      </c>
      <c r="AH93">
        <f t="shared" si="68"/>
        <v>-7.983451978205559E-27</v>
      </c>
      <c r="AI93">
        <f t="shared" si="69"/>
        <v>-7.9834538773521372E-27</v>
      </c>
      <c r="AJ93">
        <f t="shared" si="70"/>
        <v>-0.9033536277590466</v>
      </c>
      <c r="AK93">
        <f t="shared" si="92"/>
        <v>-0.59019103680257612</v>
      </c>
      <c r="AL93">
        <f t="shared" si="71"/>
        <v>-1.4935446645616226</v>
      </c>
      <c r="AN93">
        <f t="shared" si="72"/>
        <v>0</v>
      </c>
      <c r="AO93">
        <f t="shared" si="73"/>
        <v>0</v>
      </c>
      <c r="AP93">
        <f t="shared" si="74"/>
        <v>-1.8064701387093148E-37</v>
      </c>
      <c r="AQ93">
        <f t="shared" si="75"/>
        <v>-7.5938675631796707E-31</v>
      </c>
      <c r="AR93">
        <f t="shared" si="76"/>
        <v>-7.5938693696498086E-31</v>
      </c>
      <c r="AS93">
        <f t="shared" si="77"/>
        <v>-8.5927088064754889E-5</v>
      </c>
      <c r="AT93">
        <f t="shared" si="78"/>
        <v>-5.6139030868973094E-5</v>
      </c>
      <c r="AU93">
        <f t="shared" si="79"/>
        <v>-1.4206611893372796E-4</v>
      </c>
      <c r="AW93">
        <v>90</v>
      </c>
      <c r="AX93">
        <f>IF(Z93&gt;0, (R93*SUMPRODUCT(K93:$K$98, X93:$X$98)-K93*$AZ$3)/Z93, 0)</f>
        <v>-4.9548221962161701E+34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0.95959776100000005</v>
      </c>
      <c r="Q94" s="5">
        <f t="shared" si="91"/>
        <v>12.5</v>
      </c>
      <c r="R94">
        <f t="shared" si="62"/>
        <v>2000000</v>
      </c>
      <c r="S94">
        <f t="shared" si="63"/>
        <v>-1.4551390078469954E+36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-7.5279468979920408</v>
      </c>
      <c r="AC94">
        <f t="shared" si="64"/>
        <v>-6.7213811589214654</v>
      </c>
      <c r="AE94">
        <f t="shared" si="65"/>
        <v>0</v>
      </c>
      <c r="AF94">
        <f t="shared" si="66"/>
        <v>0</v>
      </c>
      <c r="AG94">
        <f t="shared" si="67"/>
        <v>-5.7738308184610594E-35</v>
      </c>
      <c r="AH94">
        <f t="shared" si="68"/>
        <v>-2.9158668877186471E-28</v>
      </c>
      <c r="AI94">
        <f t="shared" si="69"/>
        <v>-2.9158674651017289E-28</v>
      </c>
      <c r="AJ94">
        <f t="shared" si="70"/>
        <v>-0.80656573907057538</v>
      </c>
      <c r="AK94">
        <f t="shared" si="92"/>
        <v>-0.52695628285944285</v>
      </c>
      <c r="AL94">
        <f t="shared" si="71"/>
        <v>-1.3335220219300181</v>
      </c>
      <c r="AN94">
        <f t="shared" si="72"/>
        <v>0</v>
      </c>
      <c r="AO94">
        <f t="shared" si="73"/>
        <v>0</v>
      </c>
      <c r="AP94">
        <f t="shared" si="74"/>
        <v>-4.9036372235181912E-39</v>
      </c>
      <c r="AQ94">
        <f t="shared" si="75"/>
        <v>-2.4764067148840254E-32</v>
      </c>
      <c r="AR94">
        <f t="shared" si="76"/>
        <v>-2.4764072052477478E-32</v>
      </c>
      <c r="AS94">
        <f t="shared" si="77"/>
        <v>-6.850054852100978E-5</v>
      </c>
      <c r="AT94">
        <f t="shared" si="78"/>
        <v>-4.4753691700393079E-5</v>
      </c>
      <c r="AU94">
        <f t="shared" si="79"/>
        <v>-1.1325424022140285E-4</v>
      </c>
      <c r="AW94">
        <v>91</v>
      </c>
      <c r="AX94">
        <f>IF(Z94&gt;0, (R94*SUMPRODUCT(K94:$K$98, X94:$X$98)-K94*$AZ$3)/Z94, 0)</f>
        <v>-1.4551390078469954E+36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0.96549474700000004</v>
      </c>
      <c r="Q95" s="5">
        <f t="shared" si="91"/>
        <v>12.5</v>
      </c>
      <c r="R95">
        <f t="shared" si="62"/>
        <v>2000000</v>
      </c>
      <c r="S95">
        <f t="shared" si="63"/>
        <v>-5.3018479629908128E+37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-6.7213811589214654</v>
      </c>
      <c r="AC95">
        <f t="shared" si="64"/>
        <v>-6.0012331776084507</v>
      </c>
      <c r="AE95">
        <f t="shared" si="65"/>
        <v>0</v>
      </c>
      <c r="AF95">
        <f t="shared" si="66"/>
        <v>0</v>
      </c>
      <c r="AG95">
        <f t="shared" si="67"/>
        <v>-1.4148918498558542E-36</v>
      </c>
      <c r="AH95">
        <f t="shared" si="68"/>
        <v>-8.9193653204653814E-30</v>
      </c>
      <c r="AI95">
        <f t="shared" si="69"/>
        <v>-8.9193667353572311E-30</v>
      </c>
      <c r="AJ95">
        <f t="shared" si="70"/>
        <v>-0.72014798131301472</v>
      </c>
      <c r="AK95">
        <f t="shared" si="92"/>
        <v>-0.4704966811245026</v>
      </c>
      <c r="AL95">
        <f t="shared" si="71"/>
        <v>-1.1906446624375173</v>
      </c>
      <c r="AN95">
        <f t="shared" si="72"/>
        <v>0</v>
      </c>
      <c r="AO95">
        <f t="shared" si="73"/>
        <v>0</v>
      </c>
      <c r="AP95">
        <f t="shared" si="74"/>
        <v>-1.072900631986883E-40</v>
      </c>
      <c r="AQ95">
        <f t="shared" si="75"/>
        <v>-6.7634799721435394E-34</v>
      </c>
      <c r="AR95">
        <f t="shared" si="76"/>
        <v>-6.763481045044172E-34</v>
      </c>
      <c r="AS95">
        <f t="shared" si="77"/>
        <v>-5.4608217889835673E-5</v>
      </c>
      <c r="AT95">
        <f t="shared" si="78"/>
        <v>-3.5677369021359278E-5</v>
      </c>
      <c r="AU95">
        <f t="shared" si="79"/>
        <v>-9.0285586911194958E-5</v>
      </c>
      <c r="AW95">
        <v>92</v>
      </c>
      <c r="AX95">
        <f>IF(Z95&gt;0, (R95*SUMPRODUCT(K95:$K$98, X95:$X$98)-K95*$AZ$3)/Z95, 0)</f>
        <v>-5.3018479629908128E+37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0.97139193700000004</v>
      </c>
      <c r="Q96" s="5">
        <f t="shared" si="91"/>
        <v>12.5</v>
      </c>
      <c r="R96">
        <f t="shared" si="62"/>
        <v>2000000</v>
      </c>
      <c r="S96">
        <f t="shared" si="63"/>
        <v>-2.5439471180310073E+39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-6.0012331776084507</v>
      </c>
      <c r="AC96">
        <f t="shared" si="64"/>
        <v>-5.3582439085789728</v>
      </c>
      <c r="AE96">
        <f t="shared" si="65"/>
        <v>0</v>
      </c>
      <c r="AF96">
        <f t="shared" si="66"/>
        <v>0</v>
      </c>
      <c r="AG96">
        <f t="shared" si="67"/>
        <v>-2.6328396680304262E-38</v>
      </c>
      <c r="AH96">
        <f t="shared" si="68"/>
        <v>-2.1990632554831863E-31</v>
      </c>
      <c r="AI96">
        <f t="shared" si="69"/>
        <v>-2.1990635187671532E-31</v>
      </c>
      <c r="AJ96">
        <f t="shared" si="70"/>
        <v>-0.64298926902947784</v>
      </c>
      <c r="AK96">
        <f t="shared" si="92"/>
        <v>-0.42008632243259159</v>
      </c>
      <c r="AL96">
        <f t="shared" si="71"/>
        <v>-1.0630755914620695</v>
      </c>
      <c r="AN96">
        <f t="shared" si="72"/>
        <v>0</v>
      </c>
      <c r="AO96">
        <f t="shared" si="73"/>
        <v>0</v>
      </c>
      <c r="AP96">
        <f t="shared" si="74"/>
        <v>-1.7825537993528322E-42</v>
      </c>
      <c r="AQ96">
        <f t="shared" si="75"/>
        <v>-1.4888671758775175E-35</v>
      </c>
      <c r="AR96">
        <f t="shared" si="76"/>
        <v>-1.4888673541328975E-35</v>
      </c>
      <c r="AS96">
        <f t="shared" si="77"/>
        <v>-4.3533336965749125E-5</v>
      </c>
      <c r="AT96">
        <f t="shared" si="78"/>
        <v>-2.8441780150956052E-5</v>
      </c>
      <c r="AU96">
        <f t="shared" si="79"/>
        <v>-7.1975117116705183E-5</v>
      </c>
      <c r="AW96">
        <v>93</v>
      </c>
      <c r="AX96">
        <f>IF(Z96&gt;0, (R96*SUMPRODUCT(K96:$K$98, X96:$X$98)-K96*$AZ$3)/Z96, 0)</f>
        <v>-2.5439471180310073E+39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0.97728912599999995</v>
      </c>
      <c r="Q97" s="5">
        <f t="shared" si="91"/>
        <v>12.5</v>
      </c>
      <c r="R97">
        <f t="shared" si="62"/>
        <v>2000000</v>
      </c>
      <c r="S97">
        <f t="shared" si="63"/>
        <v>-1.7869592251365426E+41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-5.3582439085789728</v>
      </c>
      <c r="AC97">
        <f t="shared" si="64"/>
        <v>-4.7841463469455112</v>
      </c>
      <c r="AE97">
        <f t="shared" si="65"/>
        <v>0</v>
      </c>
      <c r="AF97">
        <f t="shared" si="66"/>
        <v>0</v>
      </c>
      <c r="AG97">
        <f t="shared" si="67"/>
        <v>-3.3465693282536652E-40</v>
      </c>
      <c r="AH97">
        <f t="shared" si="68"/>
        <v>-4.1168729249081359E-33</v>
      </c>
      <c r="AI97">
        <f t="shared" si="69"/>
        <v>-4.1168732595650686E-33</v>
      </c>
      <c r="AJ97">
        <f t="shared" si="70"/>
        <v>-0.57409756163346159</v>
      </c>
      <c r="AK97">
        <f t="shared" si="92"/>
        <v>-0.37507707360052811</v>
      </c>
      <c r="AL97">
        <f t="shared" si="71"/>
        <v>-0.94917463523398971</v>
      </c>
      <c r="AN97">
        <f t="shared" si="72"/>
        <v>0</v>
      </c>
      <c r="AO97">
        <f t="shared" si="73"/>
        <v>0</v>
      </c>
      <c r="AP97">
        <f t="shared" si="74"/>
        <v>-2.0230193519459983E-44</v>
      </c>
      <c r="AQ97">
        <f t="shared" si="75"/>
        <v>-2.4886720637392976E-37</v>
      </c>
      <c r="AR97">
        <f t="shared" si="76"/>
        <v>-2.4886722660412327E-37</v>
      </c>
      <c r="AS97">
        <f t="shared" si="77"/>
        <v>-3.4704509698460669E-5</v>
      </c>
      <c r="AT97">
        <f t="shared" si="78"/>
        <v>-2.2673613002994297E-5</v>
      </c>
      <c r="AU97">
        <f t="shared" si="79"/>
        <v>-5.7378122701454966E-5</v>
      </c>
      <c r="AW97">
        <v>94</v>
      </c>
      <c r="AX97">
        <f>IF(Z97&gt;0, (R97*SUMPRODUCT(K97:$K$98, X97:$X$98)-K97*$AZ$3)/Z97, 0)</f>
        <v>-1.7869592251365426E+41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-4.7841463469455112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-5.354510925205864E-35</v>
      </c>
      <c r="AI98">
        <f t="shared" si="69"/>
        <v>-5.354510925205864E-35</v>
      </c>
      <c r="AJ98">
        <f t="shared" si="70"/>
        <v>-4.7841463469455112</v>
      </c>
      <c r="AK98">
        <f t="shared" si="92"/>
        <v>-0.3348902442861858</v>
      </c>
      <c r="AL98">
        <f t="shared" si="71"/>
        <v>-5.1190365912316969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-2.8900276456371402E-39</v>
      </c>
      <c r="AR98">
        <f t="shared" si="76"/>
        <v>-2.8900276456371402E-39</v>
      </c>
      <c r="AS98">
        <f t="shared" si="77"/>
        <v>-2.582180781135465E-4</v>
      </c>
      <c r="AT98">
        <f t="shared" si="78"/>
        <v>-1.8075265467948255E-5</v>
      </c>
      <c r="AU98">
        <f t="shared" si="79"/>
        <v>-2.7629334358149474E-4</v>
      </c>
      <c r="AW98">
        <v>95</v>
      </c>
    </row>
    <row r="100" spans="5:50" x14ac:dyDescent="0.25">
      <c r="AN100" s="6">
        <f t="shared" ref="AN100:AU100" si="93">SUM(AN3:AN98)</f>
        <v>101926.44972727109</v>
      </c>
      <c r="AO100" s="6">
        <f t="shared" si="93"/>
        <v>-10192.64497272711</v>
      </c>
      <c r="AP100" s="6">
        <f t="shared" si="93"/>
        <v>-224.33334374748122</v>
      </c>
      <c r="AQ100" s="6">
        <f t="shared" si="93"/>
        <v>-79141.494178806286</v>
      </c>
      <c r="AR100" s="6">
        <f t="shared" si="93"/>
        <v>12367.977231990239</v>
      </c>
      <c r="AS100" s="6">
        <f t="shared" si="93"/>
        <v>-19392.489774484438</v>
      </c>
      <c r="AT100" s="6">
        <f t="shared" si="93"/>
        <v>7024.5125424942062</v>
      </c>
      <c r="AU100" s="6">
        <f t="shared" si="93"/>
        <v>-2.2573573327418217E-12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82FE-02B6-4BC5-89EA-8A465F127746}">
  <sheetPr codeName="Sheet46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225135.83666856316</v>
      </c>
      <c r="K3">
        <v>1</v>
      </c>
      <c r="L3" s="2">
        <v>0</v>
      </c>
      <c r="O3">
        <f>$C$3</f>
        <v>225135.83666856316</v>
      </c>
      <c r="P3">
        <f>O3*C5</f>
        <v>22513.583666856317</v>
      </c>
      <c r="Q3" s="5">
        <f>B8</f>
        <v>100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225135.83666856316</v>
      </c>
      <c r="AF3">
        <f t="shared" ref="AF3:AF34" si="4">-$Z3*P3</f>
        <v>-22513.583666856317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202522.25300170685</v>
      </c>
      <c r="AJ3">
        <f t="shared" ref="AJ3:AJ34" si="8">AB3-AC3</f>
        <v>0</v>
      </c>
      <c r="AL3">
        <f t="shared" ref="AL3:AL34" si="9">SUM(AI3:AK3)</f>
        <v>202522.25300170685</v>
      </c>
      <c r="AN3">
        <f t="shared" ref="AN3:AN34" si="10">AE3*$K3</f>
        <v>225135.83666856316</v>
      </c>
      <c r="AO3">
        <f t="shared" ref="AO3:AO34" si="11">AF3*$K3</f>
        <v>-22513.583666856317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202522.25300170685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202522.25300170685</v>
      </c>
      <c r="AW3">
        <v>0</v>
      </c>
      <c r="AX3">
        <f>IF(Z3&gt;0, (R3*SUMPRODUCT(K3:$K$98, X3:$X$98)-K3*$AZ$3)/Z3, 0)</f>
        <v>0</v>
      </c>
      <c r="AZ3">
        <f>C6*SUMPRODUCT(X4:X89, K4:K89)/1</f>
        <v>173532.61036861278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1.482798E-3</v>
      </c>
      <c r="R4">
        <f t="shared" si="0"/>
        <v>2000000</v>
      </c>
      <c r="S4">
        <f t="shared" si="1"/>
        <v>11775.286645445494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11640.073407503747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-2965.596</v>
      </c>
      <c r="AI4">
        <f t="shared" si="7"/>
        <v>-2965.596</v>
      </c>
      <c r="AJ4">
        <f t="shared" si="8"/>
        <v>-11640.073407503747</v>
      </c>
      <c r="AK4">
        <f>G4*SUM(AB4, AE4:AF4)</f>
        <v>0</v>
      </c>
      <c r="AL4">
        <f t="shared" si="9"/>
        <v>-14605.669407503747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-2766.6722642037503</v>
      </c>
      <c r="AR4">
        <f t="shared" si="14"/>
        <v>-2766.6722642037503</v>
      </c>
      <c r="AS4">
        <f t="shared" si="15"/>
        <v>-10859.290425882775</v>
      </c>
      <c r="AT4">
        <f t="shared" si="16"/>
        <v>0</v>
      </c>
      <c r="AU4">
        <f t="shared" si="17"/>
        <v>-13625.962690086526</v>
      </c>
      <c r="AW4">
        <v>1</v>
      </c>
      <c r="AX4">
        <f>IF(Z4&gt;0, (R4*SUMPRODUCT(K4:$K$98, X4:$X$98)-K4*$AZ$3)/Z4, 0)</f>
        <v>11775.286645445494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1.5387599999999999E-3</v>
      </c>
      <c r="Q5" s="5">
        <f t="shared" ref="Q5:Q36" si="29">$C$8</f>
        <v>12.5</v>
      </c>
      <c r="R5">
        <f t="shared" si="0"/>
        <v>2000000</v>
      </c>
      <c r="S5">
        <f t="shared" si="1"/>
        <v>22900.993890997564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11640.073407503747</v>
      </c>
      <c r="AC5">
        <f t="shared" si="2"/>
        <v>22376.811650596879</v>
      </c>
      <c r="AE5">
        <f t="shared" si="3"/>
        <v>0</v>
      </c>
      <c r="AF5">
        <f t="shared" si="4"/>
        <v>0</v>
      </c>
      <c r="AG5">
        <f t="shared" si="5"/>
        <v>-12.213886740628132</v>
      </c>
      <c r="AH5">
        <f t="shared" si="6"/>
        <v>-3042.1814594990401</v>
      </c>
      <c r="AI5">
        <f t="shared" si="7"/>
        <v>-3054.395346239668</v>
      </c>
      <c r="AJ5">
        <f t="shared" si="8"/>
        <v>-10736.738243093132</v>
      </c>
      <c r="AK5">
        <f>G5*SUM(AB5, AE5:AF5)</f>
        <v>477.24300970765364</v>
      </c>
      <c r="AL5">
        <f t="shared" si="9"/>
        <v>-13313.890579625146</v>
      </c>
      <c r="AN5">
        <f t="shared" si="10"/>
        <v>0</v>
      </c>
      <c r="AO5">
        <f t="shared" si="11"/>
        <v>0</v>
      </c>
      <c r="AP5">
        <f t="shared" si="12"/>
        <v>-10.444192478853079</v>
      </c>
      <c r="AQ5">
        <f t="shared" si="13"/>
        <v>-2601.39375723179</v>
      </c>
      <c r="AR5">
        <f t="shared" si="14"/>
        <v>-2611.837949710643</v>
      </c>
      <c r="AS5">
        <f t="shared" si="15"/>
        <v>-9181.0709553182405</v>
      </c>
      <c r="AT5">
        <f t="shared" si="16"/>
        <v>408.09432397909609</v>
      </c>
      <c r="AU5">
        <f t="shared" si="17"/>
        <v>-11384.814581049786</v>
      </c>
      <c r="AW5">
        <v>2</v>
      </c>
      <c r="AX5">
        <f>IF(Z5&gt;0, (R5*SUMPRODUCT(K5:$K$98, X5:$X$98)-K5*$AZ$3)/Z5, 0)</f>
        <v>22900.993890997564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1.6157089999999999E-3</v>
      </c>
      <c r="Q6" s="5">
        <f t="shared" si="29"/>
        <v>12.5</v>
      </c>
      <c r="R6">
        <f t="shared" si="0"/>
        <v>2000000</v>
      </c>
      <c r="S6">
        <f t="shared" si="1"/>
        <v>35515.769028471346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22376.811650596879</v>
      </c>
      <c r="AC6">
        <f t="shared" si="2"/>
        <v>34299.748267960153</v>
      </c>
      <c r="AE6">
        <f t="shared" si="3"/>
        <v>0</v>
      </c>
      <c r="AF6">
        <f t="shared" si="4"/>
        <v>0</v>
      </c>
      <c r="AG6">
        <f t="shared" si="5"/>
        <v>-12.072013786490036</v>
      </c>
      <c r="AH6">
        <f t="shared" si="6"/>
        <v>-3157.4538770901659</v>
      </c>
      <c r="AI6">
        <f t="shared" si="7"/>
        <v>-3169.5258908766559</v>
      </c>
      <c r="AJ6">
        <f t="shared" si="8"/>
        <v>-11922.936617363273</v>
      </c>
      <c r="AK6">
        <f>G6*SUM(AB6, AE6:AF6)</f>
        <v>1309.0434815599176</v>
      </c>
      <c r="AL6">
        <f t="shared" si="9"/>
        <v>-13783.419026680011</v>
      </c>
      <c r="AN6">
        <f t="shared" si="10"/>
        <v>0</v>
      </c>
      <c r="AO6">
        <f t="shared" si="11"/>
        <v>0</v>
      </c>
      <c r="AP6">
        <f t="shared" si="12"/>
        <v>-9.3124725108513591</v>
      </c>
      <c r="AQ6">
        <f t="shared" si="13"/>
        <v>-2435.6915883901092</v>
      </c>
      <c r="AR6">
        <f t="shared" si="14"/>
        <v>-2445.0040609009607</v>
      </c>
      <c r="AS6">
        <f t="shared" si="15"/>
        <v>-9197.4728874213251</v>
      </c>
      <c r="AT6">
        <f t="shared" si="16"/>
        <v>1009.8092706933766</v>
      </c>
      <c r="AU6">
        <f t="shared" si="17"/>
        <v>-10632.66767762891</v>
      </c>
      <c r="AW6">
        <v>3</v>
      </c>
      <c r="AX6">
        <f>IF(Z6&gt;0, (R6*SUMPRODUCT(K6:$K$98, X6:$X$98)-K6*$AZ$3)/Z6, 0)</f>
        <v>35515.769028471346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1.70465E-3</v>
      </c>
      <c r="Q7" s="5">
        <f t="shared" si="29"/>
        <v>12.5</v>
      </c>
      <c r="R7">
        <f t="shared" si="0"/>
        <v>2000000</v>
      </c>
      <c r="S7">
        <f t="shared" si="1"/>
        <v>46030.280744414013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34299.748267960153</v>
      </c>
      <c r="AC7">
        <f t="shared" si="2"/>
        <v>43933.933207138427</v>
      </c>
      <c r="AE7">
        <f t="shared" si="3"/>
        <v>0</v>
      </c>
      <c r="AF7">
        <f t="shared" si="4"/>
        <v>0</v>
      </c>
      <c r="AG7">
        <f t="shared" si="5"/>
        <v>-11.930715090323996</v>
      </c>
      <c r="AH7">
        <f t="shared" si="6"/>
        <v>-3292.5693281824388</v>
      </c>
      <c r="AI7">
        <f t="shared" si="7"/>
        <v>-3304.5000432727629</v>
      </c>
      <c r="AJ7">
        <f t="shared" si="8"/>
        <v>-9634.1849391782744</v>
      </c>
      <c r="AK7">
        <f>G7*SUM(AB7, AE7:AF7)</f>
        <v>1684.1176399568435</v>
      </c>
      <c r="AL7">
        <f t="shared" si="9"/>
        <v>-11254.567342494194</v>
      </c>
      <c r="AN7">
        <f t="shared" si="10"/>
        <v>0</v>
      </c>
      <c r="AO7">
        <f t="shared" si="11"/>
        <v>0</v>
      </c>
      <c r="AP7">
        <f t="shared" si="12"/>
        <v>-8.3736450545693977</v>
      </c>
      <c r="AQ7">
        <f t="shared" si="13"/>
        <v>-2310.9098375940712</v>
      </c>
      <c r="AR7">
        <f t="shared" si="14"/>
        <v>-2319.2834826486405</v>
      </c>
      <c r="AS7">
        <f t="shared" si="15"/>
        <v>-6761.8113801229256</v>
      </c>
      <c r="AT7">
        <f t="shared" si="16"/>
        <v>1182.0082233440326</v>
      </c>
      <c r="AU7">
        <f t="shared" si="17"/>
        <v>-7899.0866394275345</v>
      </c>
      <c r="AW7">
        <v>4</v>
      </c>
      <c r="AX7">
        <f>IF(Z7&gt;0, (R7*SUMPRODUCT(K7:$K$98, X7:$X$98)-K7*$AZ$3)/Z7, 0)</f>
        <v>46030.280744414013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1.795589E-3</v>
      </c>
      <c r="Q8" s="5">
        <f t="shared" si="29"/>
        <v>12.5</v>
      </c>
      <c r="R8">
        <f t="shared" si="0"/>
        <v>2000000</v>
      </c>
      <c r="S8">
        <f t="shared" si="1"/>
        <v>52723.816897975528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43933.933207138427</v>
      </c>
      <c r="AC8">
        <f t="shared" si="2"/>
        <v>49729.042004877658</v>
      </c>
      <c r="AE8">
        <f t="shared" si="3"/>
        <v>0</v>
      </c>
      <c r="AF8">
        <f t="shared" si="4"/>
        <v>0</v>
      </c>
      <c r="AG8">
        <f t="shared" si="5"/>
        <v>-11.789985278642435</v>
      </c>
      <c r="AH8">
        <f t="shared" si="6"/>
        <v>-3427.6257245311635</v>
      </c>
      <c r="AI8">
        <f t="shared" si="7"/>
        <v>-3439.4157098098058</v>
      </c>
      <c r="AJ8">
        <f t="shared" si="8"/>
        <v>-5795.1087977392308</v>
      </c>
      <c r="AK8">
        <f t="shared" ref="AK8:AK39" si="30">G8*SUM(AB8:AB8, AE8:AF8)</f>
        <v>935.79277731204843</v>
      </c>
      <c r="AL8">
        <f t="shared" si="9"/>
        <v>-8298.7317302369884</v>
      </c>
      <c r="AN8">
        <f t="shared" si="10"/>
        <v>0</v>
      </c>
      <c r="AO8">
        <f t="shared" si="11"/>
        <v>0</v>
      </c>
      <c r="AP8">
        <f t="shared" si="12"/>
        <v>-7.7241416774701888</v>
      </c>
      <c r="AQ8">
        <f t="shared" si="13"/>
        <v>-2245.5894632523787</v>
      </c>
      <c r="AR8">
        <f t="shared" si="14"/>
        <v>-2253.3136049298487</v>
      </c>
      <c r="AS8">
        <f t="shared" si="15"/>
        <v>-3796.6325090480454</v>
      </c>
      <c r="AT8">
        <f t="shared" si="16"/>
        <v>613.07930602809597</v>
      </c>
      <c r="AU8">
        <f t="shared" si="17"/>
        <v>-5436.8668079497984</v>
      </c>
      <c r="AW8">
        <v>5</v>
      </c>
      <c r="AX8">
        <f>IF(Z8&gt;0, (R8*SUMPRODUCT(K8:$K$98, X8:$X$98)-K8*$AZ$3)/Z8, 0)</f>
        <v>52723.816897975528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1.891525E-3</v>
      </c>
      <c r="Q9" s="5">
        <f t="shared" si="29"/>
        <v>12.5</v>
      </c>
      <c r="R9">
        <f t="shared" si="0"/>
        <v>2000000</v>
      </c>
      <c r="S9">
        <f t="shared" si="1"/>
        <v>57406.87086453096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49729.042004877658</v>
      </c>
      <c r="AC9">
        <f t="shared" si="2"/>
        <v>53502.213372406652</v>
      </c>
      <c r="AE9">
        <f t="shared" si="3"/>
        <v>0</v>
      </c>
      <c r="AF9">
        <f t="shared" si="4"/>
        <v>0</v>
      </c>
      <c r="AG9">
        <f t="shared" si="5"/>
        <v>-11.649784373951826</v>
      </c>
      <c r="AH9">
        <f t="shared" si="6"/>
        <v>-3568.1683046694611</v>
      </c>
      <c r="AI9">
        <f t="shared" si="7"/>
        <v>-3579.8180890434128</v>
      </c>
      <c r="AJ9">
        <f t="shared" si="8"/>
        <v>-3773.1713675289939</v>
      </c>
      <c r="AK9">
        <f t="shared" si="30"/>
        <v>293.40134782877817</v>
      </c>
      <c r="AL9">
        <f t="shared" si="9"/>
        <v>-7059.5881087436283</v>
      </c>
      <c r="AN9">
        <f t="shared" si="10"/>
        <v>0</v>
      </c>
      <c r="AO9">
        <f t="shared" si="11"/>
        <v>0</v>
      </c>
      <c r="AP9">
        <f t="shared" si="12"/>
        <v>-7.2282317014954156</v>
      </c>
      <c r="AQ9">
        <f t="shared" si="13"/>
        <v>-2213.9076937553627</v>
      </c>
      <c r="AR9">
        <f t="shared" si="14"/>
        <v>-2221.1359254568579</v>
      </c>
      <c r="AS9">
        <f t="shared" si="15"/>
        <v>-2341.1040083221942</v>
      </c>
      <c r="AT9">
        <f t="shared" si="16"/>
        <v>182.04396369596077</v>
      </c>
      <c r="AU9">
        <f t="shared" si="17"/>
        <v>-4380.1959700830912</v>
      </c>
      <c r="AW9">
        <v>6</v>
      </c>
      <c r="AX9">
        <f>IF(Z9&gt;0, (R9*SUMPRODUCT(K9:$K$98, X9:$X$98)-K9*$AZ$3)/Z9, 0)</f>
        <v>57406.87086453096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2.0024510000000001E-3</v>
      </c>
      <c r="Q10" s="5">
        <f t="shared" si="29"/>
        <v>12.5</v>
      </c>
      <c r="R10">
        <f t="shared" si="0"/>
        <v>2000000</v>
      </c>
      <c r="S10">
        <f t="shared" si="1"/>
        <v>61701.24789754783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53502.213372406652</v>
      </c>
      <c r="AC10">
        <f t="shared" si="2"/>
        <v>56814.303761022398</v>
      </c>
      <c r="AE10">
        <f t="shared" si="3"/>
        <v>0</v>
      </c>
      <c r="AF10">
        <f t="shared" si="4"/>
        <v>0</v>
      </c>
      <c r="AG10">
        <f t="shared" si="5"/>
        <v>-11.509958407842905</v>
      </c>
      <c r="AH10">
        <f t="shared" si="6"/>
        <v>-3732.4995791046736</v>
      </c>
      <c r="AI10">
        <f t="shared" si="7"/>
        <v>-3744.0095375125165</v>
      </c>
      <c r="AJ10">
        <f t="shared" si="8"/>
        <v>-3312.0903886157466</v>
      </c>
      <c r="AK10">
        <f t="shared" si="30"/>
        <v>219.3590748268673</v>
      </c>
      <c r="AL10">
        <f t="shared" si="9"/>
        <v>-6836.7408513013961</v>
      </c>
      <c r="AN10">
        <f t="shared" si="10"/>
        <v>0</v>
      </c>
      <c r="AO10">
        <f t="shared" si="11"/>
        <v>0</v>
      </c>
      <c r="AP10">
        <f t="shared" si="12"/>
        <v>-6.7749503886553182</v>
      </c>
      <c r="AQ10">
        <f t="shared" si="13"/>
        <v>-2197.0104997842627</v>
      </c>
      <c r="AR10">
        <f t="shared" si="14"/>
        <v>-2203.785450172918</v>
      </c>
      <c r="AS10">
        <f t="shared" si="15"/>
        <v>-1949.5507516624607</v>
      </c>
      <c r="AT10">
        <f t="shared" si="16"/>
        <v>129.11835096125913</v>
      </c>
      <c r="AU10">
        <f t="shared" si="17"/>
        <v>-4024.2178508741199</v>
      </c>
      <c r="AW10">
        <v>7</v>
      </c>
      <c r="AX10">
        <f>IF(Z10&gt;0, (R10*SUMPRODUCT(K10:$K$98, X10:$X$98)-K10*$AZ$3)/Z10, 0)</f>
        <v>61701.24789754783</v>
      </c>
    </row>
    <row r="11" spans="1:52" x14ac:dyDescent="0.25">
      <c r="A11" t="s">
        <v>33</v>
      </c>
      <c r="C11" s="25">
        <f>AU91</f>
        <v>1.3078074213856983E-11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2.1123779999999998E-3</v>
      </c>
      <c r="Q11" s="5">
        <f t="shared" si="29"/>
        <v>12.5</v>
      </c>
      <c r="R11">
        <f t="shared" si="0"/>
        <v>2000000</v>
      </c>
      <c r="S11">
        <f t="shared" si="1"/>
        <v>65633.557168290732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56814.303761022398</v>
      </c>
      <c r="AC11">
        <f t="shared" si="2"/>
        <v>59703.147538096448</v>
      </c>
      <c r="AE11">
        <f t="shared" si="3"/>
        <v>0</v>
      </c>
      <c r="AF11">
        <f t="shared" si="4"/>
        <v>0</v>
      </c>
      <c r="AG11">
        <f t="shared" si="5"/>
        <v>-11.370545440842832</v>
      </c>
      <c r="AH11">
        <f t="shared" si="6"/>
        <v>-3890.1412674627804</v>
      </c>
      <c r="AI11">
        <f t="shared" si="7"/>
        <v>-3901.5118129036232</v>
      </c>
      <c r="AJ11">
        <f t="shared" si="8"/>
        <v>-2888.8437770740493</v>
      </c>
      <c r="AK11">
        <f t="shared" si="30"/>
        <v>136.35432902645374</v>
      </c>
      <c r="AL11">
        <f t="shared" si="9"/>
        <v>-6654.0012609512196</v>
      </c>
      <c r="AN11">
        <f t="shared" si="10"/>
        <v>0</v>
      </c>
      <c r="AO11">
        <f t="shared" si="11"/>
        <v>0</v>
      </c>
      <c r="AP11">
        <f t="shared" si="12"/>
        <v>-6.359644268925007</v>
      </c>
      <c r="AQ11">
        <f t="shared" si="13"/>
        <v>-2175.7896088311581</v>
      </c>
      <c r="AR11">
        <f t="shared" si="14"/>
        <v>-2182.1492531000831</v>
      </c>
      <c r="AS11">
        <f t="shared" si="15"/>
        <v>-1615.7552745619948</v>
      </c>
      <c r="AT11">
        <f t="shared" si="16"/>
        <v>76.264153874391738</v>
      </c>
      <c r="AU11">
        <f t="shared" si="17"/>
        <v>-3721.6403737876867</v>
      </c>
      <c r="AW11">
        <v>8</v>
      </c>
      <c r="AX11">
        <f>IF(Z11&gt;0, (R11*SUMPRODUCT(K11:$K$98, X11:$X$98)-K11*$AZ$3)/Z11, 0)</f>
        <v>65633.557168290732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2.238294E-3</v>
      </c>
      <c r="Q12" s="5">
        <f t="shared" si="29"/>
        <v>12.5</v>
      </c>
      <c r="R12">
        <f t="shared" si="0"/>
        <v>2000000</v>
      </c>
      <c r="S12">
        <f t="shared" si="1"/>
        <v>69393.928543635906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59703.147538096448</v>
      </c>
      <c r="AC12">
        <f t="shared" si="2"/>
        <v>62351.218471017426</v>
      </c>
      <c r="AE12">
        <f t="shared" si="3"/>
        <v>0</v>
      </c>
      <c r="AF12">
        <f t="shared" si="4"/>
        <v>0</v>
      </c>
      <c r="AG12">
        <f t="shared" si="5"/>
        <v>-11.231389362797438</v>
      </c>
      <c r="AH12">
        <f t="shared" si="6"/>
        <v>-4072.0997819145391</v>
      </c>
      <c r="AI12">
        <f t="shared" si="7"/>
        <v>-4083.3311712773366</v>
      </c>
      <c r="AJ12">
        <f t="shared" si="8"/>
        <v>-2648.0709329209785</v>
      </c>
      <c r="AK12">
        <f t="shared" si="30"/>
        <v>137.31723933762183</v>
      </c>
      <c r="AL12">
        <f t="shared" si="9"/>
        <v>-6594.0848648606934</v>
      </c>
      <c r="AN12">
        <f t="shared" si="10"/>
        <v>0</v>
      </c>
      <c r="AO12">
        <f t="shared" si="11"/>
        <v>0</v>
      </c>
      <c r="AP12">
        <f t="shared" si="12"/>
        <v>-5.9696028438909892</v>
      </c>
      <c r="AQ12">
        <f t="shared" si="13"/>
        <v>-2164.3643233707849</v>
      </c>
      <c r="AR12">
        <f t="shared" si="14"/>
        <v>-2170.333926214676</v>
      </c>
      <c r="AS12">
        <f t="shared" si="15"/>
        <v>-1407.4778517030065</v>
      </c>
      <c r="AT12">
        <f t="shared" si="16"/>
        <v>72.985572486728771</v>
      </c>
      <c r="AU12">
        <f t="shared" si="17"/>
        <v>-3504.8262054309535</v>
      </c>
      <c r="AW12">
        <v>9</v>
      </c>
      <c r="AX12">
        <f>IF(Z12&gt;0, (R12*SUMPRODUCT(K12:$K$98, X12:$X$98)-K12*$AZ$3)/Z12, 0)</f>
        <v>69393.928543635906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2.3742030000000001E-3</v>
      </c>
      <c r="Q13" s="5">
        <f t="shared" si="29"/>
        <v>12.5</v>
      </c>
      <c r="R13">
        <f t="shared" si="0"/>
        <v>2000000</v>
      </c>
      <c r="S13">
        <f t="shared" si="1"/>
        <v>72962.019833956118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62351.218471017426</v>
      </c>
      <c r="AC13">
        <f t="shared" si="2"/>
        <v>64745.970320267093</v>
      </c>
      <c r="AE13">
        <f t="shared" si="3"/>
        <v>0</v>
      </c>
      <c r="AF13">
        <f t="shared" si="4"/>
        <v>0</v>
      </c>
      <c r="AG13">
        <f t="shared" si="5"/>
        <v>-11.092409870850142</v>
      </c>
      <c r="AH13">
        <f t="shared" si="6"/>
        <v>-4266.4957310914824</v>
      </c>
      <c r="AI13">
        <f t="shared" si="7"/>
        <v>-4277.5881409623325</v>
      </c>
      <c r="AJ13">
        <f t="shared" si="8"/>
        <v>-2394.7518492496674</v>
      </c>
      <c r="AK13">
        <f t="shared" si="30"/>
        <v>124.70243694203485</v>
      </c>
      <c r="AL13">
        <f t="shared" si="9"/>
        <v>-6547.6375532699649</v>
      </c>
      <c r="AN13">
        <f t="shared" si="10"/>
        <v>0</v>
      </c>
      <c r="AO13">
        <f t="shared" si="11"/>
        <v>0</v>
      </c>
      <c r="AP13">
        <f t="shared" si="12"/>
        <v>-5.6043096639461059</v>
      </c>
      <c r="AQ13">
        <f t="shared" si="13"/>
        <v>-2155.5968031596221</v>
      </c>
      <c r="AR13">
        <f t="shared" si="14"/>
        <v>-2161.2011128235681</v>
      </c>
      <c r="AS13">
        <f t="shared" si="15"/>
        <v>-1209.9202146119503</v>
      </c>
      <c r="AT13">
        <f t="shared" si="16"/>
        <v>63.004440027810936</v>
      </c>
      <c r="AU13">
        <f t="shared" si="17"/>
        <v>-3308.1168874077075</v>
      </c>
      <c r="AW13">
        <v>10</v>
      </c>
      <c r="AX13">
        <f>IF(Z13&gt;0, (R13*SUMPRODUCT(K13:$K$98, X13:$X$98)-K13*$AZ$3)/Z13, 0)</f>
        <v>72962.019833956118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2.5221050000000002E-3</v>
      </c>
      <c r="Q14" s="5">
        <f t="shared" si="29"/>
        <v>12.5</v>
      </c>
      <c r="R14">
        <f t="shared" si="0"/>
        <v>2000000</v>
      </c>
      <c r="S14">
        <f t="shared" si="1"/>
        <v>76354.850492871788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64745.970320267093</v>
      </c>
      <c r="AC14">
        <f t="shared" si="2"/>
        <v>66908.286723437675</v>
      </c>
      <c r="AE14">
        <f t="shared" si="3"/>
        <v>0</v>
      </c>
      <c r="AF14">
        <f t="shared" si="4"/>
        <v>0</v>
      </c>
      <c r="AG14">
        <f t="shared" si="5"/>
        <v>-10.953509549744322</v>
      </c>
      <c r="AH14">
        <f t="shared" si="6"/>
        <v>-4476.1955835712806</v>
      </c>
      <c r="AI14">
        <f t="shared" si="7"/>
        <v>-4487.1490931210246</v>
      </c>
      <c r="AJ14">
        <f t="shared" si="8"/>
        <v>-2162.3164031705819</v>
      </c>
      <c r="AK14">
        <f t="shared" si="30"/>
        <v>116.54274657648077</v>
      </c>
      <c r="AL14">
        <f t="shared" si="9"/>
        <v>-6532.922749715126</v>
      </c>
      <c r="AN14">
        <f t="shared" si="10"/>
        <v>0</v>
      </c>
      <c r="AO14">
        <f t="shared" si="11"/>
        <v>0</v>
      </c>
      <c r="AP14">
        <f t="shared" si="12"/>
        <v>-5.2615819641392463</v>
      </c>
      <c r="AQ14">
        <f t="shared" si="13"/>
        <v>-2150.1665601805357</v>
      </c>
      <c r="AR14">
        <f t="shared" si="14"/>
        <v>-2155.4281421446749</v>
      </c>
      <c r="AS14">
        <f t="shared" si="15"/>
        <v>-1038.681249695934</v>
      </c>
      <c r="AT14">
        <f t="shared" si="16"/>
        <v>55.981985559356673</v>
      </c>
      <c r="AU14">
        <f t="shared" si="17"/>
        <v>-3138.1274062812522</v>
      </c>
      <c r="AW14">
        <v>11</v>
      </c>
      <c r="AX14">
        <f>IF(Z14&gt;0, (R14*SUMPRODUCT(K14:$K$98, X14:$X$98)-K14*$AZ$3)/Z14, 0)</f>
        <v>76354.850492871788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2.679E-3</v>
      </c>
      <c r="Q15" s="5">
        <f t="shared" si="29"/>
        <v>12.5</v>
      </c>
      <c r="R15">
        <f t="shared" si="0"/>
        <v>2000000</v>
      </c>
      <c r="S15">
        <f t="shared" si="1"/>
        <v>79795.038689541776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66908.286723437675</v>
      </c>
      <c r="AC15">
        <f t="shared" si="2"/>
        <v>69036.305554854785</v>
      </c>
      <c r="AE15">
        <f t="shared" si="3"/>
        <v>0</v>
      </c>
      <c r="AF15">
        <f t="shared" si="4"/>
        <v>0</v>
      </c>
      <c r="AG15">
        <f t="shared" si="5"/>
        <v>-10.814630002163113</v>
      </c>
      <c r="AH15">
        <f t="shared" si="6"/>
        <v>-4695.112333402406</v>
      </c>
      <c r="AI15">
        <f t="shared" si="7"/>
        <v>-4705.9269634045695</v>
      </c>
      <c r="AJ15">
        <f t="shared" si="8"/>
        <v>-2128.0188314171101</v>
      </c>
      <c r="AK15">
        <f t="shared" si="30"/>
        <v>274.32397556609448</v>
      </c>
      <c r="AL15">
        <f t="shared" si="9"/>
        <v>-6559.6218192555853</v>
      </c>
      <c r="AN15">
        <f t="shared" si="10"/>
        <v>0</v>
      </c>
      <c r="AO15">
        <f t="shared" si="11"/>
        <v>0</v>
      </c>
      <c r="AP15">
        <f t="shared" si="12"/>
        <v>-4.9282519366435107</v>
      </c>
      <c r="AQ15">
        <f t="shared" si="13"/>
        <v>-2139.5735633323652</v>
      </c>
      <c r="AR15">
        <f t="shared" si="14"/>
        <v>-2144.5018152690091</v>
      </c>
      <c r="AS15">
        <f t="shared" si="15"/>
        <v>-969.74310956986676</v>
      </c>
      <c r="AT15">
        <f t="shared" si="16"/>
        <v>125.01007094842275</v>
      </c>
      <c r="AU15">
        <f t="shared" si="17"/>
        <v>-2989.234853890453</v>
      </c>
      <c r="AW15">
        <v>12</v>
      </c>
      <c r="AX15">
        <f>IF(Z15&gt;0, (R15*SUMPRODUCT(K15:$K$98, X15:$X$98)-K15*$AZ$3)/Z15, 0)</f>
        <v>79795.038689541776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4.0439999999999999E-3</v>
      </c>
      <c r="Q16" s="5">
        <f t="shared" si="29"/>
        <v>12.5</v>
      </c>
      <c r="R16">
        <f t="shared" si="0"/>
        <v>2000000</v>
      </c>
      <c r="S16">
        <f t="shared" si="1"/>
        <v>83430.934427483808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69036.305554854785</v>
      </c>
      <c r="AC16">
        <f t="shared" si="2"/>
        <v>71168.251269584725</v>
      </c>
      <c r="AE16">
        <f t="shared" si="3"/>
        <v>0</v>
      </c>
      <c r="AF16">
        <f t="shared" si="4"/>
        <v>0</v>
      </c>
      <c r="AG16">
        <f t="shared" si="5"/>
        <v>-10.662749338412732</v>
      </c>
      <c r="AH16">
        <f t="shared" si="6"/>
        <v>-6997.4981965996194</v>
      </c>
      <c r="AI16">
        <f t="shared" si="7"/>
        <v>-7008.1609459380325</v>
      </c>
      <c r="AJ16">
        <f t="shared" si="8"/>
        <v>-2131.9457147299399</v>
      </c>
      <c r="AK16">
        <f t="shared" si="30"/>
        <v>490.15776943946901</v>
      </c>
      <c r="AL16">
        <f t="shared" si="9"/>
        <v>-8649.9488912285033</v>
      </c>
      <c r="AN16">
        <f t="shared" si="10"/>
        <v>0</v>
      </c>
      <c r="AO16">
        <f t="shared" si="11"/>
        <v>0</v>
      </c>
      <c r="AP16">
        <f t="shared" si="12"/>
        <v>-4.5965751267101389</v>
      </c>
      <c r="AQ16">
        <f t="shared" si="13"/>
        <v>-3016.5321474655343</v>
      </c>
      <c r="AR16">
        <f t="shared" si="14"/>
        <v>-3021.1287225922447</v>
      </c>
      <c r="AS16">
        <f t="shared" si="15"/>
        <v>-919.05458271634632</v>
      </c>
      <c r="AT16">
        <f t="shared" si="16"/>
        <v>211.30075739964616</v>
      </c>
      <c r="AU16">
        <f t="shared" si="17"/>
        <v>-3728.8825479089451</v>
      </c>
      <c r="AW16">
        <v>13</v>
      </c>
      <c r="AX16">
        <f>IF(Z16&gt;0, (R16*SUMPRODUCT(K16:$K$98, X16:$X$98)-K16*$AZ$3)/Z16, 0)</f>
        <v>83430.934427483808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5.607E-3</v>
      </c>
      <c r="Q17" s="5">
        <f t="shared" si="29"/>
        <v>12.5</v>
      </c>
      <c r="R17">
        <f t="shared" si="0"/>
        <v>2000000</v>
      </c>
      <c r="S17">
        <f t="shared" si="1"/>
        <v>86504.249000636366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71168.251269584725</v>
      </c>
      <c r="AC17">
        <f t="shared" si="2"/>
        <v>72638.211716660546</v>
      </c>
      <c r="AE17">
        <f t="shared" si="3"/>
        <v>0</v>
      </c>
      <c r="AF17">
        <f t="shared" si="4"/>
        <v>0</v>
      </c>
      <c r="AG17">
        <f t="shared" si="5"/>
        <v>-10.496335809488125</v>
      </c>
      <c r="AH17">
        <f t="shared" si="6"/>
        <v>-9565.7656864768305</v>
      </c>
      <c r="AI17">
        <f t="shared" si="7"/>
        <v>-9576.2620222863188</v>
      </c>
      <c r="AJ17">
        <f t="shared" si="8"/>
        <v>-1469.9604470758204</v>
      </c>
      <c r="AK17">
        <f t="shared" si="30"/>
        <v>982.12186752026923</v>
      </c>
      <c r="AL17">
        <f t="shared" si="9"/>
        <v>-10064.10060184187</v>
      </c>
      <c r="AN17">
        <f t="shared" si="10"/>
        <v>0</v>
      </c>
      <c r="AO17">
        <f t="shared" si="11"/>
        <v>0</v>
      </c>
      <c r="AP17">
        <f t="shared" si="12"/>
        <v>-4.2534652930133232</v>
      </c>
      <c r="AQ17">
        <f t="shared" si="13"/>
        <v>-3876.3672472966718</v>
      </c>
      <c r="AR17">
        <f t="shared" si="14"/>
        <v>-3880.6207125896854</v>
      </c>
      <c r="AS17">
        <f t="shared" si="15"/>
        <v>-595.67699216401718</v>
      </c>
      <c r="AT17">
        <f t="shared" si="16"/>
        <v>397.98853169605434</v>
      </c>
      <c r="AU17">
        <f t="shared" si="17"/>
        <v>-4078.3091730576484</v>
      </c>
      <c r="AW17">
        <v>14</v>
      </c>
      <c r="AX17">
        <f>IF(Z17&gt;0, (R17*SUMPRODUCT(K17:$K$98, X17:$X$98)-K17*$AZ$3)/Z17, 0)</f>
        <v>86504.249000636366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7.2589999999999998E-3</v>
      </c>
      <c r="Q18" s="5">
        <f t="shared" si="29"/>
        <v>12.5</v>
      </c>
      <c r="R18">
        <f t="shared" si="0"/>
        <v>2000000</v>
      </c>
      <c r="S18">
        <f t="shared" si="1"/>
        <v>89019.80785996592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72638.211716660546</v>
      </c>
      <c r="AC18">
        <f t="shared" si="2"/>
        <v>73460.424124799029</v>
      </c>
      <c r="AE18">
        <f t="shared" si="3"/>
        <v>0</v>
      </c>
      <c r="AF18">
        <f t="shared" si="4"/>
        <v>0</v>
      </c>
      <c r="AG18">
        <f t="shared" si="5"/>
        <v>-10.31517954975217</v>
      </c>
      <c r="AH18">
        <f t="shared" si="6"/>
        <v>-12190.864262571888</v>
      </c>
      <c r="AI18">
        <f t="shared" si="7"/>
        <v>-12201.17944212164</v>
      </c>
      <c r="AJ18">
        <f t="shared" si="8"/>
        <v>-822.21240813848272</v>
      </c>
      <c r="AK18">
        <f t="shared" si="30"/>
        <v>1568.9853730798679</v>
      </c>
      <c r="AL18">
        <f t="shared" si="9"/>
        <v>-11454.406477180255</v>
      </c>
      <c r="AN18">
        <f t="shared" si="10"/>
        <v>0</v>
      </c>
      <c r="AO18">
        <f t="shared" si="11"/>
        <v>0</v>
      </c>
      <c r="AP18">
        <f t="shared" si="12"/>
        <v>-3.9007602981720852</v>
      </c>
      <c r="AQ18">
        <f t="shared" si="13"/>
        <v>-4610.0641376608755</v>
      </c>
      <c r="AR18">
        <f t="shared" si="14"/>
        <v>-4613.9648979590474</v>
      </c>
      <c r="AS18">
        <f t="shared" si="15"/>
        <v>-310.92561238142605</v>
      </c>
      <c r="AT18">
        <f t="shared" si="16"/>
        <v>593.32324970239711</v>
      </c>
      <c r="AU18">
        <f t="shared" si="17"/>
        <v>-4331.5672606380767</v>
      </c>
      <c r="AW18">
        <v>15</v>
      </c>
      <c r="AX18">
        <f>IF(Z18&gt;0, (R18*SUMPRODUCT(K18:$K$98, X18:$X$98)-K18*$AZ$3)/Z18, 0)</f>
        <v>89019.80785996592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9.0740000000000005E-3</v>
      </c>
      <c r="Q19" s="5">
        <f t="shared" si="29"/>
        <v>12.5</v>
      </c>
      <c r="R19">
        <f t="shared" si="0"/>
        <v>2000000</v>
      </c>
      <c r="S19">
        <f t="shared" si="1"/>
        <v>90521.691087544692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73460.424124799029</v>
      </c>
      <c r="AC19">
        <f t="shared" si="2"/>
        <v>73274.975757030246</v>
      </c>
      <c r="AE19">
        <f t="shared" si="3"/>
        <v>0</v>
      </c>
      <c r="AF19">
        <f t="shared" si="4"/>
        <v>0</v>
      </c>
      <c r="AG19">
        <f t="shared" si="5"/>
        <v>-10.118427815020196</v>
      </c>
      <c r="AH19">
        <f t="shared" si="6"/>
        <v>-14975.99027751219</v>
      </c>
      <c r="AI19">
        <f t="shared" si="7"/>
        <v>-14986.108705327209</v>
      </c>
      <c r="AJ19">
        <f t="shared" si="8"/>
        <v>185.44836776878219</v>
      </c>
      <c r="AK19">
        <f t="shared" si="30"/>
        <v>1638.1674579830183</v>
      </c>
      <c r="AL19">
        <f t="shared" si="9"/>
        <v>-13162.492879575409</v>
      </c>
      <c r="AN19">
        <f t="shared" si="10"/>
        <v>0</v>
      </c>
      <c r="AO19">
        <f t="shared" si="11"/>
        <v>0</v>
      </c>
      <c r="AP19">
        <f t="shared" si="12"/>
        <v>-3.5683644467450812</v>
      </c>
      <c r="AQ19">
        <f t="shared" si="13"/>
        <v>-5281.4322776258141</v>
      </c>
      <c r="AR19">
        <f t="shared" si="14"/>
        <v>-5285.0006420725585</v>
      </c>
      <c r="AS19">
        <f t="shared" si="15"/>
        <v>65.40021575987376</v>
      </c>
      <c r="AT19">
        <f t="shared" si="16"/>
        <v>577.71608611013266</v>
      </c>
      <c r="AU19">
        <f t="shared" si="17"/>
        <v>-4641.8843402025523</v>
      </c>
      <c r="AW19">
        <v>16</v>
      </c>
      <c r="AX19">
        <f>IF(Z19&gt;0, (R19*SUMPRODUCT(K19:$K$98, X19:$X$98)-K19*$AZ$3)/Z19, 0)</f>
        <v>90521.691087544692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1.1021E-2</v>
      </c>
      <c r="Q20" s="5">
        <f t="shared" si="29"/>
        <v>12.5</v>
      </c>
      <c r="R20">
        <f t="shared" si="0"/>
        <v>2000000</v>
      </c>
      <c r="S20">
        <f t="shared" si="1"/>
        <v>89778.162110369929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73274.975757030246</v>
      </c>
      <c r="AC20">
        <f t="shared" si="2"/>
        <v>71145.446806543594</v>
      </c>
      <c r="AE20">
        <f t="shared" si="3"/>
        <v>0</v>
      </c>
      <c r="AF20">
        <f t="shared" si="4"/>
        <v>0</v>
      </c>
      <c r="AG20">
        <f t="shared" si="5"/>
        <v>-9.9057283439206572</v>
      </c>
      <c r="AH20">
        <f t="shared" si="6"/>
        <v>-17842.430871894012</v>
      </c>
      <c r="AI20">
        <f t="shared" si="7"/>
        <v>-17852.336600237933</v>
      </c>
      <c r="AJ20">
        <f t="shared" si="8"/>
        <v>2129.5289504866523</v>
      </c>
      <c r="AK20">
        <f t="shared" si="30"/>
        <v>315.08239575523004</v>
      </c>
      <c r="AL20">
        <f t="shared" si="9"/>
        <v>-15407.725253996052</v>
      </c>
      <c r="AN20">
        <f t="shared" si="10"/>
        <v>0</v>
      </c>
      <c r="AO20">
        <f t="shared" si="11"/>
        <v>0</v>
      </c>
      <c r="AP20">
        <f t="shared" si="12"/>
        <v>-3.3134343713459673</v>
      </c>
      <c r="AQ20">
        <f t="shared" si="13"/>
        <v>-5968.2359203380502</v>
      </c>
      <c r="AR20">
        <f t="shared" si="14"/>
        <v>-5971.5493547093965</v>
      </c>
      <c r="AS20">
        <f t="shared" si="15"/>
        <v>712.32060625296867</v>
      </c>
      <c r="AT20">
        <f t="shared" si="16"/>
        <v>105.39405116456061</v>
      </c>
      <c r="AU20">
        <f t="shared" si="17"/>
        <v>-5153.834697291868</v>
      </c>
      <c r="AW20">
        <v>17</v>
      </c>
      <c r="AX20">
        <f>IF(Z20&gt;0, (R20*SUMPRODUCT(K20:$K$98, X20:$X$98)-K20*$AZ$3)/Z20, 0)</f>
        <v>89778.162110369929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1.3263E-2</v>
      </c>
      <c r="Q21" s="5">
        <f t="shared" si="29"/>
        <v>12.5</v>
      </c>
      <c r="R21">
        <f t="shared" si="0"/>
        <v>2000000</v>
      </c>
      <c r="S21">
        <f t="shared" si="1"/>
        <v>87885.495295119661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71145.446806543594</v>
      </c>
      <c r="AC21">
        <f t="shared" si="2"/>
        <v>68025.422042832623</v>
      </c>
      <c r="AE21">
        <f t="shared" si="3"/>
        <v>0</v>
      </c>
      <c r="AF21">
        <f t="shared" si="4"/>
        <v>0</v>
      </c>
      <c r="AG21">
        <f t="shared" si="5"/>
        <v>-9.6752913854560312</v>
      </c>
      <c r="AH21">
        <f t="shared" si="6"/>
        <v>-21020.748004067147</v>
      </c>
      <c r="AI21">
        <f t="shared" si="7"/>
        <v>-21030.423295452601</v>
      </c>
      <c r="AJ21">
        <f t="shared" si="8"/>
        <v>3120.0247637109715</v>
      </c>
      <c r="AK21">
        <f t="shared" si="30"/>
        <v>113.83271489046976</v>
      </c>
      <c r="AL21">
        <f t="shared" si="9"/>
        <v>-17796.565816851162</v>
      </c>
      <c r="AN21">
        <f t="shared" si="10"/>
        <v>0</v>
      </c>
      <c r="AO21">
        <f t="shared" si="11"/>
        <v>0</v>
      </c>
      <c r="AP21">
        <f t="shared" si="12"/>
        <v>-3.0775522513934446</v>
      </c>
      <c r="AQ21">
        <f t="shared" si="13"/>
        <v>-6686.3567998724329</v>
      </c>
      <c r="AR21">
        <f t="shared" si="14"/>
        <v>-6689.4343521238261</v>
      </c>
      <c r="AS21">
        <f t="shared" si="15"/>
        <v>992.42894641869452</v>
      </c>
      <c r="AT21">
        <f t="shared" si="16"/>
        <v>36.208328414791318</v>
      </c>
      <c r="AU21">
        <f t="shared" si="17"/>
        <v>-5660.79707729034</v>
      </c>
      <c r="AW21">
        <v>18</v>
      </c>
      <c r="AX21">
        <f>IF(Z21&gt;0, (R21*SUMPRODUCT(K21:$K$98, X21:$X$98)-K21*$AZ$3)/Z21, 0)</f>
        <v>87885.495295119661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1.5814999999999999E-2</v>
      </c>
      <c r="Q22" s="5">
        <f t="shared" si="29"/>
        <v>12.5</v>
      </c>
      <c r="R22">
        <f t="shared" si="0"/>
        <v>2000000</v>
      </c>
      <c r="S22">
        <f t="shared" si="1"/>
        <v>86199.864013080776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68025.422042832623</v>
      </c>
      <c r="AC22">
        <f t="shared" si="2"/>
        <v>64998.309159761156</v>
      </c>
      <c r="AE22">
        <f t="shared" si="3"/>
        <v>0</v>
      </c>
      <c r="AF22">
        <f t="shared" si="4"/>
        <v>0</v>
      </c>
      <c r="AG22">
        <f t="shared" si="5"/>
        <v>-9.425523738340484</v>
      </c>
      <c r="AH22">
        <f t="shared" si="6"/>
        <v>-24482.35732175794</v>
      </c>
      <c r="AI22">
        <f t="shared" si="7"/>
        <v>-24491.78284549628</v>
      </c>
      <c r="AJ22">
        <f t="shared" si="8"/>
        <v>3027.1128830714661</v>
      </c>
      <c r="AK22">
        <f t="shared" si="30"/>
        <v>1428.5338628994853</v>
      </c>
      <c r="AL22">
        <f t="shared" si="9"/>
        <v>-20036.136099525327</v>
      </c>
      <c r="AN22">
        <f t="shared" si="10"/>
        <v>0</v>
      </c>
      <c r="AO22">
        <f t="shared" si="11"/>
        <v>0</v>
      </c>
      <c r="AP22">
        <f t="shared" si="12"/>
        <v>-2.7993512978746242</v>
      </c>
      <c r="AQ22">
        <f t="shared" si="13"/>
        <v>-7271.1841427880217</v>
      </c>
      <c r="AR22">
        <f t="shared" si="14"/>
        <v>-7273.9834940858964</v>
      </c>
      <c r="AS22">
        <f t="shared" si="15"/>
        <v>899.04313153118017</v>
      </c>
      <c r="AT22">
        <f t="shared" si="16"/>
        <v>424.27012378089961</v>
      </c>
      <c r="AU22">
        <f t="shared" si="17"/>
        <v>-5950.670238773816</v>
      </c>
      <c r="AW22">
        <v>19</v>
      </c>
      <c r="AX22">
        <f>IF(Z22&gt;0, (R22*SUMPRODUCT(K22:$K$98, X22:$X$98)-K22*$AZ$3)/Z22, 0)</f>
        <v>86199.864013080776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1.864E-2</v>
      </c>
      <c r="Q23" s="5">
        <f t="shared" si="29"/>
        <v>12.5</v>
      </c>
      <c r="R23">
        <f t="shared" si="0"/>
        <v>2000000</v>
      </c>
      <c r="S23">
        <f t="shared" si="1"/>
        <v>86353.275012099242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64998.309159761156</v>
      </c>
      <c r="AC23">
        <f t="shared" si="2"/>
        <v>63249.122879348761</v>
      </c>
      <c r="AE23">
        <f t="shared" si="3"/>
        <v>0</v>
      </c>
      <c r="AF23">
        <f t="shared" si="4"/>
        <v>0</v>
      </c>
      <c r="AG23">
        <f t="shared" si="5"/>
        <v>-9.1555767384744122</v>
      </c>
      <c r="AH23">
        <f t="shared" si="6"/>
        <v>-28110.68199722666</v>
      </c>
      <c r="AI23">
        <f t="shared" si="7"/>
        <v>-28119.837573965135</v>
      </c>
      <c r="AJ23">
        <f t="shared" si="8"/>
        <v>1749.1862804123957</v>
      </c>
      <c r="AK23">
        <f t="shared" si="30"/>
        <v>4549.8816411832813</v>
      </c>
      <c r="AL23">
        <f t="shared" si="9"/>
        <v>-21820.769652369458</v>
      </c>
      <c r="AN23">
        <f t="shared" si="10"/>
        <v>0</v>
      </c>
      <c r="AO23">
        <f t="shared" si="11"/>
        <v>0</v>
      </c>
      <c r="AP23">
        <f t="shared" si="12"/>
        <v>-2.4278373899138348</v>
      </c>
      <c r="AQ23">
        <f t="shared" si="13"/>
        <v>-7454.2725989118571</v>
      </c>
      <c r="AR23">
        <f t="shared" si="14"/>
        <v>-7456.7004363017713</v>
      </c>
      <c r="AS23">
        <f t="shared" si="15"/>
        <v>463.84187198862929</v>
      </c>
      <c r="AT23">
        <f t="shared" si="16"/>
        <v>1206.5185060081692</v>
      </c>
      <c r="AU23">
        <f t="shared" si="17"/>
        <v>-5786.3400583049724</v>
      </c>
      <c r="AW23">
        <v>20</v>
      </c>
      <c r="AX23">
        <f>IF(Z23&gt;0, (R23*SUMPRODUCT(K23:$K$98, X23:$X$98)-K23*$AZ$3)/Z23, 0)</f>
        <v>86353.275012099242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2.1847999999999999E-2</v>
      </c>
      <c r="Q24" s="5">
        <f t="shared" si="29"/>
        <v>12.5</v>
      </c>
      <c r="R24">
        <f t="shared" si="0"/>
        <v>2000000</v>
      </c>
      <c r="S24">
        <f t="shared" si="1"/>
        <v>85634.694407905728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63249.122879348761</v>
      </c>
      <c r="AC24">
        <f t="shared" si="2"/>
        <v>60725.205514700916</v>
      </c>
      <c r="AE24">
        <f t="shared" si="3"/>
        <v>0</v>
      </c>
      <c r="AF24">
        <f t="shared" si="4"/>
        <v>0</v>
      </c>
      <c r="AG24">
        <f t="shared" si="5"/>
        <v>-8.8639899305074774</v>
      </c>
      <c r="AH24">
        <f t="shared" si="6"/>
        <v>-32004.96649315023</v>
      </c>
      <c r="AI24">
        <f t="shared" si="7"/>
        <v>-32013.830483080739</v>
      </c>
      <c r="AJ24">
        <f t="shared" si="8"/>
        <v>2523.9173646478448</v>
      </c>
      <c r="AK24">
        <f t="shared" si="30"/>
        <v>4427.4386015544133</v>
      </c>
      <c r="AL24">
        <f t="shared" si="9"/>
        <v>-25062.474516878479</v>
      </c>
      <c r="AN24">
        <f t="shared" si="10"/>
        <v>0</v>
      </c>
      <c r="AO24">
        <f t="shared" si="11"/>
        <v>0</v>
      </c>
      <c r="AP24">
        <f t="shared" si="12"/>
        <v>-2.0986746649284451</v>
      </c>
      <c r="AQ24">
        <f t="shared" si="13"/>
        <v>-7577.6273278339222</v>
      </c>
      <c r="AR24">
        <f t="shared" si="14"/>
        <v>-7579.7260024988509</v>
      </c>
      <c r="AS24">
        <f t="shared" si="15"/>
        <v>597.57304228527539</v>
      </c>
      <c r="AT24">
        <f t="shared" si="16"/>
        <v>1048.2585490794329</v>
      </c>
      <c r="AU24">
        <f t="shared" si="17"/>
        <v>-5933.8944111341425</v>
      </c>
      <c r="AW24">
        <v>21</v>
      </c>
      <c r="AX24">
        <f>IF(Z24&gt;0, (R24*SUMPRODUCT(K24:$K$98, X24:$X$98)-K24*$AZ$3)/Z24, 0)</f>
        <v>85634.694407905728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2.5484E-2</v>
      </c>
      <c r="Q25" s="5">
        <f t="shared" si="29"/>
        <v>12.5</v>
      </c>
      <c r="R25">
        <f t="shared" si="0"/>
        <v>2000000</v>
      </c>
      <c r="S25">
        <f t="shared" si="1"/>
        <v>84142.273783876895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60725.205514700916</v>
      </c>
      <c r="AC25">
        <f t="shared" si="2"/>
        <v>57549.681074602697</v>
      </c>
      <c r="AE25">
        <f t="shared" si="3"/>
        <v>0</v>
      </c>
      <c r="AF25">
        <f t="shared" si="4"/>
        <v>0</v>
      </c>
      <c r="AG25">
        <f t="shared" si="5"/>
        <v>-8.5494601118133513</v>
      </c>
      <c r="AH25">
        <f t="shared" si="6"/>
        <v>-36142.387102248409</v>
      </c>
      <c r="AI25">
        <f t="shared" si="7"/>
        <v>-36150.936562360221</v>
      </c>
      <c r="AJ25">
        <f t="shared" si="8"/>
        <v>3175.5244400982192</v>
      </c>
      <c r="AK25">
        <f t="shared" si="30"/>
        <v>4250.7643860290646</v>
      </c>
      <c r="AL25">
        <f t="shared" si="9"/>
        <v>-28724.647736232939</v>
      </c>
      <c r="AN25">
        <f t="shared" si="10"/>
        <v>0</v>
      </c>
      <c r="AO25">
        <f t="shared" si="11"/>
        <v>0</v>
      </c>
      <c r="AP25">
        <f t="shared" si="12"/>
        <v>-1.8073261545697539</v>
      </c>
      <c r="AQ25">
        <f t="shared" si="13"/>
        <v>-7640.3750230052128</v>
      </c>
      <c r="AR25">
        <f t="shared" si="14"/>
        <v>-7642.1823491597825</v>
      </c>
      <c r="AS25">
        <f t="shared" si="15"/>
        <v>671.2948303173838</v>
      </c>
      <c r="AT25">
        <f t="shared" si="16"/>
        <v>898.59681796380687</v>
      </c>
      <c r="AU25">
        <f t="shared" si="17"/>
        <v>-6072.2907008785924</v>
      </c>
      <c r="AW25">
        <v>22</v>
      </c>
      <c r="AX25">
        <f>IF(Z25&gt;0, (R25*SUMPRODUCT(K25:$K$98, X25:$X$98)-K25*$AZ$3)/Z25, 0)</f>
        <v>84142.273783876895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2.9274999999999999E-2</v>
      </c>
      <c r="Q26" s="5">
        <f t="shared" si="29"/>
        <v>12.5</v>
      </c>
      <c r="R26">
        <f t="shared" si="0"/>
        <v>2000000</v>
      </c>
      <c r="S26">
        <f t="shared" si="1"/>
        <v>81936.103284997997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57549.681074602697</v>
      </c>
      <c r="AC26">
        <f t="shared" si="2"/>
        <v>53839.755058504357</v>
      </c>
      <c r="AE26">
        <f t="shared" si="3"/>
        <v>0</v>
      </c>
      <c r="AF26">
        <f t="shared" si="4"/>
        <v>0</v>
      </c>
      <c r="AG26">
        <f t="shared" si="5"/>
        <v>-8.2136800659218814</v>
      </c>
      <c r="AH26">
        <f t="shared" si="6"/>
        <v>-40045.671163733736</v>
      </c>
      <c r="AI26">
        <f t="shared" si="7"/>
        <v>-40053.884843799657</v>
      </c>
      <c r="AJ26">
        <f t="shared" si="8"/>
        <v>3709.9260160983395</v>
      </c>
      <c r="AK26">
        <f t="shared" si="30"/>
        <v>4028.4776752221892</v>
      </c>
      <c r="AL26">
        <f t="shared" si="9"/>
        <v>-32315.481152479129</v>
      </c>
      <c r="AN26">
        <f t="shared" si="10"/>
        <v>0</v>
      </c>
      <c r="AO26">
        <f t="shared" si="11"/>
        <v>0</v>
      </c>
      <c r="AP26">
        <f t="shared" si="12"/>
        <v>-1.5503066248652024</v>
      </c>
      <c r="AQ26">
        <f t="shared" si="13"/>
        <v>-7558.4961678613627</v>
      </c>
      <c r="AR26">
        <f t="shared" si="14"/>
        <v>-7560.0464744862284</v>
      </c>
      <c r="AS26">
        <f t="shared" si="15"/>
        <v>700.23702339950921</v>
      </c>
      <c r="AT26">
        <f t="shared" si="16"/>
        <v>760.3626605728482</v>
      </c>
      <c r="AU26">
        <f t="shared" si="17"/>
        <v>-6099.4467905138708</v>
      </c>
      <c r="AW26">
        <v>23</v>
      </c>
      <c r="AX26">
        <f>IF(Z26&gt;0, (R26*SUMPRODUCT(K26:$K$98, X26:$X$98)-K26*$AZ$3)/Z26, 0)</f>
        <v>81936.103284997997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3.3331E-2</v>
      </c>
      <c r="Q27" s="5">
        <f t="shared" si="29"/>
        <v>12.5</v>
      </c>
      <c r="R27">
        <f t="shared" si="0"/>
        <v>2000000</v>
      </c>
      <c r="S27">
        <f t="shared" si="1"/>
        <v>79205.946390953832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53839.755058504357</v>
      </c>
      <c r="AC27">
        <f t="shared" si="2"/>
        <v>49790.588361095572</v>
      </c>
      <c r="AE27">
        <f t="shared" si="3"/>
        <v>0</v>
      </c>
      <c r="AF27">
        <f t="shared" si="4"/>
        <v>0</v>
      </c>
      <c r="AG27">
        <f t="shared" si="5"/>
        <v>-7.8577730949854203</v>
      </c>
      <c r="AH27">
        <f t="shared" si="6"/>
        <v>-43803.227244358757</v>
      </c>
      <c r="AI27">
        <f t="shared" si="7"/>
        <v>-43811.085017453741</v>
      </c>
      <c r="AJ27">
        <f t="shared" si="8"/>
        <v>4049.1666974087857</v>
      </c>
      <c r="AK27">
        <f t="shared" si="30"/>
        <v>3768.7828540953055</v>
      </c>
      <c r="AL27">
        <f t="shared" si="9"/>
        <v>-35993.13546594965</v>
      </c>
      <c r="AN27">
        <f t="shared" si="10"/>
        <v>0</v>
      </c>
      <c r="AO27">
        <f t="shared" si="11"/>
        <v>0</v>
      </c>
      <c r="AP27">
        <f t="shared" si="12"/>
        <v>-1.3242234718778287</v>
      </c>
      <c r="AQ27">
        <f t="shared" si="13"/>
        <v>-7381.8957304831511</v>
      </c>
      <c r="AR27">
        <f t="shared" si="14"/>
        <v>-7383.2199539550284</v>
      </c>
      <c r="AS27">
        <f t="shared" si="15"/>
        <v>682.3818297421443</v>
      </c>
      <c r="AT27">
        <f t="shared" si="16"/>
        <v>635.1304186918594</v>
      </c>
      <c r="AU27">
        <f t="shared" si="17"/>
        <v>-6065.7077055210248</v>
      </c>
      <c r="AW27">
        <v>24</v>
      </c>
      <c r="AX27">
        <f>IF(Z27&gt;0, (R27*SUMPRODUCT(K27:$K$98, X27:$X$98)-K27*$AZ$3)/Z27, 0)</f>
        <v>79205.946390953832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3.7801000000000001E-2</v>
      </c>
      <c r="Q28" s="5">
        <f t="shared" si="29"/>
        <v>12.5</v>
      </c>
      <c r="R28">
        <f t="shared" si="0"/>
        <v>2000000</v>
      </c>
      <c r="S28">
        <f t="shared" si="1"/>
        <v>76084.312711515522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49790.588361095572</v>
      </c>
      <c r="AC28">
        <f t="shared" si="2"/>
        <v>45542.022514945063</v>
      </c>
      <c r="AE28">
        <f t="shared" si="3"/>
        <v>0</v>
      </c>
      <c r="AF28">
        <f t="shared" si="4"/>
        <v>0</v>
      </c>
      <c r="AG28">
        <f t="shared" si="5"/>
        <v>-7.482163683272022</v>
      </c>
      <c r="AH28">
        <f t="shared" si="6"/>
        <v>-47525.068922167025</v>
      </c>
      <c r="AI28">
        <f t="shared" si="7"/>
        <v>-47532.551085850297</v>
      </c>
      <c r="AJ28">
        <f t="shared" si="8"/>
        <v>4248.5658461505082</v>
      </c>
      <c r="AK28">
        <f t="shared" si="30"/>
        <v>3485.3411852766903</v>
      </c>
      <c r="AL28">
        <f t="shared" si="9"/>
        <v>-39798.644054423101</v>
      </c>
      <c r="AN28">
        <f t="shared" si="10"/>
        <v>0</v>
      </c>
      <c r="AO28">
        <f t="shared" si="11"/>
        <v>0</v>
      </c>
      <c r="AP28">
        <f t="shared" si="12"/>
        <v>-1.1258252372308899</v>
      </c>
      <c r="AQ28">
        <f t="shared" si="13"/>
        <v>-7150.995922921973</v>
      </c>
      <c r="AR28">
        <f t="shared" si="14"/>
        <v>-7152.1217481592039</v>
      </c>
      <c r="AS28">
        <f t="shared" si="15"/>
        <v>639.272656160569</v>
      </c>
      <c r="AT28">
        <f t="shared" si="16"/>
        <v>524.43186661599043</v>
      </c>
      <c r="AU28">
        <f t="shared" si="17"/>
        <v>-5988.4172253826446</v>
      </c>
      <c r="AW28">
        <v>25</v>
      </c>
      <c r="AX28">
        <f>IF(Z28&gt;0, (R28*SUMPRODUCT(K28:$K$98, X28:$X$98)-K28*$AZ$3)/Z28, 0)</f>
        <v>76084.312711515522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4.3147999999999999E-2</v>
      </c>
      <c r="Q29" s="5">
        <f t="shared" si="29"/>
        <v>12.5</v>
      </c>
      <c r="R29">
        <f t="shared" si="0"/>
        <v>2000000</v>
      </c>
      <c r="S29">
        <f t="shared" si="1"/>
        <v>72673.853094474864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45542.022514945063</v>
      </c>
      <c r="AC29">
        <f t="shared" si="2"/>
        <v>41188.642560177243</v>
      </c>
      <c r="AE29">
        <f t="shared" si="3"/>
        <v>0</v>
      </c>
      <c r="AF29">
        <f t="shared" si="4"/>
        <v>0</v>
      </c>
      <c r="AG29">
        <f t="shared" si="5"/>
        <v>-7.0845016478334815</v>
      </c>
      <c r="AH29">
        <f t="shared" si="6"/>
        <v>-51654.463776931392</v>
      </c>
      <c r="AI29">
        <f t="shared" si="7"/>
        <v>-51661.548278579226</v>
      </c>
      <c r="AJ29">
        <f t="shared" si="8"/>
        <v>4353.3799547678209</v>
      </c>
      <c r="AK29">
        <f t="shared" si="30"/>
        <v>3187.9415760461548</v>
      </c>
      <c r="AL29">
        <f t="shared" si="9"/>
        <v>-44120.226747765249</v>
      </c>
      <c r="AN29">
        <f t="shared" si="10"/>
        <v>0</v>
      </c>
      <c r="AO29">
        <f t="shared" si="11"/>
        <v>0</v>
      </c>
      <c r="AP29">
        <f t="shared" si="12"/>
        <v>-0.95177667635941299</v>
      </c>
      <c r="AQ29">
        <f t="shared" si="13"/>
        <v>-6939.5867622912046</v>
      </c>
      <c r="AR29">
        <f t="shared" si="14"/>
        <v>-6940.5385389675639</v>
      </c>
      <c r="AS29">
        <f t="shared" si="15"/>
        <v>584.86054633718936</v>
      </c>
      <c r="AT29">
        <f t="shared" si="16"/>
        <v>428.28819703995583</v>
      </c>
      <c r="AU29">
        <f t="shared" si="17"/>
        <v>-5927.3897955904185</v>
      </c>
      <c r="AW29">
        <v>26</v>
      </c>
      <c r="AX29">
        <f>IF(Z29&gt;0, (R29*SUMPRODUCT(K29:$K$98, X29:$X$98)-K29*$AZ$3)/Z29, 0)</f>
        <v>72673.853094474864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4.8848999999999997E-2</v>
      </c>
      <c r="Q30" s="5">
        <f t="shared" si="29"/>
        <v>12.5</v>
      </c>
      <c r="R30">
        <f t="shared" si="0"/>
        <v>2000000</v>
      </c>
      <c r="S30">
        <f t="shared" si="1"/>
        <v>68890.990388391525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41188.642560177243</v>
      </c>
      <c r="AC30">
        <f t="shared" si="2"/>
        <v>36746.927198023623</v>
      </c>
      <c r="AE30">
        <f t="shared" si="3"/>
        <v>0</v>
      </c>
      <c r="AF30">
        <f t="shared" si="4"/>
        <v>0</v>
      </c>
      <c r="AG30">
        <f t="shared" si="5"/>
        <v>-6.6675858103601282</v>
      </c>
      <c r="AH30">
        <f t="shared" si="6"/>
        <v>-55371.331359202828</v>
      </c>
      <c r="AI30">
        <f t="shared" si="7"/>
        <v>-55377.998945013191</v>
      </c>
      <c r="AJ30">
        <f t="shared" si="8"/>
        <v>4441.7153621536199</v>
      </c>
      <c r="AK30">
        <f t="shared" si="30"/>
        <v>2883.2049792124071</v>
      </c>
      <c r="AL30">
        <f t="shared" si="9"/>
        <v>-48053.078603647162</v>
      </c>
      <c r="AN30">
        <f t="shared" si="10"/>
        <v>0</v>
      </c>
      <c r="AO30">
        <f t="shared" si="11"/>
        <v>0</v>
      </c>
      <c r="AP30">
        <f t="shared" si="12"/>
        <v>-0.799790688153873</v>
      </c>
      <c r="AQ30">
        <f t="shared" si="13"/>
        <v>-6641.9055519258509</v>
      </c>
      <c r="AR30">
        <f t="shared" si="14"/>
        <v>-6642.7053426140055</v>
      </c>
      <c r="AS30">
        <f t="shared" si="15"/>
        <v>532.79293092271416</v>
      </c>
      <c r="AT30">
        <f t="shared" si="16"/>
        <v>345.84639178245766</v>
      </c>
      <c r="AU30">
        <f t="shared" si="17"/>
        <v>-5764.0660199088334</v>
      </c>
      <c r="AW30">
        <v>27</v>
      </c>
      <c r="AX30">
        <f>IF(Z30&gt;0, (R30*SUMPRODUCT(K30:$K$98, X30:$X$98)-K30*$AZ$3)/Z30, 0)</f>
        <v>68890.990388391525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5.4528E-2</v>
      </c>
      <c r="Q31" s="5">
        <f t="shared" si="29"/>
        <v>12.5</v>
      </c>
      <c r="R31">
        <f t="shared" si="0"/>
        <v>2000000</v>
      </c>
      <c r="S31">
        <f t="shared" si="1"/>
        <v>64801.792175070412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36746.927198023623</v>
      </c>
      <c r="AC31">
        <f t="shared" si="2"/>
        <v>32335.26396764924</v>
      </c>
      <c r="AE31">
        <f t="shared" si="3"/>
        <v>0</v>
      </c>
      <c r="AF31">
        <f t="shared" si="4"/>
        <v>0</v>
      </c>
      <c r="AG31">
        <f t="shared" si="5"/>
        <v>-6.2373398331892096</v>
      </c>
      <c r="AH31">
        <f t="shared" si="6"/>
        <v>-58171.219050770735</v>
      </c>
      <c r="AI31">
        <f t="shared" si="7"/>
        <v>-58177.456390603926</v>
      </c>
      <c r="AJ31">
        <f t="shared" si="8"/>
        <v>4411.6632303743827</v>
      </c>
      <c r="AK31">
        <f t="shared" si="30"/>
        <v>2572.2849038616537</v>
      </c>
      <c r="AL31">
        <f t="shared" si="9"/>
        <v>-51193.508256367888</v>
      </c>
      <c r="AN31">
        <f t="shared" si="10"/>
        <v>0</v>
      </c>
      <c r="AO31">
        <f t="shared" si="11"/>
        <v>0</v>
      </c>
      <c r="AP31">
        <f t="shared" si="12"/>
        <v>-0.66801945948989272</v>
      </c>
      <c r="AQ31">
        <f t="shared" si="13"/>
        <v>-6230.1409490934839</v>
      </c>
      <c r="AR31">
        <f t="shared" si="14"/>
        <v>-6230.808968552974</v>
      </c>
      <c r="AS31">
        <f t="shared" si="15"/>
        <v>472.48938897389871</v>
      </c>
      <c r="AT31">
        <f t="shared" si="16"/>
        <v>275.49186305166751</v>
      </c>
      <c r="AU31">
        <f t="shared" si="17"/>
        <v>-5482.8277165274076</v>
      </c>
      <c r="AW31">
        <v>28</v>
      </c>
      <c r="AX31">
        <f>IF(Z31&gt;0, (R31*SUMPRODUCT(K31:$K$98, X31:$X$98)-K31*$AZ$3)/Z31, 0)</f>
        <v>64801.792175070412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6.0775000000000003E-2</v>
      </c>
      <c r="Q32" s="5">
        <f t="shared" si="29"/>
        <v>12.5</v>
      </c>
      <c r="R32">
        <f t="shared" si="0"/>
        <v>2000000</v>
      </c>
      <c r="S32">
        <f t="shared" si="1"/>
        <v>60595.526731270314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32335.26396764924</v>
      </c>
      <c r="AC32">
        <f t="shared" si="2"/>
        <v>28096.410805655287</v>
      </c>
      <c r="AE32">
        <f t="shared" si="3"/>
        <v>0</v>
      </c>
      <c r="AF32">
        <f t="shared" si="4"/>
        <v>0</v>
      </c>
      <c r="AG32">
        <f t="shared" si="5"/>
        <v>-5.7958921064952431</v>
      </c>
      <c r="AH32">
        <f t="shared" si="6"/>
        <v>-60651.892537931868</v>
      </c>
      <c r="AI32">
        <f t="shared" si="7"/>
        <v>-60657.688430038361</v>
      </c>
      <c r="AJ32">
        <f t="shared" si="8"/>
        <v>4238.8531619939531</v>
      </c>
      <c r="AK32">
        <f t="shared" si="30"/>
        <v>2263.4684777354469</v>
      </c>
      <c r="AL32">
        <f t="shared" si="9"/>
        <v>-54155.366790308959</v>
      </c>
      <c r="AN32">
        <f t="shared" si="10"/>
        <v>0</v>
      </c>
      <c r="AO32">
        <f t="shared" si="11"/>
        <v>0</v>
      </c>
      <c r="AP32">
        <f t="shared" si="12"/>
        <v>-0.55423248414687087</v>
      </c>
      <c r="AQ32">
        <f t="shared" si="13"/>
        <v>-5799.8403786426024</v>
      </c>
      <c r="AR32">
        <f t="shared" si="14"/>
        <v>-5800.3946111267496</v>
      </c>
      <c r="AS32">
        <f t="shared" si="15"/>
        <v>405.34055409225817</v>
      </c>
      <c r="AT32">
        <f t="shared" si="16"/>
        <v>216.44429091383444</v>
      </c>
      <c r="AU32">
        <f t="shared" si="17"/>
        <v>-5178.6097661206568</v>
      </c>
      <c r="AW32">
        <v>29</v>
      </c>
      <c r="AX32">
        <f>IF(Z32&gt;0, (R32*SUMPRODUCT(K32:$K$98, X32:$X$98)-K32*$AZ$3)/Z32, 0)</f>
        <v>60595.526731270314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6.7419999999999994E-2</v>
      </c>
      <c r="Q33" s="5">
        <f t="shared" si="29"/>
        <v>12.5</v>
      </c>
      <c r="R33">
        <f t="shared" si="0"/>
        <v>2000000</v>
      </c>
      <c r="S33">
        <f t="shared" si="1"/>
        <v>56278.571920987728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28096.410805655287</v>
      </c>
      <c r="AC33">
        <f t="shared" si="2"/>
        <v>24074.505951208681</v>
      </c>
      <c r="AE33">
        <f t="shared" si="3"/>
        <v>0</v>
      </c>
      <c r="AF33">
        <f t="shared" si="4"/>
        <v>0</v>
      </c>
      <c r="AG33">
        <f t="shared" si="5"/>
        <v>-5.3471741396103809</v>
      </c>
      <c r="AH33">
        <f t="shared" si="6"/>
        <v>-62521.447331185474</v>
      </c>
      <c r="AI33">
        <f t="shared" si="7"/>
        <v>-62526.794505325088</v>
      </c>
      <c r="AJ33">
        <f t="shared" si="8"/>
        <v>4021.9048544466059</v>
      </c>
      <c r="AK33">
        <f t="shared" si="30"/>
        <v>1966.7487563958703</v>
      </c>
      <c r="AL33">
        <f t="shared" si="9"/>
        <v>-56538.140894482611</v>
      </c>
      <c r="AN33">
        <f t="shared" si="10"/>
        <v>0</v>
      </c>
      <c r="AO33">
        <f t="shared" si="11"/>
        <v>0</v>
      </c>
      <c r="AP33">
        <f t="shared" si="12"/>
        <v>-0.45653911180733936</v>
      </c>
      <c r="AQ33">
        <f t="shared" si="13"/>
        <v>-5338.0505830260036</v>
      </c>
      <c r="AR33">
        <f t="shared" si="14"/>
        <v>-5338.5071221378112</v>
      </c>
      <c r="AS33">
        <f t="shared" si="15"/>
        <v>343.38826865969071</v>
      </c>
      <c r="AT33">
        <f t="shared" si="16"/>
        <v>167.92004654230033</v>
      </c>
      <c r="AU33">
        <f t="shared" si="17"/>
        <v>-4827.1988069358204</v>
      </c>
      <c r="AW33">
        <v>30</v>
      </c>
      <c r="AX33">
        <f>IF(Z33&gt;0, (R33*SUMPRODUCT(K33:$K$98, X33:$X$98)-K33*$AZ$3)/Z33, 0)</f>
        <v>56278.571920987728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7.4817999999999996E-2</v>
      </c>
      <c r="Q34" s="5">
        <f t="shared" si="29"/>
        <v>12.5</v>
      </c>
      <c r="R34">
        <f t="shared" si="0"/>
        <v>2000000</v>
      </c>
      <c r="S34">
        <f t="shared" si="1"/>
        <v>51914.086666523785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24074.505951208681</v>
      </c>
      <c r="AC34">
        <f t="shared" si="2"/>
        <v>20323.897800500519</v>
      </c>
      <c r="AE34">
        <f t="shared" si="3"/>
        <v>0</v>
      </c>
      <c r="AF34">
        <f t="shared" si="4"/>
        <v>0</v>
      </c>
      <c r="AG34">
        <f t="shared" si="5"/>
        <v>-4.8936375234369081</v>
      </c>
      <c r="AH34">
        <f t="shared" si="6"/>
        <v>-64010.379964379114</v>
      </c>
      <c r="AI34">
        <f t="shared" si="7"/>
        <v>-64015.273601902547</v>
      </c>
      <c r="AJ34">
        <f t="shared" si="8"/>
        <v>3750.6081507081617</v>
      </c>
      <c r="AK34">
        <f t="shared" si="30"/>
        <v>1685.2154165846077</v>
      </c>
      <c r="AL34">
        <f t="shared" si="9"/>
        <v>-58579.450034609778</v>
      </c>
      <c r="AN34">
        <f t="shared" si="10"/>
        <v>0</v>
      </c>
      <c r="AO34">
        <f t="shared" si="11"/>
        <v>0</v>
      </c>
      <c r="AP34">
        <f t="shared" si="12"/>
        <v>-0.37305033698398615</v>
      </c>
      <c r="AQ34">
        <f t="shared" si="13"/>
        <v>-4879.6204667430729</v>
      </c>
      <c r="AR34">
        <f t="shared" si="14"/>
        <v>-4879.9935170800572</v>
      </c>
      <c r="AS34">
        <f t="shared" si="15"/>
        <v>285.91525788650983</v>
      </c>
      <c r="AT34">
        <f t="shared" si="16"/>
        <v>128.46684619296605</v>
      </c>
      <c r="AU34">
        <f t="shared" si="17"/>
        <v>-4465.6114130005808</v>
      </c>
      <c r="AW34">
        <v>31</v>
      </c>
      <c r="AX34">
        <f>IF(Z34&gt;0, (R34*SUMPRODUCT(K34:$K$98, X34:$X$98)-K34*$AZ$3)/Z34, 0)</f>
        <v>51914.086666523785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8.3350999999999995E-2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47504.937931641944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20323.897800500519</v>
      </c>
      <c r="AC35">
        <f t="shared" ref="AC35:AC66" si="33">S35*Z35</f>
        <v>16861.636648326967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-4.4368115669865498</v>
      </c>
      <c r="AH35">
        <f t="shared" ref="AH35:AH66" si="37">-X35*R35</f>
        <v>-65262.332994558361</v>
      </c>
      <c r="AI35">
        <f t="shared" ref="AI35:AI66" si="38">SUM(AE35:AH35)</f>
        <v>-65266.769806125347</v>
      </c>
      <c r="AJ35">
        <f t="shared" ref="AJ35:AJ66" si="39">AB35-AC35</f>
        <v>3462.2611521735525</v>
      </c>
      <c r="AK35">
        <f t="shared" si="30"/>
        <v>1422.6728460350364</v>
      </c>
      <c r="AL35">
        <f t="shared" ref="AL35:AL66" si="40">SUM(AI35:AK35)</f>
        <v>-60381.835807916759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-0.30198724551445899</v>
      </c>
      <c r="AQ35">
        <f t="shared" ref="AQ35:AQ66" si="44">AH35*$K35</f>
        <v>-4442.0169482788897</v>
      </c>
      <c r="AR35">
        <f t="shared" ref="AR35:AR66" si="45">AI35*$K35</f>
        <v>-4442.3189355244049</v>
      </c>
      <c r="AS35">
        <f t="shared" ref="AS35:AS66" si="46">AJ35*$K35</f>
        <v>235.65542345237444</v>
      </c>
      <c r="AT35">
        <f t="shared" ref="AT35:AT66" si="47">AK35*$K35</f>
        <v>96.832837625812815</v>
      </c>
      <c r="AU35">
        <f t="shared" ref="AU35:AU66" si="48">AL35*$K35</f>
        <v>-4109.830674446217</v>
      </c>
      <c r="AW35">
        <v>32</v>
      </c>
      <c r="AX35">
        <f>IF(Z35&gt;0, (R35*SUMPRODUCT(K35:$K$98, X35:$X$98)-K35*$AZ$3)/Z35, 0)</f>
        <v>47504.937931641944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9.2474000000000001E-2</v>
      </c>
      <c r="Q36" s="5">
        <f t="shared" si="29"/>
        <v>12.5</v>
      </c>
      <c r="R36">
        <f t="shared" si="31"/>
        <v>2000000</v>
      </c>
      <c r="S36">
        <f t="shared" si="32"/>
        <v>42957.655539030515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16861.636648326967</v>
      </c>
      <c r="AC36">
        <f t="shared" si="33"/>
        <v>13685.11908805657</v>
      </c>
      <c r="AE36">
        <f t="shared" si="34"/>
        <v>0</v>
      </c>
      <c r="AF36">
        <f t="shared" si="35"/>
        <v>0</v>
      </c>
      <c r="AG36">
        <f t="shared" si="36"/>
        <v>-3.9821537384711698</v>
      </c>
      <c r="AH36">
        <f t="shared" si="37"/>
        <v>-65646.354055282267</v>
      </c>
      <c r="AI36">
        <f t="shared" si="38"/>
        <v>-65650.336209020737</v>
      </c>
      <c r="AJ36">
        <f t="shared" si="39"/>
        <v>3176.5175602703966</v>
      </c>
      <c r="AK36">
        <f t="shared" si="30"/>
        <v>1180.3145653828878</v>
      </c>
      <c r="AL36">
        <f t="shared" si="40"/>
        <v>-61293.50408336745</v>
      </c>
      <c r="AN36">
        <f t="shared" si="41"/>
        <v>0</v>
      </c>
      <c r="AO36">
        <f t="shared" si="42"/>
        <v>0</v>
      </c>
      <c r="AP36">
        <f t="shared" si="43"/>
        <v>-0.24200125403358061</v>
      </c>
      <c r="AQ36">
        <f t="shared" si="44"/>
        <v>-3989.4240773862966</v>
      </c>
      <c r="AR36">
        <f t="shared" si="45"/>
        <v>-3989.6660786403299</v>
      </c>
      <c r="AS36">
        <f t="shared" si="46"/>
        <v>193.0415758735256</v>
      </c>
      <c r="AT36">
        <f t="shared" si="47"/>
        <v>71.72942677155946</v>
      </c>
      <c r="AU36">
        <f t="shared" si="48"/>
        <v>-3724.895075995245</v>
      </c>
      <c r="AW36">
        <v>33</v>
      </c>
      <c r="AX36">
        <f>IF(Z36&gt;0, (R36*SUMPRODUCT(K36:$K$98, X36:$X$98)-K36*$AZ$3)/Z36, 0)</f>
        <v>42957.655539030515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0.10216500000000001</v>
      </c>
      <c r="Q37" s="5">
        <f t="shared" ref="Q37:Q68" si="60">$C$8</f>
        <v>12.5</v>
      </c>
      <c r="R37">
        <f t="shared" si="31"/>
        <v>2000000</v>
      </c>
      <c r="S37">
        <f t="shared" si="32"/>
        <v>38274.710318380421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13685.11908805657</v>
      </c>
      <c r="AC37">
        <f t="shared" si="33"/>
        <v>10825.605178535005</v>
      </c>
      <c r="AE37">
        <f t="shared" si="34"/>
        <v>0</v>
      </c>
      <c r="AF37">
        <f t="shared" si="35"/>
        <v>0</v>
      </c>
      <c r="AG37">
        <f t="shared" si="36"/>
        <v>-3.535495464395551</v>
      </c>
      <c r="AH37">
        <f t="shared" si="37"/>
        <v>-65093.877870545133</v>
      </c>
      <c r="AI37">
        <f t="shared" si="38"/>
        <v>-65097.413366009532</v>
      </c>
      <c r="AJ37">
        <f t="shared" si="39"/>
        <v>2859.5139095215654</v>
      </c>
      <c r="AK37">
        <f t="shared" si="30"/>
        <v>957.95833616395998</v>
      </c>
      <c r="AL37">
        <f t="shared" si="40"/>
        <v>-61279.941120324009</v>
      </c>
      <c r="AN37">
        <f t="shared" si="41"/>
        <v>0</v>
      </c>
      <c r="AO37">
        <f t="shared" si="42"/>
        <v>0</v>
      </c>
      <c r="AP37">
        <f t="shared" si="43"/>
        <v>-0.19183677087045001</v>
      </c>
      <c r="AQ37">
        <f t="shared" si="44"/>
        <v>-3532.0083026201091</v>
      </c>
      <c r="AR37">
        <f t="shared" si="45"/>
        <v>-3532.2001393909795</v>
      </c>
      <c r="AS37">
        <f t="shared" si="46"/>
        <v>155.1578612350273</v>
      </c>
      <c r="AT37">
        <f t="shared" si="47"/>
        <v>51.979032553939874</v>
      </c>
      <c r="AU37">
        <f t="shared" si="48"/>
        <v>-3325.0632456020126</v>
      </c>
      <c r="AW37">
        <v>34</v>
      </c>
      <c r="AX37">
        <f>IF(Z37&gt;0, (R37*SUMPRODUCT(K37:$K$98, X37:$X$98)-K37*$AZ$3)/Z37, 0)</f>
        <v>38274.710318380421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0.113081</v>
      </c>
      <c r="Q38" s="5">
        <f t="shared" si="60"/>
        <v>12.5</v>
      </c>
      <c r="R38">
        <f t="shared" si="31"/>
        <v>2000000</v>
      </c>
      <c r="S38">
        <f t="shared" si="32"/>
        <v>33473.896460995551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10825.605178535005</v>
      </c>
      <c r="AC38">
        <f t="shared" si="33"/>
        <v>8302.4452400798273</v>
      </c>
      <c r="AE38">
        <f t="shared" si="34"/>
        <v>0</v>
      </c>
      <c r="AF38">
        <f t="shared" si="35"/>
        <v>0</v>
      </c>
      <c r="AG38">
        <f t="shared" si="36"/>
        <v>-3.1003431471422824</v>
      </c>
      <c r="AH38">
        <f t="shared" si="37"/>
        <v>-63967.57801749013</v>
      </c>
      <c r="AI38">
        <f t="shared" si="38"/>
        <v>-63970.67836063727</v>
      </c>
      <c r="AJ38">
        <f t="shared" si="39"/>
        <v>2523.1599384551773</v>
      </c>
      <c r="AK38">
        <f t="shared" si="30"/>
        <v>757.79236249745043</v>
      </c>
      <c r="AL38">
        <f t="shared" si="40"/>
        <v>-60689.726059684646</v>
      </c>
      <c r="AN38">
        <f t="shared" si="41"/>
        <v>0</v>
      </c>
      <c r="AO38">
        <f t="shared" si="42"/>
        <v>0</v>
      </c>
      <c r="AP38">
        <f t="shared" si="43"/>
        <v>-0.15020116899548586</v>
      </c>
      <c r="AQ38">
        <f t="shared" si="44"/>
        <v>-3099.0134124001943</v>
      </c>
      <c r="AR38">
        <f t="shared" si="45"/>
        <v>-3099.1636135691897</v>
      </c>
      <c r="AS38">
        <f t="shared" si="46"/>
        <v>122.23858919225414</v>
      </c>
      <c r="AT38">
        <f t="shared" si="47"/>
        <v>36.712484167399971</v>
      </c>
      <c r="AU38">
        <f t="shared" si="48"/>
        <v>-2940.2125402095357</v>
      </c>
      <c r="AW38">
        <v>35</v>
      </c>
      <c r="AX38">
        <f>IF(Z38&gt;0, (R38*SUMPRODUCT(K38:$K$98, X38:$X$98)-K38*$AZ$3)/Z38, 0)</f>
        <v>33473.896460995551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0.12539</v>
      </c>
      <c r="Q39" s="5">
        <f t="shared" si="60"/>
        <v>12.5</v>
      </c>
      <c r="R39">
        <f t="shared" si="31"/>
        <v>2000000</v>
      </c>
      <c r="S39">
        <f t="shared" si="32"/>
        <v>28464.790211788026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8302.4452400798273</v>
      </c>
      <c r="AC39">
        <f t="shared" si="33"/>
        <v>6104.189295684052</v>
      </c>
      <c r="AE39">
        <f t="shared" si="34"/>
        <v>0</v>
      </c>
      <c r="AF39">
        <f t="shared" si="35"/>
        <v>0</v>
      </c>
      <c r="AG39">
        <f t="shared" si="36"/>
        <v>-2.6805876884506885</v>
      </c>
      <c r="AH39">
        <f t="shared" si="37"/>
        <v>-62200.32435522732</v>
      </c>
      <c r="AI39">
        <f t="shared" si="38"/>
        <v>-62203.004942915773</v>
      </c>
      <c r="AJ39">
        <f t="shared" si="39"/>
        <v>2198.2559443957753</v>
      </c>
      <c r="AK39">
        <f t="shared" si="30"/>
        <v>581.17116680558797</v>
      </c>
      <c r="AL39">
        <f t="shared" si="40"/>
        <v>-59423.577831714414</v>
      </c>
      <c r="AN39">
        <f t="shared" si="41"/>
        <v>0</v>
      </c>
      <c r="AO39">
        <f t="shared" si="42"/>
        <v>0</v>
      </c>
      <c r="AP39">
        <f t="shared" si="43"/>
        <v>-0.11595127921891697</v>
      </c>
      <c r="AQ39">
        <f t="shared" si="44"/>
        <v>-2690.5320829062812</v>
      </c>
      <c r="AR39">
        <f t="shared" si="45"/>
        <v>-2690.6480341855004</v>
      </c>
      <c r="AS39">
        <f t="shared" si="46"/>
        <v>95.087577213562014</v>
      </c>
      <c r="AT39">
        <f t="shared" si="47"/>
        <v>25.139091896376943</v>
      </c>
      <c r="AU39">
        <f t="shared" si="48"/>
        <v>-2570.4213650755614</v>
      </c>
      <c r="AW39">
        <v>36</v>
      </c>
      <c r="AX39">
        <f>IF(Z39&gt;0, (R39*SUMPRODUCT(K39:$K$98, X39:$X$98)-K39*$AZ$3)/Z39, 0)</f>
        <v>28464.790211788026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0.13947699999999999</v>
      </c>
      <c r="Q40" s="5">
        <f t="shared" si="60"/>
        <v>12.5</v>
      </c>
      <c r="R40">
        <f t="shared" si="31"/>
        <v>2000000</v>
      </c>
      <c r="S40">
        <f t="shared" si="32"/>
        <v>23125.478142155593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6104.189295684052</v>
      </c>
      <c r="AC40">
        <f t="shared" si="33"/>
        <v>4217.9049520674207</v>
      </c>
      <c r="AE40">
        <f t="shared" si="34"/>
        <v>0</v>
      </c>
      <c r="AF40">
        <f t="shared" si="35"/>
        <v>0</v>
      </c>
      <c r="AG40">
        <f t="shared" si="36"/>
        <v>-2.2799014825441453</v>
      </c>
      <c r="AH40">
        <f t="shared" si="37"/>
        <v>-59820.852643525875</v>
      </c>
      <c r="AI40">
        <f t="shared" si="38"/>
        <v>-59823.132545008419</v>
      </c>
      <c r="AJ40">
        <f t="shared" si="39"/>
        <v>1886.2843436166313</v>
      </c>
      <c r="AK40">
        <f t="shared" ref="AK40:AK71" si="61">G40*SUM(AB40:AB40, AE40:AF40)</f>
        <v>427.29325069788371</v>
      </c>
      <c r="AL40">
        <f t="shared" si="40"/>
        <v>-57509.554950693906</v>
      </c>
      <c r="AN40">
        <f t="shared" si="41"/>
        <v>0</v>
      </c>
      <c r="AO40">
        <f t="shared" si="42"/>
        <v>0</v>
      </c>
      <c r="AP40">
        <f t="shared" si="43"/>
        <v>-8.8052883799206186E-2</v>
      </c>
      <c r="AQ40">
        <f t="shared" si="44"/>
        <v>-2310.3623673738402</v>
      </c>
      <c r="AR40">
        <f t="shared" si="45"/>
        <v>-2310.4504202576395</v>
      </c>
      <c r="AS40">
        <f t="shared" si="46"/>
        <v>72.850856667453002</v>
      </c>
      <c r="AT40">
        <f t="shared" si="47"/>
        <v>16.502644188774642</v>
      </c>
      <c r="AU40">
        <f t="shared" si="48"/>
        <v>-2221.0969194014119</v>
      </c>
      <c r="AW40">
        <v>37</v>
      </c>
      <c r="AX40">
        <f>IF(Z40&gt;0, (R40*SUMPRODUCT(K40:$K$98, X40:$X$98)-K40*$AZ$3)/Z40, 0)</f>
        <v>23125.478142155593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0.15573300000000001</v>
      </c>
      <c r="Q41" s="5">
        <f t="shared" si="60"/>
        <v>12.5</v>
      </c>
      <c r="R41">
        <f t="shared" si="31"/>
        <v>2000000</v>
      </c>
      <c r="S41">
        <f t="shared" si="32"/>
        <v>17255.2355221449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4217.9049520674207</v>
      </c>
      <c r="AC41">
        <f t="shared" si="33"/>
        <v>2625.6209233450527</v>
      </c>
      <c r="AE41">
        <f t="shared" si="34"/>
        <v>0</v>
      </c>
      <c r="AF41">
        <f t="shared" si="35"/>
        <v>0</v>
      </c>
      <c r="AG41">
        <f t="shared" si="36"/>
        <v>-1.9020465701376565</v>
      </c>
      <c r="AH41">
        <f t="shared" si="37"/>
        <v>-56808.943612967581</v>
      </c>
      <c r="AI41">
        <f t="shared" si="38"/>
        <v>-56810.845659537721</v>
      </c>
      <c r="AJ41">
        <f t="shared" si="39"/>
        <v>1592.284028722368</v>
      </c>
      <c r="AK41">
        <f t="shared" si="61"/>
        <v>295.2533466447195</v>
      </c>
      <c r="AL41">
        <f t="shared" si="40"/>
        <v>-54923.308284170635</v>
      </c>
      <c r="AN41">
        <f t="shared" si="41"/>
        <v>0</v>
      </c>
      <c r="AO41">
        <f t="shared" si="42"/>
        <v>0</v>
      </c>
      <c r="AP41">
        <f t="shared" si="43"/>
        <v>-6.5588942150457449E-2</v>
      </c>
      <c r="AQ41">
        <f t="shared" si="44"/>
        <v>-1958.9628218145392</v>
      </c>
      <c r="AR41">
        <f t="shared" si="45"/>
        <v>-1959.0284107566899</v>
      </c>
      <c r="AS41">
        <f t="shared" si="46"/>
        <v>54.907291275949341</v>
      </c>
      <c r="AT41">
        <f t="shared" si="47"/>
        <v>10.181325198261545</v>
      </c>
      <c r="AU41">
        <f t="shared" si="48"/>
        <v>-1893.9397942824789</v>
      </c>
      <c r="AW41">
        <v>38</v>
      </c>
      <c r="AX41">
        <f>IF(Z41&gt;0, (R41*SUMPRODUCT(K41:$K$98, X41:$X$98)-K41*$AZ$3)/Z41, 0)</f>
        <v>17255.2355221449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0.17447299999999999</v>
      </c>
      <c r="Q42" s="5">
        <f t="shared" si="60"/>
        <v>12.5</v>
      </c>
      <c r="R42">
        <f t="shared" si="31"/>
        <v>2000000</v>
      </c>
      <c r="S42">
        <f t="shared" si="32"/>
        <v>10538.812593074523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2625.6209233450527</v>
      </c>
      <c r="AC42">
        <f t="shared" si="33"/>
        <v>1307.7994753264638</v>
      </c>
      <c r="AE42">
        <f t="shared" si="34"/>
        <v>0</v>
      </c>
      <c r="AF42">
        <f t="shared" si="35"/>
        <v>0</v>
      </c>
      <c r="AG42">
        <f t="shared" si="36"/>
        <v>-1.5511703332046527</v>
      </c>
      <c r="AH42">
        <f t="shared" si="37"/>
        <v>-53096.923397060367</v>
      </c>
      <c r="AI42">
        <f t="shared" si="38"/>
        <v>-53098.474567393569</v>
      </c>
      <c r="AJ42">
        <f t="shared" si="39"/>
        <v>1317.8214480185889</v>
      </c>
      <c r="AK42">
        <f t="shared" si="61"/>
        <v>183.79346463415371</v>
      </c>
      <c r="AL42">
        <f t="shared" si="40"/>
        <v>-51596.859654740831</v>
      </c>
      <c r="AN42">
        <f t="shared" si="41"/>
        <v>0</v>
      </c>
      <c r="AO42">
        <f t="shared" si="42"/>
        <v>0</v>
      </c>
      <c r="AP42">
        <f t="shared" si="43"/>
        <v>-4.7758529665300094E-2</v>
      </c>
      <c r="AQ42">
        <f t="shared" si="44"/>
        <v>-1634.7856434023943</v>
      </c>
      <c r="AR42">
        <f t="shared" si="45"/>
        <v>-1634.8334019320594</v>
      </c>
      <c r="AS42">
        <f t="shared" si="46"/>
        <v>40.5740190948204</v>
      </c>
      <c r="AT42">
        <f t="shared" si="47"/>
        <v>5.6587632222724009</v>
      </c>
      <c r="AU42">
        <f t="shared" si="48"/>
        <v>-1588.6006196149667</v>
      </c>
      <c r="AW42">
        <v>39</v>
      </c>
      <c r="AX42">
        <f>IF(Z42&gt;0, (R42*SUMPRODUCT(K42:$K$98, X42:$X$98)-K42*$AZ$3)/Z42, 0)</f>
        <v>10538.812593074523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0.196798</v>
      </c>
      <c r="Q43" s="5">
        <f t="shared" si="60"/>
        <v>12.5</v>
      </c>
      <c r="R43">
        <f t="shared" si="31"/>
        <v>2000000</v>
      </c>
      <c r="S43">
        <f t="shared" si="32"/>
        <v>2493.7337518842032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1307.7994753264638</v>
      </c>
      <c r="AC43">
        <f t="shared" si="33"/>
        <v>245.46148709903085</v>
      </c>
      <c r="AE43">
        <f t="shared" si="34"/>
        <v>0</v>
      </c>
      <c r="AF43">
        <f t="shared" si="35"/>
        <v>0</v>
      </c>
      <c r="AG43">
        <f t="shared" si="36"/>
        <v>-1.2303914106385969</v>
      </c>
      <c r="AH43">
        <f t="shared" si="37"/>
        <v>-48842.755077441478</v>
      </c>
      <c r="AI43">
        <f t="shared" si="38"/>
        <v>-48843.985468852115</v>
      </c>
      <c r="AJ43">
        <f t="shared" si="39"/>
        <v>1062.337988227433</v>
      </c>
      <c r="AK43">
        <f t="shared" si="61"/>
        <v>91.545963272852475</v>
      </c>
      <c r="AL43">
        <f t="shared" si="40"/>
        <v>-47690.101517351832</v>
      </c>
      <c r="AN43">
        <f t="shared" si="41"/>
        <v>0</v>
      </c>
      <c r="AO43">
        <f t="shared" si="42"/>
        <v>0</v>
      </c>
      <c r="AP43">
        <f t="shared" si="43"/>
        <v>-3.3823358256763719E-2</v>
      </c>
      <c r="AQ43">
        <f t="shared" si="44"/>
        <v>-1342.6833030102468</v>
      </c>
      <c r="AR43">
        <f t="shared" si="45"/>
        <v>-1342.7171263685036</v>
      </c>
      <c r="AS43">
        <f t="shared" si="46"/>
        <v>29.203583554713525</v>
      </c>
      <c r="AT43">
        <f t="shared" si="47"/>
        <v>2.5165909693169395</v>
      </c>
      <c r="AU43">
        <f t="shared" si="48"/>
        <v>-1310.9969518444732</v>
      </c>
      <c r="AW43">
        <v>40</v>
      </c>
      <c r="AX43">
        <f>IF(Z43&gt;0, (R43*SUMPRODUCT(K43:$K$98, X43:$X$98)-K43*$AZ$3)/Z43, 0)</f>
        <v>2493.7337518842032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0.22254599999999999</v>
      </c>
      <c r="Q44" s="5">
        <f t="shared" si="60"/>
        <v>12.5</v>
      </c>
      <c r="R44">
        <f t="shared" si="31"/>
        <v>2000000</v>
      </c>
      <c r="S44">
        <f t="shared" si="32"/>
        <v>-7758.7524876433417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245.46148709903085</v>
      </c>
      <c r="AC44">
        <f t="shared" si="33"/>
        <v>-586.10783807642838</v>
      </c>
      <c r="AE44">
        <f t="shared" si="34"/>
        <v>0</v>
      </c>
      <c r="AF44">
        <f t="shared" si="35"/>
        <v>0</v>
      </c>
      <c r="AG44">
        <f t="shared" si="36"/>
        <v>-0.94426880966023363</v>
      </c>
      <c r="AH44">
        <f t="shared" si="37"/>
        <v>-43810.989899516346</v>
      </c>
      <c r="AI44">
        <f t="shared" si="38"/>
        <v>-43811.934168326006</v>
      </c>
      <c r="AJ44">
        <f t="shared" si="39"/>
        <v>831.5693251754592</v>
      </c>
      <c r="AK44">
        <f t="shared" si="61"/>
        <v>17.18230409693216</v>
      </c>
      <c r="AL44">
        <f t="shared" si="40"/>
        <v>-42963.182539053618</v>
      </c>
      <c r="AN44">
        <f t="shared" si="41"/>
        <v>0</v>
      </c>
      <c r="AO44">
        <f t="shared" si="42"/>
        <v>0</v>
      </c>
      <c r="AP44">
        <f t="shared" si="43"/>
        <v>-2.3176671060344944E-2</v>
      </c>
      <c r="AQ44">
        <f t="shared" si="44"/>
        <v>-1075.3218695156768</v>
      </c>
      <c r="AR44">
        <f t="shared" si="45"/>
        <v>-1075.3450461867371</v>
      </c>
      <c r="AS44">
        <f t="shared" si="46"/>
        <v>20.410510774362489</v>
      </c>
      <c r="AT44">
        <f t="shared" si="47"/>
        <v>0.42173225043481466</v>
      </c>
      <c r="AU44">
        <f t="shared" si="48"/>
        <v>-1054.5128031619399</v>
      </c>
      <c r="AW44">
        <v>41</v>
      </c>
      <c r="AX44">
        <f>IF(Z44&gt;0, (R44*SUMPRODUCT(K44:$K$98, X44:$X$98)-K44*$AZ$3)/Z44, 0)</f>
        <v>-7758.7524876433417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0.252114</v>
      </c>
      <c r="Q45" s="5">
        <f t="shared" si="60"/>
        <v>12.5</v>
      </c>
      <c r="R45">
        <f t="shared" si="31"/>
        <v>2000000</v>
      </c>
      <c r="S45">
        <f t="shared" si="32"/>
        <v>-21619.230645765823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-586.10783807642838</v>
      </c>
      <c r="AC45">
        <f t="shared" si="33"/>
        <v>-1205.0779416681876</v>
      </c>
      <c r="AE45">
        <f t="shared" si="34"/>
        <v>0</v>
      </c>
      <c r="AF45">
        <f t="shared" si="35"/>
        <v>0</v>
      </c>
      <c r="AG45">
        <f t="shared" si="36"/>
        <v>-0.69676273488495111</v>
      </c>
      <c r="AH45">
        <f t="shared" si="37"/>
        <v>-38090.141868588827</v>
      </c>
      <c r="AI45">
        <f t="shared" si="38"/>
        <v>-38090.838631323713</v>
      </c>
      <c r="AJ45">
        <f t="shared" si="39"/>
        <v>618.9701035917592</v>
      </c>
      <c r="AK45">
        <f t="shared" si="61"/>
        <v>-41.02754866534999</v>
      </c>
      <c r="AL45">
        <f t="shared" si="40"/>
        <v>-37512.896076397301</v>
      </c>
      <c r="AN45">
        <f t="shared" si="41"/>
        <v>0</v>
      </c>
      <c r="AO45">
        <f t="shared" si="42"/>
        <v>0</v>
      </c>
      <c r="AP45">
        <f t="shared" si="43"/>
        <v>-1.5269411698244363E-2</v>
      </c>
      <c r="AQ45">
        <f t="shared" si="44"/>
        <v>-834.7376068154008</v>
      </c>
      <c r="AR45">
        <f t="shared" si="45"/>
        <v>-834.75287622709902</v>
      </c>
      <c r="AS45">
        <f t="shared" si="46"/>
        <v>13.564602220306925</v>
      </c>
      <c r="AT45">
        <f t="shared" si="47"/>
        <v>-0.8991102712237139</v>
      </c>
      <c r="AU45">
        <f t="shared" si="48"/>
        <v>-822.08738427801575</v>
      </c>
      <c r="AW45">
        <v>42</v>
      </c>
      <c r="AX45">
        <f>IF(Z45&gt;0, (R45*SUMPRODUCT(K45:$K$98, X45:$X$98)-K45*$AZ$3)/Z45, 0)</f>
        <v>-21619.230645765823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0.286269</v>
      </c>
      <c r="Q46" s="5">
        <f t="shared" si="60"/>
        <v>12.5</v>
      </c>
      <c r="R46">
        <f t="shared" si="31"/>
        <v>2000000</v>
      </c>
      <c r="S46">
        <f t="shared" si="32"/>
        <v>-41613.475679457093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-1205.0779416681876</v>
      </c>
      <c r="AC46">
        <f t="shared" si="33"/>
        <v>-1632.3586146229479</v>
      </c>
      <c r="AE46">
        <f t="shared" si="34"/>
        <v>0</v>
      </c>
      <c r="AF46">
        <f t="shared" si="35"/>
        <v>0</v>
      </c>
      <c r="AG46">
        <f t="shared" si="36"/>
        <v>-0.49033353618332159</v>
      </c>
      <c r="AH46">
        <f t="shared" si="37"/>
        <v>-31913.85141644481</v>
      </c>
      <c r="AI46">
        <f t="shared" si="38"/>
        <v>-31914.341749980995</v>
      </c>
      <c r="AJ46">
        <f t="shared" si="39"/>
        <v>427.28067295476035</v>
      </c>
      <c r="AK46">
        <f t="shared" si="61"/>
        <v>-84.355455916773138</v>
      </c>
      <c r="AL46">
        <f t="shared" si="40"/>
        <v>-31571.416532943007</v>
      </c>
      <c r="AN46">
        <f t="shared" si="41"/>
        <v>0</v>
      </c>
      <c r="AO46">
        <f t="shared" si="42"/>
        <v>0</v>
      </c>
      <c r="AP46">
        <f t="shared" si="43"/>
        <v>-9.5942485391225032E-3</v>
      </c>
      <c r="AQ46">
        <f t="shared" si="44"/>
        <v>-624.45131677781637</v>
      </c>
      <c r="AR46">
        <f t="shared" si="45"/>
        <v>-624.46091102635557</v>
      </c>
      <c r="AS46">
        <f t="shared" si="46"/>
        <v>8.3605070218138788</v>
      </c>
      <c r="AT46">
        <f t="shared" si="47"/>
        <v>-1.6505646666474987</v>
      </c>
      <c r="AU46">
        <f t="shared" si="48"/>
        <v>-617.75096867118918</v>
      </c>
      <c r="AW46">
        <v>43</v>
      </c>
      <c r="AX46">
        <f>IF(Z46&gt;0, (R46*SUMPRODUCT(K46:$K$98, X46:$X$98)-K46*$AZ$3)/Z46, 0)</f>
        <v>-41613.475679457093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0.32445800000000002</v>
      </c>
      <c r="Q47" s="5">
        <f t="shared" si="60"/>
        <v>12.5</v>
      </c>
      <c r="R47">
        <f t="shared" si="31"/>
        <v>2000000</v>
      </c>
      <c r="S47">
        <f t="shared" si="32"/>
        <v>-72509.623318849801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-1632.3586146229479</v>
      </c>
      <c r="AC47">
        <f t="shared" si="33"/>
        <v>-1893.0090975966216</v>
      </c>
      <c r="AE47">
        <f t="shared" si="34"/>
        <v>0</v>
      </c>
      <c r="AF47">
        <f t="shared" si="35"/>
        <v>0</v>
      </c>
      <c r="AG47">
        <f t="shared" si="36"/>
        <v>-0.32633756233852024</v>
      </c>
      <c r="AH47">
        <f t="shared" si="37"/>
        <v>-25454.822157274906</v>
      </c>
      <c r="AI47">
        <f t="shared" si="38"/>
        <v>-25455.148494837245</v>
      </c>
      <c r="AJ47">
        <f t="shared" si="39"/>
        <v>260.65048297367366</v>
      </c>
      <c r="AK47">
        <f t="shared" si="61"/>
        <v>-114.26510302360637</v>
      </c>
      <c r="AL47">
        <f t="shared" si="40"/>
        <v>-25308.763114887177</v>
      </c>
      <c r="AN47">
        <f t="shared" si="41"/>
        <v>0</v>
      </c>
      <c r="AO47">
        <f t="shared" si="42"/>
        <v>0</v>
      </c>
      <c r="AP47">
        <f t="shared" si="43"/>
        <v>-5.7012280010934543E-3</v>
      </c>
      <c r="AQ47">
        <f t="shared" si="44"/>
        <v>-444.70438464380129</v>
      </c>
      <c r="AR47">
        <f t="shared" si="45"/>
        <v>-444.71008587180239</v>
      </c>
      <c r="AS47">
        <f t="shared" si="46"/>
        <v>4.5536524247445884</v>
      </c>
      <c r="AT47">
        <f t="shared" si="47"/>
        <v>-1.9962501412272056</v>
      </c>
      <c r="AU47">
        <f t="shared" si="48"/>
        <v>-442.15268358828502</v>
      </c>
      <c r="AW47">
        <v>44</v>
      </c>
      <c r="AX47">
        <f>IF(Z47&gt;0, (R47*SUMPRODUCT(K47:$K$98, X47:$X$98)-K47*$AZ$3)/Z47, 0)</f>
        <v>-72509.623318849801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0.36696200000000001</v>
      </c>
      <c r="Q48" s="5">
        <f t="shared" si="60"/>
        <v>12.5</v>
      </c>
      <c r="R48">
        <f t="shared" si="31"/>
        <v>2000000</v>
      </c>
      <c r="S48">
        <f t="shared" si="32"/>
        <v>-123751.00566338007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-1893.0090975966216</v>
      </c>
      <c r="AC48">
        <f t="shared" si="33"/>
        <v>-2012.8913092010093</v>
      </c>
      <c r="AE48">
        <f t="shared" si="34"/>
        <v>0</v>
      </c>
      <c r="AF48">
        <f t="shared" si="35"/>
        <v>0</v>
      </c>
      <c r="AG48">
        <f t="shared" si="36"/>
        <v>-0.20332070216426698</v>
      </c>
      <c r="AH48">
        <f t="shared" si="37"/>
        <v>-19160.557528138892</v>
      </c>
      <c r="AI48">
        <f t="shared" si="38"/>
        <v>-19160.760848841055</v>
      </c>
      <c r="AJ48">
        <f t="shared" si="39"/>
        <v>119.88221160438775</v>
      </c>
      <c r="AK48">
        <f t="shared" si="61"/>
        <v>-132.51063683176352</v>
      </c>
      <c r="AL48">
        <f t="shared" si="40"/>
        <v>-19173.389274068431</v>
      </c>
      <c r="AN48">
        <f t="shared" si="41"/>
        <v>0</v>
      </c>
      <c r="AO48">
        <f t="shared" si="42"/>
        <v>0</v>
      </c>
      <c r="AP48">
        <f t="shared" si="43"/>
        <v>-3.1715015101296999E-3</v>
      </c>
      <c r="AQ48">
        <f t="shared" si="44"/>
        <v>-298.87628996246519</v>
      </c>
      <c r="AR48">
        <f t="shared" si="45"/>
        <v>-298.8794614639753</v>
      </c>
      <c r="AS48">
        <f t="shared" si="46"/>
        <v>1.8699847634493572</v>
      </c>
      <c r="AT48">
        <f t="shared" si="47"/>
        <v>-2.0669694740708273</v>
      </c>
      <c r="AU48">
        <f t="shared" si="48"/>
        <v>-299.07644617459681</v>
      </c>
      <c r="AW48">
        <v>45</v>
      </c>
      <c r="AX48">
        <f>IF(Z48&gt;0, (R48*SUMPRODUCT(K48:$K$98, X48:$X$98)-K48*$AZ$3)/Z48, 0)</f>
        <v>-123751.00566338007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0.41335300000000003</v>
      </c>
      <c r="Q49" s="5">
        <f t="shared" si="60"/>
        <v>12.5</v>
      </c>
      <c r="R49">
        <f t="shared" si="31"/>
        <v>2000000</v>
      </c>
      <c r="S49">
        <f t="shared" si="32"/>
        <v>-215548.67362536953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-2012.8913092010093</v>
      </c>
      <c r="AC49">
        <f t="shared" si="33"/>
        <v>-2021.747801806855</v>
      </c>
      <c r="AE49">
        <f t="shared" si="34"/>
        <v>0</v>
      </c>
      <c r="AF49">
        <f t="shared" si="35"/>
        <v>0</v>
      </c>
      <c r="AG49">
        <f t="shared" si="36"/>
        <v>-0.11724427294091805</v>
      </c>
      <c r="AH49">
        <f t="shared" si="37"/>
        <v>-13446.915552273</v>
      </c>
      <c r="AI49">
        <f t="shared" si="38"/>
        <v>-13447.03279654594</v>
      </c>
      <c r="AJ49">
        <f t="shared" si="39"/>
        <v>8.8564926058456876</v>
      </c>
      <c r="AK49">
        <f t="shared" si="61"/>
        <v>-140.90239164407066</v>
      </c>
      <c r="AL49">
        <f t="shared" si="40"/>
        <v>-13579.078695584165</v>
      </c>
      <c r="AN49">
        <f t="shared" si="41"/>
        <v>0</v>
      </c>
      <c r="AO49">
        <f t="shared" si="42"/>
        <v>0</v>
      </c>
      <c r="AP49">
        <f t="shared" si="43"/>
        <v>-1.6328900279569292E-3</v>
      </c>
      <c r="AQ49">
        <f t="shared" si="44"/>
        <v>-187.27852338809166</v>
      </c>
      <c r="AR49">
        <f t="shared" si="45"/>
        <v>-187.28015627811962</v>
      </c>
      <c r="AS49">
        <f t="shared" si="46"/>
        <v>0.12334656607105454</v>
      </c>
      <c r="AT49">
        <f t="shared" si="47"/>
        <v>-1.9623825067073946</v>
      </c>
      <c r="AU49">
        <f t="shared" si="48"/>
        <v>-189.11919221875596</v>
      </c>
      <c r="AW49">
        <v>46</v>
      </c>
      <c r="AX49">
        <f>IF(Z49&gt;0, (R49*SUMPRODUCT(K49:$K$98, X49:$X$98)-K49*$AZ$3)/Z49, 0)</f>
        <v>-215548.67362536953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0.46434700000000001</v>
      </c>
      <c r="Q50" s="5">
        <f t="shared" si="60"/>
        <v>12.5</v>
      </c>
      <c r="R50">
        <f t="shared" si="31"/>
        <v>2000000</v>
      </c>
      <c r="S50">
        <f t="shared" si="32"/>
        <v>-395522.93638443737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-2021.747801806855</v>
      </c>
      <c r="AC50">
        <f t="shared" si="33"/>
        <v>-1950.0800775551086</v>
      </c>
      <c r="AE50">
        <f t="shared" si="34"/>
        <v>0</v>
      </c>
      <c r="AF50">
        <f t="shared" si="35"/>
        <v>0</v>
      </c>
      <c r="AG50">
        <f t="shared" si="36"/>
        <v>-6.1629803804212395E-2</v>
      </c>
      <c r="AH50">
        <f t="shared" si="37"/>
        <v>-8710.7242251674361</v>
      </c>
      <c r="AI50">
        <f t="shared" si="38"/>
        <v>-8710.78585497124</v>
      </c>
      <c r="AJ50">
        <f t="shared" si="39"/>
        <v>-71.667724251746449</v>
      </c>
      <c r="AK50">
        <f t="shared" si="61"/>
        <v>-141.52234612647987</v>
      </c>
      <c r="AL50">
        <f t="shared" si="40"/>
        <v>-8923.9759253494667</v>
      </c>
      <c r="AN50">
        <f t="shared" si="41"/>
        <v>0</v>
      </c>
      <c r="AO50">
        <f t="shared" si="42"/>
        <v>0</v>
      </c>
      <c r="AP50">
        <f t="shared" si="43"/>
        <v>-7.6636923380861031E-4</v>
      </c>
      <c r="AQ50">
        <f t="shared" si="44"/>
        <v>-108.31822654453087</v>
      </c>
      <c r="AR50">
        <f t="shared" si="45"/>
        <v>-108.31899291376467</v>
      </c>
      <c r="AS50">
        <f t="shared" si="46"/>
        <v>-0.89119120187534395</v>
      </c>
      <c r="AT50">
        <f t="shared" si="47"/>
        <v>-1.7598363985110432</v>
      </c>
      <c r="AU50">
        <f t="shared" si="48"/>
        <v>-110.97002051415107</v>
      </c>
      <c r="AW50">
        <v>47</v>
      </c>
      <c r="AX50">
        <f>IF(Z50&gt;0, (R50*SUMPRODUCT(K50:$K$98, X50:$X$98)-K50*$AZ$3)/Z50, 0)</f>
        <v>-395522.93638443737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0.52171199999999995</v>
      </c>
      <c r="Q51" s="5">
        <f t="shared" si="60"/>
        <v>12.5</v>
      </c>
      <c r="R51">
        <f t="shared" si="31"/>
        <v>2000000</v>
      </c>
      <c r="S51">
        <f t="shared" si="32"/>
        <v>-791391.5435946876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-1950.0800775551086</v>
      </c>
      <c r="AC51">
        <f t="shared" si="33"/>
        <v>-1827.1962972783549</v>
      </c>
      <c r="AE51">
        <f t="shared" si="34"/>
        <v>0</v>
      </c>
      <c r="AF51">
        <f t="shared" si="35"/>
        <v>0</v>
      </c>
      <c r="AG51">
        <f t="shared" si="36"/>
        <v>-2.8860497563867014E-2</v>
      </c>
      <c r="AH51">
        <f t="shared" si="37"/>
        <v>-5144.4813123685208</v>
      </c>
      <c r="AI51">
        <f t="shared" si="38"/>
        <v>-5144.5101728660848</v>
      </c>
      <c r="AJ51">
        <f t="shared" si="39"/>
        <v>-122.88378027675367</v>
      </c>
      <c r="AK51">
        <f t="shared" si="61"/>
        <v>-136.50560542885762</v>
      </c>
      <c r="AL51">
        <f t="shared" si="40"/>
        <v>-5403.8995585716966</v>
      </c>
      <c r="AN51">
        <f t="shared" si="41"/>
        <v>0</v>
      </c>
      <c r="AO51">
        <f t="shared" si="42"/>
        <v>0</v>
      </c>
      <c r="AP51">
        <f t="shared" si="43"/>
        <v>-3.2042992478729151E-4</v>
      </c>
      <c r="AQ51">
        <f t="shared" si="44"/>
        <v>-57.117717958393953</v>
      </c>
      <c r="AR51">
        <f t="shared" si="45"/>
        <v>-57.118038388318737</v>
      </c>
      <c r="AS51">
        <f t="shared" si="46"/>
        <v>-1.3643437845976727</v>
      </c>
      <c r="AT51">
        <f t="shared" si="47"/>
        <v>-1.5155830485533652</v>
      </c>
      <c r="AU51">
        <f t="shared" si="48"/>
        <v>-59.997965221469784</v>
      </c>
      <c r="AW51">
        <v>48</v>
      </c>
      <c r="AX51">
        <f>IF(Z51&gt;0, (R51*SUMPRODUCT(K51:$K$98, X51:$X$98)-K51*$AZ$3)/Z51, 0)</f>
        <v>-791391.5435946876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0.58618000000000003</v>
      </c>
      <c r="Q52" s="5">
        <f t="shared" si="60"/>
        <v>12.5</v>
      </c>
      <c r="R52">
        <f t="shared" si="31"/>
        <v>2000000</v>
      </c>
      <c r="S52">
        <f t="shared" si="32"/>
        <v>-1799617.5384791463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-1827.1962972783549</v>
      </c>
      <c r="AC52">
        <f t="shared" si="33"/>
        <v>-1677.8836520034597</v>
      </c>
      <c r="AE52">
        <f t="shared" si="34"/>
        <v>0</v>
      </c>
      <c r="AF52">
        <f t="shared" si="35"/>
        <v>0</v>
      </c>
      <c r="AG52">
        <f t="shared" si="36"/>
        <v>-1.1654446126240775E-2</v>
      </c>
      <c r="AH52">
        <f t="shared" si="37"/>
        <v>-2706.7914339180111</v>
      </c>
      <c r="AI52">
        <f t="shared" si="38"/>
        <v>-2706.8030883641372</v>
      </c>
      <c r="AJ52">
        <f t="shared" si="39"/>
        <v>-149.3126452748952</v>
      </c>
      <c r="AK52">
        <f t="shared" si="61"/>
        <v>-127.90374080948486</v>
      </c>
      <c r="AL52">
        <f t="shared" si="40"/>
        <v>-2984.0194744485175</v>
      </c>
      <c r="AN52">
        <f t="shared" si="41"/>
        <v>0</v>
      </c>
      <c r="AO52">
        <f t="shared" si="42"/>
        <v>0</v>
      </c>
      <c r="AP52">
        <f t="shared" si="43"/>
        <v>-1.1553215377464645E-4</v>
      </c>
      <c r="AQ52">
        <f t="shared" si="44"/>
        <v>-26.832801901687795</v>
      </c>
      <c r="AR52">
        <f t="shared" si="45"/>
        <v>-26.832917433841569</v>
      </c>
      <c r="AS52">
        <f t="shared" si="46"/>
        <v>-1.4801571269489984</v>
      </c>
      <c r="AT52">
        <f t="shared" si="47"/>
        <v>-1.2679276639567214</v>
      </c>
      <c r="AU52">
        <f t="shared" si="48"/>
        <v>-29.581002224747291</v>
      </c>
      <c r="AW52">
        <v>49</v>
      </c>
      <c r="AX52">
        <f>IF(Z52&gt;0, (R52*SUMPRODUCT(K52:$K$98, X52:$X$98)-K52*$AZ$3)/Z52, 0)</f>
        <v>-1799617.5384791463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0.65888599999999997</v>
      </c>
      <c r="Q53" s="5">
        <f t="shared" si="60"/>
        <v>12.5</v>
      </c>
      <c r="R53">
        <f t="shared" si="31"/>
        <v>2000000</v>
      </c>
      <c r="S53">
        <f t="shared" si="32"/>
        <v>-4924926.2149728565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-1677.8836520034597</v>
      </c>
      <c r="AC53">
        <f t="shared" si="33"/>
        <v>-1520.4036295897101</v>
      </c>
      <c r="AE53">
        <f t="shared" si="34"/>
        <v>0</v>
      </c>
      <c r="AF53">
        <f t="shared" si="35"/>
        <v>0</v>
      </c>
      <c r="AG53">
        <f t="shared" si="36"/>
        <v>-3.8589502746440886E-3</v>
      </c>
      <c r="AH53">
        <f t="shared" si="37"/>
        <v>-1228.6322224534847</v>
      </c>
      <c r="AI53">
        <f t="shared" si="38"/>
        <v>-1228.6360814037594</v>
      </c>
      <c r="AJ53">
        <f t="shared" si="39"/>
        <v>-157.48002241374957</v>
      </c>
      <c r="AK53">
        <f t="shared" si="61"/>
        <v>-117.45185564024219</v>
      </c>
      <c r="AL53">
        <f t="shared" si="40"/>
        <v>-1503.5679594577512</v>
      </c>
      <c r="AN53">
        <f t="shared" si="41"/>
        <v>0</v>
      </c>
      <c r="AO53">
        <f t="shared" si="42"/>
        <v>0</v>
      </c>
      <c r="AP53">
        <f t="shared" si="43"/>
        <v>-3.415563711155204E-5</v>
      </c>
      <c r="AQ53">
        <f t="shared" si="44"/>
        <v>-10.874645524565954</v>
      </c>
      <c r="AR53">
        <f t="shared" si="45"/>
        <v>-10.874679680203068</v>
      </c>
      <c r="AS53">
        <f t="shared" si="46"/>
        <v>-1.393858462811937</v>
      </c>
      <c r="AT53">
        <f t="shared" si="47"/>
        <v>-1.0395684509556171</v>
      </c>
      <c r="AU53">
        <f t="shared" si="48"/>
        <v>-13.308106593970621</v>
      </c>
      <c r="AW53">
        <v>50</v>
      </c>
      <c r="AX53">
        <f>IF(Z53&gt;0, (R53*SUMPRODUCT(K53:$K$98, X53:$X$98)-K53*$AZ$3)/Z53, 0)</f>
        <v>-4924926.2149728565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0.73742600000000003</v>
      </c>
      <c r="Q54" s="5">
        <f t="shared" si="60"/>
        <v>12.5</v>
      </c>
      <c r="R54">
        <f t="shared" si="31"/>
        <v>2000000</v>
      </c>
      <c r="S54">
        <f t="shared" si="32"/>
        <v>-17527888.194703363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-1520.4036295897101</v>
      </c>
      <c r="AC54">
        <f t="shared" si="33"/>
        <v>-1366.7132534040647</v>
      </c>
      <c r="AE54">
        <f t="shared" si="34"/>
        <v>0</v>
      </c>
      <c r="AF54">
        <f t="shared" si="35"/>
        <v>0</v>
      </c>
      <c r="AG54">
        <f t="shared" si="36"/>
        <v>-9.7467050666795582E-4</v>
      </c>
      <c r="AH54">
        <f t="shared" si="37"/>
        <v>-455.31044243675069</v>
      </c>
      <c r="AI54">
        <f t="shared" si="38"/>
        <v>-455.31141710725734</v>
      </c>
      <c r="AJ54">
        <f t="shared" si="39"/>
        <v>-153.69037618564539</v>
      </c>
      <c r="AK54">
        <f t="shared" si="61"/>
        <v>-106.42825407127972</v>
      </c>
      <c r="AL54">
        <f t="shared" si="40"/>
        <v>-715.43004736418243</v>
      </c>
      <c r="AN54">
        <f t="shared" si="41"/>
        <v>0</v>
      </c>
      <c r="AO54">
        <f t="shared" si="42"/>
        <v>0</v>
      </c>
      <c r="AP54">
        <f t="shared" si="43"/>
        <v>-7.7025231141188778E-6</v>
      </c>
      <c r="AQ54">
        <f t="shared" si="44"/>
        <v>-3.598179264660482</v>
      </c>
      <c r="AR54">
        <f t="shared" si="45"/>
        <v>-3.598186967183596</v>
      </c>
      <c r="AS54">
        <f t="shared" si="46"/>
        <v>-1.2145680687872187</v>
      </c>
      <c r="AT54">
        <f t="shared" si="47"/>
        <v>-0.84106996299891224</v>
      </c>
      <c r="AU54">
        <f t="shared" si="48"/>
        <v>-5.6538249989697267</v>
      </c>
      <c r="AW54">
        <v>51</v>
      </c>
      <c r="AX54">
        <f>IF(Z54&gt;0, (R54*SUMPRODUCT(K54:$K$98, X54:$X$98)-K54*$AZ$3)/Z54, 0)</f>
        <v>-17527888.194703363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0.819492</v>
      </c>
      <c r="Q55" s="5">
        <f t="shared" si="60"/>
        <v>12.5</v>
      </c>
      <c r="R55">
        <f t="shared" si="31"/>
        <v>2000000</v>
      </c>
      <c r="S55">
        <f t="shared" si="32"/>
        <v>-92017033.573340029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-1366.7132534040647</v>
      </c>
      <c r="AC55">
        <f t="shared" si="33"/>
        <v>-1223.3783775703218</v>
      </c>
      <c r="AE55">
        <f t="shared" si="34"/>
        <v>0</v>
      </c>
      <c r="AF55">
        <f t="shared" si="35"/>
        <v>0</v>
      </c>
      <c r="AG55">
        <f t="shared" si="36"/>
        <v>-1.6618911875093982E-4</v>
      </c>
      <c r="AH55">
        <f t="shared" si="37"/>
        <v>-127.79754925605383</v>
      </c>
      <c r="AI55">
        <f t="shared" si="38"/>
        <v>-127.79771544517257</v>
      </c>
      <c r="AJ55">
        <f t="shared" si="39"/>
        <v>-143.3348758337429</v>
      </c>
      <c r="AK55">
        <f t="shared" si="61"/>
        <v>-95.669927738284542</v>
      </c>
      <c r="AL55">
        <f t="shared" si="40"/>
        <v>-366.80251901719998</v>
      </c>
      <c r="AN55">
        <f t="shared" si="41"/>
        <v>0</v>
      </c>
      <c r="AO55">
        <f t="shared" si="42"/>
        <v>0</v>
      </c>
      <c r="AP55">
        <f t="shared" si="43"/>
        <v>-1.1726266170912334E-6</v>
      </c>
      <c r="AQ55">
        <f t="shared" si="44"/>
        <v>-0.90173658169078663</v>
      </c>
      <c r="AR55">
        <f t="shared" si="45"/>
        <v>-0.90173775431740366</v>
      </c>
      <c r="AS55">
        <f t="shared" si="46"/>
        <v>-1.0113676023037665</v>
      </c>
      <c r="AT55">
        <f t="shared" si="47"/>
        <v>-0.67504481980697029</v>
      </c>
      <c r="AU55">
        <f t="shared" si="48"/>
        <v>-2.5881501764281403</v>
      </c>
      <c r="AW55">
        <v>52</v>
      </c>
      <c r="AX55">
        <f>IF(Z55&gt;0, (R55*SUMPRODUCT(K55:$K$98, X55:$X$98)-K55*$AZ$3)/Z55, 0)</f>
        <v>-92017033.573340029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0.82196330200000001</v>
      </c>
      <c r="Q56" s="5">
        <f t="shared" si="60"/>
        <v>12.5</v>
      </c>
      <c r="R56">
        <f t="shared" si="31"/>
        <v>2000000</v>
      </c>
      <c r="S56">
        <f t="shared" si="32"/>
        <v>-489281917.04429805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-1223.3783775703218</v>
      </c>
      <c r="AC56">
        <f t="shared" si="33"/>
        <v>-1093.0898863855809</v>
      </c>
      <c r="AE56">
        <f t="shared" si="34"/>
        <v>0</v>
      </c>
      <c r="AF56">
        <f t="shared" si="35"/>
        <v>0</v>
      </c>
      <c r="AG56">
        <f t="shared" si="36"/>
        <v>-2.7925870758437818E-5</v>
      </c>
      <c r="AH56">
        <f t="shared" si="37"/>
        <v>-21.856217088798818</v>
      </c>
      <c r="AI56">
        <f t="shared" si="38"/>
        <v>-21.856245014669575</v>
      </c>
      <c r="AJ56">
        <f t="shared" si="39"/>
        <v>-130.28849118474091</v>
      </c>
      <c r="AK56">
        <f t="shared" si="61"/>
        <v>-85.636486429922542</v>
      </c>
      <c r="AL56">
        <f t="shared" si="40"/>
        <v>-237.78122262933303</v>
      </c>
      <c r="AN56">
        <f t="shared" si="41"/>
        <v>0</v>
      </c>
      <c r="AO56">
        <f t="shared" si="42"/>
        <v>0</v>
      </c>
      <c r="AP56">
        <f t="shared" si="43"/>
        <v>-1.759324149311797E-7</v>
      </c>
      <c r="AQ56">
        <f t="shared" si="44"/>
        <v>-0.13769372088534282</v>
      </c>
      <c r="AR56">
        <f t="shared" si="45"/>
        <v>-0.13769389681775776</v>
      </c>
      <c r="AS56">
        <f t="shared" si="46"/>
        <v>-0.8208148311703154</v>
      </c>
      <c r="AT56">
        <f t="shared" si="47"/>
        <v>-0.53950811396938092</v>
      </c>
      <c r="AU56">
        <f t="shared" si="48"/>
        <v>-1.498016841957454</v>
      </c>
      <c r="AW56">
        <v>53</v>
      </c>
      <c r="AX56">
        <f>IF(Z56&gt;0, (R56*SUMPRODUCT(K56:$K$98, X56:$X$98)-K56*$AZ$3)/Z56, 0)</f>
        <v>-489281917.04429805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0.82463276399999996</v>
      </c>
      <c r="Q57" s="5">
        <f t="shared" si="60"/>
        <v>12.5</v>
      </c>
      <c r="R57">
        <f t="shared" si="31"/>
        <v>2000000</v>
      </c>
      <c r="S57">
        <f t="shared" si="32"/>
        <v>-2642075472.7685399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-1093.0898863855809</v>
      </c>
      <c r="AC57">
        <f t="shared" si="33"/>
        <v>-976.09344817215265</v>
      </c>
      <c r="AE57">
        <f t="shared" si="34"/>
        <v>0</v>
      </c>
      <c r="AF57">
        <f t="shared" si="35"/>
        <v>0</v>
      </c>
      <c r="AG57">
        <f t="shared" si="36"/>
        <v>-4.6180240602160858E-6</v>
      </c>
      <c r="AH57">
        <f t="shared" si="37"/>
        <v>-3.6845740785019769</v>
      </c>
      <c r="AI57">
        <f t="shared" si="38"/>
        <v>-3.684578696526037</v>
      </c>
      <c r="AJ57">
        <f t="shared" si="39"/>
        <v>-116.99643821342829</v>
      </c>
      <c r="AK57">
        <f t="shared" si="61"/>
        <v>-76.516292046990671</v>
      </c>
      <c r="AL57">
        <f t="shared" si="40"/>
        <v>-197.19730895694499</v>
      </c>
      <c r="AN57">
        <f t="shared" si="41"/>
        <v>0</v>
      </c>
      <c r="AO57">
        <f t="shared" si="42"/>
        <v>0</v>
      </c>
      <c r="AP57">
        <f t="shared" si="43"/>
        <v>-2.5976301053548497E-8</v>
      </c>
      <c r="AQ57">
        <f t="shared" si="44"/>
        <v>-2.0725661943127655E-2</v>
      </c>
      <c r="AR57">
        <f t="shared" si="45"/>
        <v>-2.0725687919428706E-2</v>
      </c>
      <c r="AS57">
        <f t="shared" si="46"/>
        <v>-0.65810282960775479</v>
      </c>
      <c r="AT57">
        <f t="shared" si="47"/>
        <v>-0.43040274623880242</v>
      </c>
      <c r="AU57">
        <f t="shared" si="48"/>
        <v>-1.109231263765986</v>
      </c>
      <c r="AW57">
        <v>54</v>
      </c>
      <c r="AX57">
        <f>IF(Z57&gt;0, (R57*SUMPRODUCT(K57:$K$98, X57:$X$98)-K57*$AZ$3)/Z57, 0)</f>
        <v>-2642075472.7685399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0.82757423799999996</v>
      </c>
      <c r="Q58" s="5">
        <f t="shared" si="60"/>
        <v>12.5</v>
      </c>
      <c r="R58">
        <f t="shared" si="31"/>
        <v>2000000</v>
      </c>
      <c r="S58">
        <f t="shared" si="32"/>
        <v>-14523835235.162853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-976.09344817215265</v>
      </c>
      <c r="AC58">
        <f t="shared" si="33"/>
        <v>-871.53012746417278</v>
      </c>
      <c r="AE58">
        <f t="shared" si="34"/>
        <v>0</v>
      </c>
      <c r="AF58">
        <f t="shared" si="35"/>
        <v>0</v>
      </c>
      <c r="AG58">
        <f t="shared" si="36"/>
        <v>-7.5008607691493166E-7</v>
      </c>
      <c r="AH58">
        <f t="shared" si="37"/>
        <v>-0.61148123883183902</v>
      </c>
      <c r="AI58">
        <f t="shared" si="38"/>
        <v>-0.61148198891791594</v>
      </c>
      <c r="AJ58">
        <f t="shared" si="39"/>
        <v>-104.56332070797987</v>
      </c>
      <c r="AK58">
        <f t="shared" si="61"/>
        <v>-68.326541372050698</v>
      </c>
      <c r="AL58">
        <f t="shared" si="40"/>
        <v>-173.50134406894847</v>
      </c>
      <c r="AN58">
        <f t="shared" si="41"/>
        <v>0</v>
      </c>
      <c r="AO58">
        <f t="shared" si="42"/>
        <v>0</v>
      </c>
      <c r="AP58">
        <f t="shared" si="43"/>
        <v>-3.7671611540750151E-9</v>
      </c>
      <c r="AQ58">
        <f t="shared" si="44"/>
        <v>-3.0710453643498568E-3</v>
      </c>
      <c r="AR58">
        <f t="shared" si="45"/>
        <v>-3.0710491315110106E-3</v>
      </c>
      <c r="AS58">
        <f t="shared" si="46"/>
        <v>-0.5251489022864011</v>
      </c>
      <c r="AT58">
        <f t="shared" si="47"/>
        <v>-0.34315673943416042</v>
      </c>
      <c r="AU58">
        <f t="shared" si="48"/>
        <v>-0.87137669085207248</v>
      </c>
      <c r="AW58">
        <v>55</v>
      </c>
      <c r="AX58">
        <f>IF(Z58&gt;0, (R58*SUMPRODUCT(K58:$K$98, X58:$X$98)-K58*$AZ$3)/Z58, 0)</f>
        <v>-14523835235.162853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0.83082719400000005</v>
      </c>
      <c r="Q59" s="5">
        <f t="shared" si="60"/>
        <v>12.5</v>
      </c>
      <c r="R59">
        <f t="shared" si="31"/>
        <v>2000000</v>
      </c>
      <c r="S59">
        <f t="shared" si="32"/>
        <v>-81469662572.589813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-871.53012746417278</v>
      </c>
      <c r="AC59">
        <f t="shared" si="33"/>
        <v>-778.15458567924884</v>
      </c>
      <c r="AE59">
        <f t="shared" si="34"/>
        <v>0</v>
      </c>
      <c r="AF59">
        <f t="shared" si="35"/>
        <v>0</v>
      </c>
      <c r="AG59">
        <f t="shared" si="36"/>
        <v>-1.1939330560408144E-7</v>
      </c>
      <c r="AH59">
        <f t="shared" si="37"/>
        <v>-9.971070568667216E-2</v>
      </c>
      <c r="AI59">
        <f t="shared" si="38"/>
        <v>-9.9710825079977763E-2</v>
      </c>
      <c r="AJ59">
        <f t="shared" si="39"/>
        <v>-93.375541784923939</v>
      </c>
      <c r="AK59">
        <f t="shared" si="61"/>
        <v>-61.007108922492101</v>
      </c>
      <c r="AL59">
        <f t="shared" si="40"/>
        <v>-154.48236153249601</v>
      </c>
      <c r="AN59">
        <f t="shared" si="41"/>
        <v>0</v>
      </c>
      <c r="AO59">
        <f t="shared" si="42"/>
        <v>0</v>
      </c>
      <c r="AP59">
        <f t="shared" si="43"/>
        <v>-5.3538358173956981E-10</v>
      </c>
      <c r="AQ59">
        <f t="shared" si="44"/>
        <v>-4.4712284728370678E-4</v>
      </c>
      <c r="AR59">
        <f t="shared" si="45"/>
        <v>-4.4712338266728849E-4</v>
      </c>
      <c r="AS59">
        <f t="shared" si="46"/>
        <v>-0.41871469890834889</v>
      </c>
      <c r="AT59">
        <f t="shared" si="47"/>
        <v>-0.27356813953045739</v>
      </c>
      <c r="AU59">
        <f t="shared" si="48"/>
        <v>-0.69272996182147351</v>
      </c>
      <c r="AW59">
        <v>56</v>
      </c>
      <c r="AX59">
        <f>IF(Z59&gt;0, (R59*SUMPRODUCT(K59:$K$98, X59:$X$98)-K59*$AZ$3)/Z59, 0)</f>
        <v>-81469662572.589813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0.83405797299999995</v>
      </c>
      <c r="Q60" s="5">
        <f t="shared" si="60"/>
        <v>12.5</v>
      </c>
      <c r="R60">
        <f t="shared" si="31"/>
        <v>2000000</v>
      </c>
      <c r="S60">
        <f t="shared" si="32"/>
        <v>-466460597687.98676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-778.15458567924884</v>
      </c>
      <c r="AC60">
        <f t="shared" si="33"/>
        <v>-694.7812713464815</v>
      </c>
      <c r="AE60">
        <f t="shared" si="34"/>
        <v>0</v>
      </c>
      <c r="AF60">
        <f t="shared" si="35"/>
        <v>0</v>
      </c>
      <c r="AG60">
        <f t="shared" si="36"/>
        <v>-1.861843408613093E-8</v>
      </c>
      <c r="AH60">
        <f t="shared" si="37"/>
        <v>-1.5932950153905549E-2</v>
      </c>
      <c r="AI60">
        <f t="shared" si="38"/>
        <v>-1.5932968772339635E-2</v>
      </c>
      <c r="AJ60">
        <f t="shared" si="39"/>
        <v>-83.373314332767336</v>
      </c>
      <c r="AK60">
        <f t="shared" si="61"/>
        <v>-54.47082099754742</v>
      </c>
      <c r="AL60">
        <f t="shared" si="40"/>
        <v>-137.86006829908709</v>
      </c>
      <c r="AN60">
        <f t="shared" si="41"/>
        <v>0</v>
      </c>
      <c r="AO60">
        <f t="shared" si="42"/>
        <v>0</v>
      </c>
      <c r="AP60">
        <f t="shared" si="43"/>
        <v>-7.4543572284811393E-11</v>
      </c>
      <c r="AQ60">
        <f t="shared" si="44"/>
        <v>-6.3791563566169331E-5</v>
      </c>
      <c r="AR60">
        <f t="shared" si="45"/>
        <v>-6.3791638109741614E-5</v>
      </c>
      <c r="AS60">
        <f t="shared" si="46"/>
        <v>-0.3338059825460038</v>
      </c>
      <c r="AT60">
        <f t="shared" si="47"/>
        <v>-0.21808759875613654</v>
      </c>
      <c r="AU60">
        <f t="shared" si="48"/>
        <v>-0.55195737294025005</v>
      </c>
      <c r="AW60">
        <v>57</v>
      </c>
      <c r="AX60">
        <f>IF(Z60&gt;0, (R60*SUMPRODUCT(K60:$K$98, X60:$X$98)-K60*$AZ$3)/Z60, 0)</f>
        <v>-466460597687.98676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0.83754713300000005</v>
      </c>
      <c r="Q61" s="5">
        <f t="shared" si="60"/>
        <v>12.5</v>
      </c>
      <c r="R61">
        <f t="shared" si="31"/>
        <v>2000000</v>
      </c>
      <c r="S61">
        <f t="shared" si="32"/>
        <v>-2731878528751.3135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-694.7812713464815</v>
      </c>
      <c r="AC61">
        <f t="shared" si="33"/>
        <v>-620.34047669553195</v>
      </c>
      <c r="AE61">
        <f t="shared" si="34"/>
        <v>0</v>
      </c>
      <c r="AF61">
        <f t="shared" si="35"/>
        <v>0</v>
      </c>
      <c r="AG61">
        <f t="shared" si="36"/>
        <v>-2.8384336554811841E-9</v>
      </c>
      <c r="AH61">
        <f t="shared" si="37"/>
        <v>-2.4950105743661499E-3</v>
      </c>
      <c r="AI61">
        <f t="shared" si="38"/>
        <v>-2.4950134127998055E-3</v>
      </c>
      <c r="AJ61">
        <f t="shared" si="39"/>
        <v>-74.440794650949556</v>
      </c>
      <c r="AK61">
        <f t="shared" si="61"/>
        <v>-48.634688994253708</v>
      </c>
      <c r="AL61">
        <f t="shared" si="40"/>
        <v>-123.07797865861606</v>
      </c>
      <c r="AN61">
        <f t="shared" si="41"/>
        <v>0</v>
      </c>
      <c r="AO61">
        <f t="shared" si="42"/>
        <v>0</v>
      </c>
      <c r="AP61">
        <f t="shared" si="43"/>
        <v>-1.0146769027893956E-11</v>
      </c>
      <c r="AQ61">
        <f t="shared" si="44"/>
        <v>-8.9191078929602915E-6</v>
      </c>
      <c r="AR61">
        <f t="shared" si="45"/>
        <v>-8.9191180397293197E-6</v>
      </c>
      <c r="AS61">
        <f t="shared" si="46"/>
        <v>-0.26610928464629607</v>
      </c>
      <c r="AT61">
        <f t="shared" si="47"/>
        <v>-0.1738581964088538</v>
      </c>
      <c r="AU61">
        <f t="shared" si="48"/>
        <v>-0.43997640017318962</v>
      </c>
      <c r="AW61">
        <v>58</v>
      </c>
      <c r="AX61">
        <f>IF(Z61&gt;0, (R61*SUMPRODUCT(K61:$K$98, X61:$X$98)-K61*$AZ$3)/Z61, 0)</f>
        <v>-2731878528751.3135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0.841203123</v>
      </c>
      <c r="Q62" s="5">
        <f t="shared" si="60"/>
        <v>12.5</v>
      </c>
      <c r="R62">
        <f t="shared" si="31"/>
        <v>2000000</v>
      </c>
      <c r="S62">
        <f t="shared" si="32"/>
        <v>-16392664559888.811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-620.34047669553195</v>
      </c>
      <c r="AC62">
        <f t="shared" si="33"/>
        <v>-553.87543343382458</v>
      </c>
      <c r="AE62">
        <f t="shared" si="34"/>
        <v>0</v>
      </c>
      <c r="AF62">
        <f t="shared" si="35"/>
        <v>0</v>
      </c>
      <c r="AG62">
        <f t="shared" si="36"/>
        <v>-4.2235006350729404E-10</v>
      </c>
      <c r="AH62">
        <f t="shared" si="37"/>
        <v>-3.8203188086705249E-4</v>
      </c>
      <c r="AI62">
        <f t="shared" si="38"/>
        <v>-3.82032303217116E-4</v>
      </c>
      <c r="AJ62">
        <f t="shared" si="39"/>
        <v>-66.465043261707365</v>
      </c>
      <c r="AK62">
        <f t="shared" si="61"/>
        <v>-43.423833368687241</v>
      </c>
      <c r="AL62">
        <f t="shared" si="40"/>
        <v>-109.88925866269783</v>
      </c>
      <c r="AN62">
        <f t="shared" si="41"/>
        <v>0</v>
      </c>
      <c r="AO62">
        <f t="shared" si="42"/>
        <v>0</v>
      </c>
      <c r="AP62">
        <f t="shared" si="43"/>
        <v>-1.3480424490990591E-12</v>
      </c>
      <c r="AQ62">
        <f t="shared" si="44"/>
        <v>-1.219356256374867E-6</v>
      </c>
      <c r="AR62">
        <f t="shared" si="45"/>
        <v>-1.2193576044173161E-6</v>
      </c>
      <c r="AS62">
        <f t="shared" si="46"/>
        <v>-0.21214084580441775</v>
      </c>
      <c r="AT62">
        <f t="shared" si="47"/>
        <v>-0.13859870221751167</v>
      </c>
      <c r="AU62">
        <f t="shared" si="48"/>
        <v>-0.35074076737953386</v>
      </c>
      <c r="AW62">
        <v>59</v>
      </c>
      <c r="AX62">
        <f>IF(Z62&gt;0, (R62*SUMPRODUCT(K62:$K$98, X62:$X$98)-K62*$AZ$3)/Z62, 0)</f>
        <v>-16392664559888.811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0.84498057100000001</v>
      </c>
      <c r="Q63" s="5">
        <f t="shared" si="60"/>
        <v>12.5</v>
      </c>
      <c r="R63">
        <f t="shared" si="31"/>
        <v>2000000</v>
      </c>
      <c r="S63">
        <f t="shared" si="32"/>
        <v>-100926529467902.41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-553.87543343382458</v>
      </c>
      <c r="AC63">
        <f t="shared" si="33"/>
        <v>-494.53163806316735</v>
      </c>
      <c r="AE63">
        <f t="shared" si="34"/>
        <v>0</v>
      </c>
      <c r="AF63">
        <f t="shared" si="35"/>
        <v>0</v>
      </c>
      <c r="AG63">
        <f t="shared" si="36"/>
        <v>-6.1248965047941487E-11</v>
      </c>
      <c r="AH63">
        <f t="shared" si="37"/>
        <v>-5.7100415651884729E-5</v>
      </c>
      <c r="AI63">
        <f t="shared" si="38"/>
        <v>-5.7100476900849776E-5</v>
      </c>
      <c r="AJ63">
        <f t="shared" si="39"/>
        <v>-59.343795370657233</v>
      </c>
      <c r="AK63">
        <f t="shared" si="61"/>
        <v>-38.771280340367724</v>
      </c>
      <c r="AL63">
        <f t="shared" si="40"/>
        <v>-98.115132811501866</v>
      </c>
      <c r="AN63">
        <f t="shared" si="41"/>
        <v>0</v>
      </c>
      <c r="AO63">
        <f t="shared" si="42"/>
        <v>0</v>
      </c>
      <c r="AP63">
        <f t="shared" si="43"/>
        <v>-1.7454673771080982E-13</v>
      </c>
      <c r="AQ63">
        <f t="shared" si="44"/>
        <v>-1.6272423976742304E-7</v>
      </c>
      <c r="AR63">
        <f t="shared" si="45"/>
        <v>-1.6272441431416075E-7</v>
      </c>
      <c r="AS63">
        <f t="shared" si="46"/>
        <v>-0.16911740267314457</v>
      </c>
      <c r="AT63">
        <f t="shared" si="47"/>
        <v>-0.11049003840285931</v>
      </c>
      <c r="AU63">
        <f t="shared" si="48"/>
        <v>-0.27960760380041821</v>
      </c>
      <c r="AW63">
        <v>60</v>
      </c>
      <c r="AX63">
        <f>IF(Z63&gt;0, (R63*SUMPRODUCT(K63:$K$98, X63:$X$98)-K63*$AZ$3)/Z63, 0)</f>
        <v>-100926529467902.41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0.84903369399999995</v>
      </c>
      <c r="Q64" s="5">
        <f t="shared" si="60"/>
        <v>12.5</v>
      </c>
      <c r="R64">
        <f t="shared" si="31"/>
        <v>2000000</v>
      </c>
      <c r="S64">
        <f t="shared" si="32"/>
        <v>-639251856172781.25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-494.53163806316735</v>
      </c>
      <c r="AC64">
        <f t="shared" si="33"/>
        <v>-441.54610555623657</v>
      </c>
      <c r="AE64">
        <f t="shared" si="34"/>
        <v>0</v>
      </c>
      <c r="AF64">
        <f t="shared" si="35"/>
        <v>0</v>
      </c>
      <c r="AG64">
        <f t="shared" si="36"/>
        <v>-8.6340403491314325E-12</v>
      </c>
      <c r="AH64">
        <f t="shared" si="37"/>
        <v>-8.320389607732903E-6</v>
      </c>
      <c r="AI64">
        <f t="shared" si="38"/>
        <v>-8.3203982417732528E-6</v>
      </c>
      <c r="AJ64">
        <f t="shared" si="39"/>
        <v>-52.985532506930781</v>
      </c>
      <c r="AK64">
        <f t="shared" si="61"/>
        <v>-34.617214664421716</v>
      </c>
      <c r="AL64">
        <f t="shared" si="40"/>
        <v>-87.602755491750742</v>
      </c>
      <c r="AN64">
        <f t="shared" si="41"/>
        <v>0</v>
      </c>
      <c r="AO64">
        <f t="shared" si="42"/>
        <v>0</v>
      </c>
      <c r="AP64">
        <f t="shared" si="43"/>
        <v>-2.196893646378909E-14</v>
      </c>
      <c r="AQ64">
        <f t="shared" si="44"/>
        <v>-2.1170865927751135E-8</v>
      </c>
      <c r="AR64">
        <f t="shared" si="45"/>
        <v>-2.1170887896687602E-8</v>
      </c>
      <c r="AS64">
        <f t="shared" si="46"/>
        <v>-0.13481936035449424</v>
      </c>
      <c r="AT64">
        <f t="shared" si="47"/>
        <v>-8.8081982335481424E-2</v>
      </c>
      <c r="AU64">
        <f t="shared" si="48"/>
        <v>-0.22290136386086357</v>
      </c>
      <c r="AW64">
        <v>61</v>
      </c>
      <c r="AX64">
        <f>IF(Z64&gt;0, (R64*SUMPRODUCT(K64:$K$98, X64:$X$98)-K64*$AZ$3)/Z64, 0)</f>
        <v>-639251856172781.25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0.853201969</v>
      </c>
      <c r="Q65" s="5">
        <f t="shared" si="60"/>
        <v>12.5</v>
      </c>
      <c r="R65">
        <f t="shared" si="31"/>
        <v>2000000</v>
      </c>
      <c r="S65">
        <f t="shared" si="32"/>
        <v>-4172286557950881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-441.54610555623657</v>
      </c>
      <c r="AC65">
        <f t="shared" si="33"/>
        <v>-394.23759426521548</v>
      </c>
      <c r="AE65">
        <f t="shared" si="34"/>
        <v>0</v>
      </c>
      <c r="AF65">
        <f t="shared" si="35"/>
        <v>0</v>
      </c>
      <c r="AG65">
        <f t="shared" si="36"/>
        <v>-1.1811197193357323E-12</v>
      </c>
      <c r="AH65">
        <f t="shared" si="37"/>
        <v>-1.1786528362087018E-6</v>
      </c>
      <c r="AI65">
        <f t="shared" si="38"/>
        <v>-1.1786540173284211E-6</v>
      </c>
      <c r="AJ65">
        <f t="shared" si="39"/>
        <v>-47.308511291021091</v>
      </c>
      <c r="AK65">
        <f t="shared" si="61"/>
        <v>-30.908227388936563</v>
      </c>
      <c r="AL65">
        <f t="shared" si="40"/>
        <v>-78.216739858611675</v>
      </c>
      <c r="AN65">
        <f t="shared" si="41"/>
        <v>0</v>
      </c>
      <c r="AO65">
        <f t="shared" si="42"/>
        <v>0</v>
      </c>
      <c r="AP65">
        <f t="shared" si="43"/>
        <v>-2.6833100459021873E-15</v>
      </c>
      <c r="AQ65">
        <f t="shared" si="44"/>
        <v>-2.6777056925343928E-9</v>
      </c>
      <c r="AR65">
        <f t="shared" si="45"/>
        <v>-2.6777083758444386E-9</v>
      </c>
      <c r="AS65">
        <f t="shared" si="46"/>
        <v>-0.10747716893192466</v>
      </c>
      <c r="AT65">
        <f t="shared" si="47"/>
        <v>-7.0218417063095381E-2</v>
      </c>
      <c r="AU65">
        <f t="shared" si="48"/>
        <v>-0.17769558867272842</v>
      </c>
      <c r="AW65">
        <v>62</v>
      </c>
      <c r="AX65">
        <f>IF(Z65&gt;0, (R65*SUMPRODUCT(K65:$K$98, X65:$X$98)-K65*$AZ$3)/Z65, 0)</f>
        <v>-4172286557950881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0.85761682500000003</v>
      </c>
      <c r="Q66" s="5">
        <f t="shared" si="60"/>
        <v>12.5</v>
      </c>
      <c r="R66">
        <f t="shared" si="31"/>
        <v>2000000</v>
      </c>
      <c r="S66">
        <f t="shared" si="32"/>
        <v>-2.8139949471208604E+16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-394.23759426521548</v>
      </c>
      <c r="AC66">
        <f t="shared" si="33"/>
        <v>-351.99785202486464</v>
      </c>
      <c r="AE66">
        <f t="shared" si="34"/>
        <v>0</v>
      </c>
      <c r="AF66">
        <f t="shared" si="35"/>
        <v>0</v>
      </c>
      <c r="AG66">
        <f t="shared" si="36"/>
        <v>-1.5636037850077314E-13</v>
      </c>
      <c r="AH66">
        <f t="shared" si="37"/>
        <v>-1.6207170298265632E-7</v>
      </c>
      <c r="AI66">
        <f t="shared" si="38"/>
        <v>-1.6207185934303481E-7</v>
      </c>
      <c r="AJ66">
        <f t="shared" si="39"/>
        <v>-42.239742240350836</v>
      </c>
      <c r="AK66">
        <f t="shared" si="61"/>
        <v>-27.596631598565086</v>
      </c>
      <c r="AL66">
        <f t="shared" si="40"/>
        <v>-69.836374000987774</v>
      </c>
      <c r="AN66">
        <f t="shared" si="41"/>
        <v>0</v>
      </c>
      <c r="AO66">
        <f t="shared" si="42"/>
        <v>0</v>
      </c>
      <c r="AP66">
        <f t="shared" si="43"/>
        <v>-3.171652708802922E-16</v>
      </c>
      <c r="AQ66">
        <f t="shared" si="44"/>
        <v>-3.2875026315103401E-10</v>
      </c>
      <c r="AR66">
        <f t="shared" si="45"/>
        <v>-3.2875058031630485E-10</v>
      </c>
      <c r="AS66">
        <f t="shared" si="46"/>
        <v>-8.5680141081957983E-2</v>
      </c>
      <c r="AT66">
        <f t="shared" si="47"/>
        <v>-5.5977692176661285E-2</v>
      </c>
      <c r="AU66">
        <f t="shared" si="48"/>
        <v>-0.14165783358736983</v>
      </c>
      <c r="AW66">
        <v>63</v>
      </c>
      <c r="AX66">
        <f>IF(Z66&gt;0, (R66*SUMPRODUCT(K66:$K$98, X66:$X$98)-K66*$AZ$3)/Z66, 0)</f>
        <v>-2.8139949471208604E+16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0.86229046899999995</v>
      </c>
      <c r="Q67" s="5">
        <f t="shared" si="60"/>
        <v>12.5</v>
      </c>
      <c r="R67">
        <f t="shared" ref="R67:R89" si="62">$C$6</f>
        <v>2000000</v>
      </c>
      <c r="S67">
        <f t="shared" ref="S67:S89" si="63">AX67</f>
        <v>-1.9673515898379395E+17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-351.99785202486464</v>
      </c>
      <c r="AC67">
        <f t="shared" ref="AC67:AC89" si="64">S67*Z67</f>
        <v>-314.28379645106077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-1.9968710605316223E-14</v>
      </c>
      <c r="AH67">
        <f t="shared" ref="AH67:AH89" si="68">-X67*R67</f>
        <v>-2.157249025767187E-8</v>
      </c>
      <c r="AI67">
        <f t="shared" ref="AI67:AI89" si="69">SUM(AE67:AH67)</f>
        <v>-2.1572510226382476E-8</v>
      </c>
      <c r="AJ67">
        <f t="shared" ref="AJ67:AJ89" si="70">AB67-AC67</f>
        <v>-37.714055573803876</v>
      </c>
      <c r="AK67">
        <f t="shared" si="61"/>
        <v>-24.639849641740525</v>
      </c>
      <c r="AL67">
        <f t="shared" ref="AL67:AL89" si="71">SUM(AI67:AK67)</f>
        <v>-62.353905237116912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-3.6165203565723281E-17</v>
      </c>
      <c r="AQ67">
        <f t="shared" ref="AQ67:AQ89" si="75">AH67*$K67</f>
        <v>-3.906979859683988E-11</v>
      </c>
      <c r="AR67">
        <f t="shared" ref="AR67:AR89" si="76">AI67*$K67</f>
        <v>-3.9069834762043443E-11</v>
      </c>
      <c r="AS67">
        <f t="shared" ref="AS67:AS89" si="77">AJ67*$K67</f>
        <v>-6.8303683901979134E-2</v>
      </c>
      <c r="AT67">
        <f t="shared" ref="AT67:AT89" si="78">AK67*$K67</f>
        <v>-4.4625073482968049E-2</v>
      </c>
      <c r="AU67">
        <f t="shared" ref="AU67:AU89" si="79">AL67*$K67</f>
        <v>-0.11292875742401702</v>
      </c>
      <c r="AW67">
        <v>64</v>
      </c>
      <c r="AX67">
        <f>IF(Z67&gt;0, (R67*SUMPRODUCT(K67:$K$98, X67:$X$98)-K67*$AZ$3)/Z67, 0)</f>
        <v>-1.9673515898379395E+17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0.86705037500000004</v>
      </c>
      <c r="Q68" s="5">
        <f t="shared" si="60"/>
        <v>12.5</v>
      </c>
      <c r="R68">
        <f t="shared" si="62"/>
        <v>2000000</v>
      </c>
      <c r="S68">
        <f t="shared" si="63"/>
        <v>-1.4286858699230477E+18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-314.28379645106077</v>
      </c>
      <c r="AC68">
        <f t="shared" si="64"/>
        <v>-280.61053254562427</v>
      </c>
      <c r="AE68">
        <f t="shared" si="65"/>
        <v>0</v>
      </c>
      <c r="AF68">
        <f t="shared" si="66"/>
        <v>0</v>
      </c>
      <c r="AG68">
        <f t="shared" si="67"/>
        <v>-2.4551454806571528E-15</v>
      </c>
      <c r="AH68">
        <f t="shared" si="68"/>
        <v>-2.7702204829769449E-9</v>
      </c>
      <c r="AI68">
        <f t="shared" si="69"/>
        <v>-2.7702229381224256E-9</v>
      </c>
      <c r="AJ68">
        <f t="shared" si="70"/>
        <v>-33.673263905436499</v>
      </c>
      <c r="AK68">
        <f t="shared" si="61"/>
        <v>-21.999865751574255</v>
      </c>
      <c r="AL68">
        <f t="shared" si="71"/>
        <v>-55.673129659780976</v>
      </c>
      <c r="AN68">
        <f t="shared" si="72"/>
        <v>0</v>
      </c>
      <c r="AO68">
        <f t="shared" si="73"/>
        <v>0</v>
      </c>
      <c r="AP68">
        <f t="shared" si="74"/>
        <v>-3.9700876932628037E-18</v>
      </c>
      <c r="AQ68">
        <f t="shared" si="75"/>
        <v>-4.4795790448016711E-12</v>
      </c>
      <c r="AR68">
        <f t="shared" si="76"/>
        <v>-4.4795830148893644E-12</v>
      </c>
      <c r="AS68">
        <f t="shared" si="77"/>
        <v>-5.4451278621249447E-2</v>
      </c>
      <c r="AT68">
        <f t="shared" si="78"/>
        <v>-3.5574835365919204E-2</v>
      </c>
      <c r="AU68">
        <f t="shared" si="79"/>
        <v>-9.0026113991648227E-2</v>
      </c>
      <c r="AW68">
        <v>65</v>
      </c>
      <c r="AX68">
        <f>IF(Z68&gt;0, (R68*SUMPRODUCT(K68:$K$98, X68:$X$98)-K68*$AZ$3)/Z68, 0)</f>
        <v>-1.4286858699230477E+18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0.87202471800000003</v>
      </c>
      <c r="Q69" s="5">
        <f t="shared" ref="Q69:Q89" si="91">$C$8</f>
        <v>12.5</v>
      </c>
      <c r="R69">
        <f t="shared" si="62"/>
        <v>2000000</v>
      </c>
      <c r="S69">
        <f t="shared" si="63"/>
        <v>-1.0812539391598021E+19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-280.61053254562427</v>
      </c>
      <c r="AC69">
        <f t="shared" si="64"/>
        <v>-250.54511834431136</v>
      </c>
      <c r="AE69">
        <f t="shared" si="65"/>
        <v>0</v>
      </c>
      <c r="AF69">
        <f t="shared" si="66"/>
        <v>0</v>
      </c>
      <c r="AG69">
        <f t="shared" si="67"/>
        <v>-2.8964648043155299E-16</v>
      </c>
      <c r="AH69">
        <f t="shared" si="68"/>
        <v>-3.4255160726704453E-10</v>
      </c>
      <c r="AI69">
        <f t="shared" si="69"/>
        <v>-3.4255189691352496E-10</v>
      </c>
      <c r="AJ69">
        <f t="shared" si="70"/>
        <v>-30.065414201312905</v>
      </c>
      <c r="AK69">
        <f t="shared" si="61"/>
        <v>-19.6427372781937</v>
      </c>
      <c r="AL69">
        <f t="shared" si="71"/>
        <v>-49.708151479849157</v>
      </c>
      <c r="AN69">
        <f t="shared" si="72"/>
        <v>0</v>
      </c>
      <c r="AO69">
        <f t="shared" si="73"/>
        <v>0</v>
      </c>
      <c r="AP69">
        <f t="shared" si="74"/>
        <v>-4.1818947783697183E-19</v>
      </c>
      <c r="AQ69">
        <f t="shared" si="75"/>
        <v>-4.9457351445039524E-13</v>
      </c>
      <c r="AR69">
        <f t="shared" si="76"/>
        <v>-4.9457393263987308E-13</v>
      </c>
      <c r="AS69">
        <f t="shared" si="77"/>
        <v>-4.3408225941728593E-2</v>
      </c>
      <c r="AT69">
        <f t="shared" si="78"/>
        <v>-2.8360040948599771E-2</v>
      </c>
      <c r="AU69">
        <f t="shared" si="79"/>
        <v>-7.176826689082294E-2</v>
      </c>
      <c r="AW69">
        <v>66</v>
      </c>
      <c r="AX69">
        <f>IF(Z69&gt;0, (R69*SUMPRODUCT(K69:$K$98, X69:$X$98)-K69*$AZ$3)/Z69, 0)</f>
        <v>-1.0812539391598021E+19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0.87703262900000001</v>
      </c>
      <c r="Q70" s="5">
        <f t="shared" si="91"/>
        <v>12.5</v>
      </c>
      <c r="R70">
        <f t="shared" si="62"/>
        <v>2000000</v>
      </c>
      <c r="S70">
        <f t="shared" si="63"/>
        <v>-8.5458774004863238E+19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-250.54511834431136</v>
      </c>
      <c r="AC70">
        <f t="shared" si="64"/>
        <v>-223.70099852170699</v>
      </c>
      <c r="AE70">
        <f t="shared" si="65"/>
        <v>0</v>
      </c>
      <c r="AF70">
        <f t="shared" si="66"/>
        <v>0</v>
      </c>
      <c r="AG70">
        <f t="shared" si="67"/>
        <v>-3.272060141375547E-17</v>
      </c>
      <c r="AH70">
        <f t="shared" si="68"/>
        <v>-4.0644706274157121E-11</v>
      </c>
      <c r="AI70">
        <f t="shared" si="69"/>
        <v>-4.0644738994758535E-11</v>
      </c>
      <c r="AJ70">
        <f t="shared" si="70"/>
        <v>-26.84411982260437</v>
      </c>
      <c r="AK70">
        <f t="shared" si="61"/>
        <v>-17.538158284101797</v>
      </c>
      <c r="AL70">
        <f t="shared" si="71"/>
        <v>-44.38227810674681</v>
      </c>
      <c r="AN70">
        <f t="shared" si="72"/>
        <v>0</v>
      </c>
      <c r="AO70">
        <f t="shared" si="73"/>
        <v>0</v>
      </c>
      <c r="AP70">
        <f t="shared" si="74"/>
        <v>-4.2180148117058438E-20</v>
      </c>
      <c r="AQ70">
        <f t="shared" si="75"/>
        <v>-5.2395116738213812E-14</v>
      </c>
      <c r="AR70">
        <f t="shared" si="76"/>
        <v>-5.2395158918361931E-14</v>
      </c>
      <c r="AS70">
        <f t="shared" si="77"/>
        <v>-3.4604771956102003E-2</v>
      </c>
      <c r="AT70">
        <f t="shared" si="78"/>
        <v>-2.2608451011320332E-2</v>
      </c>
      <c r="AU70">
        <f t="shared" si="79"/>
        <v>-5.7213222967474726E-2</v>
      </c>
      <c r="AW70">
        <v>67</v>
      </c>
      <c r="AX70">
        <f>IF(Z70&gt;0, (R70*SUMPRODUCT(K70:$K$98, X70:$X$98)-K70*$AZ$3)/Z70, 0)</f>
        <v>-8.5458774004863238E+19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0.88195855000000001</v>
      </c>
      <c r="Q71" s="5">
        <f t="shared" si="91"/>
        <v>12.5</v>
      </c>
      <c r="R71">
        <f t="shared" si="62"/>
        <v>2000000</v>
      </c>
      <c r="S71">
        <f t="shared" si="63"/>
        <v>-7.0623336497294803E+20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-223.70099852170699</v>
      </c>
      <c r="AC71">
        <f t="shared" si="64"/>
        <v>-199.73303439438132</v>
      </c>
      <c r="AE71">
        <f t="shared" si="65"/>
        <v>0</v>
      </c>
      <c r="AF71">
        <f t="shared" si="66"/>
        <v>0</v>
      </c>
      <c r="AG71">
        <f t="shared" si="67"/>
        <v>-3.5351812216141898E-18</v>
      </c>
      <c r="AH71">
        <f t="shared" si="68"/>
        <v>-4.6173142684805961E-12</v>
      </c>
      <c r="AI71">
        <f t="shared" si="69"/>
        <v>-4.6173178036618174E-12</v>
      </c>
      <c r="AJ71">
        <f t="shared" si="70"/>
        <v>-23.967964127325672</v>
      </c>
      <c r="AK71">
        <f t="shared" si="61"/>
        <v>-15.65906989651949</v>
      </c>
      <c r="AL71">
        <f t="shared" si="71"/>
        <v>-39.627034023849781</v>
      </c>
      <c r="AN71">
        <f t="shared" si="72"/>
        <v>0</v>
      </c>
      <c r="AO71">
        <f t="shared" si="73"/>
        <v>0</v>
      </c>
      <c r="AP71">
        <f t="shared" si="74"/>
        <v>-4.0689324676622872E-21</v>
      </c>
      <c r="AQ71">
        <f t="shared" si="75"/>
        <v>-5.3144488960151555E-15</v>
      </c>
      <c r="AR71">
        <f t="shared" si="76"/>
        <v>-5.3144529649476232E-15</v>
      </c>
      <c r="AS71">
        <f t="shared" si="77"/>
        <v>-2.7586712337454158E-2</v>
      </c>
      <c r="AT71">
        <f t="shared" si="78"/>
        <v>-1.8023318727136774E-2</v>
      </c>
      <c r="AU71">
        <f t="shared" si="79"/>
        <v>-4.5610031064596247E-2</v>
      </c>
      <c r="AW71">
        <v>68</v>
      </c>
      <c r="AX71">
        <f>IF(Z71&gt;0, (R71*SUMPRODUCT(K71:$K$98, X71:$X$98)-K71*$AZ$3)/Z71, 0)</f>
        <v>-7.0623336497294803E+20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0.88700226900000001</v>
      </c>
      <c r="Q72" s="5">
        <f t="shared" si="91"/>
        <v>12.5</v>
      </c>
      <c r="R72">
        <f t="shared" si="62"/>
        <v>2000000</v>
      </c>
      <c r="S72">
        <f t="shared" si="63"/>
        <v>-6.1221300539148038E+21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-199.73303439438132</v>
      </c>
      <c r="AC72">
        <f t="shared" si="64"/>
        <v>-178.33306642355467</v>
      </c>
      <c r="AE72">
        <f t="shared" si="65"/>
        <v>0</v>
      </c>
      <c r="AF72">
        <f t="shared" si="66"/>
        <v>0</v>
      </c>
      <c r="AG72">
        <f t="shared" si="67"/>
        <v>-3.6411564450006941E-19</v>
      </c>
      <c r="AH72">
        <f t="shared" si="68"/>
        <v>-5.0171420238367653E-13</v>
      </c>
      <c r="AI72">
        <f t="shared" si="69"/>
        <v>-5.0171456649932102E-13</v>
      </c>
      <c r="AJ72">
        <f t="shared" si="70"/>
        <v>-21.399967970826651</v>
      </c>
      <c r="AK72">
        <f t="shared" ref="AK72:AK89" si="92">G72*SUM(AB72:AB72, AE72:AF72)</f>
        <v>-13.981312407606694</v>
      </c>
      <c r="AL72">
        <f t="shared" si="71"/>
        <v>-35.381280378433843</v>
      </c>
      <c r="AN72">
        <f t="shared" si="72"/>
        <v>0</v>
      </c>
      <c r="AO72">
        <f t="shared" si="73"/>
        <v>0</v>
      </c>
      <c r="AP72">
        <f t="shared" si="74"/>
        <v>-3.7418822478700543E-22</v>
      </c>
      <c r="AQ72">
        <f t="shared" si="75"/>
        <v>-5.1559319017488827E-16</v>
      </c>
      <c r="AR72">
        <f t="shared" si="76"/>
        <v>-5.1559356436311306E-16</v>
      </c>
      <c r="AS72">
        <f t="shared" si="77"/>
        <v>-2.1991958177179815E-2</v>
      </c>
      <c r="AT72">
        <f t="shared" si="78"/>
        <v>-1.4368079342424093E-2</v>
      </c>
      <c r="AU72">
        <f t="shared" si="79"/>
        <v>-3.636003751960442E-2</v>
      </c>
      <c r="AW72">
        <v>69</v>
      </c>
      <c r="AX72">
        <f>IF(Z72&gt;0, (R72*SUMPRODUCT(K72:$K$98, X72:$X$98)-K72*$AZ$3)/Z72, 0)</f>
        <v>-6.1221300539148038E+21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0.89213428500000003</v>
      </c>
      <c r="Q73" s="5">
        <f t="shared" si="91"/>
        <v>12.5</v>
      </c>
      <c r="R73">
        <f t="shared" si="62"/>
        <v>2000000</v>
      </c>
      <c r="S73">
        <f t="shared" si="63"/>
        <v>-5.5853958131693212E+22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-178.33306642355467</v>
      </c>
      <c r="AC73">
        <f t="shared" si="64"/>
        <v>-159.22595216388814</v>
      </c>
      <c r="AE73">
        <f t="shared" si="65"/>
        <v>0</v>
      </c>
      <c r="AF73">
        <f t="shared" si="66"/>
        <v>0</v>
      </c>
      <c r="AG73">
        <f t="shared" si="67"/>
        <v>-3.56344378916851E-20</v>
      </c>
      <c r="AH73">
        <f t="shared" si="68"/>
        <v>-5.197440802614138E-14</v>
      </c>
      <c r="AI73">
        <f t="shared" si="69"/>
        <v>-5.1974443660579273E-14</v>
      </c>
      <c r="AJ73">
        <f t="shared" si="70"/>
        <v>-19.107114259666531</v>
      </c>
      <c r="AK73">
        <f t="shared" si="92"/>
        <v>-12.483314649648827</v>
      </c>
      <c r="AL73">
        <f t="shared" si="71"/>
        <v>-31.590428909315413</v>
      </c>
      <c r="AN73">
        <f t="shared" si="72"/>
        <v>0</v>
      </c>
      <c r="AO73">
        <f t="shared" si="73"/>
        <v>0</v>
      </c>
      <c r="AP73">
        <f t="shared" si="74"/>
        <v>-3.2696605503000894E-23</v>
      </c>
      <c r="AQ73">
        <f t="shared" si="75"/>
        <v>-4.7689449196539201E-17</v>
      </c>
      <c r="AR73">
        <f t="shared" si="76"/>
        <v>-4.7689481893144706E-17</v>
      </c>
      <c r="AS73">
        <f t="shared" si="77"/>
        <v>-1.7531854414205735E-2</v>
      </c>
      <c r="AT73">
        <f t="shared" si="78"/>
        <v>-1.1454144883947772E-2</v>
      </c>
      <c r="AU73">
        <f t="shared" si="79"/>
        <v>-2.8985999298153559E-2</v>
      </c>
      <c r="AW73">
        <v>70</v>
      </c>
      <c r="AX73">
        <f>IF(Z73&gt;0, (R73*SUMPRODUCT(K73:$K$98, X73:$X$98)-K73*$AZ$3)/Z73, 0)</f>
        <v>-5.5853958131693212E+22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0.89732143600000003</v>
      </c>
      <c r="Q74" s="5">
        <f t="shared" si="91"/>
        <v>12.5</v>
      </c>
      <c r="R74">
        <f t="shared" si="62"/>
        <v>2000000</v>
      </c>
      <c r="S74">
        <f t="shared" si="63"/>
        <v>-5.380921253238895E+23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-159.22595216388814</v>
      </c>
      <c r="AC74">
        <f t="shared" si="64"/>
        <v>-142.16602871775726</v>
      </c>
      <c r="AE74">
        <f t="shared" si="65"/>
        <v>0</v>
      </c>
      <c r="AF74">
        <f t="shared" si="66"/>
        <v>0</v>
      </c>
      <c r="AG74">
        <f t="shared" si="67"/>
        <v>-3.3025485327485604E-21</v>
      </c>
      <c r="AH74">
        <f t="shared" si="68"/>
        <v>-5.1160871968031502E-15</v>
      </c>
      <c r="AI74">
        <f t="shared" si="69"/>
        <v>-5.1160904993516831E-15</v>
      </c>
      <c r="AJ74">
        <f t="shared" si="70"/>
        <v>-17.059923446130881</v>
      </c>
      <c r="AK74">
        <f t="shared" si="92"/>
        <v>-11.14581665147217</v>
      </c>
      <c r="AL74">
        <f t="shared" si="71"/>
        <v>-28.205740097603055</v>
      </c>
      <c r="AN74">
        <f t="shared" si="72"/>
        <v>0</v>
      </c>
      <c r="AO74">
        <f t="shared" si="73"/>
        <v>0</v>
      </c>
      <c r="AP74">
        <f t="shared" si="74"/>
        <v>-2.7056021836541234E-24</v>
      </c>
      <c r="AQ74">
        <f t="shared" si="75"/>
        <v>-4.1913378574683236E-18</v>
      </c>
      <c r="AR74">
        <f t="shared" si="76"/>
        <v>-4.1913405630705076E-18</v>
      </c>
      <c r="AS74">
        <f t="shared" si="77"/>
        <v>-1.3976287001120684E-2</v>
      </c>
      <c r="AT74">
        <f t="shared" si="78"/>
        <v>-9.1311741740655091E-3</v>
      </c>
      <c r="AU74">
        <f t="shared" si="79"/>
        <v>-2.3107461175186195E-2</v>
      </c>
      <c r="AW74">
        <v>71</v>
      </c>
      <c r="AX74">
        <f>IF(Z74&gt;0, (R74*SUMPRODUCT(K74:$K$98, X74:$X$98)-K74*$AZ$3)/Z74, 0)</f>
        <v>-5.380921253238895E+23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0.90253096600000005</v>
      </c>
      <c r="Q75" s="5">
        <f t="shared" si="91"/>
        <v>12.5</v>
      </c>
      <c r="R75">
        <f t="shared" si="62"/>
        <v>2000000</v>
      </c>
      <c r="S75">
        <f t="shared" si="63"/>
        <v>-5.4926798163864034E+24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-142.16602871775726</v>
      </c>
      <c r="AC75">
        <f t="shared" si="64"/>
        <v>-126.93395421228325</v>
      </c>
      <c r="AE75">
        <f t="shared" si="65"/>
        <v>0</v>
      </c>
      <c r="AF75">
        <f t="shared" si="66"/>
        <v>0</v>
      </c>
      <c r="AG75">
        <f t="shared" si="67"/>
        <v>-2.8887072989763362E-22</v>
      </c>
      <c r="AH75">
        <f t="shared" si="68"/>
        <v>-4.7690437080375058E-16</v>
      </c>
      <c r="AI75">
        <f t="shared" si="69"/>
        <v>-4.7690465967448046E-16</v>
      </c>
      <c r="AJ75">
        <f t="shared" si="70"/>
        <v>-15.232074505474003</v>
      </c>
      <c r="AK75">
        <f t="shared" si="92"/>
        <v>-9.9516220102430086</v>
      </c>
      <c r="AL75">
        <f t="shared" si="71"/>
        <v>-25.18369651571701</v>
      </c>
      <c r="AN75">
        <f t="shared" si="72"/>
        <v>0</v>
      </c>
      <c r="AO75">
        <f t="shared" si="73"/>
        <v>0</v>
      </c>
      <c r="AP75">
        <f t="shared" si="74"/>
        <v>-2.113003655290326E-25</v>
      </c>
      <c r="AQ75">
        <f t="shared" si="75"/>
        <v>-3.4884139320358077E-19</v>
      </c>
      <c r="AR75">
        <f t="shared" si="76"/>
        <v>-3.4884160450394632E-19</v>
      </c>
      <c r="AS75">
        <f t="shared" si="77"/>
        <v>-1.1141810428189321E-2</v>
      </c>
      <c r="AT75">
        <f t="shared" si="78"/>
        <v>-7.2793161464170184E-3</v>
      </c>
      <c r="AU75">
        <f t="shared" si="79"/>
        <v>-1.8421126574606338E-2</v>
      </c>
      <c r="AW75">
        <v>72</v>
      </c>
      <c r="AX75">
        <f>IF(Z75&gt;0, (R75*SUMPRODUCT(K75:$K$98, X75:$X$98)-K75*$AZ$3)/Z75, 0)</f>
        <v>-5.4926798163864034E+24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0.90776816500000002</v>
      </c>
      <c r="Q76" s="5">
        <f t="shared" si="91"/>
        <v>12.5</v>
      </c>
      <c r="R76">
        <f t="shared" si="62"/>
        <v>2000000</v>
      </c>
      <c r="S76">
        <f t="shared" si="63"/>
        <v>-5.9638440605002422E+25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-126.93395421228325</v>
      </c>
      <c r="AC76">
        <f t="shared" si="64"/>
        <v>-113.33388768953861</v>
      </c>
      <c r="AE76">
        <f t="shared" si="65"/>
        <v>0</v>
      </c>
      <c r="AF76">
        <f t="shared" si="66"/>
        <v>0</v>
      </c>
      <c r="AG76">
        <f t="shared" si="67"/>
        <v>-2.3754370197271779E-23</v>
      </c>
      <c r="AH76">
        <f t="shared" si="68"/>
        <v>-4.1956424384221684E-17</v>
      </c>
      <c r="AI76">
        <f t="shared" si="69"/>
        <v>-4.1956448138591883E-17</v>
      </c>
      <c r="AJ76">
        <f t="shared" si="70"/>
        <v>-13.60006652274464</v>
      </c>
      <c r="AK76">
        <f t="shared" si="92"/>
        <v>-8.8853767948598286</v>
      </c>
      <c r="AL76">
        <f t="shared" si="71"/>
        <v>-22.485443317604471</v>
      </c>
      <c r="AN76">
        <f t="shared" si="72"/>
        <v>0</v>
      </c>
      <c r="AO76">
        <f t="shared" si="73"/>
        <v>0</v>
      </c>
      <c r="AP76">
        <f t="shared" si="74"/>
        <v>-1.5513943565734909E-26</v>
      </c>
      <c r="AQ76">
        <f t="shared" si="75"/>
        <v>-2.7401677868588451E-20</v>
      </c>
      <c r="AR76">
        <f t="shared" si="76"/>
        <v>-2.7401693382532016E-20</v>
      </c>
      <c r="AS76">
        <f t="shared" si="77"/>
        <v>-8.8821830581866362E-3</v>
      </c>
      <c r="AT76">
        <f t="shared" si="78"/>
        <v>-5.8030262646819337E-3</v>
      </c>
      <c r="AU76">
        <f t="shared" si="79"/>
        <v>-1.4685209322868572E-2</v>
      </c>
      <c r="AW76">
        <v>73</v>
      </c>
      <c r="AX76">
        <f>IF(Z76&gt;0, (R76*SUMPRODUCT(K76:$K$98, X76:$X$98)-K76*$AZ$3)/Z76, 0)</f>
        <v>-5.9638440605002422E+25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0.91304259499999996</v>
      </c>
      <c r="Q77" s="5">
        <f t="shared" si="91"/>
        <v>12.5</v>
      </c>
      <c r="R77">
        <f t="shared" si="62"/>
        <v>2000000</v>
      </c>
      <c r="S77">
        <f t="shared" si="63"/>
        <v>-6.9192311880887606E+26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-113.33388768953861</v>
      </c>
      <c r="AC77">
        <f t="shared" si="64"/>
        <v>-101.19097115137376</v>
      </c>
      <c r="AE77">
        <f t="shared" si="65"/>
        <v>0</v>
      </c>
      <c r="AF77">
        <f t="shared" si="66"/>
        <v>0</v>
      </c>
      <c r="AG77">
        <f t="shared" si="67"/>
        <v>-1.828074687791377E-24</v>
      </c>
      <c r="AH77">
        <f t="shared" si="68"/>
        <v>-3.4702002892012291E-18</v>
      </c>
      <c r="AI77">
        <f t="shared" si="69"/>
        <v>-3.4702021172759171E-18</v>
      </c>
      <c r="AJ77">
        <f t="shared" si="70"/>
        <v>-12.142916538164855</v>
      </c>
      <c r="AK77">
        <f t="shared" si="92"/>
        <v>-7.9333721382677034</v>
      </c>
      <c r="AL77">
        <f t="shared" si="71"/>
        <v>-20.076288676432558</v>
      </c>
      <c r="AN77">
        <f t="shared" si="72"/>
        <v>0</v>
      </c>
      <c r="AO77">
        <f t="shared" si="73"/>
        <v>0</v>
      </c>
      <c r="AP77">
        <f t="shared" si="74"/>
        <v>-1.0659936054780422E-27</v>
      </c>
      <c r="AQ77">
        <f t="shared" si="75"/>
        <v>-2.0235558988488783E-21</v>
      </c>
      <c r="AR77">
        <f t="shared" si="76"/>
        <v>-2.023556964842484E-21</v>
      </c>
      <c r="AS77">
        <f t="shared" si="77"/>
        <v>-7.080821953273783E-3</v>
      </c>
      <c r="AT77">
        <f t="shared" si="78"/>
        <v>-4.6261370094722041E-3</v>
      </c>
      <c r="AU77">
        <f t="shared" si="79"/>
        <v>-1.1706958962745987E-2</v>
      </c>
      <c r="AW77">
        <v>74</v>
      </c>
      <c r="AX77">
        <f>IF(Z77&gt;0, (R77*SUMPRODUCT(K77:$K$98, X77:$X$98)-K77*$AZ$3)/Z77, 0)</f>
        <v>-6.9192311880887606E+26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0.91832435000000001</v>
      </c>
      <c r="Q78" s="5">
        <f t="shared" si="91"/>
        <v>12.5</v>
      </c>
      <c r="R78">
        <f t="shared" si="62"/>
        <v>2000000</v>
      </c>
      <c r="S78">
        <f t="shared" si="63"/>
        <v>-8.619224226588764E+27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-101.19097115137376</v>
      </c>
      <c r="AC78">
        <f t="shared" si="64"/>
        <v>-90.349081385155145</v>
      </c>
      <c r="AE78">
        <f t="shared" si="65"/>
        <v>0</v>
      </c>
      <c r="AF78">
        <f t="shared" si="66"/>
        <v>0</v>
      </c>
      <c r="AG78">
        <f t="shared" si="67"/>
        <v>-1.3102844149599392E-25</v>
      </c>
      <c r="AH78">
        <f t="shared" si="68"/>
        <v>-2.6860247990679508E-19</v>
      </c>
      <c r="AI78">
        <f t="shared" si="69"/>
        <v>-2.6860261093523659E-19</v>
      </c>
      <c r="AJ78">
        <f t="shared" si="70"/>
        <v>-10.841889766218614</v>
      </c>
      <c r="AK78">
        <f t="shared" si="92"/>
        <v>-7.0833679805961642</v>
      </c>
      <c r="AL78">
        <f t="shared" si="71"/>
        <v>-17.925257746814779</v>
      </c>
      <c r="AN78">
        <f t="shared" si="72"/>
        <v>0</v>
      </c>
      <c r="AO78">
        <f t="shared" si="73"/>
        <v>0</v>
      </c>
      <c r="AP78">
        <f t="shared" si="74"/>
        <v>-6.8219450507573378E-29</v>
      </c>
      <c r="AQ78">
        <f t="shared" si="75"/>
        <v>-1.3984684069353993E-22</v>
      </c>
      <c r="AR78">
        <f t="shared" si="76"/>
        <v>-1.3984690891299044E-22</v>
      </c>
      <c r="AS78">
        <f t="shared" si="77"/>
        <v>-5.6447879091787142E-3</v>
      </c>
      <c r="AT78">
        <f t="shared" si="78"/>
        <v>-3.6879281006634282E-3</v>
      </c>
      <c r="AU78">
        <f t="shared" si="79"/>
        <v>-9.3327160098421423E-3</v>
      </c>
      <c r="AW78">
        <v>75</v>
      </c>
      <c r="AX78">
        <f>IF(Z78&gt;0, (R78*SUMPRODUCT(K78:$K$98, X78:$X$98)-K78*$AZ$3)/Z78, 0)</f>
        <v>-8.619224226588764E+27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0.92358270799999997</v>
      </c>
      <c r="Q79" s="5">
        <f t="shared" si="91"/>
        <v>12.5</v>
      </c>
      <c r="R79">
        <f t="shared" si="62"/>
        <v>2000000</v>
      </c>
      <c r="S79">
        <f t="shared" si="63"/>
        <v>-1.158694623773145E+29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-90.349081385155145</v>
      </c>
      <c r="AC79">
        <f t="shared" si="64"/>
        <v>-80.66882266531708</v>
      </c>
      <c r="AE79">
        <f t="shared" si="65"/>
        <v>0</v>
      </c>
      <c r="AF79">
        <f t="shared" si="66"/>
        <v>0</v>
      </c>
      <c r="AG79">
        <f t="shared" si="67"/>
        <v>-8.7025542591443434E-27</v>
      </c>
      <c r="AH79">
        <f t="shared" si="68"/>
        <v>-1.9362496451502342E-20</v>
      </c>
      <c r="AI79">
        <f t="shared" si="69"/>
        <v>-1.9362505154056601E-20</v>
      </c>
      <c r="AJ79">
        <f t="shared" si="70"/>
        <v>-9.680258719838065</v>
      </c>
      <c r="AK79">
        <f t="shared" si="92"/>
        <v>-6.3244356969608608</v>
      </c>
      <c r="AL79">
        <f t="shared" si="71"/>
        <v>-16.004694416798927</v>
      </c>
      <c r="AN79">
        <f t="shared" si="72"/>
        <v>0</v>
      </c>
      <c r="AO79">
        <f t="shared" si="73"/>
        <v>0</v>
      </c>
      <c r="AP79">
        <f t="shared" si="74"/>
        <v>-4.0454921111080787E-30</v>
      </c>
      <c r="AQ79">
        <f t="shared" si="75"/>
        <v>-9.0009006911509407E-24</v>
      </c>
      <c r="AR79">
        <f t="shared" si="76"/>
        <v>-9.000904736643052E-24</v>
      </c>
      <c r="AS79">
        <f t="shared" si="77"/>
        <v>-4.4999903612713043E-3</v>
      </c>
      <c r="AT79">
        <f t="shared" si="78"/>
        <v>-2.9399937026972482E-3</v>
      </c>
      <c r="AU79">
        <f t="shared" si="79"/>
        <v>-7.439984063968552E-3</v>
      </c>
      <c r="AW79">
        <v>76</v>
      </c>
      <c r="AX79">
        <f>IF(Z79&gt;0, (R79*SUMPRODUCT(K79:$K$98, X79:$X$98)-K79*$AZ$3)/Z79, 0)</f>
        <v>-1.158694623773145E+29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0.92968762000000005</v>
      </c>
      <c r="Q80" s="5">
        <f t="shared" si="91"/>
        <v>12.5</v>
      </c>
      <c r="R80">
        <f t="shared" si="62"/>
        <v>2000000</v>
      </c>
      <c r="S80">
        <f t="shared" si="63"/>
        <v>-1.7153174376902767E+30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-80.66882266531708</v>
      </c>
      <c r="AC80">
        <f t="shared" si="64"/>
        <v>-72.025734522604537</v>
      </c>
      <c r="AE80">
        <f t="shared" si="65"/>
        <v>0</v>
      </c>
      <c r="AF80">
        <f t="shared" si="66"/>
        <v>0</v>
      </c>
      <c r="AG80">
        <f t="shared" si="67"/>
        <v>-5.2487175944813182E-28</v>
      </c>
      <c r="AH80">
        <f t="shared" si="68"/>
        <v>-1.2945051131367628E-21</v>
      </c>
      <c r="AI80">
        <f t="shared" si="69"/>
        <v>-1.2945056380085222E-21</v>
      </c>
      <c r="AJ80">
        <f t="shared" si="70"/>
        <v>-8.6430881427125428</v>
      </c>
      <c r="AK80">
        <f t="shared" si="92"/>
        <v>-5.6468175865721966</v>
      </c>
      <c r="AL80">
        <f t="shared" si="71"/>
        <v>-14.28990572928474</v>
      </c>
      <c r="AN80">
        <f t="shared" si="72"/>
        <v>0</v>
      </c>
      <c r="AO80">
        <f t="shared" si="73"/>
        <v>0</v>
      </c>
      <c r="AP80">
        <f t="shared" si="74"/>
        <v>-2.1785112276085045E-31</v>
      </c>
      <c r="AQ80">
        <f t="shared" si="75"/>
        <v>-5.3729199035783495E-25</v>
      </c>
      <c r="AR80">
        <f t="shared" si="76"/>
        <v>-5.3729220820895771E-25</v>
      </c>
      <c r="AS80">
        <f t="shared" si="77"/>
        <v>-3.5873647650440815E-3</v>
      </c>
      <c r="AT80">
        <f t="shared" si="78"/>
        <v>-2.3437449798288006E-3</v>
      </c>
      <c r="AU80">
        <f t="shared" si="79"/>
        <v>-5.9311097448728825E-3</v>
      </c>
      <c r="AW80">
        <v>77</v>
      </c>
      <c r="AX80">
        <f>IF(Z80&gt;0, (R80*SUMPRODUCT(K80:$K$98, X80:$X$98)-K80*$AZ$3)/Z80, 0)</f>
        <v>-1.7153174376902767E+30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0.93575936900000001</v>
      </c>
      <c r="Q81" s="5">
        <f t="shared" si="91"/>
        <v>12.5</v>
      </c>
      <c r="R81">
        <f t="shared" si="62"/>
        <v>2000000</v>
      </c>
      <c r="S81">
        <f t="shared" si="63"/>
        <v>-2.823590725759028E+31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-72.025734522604537</v>
      </c>
      <c r="AC81">
        <f t="shared" si="64"/>
        <v>-64.308691538039753</v>
      </c>
      <c r="AE81">
        <f t="shared" si="65"/>
        <v>0</v>
      </c>
      <c r="AF81">
        <f t="shared" si="66"/>
        <v>0</v>
      </c>
      <c r="AG81">
        <f t="shared" si="67"/>
        <v>-2.8469375426546861E-29</v>
      </c>
      <c r="AH81">
        <f t="shared" si="68"/>
        <v>-7.8584586628336573E-23</v>
      </c>
      <c r="AI81">
        <f t="shared" si="69"/>
        <v>-7.8584615097712002E-23</v>
      </c>
      <c r="AJ81">
        <f t="shared" si="70"/>
        <v>-7.7170429845647845</v>
      </c>
      <c r="AK81">
        <f t="shared" si="92"/>
        <v>-5.0418014165823184</v>
      </c>
      <c r="AL81">
        <f t="shared" si="71"/>
        <v>-12.758844401147103</v>
      </c>
      <c r="AN81">
        <f t="shared" si="72"/>
        <v>0</v>
      </c>
      <c r="AO81">
        <f t="shared" si="73"/>
        <v>0</v>
      </c>
      <c r="AP81">
        <f t="shared" si="74"/>
        <v>-1.0550341395184804E-32</v>
      </c>
      <c r="AQ81">
        <f t="shared" si="75"/>
        <v>-2.9122318452947846E-26</v>
      </c>
      <c r="AR81">
        <f t="shared" si="76"/>
        <v>-2.9122329003289244E-26</v>
      </c>
      <c r="AS81">
        <f t="shared" si="77"/>
        <v>-2.8598252272354014E-3</v>
      </c>
      <c r="AT81">
        <f t="shared" si="78"/>
        <v>-1.8684191484604595E-3</v>
      </c>
      <c r="AU81">
        <f t="shared" si="79"/>
        <v>-4.7282443756958611E-3</v>
      </c>
      <c r="AW81">
        <v>78</v>
      </c>
      <c r="AX81">
        <f>IF(Z81&gt;0, (R81*SUMPRODUCT(K81:$K$98, X81:$X$98)-K81*$AZ$3)/Z81, 0)</f>
        <v>-2.823590725759028E+31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0.94179042899999998</v>
      </c>
      <c r="Q82" s="5">
        <f t="shared" si="91"/>
        <v>12.5</v>
      </c>
      <c r="R82">
        <f t="shared" si="62"/>
        <v>2000000</v>
      </c>
      <c r="S82">
        <f t="shared" si="63"/>
        <v>-5.2293830783085213E+32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-64.308691538039753</v>
      </c>
      <c r="AC82">
        <f t="shared" si="64"/>
        <v>-57.418474587535492</v>
      </c>
      <c r="AE82">
        <f t="shared" si="65"/>
        <v>0</v>
      </c>
      <c r="AF82">
        <f t="shared" si="66"/>
        <v>0</v>
      </c>
      <c r="AG82">
        <f t="shared" si="67"/>
        <v>-1.3724963759517662E-30</v>
      </c>
      <c r="AH82">
        <f t="shared" si="68"/>
        <v>-4.2899496474127405E-24</v>
      </c>
      <c r="AI82">
        <f t="shared" si="69"/>
        <v>-4.2899510199091167E-24</v>
      </c>
      <c r="AJ82">
        <f t="shared" si="70"/>
        <v>-6.8902169505042608</v>
      </c>
      <c r="AK82">
        <f t="shared" si="92"/>
        <v>-4.5016084076627827</v>
      </c>
      <c r="AL82">
        <f t="shared" si="71"/>
        <v>-11.391825358167043</v>
      </c>
      <c r="AN82">
        <f t="shared" si="72"/>
        <v>0</v>
      </c>
      <c r="AO82">
        <f t="shared" si="73"/>
        <v>0</v>
      </c>
      <c r="AP82">
        <f t="shared" si="74"/>
        <v>-4.5413163621910787E-34</v>
      </c>
      <c r="AQ82">
        <f t="shared" si="75"/>
        <v>-1.4194586498096507E-27</v>
      </c>
      <c r="AR82">
        <f t="shared" si="76"/>
        <v>-1.419459103941287E-27</v>
      </c>
      <c r="AS82">
        <f t="shared" si="77"/>
        <v>-2.279835162018014E-3</v>
      </c>
      <c r="AT82">
        <f t="shared" si="78"/>
        <v>-1.4894923058517689E-3</v>
      </c>
      <c r="AU82">
        <f t="shared" si="79"/>
        <v>-3.7693274678697827E-3</v>
      </c>
      <c r="AW82">
        <v>79</v>
      </c>
      <c r="AX82">
        <f>IF(Z82&gt;0, (R82*SUMPRODUCT(K82:$K$98, X82:$X$98)-K82*$AZ$3)/Z82, 0)</f>
        <v>-5.2293830783085213E+32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0.94777327099999997</v>
      </c>
      <c r="Q83" s="5">
        <f t="shared" si="91"/>
        <v>12.5</v>
      </c>
      <c r="R83">
        <f t="shared" si="62"/>
        <v>2000000</v>
      </c>
      <c r="S83">
        <f t="shared" si="63"/>
        <v>-1.1057195631241135E+34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-57.418474587535492</v>
      </c>
      <c r="AC83">
        <f t="shared" si="64"/>
        <v>-51.266495167442393</v>
      </c>
      <c r="AE83">
        <f t="shared" si="65"/>
        <v>0</v>
      </c>
      <c r="AF83">
        <f t="shared" si="66"/>
        <v>0</v>
      </c>
      <c r="AG83">
        <f t="shared" si="67"/>
        <v>-5.7956032520797383E-32</v>
      </c>
      <c r="AH83">
        <f t="shared" si="68"/>
        <v>-2.081304607474322E-25</v>
      </c>
      <c r="AI83">
        <f t="shared" si="69"/>
        <v>-2.0813051870346471E-25</v>
      </c>
      <c r="AJ83">
        <f t="shared" si="70"/>
        <v>-6.1519794200930988</v>
      </c>
      <c r="AK83">
        <f t="shared" si="92"/>
        <v>-4.0192932211274845</v>
      </c>
      <c r="AL83">
        <f t="shared" si="71"/>
        <v>-10.171272641220582</v>
      </c>
      <c r="AN83">
        <f t="shared" si="72"/>
        <v>0</v>
      </c>
      <c r="AO83">
        <f t="shared" si="73"/>
        <v>0</v>
      </c>
      <c r="AP83">
        <f t="shared" si="74"/>
        <v>-1.7121869225848985E-35</v>
      </c>
      <c r="AQ83">
        <f t="shared" si="75"/>
        <v>-6.1487689474852273E-29</v>
      </c>
      <c r="AR83">
        <f t="shared" si="76"/>
        <v>-6.148770659672149E-29</v>
      </c>
      <c r="AS83">
        <f t="shared" si="77"/>
        <v>-1.8174706329863017E-3</v>
      </c>
      <c r="AT83">
        <f t="shared" si="78"/>
        <v>-1.1874141468843817E-3</v>
      </c>
      <c r="AU83">
        <f t="shared" si="79"/>
        <v>-3.0048847798706834E-3</v>
      </c>
      <c r="AW83">
        <v>80</v>
      </c>
      <c r="AX83">
        <f>IF(Z83&gt;0, (R83*SUMPRODUCT(K83:$K$98, X83:$X$98)-K83*$AZ$3)/Z83, 0)</f>
        <v>-1.1057195631241135E+34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0.95370057100000005</v>
      </c>
      <c r="Q84" s="5">
        <f t="shared" si="91"/>
        <v>12.5</v>
      </c>
      <c r="R84">
        <f t="shared" si="62"/>
        <v>2000000</v>
      </c>
      <c r="S84">
        <f t="shared" si="63"/>
        <v>-2.7197386766944665E+35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-51.266495167442393</v>
      </c>
      <c r="AC84">
        <f t="shared" si="64"/>
        <v>-45.773656399502137</v>
      </c>
      <c r="AE84">
        <f t="shared" si="65"/>
        <v>0</v>
      </c>
      <c r="AF84">
        <f t="shared" si="66"/>
        <v>0</v>
      </c>
      <c r="AG84">
        <f t="shared" si="67"/>
        <v>-2.1037708876103685E-33</v>
      </c>
      <c r="AH84">
        <f t="shared" si="68"/>
        <v>-8.8436322092766459E-27</v>
      </c>
      <c r="AI84">
        <f t="shared" si="69"/>
        <v>-8.8436343130475338E-27</v>
      </c>
      <c r="AJ84">
        <f t="shared" si="70"/>
        <v>-5.4928387679402562</v>
      </c>
      <c r="AK84">
        <f t="shared" si="92"/>
        <v>-3.5886546617209678</v>
      </c>
      <c r="AL84">
        <f t="shared" si="71"/>
        <v>-9.081493429661224</v>
      </c>
      <c r="AN84">
        <f t="shared" si="72"/>
        <v>0</v>
      </c>
      <c r="AO84">
        <f t="shared" si="73"/>
        <v>0</v>
      </c>
      <c r="AP84">
        <f t="shared" si="74"/>
        <v>-5.5492328242052501E-37</v>
      </c>
      <c r="AQ84">
        <f t="shared" si="75"/>
        <v>-2.3327337796113578E-30</v>
      </c>
      <c r="AR84">
        <f t="shared" si="76"/>
        <v>-2.3327343345346402E-30</v>
      </c>
      <c r="AS84">
        <f t="shared" si="77"/>
        <v>-1.4488764612454546E-3</v>
      </c>
      <c r="AT84">
        <f t="shared" si="78"/>
        <v>-9.465992880136971E-4</v>
      </c>
      <c r="AU84">
        <f t="shared" si="79"/>
        <v>-2.3954757492591515E-3</v>
      </c>
      <c r="AW84">
        <v>81</v>
      </c>
      <c r="AX84">
        <f>IF(Z84&gt;0, (R84*SUMPRODUCT(K84:$K$98, X84:$X$98)-K84*$AZ$3)/Z84, 0)</f>
        <v>-2.7197386766944665E+35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0.95959776100000005</v>
      </c>
      <c r="Q85" s="5">
        <f t="shared" si="91"/>
        <v>12.5</v>
      </c>
      <c r="R85">
        <f t="shared" si="62"/>
        <v>2000000</v>
      </c>
      <c r="S85">
        <f t="shared" si="63"/>
        <v>-7.9873660100872666E+36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-45.773656399502137</v>
      </c>
      <c r="AC85">
        <f t="shared" si="64"/>
        <v>-40.869336070984048</v>
      </c>
      <c r="AE85">
        <f t="shared" si="65"/>
        <v>0</v>
      </c>
      <c r="AF85">
        <f t="shared" si="66"/>
        <v>0</v>
      </c>
      <c r="AG85">
        <f t="shared" si="67"/>
        <v>-6.3959345326372375E-35</v>
      </c>
      <c r="AH85">
        <f t="shared" si="68"/>
        <v>-3.230038133452628E-28</v>
      </c>
      <c r="AI85">
        <f t="shared" si="69"/>
        <v>-3.2300387730460812E-28</v>
      </c>
      <c r="AJ85">
        <f t="shared" si="70"/>
        <v>-4.9043203285180894</v>
      </c>
      <c r="AK85">
        <f t="shared" si="92"/>
        <v>-3.20415594796515</v>
      </c>
      <c r="AL85">
        <f t="shared" si="71"/>
        <v>-8.1084762764832394</v>
      </c>
      <c r="AN85">
        <f t="shared" si="72"/>
        <v>0</v>
      </c>
      <c r="AO85">
        <f t="shared" si="73"/>
        <v>0</v>
      </c>
      <c r="AP85">
        <f t="shared" si="74"/>
        <v>-1.5063312731083259E-38</v>
      </c>
      <c r="AQ85">
        <f t="shared" si="75"/>
        <v>-7.6071877048215221E-32</v>
      </c>
      <c r="AR85">
        <f t="shared" si="76"/>
        <v>-7.6071892111527944E-32</v>
      </c>
      <c r="AS85">
        <f t="shared" si="77"/>
        <v>-1.1550354442326654E-3</v>
      </c>
      <c r="AT85">
        <f t="shared" si="78"/>
        <v>-7.5462315689867434E-4</v>
      </c>
      <c r="AU85">
        <f t="shared" si="79"/>
        <v>-1.9096586011313396E-3</v>
      </c>
      <c r="AW85">
        <v>82</v>
      </c>
      <c r="AX85">
        <f>IF(Z85&gt;0, (R85*SUMPRODUCT(K85:$K$98, X85:$X$98)-K85*$AZ$3)/Z85, 0)</f>
        <v>-7.9873660100872666E+36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0.96549474700000004</v>
      </c>
      <c r="Q86" s="5">
        <f t="shared" si="91"/>
        <v>12.5</v>
      </c>
      <c r="R86">
        <f t="shared" si="62"/>
        <v>2000000</v>
      </c>
      <c r="S86">
        <f t="shared" si="63"/>
        <v>-2.9102236955973447E+38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-40.869336070984048</v>
      </c>
      <c r="AC86">
        <f t="shared" si="64"/>
        <v>-36.490478634807182</v>
      </c>
      <c r="AE86">
        <f t="shared" si="65"/>
        <v>0</v>
      </c>
      <c r="AF86">
        <f t="shared" si="66"/>
        <v>0</v>
      </c>
      <c r="AG86">
        <f t="shared" si="67"/>
        <v>-1.5673399389371187E-36</v>
      </c>
      <c r="AH86">
        <f t="shared" si="68"/>
        <v>-9.8803859094674451E-30</v>
      </c>
      <c r="AI86">
        <f t="shared" si="69"/>
        <v>-9.8803874768073843E-30</v>
      </c>
      <c r="AJ86">
        <f t="shared" si="70"/>
        <v>-4.3788574361768653</v>
      </c>
      <c r="AK86">
        <f t="shared" si="92"/>
        <v>-2.8608535249688836</v>
      </c>
      <c r="AL86">
        <f t="shared" si="71"/>
        <v>-7.2397109611457484</v>
      </c>
      <c r="AN86">
        <f t="shared" si="72"/>
        <v>0</v>
      </c>
      <c r="AO86">
        <f t="shared" si="73"/>
        <v>0</v>
      </c>
      <c r="AP86">
        <f t="shared" si="74"/>
        <v>-3.2958061561903151E-40</v>
      </c>
      <c r="AQ86">
        <f t="shared" si="75"/>
        <v>-2.077649902039873E-33</v>
      </c>
      <c r="AR86">
        <f t="shared" si="76"/>
        <v>-2.0776502316204888E-33</v>
      </c>
      <c r="AS86">
        <f t="shared" si="77"/>
        <v>-9.2078718449670378E-4</v>
      </c>
      <c r="AT86">
        <f t="shared" si="78"/>
        <v>-6.0158096053784609E-4</v>
      </c>
      <c r="AU86">
        <f t="shared" si="79"/>
        <v>-1.52236814503455E-3</v>
      </c>
      <c r="AW86">
        <v>83</v>
      </c>
      <c r="AX86">
        <f>IF(Z86&gt;0, (R86*SUMPRODUCT(K86:$K$98, X86:$X$98)-K86*$AZ$3)/Z86, 0)</f>
        <v>-2.9102236955973447E+38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0.97139193700000004</v>
      </c>
      <c r="Q87" s="5">
        <f t="shared" si="91"/>
        <v>12.5</v>
      </c>
      <c r="R87">
        <f t="shared" si="62"/>
        <v>2000000</v>
      </c>
      <c r="S87">
        <f t="shared" si="63"/>
        <v>-1.3963914534931523E+40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-36.490478634807182</v>
      </c>
      <c r="AC87">
        <f t="shared" si="64"/>
        <v>-32.580784495363559</v>
      </c>
      <c r="AE87">
        <f t="shared" si="65"/>
        <v>0</v>
      </c>
      <c r="AF87">
        <f t="shared" si="66"/>
        <v>0</v>
      </c>
      <c r="AG87">
        <f t="shared" si="67"/>
        <v>-2.9165160326157898E-38</v>
      </c>
      <c r="AH87">
        <f t="shared" si="68"/>
        <v>-2.4360022067545434E-31</v>
      </c>
      <c r="AI87">
        <f t="shared" si="69"/>
        <v>-2.4360024984061469E-31</v>
      </c>
      <c r="AJ87">
        <f t="shared" si="70"/>
        <v>-3.9096941394436229</v>
      </c>
      <c r="AK87">
        <f t="shared" si="92"/>
        <v>-2.554333504436503</v>
      </c>
      <c r="AL87">
        <f t="shared" si="71"/>
        <v>-6.4640276438801259</v>
      </c>
      <c r="AN87">
        <f t="shared" si="72"/>
        <v>0</v>
      </c>
      <c r="AO87">
        <f t="shared" si="73"/>
        <v>0</v>
      </c>
      <c r="AP87">
        <f t="shared" si="74"/>
        <v>-5.4757650526943647E-42</v>
      </c>
      <c r="AQ87">
        <f t="shared" si="75"/>
        <v>-4.5735993229117642E-35</v>
      </c>
      <c r="AR87">
        <f t="shared" si="76"/>
        <v>-4.5735998704882697E-35</v>
      </c>
      <c r="AS87">
        <f t="shared" si="77"/>
        <v>-7.340459060082128E-4</v>
      </c>
      <c r="AT87">
        <f t="shared" si="78"/>
        <v>-4.7957665859203291E-4</v>
      </c>
      <c r="AU87">
        <f t="shared" si="79"/>
        <v>-1.2136225646002458E-3</v>
      </c>
      <c r="AW87">
        <v>84</v>
      </c>
      <c r="AX87">
        <f>IF(Z87&gt;0, (R87*SUMPRODUCT(K87:$K$98, X87:$X$98)-K87*$AZ$3)/Z87, 0)</f>
        <v>-1.3963914534931523E+40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0.97728912599999995</v>
      </c>
      <c r="Q88" s="5">
        <f t="shared" si="91"/>
        <v>12.5</v>
      </c>
      <c r="R88">
        <f t="shared" si="62"/>
        <v>2000000</v>
      </c>
      <c r="S88">
        <f t="shared" si="63"/>
        <v>-9.8087518094823673E+41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-32.580784495363559</v>
      </c>
      <c r="AC88">
        <f t="shared" si="64"/>
        <v>-29.089986156574604</v>
      </c>
      <c r="AE88">
        <f t="shared" si="65"/>
        <v>0</v>
      </c>
      <c r="AF88">
        <f t="shared" si="66"/>
        <v>0</v>
      </c>
      <c r="AG88">
        <f t="shared" si="67"/>
        <v>-3.7071467809559346E-40</v>
      </c>
      <c r="AH88">
        <f t="shared" si="68"/>
        <v>-4.560447047168116E-33</v>
      </c>
      <c r="AI88">
        <f t="shared" si="69"/>
        <v>-4.5604474178827941E-33</v>
      </c>
      <c r="AJ88">
        <f t="shared" si="70"/>
        <v>-3.4907983387889558</v>
      </c>
      <c r="AK88">
        <f t="shared" si="92"/>
        <v>-2.2806549146754493</v>
      </c>
      <c r="AL88">
        <f t="shared" si="71"/>
        <v>-5.7714532534644052</v>
      </c>
      <c r="AN88">
        <f t="shared" si="72"/>
        <v>0</v>
      </c>
      <c r="AO88">
        <f t="shared" si="73"/>
        <v>0</v>
      </c>
      <c r="AP88">
        <f t="shared" si="74"/>
        <v>-6.2144428248572957E-44</v>
      </c>
      <c r="AQ88">
        <f t="shared" si="75"/>
        <v>-7.6448652036128846E-37</v>
      </c>
      <c r="AR88">
        <f t="shared" si="76"/>
        <v>-7.6448658250571668E-37</v>
      </c>
      <c r="AS88">
        <f t="shared" si="77"/>
        <v>-5.8517690211114021E-4</v>
      </c>
      <c r="AT88">
        <f t="shared" si="78"/>
        <v>-3.823155760459446E-4</v>
      </c>
      <c r="AU88">
        <f t="shared" si="79"/>
        <v>-9.6749247815708481E-4</v>
      </c>
      <c r="AW88">
        <v>85</v>
      </c>
      <c r="AX88">
        <f>IF(Z88&gt;0, (R88*SUMPRODUCT(K88:$K$98, X88:$X$98)-K88*$AZ$3)/Z88, 0)</f>
        <v>-9.8087518094823673E+41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-29.089986156574604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-5.9314348495294948E-35</v>
      </c>
      <c r="AI89">
        <f t="shared" si="69"/>
        <v>-5.9314348495294948E-35</v>
      </c>
      <c r="AJ89">
        <f t="shared" si="70"/>
        <v>-29.089986156574604</v>
      </c>
      <c r="AK89">
        <f t="shared" si="92"/>
        <v>-2.0362990309602225</v>
      </c>
      <c r="AL89">
        <f t="shared" si="71"/>
        <v>-31.126285187534826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-8.8777754640818486E-39</v>
      </c>
      <c r="AR89">
        <f t="shared" si="76"/>
        <v>-8.8777754640818486E-39</v>
      </c>
      <c r="AS89">
        <f t="shared" si="77"/>
        <v>-4.3539948073745499E-3</v>
      </c>
      <c r="AT89">
        <f t="shared" si="78"/>
        <v>-3.0477963651621856E-4</v>
      </c>
      <c r="AU89">
        <f t="shared" si="79"/>
        <v>-4.6587744438907688E-3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225135.83666856316</v>
      </c>
      <c r="AO91" s="6">
        <f t="shared" si="93"/>
        <v>-22513.583666856317</v>
      </c>
      <c r="AP91" s="6">
        <f t="shared" si="93"/>
        <v>-218.92512282675989</v>
      </c>
      <c r="AQ91" s="6">
        <f t="shared" si="93"/>
        <v>-173532.61036861286</v>
      </c>
      <c r="AR91" s="6">
        <f t="shared" si="93"/>
        <v>28870.717510267248</v>
      </c>
      <c r="AS91" s="6">
        <f t="shared" si="93"/>
        <v>-42069.413587597512</v>
      </c>
      <c r="AT91" s="6">
        <f t="shared" si="93"/>
        <v>13198.696077330242</v>
      </c>
      <c r="AU91" s="6">
        <f t="shared" si="93"/>
        <v>1.3078074213856983E-11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88D8-F0E9-4554-AF1D-1DD40154E0FB}">
  <sheetPr codeName="Sheet47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v>507026.79240845505</v>
      </c>
      <c r="K3">
        <v>1</v>
      </c>
      <c r="L3" s="2">
        <v>0</v>
      </c>
      <c r="O3">
        <f>$C$3</f>
        <v>507026.79240845505</v>
      </c>
      <c r="P3">
        <f>O3*C5</f>
        <v>50702.679240845508</v>
      </c>
      <c r="Q3" s="5">
        <f>B8</f>
        <v>100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507026.79240845505</v>
      </c>
      <c r="AF3">
        <f t="shared" ref="AF3:AF34" si="4">-$Z3*P3</f>
        <v>-50702.679240845508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456224.11316760955</v>
      </c>
      <c r="AJ3">
        <f t="shared" ref="AJ3:AJ34" si="8">AB3-AC3</f>
        <v>0</v>
      </c>
      <c r="AL3">
        <f t="shared" ref="AL3:AL34" si="9">SUM(AI3:AK3)</f>
        <v>456224.11316760955</v>
      </c>
      <c r="AN3">
        <f t="shared" ref="AN3:AN34" si="10">AE3*$K3</f>
        <v>507026.79240845505</v>
      </c>
      <c r="AO3">
        <f t="shared" ref="AO3:AO34" si="11">AF3*$K3</f>
        <v>-50702.679240845508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456224.11316760955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456224.11316760955</v>
      </c>
      <c r="AW3">
        <v>0</v>
      </c>
      <c r="AX3">
        <f>IF(Z3&gt;0, (R3*SUMPRODUCT(K3:$K$98, X3:$X$98)-K3*$AZ$3)/Z3, 0)</f>
        <v>0</v>
      </c>
      <c r="AZ3">
        <f>C6*ABS(SUMPRODUCT(X4:X79, K4:K79))/1</f>
        <v>412363.83178797038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2.5221050000000002E-3</v>
      </c>
      <c r="R4">
        <f t="shared" si="0"/>
        <v>2000000</v>
      </c>
      <c r="S4">
        <f t="shared" si="1"/>
        <v>28010.947749698844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27660.191720827599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-5044.21</v>
      </c>
      <c r="AI4">
        <f t="shared" si="7"/>
        <v>-5044.21</v>
      </c>
      <c r="AJ4">
        <f t="shared" si="8"/>
        <v>-27660.191720827599</v>
      </c>
      <c r="AK4">
        <f>G4*SUM(AB4, AE4:AF4)</f>
        <v>0</v>
      </c>
      <c r="AL4">
        <f t="shared" si="9"/>
        <v>-32704.401720827598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-4705.8587554809219</v>
      </c>
      <c r="AR4">
        <f t="shared" si="14"/>
        <v>-4705.8587554809219</v>
      </c>
      <c r="AS4">
        <f t="shared" si="15"/>
        <v>-25804.824816519824</v>
      </c>
      <c r="AT4">
        <f t="shared" si="16"/>
        <v>0</v>
      </c>
      <c r="AU4">
        <f t="shared" si="17"/>
        <v>-30510.683572000744</v>
      </c>
      <c r="AW4">
        <v>1</v>
      </c>
      <c r="AX4">
        <f>IF(Z4&gt;0, (R4*SUMPRODUCT(K4:$K$98, X4:$X$98)-K4*$AZ$3)/Z4, 0)</f>
        <v>28010.947749698844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2.679E-3</v>
      </c>
      <c r="Q5" s="5">
        <f t="shared" ref="Q5:Q36" si="29">$C$8</f>
        <v>12.5</v>
      </c>
      <c r="R5">
        <f t="shared" si="0"/>
        <v>2000000</v>
      </c>
      <c r="S5">
        <f t="shared" si="1"/>
        <v>56456.148173820678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27660.191720827599</v>
      </c>
      <c r="AC5">
        <f t="shared" si="2"/>
        <v>55042.35427250521</v>
      </c>
      <c r="AE5">
        <f t="shared" si="3"/>
        <v>0</v>
      </c>
      <c r="AF5">
        <f t="shared" si="4"/>
        <v>0</v>
      </c>
      <c r="AG5">
        <f t="shared" si="5"/>
        <v>-12.186970784616188</v>
      </c>
      <c r="AH5">
        <f t="shared" si="6"/>
        <v>-5290.90656141</v>
      </c>
      <c r="AI5">
        <f t="shared" si="7"/>
        <v>-5303.0935321946163</v>
      </c>
      <c r="AJ5">
        <f t="shared" si="8"/>
        <v>-27382.162551677611</v>
      </c>
      <c r="AK5">
        <f>G5*SUM(AB5, AE5:AF5)</f>
        <v>1134.0678605539315</v>
      </c>
      <c r="AL5">
        <f t="shared" si="9"/>
        <v>-31551.188223318295</v>
      </c>
      <c r="AN5">
        <f t="shared" si="10"/>
        <v>0</v>
      </c>
      <c r="AO5">
        <f t="shared" si="11"/>
        <v>0</v>
      </c>
      <c r="AP5">
        <f t="shared" si="12"/>
        <v>-10.42117642906395</v>
      </c>
      <c r="AQ5">
        <f t="shared" si="13"/>
        <v>-4524.2966214169164</v>
      </c>
      <c r="AR5">
        <f t="shared" si="14"/>
        <v>-4534.7177978459804</v>
      </c>
      <c r="AS5">
        <f t="shared" si="15"/>
        <v>-23414.706739147001</v>
      </c>
      <c r="AT5">
        <f t="shared" si="16"/>
        <v>969.75052014419134</v>
      </c>
      <c r="AU5">
        <f t="shared" si="17"/>
        <v>-26979.674016848789</v>
      </c>
      <c r="AW5">
        <v>2</v>
      </c>
      <c r="AX5">
        <f>IF(Z5&gt;0, (R5*SUMPRODUCT(K5:$K$98, X5:$X$98)-K5*$AZ$3)/Z5, 0)</f>
        <v>56456.148173820678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4.0439999999999999E-3</v>
      </c>
      <c r="Q6" s="5">
        <f t="shared" si="29"/>
        <v>12.5</v>
      </c>
      <c r="R6">
        <f t="shared" si="0"/>
        <v>2000000</v>
      </c>
      <c r="S6">
        <f t="shared" si="1"/>
        <v>88458.488727259391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55042.35427250521</v>
      </c>
      <c r="AC6">
        <f t="shared" si="2"/>
        <v>85032.080777347437</v>
      </c>
      <c r="AE6">
        <f t="shared" si="3"/>
        <v>0</v>
      </c>
      <c r="AF6">
        <f t="shared" si="4"/>
        <v>0</v>
      </c>
      <c r="AG6">
        <f t="shared" si="5"/>
        <v>-12.015816966917038</v>
      </c>
      <c r="AH6">
        <f t="shared" si="6"/>
        <v>-7885.4575764780584</v>
      </c>
      <c r="AI6">
        <f t="shared" si="7"/>
        <v>-7897.473393444975</v>
      </c>
      <c r="AJ6">
        <f t="shared" si="8"/>
        <v>-29989.726504842227</v>
      </c>
      <c r="AK6">
        <f>G6*SUM(AB6, AE6:AF6)</f>
        <v>3219.9777249415552</v>
      </c>
      <c r="AL6">
        <f t="shared" si="9"/>
        <v>-34667.222173345646</v>
      </c>
      <c r="AN6">
        <f t="shared" si="10"/>
        <v>0</v>
      </c>
      <c r="AO6">
        <f t="shared" si="11"/>
        <v>0</v>
      </c>
      <c r="AP6">
        <f t="shared" si="12"/>
        <v>-9.2691217206081866</v>
      </c>
      <c r="AQ6">
        <f t="shared" si="13"/>
        <v>-6082.9210614898848</v>
      </c>
      <c r="AR6">
        <f t="shared" si="14"/>
        <v>-6092.1901832104923</v>
      </c>
      <c r="AS6">
        <f t="shared" si="15"/>
        <v>-23134.375807028835</v>
      </c>
      <c r="AT6">
        <f t="shared" si="16"/>
        <v>2483.9231117040008</v>
      </c>
      <c r="AU6">
        <f t="shared" si="17"/>
        <v>-26742.642878535324</v>
      </c>
      <c r="AW6">
        <v>3</v>
      </c>
      <c r="AX6">
        <f>IF(Z6&gt;0, (R6*SUMPRODUCT(K6:$K$98, X6:$X$98)-K6*$AZ$3)/Z6, 0)</f>
        <v>88458.488727259391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5.607E-3</v>
      </c>
      <c r="Q7" s="5">
        <f t="shared" si="29"/>
        <v>12.5</v>
      </c>
      <c r="R7">
        <f t="shared" si="0"/>
        <v>2000000</v>
      </c>
      <c r="S7">
        <f t="shared" si="1"/>
        <v>113742.90338885679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85032.080777347437</v>
      </c>
      <c r="AC7">
        <f t="shared" si="2"/>
        <v>107630.68835501879</v>
      </c>
      <c r="AE7">
        <f t="shared" si="3"/>
        <v>0</v>
      </c>
      <c r="AF7">
        <f t="shared" si="4"/>
        <v>0</v>
      </c>
      <c r="AG7">
        <f t="shared" si="5"/>
        <v>-11.828286111514364</v>
      </c>
      <c r="AH7">
        <f t="shared" si="6"/>
        <v>-10779.629717360613</v>
      </c>
      <c r="AI7">
        <f t="shared" si="7"/>
        <v>-10791.458003472128</v>
      </c>
      <c r="AJ7">
        <f t="shared" si="8"/>
        <v>-22598.607577671355</v>
      </c>
      <c r="AK7">
        <f>G7*SUM(AB7, AE7:AF7)</f>
        <v>4175.0751661677587</v>
      </c>
      <c r="AL7">
        <f t="shared" si="9"/>
        <v>-29214.990414975728</v>
      </c>
      <c r="AN7">
        <f t="shared" si="10"/>
        <v>0</v>
      </c>
      <c r="AO7">
        <f t="shared" si="11"/>
        <v>0</v>
      </c>
      <c r="AP7">
        <f t="shared" si="12"/>
        <v>-8.3017546519103398</v>
      </c>
      <c r="AQ7">
        <f t="shared" si="13"/>
        <v>-7565.7487744445607</v>
      </c>
      <c r="AR7">
        <f t="shared" si="14"/>
        <v>-7574.0505290964711</v>
      </c>
      <c r="AS7">
        <f t="shared" si="15"/>
        <v>-15860.970373552298</v>
      </c>
      <c r="AT7">
        <f t="shared" si="16"/>
        <v>2930.3019352117267</v>
      </c>
      <c r="AU7">
        <f t="shared" si="17"/>
        <v>-20504.718967437046</v>
      </c>
      <c r="AW7">
        <v>4</v>
      </c>
      <c r="AX7">
        <f>IF(Z7&gt;0, (R7*SUMPRODUCT(K7:$K$98, X7:$X$98)-K7*$AZ$3)/Z7, 0)</f>
        <v>113742.90338885679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7.2589999999999998E-3</v>
      </c>
      <c r="Q8" s="5">
        <f t="shared" si="29"/>
        <v>12.5</v>
      </c>
      <c r="R8">
        <f t="shared" si="0"/>
        <v>2000000</v>
      </c>
      <c r="S8">
        <f t="shared" si="1"/>
        <v>128318.28215207093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107630.68835501879</v>
      </c>
      <c r="AC8">
        <f t="shared" si="2"/>
        <v>119327.19177576929</v>
      </c>
      <c r="AE8">
        <f t="shared" si="3"/>
        <v>0</v>
      </c>
      <c r="AF8">
        <f t="shared" si="4"/>
        <v>0</v>
      </c>
      <c r="AG8">
        <f t="shared" si="5"/>
        <v>-11.624141721515739</v>
      </c>
      <c r="AH8">
        <f t="shared" si="6"/>
        <v>-13737.844621357244</v>
      </c>
      <c r="AI8">
        <f t="shared" si="7"/>
        <v>-13749.468763078759</v>
      </c>
      <c r="AJ8">
        <f t="shared" si="8"/>
        <v>-11696.503420750494</v>
      </c>
      <c r="AK8">
        <f t="shared" ref="AK8:AK39" si="30">G8*SUM(AB8:AB8, AE8:AF8)</f>
        <v>2292.5336619619002</v>
      </c>
      <c r="AL8">
        <f t="shared" si="9"/>
        <v>-23153.438521867352</v>
      </c>
      <c r="AN8">
        <f t="shared" si="10"/>
        <v>0</v>
      </c>
      <c r="AO8">
        <f t="shared" si="11"/>
        <v>0</v>
      </c>
      <c r="AP8">
        <f t="shared" si="12"/>
        <v>-7.6154902159740701</v>
      </c>
      <c r="AQ8">
        <f t="shared" si="13"/>
        <v>-9000.270627195694</v>
      </c>
      <c r="AR8">
        <f t="shared" si="14"/>
        <v>-9007.8861174116682</v>
      </c>
      <c r="AS8">
        <f t="shared" si="15"/>
        <v>-7662.8975709199867</v>
      </c>
      <c r="AT8">
        <f t="shared" si="16"/>
        <v>1501.9403660699268</v>
      </c>
      <c r="AU8">
        <f t="shared" si="17"/>
        <v>-15168.843322261728</v>
      </c>
      <c r="AW8">
        <v>5</v>
      </c>
      <c r="AX8">
        <f>IF(Z8&gt;0, (R8*SUMPRODUCT(K8:$K$98, X8:$X$98)-K8*$AZ$3)/Z8, 0)</f>
        <v>128318.28215207093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9.0740000000000005E-3</v>
      </c>
      <c r="Q9" s="5">
        <f t="shared" si="29"/>
        <v>12.5</v>
      </c>
      <c r="R9">
        <f t="shared" si="0"/>
        <v>2000000</v>
      </c>
      <c r="S9">
        <f t="shared" si="1"/>
        <v>136625.83483024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119327.19177576929</v>
      </c>
      <c r="AC9">
        <f t="shared" si="2"/>
        <v>124629.24319354451</v>
      </c>
      <c r="AE9">
        <f t="shared" si="3"/>
        <v>0</v>
      </c>
      <c r="AF9">
        <f t="shared" si="4"/>
        <v>0</v>
      </c>
      <c r="AG9">
        <f t="shared" si="5"/>
        <v>-11.402422842319549</v>
      </c>
      <c r="AH9">
        <f t="shared" si="6"/>
        <v>-16876.393916965415</v>
      </c>
      <c r="AI9">
        <f t="shared" si="7"/>
        <v>-16887.796339807734</v>
      </c>
      <c r="AJ9">
        <f t="shared" si="8"/>
        <v>-5302.0514177752193</v>
      </c>
      <c r="AK9">
        <f t="shared" si="30"/>
        <v>704.03043147703875</v>
      </c>
      <c r="AL9">
        <f t="shared" si="9"/>
        <v>-21485.817326105913</v>
      </c>
      <c r="AN9">
        <f t="shared" si="10"/>
        <v>0</v>
      </c>
      <c r="AO9">
        <f t="shared" si="11"/>
        <v>0</v>
      </c>
      <c r="AP9">
        <f t="shared" si="12"/>
        <v>-7.074753627800531</v>
      </c>
      <c r="AQ9">
        <f t="shared" si="13"/>
        <v>-10471.136769731789</v>
      </c>
      <c r="AR9">
        <f t="shared" si="14"/>
        <v>-10478.211523359589</v>
      </c>
      <c r="AS9">
        <f t="shared" si="15"/>
        <v>-3289.7137758714734</v>
      </c>
      <c r="AT9">
        <f t="shared" si="16"/>
        <v>436.82311365335408</v>
      </c>
      <c r="AU9">
        <f t="shared" si="17"/>
        <v>-13331.102185577707</v>
      </c>
      <c r="AW9">
        <v>6</v>
      </c>
      <c r="AX9">
        <f>IF(Z9&gt;0, (R9*SUMPRODUCT(K9:$K$98, X9:$X$98)-K9*$AZ$3)/Z9, 0)</f>
        <v>136625.83483024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1.1021E-2</v>
      </c>
      <c r="Q10" s="5">
        <f t="shared" si="29"/>
        <v>12.5</v>
      </c>
      <c r="R10">
        <f t="shared" si="0"/>
        <v>2000000</v>
      </c>
      <c r="S10">
        <f t="shared" si="1"/>
        <v>142538.44328898005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124629.24319354451</v>
      </c>
      <c r="AC10">
        <f t="shared" si="2"/>
        <v>127289.48120610359</v>
      </c>
      <c r="AE10">
        <f t="shared" si="3"/>
        <v>0</v>
      </c>
      <c r="AF10">
        <f t="shared" si="4"/>
        <v>0</v>
      </c>
      <c r="AG10">
        <f t="shared" si="5"/>
        <v>-11.162732511751148</v>
      </c>
      <c r="AH10">
        <f t="shared" si="6"/>
        <v>-20106.576343232598</v>
      </c>
      <c r="AI10">
        <f t="shared" si="7"/>
        <v>-20117.73907574435</v>
      </c>
      <c r="AJ10">
        <f t="shared" si="8"/>
        <v>-2660.2380125590862</v>
      </c>
      <c r="AK10">
        <f t="shared" si="30"/>
        <v>510.97989709353254</v>
      </c>
      <c r="AL10">
        <f t="shared" si="9"/>
        <v>-22266.997191209903</v>
      </c>
      <c r="AN10">
        <f t="shared" si="10"/>
        <v>0</v>
      </c>
      <c r="AO10">
        <f t="shared" si="11"/>
        <v>0</v>
      </c>
      <c r="AP10">
        <f t="shared" si="12"/>
        <v>-6.5705675284987528</v>
      </c>
      <c r="AQ10">
        <f t="shared" si="13"/>
        <v>-11835.06076948899</v>
      </c>
      <c r="AR10">
        <f t="shared" si="14"/>
        <v>-11841.631337017488</v>
      </c>
      <c r="AS10">
        <f t="shared" si="15"/>
        <v>-1565.8597467061168</v>
      </c>
      <c r="AT10">
        <f t="shared" si="16"/>
        <v>300.7711522267503</v>
      </c>
      <c r="AU10">
        <f t="shared" si="17"/>
        <v>-13106.719931496855</v>
      </c>
      <c r="AW10">
        <v>7</v>
      </c>
      <c r="AX10">
        <f>IF(Z10&gt;0, (R10*SUMPRODUCT(K10:$K$98, X10:$X$98)-K10*$AZ$3)/Z10, 0)</f>
        <v>142538.44328898005</v>
      </c>
    </row>
    <row r="11" spans="1:52" x14ac:dyDescent="0.25">
      <c r="A11" t="s">
        <v>33</v>
      </c>
      <c r="C11" s="25">
        <f>AU81</f>
        <v>1.3135909027184312E-11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1.3263E-2</v>
      </c>
      <c r="Q11" s="5">
        <f t="shared" si="29"/>
        <v>12.5</v>
      </c>
      <c r="R11">
        <f t="shared" si="0"/>
        <v>2000000</v>
      </c>
      <c r="S11">
        <f t="shared" si="1"/>
        <v>146220.37023636856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127289.48120610359</v>
      </c>
      <c r="AC11">
        <f t="shared" si="2"/>
        <v>127539.88583165305</v>
      </c>
      <c r="AE11">
        <f t="shared" si="3"/>
        <v>0</v>
      </c>
      <c r="AF11">
        <f t="shared" si="4"/>
        <v>0</v>
      </c>
      <c r="AG11">
        <f t="shared" si="5"/>
        <v>-10.903053865330282</v>
      </c>
      <c r="AH11">
        <f t="shared" si="6"/>
        <v>-23688.211408536878</v>
      </c>
      <c r="AI11">
        <f t="shared" si="7"/>
        <v>-23699.114462402209</v>
      </c>
      <c r="AJ11">
        <f t="shared" si="8"/>
        <v>-250.40462554946134</v>
      </c>
      <c r="AK11">
        <f t="shared" si="30"/>
        <v>305.49475489464857</v>
      </c>
      <c r="AL11">
        <f t="shared" si="9"/>
        <v>-23644.024333057023</v>
      </c>
      <c r="AN11">
        <f t="shared" si="10"/>
        <v>0</v>
      </c>
      <c r="AO11">
        <f t="shared" si="11"/>
        <v>0</v>
      </c>
      <c r="AP11">
        <f t="shared" si="12"/>
        <v>-6.0981721931616182</v>
      </c>
      <c r="AQ11">
        <f t="shared" si="13"/>
        <v>-13249.021228503074</v>
      </c>
      <c r="AR11">
        <f t="shared" si="14"/>
        <v>-13255.119400696236</v>
      </c>
      <c r="AS11">
        <f t="shared" si="15"/>
        <v>-140.05346973662</v>
      </c>
      <c r="AT11">
        <f t="shared" si="16"/>
        <v>170.86585487568223</v>
      </c>
      <c r="AU11">
        <f t="shared" si="17"/>
        <v>-13224.307015557175</v>
      </c>
      <c r="AW11">
        <v>8</v>
      </c>
      <c r="AX11">
        <f>IF(Z11&gt;0, (R11*SUMPRODUCT(K11:$K$98, X11:$X$98)-K11*$AZ$3)/Z11, 0)</f>
        <v>146220.37023636856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1.5814999999999999E-2</v>
      </c>
      <c r="Q12" s="5">
        <f t="shared" si="29"/>
        <v>12.5</v>
      </c>
      <c r="R12">
        <f t="shared" si="0"/>
        <v>2000000</v>
      </c>
      <c r="S12">
        <f t="shared" si="1"/>
        <v>147993.07207720177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127539.88583165305</v>
      </c>
      <c r="AC12">
        <f t="shared" si="2"/>
        <v>125753.75686750487</v>
      </c>
      <c r="AE12">
        <f t="shared" si="3"/>
        <v>0</v>
      </c>
      <c r="AF12">
        <f t="shared" si="4"/>
        <v>0</v>
      </c>
      <c r="AG12">
        <f t="shared" si="5"/>
        <v>-10.621591529796781</v>
      </c>
      <c r="AH12">
        <f t="shared" si="6"/>
        <v>-27589.087500831745</v>
      </c>
      <c r="AI12">
        <f t="shared" si="7"/>
        <v>-27599.709092361543</v>
      </c>
      <c r="AJ12">
        <f t="shared" si="8"/>
        <v>1786.1289641481853</v>
      </c>
      <c r="AK12">
        <f t="shared" si="30"/>
        <v>293.34173741280199</v>
      </c>
      <c r="AL12">
        <f t="shared" si="9"/>
        <v>-25520.238390800558</v>
      </c>
      <c r="AN12">
        <f t="shared" si="10"/>
        <v>0</v>
      </c>
      <c r="AO12">
        <f t="shared" si="11"/>
        <v>0</v>
      </c>
      <c r="AP12">
        <f t="shared" si="12"/>
        <v>-5.6454888130715108</v>
      </c>
      <c r="AQ12">
        <f t="shared" si="13"/>
        <v>-14663.893298086246</v>
      </c>
      <c r="AR12">
        <f t="shared" si="14"/>
        <v>-14669.538786899318</v>
      </c>
      <c r="AS12">
        <f t="shared" si="15"/>
        <v>949.34653225122759</v>
      </c>
      <c r="AT12">
        <f t="shared" si="16"/>
        <v>155.91425186378063</v>
      </c>
      <c r="AU12">
        <f t="shared" si="17"/>
        <v>-13564.278002784311</v>
      </c>
      <c r="AW12">
        <v>9</v>
      </c>
      <c r="AX12">
        <f>IF(Z12&gt;0, (R12*SUMPRODUCT(K12:$K$98, X12:$X$98)-K12*$AZ$3)/Z12, 0)</f>
        <v>147993.07207720177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1.864E-2</v>
      </c>
      <c r="Q13" s="5">
        <f t="shared" si="29"/>
        <v>12.5</v>
      </c>
      <c r="R13">
        <f t="shared" si="0"/>
        <v>2000000</v>
      </c>
      <c r="S13">
        <f t="shared" si="1"/>
        <v>147716.20591832092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125753.75686750487</v>
      </c>
      <c r="AC13">
        <f t="shared" si="2"/>
        <v>121923.64639856419</v>
      </c>
      <c r="AE13">
        <f t="shared" si="3"/>
        <v>0</v>
      </c>
      <c r="AF13">
        <f t="shared" si="4"/>
        <v>0</v>
      </c>
      <c r="AG13">
        <f t="shared" si="5"/>
        <v>-10.317389148383402</v>
      </c>
      <c r="AH13">
        <f t="shared" si="6"/>
        <v>-31677.834578465921</v>
      </c>
      <c r="AI13">
        <f t="shared" si="7"/>
        <v>-31688.151967614303</v>
      </c>
      <c r="AJ13">
        <f t="shared" si="8"/>
        <v>3830.1104689406784</v>
      </c>
      <c r="AK13">
        <f t="shared" si="30"/>
        <v>251.50751373500975</v>
      </c>
      <c r="AL13">
        <f t="shared" si="9"/>
        <v>-27606.533984938615</v>
      </c>
      <c r="AN13">
        <f t="shared" si="10"/>
        <v>0</v>
      </c>
      <c r="AO13">
        <f t="shared" si="11"/>
        <v>0</v>
      </c>
      <c r="AP13">
        <f t="shared" si="12"/>
        <v>-5.2127395565258006</v>
      </c>
      <c r="AQ13">
        <f t="shared" si="13"/>
        <v>-16004.853456373074</v>
      </c>
      <c r="AR13">
        <f t="shared" si="14"/>
        <v>-16010.066195929598</v>
      </c>
      <c r="AS13">
        <f t="shared" si="15"/>
        <v>1935.118280426494</v>
      </c>
      <c r="AT13">
        <f t="shared" si="16"/>
        <v>127.07121411770774</v>
      </c>
      <c r="AU13">
        <f t="shared" si="17"/>
        <v>-13947.876701385396</v>
      </c>
      <c r="AW13">
        <v>10</v>
      </c>
      <c r="AX13">
        <f>IF(Z13&gt;0, (R13*SUMPRODUCT(K13:$K$98, X13:$X$98)-K13*$AZ$3)/Z13, 0)</f>
        <v>147716.20591832092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2.1847999999999999E-2</v>
      </c>
      <c r="Q14" s="5">
        <f t="shared" si="29"/>
        <v>12.5</v>
      </c>
      <c r="R14">
        <f t="shared" si="0"/>
        <v>2000000</v>
      </c>
      <c r="S14">
        <f t="shared" si="1"/>
        <v>145387.07930470232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121923.64639856419</v>
      </c>
      <c r="AC14">
        <f t="shared" si="2"/>
        <v>116179.40753968958</v>
      </c>
      <c r="AE14">
        <f t="shared" si="3"/>
        <v>0</v>
      </c>
      <c r="AF14">
        <f t="shared" si="4"/>
        <v>0</v>
      </c>
      <c r="AG14">
        <f t="shared" si="5"/>
        <v>-9.9888009387856869</v>
      </c>
      <c r="AH14">
        <f t="shared" si="6"/>
        <v>-36066.29089822089</v>
      </c>
      <c r="AI14">
        <f t="shared" si="7"/>
        <v>-36076.279699159677</v>
      </c>
      <c r="AJ14">
        <f t="shared" si="8"/>
        <v>5744.2388588746107</v>
      </c>
      <c r="AK14">
        <f t="shared" si="30"/>
        <v>219.46256351741553</v>
      </c>
      <c r="AL14">
        <f t="shared" si="9"/>
        <v>-30112.57827676765</v>
      </c>
      <c r="AN14">
        <f t="shared" si="10"/>
        <v>0</v>
      </c>
      <c r="AO14">
        <f t="shared" si="11"/>
        <v>0</v>
      </c>
      <c r="AP14">
        <f t="shared" si="12"/>
        <v>-4.798178576848799</v>
      </c>
      <c r="AQ14">
        <f t="shared" si="13"/>
        <v>-17324.652417718302</v>
      </c>
      <c r="AR14">
        <f t="shared" si="14"/>
        <v>-17329.450596295152</v>
      </c>
      <c r="AS14">
        <f t="shared" si="15"/>
        <v>2759.2785161964771</v>
      </c>
      <c r="AT14">
        <f t="shared" si="16"/>
        <v>105.42011770409702</v>
      </c>
      <c r="AU14">
        <f t="shared" si="17"/>
        <v>-14464.751962394577</v>
      </c>
      <c r="AW14">
        <v>11</v>
      </c>
      <c r="AX14">
        <f>IF(Z14&gt;0, (R14*SUMPRODUCT(K14:$K$98, X14:$X$98)-K14*$AZ$3)/Z14, 0)</f>
        <v>145387.07930470232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2.5484E-2</v>
      </c>
      <c r="Q15" s="5">
        <f t="shared" si="29"/>
        <v>12.5</v>
      </c>
      <c r="R15">
        <f t="shared" si="0"/>
        <v>2000000</v>
      </c>
      <c r="S15">
        <f t="shared" si="1"/>
        <v>141448.13958126187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116179.40753968958</v>
      </c>
      <c r="AC15">
        <f t="shared" si="2"/>
        <v>109020.9649048537</v>
      </c>
      <c r="AE15">
        <f t="shared" si="3"/>
        <v>0</v>
      </c>
      <c r="AF15">
        <f t="shared" si="4"/>
        <v>0</v>
      </c>
      <c r="AG15">
        <f t="shared" si="5"/>
        <v>-9.6343583262738157</v>
      </c>
      <c r="AH15">
        <f t="shared" si="6"/>
        <v>-40728.736499842315</v>
      </c>
      <c r="AI15">
        <f t="shared" si="7"/>
        <v>-40738.370858168586</v>
      </c>
      <c r="AJ15">
        <f t="shared" si="8"/>
        <v>7158.4426348358829</v>
      </c>
      <c r="AK15">
        <f t="shared" si="30"/>
        <v>476.33557091272729</v>
      </c>
      <c r="AL15">
        <f t="shared" si="9"/>
        <v>-33103.592652419975</v>
      </c>
      <c r="AN15">
        <f t="shared" si="10"/>
        <v>0</v>
      </c>
      <c r="AO15">
        <f t="shared" si="11"/>
        <v>0</v>
      </c>
      <c r="AP15">
        <f t="shared" si="12"/>
        <v>-4.3903994006525906</v>
      </c>
      <c r="AQ15">
        <f t="shared" si="13"/>
        <v>-18560.179543104419</v>
      </c>
      <c r="AR15">
        <f t="shared" si="14"/>
        <v>-18564.56994250507</v>
      </c>
      <c r="AS15">
        <f t="shared" si="15"/>
        <v>3262.1188863072598</v>
      </c>
      <c r="AT15">
        <f t="shared" si="16"/>
        <v>217.0672227689065</v>
      </c>
      <c r="AU15">
        <f t="shared" si="17"/>
        <v>-15085.383833428903</v>
      </c>
      <c r="AW15">
        <v>12</v>
      </c>
      <c r="AX15">
        <f>IF(Z15&gt;0, (R15*SUMPRODUCT(K15:$K$98, X15:$X$98)-K15*$AZ$3)/Z15, 0)</f>
        <v>141448.13958126187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2.9274999999999999E-2</v>
      </c>
      <c r="Q16" s="5">
        <f t="shared" si="29"/>
        <v>12.5</v>
      </c>
      <c r="R16">
        <f t="shared" si="0"/>
        <v>2000000</v>
      </c>
      <c r="S16">
        <f t="shared" si="1"/>
        <v>135873.34235212111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109020.9649048537</v>
      </c>
      <c r="AC16">
        <f t="shared" si="2"/>
        <v>100611.15452473478</v>
      </c>
      <c r="AE16">
        <f t="shared" si="3"/>
        <v>0</v>
      </c>
      <c r="AF16">
        <f t="shared" si="4"/>
        <v>0</v>
      </c>
      <c r="AG16">
        <f t="shared" si="5"/>
        <v>-9.2559689030094123</v>
      </c>
      <c r="AH16">
        <f t="shared" si="6"/>
        <v>-45127.334400266554</v>
      </c>
      <c r="AI16">
        <f t="shared" si="7"/>
        <v>-45136.590369169564</v>
      </c>
      <c r="AJ16">
        <f t="shared" si="8"/>
        <v>8409.8103801189136</v>
      </c>
      <c r="AK16">
        <f t="shared" si="30"/>
        <v>774.04885082446128</v>
      </c>
      <c r="AL16">
        <f t="shared" si="9"/>
        <v>-35952.731138226191</v>
      </c>
      <c r="AN16">
        <f t="shared" si="10"/>
        <v>0</v>
      </c>
      <c r="AO16">
        <f t="shared" si="11"/>
        <v>0</v>
      </c>
      <c r="AP16">
        <f t="shared" si="12"/>
        <v>-3.9901300389669481</v>
      </c>
      <c r="AQ16">
        <f t="shared" si="13"/>
        <v>-19453.817796477852</v>
      </c>
      <c r="AR16">
        <f t="shared" si="14"/>
        <v>-19457.80792651682</v>
      </c>
      <c r="AS16">
        <f t="shared" si="15"/>
        <v>3625.3619012071572</v>
      </c>
      <c r="AT16">
        <f t="shared" si="16"/>
        <v>333.68257863294468</v>
      </c>
      <c r="AU16">
        <f t="shared" si="17"/>
        <v>-15498.763446676718</v>
      </c>
      <c r="AW16">
        <v>13</v>
      </c>
      <c r="AX16">
        <f>IF(Z16&gt;0, (R16*SUMPRODUCT(K16:$K$98, X16:$X$98)-K16*$AZ$3)/Z16, 0)</f>
        <v>135873.34235212111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3.3331E-2</v>
      </c>
      <c r="Q17" s="5">
        <f t="shared" si="29"/>
        <v>12.5</v>
      </c>
      <c r="R17">
        <f t="shared" si="0"/>
        <v>2000000</v>
      </c>
      <c r="S17">
        <f t="shared" si="1"/>
        <v>129615.4675212701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100611.15452473478</v>
      </c>
      <c r="AC17">
        <f t="shared" si="2"/>
        <v>91818.544864546595</v>
      </c>
      <c r="AE17">
        <f t="shared" si="3"/>
        <v>0</v>
      </c>
      <c r="AF17">
        <f t="shared" si="4"/>
        <v>0</v>
      </c>
      <c r="AG17">
        <f t="shared" si="5"/>
        <v>-8.8548985144731116</v>
      </c>
      <c r="AH17">
        <f t="shared" si="6"/>
        <v>-49361.711920993075</v>
      </c>
      <c r="AI17">
        <f t="shared" si="7"/>
        <v>-49370.566819507549</v>
      </c>
      <c r="AJ17">
        <f t="shared" si="8"/>
        <v>8792.6096601881873</v>
      </c>
      <c r="AK17">
        <f t="shared" si="30"/>
        <v>1388.4339324413399</v>
      </c>
      <c r="AL17">
        <f t="shared" si="9"/>
        <v>-39189.523226878024</v>
      </c>
      <c r="AN17">
        <f t="shared" si="10"/>
        <v>0</v>
      </c>
      <c r="AO17">
        <f t="shared" si="11"/>
        <v>0</v>
      </c>
      <c r="AP17">
        <f t="shared" si="12"/>
        <v>-3.5883001637981491</v>
      </c>
      <c r="AQ17">
        <f t="shared" si="13"/>
        <v>-20003.011743381438</v>
      </c>
      <c r="AR17">
        <f t="shared" si="14"/>
        <v>-20006.600043545237</v>
      </c>
      <c r="AS17">
        <f t="shared" si="15"/>
        <v>3563.0586428853944</v>
      </c>
      <c r="AT17">
        <f t="shared" si="16"/>
        <v>562.63972975624972</v>
      </c>
      <c r="AU17">
        <f t="shared" si="17"/>
        <v>-15880.901670903593</v>
      </c>
      <c r="AW17">
        <v>14</v>
      </c>
      <c r="AX17">
        <f>IF(Z17&gt;0, (R17*SUMPRODUCT(K17:$K$98, X17:$X$98)-K17*$AZ$3)/Z17, 0)</f>
        <v>129615.4675212701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3.7801000000000001E-2</v>
      </c>
      <c r="Q18" s="5">
        <f t="shared" si="29"/>
        <v>12.5</v>
      </c>
      <c r="R18">
        <f t="shared" si="0"/>
        <v>2000000</v>
      </c>
      <c r="S18">
        <f t="shared" si="1"/>
        <v>123020.05340771058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91818.544864546595</v>
      </c>
      <c r="AC18">
        <f t="shared" si="2"/>
        <v>82980.721650056716</v>
      </c>
      <c r="AE18">
        <f t="shared" si="3"/>
        <v>0</v>
      </c>
      <c r="AF18">
        <f t="shared" si="4"/>
        <v>0</v>
      </c>
      <c r="AG18">
        <f t="shared" si="5"/>
        <v>-8.4316255105827818</v>
      </c>
      <c r="AH18">
        <f t="shared" si="6"/>
        <v>-53555.842999295695</v>
      </c>
      <c r="AI18">
        <f t="shared" si="7"/>
        <v>-53564.274624806276</v>
      </c>
      <c r="AJ18">
        <f t="shared" si="8"/>
        <v>8837.8232144898793</v>
      </c>
      <c r="AK18">
        <f t="shared" si="30"/>
        <v>1983.2805690742066</v>
      </c>
      <c r="AL18">
        <f t="shared" si="9"/>
        <v>-42743.170841242187</v>
      </c>
      <c r="AN18">
        <f t="shared" si="10"/>
        <v>0</v>
      </c>
      <c r="AO18">
        <f t="shared" si="11"/>
        <v>0</v>
      </c>
      <c r="AP18">
        <f t="shared" si="12"/>
        <v>-3.1884806155920433</v>
      </c>
      <c r="AQ18">
        <f t="shared" si="13"/>
        <v>-20252.532212278289</v>
      </c>
      <c r="AR18">
        <f t="shared" si="14"/>
        <v>-20255.720692893879</v>
      </c>
      <c r="AS18">
        <f t="shared" si="15"/>
        <v>3342.0872366854719</v>
      </c>
      <c r="AT18">
        <f t="shared" si="16"/>
        <v>749.99199642304586</v>
      </c>
      <c r="AU18">
        <f t="shared" si="17"/>
        <v>-16163.64145978536</v>
      </c>
      <c r="AW18">
        <v>15</v>
      </c>
      <c r="AX18">
        <f>IF(Z18&gt;0, (R18*SUMPRODUCT(K18:$K$98, X18:$X$98)-K18*$AZ$3)/Z18, 0)</f>
        <v>123020.05340771058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4.3147999999999999E-2</v>
      </c>
      <c r="Q19" s="5">
        <f t="shared" si="29"/>
        <v>12.5</v>
      </c>
      <c r="R19">
        <f t="shared" si="0"/>
        <v>2000000</v>
      </c>
      <c r="S19">
        <f t="shared" si="1"/>
        <v>114677.68949470219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82980.721650056716</v>
      </c>
      <c r="AC19">
        <f t="shared" si="2"/>
        <v>73242.360285474017</v>
      </c>
      <c r="AE19">
        <f t="shared" si="3"/>
        <v>0</v>
      </c>
      <c r="AF19">
        <f t="shared" si="4"/>
        <v>0</v>
      </c>
      <c r="AG19">
        <f t="shared" si="5"/>
        <v>-7.9835014779463291</v>
      </c>
      <c r="AH19">
        <f t="shared" si="6"/>
        <v>-58209.244404900142</v>
      </c>
      <c r="AI19">
        <f t="shared" si="7"/>
        <v>-58217.227906378088</v>
      </c>
      <c r="AJ19">
        <f t="shared" si="8"/>
        <v>9738.361364582699</v>
      </c>
      <c r="AK19">
        <f t="shared" si="30"/>
        <v>1850.4700927962647</v>
      </c>
      <c r="AL19">
        <f t="shared" si="9"/>
        <v>-46628.396448999127</v>
      </c>
      <c r="AN19">
        <f t="shared" si="10"/>
        <v>0</v>
      </c>
      <c r="AO19">
        <f t="shared" si="11"/>
        <v>0</v>
      </c>
      <c r="AP19">
        <f t="shared" si="12"/>
        <v>-2.8154613893822229</v>
      </c>
      <c r="AQ19">
        <f t="shared" si="13"/>
        <v>-20528.070368600653</v>
      </c>
      <c r="AR19">
        <f t="shared" si="14"/>
        <v>-20530.885829990035</v>
      </c>
      <c r="AS19">
        <f t="shared" si="15"/>
        <v>3434.3302238464858</v>
      </c>
      <c r="AT19">
        <f t="shared" si="16"/>
        <v>652.58672687245758</v>
      </c>
      <c r="AU19">
        <f t="shared" si="17"/>
        <v>-16443.968879271091</v>
      </c>
      <c r="AW19">
        <v>16</v>
      </c>
      <c r="AX19">
        <f>IF(Z19&gt;0, (R19*SUMPRODUCT(K19:$K$98, X19:$X$98)-K19*$AZ$3)/Z19, 0)</f>
        <v>114677.68949470219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4.8848999999999997E-2</v>
      </c>
      <c r="Q20" s="5">
        <f t="shared" si="29"/>
        <v>12.5</v>
      </c>
      <c r="R20">
        <f t="shared" si="0"/>
        <v>2000000</v>
      </c>
      <c r="S20">
        <f t="shared" si="1"/>
        <v>100157.51856801359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73242.360285474017</v>
      </c>
      <c r="AC20">
        <f t="shared" si="2"/>
        <v>60204.126729928248</v>
      </c>
      <c r="AE20">
        <f t="shared" si="3"/>
        <v>0</v>
      </c>
      <c r="AF20">
        <f t="shared" si="4"/>
        <v>0</v>
      </c>
      <c r="AG20">
        <f t="shared" si="5"/>
        <v>-7.5136803994706662</v>
      </c>
      <c r="AH20">
        <f t="shared" si="6"/>
        <v>-62397.770191392032</v>
      </c>
      <c r="AI20">
        <f t="shared" si="7"/>
        <v>-62405.2838717915</v>
      </c>
      <c r="AJ20">
        <f t="shared" si="8"/>
        <v>13038.233555545768</v>
      </c>
      <c r="AK20">
        <f t="shared" si="30"/>
        <v>314.94214922753827</v>
      </c>
      <c r="AL20">
        <f t="shared" si="9"/>
        <v>-49052.108167018196</v>
      </c>
      <c r="AN20">
        <f t="shared" si="10"/>
        <v>0</v>
      </c>
      <c r="AO20">
        <f t="shared" si="11"/>
        <v>0</v>
      </c>
      <c r="AP20">
        <f t="shared" si="12"/>
        <v>-2.5133020032993159</v>
      </c>
      <c r="AQ20">
        <f t="shared" si="13"/>
        <v>-20871.854069609366</v>
      </c>
      <c r="AR20">
        <f t="shared" si="14"/>
        <v>-20874.367371612661</v>
      </c>
      <c r="AS20">
        <f t="shared" si="15"/>
        <v>4361.2473212123978</v>
      </c>
      <c r="AT20">
        <f t="shared" si="16"/>
        <v>105.3471391507054</v>
      </c>
      <c r="AU20">
        <f t="shared" si="17"/>
        <v>-16407.772911249562</v>
      </c>
      <c r="AW20">
        <v>17</v>
      </c>
      <c r="AX20">
        <f>IF(Z20&gt;0, (R20*SUMPRODUCT(K20:$K$98, X20:$X$98)-K20*$AZ$3)/Z20, 0)</f>
        <v>100157.51856801359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5.4528E-2</v>
      </c>
      <c r="Q21" s="5">
        <f t="shared" si="29"/>
        <v>12.5</v>
      </c>
      <c r="R21">
        <f t="shared" si="0"/>
        <v>2000000</v>
      </c>
      <c r="S21">
        <f t="shared" si="1"/>
        <v>81984.481617095429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60204.126729928248</v>
      </c>
      <c r="AC21">
        <f t="shared" si="2"/>
        <v>46100.448761589651</v>
      </c>
      <c r="AE21">
        <f t="shared" si="3"/>
        <v>0</v>
      </c>
      <c r="AF21">
        <f t="shared" si="4"/>
        <v>0</v>
      </c>
      <c r="AG21">
        <f t="shared" si="5"/>
        <v>-7.0288376306536238</v>
      </c>
      <c r="AH21">
        <f t="shared" si="6"/>
        <v>-65552.95437157384</v>
      </c>
      <c r="AI21">
        <f t="shared" si="7"/>
        <v>-65559.983209204496</v>
      </c>
      <c r="AJ21">
        <f t="shared" si="8"/>
        <v>14103.677968338598</v>
      </c>
      <c r="AK21">
        <f t="shared" si="30"/>
        <v>96.326602767885205</v>
      </c>
      <c r="AL21">
        <f t="shared" si="9"/>
        <v>-51359.978638098015</v>
      </c>
      <c r="AN21">
        <f t="shared" si="10"/>
        <v>0</v>
      </c>
      <c r="AO21">
        <f t="shared" si="11"/>
        <v>0</v>
      </c>
      <c r="AP21">
        <f t="shared" si="12"/>
        <v>-2.2357585123910404</v>
      </c>
      <c r="AQ21">
        <f t="shared" si="13"/>
        <v>-20851.324706870309</v>
      </c>
      <c r="AR21">
        <f t="shared" si="14"/>
        <v>-20853.560465382703</v>
      </c>
      <c r="AS21">
        <f t="shared" si="15"/>
        <v>4486.1497349459669</v>
      </c>
      <c r="AT21">
        <f t="shared" si="16"/>
        <v>30.639919916315201</v>
      </c>
      <c r="AU21">
        <f t="shared" si="17"/>
        <v>-16336.77081052042</v>
      </c>
      <c r="AW21">
        <v>18</v>
      </c>
      <c r="AX21">
        <f>IF(Z21&gt;0, (R21*SUMPRODUCT(K21:$K$98, X21:$X$98)-K21*$AZ$3)/Z21, 0)</f>
        <v>81984.481617095429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6.0775000000000003E-2</v>
      </c>
      <c r="Q22" s="5">
        <f t="shared" si="29"/>
        <v>12.5</v>
      </c>
      <c r="R22">
        <f t="shared" si="0"/>
        <v>2000000</v>
      </c>
      <c r="S22">
        <f t="shared" si="1"/>
        <v>64964.434623684676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46100.448761589651</v>
      </c>
      <c r="AC22">
        <f t="shared" si="2"/>
        <v>33944.549310949951</v>
      </c>
      <c r="AE22">
        <f t="shared" si="3"/>
        <v>0</v>
      </c>
      <c r="AF22">
        <f t="shared" si="4"/>
        <v>0</v>
      </c>
      <c r="AG22">
        <f t="shared" si="5"/>
        <v>-6.5313716473441144</v>
      </c>
      <c r="AH22">
        <f t="shared" si="6"/>
        <v>-68348.417120475846</v>
      </c>
      <c r="AI22">
        <f t="shared" si="7"/>
        <v>-68354.948492123192</v>
      </c>
      <c r="AJ22">
        <f t="shared" si="8"/>
        <v>12155.899450639699</v>
      </c>
      <c r="AK22">
        <f t="shared" si="30"/>
        <v>968.10942399338273</v>
      </c>
      <c r="AL22">
        <f t="shared" si="9"/>
        <v>-55230.939617490112</v>
      </c>
      <c r="AN22">
        <f t="shared" si="10"/>
        <v>0</v>
      </c>
      <c r="AO22">
        <f t="shared" si="11"/>
        <v>0</v>
      </c>
      <c r="AP22">
        <f t="shared" si="12"/>
        <v>-1.9397971089417037</v>
      </c>
      <c r="AQ22">
        <f t="shared" si="13"/>
        <v>-20299.267763296433</v>
      </c>
      <c r="AR22">
        <f t="shared" si="14"/>
        <v>-20301.207560405375</v>
      </c>
      <c r="AS22">
        <f t="shared" si="15"/>
        <v>3610.2644106196872</v>
      </c>
      <c r="AT22">
        <f t="shared" si="16"/>
        <v>287.52549436766725</v>
      </c>
      <c r="AU22">
        <f t="shared" si="17"/>
        <v>-16403.417655418019</v>
      </c>
      <c r="AW22">
        <v>19</v>
      </c>
      <c r="AX22">
        <f>IF(Z22&gt;0, (R22*SUMPRODUCT(K22:$K$98, X22:$X$98)-K22*$AZ$3)/Z22, 0)</f>
        <v>64964.434623684676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6.7419999999999994E-2</v>
      </c>
      <c r="Q23" s="5">
        <f t="shared" si="29"/>
        <v>12.5</v>
      </c>
      <c r="R23">
        <f t="shared" si="0"/>
        <v>2000000</v>
      </c>
      <c r="S23">
        <f t="shared" si="1"/>
        <v>55526.937835698642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33944.549310949951</v>
      </c>
      <c r="AC23">
        <f t="shared" si="2"/>
        <v>26767.150646593029</v>
      </c>
      <c r="AE23">
        <f t="shared" si="3"/>
        <v>0</v>
      </c>
      <c r="AF23">
        <f t="shared" si="4"/>
        <v>0</v>
      </c>
      <c r="AG23">
        <f t="shared" si="5"/>
        <v>-6.0257128544067324</v>
      </c>
      <c r="AH23">
        <f t="shared" si="6"/>
        <v>-70455.212234230421</v>
      </c>
      <c r="AI23">
        <f t="shared" si="7"/>
        <v>-70461.237947084825</v>
      </c>
      <c r="AJ23">
        <f t="shared" si="8"/>
        <v>7177.3986643569224</v>
      </c>
      <c r="AK23">
        <f t="shared" si="30"/>
        <v>2376.1184517664969</v>
      </c>
      <c r="AL23">
        <f t="shared" si="9"/>
        <v>-60907.720830961407</v>
      </c>
      <c r="AN23">
        <f t="shared" si="10"/>
        <v>0</v>
      </c>
      <c r="AO23">
        <f t="shared" si="11"/>
        <v>0</v>
      </c>
      <c r="AP23">
        <f t="shared" si="12"/>
        <v>-1.59787322925664</v>
      </c>
      <c r="AQ23">
        <f t="shared" si="13"/>
        <v>-18683.017297835664</v>
      </c>
      <c r="AR23">
        <f t="shared" si="14"/>
        <v>-18684.615171064921</v>
      </c>
      <c r="AS23">
        <f t="shared" si="15"/>
        <v>1903.2724357402924</v>
      </c>
      <c r="AT23">
        <f t="shared" si="16"/>
        <v>630.08911233527931</v>
      </c>
      <c r="AU23">
        <f t="shared" si="17"/>
        <v>-16151.253622989349</v>
      </c>
      <c r="AW23">
        <v>20</v>
      </c>
      <c r="AX23">
        <f>IF(Z23&gt;0, (R23*SUMPRODUCT(K23:$K$98, X23:$X$98)-K23*$AZ$3)/Z23, 0)</f>
        <v>55526.937835698642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7.4817999999999996E-2</v>
      </c>
      <c r="Q24" s="5">
        <f t="shared" si="29"/>
        <v>12.5</v>
      </c>
      <c r="R24">
        <f t="shared" si="0"/>
        <v>2000000</v>
      </c>
      <c r="S24">
        <f t="shared" si="1"/>
        <v>44880.866110152288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26767.150646593029</v>
      </c>
      <c r="AC24">
        <f t="shared" si="2"/>
        <v>19800.087901381921</v>
      </c>
      <c r="AE24">
        <f t="shared" si="3"/>
        <v>0</v>
      </c>
      <c r="AF24">
        <f t="shared" si="4"/>
        <v>0</v>
      </c>
      <c r="AG24">
        <f t="shared" si="5"/>
        <v>-5.5146239415216627</v>
      </c>
      <c r="AH24">
        <f t="shared" si="6"/>
        <v>-72133.085494560466</v>
      </c>
      <c r="AI24">
        <f t="shared" si="7"/>
        <v>-72138.600118501985</v>
      </c>
      <c r="AJ24">
        <f t="shared" si="8"/>
        <v>6967.0627452111075</v>
      </c>
      <c r="AK24">
        <f t="shared" si="30"/>
        <v>1873.7005452615122</v>
      </c>
      <c r="AL24">
        <f t="shared" si="9"/>
        <v>-63297.836828029365</v>
      </c>
      <c r="AN24">
        <f t="shared" si="10"/>
        <v>0</v>
      </c>
      <c r="AO24">
        <f t="shared" si="11"/>
        <v>0</v>
      </c>
      <c r="AP24">
        <f t="shared" si="12"/>
        <v>-1.3056650158013843</v>
      </c>
      <c r="AQ24">
        <f t="shared" si="13"/>
        <v>-17078.525609503326</v>
      </c>
      <c r="AR24">
        <f t="shared" si="14"/>
        <v>-17079.831274519129</v>
      </c>
      <c r="AS24">
        <f t="shared" si="15"/>
        <v>1649.5503928786914</v>
      </c>
      <c r="AT24">
        <f t="shared" si="16"/>
        <v>443.62503735130247</v>
      </c>
      <c r="AU24">
        <f t="shared" si="17"/>
        <v>-14986.655844289133</v>
      </c>
      <c r="AW24">
        <v>21</v>
      </c>
      <c r="AX24">
        <f>IF(Z24&gt;0, (R24*SUMPRODUCT(K24:$K$98, X24:$X$98)-K24*$AZ$3)/Z24, 0)</f>
        <v>44880.866110152288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8.3350999999999995E-2</v>
      </c>
      <c r="Q25" s="5">
        <f t="shared" si="29"/>
        <v>12.5</v>
      </c>
      <c r="R25">
        <f t="shared" si="0"/>
        <v>2000000</v>
      </c>
      <c r="S25">
        <f t="shared" si="1"/>
        <v>32956.721851705886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19800.087901381921</v>
      </c>
      <c r="AC25">
        <f t="shared" si="2"/>
        <v>13182.235999579088</v>
      </c>
      <c r="AE25">
        <f t="shared" si="3"/>
        <v>0</v>
      </c>
      <c r="AF25">
        <f t="shared" si="4"/>
        <v>0</v>
      </c>
      <c r="AG25">
        <f t="shared" si="5"/>
        <v>-4.9998282819566739</v>
      </c>
      <c r="AH25">
        <f t="shared" si="6"/>
        <v>-73543.907223963528</v>
      </c>
      <c r="AI25">
        <f t="shared" si="7"/>
        <v>-73548.907052245486</v>
      </c>
      <c r="AJ25">
        <f t="shared" si="8"/>
        <v>6617.8519018028328</v>
      </c>
      <c r="AK25">
        <f t="shared" si="30"/>
        <v>1386.0061530967346</v>
      </c>
      <c r="AL25">
        <f t="shared" si="9"/>
        <v>-65545.048997345919</v>
      </c>
      <c r="AN25">
        <f t="shared" si="10"/>
        <v>0</v>
      </c>
      <c r="AO25">
        <f t="shared" si="11"/>
        <v>0</v>
      </c>
      <c r="AP25">
        <f t="shared" si="12"/>
        <v>-1.0569463222422404</v>
      </c>
      <c r="AQ25">
        <f t="shared" si="13"/>
        <v>-15546.926390294451</v>
      </c>
      <c r="AR25">
        <f t="shared" si="14"/>
        <v>-15547.983336616693</v>
      </c>
      <c r="AS25">
        <f t="shared" si="15"/>
        <v>1398.9908921465901</v>
      </c>
      <c r="AT25">
        <f t="shared" si="16"/>
        <v>292.99688379445899</v>
      </c>
      <c r="AU25">
        <f t="shared" si="17"/>
        <v>-13855.995560675645</v>
      </c>
      <c r="AW25">
        <v>22</v>
      </c>
      <c r="AX25">
        <f>IF(Z25&gt;0, (R25*SUMPRODUCT(K25:$K$98, X25:$X$98)-K25*$AZ$3)/Z25, 0)</f>
        <v>32956.721851705886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9.2474000000000001E-2</v>
      </c>
      <c r="Q26" s="5">
        <f t="shared" si="29"/>
        <v>12.5</v>
      </c>
      <c r="R26">
        <f t="shared" si="0"/>
        <v>2000000</v>
      </c>
      <c r="S26">
        <f t="shared" si="1"/>
        <v>19429.622122259676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13182.235999579088</v>
      </c>
      <c r="AC26">
        <f t="shared" si="2"/>
        <v>6975.1968483029623</v>
      </c>
      <c r="AE26">
        <f t="shared" si="3"/>
        <v>0</v>
      </c>
      <c r="AF26">
        <f t="shared" si="4"/>
        <v>0</v>
      </c>
      <c r="AG26">
        <f t="shared" si="5"/>
        <v>-4.4874758785914457</v>
      </c>
      <c r="AH26">
        <f t="shared" si="6"/>
        <v>-73976.659287305825</v>
      </c>
      <c r="AI26">
        <f t="shared" si="7"/>
        <v>-73981.146763184413</v>
      </c>
      <c r="AJ26">
        <f t="shared" si="8"/>
        <v>6207.0391512761262</v>
      </c>
      <c r="AK26">
        <f t="shared" si="30"/>
        <v>922.75651997053626</v>
      </c>
      <c r="AL26">
        <f t="shared" si="9"/>
        <v>-66851.351091937744</v>
      </c>
      <c r="AN26">
        <f t="shared" si="10"/>
        <v>0</v>
      </c>
      <c r="AO26">
        <f t="shared" si="11"/>
        <v>0</v>
      </c>
      <c r="AP26">
        <f t="shared" si="12"/>
        <v>-0.84699714715784735</v>
      </c>
      <c r="AQ26">
        <f t="shared" si="13"/>
        <v>-13962.864886146988</v>
      </c>
      <c r="AR26">
        <f t="shared" si="14"/>
        <v>-13963.711883294145</v>
      </c>
      <c r="AS26">
        <f t="shared" si="15"/>
        <v>1171.5593789616423</v>
      </c>
      <c r="AT26">
        <f t="shared" si="16"/>
        <v>174.16742977160507</v>
      </c>
      <c r="AU26">
        <f t="shared" si="17"/>
        <v>-12617.985074560896</v>
      </c>
      <c r="AW26">
        <v>23</v>
      </c>
      <c r="AX26">
        <f>IF(Z26&gt;0, (R26*SUMPRODUCT(K26:$K$98, X26:$X$98)-K26*$AZ$3)/Z26, 0)</f>
        <v>19429.622122259676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0.10216500000000001</v>
      </c>
      <c r="Q27" s="5">
        <f t="shared" si="29"/>
        <v>12.5</v>
      </c>
      <c r="R27">
        <f t="shared" si="0"/>
        <v>2000000</v>
      </c>
      <c r="S27">
        <f t="shared" si="1"/>
        <v>4240.305391153518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6975.1968483029623</v>
      </c>
      <c r="AC27">
        <f t="shared" si="2"/>
        <v>1351.516996993756</v>
      </c>
      <c r="AE27">
        <f t="shared" si="3"/>
        <v>0</v>
      </c>
      <c r="AF27">
        <f t="shared" si="4"/>
        <v>0</v>
      </c>
      <c r="AG27">
        <f t="shared" si="5"/>
        <v>-3.9841381466692369</v>
      </c>
      <c r="AH27">
        <f t="shared" si="6"/>
        <v>-73354.075701807218</v>
      </c>
      <c r="AI27">
        <f t="shared" si="7"/>
        <v>-73358.059839953887</v>
      </c>
      <c r="AJ27">
        <f t="shared" si="8"/>
        <v>5623.6798513092062</v>
      </c>
      <c r="AK27">
        <f t="shared" si="30"/>
        <v>488.26377938120743</v>
      </c>
      <c r="AL27">
        <f t="shared" si="9"/>
        <v>-67246.116209263477</v>
      </c>
      <c r="AN27">
        <f t="shared" si="10"/>
        <v>0</v>
      </c>
      <c r="AO27">
        <f t="shared" si="11"/>
        <v>0</v>
      </c>
      <c r="AP27">
        <f t="shared" si="12"/>
        <v>-0.67142295727400658</v>
      </c>
      <c r="AQ27">
        <f t="shared" si="13"/>
        <v>-12361.923362768783</v>
      </c>
      <c r="AR27">
        <f t="shared" si="14"/>
        <v>-12362.594785726056</v>
      </c>
      <c r="AS27">
        <f t="shared" si="15"/>
        <v>947.72510829849637</v>
      </c>
      <c r="AT27">
        <f t="shared" si="16"/>
        <v>82.284172539544727</v>
      </c>
      <c r="AU27">
        <f t="shared" si="17"/>
        <v>-11332.585504888015</v>
      </c>
      <c r="AW27">
        <v>24</v>
      </c>
      <c r="AX27">
        <f>IF(Z27&gt;0, (R27*SUMPRODUCT(K27:$K$98, X27:$X$98)-K27*$AZ$3)/Z27, 0)</f>
        <v>4240.305391153518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0.113081</v>
      </c>
      <c r="Q28" s="5">
        <f t="shared" si="29"/>
        <v>12.5</v>
      </c>
      <c r="R28">
        <f t="shared" si="0"/>
        <v>2000000</v>
      </c>
      <c r="S28">
        <f t="shared" si="1"/>
        <v>-12753.805612092752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1351.516996993756</v>
      </c>
      <c r="AC28">
        <f t="shared" si="2"/>
        <v>-3564.7054418127154</v>
      </c>
      <c r="AE28">
        <f t="shared" si="3"/>
        <v>0</v>
      </c>
      <c r="AF28">
        <f t="shared" si="4"/>
        <v>0</v>
      </c>
      <c r="AG28">
        <f t="shared" si="5"/>
        <v>-3.4937664394390402</v>
      </c>
      <c r="AH28">
        <f t="shared" si="6"/>
        <v>-72084.852122160635</v>
      </c>
      <c r="AI28">
        <f t="shared" si="7"/>
        <v>-72088.345888600074</v>
      </c>
      <c r="AJ28">
        <f t="shared" si="8"/>
        <v>4916.2224388064715</v>
      </c>
      <c r="AK28">
        <f t="shared" si="30"/>
        <v>94.606189789562933</v>
      </c>
      <c r="AL28">
        <f t="shared" si="9"/>
        <v>-67077.517260004053</v>
      </c>
      <c r="AN28">
        <f t="shared" si="10"/>
        <v>0</v>
      </c>
      <c r="AO28">
        <f t="shared" si="11"/>
        <v>0</v>
      </c>
      <c r="AP28">
        <f t="shared" si="12"/>
        <v>-0.52569959666943267</v>
      </c>
      <c r="AQ28">
        <f t="shared" si="13"/>
        <v>-10846.454204500278</v>
      </c>
      <c r="AR28">
        <f t="shared" si="14"/>
        <v>-10846.979904096946</v>
      </c>
      <c r="AS28">
        <f t="shared" si="15"/>
        <v>739.73352197885822</v>
      </c>
      <c r="AT28">
        <f t="shared" si="16"/>
        <v>14.235191927366044</v>
      </c>
      <c r="AU28">
        <f t="shared" si="17"/>
        <v>-10093.011190190724</v>
      </c>
      <c r="AW28">
        <v>25</v>
      </c>
      <c r="AX28">
        <f>IF(Z28&gt;0, (R28*SUMPRODUCT(K28:$K$98, X28:$X$98)-K28*$AZ$3)/Z28, 0)</f>
        <v>-12753.805612092752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0.12539</v>
      </c>
      <c r="Q29" s="5">
        <f t="shared" si="29"/>
        <v>12.5</v>
      </c>
      <c r="R29">
        <f t="shared" si="0"/>
        <v>2000000</v>
      </c>
      <c r="S29">
        <f t="shared" si="1"/>
        <v>-32124.572587624225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-3564.7054418127154</v>
      </c>
      <c r="AC29">
        <f t="shared" si="2"/>
        <v>-7763.2123927752255</v>
      </c>
      <c r="AE29">
        <f t="shared" si="3"/>
        <v>0</v>
      </c>
      <c r="AF29">
        <f t="shared" si="4"/>
        <v>0</v>
      </c>
      <c r="AG29">
        <f t="shared" si="5"/>
        <v>-3.0207454012033885</v>
      </c>
      <c r="AH29">
        <f t="shared" si="6"/>
        <v>-70093.339814601801</v>
      </c>
      <c r="AI29">
        <f t="shared" si="7"/>
        <v>-70096.360560002999</v>
      </c>
      <c r="AJ29">
        <f t="shared" si="8"/>
        <v>4198.50695096251</v>
      </c>
      <c r="AK29">
        <f t="shared" si="30"/>
        <v>-249.5293809268901</v>
      </c>
      <c r="AL29">
        <f t="shared" si="9"/>
        <v>-66147.382989967387</v>
      </c>
      <c r="AN29">
        <f t="shared" si="10"/>
        <v>0</v>
      </c>
      <c r="AO29">
        <f t="shared" si="11"/>
        <v>0</v>
      </c>
      <c r="AP29">
        <f t="shared" si="12"/>
        <v>-0.4058260073896055</v>
      </c>
      <c r="AQ29">
        <f t="shared" si="13"/>
        <v>-9416.7817751971652</v>
      </c>
      <c r="AR29">
        <f t="shared" si="14"/>
        <v>-9417.1876012045541</v>
      </c>
      <c r="AS29">
        <f t="shared" si="15"/>
        <v>564.05392928111235</v>
      </c>
      <c r="AT29">
        <f t="shared" si="16"/>
        <v>-33.523352331387535</v>
      </c>
      <c r="AU29">
        <f t="shared" si="17"/>
        <v>-8886.6570242548314</v>
      </c>
      <c r="AW29">
        <v>26</v>
      </c>
      <c r="AX29">
        <f>IF(Z29&gt;0, (R29*SUMPRODUCT(K29:$K$98, X29:$X$98)-K29*$AZ$3)/Z29, 0)</f>
        <v>-32124.572587624225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0.13947699999999999</v>
      </c>
      <c r="Q30" s="5">
        <f t="shared" si="29"/>
        <v>12.5</v>
      </c>
      <c r="R30">
        <f t="shared" si="0"/>
        <v>2000000</v>
      </c>
      <c r="S30">
        <f t="shared" si="1"/>
        <v>-54707.049628757573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-7763.2123927752255</v>
      </c>
      <c r="AC30">
        <f t="shared" si="2"/>
        <v>-11244.326977313664</v>
      </c>
      <c r="AE30">
        <f t="shared" si="3"/>
        <v>0</v>
      </c>
      <c r="AF30">
        <f t="shared" si="4"/>
        <v>0</v>
      </c>
      <c r="AG30">
        <f t="shared" si="5"/>
        <v>-2.5692134408677094</v>
      </c>
      <c r="AH30">
        <f t="shared" si="6"/>
        <v>-67411.921011783197</v>
      </c>
      <c r="AI30">
        <f t="shared" si="7"/>
        <v>-67414.490225224072</v>
      </c>
      <c r="AJ30">
        <f t="shared" si="8"/>
        <v>3481.1145845384381</v>
      </c>
      <c r="AK30">
        <f t="shared" si="30"/>
        <v>-543.42486749426587</v>
      </c>
      <c r="AL30">
        <f t="shared" si="9"/>
        <v>-64476.800508179898</v>
      </c>
      <c r="AN30">
        <f t="shared" si="10"/>
        <v>0</v>
      </c>
      <c r="AO30">
        <f t="shared" si="11"/>
        <v>0</v>
      </c>
      <c r="AP30">
        <f t="shared" si="12"/>
        <v>-0.30818245828841911</v>
      </c>
      <c r="AQ30">
        <f t="shared" si="13"/>
        <v>-8086.1991475257137</v>
      </c>
      <c r="AR30">
        <f t="shared" si="14"/>
        <v>-8086.5073299840033</v>
      </c>
      <c r="AS30">
        <f t="shared" si="15"/>
        <v>417.56688377139966</v>
      </c>
      <c r="AT30">
        <f t="shared" si="16"/>
        <v>-65.18493516166555</v>
      </c>
      <c r="AU30">
        <f t="shared" si="17"/>
        <v>-7734.1253813742687</v>
      </c>
      <c r="AW30">
        <v>27</v>
      </c>
      <c r="AX30">
        <f>IF(Z30&gt;0, (R30*SUMPRODUCT(K30:$K$98, X30:$X$98)-K30*$AZ$3)/Z30, 0)</f>
        <v>-54707.049628757573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0.15573300000000001</v>
      </c>
      <c r="Q31" s="5">
        <f t="shared" si="29"/>
        <v>12.5</v>
      </c>
      <c r="R31">
        <f t="shared" si="0"/>
        <v>2000000</v>
      </c>
      <c r="S31">
        <f t="shared" si="1"/>
        <v>-81825.358562068432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-11244.326977313664</v>
      </c>
      <c r="AC31">
        <f t="shared" si="2"/>
        <v>-14030.823276036961</v>
      </c>
      <c r="AE31">
        <f t="shared" si="3"/>
        <v>0</v>
      </c>
      <c r="AF31">
        <f t="shared" si="4"/>
        <v>0</v>
      </c>
      <c r="AG31">
        <f t="shared" si="5"/>
        <v>-2.1434099896723815</v>
      </c>
      <c r="AH31">
        <f t="shared" si="6"/>
        <v>-64017.810685864162</v>
      </c>
      <c r="AI31">
        <f t="shared" si="7"/>
        <v>-64019.954095853835</v>
      </c>
      <c r="AJ31">
        <f t="shared" si="8"/>
        <v>2786.4962987232975</v>
      </c>
      <c r="AK31">
        <f t="shared" si="30"/>
        <v>-787.10288841195654</v>
      </c>
      <c r="AL31">
        <f t="shared" si="9"/>
        <v>-62020.560685542499</v>
      </c>
      <c r="AN31">
        <f t="shared" si="10"/>
        <v>0</v>
      </c>
      <c r="AO31">
        <f t="shared" si="11"/>
        <v>0</v>
      </c>
      <c r="AP31">
        <f t="shared" si="12"/>
        <v>-0.22955933475795048</v>
      </c>
      <c r="AQ31">
        <f t="shared" si="13"/>
        <v>-6856.3112538043388</v>
      </c>
      <c r="AR31">
        <f t="shared" si="14"/>
        <v>-6856.5408131390968</v>
      </c>
      <c r="AS31">
        <f t="shared" si="15"/>
        <v>298.43391592020333</v>
      </c>
      <c r="AT31">
        <f t="shared" si="16"/>
        <v>-84.298765201485281</v>
      </c>
      <c r="AU31">
        <f t="shared" si="17"/>
        <v>-6642.4056624203786</v>
      </c>
      <c r="AW31">
        <v>28</v>
      </c>
      <c r="AX31">
        <f>IF(Z31&gt;0, (R31*SUMPRODUCT(K31:$K$98, X31:$X$98)-K31*$AZ$3)/Z31, 0)</f>
        <v>-81825.358562068432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0.17447299999999999</v>
      </c>
      <c r="Q32" s="5">
        <f t="shared" si="29"/>
        <v>12.5</v>
      </c>
      <c r="R32">
        <f t="shared" si="0"/>
        <v>2000000</v>
      </c>
      <c r="S32">
        <f t="shared" si="1"/>
        <v>-115526.14708042749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-14030.823276036961</v>
      </c>
      <c r="AC32">
        <f t="shared" si="2"/>
        <v>-16155.256986267699</v>
      </c>
      <c r="AE32">
        <f t="shared" si="3"/>
        <v>0</v>
      </c>
      <c r="AF32">
        <f t="shared" si="4"/>
        <v>0</v>
      </c>
      <c r="AG32">
        <f t="shared" si="5"/>
        <v>-1.7480087186475484</v>
      </c>
      <c r="AH32">
        <f t="shared" si="6"/>
        <v>-59834.747380497502</v>
      </c>
      <c r="AI32">
        <f t="shared" si="7"/>
        <v>-59836.49538921615</v>
      </c>
      <c r="AJ32">
        <f t="shared" si="8"/>
        <v>2124.4337102307381</v>
      </c>
      <c r="AK32">
        <f t="shared" si="30"/>
        <v>-982.15762932258735</v>
      </c>
      <c r="AL32">
        <f t="shared" si="9"/>
        <v>-58694.219308307998</v>
      </c>
      <c r="AN32">
        <f t="shared" si="10"/>
        <v>0</v>
      </c>
      <c r="AO32">
        <f t="shared" si="11"/>
        <v>0</v>
      </c>
      <c r="AP32">
        <f t="shared" si="12"/>
        <v>-0.16715342464030988</v>
      </c>
      <c r="AQ32">
        <f t="shared" si="13"/>
        <v>-5721.7008304605552</v>
      </c>
      <c r="AR32">
        <f t="shared" si="14"/>
        <v>-5721.8679838851949</v>
      </c>
      <c r="AS32">
        <f t="shared" si="15"/>
        <v>203.14908403954468</v>
      </c>
      <c r="AT32">
        <f t="shared" si="16"/>
        <v>-93.918874389195977</v>
      </c>
      <c r="AU32">
        <f t="shared" si="17"/>
        <v>-5612.6377742348468</v>
      </c>
      <c r="AW32">
        <v>29</v>
      </c>
      <c r="AX32">
        <f>IF(Z32&gt;0, (R32*SUMPRODUCT(K32:$K$98, X32:$X$98)-K32*$AZ$3)/Z32, 0)</f>
        <v>-115526.14708042749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0.196798</v>
      </c>
      <c r="Q33" s="5">
        <f t="shared" si="29"/>
        <v>12.5</v>
      </c>
      <c r="R33">
        <f t="shared" si="0"/>
        <v>2000000</v>
      </c>
      <c r="S33">
        <f t="shared" si="1"/>
        <v>-159139.57317473472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-16155.256986267699</v>
      </c>
      <c r="AC33">
        <f t="shared" si="2"/>
        <v>-17652.067152823252</v>
      </c>
      <c r="AE33">
        <f t="shared" si="3"/>
        <v>0</v>
      </c>
      <c r="AF33">
        <f t="shared" si="4"/>
        <v>0</v>
      </c>
      <c r="AG33">
        <f t="shared" si="5"/>
        <v>-1.3865240116486726</v>
      </c>
      <c r="AH33">
        <f t="shared" si="6"/>
        <v>-55040.73916998403</v>
      </c>
      <c r="AI33">
        <f t="shared" si="7"/>
        <v>-55042.12569399568</v>
      </c>
      <c r="AJ33">
        <f t="shared" si="8"/>
        <v>1496.8101665555532</v>
      </c>
      <c r="AK33">
        <f t="shared" si="30"/>
        <v>-1130.8679890387391</v>
      </c>
      <c r="AL33">
        <f t="shared" si="9"/>
        <v>-54676.183516478864</v>
      </c>
      <c r="AN33">
        <f t="shared" si="10"/>
        <v>0</v>
      </c>
      <c r="AO33">
        <f t="shared" si="11"/>
        <v>0</v>
      </c>
      <c r="AP33">
        <f t="shared" si="12"/>
        <v>-0.11838074172459201</v>
      </c>
      <c r="AQ33">
        <f t="shared" si="13"/>
        <v>-4699.3513803376709</v>
      </c>
      <c r="AR33">
        <f t="shared" si="14"/>
        <v>-4699.4697610793955</v>
      </c>
      <c r="AS33">
        <f t="shared" si="15"/>
        <v>127.79691967040746</v>
      </c>
      <c r="AT33">
        <f t="shared" si="16"/>
        <v>-96.552955599967945</v>
      </c>
      <c r="AU33">
        <f t="shared" si="17"/>
        <v>-4668.2257970089559</v>
      </c>
      <c r="AW33">
        <v>30</v>
      </c>
      <c r="AX33">
        <f>IF(Z33&gt;0, (R33*SUMPRODUCT(K33:$K$98, X33:$X$98)-K33*$AZ$3)/Z33, 0)</f>
        <v>-159139.57317473472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0.22254599999999999</v>
      </c>
      <c r="Q34" s="5">
        <f t="shared" si="29"/>
        <v>12.5</v>
      </c>
      <c r="R34">
        <f t="shared" si="0"/>
        <v>2000000</v>
      </c>
      <c r="S34">
        <f t="shared" si="1"/>
        <v>-218251.45643264955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-17652.067152823252</v>
      </c>
      <c r="AC34">
        <f t="shared" si="2"/>
        <v>-18579.194726102884</v>
      </c>
      <c r="AE34">
        <f t="shared" si="3"/>
        <v>0</v>
      </c>
      <c r="AF34">
        <f t="shared" si="4"/>
        <v>0</v>
      </c>
      <c r="AG34">
        <f t="shared" si="5"/>
        <v>-1.0640933988358203</v>
      </c>
      <c r="AH34">
        <f t="shared" si="6"/>
        <v>-49370.459631418482</v>
      </c>
      <c r="AI34">
        <f t="shared" si="7"/>
        <v>-49371.523724817314</v>
      </c>
      <c r="AJ34">
        <f t="shared" si="8"/>
        <v>927.12757327963118</v>
      </c>
      <c r="AK34">
        <f t="shared" si="30"/>
        <v>-1235.6447006976277</v>
      </c>
      <c r="AL34">
        <f t="shared" si="9"/>
        <v>-49680.040852235317</v>
      </c>
      <c r="AN34">
        <f t="shared" si="10"/>
        <v>0</v>
      </c>
      <c r="AO34">
        <f t="shared" si="11"/>
        <v>0</v>
      </c>
      <c r="AP34">
        <f t="shared" si="12"/>
        <v>-8.1117655142415201E-2</v>
      </c>
      <c r="AQ34">
        <f t="shared" si="13"/>
        <v>-3763.5943639772936</v>
      </c>
      <c r="AR34">
        <f t="shared" si="14"/>
        <v>-3763.675481632436</v>
      </c>
      <c r="AS34">
        <f t="shared" si="15"/>
        <v>70.676516595819095</v>
      </c>
      <c r="AT34">
        <f t="shared" si="16"/>
        <v>-94.195303550800404</v>
      </c>
      <c r="AU34">
        <f t="shared" si="17"/>
        <v>-3787.1942685874178</v>
      </c>
      <c r="AW34">
        <v>31</v>
      </c>
      <c r="AX34">
        <f>IF(Z34&gt;0, (R34*SUMPRODUCT(K34:$K$98, X34:$X$98)-K34*$AZ$3)/Z34, 0)</f>
        <v>-218251.45643264955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0.252114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-302076.2955897043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-18579.194726102884</v>
      </c>
      <c r="AC35">
        <f t="shared" ref="AC35:AC66" si="33">S35*Z35</f>
        <v>-18974.732119492648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-0.78517962169336819</v>
      </c>
      <c r="AH35">
        <f t="shared" ref="AH35:AH66" si="37">-X35*R35</f>
        <v>-42923.654904655043</v>
      </c>
      <c r="AI35">
        <f t="shared" ref="AI35:AI66" si="38">SUM(AE35:AH35)</f>
        <v>-42924.440084276735</v>
      </c>
      <c r="AJ35">
        <f t="shared" ref="AJ35:AJ66" si="39">AB35-AC35</f>
        <v>395.53739338976447</v>
      </c>
      <c r="AK35">
        <f t="shared" si="30"/>
        <v>-1300.5436308272019</v>
      </c>
      <c r="AL35">
        <f t="shared" ref="AL35:AL66" si="40">SUM(AI35:AK35)</f>
        <v>-43829.446321714175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-5.3442484002157314E-2</v>
      </c>
      <c r="AQ35">
        <f t="shared" ref="AQ35:AQ66" si="44">AH35*$K35</f>
        <v>-2921.556644082124</v>
      </c>
      <c r="AR35">
        <f t="shared" ref="AR35:AR66" si="45">AI35*$K35</f>
        <v>-2921.610086566126</v>
      </c>
      <c r="AS35">
        <f t="shared" ref="AS35:AS66" si="46">AJ35*$K35</f>
        <v>26.921866327731305</v>
      </c>
      <c r="AT35">
        <f t="shared" ref="AT35:AT66" si="47">AK35*$K35</f>
        <v>-88.520231886167636</v>
      </c>
      <c r="AU35">
        <f t="shared" ref="AU35:AU66" si="48">AL35*$K35</f>
        <v>-2983.2084521245629</v>
      </c>
      <c r="AW35">
        <v>32</v>
      </c>
      <c r="AX35">
        <f>IF(Z35&gt;0, (R35*SUMPRODUCT(K35:$K$98, X35:$X$98)-K35*$AZ$3)/Z35, 0)</f>
        <v>-302076.2955897043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0.286269</v>
      </c>
      <c r="Q36" s="5">
        <f t="shared" si="29"/>
        <v>12.5</v>
      </c>
      <c r="R36">
        <f t="shared" si="31"/>
        <v>2000000</v>
      </c>
      <c r="S36">
        <f t="shared" si="32"/>
        <v>-427312.36762269202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-18974.732119492648</v>
      </c>
      <c r="AC36">
        <f t="shared" si="33"/>
        <v>-18889.095039835909</v>
      </c>
      <c r="AE36">
        <f t="shared" si="34"/>
        <v>0</v>
      </c>
      <c r="AF36">
        <f t="shared" si="35"/>
        <v>0</v>
      </c>
      <c r="AG36">
        <f t="shared" si="36"/>
        <v>-0.5525552403538958</v>
      </c>
      <c r="AH36">
        <f t="shared" si="37"/>
        <v>-35963.613619606214</v>
      </c>
      <c r="AI36">
        <f t="shared" si="38"/>
        <v>-35964.16617484657</v>
      </c>
      <c r="AJ36">
        <f t="shared" si="39"/>
        <v>-85.637079656738933</v>
      </c>
      <c r="AK36">
        <f t="shared" si="30"/>
        <v>-1328.2312483644855</v>
      </c>
      <c r="AL36">
        <f t="shared" si="40"/>
        <v>-37378.034502867791</v>
      </c>
      <c r="AN36">
        <f t="shared" si="41"/>
        <v>0</v>
      </c>
      <c r="AO36">
        <f t="shared" si="42"/>
        <v>0</v>
      </c>
      <c r="AP36">
        <f t="shared" si="43"/>
        <v>-3.3579582776180512E-2</v>
      </c>
      <c r="AQ36">
        <f t="shared" si="44"/>
        <v>-2185.5609218305103</v>
      </c>
      <c r="AR36">
        <f t="shared" si="45"/>
        <v>-2185.5945014132867</v>
      </c>
      <c r="AS36">
        <f t="shared" si="46"/>
        <v>-5.2042894448020309</v>
      </c>
      <c r="AT36">
        <f t="shared" si="47"/>
        <v>-80.718537972418588</v>
      </c>
      <c r="AU36">
        <f t="shared" si="48"/>
        <v>-2271.5173288305068</v>
      </c>
      <c r="AW36">
        <v>33</v>
      </c>
      <c r="AX36">
        <f>IF(Z36&gt;0, (R36*SUMPRODUCT(K36:$K$98, X36:$X$98)-K36*$AZ$3)/Z36, 0)</f>
        <v>-427312.36762269202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0.32445800000000002</v>
      </c>
      <c r="Q37" s="5">
        <f t="shared" ref="Q37:Q68" si="60">$C$8</f>
        <v>12.5</v>
      </c>
      <c r="R37">
        <f t="shared" si="31"/>
        <v>2000000</v>
      </c>
      <c r="S37">
        <f t="shared" si="32"/>
        <v>-625075.64868926455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-18889.095039835909</v>
      </c>
      <c r="AC37">
        <f t="shared" si="33"/>
        <v>-18389.661565471004</v>
      </c>
      <c r="AE37">
        <f t="shared" si="34"/>
        <v>0</v>
      </c>
      <c r="AF37">
        <f t="shared" si="35"/>
        <v>0</v>
      </c>
      <c r="AG37">
        <f t="shared" si="36"/>
        <v>-0.36774871977561252</v>
      </c>
      <c r="AH37">
        <f t="shared" si="37"/>
        <v>-28684.954907959091</v>
      </c>
      <c r="AI37">
        <f t="shared" si="38"/>
        <v>-28685.322656678865</v>
      </c>
      <c r="AJ37">
        <f t="shared" si="39"/>
        <v>-499.43347436490512</v>
      </c>
      <c r="AK37">
        <f t="shared" si="30"/>
        <v>-1322.2366527885138</v>
      </c>
      <c r="AL37">
        <f t="shared" si="40"/>
        <v>-30506.992783832284</v>
      </c>
      <c r="AN37">
        <f t="shared" si="41"/>
        <v>0</v>
      </c>
      <c r="AO37">
        <f t="shared" si="42"/>
        <v>0</v>
      </c>
      <c r="AP37">
        <f t="shared" si="43"/>
        <v>-1.9954127392879224E-2</v>
      </c>
      <c r="AQ37">
        <f t="shared" si="44"/>
        <v>-1556.4520383419965</v>
      </c>
      <c r="AR37">
        <f t="shared" si="45"/>
        <v>-1556.4719924693893</v>
      </c>
      <c r="AS37">
        <f t="shared" si="46"/>
        <v>-27.099371488842589</v>
      </c>
      <c r="AT37">
        <f t="shared" si="47"/>
        <v>-71.744855099359327</v>
      </c>
      <c r="AU37">
        <f t="shared" si="48"/>
        <v>-1655.3162190575913</v>
      </c>
      <c r="AW37">
        <v>34</v>
      </c>
      <c r="AX37">
        <f>IF(Z37&gt;0, (R37*SUMPRODUCT(K37:$K$98, X37:$X$98)-K37*$AZ$3)/Z37, 0)</f>
        <v>-625075.64868926455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0.36696200000000001</v>
      </c>
      <c r="Q38" s="5">
        <f t="shared" si="60"/>
        <v>12.5</v>
      </c>
      <c r="R38">
        <f t="shared" si="31"/>
        <v>2000000</v>
      </c>
      <c r="S38">
        <f t="shared" si="32"/>
        <v>-957396.11841694452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-18389.661565471004</v>
      </c>
      <c r="AC38">
        <f t="shared" si="33"/>
        <v>-17548.797178638521</v>
      </c>
      <c r="AE38">
        <f t="shared" si="34"/>
        <v>0</v>
      </c>
      <c r="AF38">
        <f t="shared" si="35"/>
        <v>0</v>
      </c>
      <c r="AG38">
        <f t="shared" si="36"/>
        <v>-0.22912142687155806</v>
      </c>
      <c r="AH38">
        <f t="shared" si="37"/>
        <v>-21591.968913007731</v>
      </c>
      <c r="AI38">
        <f t="shared" si="38"/>
        <v>-21592.198034434601</v>
      </c>
      <c r="AJ38">
        <f t="shared" si="39"/>
        <v>-840.86438683248343</v>
      </c>
      <c r="AK38">
        <f t="shared" si="30"/>
        <v>-1287.2763095829705</v>
      </c>
      <c r="AL38">
        <f t="shared" si="40"/>
        <v>-23720.338730850053</v>
      </c>
      <c r="AN38">
        <f t="shared" si="41"/>
        <v>0</v>
      </c>
      <c r="AO38">
        <f t="shared" si="42"/>
        <v>0</v>
      </c>
      <c r="AP38">
        <f t="shared" si="43"/>
        <v>-1.1100160377325611E-2</v>
      </c>
      <c r="AQ38">
        <f t="shared" si="44"/>
        <v>-1046.058070906535</v>
      </c>
      <c r="AR38">
        <f t="shared" si="45"/>
        <v>-1046.0691710669123</v>
      </c>
      <c r="AS38">
        <f t="shared" si="46"/>
        <v>-40.73704357058876</v>
      </c>
      <c r="AT38">
        <f t="shared" si="47"/>
        <v>-62.364195620661022</v>
      </c>
      <c r="AU38">
        <f t="shared" si="48"/>
        <v>-1149.1704102581618</v>
      </c>
      <c r="AW38">
        <v>35</v>
      </c>
      <c r="AX38">
        <f>IF(Z38&gt;0, (R38*SUMPRODUCT(K38:$K$98, X38:$X$98)-K38*$AZ$3)/Z38, 0)</f>
        <v>-957396.11841694452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0.41335300000000003</v>
      </c>
      <c r="Q39" s="5">
        <f t="shared" si="60"/>
        <v>12.5</v>
      </c>
      <c r="R39">
        <f t="shared" si="31"/>
        <v>2000000</v>
      </c>
      <c r="S39">
        <f t="shared" si="32"/>
        <v>-1556740.2959021034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-17548.797178638521</v>
      </c>
      <c r="AC39">
        <f t="shared" si="33"/>
        <v>-16454.394155639271</v>
      </c>
      <c r="AE39">
        <f t="shared" si="34"/>
        <v>0</v>
      </c>
      <c r="AF39">
        <f t="shared" si="35"/>
        <v>0</v>
      </c>
      <c r="AG39">
        <f t="shared" si="36"/>
        <v>-0.13212218344120336</v>
      </c>
      <c r="AH39">
        <f t="shared" si="37"/>
        <v>-15153.284665862264</v>
      </c>
      <c r="AI39">
        <f t="shared" si="38"/>
        <v>-15153.416788045704</v>
      </c>
      <c r="AJ39">
        <f t="shared" si="39"/>
        <v>-1094.4030229992495</v>
      </c>
      <c r="AK39">
        <f t="shared" si="30"/>
        <v>-1228.4158025046966</v>
      </c>
      <c r="AL39">
        <f t="shared" si="40"/>
        <v>-17476.235613549652</v>
      </c>
      <c r="AN39">
        <f t="shared" si="41"/>
        <v>0</v>
      </c>
      <c r="AO39">
        <f t="shared" si="42"/>
        <v>0</v>
      </c>
      <c r="AP39">
        <f t="shared" si="43"/>
        <v>-5.7150662331282871E-3</v>
      </c>
      <c r="AQ39">
        <f t="shared" si="44"/>
        <v>-655.46922749266764</v>
      </c>
      <c r="AR39">
        <f t="shared" si="45"/>
        <v>-655.47494255890069</v>
      </c>
      <c r="AS39">
        <f t="shared" si="46"/>
        <v>-47.339406595259071</v>
      </c>
      <c r="AT39">
        <f t="shared" si="47"/>
        <v>-53.13625229528553</v>
      </c>
      <c r="AU39">
        <f t="shared" si="48"/>
        <v>-755.95060144944534</v>
      </c>
      <c r="AW39">
        <v>36</v>
      </c>
      <c r="AX39">
        <f>IF(Z39&gt;0, (R39*SUMPRODUCT(K39:$K$98, X39:$X$98)-K39*$AZ$3)/Z39, 0)</f>
        <v>-1556740.2959021034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0.46434700000000001</v>
      </c>
      <c r="Q40" s="5">
        <f t="shared" si="60"/>
        <v>12.5</v>
      </c>
      <c r="R40">
        <f t="shared" si="31"/>
        <v>2000000</v>
      </c>
      <c r="S40">
        <f t="shared" si="32"/>
        <v>-2735537.2632230232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-16454.394155639271</v>
      </c>
      <c r="AC40">
        <f t="shared" si="33"/>
        <v>-15198.737406430342</v>
      </c>
      <c r="AE40">
        <f t="shared" si="34"/>
        <v>0</v>
      </c>
      <c r="AF40">
        <f t="shared" si="35"/>
        <v>0</v>
      </c>
      <c r="AG40">
        <f t="shared" si="36"/>
        <v>-6.9450422092418862E-2</v>
      </c>
      <c r="AH40">
        <f t="shared" si="37"/>
        <v>-9816.0863222995922</v>
      </c>
      <c r="AI40">
        <f t="shared" si="38"/>
        <v>-9816.1557727216841</v>
      </c>
      <c r="AJ40">
        <f t="shared" si="39"/>
        <v>-1255.6567492089289</v>
      </c>
      <c r="AK40">
        <f t="shared" ref="AK40:AK71" si="61">G40*SUM(AB40:AB40, AE40:AF40)</f>
        <v>-1151.8075908947492</v>
      </c>
      <c r="AL40">
        <f t="shared" si="40"/>
        <v>-12223.620112825362</v>
      </c>
      <c r="AN40">
        <f t="shared" si="41"/>
        <v>0</v>
      </c>
      <c r="AO40">
        <f t="shared" si="42"/>
        <v>0</v>
      </c>
      <c r="AP40">
        <f t="shared" si="43"/>
        <v>-2.6822693845023064E-3</v>
      </c>
      <c r="AQ40">
        <f t="shared" si="44"/>
        <v>-379.11055145063148</v>
      </c>
      <c r="AR40">
        <f t="shared" si="45"/>
        <v>-379.11323372001596</v>
      </c>
      <c r="AS40">
        <f t="shared" si="46"/>
        <v>-48.495164671064671</v>
      </c>
      <c r="AT40">
        <f t="shared" si="47"/>
        <v>-44.484369494301248</v>
      </c>
      <c r="AU40">
        <f t="shared" si="48"/>
        <v>-472.09276788538187</v>
      </c>
      <c r="AW40">
        <v>37</v>
      </c>
      <c r="AX40">
        <f>IF(Z40&gt;0, (R40*SUMPRODUCT(K40:$K$98, X40:$X$98)-K40*$AZ$3)/Z40, 0)</f>
        <v>-2735537.2632230232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0.52171199999999995</v>
      </c>
      <c r="Q41" s="5">
        <f t="shared" si="60"/>
        <v>12.5</v>
      </c>
      <c r="R41">
        <f t="shared" si="31"/>
        <v>2000000</v>
      </c>
      <c r="S41">
        <f t="shared" si="32"/>
        <v>-5331446.6289638747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-15198.737406430342</v>
      </c>
      <c r="AC41">
        <f t="shared" si="33"/>
        <v>-13871.485478683124</v>
      </c>
      <c r="AE41">
        <f t="shared" si="34"/>
        <v>0</v>
      </c>
      <c r="AF41">
        <f t="shared" si="35"/>
        <v>0</v>
      </c>
      <c r="AG41">
        <f t="shared" si="36"/>
        <v>-3.2522799260814646E-2</v>
      </c>
      <c r="AH41">
        <f t="shared" si="37"/>
        <v>-5797.2989777088051</v>
      </c>
      <c r="AI41">
        <f t="shared" si="38"/>
        <v>-5797.3315005080658</v>
      </c>
      <c r="AJ41">
        <f t="shared" si="39"/>
        <v>-1327.2519277472184</v>
      </c>
      <c r="AK41">
        <f t="shared" si="61"/>
        <v>-1063.911618450124</v>
      </c>
      <c r="AL41">
        <f t="shared" si="40"/>
        <v>-8188.4950467054077</v>
      </c>
      <c r="AN41">
        <f t="shared" si="41"/>
        <v>0</v>
      </c>
      <c r="AO41">
        <f t="shared" si="42"/>
        <v>0</v>
      </c>
      <c r="AP41">
        <f t="shared" si="43"/>
        <v>-1.1214951477944784E-3</v>
      </c>
      <c r="AQ41">
        <f t="shared" si="44"/>
        <v>-199.91030358963815</v>
      </c>
      <c r="AR41">
        <f t="shared" si="45"/>
        <v>-199.91142508478595</v>
      </c>
      <c r="AS41">
        <f t="shared" si="46"/>
        <v>-45.768095941938554</v>
      </c>
      <c r="AT41">
        <f t="shared" si="47"/>
        <v>-36.687239256541709</v>
      </c>
      <c r="AU41">
        <f t="shared" si="48"/>
        <v>-282.36676028326622</v>
      </c>
      <c r="AW41">
        <v>38</v>
      </c>
      <c r="AX41">
        <f>IF(Z41&gt;0, (R41*SUMPRODUCT(K41:$K$98, X41:$X$98)-K41*$AZ$3)/Z41, 0)</f>
        <v>-5331446.6289638747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0.58618000000000003</v>
      </c>
      <c r="Q42" s="5">
        <f t="shared" si="60"/>
        <v>12.5</v>
      </c>
      <c r="R42">
        <f t="shared" si="31"/>
        <v>2000000</v>
      </c>
      <c r="S42">
        <f t="shared" si="32"/>
        <v>-11942736.773134053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-13871.485478683124</v>
      </c>
      <c r="AC42">
        <f t="shared" si="33"/>
        <v>-12547.85785441754</v>
      </c>
      <c r="AE42">
        <f t="shared" si="34"/>
        <v>0</v>
      </c>
      <c r="AF42">
        <f t="shared" si="35"/>
        <v>0</v>
      </c>
      <c r="AG42">
        <f t="shared" si="36"/>
        <v>-1.3133356797502169E-2</v>
      </c>
      <c r="AH42">
        <f t="shared" si="37"/>
        <v>-3050.274315312693</v>
      </c>
      <c r="AI42">
        <f t="shared" si="38"/>
        <v>-3050.2874486694905</v>
      </c>
      <c r="AJ42">
        <f t="shared" si="39"/>
        <v>-1323.627624265584</v>
      </c>
      <c r="AK42">
        <f t="shared" si="61"/>
        <v>-971.0039835078187</v>
      </c>
      <c r="AL42">
        <f t="shared" si="40"/>
        <v>-5344.9190564428936</v>
      </c>
      <c r="AN42">
        <f t="shared" si="41"/>
        <v>0</v>
      </c>
      <c r="AO42">
        <f t="shared" si="42"/>
        <v>0</v>
      </c>
      <c r="AP42">
        <f t="shared" si="43"/>
        <v>-4.043590808771127E-4</v>
      </c>
      <c r="AQ42">
        <f t="shared" si="44"/>
        <v>-93.914003676309633</v>
      </c>
      <c r="AR42">
        <f t="shared" si="45"/>
        <v>-93.914408035390508</v>
      </c>
      <c r="AS42">
        <f t="shared" si="46"/>
        <v>-40.752783756958571</v>
      </c>
      <c r="AT42">
        <f t="shared" si="47"/>
        <v>-29.895957625541072</v>
      </c>
      <c r="AU42">
        <f t="shared" si="48"/>
        <v>-164.56314941789017</v>
      </c>
      <c r="AW42">
        <v>39</v>
      </c>
      <c r="AX42">
        <f>IF(Z42&gt;0, (R42*SUMPRODUCT(K42:$K$98, X42:$X$98)-K42*$AZ$3)/Z42, 0)</f>
        <v>-11942736.773134053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0.65888599999999997</v>
      </c>
      <c r="Q43" s="5">
        <f t="shared" si="60"/>
        <v>12.5</v>
      </c>
      <c r="R43">
        <f t="shared" si="31"/>
        <v>2000000</v>
      </c>
      <c r="S43">
        <f t="shared" si="32"/>
        <v>-32428168.749757286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-12547.85785441754</v>
      </c>
      <c r="AC43">
        <f t="shared" si="33"/>
        <v>-11281.47013679454</v>
      </c>
      <c r="AE43">
        <f t="shared" si="34"/>
        <v>0</v>
      </c>
      <c r="AF43">
        <f t="shared" si="35"/>
        <v>0</v>
      </c>
      <c r="AG43">
        <f t="shared" si="36"/>
        <v>-4.3486383026481333E-3</v>
      </c>
      <c r="AH43">
        <f t="shared" si="37"/>
        <v>-1384.5415883006424</v>
      </c>
      <c r="AI43">
        <f t="shared" si="38"/>
        <v>-1384.545936938945</v>
      </c>
      <c r="AJ43">
        <f t="shared" si="39"/>
        <v>-1266.3877176229998</v>
      </c>
      <c r="AK43">
        <f t="shared" si="61"/>
        <v>-878.35004980922781</v>
      </c>
      <c r="AL43">
        <f t="shared" si="40"/>
        <v>-3529.2837043711725</v>
      </c>
      <c r="AN43">
        <f t="shared" si="41"/>
        <v>0</v>
      </c>
      <c r="AO43">
        <f t="shared" si="42"/>
        <v>0</v>
      </c>
      <c r="AP43">
        <f t="shared" si="43"/>
        <v>-1.1954370777280741E-4</v>
      </c>
      <c r="AQ43">
        <f t="shared" si="44"/>
        <v>-38.060933908971045</v>
      </c>
      <c r="AR43">
        <f t="shared" si="45"/>
        <v>-38.061053452678813</v>
      </c>
      <c r="AS43">
        <f t="shared" si="46"/>
        <v>-34.812893762722744</v>
      </c>
      <c r="AT43">
        <f t="shared" si="47"/>
        <v>-24.145770323708906</v>
      </c>
      <c r="AU43">
        <f t="shared" si="48"/>
        <v>-97.019717539110459</v>
      </c>
      <c r="AW43">
        <v>40</v>
      </c>
      <c r="AX43">
        <f>IF(Z43&gt;0, (R43*SUMPRODUCT(K43:$K$98, X43:$X$98)-K43*$AZ$3)/Z43, 0)</f>
        <v>-32428168.749757286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0.73742600000000003</v>
      </c>
      <c r="Q44" s="5">
        <f t="shared" si="60"/>
        <v>12.5</v>
      </c>
      <c r="R44">
        <f t="shared" si="31"/>
        <v>2000000</v>
      </c>
      <c r="S44">
        <f t="shared" si="32"/>
        <v>-115001463.92366508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-11281.47013679454</v>
      </c>
      <c r="AC44">
        <f t="shared" si="33"/>
        <v>-10104.97596240056</v>
      </c>
      <c r="AE44">
        <f t="shared" si="34"/>
        <v>0</v>
      </c>
      <c r="AF44">
        <f t="shared" si="35"/>
        <v>0</v>
      </c>
      <c r="AG44">
        <f t="shared" si="36"/>
        <v>-1.0983529706530492E-3</v>
      </c>
      <c r="AH44">
        <f t="shared" si="37"/>
        <v>-513.08783183497644</v>
      </c>
      <c r="AI44">
        <f t="shared" si="38"/>
        <v>-513.08893018794708</v>
      </c>
      <c r="AJ44">
        <f t="shared" si="39"/>
        <v>-1176.4941743939798</v>
      </c>
      <c r="AK44">
        <f t="shared" si="61"/>
        <v>-789.70290957561792</v>
      </c>
      <c r="AL44">
        <f t="shared" si="40"/>
        <v>-2479.2860141575447</v>
      </c>
      <c r="AN44">
        <f t="shared" si="41"/>
        <v>0</v>
      </c>
      <c r="AO44">
        <f t="shared" si="42"/>
        <v>0</v>
      </c>
      <c r="AP44">
        <f t="shared" si="43"/>
        <v>-2.6958600399115216E-5</v>
      </c>
      <c r="AQ44">
        <f t="shared" si="44"/>
        <v>-12.593519749724326</v>
      </c>
      <c r="AR44">
        <f t="shared" si="45"/>
        <v>-12.593546708324725</v>
      </c>
      <c r="AS44">
        <f t="shared" si="46"/>
        <v>-28.876542574939702</v>
      </c>
      <c r="AT44">
        <f t="shared" si="47"/>
        <v>-19.382917643141351</v>
      </c>
      <c r="AU44">
        <f t="shared" si="48"/>
        <v>-60.853006926405776</v>
      </c>
      <c r="AW44">
        <v>41</v>
      </c>
      <c r="AX44">
        <f>IF(Z44&gt;0, (R44*SUMPRODUCT(K44:$K$98, X44:$X$98)-K44*$AZ$3)/Z44, 0)</f>
        <v>-115001463.92366508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0.819492</v>
      </c>
      <c r="Q45" s="5">
        <f t="shared" si="60"/>
        <v>12.5</v>
      </c>
      <c r="R45">
        <f t="shared" si="31"/>
        <v>2000000</v>
      </c>
      <c r="S45">
        <f t="shared" si="32"/>
        <v>-602923648.6902324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-10104.97596240056</v>
      </c>
      <c r="AC45">
        <f t="shared" si="33"/>
        <v>-9033.1452783083605</v>
      </c>
      <c r="AE45">
        <f t="shared" si="34"/>
        <v>0</v>
      </c>
      <c r="AF45">
        <f t="shared" si="35"/>
        <v>0</v>
      </c>
      <c r="AG45">
        <f t="shared" si="36"/>
        <v>-1.8727796832011004E-4</v>
      </c>
      <c r="AH45">
        <f t="shared" si="37"/>
        <v>-144.01463562022539</v>
      </c>
      <c r="AI45">
        <f t="shared" si="38"/>
        <v>-144.0148228981937</v>
      </c>
      <c r="AJ45">
        <f t="shared" si="39"/>
        <v>-1071.8306840921996</v>
      </c>
      <c r="AK45">
        <f t="shared" si="61"/>
        <v>-707.34831736803926</v>
      </c>
      <c r="AL45">
        <f t="shared" si="40"/>
        <v>-1923.1938243584325</v>
      </c>
      <c r="AN45">
        <f t="shared" si="41"/>
        <v>0</v>
      </c>
      <c r="AO45">
        <f t="shared" si="42"/>
        <v>0</v>
      </c>
      <c r="AP45">
        <f t="shared" si="43"/>
        <v>-4.1041580686181566E-6</v>
      </c>
      <c r="AQ45">
        <f t="shared" si="44"/>
        <v>-3.1560510511816755</v>
      </c>
      <c r="AR45">
        <f t="shared" si="45"/>
        <v>-3.156055155339744</v>
      </c>
      <c r="AS45">
        <f t="shared" si="46"/>
        <v>-23.488948485336358</v>
      </c>
      <c r="AT45">
        <f t="shared" si="47"/>
        <v>-15.501392556156757</v>
      </c>
      <c r="AU45">
        <f t="shared" si="48"/>
        <v>-42.14639619683286</v>
      </c>
      <c r="AW45">
        <v>42</v>
      </c>
      <c r="AX45">
        <f>IF(Z45&gt;0, (R45*SUMPRODUCT(K45:$K$98, X45:$X$98)-K45*$AZ$3)/Z45, 0)</f>
        <v>-602923648.6902324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0.82196330200000001</v>
      </c>
      <c r="Q46" s="5">
        <f t="shared" si="60"/>
        <v>12.5</v>
      </c>
      <c r="R46">
        <f t="shared" si="31"/>
        <v>2000000</v>
      </c>
      <c r="S46">
        <f t="shared" si="32"/>
        <v>-3204708974.7929583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-9033.1452783083605</v>
      </c>
      <c r="AC46">
        <f t="shared" si="33"/>
        <v>-8068.0654330721118</v>
      </c>
      <c r="AE46">
        <f t="shared" si="34"/>
        <v>0</v>
      </c>
      <c r="AF46">
        <f t="shared" si="35"/>
        <v>0</v>
      </c>
      <c r="AG46">
        <f t="shared" si="36"/>
        <v>-3.1469571404659896E-5</v>
      </c>
      <c r="AH46">
        <f t="shared" si="37"/>
        <v>-24.629698757159847</v>
      </c>
      <c r="AI46">
        <f t="shared" si="38"/>
        <v>-24.629730226731251</v>
      </c>
      <c r="AJ46">
        <f t="shared" si="39"/>
        <v>-965.07984523624873</v>
      </c>
      <c r="AK46">
        <f t="shared" si="61"/>
        <v>-632.32016948158525</v>
      </c>
      <c r="AL46">
        <f t="shared" si="40"/>
        <v>-1622.0297449445652</v>
      </c>
      <c r="AN46">
        <f t="shared" si="41"/>
        <v>0</v>
      </c>
      <c r="AO46">
        <f t="shared" si="42"/>
        <v>0</v>
      </c>
      <c r="AP46">
        <f t="shared" si="43"/>
        <v>-6.1575818742915384E-7</v>
      </c>
      <c r="AQ46">
        <f t="shared" si="44"/>
        <v>-0.48192390257304601</v>
      </c>
      <c r="AR46">
        <f t="shared" si="45"/>
        <v>-0.48192451833123345</v>
      </c>
      <c r="AS46">
        <f t="shared" si="46"/>
        <v>-18.883505230677709</v>
      </c>
      <c r="AT46">
        <f t="shared" si="47"/>
        <v>-12.372469787663579</v>
      </c>
      <c r="AU46">
        <f t="shared" si="48"/>
        <v>-31.737899536672522</v>
      </c>
      <c r="AW46">
        <v>43</v>
      </c>
      <c r="AX46">
        <f>IF(Z46&gt;0, (R46*SUMPRODUCT(K46:$K$98, X46:$X$98)-K46*$AZ$3)/Z46, 0)</f>
        <v>-3204708974.7929583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0.82463276399999996</v>
      </c>
      <c r="Q47" s="5">
        <f t="shared" si="60"/>
        <v>12.5</v>
      </c>
      <c r="R47">
        <f t="shared" si="31"/>
        <v>2000000</v>
      </c>
      <c r="S47">
        <f t="shared" si="32"/>
        <v>-17303999635.669071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-8068.0654330721118</v>
      </c>
      <c r="AC47">
        <f t="shared" si="33"/>
        <v>-7204.0510210037646</v>
      </c>
      <c r="AE47">
        <f t="shared" si="34"/>
        <v>0</v>
      </c>
      <c r="AF47">
        <f t="shared" si="35"/>
        <v>0</v>
      </c>
      <c r="AG47">
        <f t="shared" si="36"/>
        <v>-5.2040360412932473E-6</v>
      </c>
      <c r="AH47">
        <f t="shared" si="37"/>
        <v>-4.1521343438912073</v>
      </c>
      <c r="AI47">
        <f t="shared" si="38"/>
        <v>-4.1521395479272485</v>
      </c>
      <c r="AJ47">
        <f t="shared" si="39"/>
        <v>-864.01441206834716</v>
      </c>
      <c r="AK47">
        <f t="shared" si="61"/>
        <v>-564.76458031504785</v>
      </c>
      <c r="AL47">
        <f t="shared" si="40"/>
        <v>-1432.9311319313224</v>
      </c>
      <c r="AN47">
        <f t="shared" si="41"/>
        <v>0</v>
      </c>
      <c r="AO47">
        <f t="shared" si="42"/>
        <v>0</v>
      </c>
      <c r="AP47">
        <f t="shared" si="43"/>
        <v>-9.0916276338865325E-8</v>
      </c>
      <c r="AQ47">
        <f t="shared" si="44"/>
        <v>-7.253919657933329E-2</v>
      </c>
      <c r="AR47">
        <f t="shared" si="45"/>
        <v>-7.2539287495609617E-2</v>
      </c>
      <c r="AS47">
        <f t="shared" si="46"/>
        <v>-15.094625099646123</v>
      </c>
      <c r="AT47">
        <f t="shared" si="47"/>
        <v>-9.8666289477822673</v>
      </c>
      <c r="AU47">
        <f t="shared" si="48"/>
        <v>-25.033793334924002</v>
      </c>
      <c r="AW47">
        <v>44</v>
      </c>
      <c r="AX47">
        <f>IF(Z47&gt;0, (R47*SUMPRODUCT(K47:$K$98, X47:$X$98)-K47*$AZ$3)/Z47, 0)</f>
        <v>-17303999635.669071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0.82757423799999996</v>
      </c>
      <c r="Q48" s="5">
        <f t="shared" si="60"/>
        <v>12.5</v>
      </c>
      <c r="R48">
        <f t="shared" si="31"/>
        <v>2000000</v>
      </c>
      <c r="S48">
        <f t="shared" si="32"/>
        <v>-95121314613.248383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-7204.0510210037646</v>
      </c>
      <c r="AC48">
        <f t="shared" si="33"/>
        <v>-6432.2518316548812</v>
      </c>
      <c r="AE48">
        <f t="shared" si="34"/>
        <v>0</v>
      </c>
      <c r="AF48">
        <f t="shared" si="35"/>
        <v>0</v>
      </c>
      <c r="AG48">
        <f t="shared" si="36"/>
        <v>-8.4526951948251947E-7</v>
      </c>
      <c r="AH48">
        <f t="shared" si="37"/>
        <v>-0.68907618582364727</v>
      </c>
      <c r="AI48">
        <f t="shared" si="38"/>
        <v>-0.68907703109316676</v>
      </c>
      <c r="AJ48">
        <f t="shared" si="39"/>
        <v>-771.79918934888337</v>
      </c>
      <c r="AK48">
        <f t="shared" si="61"/>
        <v>-504.28357147026355</v>
      </c>
      <c r="AL48">
        <f t="shared" si="40"/>
        <v>-1276.77183785024</v>
      </c>
      <c r="AN48">
        <f t="shared" si="41"/>
        <v>0</v>
      </c>
      <c r="AO48">
        <f t="shared" si="42"/>
        <v>0</v>
      </c>
      <c r="AP48">
        <f t="shared" si="43"/>
        <v>-1.3184951305841764E-8</v>
      </c>
      <c r="AQ48">
        <f t="shared" si="44"/>
        <v>-1.074856687327627E-2</v>
      </c>
      <c r="AR48">
        <f t="shared" si="45"/>
        <v>-1.0748580058227576E-2</v>
      </c>
      <c r="AS48">
        <f t="shared" si="46"/>
        <v>-12.038923082998524</v>
      </c>
      <c r="AT48">
        <f t="shared" si="47"/>
        <v>-7.8660760632205706</v>
      </c>
      <c r="AU48">
        <f t="shared" si="48"/>
        <v>-19.915747726277321</v>
      </c>
      <c r="AW48">
        <v>45</v>
      </c>
      <c r="AX48">
        <f>IF(Z48&gt;0, (R48*SUMPRODUCT(K48:$K$98, X48:$X$98)-K48*$AZ$3)/Z48, 0)</f>
        <v>-95121314613.248383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0.83082719400000005</v>
      </c>
      <c r="Q49" s="5">
        <f t="shared" si="60"/>
        <v>12.5</v>
      </c>
      <c r="R49">
        <f t="shared" si="31"/>
        <v>2000000</v>
      </c>
      <c r="S49">
        <f t="shared" si="32"/>
        <v>-533570314900.8808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-6432.2518316548812</v>
      </c>
      <c r="AC49">
        <f t="shared" si="33"/>
        <v>-5743.0913940204482</v>
      </c>
      <c r="AE49">
        <f t="shared" si="34"/>
        <v>0</v>
      </c>
      <c r="AF49">
        <f t="shared" si="35"/>
        <v>0</v>
      </c>
      <c r="AG49">
        <f t="shared" si="36"/>
        <v>-1.3454392124230428E-7</v>
      </c>
      <c r="AH49">
        <f t="shared" si="37"/>
        <v>-0.1123636644872624</v>
      </c>
      <c r="AI49">
        <f t="shared" si="38"/>
        <v>-0.11236379903118364</v>
      </c>
      <c r="AJ49">
        <f t="shared" si="39"/>
        <v>-689.16043763443304</v>
      </c>
      <c r="AK49">
        <f t="shared" si="61"/>
        <v>-450.25762821584175</v>
      </c>
      <c r="AL49">
        <f t="shared" si="40"/>
        <v>-1139.5304296493059</v>
      </c>
      <c r="AN49">
        <f t="shared" si="41"/>
        <v>0</v>
      </c>
      <c r="AO49">
        <f t="shared" si="42"/>
        <v>0</v>
      </c>
      <c r="AP49">
        <f t="shared" si="43"/>
        <v>-1.873826514575176E-9</v>
      </c>
      <c r="AQ49">
        <f t="shared" si="44"/>
        <v>-1.5649165852084496E-3</v>
      </c>
      <c r="AR49">
        <f t="shared" si="45"/>
        <v>-1.5649184590349641E-3</v>
      </c>
      <c r="AS49">
        <f t="shared" si="46"/>
        <v>-9.5981081041184311</v>
      </c>
      <c r="AT49">
        <f t="shared" si="47"/>
        <v>-6.2708495066166723</v>
      </c>
      <c r="AU49">
        <f t="shared" si="48"/>
        <v>-15.870522529194139</v>
      </c>
      <c r="AW49">
        <v>46</v>
      </c>
      <c r="AX49">
        <f>IF(Z49&gt;0, (R49*SUMPRODUCT(K49:$K$98, X49:$X$98)-K49*$AZ$3)/Z49, 0)</f>
        <v>-533570314900.8808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0.83405797299999995</v>
      </c>
      <c r="Q50" s="5">
        <f t="shared" si="60"/>
        <v>12.5</v>
      </c>
      <c r="R50">
        <f t="shared" si="31"/>
        <v>2000000</v>
      </c>
      <c r="S50">
        <f t="shared" si="32"/>
        <v>-3054995521552.7144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-5743.0913940204482</v>
      </c>
      <c r="AC50">
        <f t="shared" si="33"/>
        <v>-5127.7615426858656</v>
      </c>
      <c r="AE50">
        <f t="shared" si="34"/>
        <v>0</v>
      </c>
      <c r="AF50">
        <f t="shared" si="35"/>
        <v>0</v>
      </c>
      <c r="AG50">
        <f t="shared" si="36"/>
        <v>-2.098105179905329E-8</v>
      </c>
      <c r="AH50">
        <f t="shared" si="37"/>
        <v>-1.7954788836932474E-2</v>
      </c>
      <c r="AI50">
        <f t="shared" si="38"/>
        <v>-1.7954809817984273E-2</v>
      </c>
      <c r="AJ50">
        <f t="shared" si="39"/>
        <v>-615.3298513345826</v>
      </c>
      <c r="AK50">
        <f t="shared" si="61"/>
        <v>-402.01639758143142</v>
      </c>
      <c r="AL50">
        <f t="shared" si="40"/>
        <v>-1017.364203725832</v>
      </c>
      <c r="AN50">
        <f t="shared" si="41"/>
        <v>0</v>
      </c>
      <c r="AO50">
        <f t="shared" si="42"/>
        <v>0</v>
      </c>
      <c r="AP50">
        <f t="shared" si="43"/>
        <v>-2.6090027225821249E-10</v>
      </c>
      <c r="AQ50">
        <f t="shared" si="44"/>
        <v>-2.2326856350003235E-4</v>
      </c>
      <c r="AR50">
        <f t="shared" si="45"/>
        <v>-2.232688244003046E-4</v>
      </c>
      <c r="AS50">
        <f t="shared" si="46"/>
        <v>-7.6516528951633367</v>
      </c>
      <c r="AT50">
        <f t="shared" si="47"/>
        <v>-4.9990910172574834</v>
      </c>
      <c r="AU50">
        <f t="shared" si="48"/>
        <v>-12.650967181245219</v>
      </c>
      <c r="AW50">
        <v>47</v>
      </c>
      <c r="AX50">
        <f>IF(Z50&gt;0, (R50*SUMPRODUCT(K50:$K$98, X50:$X$98)-K50*$AZ$3)/Z50, 0)</f>
        <v>-3054995521552.7144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0.83754713300000005</v>
      </c>
      <c r="Q51" s="5">
        <f t="shared" si="60"/>
        <v>12.5</v>
      </c>
      <c r="R51">
        <f t="shared" si="31"/>
        <v>2000000</v>
      </c>
      <c r="S51">
        <f t="shared" si="32"/>
        <v>-17891921240642.418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-5127.7615426858656</v>
      </c>
      <c r="AC51">
        <f t="shared" si="33"/>
        <v>-4578.3587157301727</v>
      </c>
      <c r="AE51">
        <f t="shared" si="34"/>
        <v>0</v>
      </c>
      <c r="AF51">
        <f t="shared" si="35"/>
        <v>0</v>
      </c>
      <c r="AG51">
        <f t="shared" si="36"/>
        <v>-3.1986214994411803E-9</v>
      </c>
      <c r="AH51">
        <f t="shared" si="37"/>
        <v>-2.8116191650594522E-3</v>
      </c>
      <c r="AI51">
        <f t="shared" si="38"/>
        <v>-2.8116223636809518E-3</v>
      </c>
      <c r="AJ51">
        <f t="shared" si="39"/>
        <v>-549.40282695569294</v>
      </c>
      <c r="AK51">
        <f t="shared" si="61"/>
        <v>-358.94330798801064</v>
      </c>
      <c r="AL51">
        <f t="shared" si="40"/>
        <v>-908.3489465660673</v>
      </c>
      <c r="AN51">
        <f t="shared" si="41"/>
        <v>0</v>
      </c>
      <c r="AO51">
        <f t="shared" si="42"/>
        <v>0</v>
      </c>
      <c r="AP51">
        <f t="shared" si="43"/>
        <v>-3.5513387952540215E-11</v>
      </c>
      <c r="AQ51">
        <f t="shared" si="44"/>
        <v>-3.1216610718397905E-5</v>
      </c>
      <c r="AR51">
        <f t="shared" si="45"/>
        <v>-3.1216646231785858E-5</v>
      </c>
      <c r="AS51">
        <f t="shared" si="46"/>
        <v>-6.0998638755190528</v>
      </c>
      <c r="AT51">
        <f t="shared" si="47"/>
        <v>-3.9852458166036158</v>
      </c>
      <c r="AU51">
        <f t="shared" si="48"/>
        <v>-10.085140908768901</v>
      </c>
      <c r="AW51">
        <v>48</v>
      </c>
      <c r="AX51">
        <f>IF(Z51&gt;0, (R51*SUMPRODUCT(K51:$K$98, X51:$X$98)-K51*$AZ$3)/Z51, 0)</f>
        <v>-17891921240642.418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0.841203123</v>
      </c>
      <c r="Q52" s="5">
        <f t="shared" si="60"/>
        <v>12.5</v>
      </c>
      <c r="R52">
        <f t="shared" si="31"/>
        <v>2000000</v>
      </c>
      <c r="S52">
        <f t="shared" si="32"/>
        <v>-107360652374484.69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-4578.3587157301727</v>
      </c>
      <c r="AC52">
        <f t="shared" si="33"/>
        <v>-4087.8203092465546</v>
      </c>
      <c r="AE52">
        <f t="shared" si="34"/>
        <v>0</v>
      </c>
      <c r="AF52">
        <f t="shared" si="35"/>
        <v>0</v>
      </c>
      <c r="AG52">
        <f t="shared" si="36"/>
        <v>-4.7594488982190479E-10</v>
      </c>
      <c r="AH52">
        <f t="shared" si="37"/>
        <v>-4.3051046313997819E-4</v>
      </c>
      <c r="AI52">
        <f t="shared" si="38"/>
        <v>-4.3051093908486802E-4</v>
      </c>
      <c r="AJ52">
        <f t="shared" si="39"/>
        <v>-490.53840648361802</v>
      </c>
      <c r="AK52">
        <f t="shared" si="61"/>
        <v>-320.48511010111213</v>
      </c>
      <c r="AL52">
        <f t="shared" si="40"/>
        <v>-811.0239470956692</v>
      </c>
      <c r="AN52">
        <f t="shared" si="41"/>
        <v>0</v>
      </c>
      <c r="AO52">
        <f t="shared" si="42"/>
        <v>0</v>
      </c>
      <c r="AP52">
        <f t="shared" si="43"/>
        <v>-4.7181082312744705E-12</v>
      </c>
      <c r="AQ52">
        <f t="shared" si="44"/>
        <v>-4.267710407712486E-6</v>
      </c>
      <c r="AR52">
        <f t="shared" si="45"/>
        <v>-4.2677151258207177E-6</v>
      </c>
      <c r="AS52">
        <f t="shared" si="46"/>
        <v>-4.8627758021578025</v>
      </c>
      <c r="AT52">
        <f t="shared" si="47"/>
        <v>-3.1770137011761443</v>
      </c>
      <c r="AU52">
        <f t="shared" si="48"/>
        <v>-8.039793771049073</v>
      </c>
      <c r="AW52">
        <v>49</v>
      </c>
      <c r="AX52">
        <f>IF(Z52&gt;0, (R52*SUMPRODUCT(K52:$K$98, X52:$X$98)-K52*$AZ$3)/Z52, 0)</f>
        <v>-107360652374484.69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0.84498057100000001</v>
      </c>
      <c r="Q53" s="5">
        <f t="shared" si="60"/>
        <v>12.5</v>
      </c>
      <c r="R53">
        <f t="shared" si="31"/>
        <v>2000000</v>
      </c>
      <c r="S53">
        <f t="shared" si="32"/>
        <v>-660999192270962.5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-4087.8203092465546</v>
      </c>
      <c r="AC53">
        <f t="shared" si="33"/>
        <v>-3649.8395655676322</v>
      </c>
      <c r="AE53">
        <f t="shared" si="34"/>
        <v>0</v>
      </c>
      <c r="AF53">
        <f t="shared" si="35"/>
        <v>0</v>
      </c>
      <c r="AG53">
        <f t="shared" si="36"/>
        <v>-6.9021256157440555E-11</v>
      </c>
      <c r="AH53">
        <f t="shared" si="37"/>
        <v>-6.4346269562599236E-5</v>
      </c>
      <c r="AI53">
        <f t="shared" si="38"/>
        <v>-6.4346338583855394E-5</v>
      </c>
      <c r="AJ53">
        <f t="shared" si="39"/>
        <v>-437.98074367892241</v>
      </c>
      <c r="AK53">
        <f t="shared" si="61"/>
        <v>-286.14742164725885</v>
      </c>
      <c r="AL53">
        <f t="shared" si="40"/>
        <v>-724.12822967251986</v>
      </c>
      <c r="AN53">
        <f t="shared" si="41"/>
        <v>0</v>
      </c>
      <c r="AO53">
        <f t="shared" si="42"/>
        <v>0</v>
      </c>
      <c r="AP53">
        <f t="shared" si="43"/>
        <v>-6.1090835862466391E-13</v>
      </c>
      <c r="AQ53">
        <f t="shared" si="44"/>
        <v>-5.6952996961458592E-7</v>
      </c>
      <c r="AR53">
        <f t="shared" si="45"/>
        <v>-5.6953058052294457E-7</v>
      </c>
      <c r="AS53">
        <f t="shared" si="46"/>
        <v>-3.8765753063052051</v>
      </c>
      <c r="AT53">
        <f t="shared" si="47"/>
        <v>-2.5326958884152657</v>
      </c>
      <c r="AU53">
        <f t="shared" si="48"/>
        <v>-6.4092717642510513</v>
      </c>
      <c r="AW53">
        <v>50</v>
      </c>
      <c r="AX53">
        <f>IF(Z53&gt;0, (R53*SUMPRODUCT(K53:$K$98, X53:$X$98)-K53*$AZ$3)/Z53, 0)</f>
        <v>-660999192270962.5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0.84903369399999995</v>
      </c>
      <c r="Q54" s="5">
        <f t="shared" si="60"/>
        <v>12.5</v>
      </c>
      <c r="R54">
        <f t="shared" si="31"/>
        <v>2000000</v>
      </c>
      <c r="S54">
        <f t="shared" si="32"/>
        <v>-4186658976027780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-3649.8395655676322</v>
      </c>
      <c r="AC54">
        <f t="shared" si="33"/>
        <v>-3258.7853268990975</v>
      </c>
      <c r="AE54">
        <f t="shared" si="34"/>
        <v>0</v>
      </c>
      <c r="AF54">
        <f t="shared" si="35"/>
        <v>0</v>
      </c>
      <c r="AG54">
        <f t="shared" si="36"/>
        <v>-9.7296715159941488E-12</v>
      </c>
      <c r="AH54">
        <f t="shared" si="37"/>
        <v>-9.3762195327795196E-6</v>
      </c>
      <c r="AI54">
        <f t="shared" si="38"/>
        <v>-9.3762292624510355E-6</v>
      </c>
      <c r="AJ54">
        <f t="shared" si="39"/>
        <v>-391.05423866853471</v>
      </c>
      <c r="AK54">
        <f t="shared" si="61"/>
        <v>-255.48876958973429</v>
      </c>
      <c r="AL54">
        <f t="shared" si="40"/>
        <v>-646.54301763449826</v>
      </c>
      <c r="AN54">
        <f t="shared" si="41"/>
        <v>0</v>
      </c>
      <c r="AO54">
        <f t="shared" si="42"/>
        <v>0</v>
      </c>
      <c r="AP54">
        <f t="shared" si="43"/>
        <v>-7.6890620196287605E-14</v>
      </c>
      <c r="AQ54">
        <f t="shared" si="44"/>
        <v>-7.4097397202653601E-8</v>
      </c>
      <c r="AR54">
        <f t="shared" si="45"/>
        <v>-7.409747409327379E-8</v>
      </c>
      <c r="AS54">
        <f t="shared" si="46"/>
        <v>-3.090382125664024</v>
      </c>
      <c r="AT54">
        <f t="shared" si="47"/>
        <v>-2.019049658012412</v>
      </c>
      <c r="AU54">
        <f t="shared" si="48"/>
        <v>-5.1094318577739104</v>
      </c>
      <c r="AW54">
        <v>51</v>
      </c>
      <c r="AX54">
        <f>IF(Z54&gt;0, (R54*SUMPRODUCT(K54:$K$98, X54:$X$98)-K54*$AZ$3)/Z54, 0)</f>
        <v>-4186658976027780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0.853201969</v>
      </c>
      <c r="Q55" s="5">
        <f t="shared" si="60"/>
        <v>12.5</v>
      </c>
      <c r="R55">
        <f t="shared" si="31"/>
        <v>2000000</v>
      </c>
      <c r="S55">
        <f t="shared" si="32"/>
        <v>-2.7325600699156992E+16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-3258.7853268990975</v>
      </c>
      <c r="AC55">
        <f t="shared" si="33"/>
        <v>-2909.6297562249229</v>
      </c>
      <c r="AE55">
        <f t="shared" si="34"/>
        <v>0</v>
      </c>
      <c r="AF55">
        <f t="shared" si="35"/>
        <v>0</v>
      </c>
      <c r="AG55">
        <f t="shared" si="36"/>
        <v>-1.3309999056647849E-12</v>
      </c>
      <c r="AH55">
        <f t="shared" si="37"/>
        <v>-1.3282199832271075E-6</v>
      </c>
      <c r="AI55">
        <f t="shared" si="38"/>
        <v>-1.3282213142270132E-6</v>
      </c>
      <c r="AJ55">
        <f t="shared" si="39"/>
        <v>-349.15557067417467</v>
      </c>
      <c r="AK55">
        <f t="shared" si="61"/>
        <v>-228.11497288293685</v>
      </c>
      <c r="AL55">
        <f t="shared" si="40"/>
        <v>-577.27054488533281</v>
      </c>
      <c r="AN55">
        <f t="shared" si="41"/>
        <v>0</v>
      </c>
      <c r="AO55">
        <f t="shared" si="42"/>
        <v>0</v>
      </c>
      <c r="AP55">
        <f t="shared" si="43"/>
        <v>-9.3915048618044455E-15</v>
      </c>
      <c r="AQ55">
        <f t="shared" si="44"/>
        <v>-9.3718897927291047E-9</v>
      </c>
      <c r="AR55">
        <f t="shared" si="45"/>
        <v>-9.3718991842339661E-9</v>
      </c>
      <c r="AS55">
        <f t="shared" si="46"/>
        <v>-2.463633712937666</v>
      </c>
      <c r="AT55">
        <f t="shared" si="47"/>
        <v>-1.6095740260856519</v>
      </c>
      <c r="AU55">
        <f t="shared" si="48"/>
        <v>-4.0732077483952169</v>
      </c>
      <c r="AW55">
        <v>52</v>
      </c>
      <c r="AX55">
        <f>IF(Z55&gt;0, (R55*SUMPRODUCT(K55:$K$98, X55:$X$98)-K55*$AZ$3)/Z55, 0)</f>
        <v>-2.7325600699156992E+16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0.85761682500000003</v>
      </c>
      <c r="Q56" s="5">
        <f t="shared" si="60"/>
        <v>12.5</v>
      </c>
      <c r="R56">
        <f t="shared" si="31"/>
        <v>2000000</v>
      </c>
      <c r="S56">
        <f t="shared" si="32"/>
        <v>-1.8429727015673808E+17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-2909.6297562249229</v>
      </c>
      <c r="AC56">
        <f t="shared" si="33"/>
        <v>-2597.8837109233373</v>
      </c>
      <c r="AE56">
        <f t="shared" si="34"/>
        <v>0</v>
      </c>
      <c r="AF56">
        <f t="shared" si="35"/>
        <v>0</v>
      </c>
      <c r="AG56">
        <f t="shared" si="36"/>
        <v>-1.7620199343660463E-13</v>
      </c>
      <c r="AH56">
        <f t="shared" si="37"/>
        <v>-1.8263806610744517E-7</v>
      </c>
      <c r="AI56">
        <f t="shared" si="38"/>
        <v>-1.8263824230943861E-7</v>
      </c>
      <c r="AJ56">
        <f t="shared" si="39"/>
        <v>-311.74604530158558</v>
      </c>
      <c r="AK56">
        <f t="shared" si="61"/>
        <v>-203.67408293574462</v>
      </c>
      <c r="AL56">
        <f t="shared" si="40"/>
        <v>-515.42012841996848</v>
      </c>
      <c r="AN56">
        <f t="shared" si="41"/>
        <v>0</v>
      </c>
      <c r="AO56">
        <f t="shared" si="42"/>
        <v>0</v>
      </c>
      <c r="AP56">
        <f t="shared" si="43"/>
        <v>-1.1100689568157214E-15</v>
      </c>
      <c r="AQ56">
        <f t="shared" si="44"/>
        <v>-1.1506160830789702E-9</v>
      </c>
      <c r="AR56">
        <f t="shared" si="45"/>
        <v>-1.150617193147927E-9</v>
      </c>
      <c r="AS56">
        <f t="shared" si="46"/>
        <v>-1.9639937128399505</v>
      </c>
      <c r="AT56">
        <f t="shared" si="47"/>
        <v>-1.2831425590892991</v>
      </c>
      <c r="AU56">
        <f t="shared" si="48"/>
        <v>-3.247136273079867</v>
      </c>
      <c r="AW56">
        <v>53</v>
      </c>
      <c r="AX56">
        <f>IF(Z56&gt;0, (R56*SUMPRODUCT(K56:$K$98, X56:$X$98)-K56*$AZ$3)/Z56, 0)</f>
        <v>-1.8429727015673808E+17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0.86229046899999995</v>
      </c>
      <c r="Q57" s="5">
        <f t="shared" si="60"/>
        <v>12.5</v>
      </c>
      <c r="R57">
        <f t="shared" si="31"/>
        <v>2000000</v>
      </c>
      <c r="S57">
        <f t="shared" si="32"/>
        <v>-1.2884796677280709E+18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-2597.8837109233373</v>
      </c>
      <c r="AC57">
        <f t="shared" si="33"/>
        <v>-2319.5390276111334</v>
      </c>
      <c r="AE57">
        <f t="shared" si="34"/>
        <v>0</v>
      </c>
      <c r="AF57">
        <f t="shared" si="35"/>
        <v>0</v>
      </c>
      <c r="AG57">
        <f t="shared" si="36"/>
        <v>-2.250267394305387E-14</v>
      </c>
      <c r="AH57">
        <f t="shared" si="37"/>
        <v>-2.4309967929469555E-8</v>
      </c>
      <c r="AI57">
        <f t="shared" si="38"/>
        <v>-2.4309990432143498E-8</v>
      </c>
      <c r="AJ57">
        <f t="shared" si="39"/>
        <v>-278.34468331220387</v>
      </c>
      <c r="AK57">
        <f t="shared" si="61"/>
        <v>-181.85185976463362</v>
      </c>
      <c r="AL57">
        <f t="shared" si="40"/>
        <v>-460.19654310114748</v>
      </c>
      <c r="AN57">
        <f t="shared" si="41"/>
        <v>0</v>
      </c>
      <c r="AO57">
        <f t="shared" si="42"/>
        <v>0</v>
      </c>
      <c r="AP57">
        <f t="shared" si="43"/>
        <v>-1.2657713022553134E-16</v>
      </c>
      <c r="AQ57">
        <f t="shared" si="44"/>
        <v>-1.3674312591356701E-10</v>
      </c>
      <c r="AR57">
        <f t="shared" si="45"/>
        <v>-1.3674325249069724E-10</v>
      </c>
      <c r="AS57">
        <f t="shared" si="46"/>
        <v>-1.5656837634652994</v>
      </c>
      <c r="AT57">
        <f t="shared" si="47"/>
        <v>-1.0229133921343772</v>
      </c>
      <c r="AU57">
        <f t="shared" si="48"/>
        <v>-2.5885971557364198</v>
      </c>
      <c r="AW57">
        <v>54</v>
      </c>
      <c r="AX57">
        <f>IF(Z57&gt;0, (R57*SUMPRODUCT(K57:$K$98, X57:$X$98)-K57*$AZ$3)/Z57, 0)</f>
        <v>-1.2884796677280709E+18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0.86705037500000004</v>
      </c>
      <c r="Q58" s="5">
        <f t="shared" si="60"/>
        <v>12.5</v>
      </c>
      <c r="R58">
        <f t="shared" si="31"/>
        <v>2000000</v>
      </c>
      <c r="S58">
        <f t="shared" si="32"/>
        <v>-9.3569075526442045E+18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-2319.5390276111334</v>
      </c>
      <c r="AC58">
        <f t="shared" si="33"/>
        <v>-2071.016988938632</v>
      </c>
      <c r="AE58">
        <f t="shared" si="34"/>
        <v>0</v>
      </c>
      <c r="AF58">
        <f t="shared" si="35"/>
        <v>0</v>
      </c>
      <c r="AG58">
        <f t="shared" si="36"/>
        <v>-2.7666953227957446E-15</v>
      </c>
      <c r="AH58">
        <f t="shared" si="37"/>
        <v>-3.1217523009324139E-9</v>
      </c>
      <c r="AI58">
        <f t="shared" si="38"/>
        <v>-3.1217550676277365E-9</v>
      </c>
      <c r="AJ58">
        <f t="shared" si="39"/>
        <v>-248.52203867250137</v>
      </c>
      <c r="AK58">
        <f t="shared" si="61"/>
        <v>-162.36773193277935</v>
      </c>
      <c r="AL58">
        <f t="shared" si="40"/>
        <v>-410.8897706084025</v>
      </c>
      <c r="AN58">
        <f t="shared" si="41"/>
        <v>0</v>
      </c>
      <c r="AO58">
        <f t="shared" si="42"/>
        <v>0</v>
      </c>
      <c r="AP58">
        <f t="shared" si="43"/>
        <v>-1.3895188120361826E-17</v>
      </c>
      <c r="AQ58">
        <f t="shared" si="44"/>
        <v>-1.5678392604067257E-11</v>
      </c>
      <c r="AR58">
        <f t="shared" si="45"/>
        <v>-1.5678406499255375E-11</v>
      </c>
      <c r="AS58">
        <f t="shared" si="46"/>
        <v>-1.2481535104200505</v>
      </c>
      <c r="AT58">
        <f t="shared" si="47"/>
        <v>-0.81546029347482696</v>
      </c>
      <c r="AU58">
        <f t="shared" si="48"/>
        <v>-2.063613803910556</v>
      </c>
      <c r="AW58">
        <v>55</v>
      </c>
      <c r="AX58">
        <f>IF(Z58&gt;0, (R58*SUMPRODUCT(K58:$K$98, X58:$X$98)-K58*$AZ$3)/Z58, 0)</f>
        <v>-9.3569075526442045E+18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0.87202471800000003</v>
      </c>
      <c r="Q59" s="5">
        <f t="shared" si="60"/>
        <v>12.5</v>
      </c>
      <c r="R59">
        <f t="shared" si="31"/>
        <v>2000000</v>
      </c>
      <c r="S59">
        <f t="shared" si="32"/>
        <v>-7.0814679158235759E+19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-2071.016988938632</v>
      </c>
      <c r="AC59">
        <f t="shared" si="33"/>
        <v>-1849.1223115523635</v>
      </c>
      <c r="AE59">
        <f t="shared" si="34"/>
        <v>0</v>
      </c>
      <c r="AF59">
        <f t="shared" si="35"/>
        <v>0</v>
      </c>
      <c r="AG59">
        <f t="shared" si="36"/>
        <v>-3.2640166091490903E-16</v>
      </c>
      <c r="AH59">
        <f t="shared" si="37"/>
        <v>-3.8602027338446049E-10</v>
      </c>
      <c r="AI59">
        <f t="shared" si="38"/>
        <v>-3.860205997861214E-10</v>
      </c>
      <c r="AJ59">
        <f t="shared" si="39"/>
        <v>-221.89467738626854</v>
      </c>
      <c r="AK59">
        <f t="shared" si="61"/>
        <v>-144.97118922570425</v>
      </c>
      <c r="AL59">
        <f t="shared" si="40"/>
        <v>-366.86586661235879</v>
      </c>
      <c r="AN59">
        <f t="shared" si="41"/>
        <v>0</v>
      </c>
      <c r="AO59">
        <f t="shared" si="42"/>
        <v>0</v>
      </c>
      <c r="AP59">
        <f t="shared" si="43"/>
        <v>-1.4636506579845859E-18</v>
      </c>
      <c r="AQ59">
        <f t="shared" si="44"/>
        <v>-1.7309925003164956E-12</v>
      </c>
      <c r="AR59">
        <f t="shared" si="45"/>
        <v>-1.7309939639671536E-12</v>
      </c>
      <c r="AS59">
        <f t="shared" si="46"/>
        <v>-0.99502033675115586</v>
      </c>
      <c r="AT59">
        <f t="shared" si="47"/>
        <v>-0.65007995334412805</v>
      </c>
      <c r="AU59">
        <f t="shared" si="48"/>
        <v>-1.6451002900970149</v>
      </c>
      <c r="AW59">
        <v>56</v>
      </c>
      <c r="AX59">
        <f>IF(Z59&gt;0, (R59*SUMPRODUCT(K59:$K$98, X59:$X$98)-K59*$AZ$3)/Z59, 0)</f>
        <v>-7.0814679158235759E+19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0.87703262900000001</v>
      </c>
      <c r="Q60" s="5">
        <f t="shared" si="60"/>
        <v>12.5</v>
      </c>
      <c r="R60">
        <f t="shared" si="31"/>
        <v>2000000</v>
      </c>
      <c r="S60">
        <f t="shared" si="32"/>
        <v>-5.5969605688679498E+20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-1849.1223115523635</v>
      </c>
      <c r="AC60">
        <f t="shared" si="33"/>
        <v>-1651.0020638860403</v>
      </c>
      <c r="AE60">
        <f t="shared" si="34"/>
        <v>0</v>
      </c>
      <c r="AF60">
        <f t="shared" si="35"/>
        <v>0</v>
      </c>
      <c r="AG60">
        <f t="shared" si="36"/>
        <v>-3.6872737523590746E-17</v>
      </c>
      <c r="AH60">
        <f t="shared" si="37"/>
        <v>-4.580238508514707E-11</v>
      </c>
      <c r="AI60">
        <f t="shared" si="38"/>
        <v>-4.5802421957884592E-11</v>
      </c>
      <c r="AJ60">
        <f t="shared" si="39"/>
        <v>-198.12024766632317</v>
      </c>
      <c r="AK60">
        <f t="shared" si="61"/>
        <v>-129.43856180866547</v>
      </c>
      <c r="AL60">
        <f t="shared" si="40"/>
        <v>-327.55880947503442</v>
      </c>
      <c r="AN60">
        <f t="shared" si="41"/>
        <v>0</v>
      </c>
      <c r="AO60">
        <f t="shared" si="42"/>
        <v>0</v>
      </c>
      <c r="AP60">
        <f t="shared" si="43"/>
        <v>-1.4762925615619545E-19</v>
      </c>
      <c r="AQ60">
        <f t="shared" si="44"/>
        <v>-1.8338134064425731E-13</v>
      </c>
      <c r="AR60">
        <f t="shared" si="45"/>
        <v>-1.8338148827351346E-13</v>
      </c>
      <c r="AS60">
        <f t="shared" si="46"/>
        <v>-0.793224120496824</v>
      </c>
      <c r="AT60">
        <f t="shared" si="47"/>
        <v>-0.51823975872459571</v>
      </c>
      <c r="AU60">
        <f t="shared" si="48"/>
        <v>-1.3114638792216029</v>
      </c>
      <c r="AW60">
        <v>57</v>
      </c>
      <c r="AX60">
        <f>IF(Z60&gt;0, (R60*SUMPRODUCT(K60:$K$98, X60:$X$98)-K60*$AZ$3)/Z60, 0)</f>
        <v>-5.5969605688679498E+20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0.88195855000000001</v>
      </c>
      <c r="Q61" s="5">
        <f t="shared" si="60"/>
        <v>12.5</v>
      </c>
      <c r="R61">
        <f t="shared" si="31"/>
        <v>2000000</v>
      </c>
      <c r="S61">
        <f t="shared" si="32"/>
        <v>-4.6253416834034775E+21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-1651.0020638860403</v>
      </c>
      <c r="AC61">
        <f t="shared" si="33"/>
        <v>-1474.1089856125361</v>
      </c>
      <c r="AE61">
        <f t="shared" si="34"/>
        <v>0</v>
      </c>
      <c r="AF61">
        <f t="shared" si="35"/>
        <v>0</v>
      </c>
      <c r="AG61">
        <f t="shared" si="36"/>
        <v>-3.9837840275181536E-18</v>
      </c>
      <c r="AH61">
        <f t="shared" si="37"/>
        <v>-5.2032361793338692E-12</v>
      </c>
      <c r="AI61">
        <f t="shared" si="38"/>
        <v>-5.2032401631178971E-12</v>
      </c>
      <c r="AJ61">
        <f t="shared" si="39"/>
        <v>-176.89307827350422</v>
      </c>
      <c r="AK61">
        <f t="shared" si="61"/>
        <v>-115.57014447202283</v>
      </c>
      <c r="AL61">
        <f t="shared" si="40"/>
        <v>-292.46322274553222</v>
      </c>
      <c r="AN61">
        <f t="shared" si="41"/>
        <v>0</v>
      </c>
      <c r="AO61">
        <f t="shared" si="42"/>
        <v>0</v>
      </c>
      <c r="AP61">
        <f t="shared" si="43"/>
        <v>-1.4241141872800699E-20</v>
      </c>
      <c r="AQ61">
        <f t="shared" si="44"/>
        <v>-1.8600412099585245E-14</v>
      </c>
      <c r="AR61">
        <f t="shared" si="45"/>
        <v>-1.8600426340727118E-14</v>
      </c>
      <c r="AS61">
        <f t="shared" si="46"/>
        <v>-0.63235341238586584</v>
      </c>
      <c r="AT61">
        <f t="shared" si="47"/>
        <v>-0.41313756275876595</v>
      </c>
      <c r="AU61">
        <f t="shared" si="48"/>
        <v>-1.0454909751446504</v>
      </c>
      <c r="AW61">
        <v>58</v>
      </c>
      <c r="AX61">
        <f>IF(Z61&gt;0, (R61*SUMPRODUCT(K61:$K$98, X61:$X$98)-K61*$AZ$3)/Z61, 0)</f>
        <v>-4.6253416834034775E+21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0.88700226900000001</v>
      </c>
      <c r="Q62" s="5">
        <f t="shared" si="60"/>
        <v>12.5</v>
      </c>
      <c r="R62">
        <f t="shared" si="31"/>
        <v>2000000</v>
      </c>
      <c r="S62">
        <f t="shared" si="32"/>
        <v>-4.0095731431031972E+22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-1474.1089856125361</v>
      </c>
      <c r="AC62">
        <f t="shared" si="33"/>
        <v>-1316.1687371540499</v>
      </c>
      <c r="AE62">
        <f t="shared" si="34"/>
        <v>0</v>
      </c>
      <c r="AF62">
        <f t="shared" si="35"/>
        <v>0</v>
      </c>
      <c r="AG62">
        <f t="shared" si="36"/>
        <v>-4.1032071562841133E-19</v>
      </c>
      <c r="AH62">
        <f t="shared" si="37"/>
        <v>-5.6538007545832965E-13</v>
      </c>
      <c r="AI62">
        <f t="shared" si="38"/>
        <v>-5.6538048577904532E-13</v>
      </c>
      <c r="AJ62">
        <f t="shared" si="39"/>
        <v>-157.94024845848617</v>
      </c>
      <c r="AK62">
        <f t="shared" si="61"/>
        <v>-103.18762899287753</v>
      </c>
      <c r="AL62">
        <f t="shared" si="40"/>
        <v>-261.12787745136427</v>
      </c>
      <c r="AN62">
        <f t="shared" si="41"/>
        <v>0</v>
      </c>
      <c r="AO62">
        <f t="shared" si="42"/>
        <v>0</v>
      </c>
      <c r="AP62">
        <f t="shared" si="43"/>
        <v>-1.3096475890603236E-21</v>
      </c>
      <c r="AQ62">
        <f t="shared" si="44"/>
        <v>-1.804560736332161E-15</v>
      </c>
      <c r="AR62">
        <f t="shared" si="45"/>
        <v>-1.8045620459797502E-15</v>
      </c>
      <c r="AS62">
        <f t="shared" si="46"/>
        <v>-0.5041082688025087</v>
      </c>
      <c r="AT62">
        <f t="shared" si="47"/>
        <v>-0.32935073561763867</v>
      </c>
      <c r="AU62">
        <f t="shared" si="48"/>
        <v>-0.83345900442014909</v>
      </c>
      <c r="AW62">
        <v>59</v>
      </c>
      <c r="AX62">
        <f>IF(Z62&gt;0, (R62*SUMPRODUCT(K62:$K$98, X62:$X$98)-K62*$AZ$3)/Z62, 0)</f>
        <v>-4.0095731431031972E+22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0.89213428500000003</v>
      </c>
      <c r="Q63" s="5">
        <f t="shared" si="60"/>
        <v>12.5</v>
      </c>
      <c r="R63">
        <f t="shared" si="31"/>
        <v>2000000</v>
      </c>
      <c r="S63">
        <f t="shared" si="32"/>
        <v>-3.6580492163449219E+23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-1316.1687371540499</v>
      </c>
      <c r="AC63">
        <f t="shared" si="33"/>
        <v>-1175.150658173259</v>
      </c>
      <c r="AE63">
        <f t="shared" si="34"/>
        <v>0</v>
      </c>
      <c r="AF63">
        <f t="shared" si="35"/>
        <v>0</v>
      </c>
      <c r="AG63">
        <f t="shared" si="36"/>
        <v>-4.015633021428615E-20</v>
      </c>
      <c r="AH63">
        <f t="shared" si="37"/>
        <v>-5.856978852125457E-14</v>
      </c>
      <c r="AI63">
        <f t="shared" si="38"/>
        <v>-5.8569828677584782E-14</v>
      </c>
      <c r="AJ63">
        <f t="shared" si="39"/>
        <v>-141.01807898079096</v>
      </c>
      <c r="AK63">
        <f t="shared" si="61"/>
        <v>-92.131811600783507</v>
      </c>
      <c r="AL63">
        <f t="shared" si="40"/>
        <v>-233.14989058157454</v>
      </c>
      <c r="AN63">
        <f t="shared" si="41"/>
        <v>0</v>
      </c>
      <c r="AO63">
        <f t="shared" si="42"/>
        <v>0</v>
      </c>
      <c r="AP63">
        <f t="shared" si="43"/>
        <v>-1.1443714080483459E-22</v>
      </c>
      <c r="AQ63">
        <f t="shared" si="44"/>
        <v>-1.6691164506690079E-16</v>
      </c>
      <c r="AR63">
        <f t="shared" si="45"/>
        <v>-1.6691175950404158E-16</v>
      </c>
      <c r="AS63">
        <f t="shared" si="46"/>
        <v>-0.40187202551220319</v>
      </c>
      <c r="AT63">
        <f t="shared" si="47"/>
        <v>-0.26255639000130632</v>
      </c>
      <c r="AU63">
        <f t="shared" si="48"/>
        <v>-0.66442841551350973</v>
      </c>
      <c r="AW63">
        <v>60</v>
      </c>
      <c r="AX63">
        <f>IF(Z63&gt;0, (R63*SUMPRODUCT(K63:$K$98, X63:$X$98)-K63*$AZ$3)/Z63, 0)</f>
        <v>-3.6580492163449219E+23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0.89732143600000003</v>
      </c>
      <c r="Q64" s="5">
        <f t="shared" si="60"/>
        <v>12.5</v>
      </c>
      <c r="R64">
        <f t="shared" si="31"/>
        <v>2000000</v>
      </c>
      <c r="S64">
        <f t="shared" si="32"/>
        <v>-3.5241324754843397E+24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-1175.150658173259</v>
      </c>
      <c r="AC64">
        <f t="shared" si="33"/>
        <v>-1049.241659083267</v>
      </c>
      <c r="AE64">
        <f t="shared" si="34"/>
        <v>0</v>
      </c>
      <c r="AF64">
        <f t="shared" si="35"/>
        <v>0</v>
      </c>
      <c r="AG64">
        <f t="shared" si="36"/>
        <v>-3.721631019769852E-21</v>
      </c>
      <c r="AH64">
        <f t="shared" si="37"/>
        <v>-5.7653017427797499E-15</v>
      </c>
      <c r="AI64">
        <f t="shared" si="38"/>
        <v>-5.7653054644107696E-15</v>
      </c>
      <c r="AJ64">
        <f t="shared" si="39"/>
        <v>-125.90899908999199</v>
      </c>
      <c r="AK64">
        <f t="shared" si="61"/>
        <v>-82.260546072128136</v>
      </c>
      <c r="AL64">
        <f t="shared" si="40"/>
        <v>-208.16954516212013</v>
      </c>
      <c r="AN64">
        <f t="shared" si="41"/>
        <v>0</v>
      </c>
      <c r="AO64">
        <f t="shared" si="42"/>
        <v>0</v>
      </c>
      <c r="AP64">
        <f t="shared" si="43"/>
        <v>-9.4695266768373861E-24</v>
      </c>
      <c r="AQ64">
        <f t="shared" si="44"/>
        <v>-1.4669557074104055E-17</v>
      </c>
      <c r="AR64">
        <f t="shared" si="45"/>
        <v>-1.4669566543630731E-17</v>
      </c>
      <c r="AS64">
        <f t="shared" si="46"/>
        <v>-0.32036991829735606</v>
      </c>
      <c r="AT64">
        <f t="shared" si="47"/>
        <v>-0.20930834662093936</v>
      </c>
      <c r="AU64">
        <f t="shared" si="48"/>
        <v>-0.52967826491829539</v>
      </c>
      <c r="AW64">
        <v>61</v>
      </c>
      <c r="AX64">
        <f>IF(Z64&gt;0, (R64*SUMPRODUCT(K64:$K$98, X64:$X$98)-K64*$AZ$3)/Z64, 0)</f>
        <v>-3.5241324754843397E+24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0.90253096600000005</v>
      </c>
      <c r="Q65" s="5">
        <f t="shared" si="60"/>
        <v>12.5</v>
      </c>
      <c r="R65">
        <f t="shared" si="31"/>
        <v>2000000</v>
      </c>
      <c r="S65">
        <f t="shared" si="32"/>
        <v>-3.597326630028887E+25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-1049.241659083267</v>
      </c>
      <c r="AC65">
        <f t="shared" si="33"/>
        <v>-936.82290989577405</v>
      </c>
      <c r="AE65">
        <f t="shared" si="34"/>
        <v>0</v>
      </c>
      <c r="AF65">
        <f t="shared" si="35"/>
        <v>0</v>
      </c>
      <c r="AG65">
        <f t="shared" si="36"/>
        <v>-3.2552747020370347E-22</v>
      </c>
      <c r="AH65">
        <f t="shared" si="37"/>
        <v>-5.3742195829895202E-16</v>
      </c>
      <c r="AI65">
        <f t="shared" si="38"/>
        <v>-5.3742228382642223E-16</v>
      </c>
      <c r="AJ65">
        <f t="shared" si="39"/>
        <v>-112.41874918749295</v>
      </c>
      <c r="AK65">
        <f t="shared" si="61"/>
        <v>-73.446916135828701</v>
      </c>
      <c r="AL65">
        <f t="shared" si="40"/>
        <v>-185.86566532332165</v>
      </c>
      <c r="AN65">
        <f t="shared" si="41"/>
        <v>0</v>
      </c>
      <c r="AO65">
        <f t="shared" si="42"/>
        <v>0</v>
      </c>
      <c r="AP65">
        <f t="shared" si="43"/>
        <v>-7.3954495612517441E-25</v>
      </c>
      <c r="AQ65">
        <f t="shared" si="44"/>
        <v>-1.220934437029831E-18</v>
      </c>
      <c r="AR65">
        <f t="shared" si="45"/>
        <v>-1.2209351765747871E-18</v>
      </c>
      <c r="AS65">
        <f t="shared" si="46"/>
        <v>-0.2553969374181731</v>
      </c>
      <c r="AT65">
        <f t="shared" si="47"/>
        <v>-0.16685933244653969</v>
      </c>
      <c r="AU65">
        <f t="shared" si="48"/>
        <v>-0.42225626986471276</v>
      </c>
      <c r="AW65">
        <v>62</v>
      </c>
      <c r="AX65">
        <f>IF(Z65&gt;0, (R65*SUMPRODUCT(K65:$K$98, X65:$X$98)-K65*$AZ$3)/Z65, 0)</f>
        <v>-3.597326630028887E+25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0.90776816500000002</v>
      </c>
      <c r="Q66" s="5">
        <f t="shared" si="60"/>
        <v>12.5</v>
      </c>
      <c r="R66">
        <f t="shared" si="31"/>
        <v>2000000</v>
      </c>
      <c r="S66">
        <f t="shared" si="32"/>
        <v>-3.9059067292022683E+26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-936.82290989577405</v>
      </c>
      <c r="AC66">
        <f t="shared" si="33"/>
        <v>-836.44902669265525</v>
      </c>
      <c r="AE66">
        <f t="shared" si="34"/>
        <v>0</v>
      </c>
      <c r="AF66">
        <f t="shared" si="35"/>
        <v>0</v>
      </c>
      <c r="AG66">
        <f t="shared" si="36"/>
        <v>-2.6768721217758357E-23</v>
      </c>
      <c r="AH66">
        <f t="shared" si="37"/>
        <v>-4.7280555885425294E-17</v>
      </c>
      <c r="AI66">
        <f t="shared" si="38"/>
        <v>-4.728058265414651E-17</v>
      </c>
      <c r="AJ66">
        <f t="shared" si="39"/>
        <v>-100.37388320311879</v>
      </c>
      <c r="AK66">
        <f t="shared" si="61"/>
        <v>-65.577603692704187</v>
      </c>
      <c r="AL66">
        <f t="shared" si="40"/>
        <v>-165.951486895823</v>
      </c>
      <c r="AN66">
        <f t="shared" si="41"/>
        <v>0</v>
      </c>
      <c r="AO66">
        <f t="shared" si="42"/>
        <v>0</v>
      </c>
      <c r="AP66">
        <f t="shared" si="43"/>
        <v>-5.4298338220685326E-26</v>
      </c>
      <c r="AQ66">
        <f t="shared" si="44"/>
        <v>-9.5905052536679282E-20</v>
      </c>
      <c r="AR66">
        <f t="shared" si="45"/>
        <v>-9.5905106835017497E-20</v>
      </c>
      <c r="AS66">
        <f t="shared" si="46"/>
        <v>-0.20360087485504885</v>
      </c>
      <c r="AT66">
        <f t="shared" si="47"/>
        <v>-0.13301923823863174</v>
      </c>
      <c r="AU66">
        <f t="shared" si="48"/>
        <v>-0.33662011309368062</v>
      </c>
      <c r="AW66">
        <v>63</v>
      </c>
      <c r="AX66">
        <f>IF(Z66&gt;0, (R66*SUMPRODUCT(K66:$K$98, X66:$X$98)-K66*$AZ$3)/Z66, 0)</f>
        <v>-3.9059067292022683E+26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0.91304259499999996</v>
      </c>
      <c r="Q67" s="5">
        <f t="shared" si="60"/>
        <v>12.5</v>
      </c>
      <c r="R67">
        <f t="shared" ref="R67:R79" si="62">$C$6</f>
        <v>2000000</v>
      </c>
      <c r="S67">
        <f t="shared" ref="S67:S79" si="63">AX67</f>
        <v>-4.531619436104975E+27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-836.44902669265525</v>
      </c>
      <c r="AC67">
        <f t="shared" ref="AC67:AC79" si="64">S67*Z67</f>
        <v>-746.8294881184421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-2.0600513200871247E-24</v>
      </c>
      <c r="AH67">
        <f t="shared" ref="AH67:AH79" si="68">-X67*R67</f>
        <v>-3.9105572296789834E-18</v>
      </c>
      <c r="AI67">
        <f t="shared" ref="AI67:AI79" si="69">SUM(AE67:AH67)</f>
        <v>-3.9105592897303032E-18</v>
      </c>
      <c r="AJ67">
        <f t="shared" ref="AJ67:AJ79" si="70">AB67-AC67</f>
        <v>-89.619538574213152</v>
      </c>
      <c r="AK67">
        <f t="shared" si="61"/>
        <v>-58.551431868485871</v>
      </c>
      <c r="AL67">
        <f t="shared" ref="AL67:AL79" si="71">SUM(AI67:AK67)</f>
        <v>-148.17097044269903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-3.730945718996663E-27</v>
      </c>
      <c r="AQ67">
        <f t="shared" ref="AQ67:AQ79" si="75">AH67*$K67</f>
        <v>-7.0823850904574572E-21</v>
      </c>
      <c r="AR67">
        <f t="shared" ref="AR67:AR79" si="76">AI67*$K67</f>
        <v>-7.0823888214031759E-21</v>
      </c>
      <c r="AS67">
        <f t="shared" ref="AS67:AS79" si="77">AJ67*$K67</f>
        <v>-0.16230937089847633</v>
      </c>
      <c r="AT67">
        <f t="shared" ref="AT67:AT79" si="78">AK67*$K67</f>
        <v>-0.10604212232033776</v>
      </c>
      <c r="AU67">
        <f t="shared" ref="AU67:AU79" si="79">AL67*$K67</f>
        <v>-0.26835149321881407</v>
      </c>
      <c r="AW67">
        <v>64</v>
      </c>
      <c r="AX67">
        <f>IF(Z67&gt;0, (R67*SUMPRODUCT(K67:$K$98, X67:$X$98)-K67*$AZ$3)/Z67, 0)</f>
        <v>-4.531619436104975E+27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0.91832435000000001</v>
      </c>
      <c r="Q68" s="5">
        <f t="shared" si="60"/>
        <v>12.5</v>
      </c>
      <c r="R68">
        <f t="shared" si="62"/>
        <v>2000000</v>
      </c>
      <c r="S68">
        <f t="shared" si="63"/>
        <v>-5.6449976836437272E+28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-746.8294881184421</v>
      </c>
      <c r="AC68">
        <f t="shared" si="64"/>
        <v>-666.81204296289468</v>
      </c>
      <c r="AE68">
        <f t="shared" si="65"/>
        <v>0</v>
      </c>
      <c r="AF68">
        <f t="shared" si="66"/>
        <v>0</v>
      </c>
      <c r="AG68">
        <f t="shared" si="67"/>
        <v>-1.4765551740060271E-25</v>
      </c>
      <c r="AH68">
        <f t="shared" si="68"/>
        <v>-3.0268724631770413E-19</v>
      </c>
      <c r="AI68">
        <f t="shared" si="69"/>
        <v>-3.0268739397322156E-19</v>
      </c>
      <c r="AJ68">
        <f t="shared" si="70"/>
        <v>-80.017445155547421</v>
      </c>
      <c r="AK68">
        <f t="shared" si="61"/>
        <v>-52.278064168290953</v>
      </c>
      <c r="AL68">
        <f t="shared" si="71"/>
        <v>-132.29550932383836</v>
      </c>
      <c r="AN68">
        <f t="shared" si="72"/>
        <v>0</v>
      </c>
      <c r="AO68">
        <f t="shared" si="73"/>
        <v>0</v>
      </c>
      <c r="AP68">
        <f t="shared" si="74"/>
        <v>-2.3876603528910995E-28</v>
      </c>
      <c r="AQ68">
        <f t="shared" si="75"/>
        <v>-4.8945975746898476E-22</v>
      </c>
      <c r="AR68">
        <f t="shared" si="76"/>
        <v>-4.8945999623502011E-22</v>
      </c>
      <c r="AS68">
        <f t="shared" si="77"/>
        <v>-0.12939203674942301</v>
      </c>
      <c r="AT68">
        <f t="shared" si="78"/>
        <v>-8.4536130676289664E-2</v>
      </c>
      <c r="AU68">
        <f t="shared" si="79"/>
        <v>-0.21392816742571266</v>
      </c>
      <c r="AW68">
        <v>65</v>
      </c>
      <c r="AX68">
        <f>IF(Z68&gt;0, (R68*SUMPRODUCT(K68:$K$98, X68:$X$98)-K68*$AZ$3)/Z68, 0)</f>
        <v>-5.6449976836437272E+28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0.92358270799999997</v>
      </c>
      <c r="Q69" s="5">
        <f t="shared" ref="Q69:Q79" si="91">$C$8</f>
        <v>12.5</v>
      </c>
      <c r="R69">
        <f t="shared" si="62"/>
        <v>2000000</v>
      </c>
      <c r="S69">
        <f t="shared" si="63"/>
        <v>-7.5886510146383594E+29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-666.81204296289468</v>
      </c>
      <c r="AC69">
        <f t="shared" si="64"/>
        <v>-595.36789550258447</v>
      </c>
      <c r="AE69">
        <f t="shared" si="65"/>
        <v>0</v>
      </c>
      <c r="AF69">
        <f t="shared" si="66"/>
        <v>0</v>
      </c>
      <c r="AG69">
        <f t="shared" si="67"/>
        <v>-9.8068796146069215E-27</v>
      </c>
      <c r="AH69">
        <f t="shared" si="68"/>
        <v>-2.1819533217918362E-20</v>
      </c>
      <c r="AI69">
        <f t="shared" si="69"/>
        <v>-2.1819543024797977E-20</v>
      </c>
      <c r="AJ69">
        <f t="shared" si="70"/>
        <v>-71.444147460310205</v>
      </c>
      <c r="AK69">
        <f t="shared" si="61"/>
        <v>-46.676843007402631</v>
      </c>
      <c r="AL69">
        <f t="shared" si="71"/>
        <v>-118.12099046771283</v>
      </c>
      <c r="AN69">
        <f t="shared" si="72"/>
        <v>0</v>
      </c>
      <c r="AO69">
        <f t="shared" si="73"/>
        <v>0</v>
      </c>
      <c r="AP69">
        <f t="shared" si="74"/>
        <v>-1.4159101326320658E-29</v>
      </c>
      <c r="AQ69">
        <f t="shared" si="75"/>
        <v>-3.1502883064391386E-23</v>
      </c>
      <c r="AR69">
        <f t="shared" si="76"/>
        <v>-3.1502897223492716E-23</v>
      </c>
      <c r="AS69">
        <f t="shared" si="77"/>
        <v>-0.10315053950049667</v>
      </c>
      <c r="AT69">
        <f t="shared" si="78"/>
        <v>-6.7391685806991106E-2</v>
      </c>
      <c r="AU69">
        <f t="shared" si="79"/>
        <v>-0.17054222530748778</v>
      </c>
      <c r="AW69">
        <v>66</v>
      </c>
      <c r="AX69">
        <f>IF(Z69&gt;0, (R69*SUMPRODUCT(K69:$K$98, X69:$X$98)-K69*$AZ$3)/Z69, 0)</f>
        <v>-7.5886510146383594E+29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0.92968762000000005</v>
      </c>
      <c r="Q70" s="5">
        <f t="shared" si="91"/>
        <v>12.5</v>
      </c>
      <c r="R70">
        <f t="shared" si="62"/>
        <v>2000000</v>
      </c>
      <c r="S70">
        <f t="shared" si="63"/>
        <v>-1.1234146725879441E+31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-595.36789550258447</v>
      </c>
      <c r="AC70">
        <f t="shared" si="64"/>
        <v>-531.57847812730756</v>
      </c>
      <c r="AE70">
        <f t="shared" si="65"/>
        <v>0</v>
      </c>
      <c r="AF70">
        <f t="shared" si="66"/>
        <v>0</v>
      </c>
      <c r="AG70">
        <f t="shared" si="67"/>
        <v>-5.9147624993042589E-28</v>
      </c>
      <c r="AH70">
        <f t="shared" si="68"/>
        <v>-1.4587735309648683E-21</v>
      </c>
      <c r="AI70">
        <f t="shared" si="69"/>
        <v>-1.4587741224411182E-21</v>
      </c>
      <c r="AJ70">
        <f t="shared" si="70"/>
        <v>-63.789417375276912</v>
      </c>
      <c r="AK70">
        <f t="shared" si="61"/>
        <v>-41.675752685180917</v>
      </c>
      <c r="AL70">
        <f t="shared" si="71"/>
        <v>-105.46517006045784</v>
      </c>
      <c r="AN70">
        <f t="shared" si="72"/>
        <v>0</v>
      </c>
      <c r="AO70">
        <f t="shared" si="73"/>
        <v>0</v>
      </c>
      <c r="AP70">
        <f t="shared" si="74"/>
        <v>-7.6247241040317413E-31</v>
      </c>
      <c r="AQ70">
        <f t="shared" si="75"/>
        <v>-1.8805058876294138E-24</v>
      </c>
      <c r="AR70">
        <f t="shared" si="76"/>
        <v>-1.8805066501018241E-24</v>
      </c>
      <c r="AS70">
        <f t="shared" si="77"/>
        <v>-8.223097855588056E-2</v>
      </c>
      <c r="AT70">
        <f t="shared" si="78"/>
        <v>-5.3724239323175306E-2</v>
      </c>
      <c r="AU70">
        <f t="shared" si="79"/>
        <v>-0.13595521787905587</v>
      </c>
      <c r="AW70">
        <v>67</v>
      </c>
      <c r="AX70">
        <f>IF(Z70&gt;0, (R70*SUMPRODUCT(K70:$K$98, X70:$X$98)-K70*$AZ$3)/Z70, 0)</f>
        <v>-1.1234146725879441E+31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0.93575936900000001</v>
      </c>
      <c r="Q71" s="5">
        <f t="shared" si="91"/>
        <v>12.5</v>
      </c>
      <c r="R71">
        <f t="shared" si="62"/>
        <v>2000000</v>
      </c>
      <c r="S71">
        <f t="shared" si="63"/>
        <v>-1.8492572750686924E+32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-531.57847812730756</v>
      </c>
      <c r="AC71">
        <f t="shared" si="64"/>
        <v>-474.62364118509606</v>
      </c>
      <c r="AE71">
        <f t="shared" si="65"/>
        <v>0</v>
      </c>
      <c r="AF71">
        <f t="shared" si="66"/>
        <v>0</v>
      </c>
      <c r="AG71">
        <f t="shared" si="67"/>
        <v>-3.2082045017740006E-29</v>
      </c>
      <c r="AH71">
        <f t="shared" si="68"/>
        <v>-8.8556710786141057E-23</v>
      </c>
      <c r="AI71">
        <f t="shared" si="69"/>
        <v>-8.855674286818608E-23</v>
      </c>
      <c r="AJ71">
        <f t="shared" si="70"/>
        <v>-56.9548369422115</v>
      </c>
      <c r="AK71">
        <f t="shared" si="61"/>
        <v>-37.21049346891153</v>
      </c>
      <c r="AL71">
        <f t="shared" si="71"/>
        <v>-94.165330411123023</v>
      </c>
      <c r="AN71">
        <f t="shared" si="72"/>
        <v>0</v>
      </c>
      <c r="AO71">
        <f t="shared" si="73"/>
        <v>0</v>
      </c>
      <c r="AP71">
        <f t="shared" si="74"/>
        <v>-3.6925879161034934E-32</v>
      </c>
      <c r="AQ71">
        <f t="shared" si="75"/>
        <v>-1.0192724309125474E-25</v>
      </c>
      <c r="AR71">
        <f t="shared" si="76"/>
        <v>-1.0192728001713391E-25</v>
      </c>
      <c r="AS71">
        <f t="shared" si="77"/>
        <v>-6.5554032649777202E-2</v>
      </c>
      <c r="AT71">
        <f t="shared" si="78"/>
        <v>-4.2828634664521123E-2</v>
      </c>
      <c r="AU71">
        <f t="shared" si="79"/>
        <v>-0.10838266731429831</v>
      </c>
      <c r="AW71">
        <v>68</v>
      </c>
      <c r="AX71">
        <f>IF(Z71&gt;0, (R71*SUMPRODUCT(K71:$K$98, X71:$X$98)-K71*$AZ$3)/Z71, 0)</f>
        <v>-1.8492572750686924E+32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0.94179042899999998</v>
      </c>
      <c r="Q72" s="5">
        <f t="shared" si="91"/>
        <v>12.5</v>
      </c>
      <c r="R72">
        <f t="shared" si="62"/>
        <v>2000000</v>
      </c>
      <c r="S72">
        <f t="shared" si="63"/>
        <v>-3.4248854175151608E+33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-474.62364118509606</v>
      </c>
      <c r="AC72">
        <f t="shared" si="64"/>
        <v>-423.77110820097852</v>
      </c>
      <c r="AE72">
        <f t="shared" si="65"/>
        <v>0</v>
      </c>
      <c r="AF72">
        <f t="shared" si="66"/>
        <v>0</v>
      </c>
      <c r="AG72">
        <f t="shared" si="67"/>
        <v>-1.5466616271079331E-30</v>
      </c>
      <c r="AH72">
        <f t="shared" si="68"/>
        <v>-4.8343300704727482E-24</v>
      </c>
      <c r="AI72">
        <f t="shared" si="69"/>
        <v>-4.8343316171343752E-24</v>
      </c>
      <c r="AJ72">
        <f t="shared" si="70"/>
        <v>-50.852532984117545</v>
      </c>
      <c r="AK72">
        <f t="shared" ref="AK72:AK79" si="92">G72*SUM(AB72:AB72, AE72:AF72)</f>
        <v>-33.22365488295673</v>
      </c>
      <c r="AL72">
        <f t="shared" si="71"/>
        <v>-84.076187867074282</v>
      </c>
      <c r="AN72">
        <f t="shared" si="72"/>
        <v>0</v>
      </c>
      <c r="AO72">
        <f t="shared" si="73"/>
        <v>0</v>
      </c>
      <c r="AP72">
        <f t="shared" si="74"/>
        <v>-1.5894471367422627E-33</v>
      </c>
      <c r="AQ72">
        <f t="shared" si="75"/>
        <v>-4.9680627966104647E-27</v>
      </c>
      <c r="AR72">
        <f t="shared" si="76"/>
        <v>-4.9680643860576013E-27</v>
      </c>
      <c r="AS72">
        <f t="shared" si="77"/>
        <v>-5.2259273477182212E-2</v>
      </c>
      <c r="AT72">
        <f t="shared" si="78"/>
        <v>-3.4142725338425647E-2</v>
      </c>
      <c r="AU72">
        <f t="shared" si="79"/>
        <v>-8.6401998815607867E-2</v>
      </c>
      <c r="AW72">
        <v>69</v>
      </c>
      <c r="AX72">
        <f>IF(Z72&gt;0, (R72*SUMPRODUCT(K72:$K$98, X72:$X$98)-K72*$AZ$3)/Z72, 0)</f>
        <v>-3.4248854175151608E+33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0.94777327099999997</v>
      </c>
      <c r="Q73" s="5">
        <f t="shared" si="91"/>
        <v>12.5</v>
      </c>
      <c r="R73">
        <f t="shared" si="62"/>
        <v>2000000</v>
      </c>
      <c r="S73">
        <f t="shared" si="63"/>
        <v>-7.2417008868853494E+34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-423.77110820097852</v>
      </c>
      <c r="AC73">
        <f t="shared" si="64"/>
        <v>-378.36706089373087</v>
      </c>
      <c r="AE73">
        <f t="shared" si="65"/>
        <v>0</v>
      </c>
      <c r="AF73">
        <f t="shared" si="66"/>
        <v>0</v>
      </c>
      <c r="AG73">
        <f t="shared" si="67"/>
        <v>-6.5310461382585879E-32</v>
      </c>
      <c r="AH73">
        <f t="shared" si="68"/>
        <v>-2.3454152791268286E-25</v>
      </c>
      <c r="AI73">
        <f t="shared" si="69"/>
        <v>-2.3454159322314426E-25</v>
      </c>
      <c r="AJ73">
        <f t="shared" si="70"/>
        <v>-45.404047307247652</v>
      </c>
      <c r="AK73">
        <f t="shared" si="92"/>
        <v>-29.6639775740685</v>
      </c>
      <c r="AL73">
        <f t="shared" si="71"/>
        <v>-75.068024881316148</v>
      </c>
      <c r="AN73">
        <f t="shared" si="72"/>
        <v>0</v>
      </c>
      <c r="AO73">
        <f t="shared" si="73"/>
        <v>0</v>
      </c>
      <c r="AP73">
        <f t="shared" si="74"/>
        <v>-5.9926029913429999E-35</v>
      </c>
      <c r="AQ73">
        <f t="shared" si="75"/>
        <v>-2.152050731245426E-28</v>
      </c>
      <c r="AR73">
        <f t="shared" si="76"/>
        <v>-2.1520513305057252E-28</v>
      </c>
      <c r="AS73">
        <f t="shared" si="77"/>
        <v>-4.166077286127394E-2</v>
      </c>
      <c r="AT73">
        <f t="shared" si="78"/>
        <v>-2.7218371602699007E-2</v>
      </c>
      <c r="AU73">
        <f t="shared" si="79"/>
        <v>-6.8879144463972947E-2</v>
      </c>
      <c r="AW73">
        <v>70</v>
      </c>
      <c r="AX73">
        <f>IF(Z73&gt;0, (R73*SUMPRODUCT(K73:$K$98, X73:$X$98)-K73*$AZ$3)/Z73, 0)</f>
        <v>-7.2417008868853494E+34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0.95370057100000005</v>
      </c>
      <c r="Q74" s="5">
        <f t="shared" si="91"/>
        <v>12.5</v>
      </c>
      <c r="R74">
        <f t="shared" si="62"/>
        <v>2000000</v>
      </c>
      <c r="S74">
        <f t="shared" si="63"/>
        <v>-1.7812413421959072E+36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-378.36706089373087</v>
      </c>
      <c r="AC74">
        <f t="shared" si="64"/>
        <v>-337.82773294083114</v>
      </c>
      <c r="AE74">
        <f t="shared" si="65"/>
        <v>0</v>
      </c>
      <c r="AF74">
        <f t="shared" si="66"/>
        <v>0</v>
      </c>
      <c r="AG74">
        <f t="shared" si="67"/>
        <v>-2.3707324559144132E-33</v>
      </c>
      <c r="AH74">
        <f t="shared" si="68"/>
        <v>-9.9658598900552982E-27</v>
      </c>
      <c r="AI74">
        <f t="shared" si="69"/>
        <v>-9.9658622607877548E-27</v>
      </c>
      <c r="AJ74">
        <f t="shared" si="70"/>
        <v>-40.539327952899725</v>
      </c>
      <c r="AK74">
        <f t="shared" si="92"/>
        <v>-26.485694262561164</v>
      </c>
      <c r="AL74">
        <f t="shared" si="71"/>
        <v>-67.025022215460893</v>
      </c>
      <c r="AN74">
        <f t="shared" si="72"/>
        <v>0</v>
      </c>
      <c r="AO74">
        <f t="shared" si="73"/>
        <v>0</v>
      </c>
      <c r="AP74">
        <f t="shared" si="74"/>
        <v>-1.9422148822271642E-36</v>
      </c>
      <c r="AQ74">
        <f t="shared" si="75"/>
        <v>-8.1644984208858974E-30</v>
      </c>
      <c r="AR74">
        <f t="shared" si="76"/>
        <v>-8.1645003631007801E-30</v>
      </c>
      <c r="AS74">
        <f t="shared" si="77"/>
        <v>-3.3211713059051323E-2</v>
      </c>
      <c r="AT74">
        <f t="shared" si="78"/>
        <v>-2.1698319198580205E-2</v>
      </c>
      <c r="AU74">
        <f t="shared" si="79"/>
        <v>-5.4910032257631532E-2</v>
      </c>
      <c r="AW74">
        <v>71</v>
      </c>
      <c r="AX74">
        <f>IF(Z74&gt;0, (R74*SUMPRODUCT(K74:$K$98, X74:$X$98)-K74*$AZ$3)/Z74, 0)</f>
        <v>-1.7812413421959072E+36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0.95959776100000005</v>
      </c>
      <c r="Q75" s="5">
        <f t="shared" si="91"/>
        <v>12.5</v>
      </c>
      <c r="R75">
        <f t="shared" si="62"/>
        <v>2000000</v>
      </c>
      <c r="S75">
        <f t="shared" si="63"/>
        <v>-5.2311741103412152E+37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-337.82773294083114</v>
      </c>
      <c r="AC75">
        <f t="shared" si="64"/>
        <v>-301.63190441145633</v>
      </c>
      <c r="AE75">
        <f t="shared" si="65"/>
        <v>0</v>
      </c>
      <c r="AF75">
        <f t="shared" si="66"/>
        <v>0</v>
      </c>
      <c r="AG75">
        <f t="shared" si="67"/>
        <v>-7.2075574729766951E-35</v>
      </c>
      <c r="AH75">
        <f t="shared" si="68"/>
        <v>-3.6399192906008035E-28</v>
      </c>
      <c r="AI75">
        <f t="shared" si="69"/>
        <v>-3.6399200113565507E-28</v>
      </c>
      <c r="AJ75">
        <f t="shared" si="70"/>
        <v>-36.195828529374808</v>
      </c>
      <c r="AK75">
        <f t="shared" si="92"/>
        <v>-23.647941305858183</v>
      </c>
      <c r="AL75">
        <f t="shared" si="71"/>
        <v>-59.84376983523299</v>
      </c>
      <c r="AN75">
        <f t="shared" si="72"/>
        <v>0</v>
      </c>
      <c r="AO75">
        <f t="shared" si="73"/>
        <v>0</v>
      </c>
      <c r="AP75">
        <f t="shared" si="74"/>
        <v>-5.2721143784667044E-38</v>
      </c>
      <c r="AQ75">
        <f t="shared" si="75"/>
        <v>-2.6624929319515222E-31</v>
      </c>
      <c r="AR75">
        <f t="shared" si="76"/>
        <v>-2.6624934591629599E-31</v>
      </c>
      <c r="AS75">
        <f t="shared" si="77"/>
        <v>-2.6476174313657022E-2</v>
      </c>
      <c r="AT75">
        <f t="shared" si="78"/>
        <v>-1.7297767218255902E-2</v>
      </c>
      <c r="AU75">
        <f t="shared" si="79"/>
        <v>-4.377394153191292E-2</v>
      </c>
      <c r="AW75">
        <v>72</v>
      </c>
      <c r="AX75">
        <f>IF(Z75&gt;0, (R75*SUMPRODUCT(K75:$K$98, X75:$X$98)-K75*$AZ$3)/Z75, 0)</f>
        <v>-5.2311741103412152E+37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0.96549474700000004</v>
      </c>
      <c r="Q76" s="5">
        <f t="shared" si="91"/>
        <v>12.5</v>
      </c>
      <c r="R76">
        <f t="shared" si="62"/>
        <v>2000000</v>
      </c>
      <c r="S76">
        <f t="shared" si="63"/>
        <v>-1.9059958980825563E+39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-301.63190441145633</v>
      </c>
      <c r="AC76">
        <f t="shared" si="64"/>
        <v>-269.31420036737171</v>
      </c>
      <c r="AE76">
        <f t="shared" si="65"/>
        <v>0</v>
      </c>
      <c r="AF76">
        <f t="shared" si="66"/>
        <v>0</v>
      </c>
      <c r="AG76">
        <f t="shared" si="67"/>
        <v>-1.766230193873341E-36</v>
      </c>
      <c r="AH76">
        <f t="shared" si="68"/>
        <v>-1.1134174206175351E-29</v>
      </c>
      <c r="AI76">
        <f t="shared" si="69"/>
        <v>-1.1134175972405544E-29</v>
      </c>
      <c r="AJ76">
        <f t="shared" si="70"/>
        <v>-32.317704044084621</v>
      </c>
      <c r="AK76">
        <f t="shared" si="92"/>
        <v>-21.114233308801946</v>
      </c>
      <c r="AL76">
        <f t="shared" si="71"/>
        <v>-53.431937352886564</v>
      </c>
      <c r="AN76">
        <f t="shared" si="72"/>
        <v>0</v>
      </c>
      <c r="AO76">
        <f t="shared" si="73"/>
        <v>0</v>
      </c>
      <c r="AP76">
        <f t="shared" si="74"/>
        <v>-1.1535222918684286E-39</v>
      </c>
      <c r="AQ76">
        <f t="shared" si="75"/>
        <v>-7.2717124828468195E-33</v>
      </c>
      <c r="AR76">
        <f t="shared" si="76"/>
        <v>-7.2717136363691112E-33</v>
      </c>
      <c r="AS76">
        <f t="shared" si="77"/>
        <v>-2.1106644063820946E-2</v>
      </c>
      <c r="AT76">
        <f t="shared" si="78"/>
        <v>-1.3789674121696347E-2</v>
      </c>
      <c r="AU76">
        <f t="shared" si="79"/>
        <v>-3.4896318185517292E-2</v>
      </c>
      <c r="AW76">
        <v>73</v>
      </c>
      <c r="AX76">
        <f>IF(Z76&gt;0, (R76*SUMPRODUCT(K76:$K$98, X76:$X$98)-K76*$AZ$3)/Z76, 0)</f>
        <v>-1.9059958980825563E+39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0.97139193700000004</v>
      </c>
      <c r="Q77" s="5">
        <f t="shared" si="91"/>
        <v>12.5</v>
      </c>
      <c r="R77">
        <f t="shared" si="62"/>
        <v>2000000</v>
      </c>
      <c r="S77">
        <f t="shared" si="63"/>
        <v>-9.1454013878791723E+40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-269.31420036737171</v>
      </c>
      <c r="AC77">
        <f t="shared" si="64"/>
        <v>-240.45910747086759</v>
      </c>
      <c r="AE77">
        <f t="shared" si="65"/>
        <v>0</v>
      </c>
      <c r="AF77">
        <f t="shared" si="66"/>
        <v>0</v>
      </c>
      <c r="AG77">
        <f t="shared" si="67"/>
        <v>-3.2866122720097239E-38</v>
      </c>
      <c r="AH77">
        <f t="shared" si="68"/>
        <v>-2.7451228307432168E-31</v>
      </c>
      <c r="AI77">
        <f t="shared" si="69"/>
        <v>-2.7451231594044439E-31</v>
      </c>
      <c r="AJ77">
        <f t="shared" si="70"/>
        <v>-28.855092896504118</v>
      </c>
      <c r="AK77">
        <f t="shared" si="92"/>
        <v>-18.851994025716021</v>
      </c>
      <c r="AL77">
        <f t="shared" si="71"/>
        <v>-47.707086922220142</v>
      </c>
      <c r="AN77">
        <f t="shared" si="72"/>
        <v>0</v>
      </c>
      <c r="AO77">
        <f t="shared" si="73"/>
        <v>0</v>
      </c>
      <c r="AP77">
        <f t="shared" si="74"/>
        <v>-1.9165013820528604E-41</v>
      </c>
      <c r="AQ77">
        <f t="shared" si="75"/>
        <v>-1.6007460763867889E-34</v>
      </c>
      <c r="AR77">
        <f t="shared" si="76"/>
        <v>-1.600746268036927E-34</v>
      </c>
      <c r="AS77">
        <f t="shared" si="77"/>
        <v>-1.6826087423326641E-2</v>
      </c>
      <c r="AT77">
        <f t="shared" si="78"/>
        <v>-1.0993043783240071E-2</v>
      </c>
      <c r="AU77">
        <f t="shared" si="79"/>
        <v>-2.7819131206566716E-2</v>
      </c>
      <c r="AW77">
        <v>74</v>
      </c>
      <c r="AX77">
        <f>IF(Z77&gt;0, (R77*SUMPRODUCT(K77:$K$98, X77:$X$98)-K77*$AZ$3)/Z77, 0)</f>
        <v>-9.1454013878791723E+40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0.97728912599999995</v>
      </c>
      <c r="Q78" s="5">
        <f t="shared" si="91"/>
        <v>12.5</v>
      </c>
      <c r="R78">
        <f t="shared" si="62"/>
        <v>2000000</v>
      </c>
      <c r="S78">
        <f t="shared" si="63"/>
        <v>-6.4240562477949883E+42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-240.45910747086759</v>
      </c>
      <c r="AC78">
        <f t="shared" si="64"/>
        <v>-214.69563167041753</v>
      </c>
      <c r="AE78">
        <f t="shared" si="65"/>
        <v>0</v>
      </c>
      <c r="AF78">
        <f t="shared" si="66"/>
        <v>0</v>
      </c>
      <c r="AG78">
        <f t="shared" si="67"/>
        <v>-4.1775714476369634E-40</v>
      </c>
      <c r="AH78">
        <f t="shared" si="68"/>
        <v>-5.1391526957012114E-33</v>
      </c>
      <c r="AI78">
        <f t="shared" si="69"/>
        <v>-5.1391531134583561E-33</v>
      </c>
      <c r="AJ78">
        <f t="shared" si="70"/>
        <v>-25.763475800450067</v>
      </c>
      <c r="AK78">
        <f t="shared" si="92"/>
        <v>-16.832137522960732</v>
      </c>
      <c r="AL78">
        <f t="shared" si="71"/>
        <v>-42.595613323410802</v>
      </c>
      <c r="AN78">
        <f t="shared" si="72"/>
        <v>0</v>
      </c>
      <c r="AO78">
        <f t="shared" si="73"/>
        <v>0</v>
      </c>
      <c r="AP78">
        <f t="shared" si="74"/>
        <v>-2.1750363917946381E-43</v>
      </c>
      <c r="AQ78">
        <f t="shared" si="75"/>
        <v>-2.6756799437774742E-36</v>
      </c>
      <c r="AR78">
        <f t="shared" si="76"/>
        <v>-2.6756801612811134E-36</v>
      </c>
      <c r="AS78">
        <f t="shared" si="77"/>
        <v>-1.3413653877014204E-2</v>
      </c>
      <c r="AT78">
        <f t="shared" si="78"/>
        <v>-8.7635871996492917E-3</v>
      </c>
      <c r="AU78">
        <f t="shared" si="79"/>
        <v>-2.2177241076663495E-2</v>
      </c>
      <c r="AW78">
        <v>75</v>
      </c>
      <c r="AX78">
        <f>IF(Z78&gt;0, (R78*SUMPRODUCT(K78:$K$98, X78:$X$98)-K78*$AZ$3)/Z78, 0)</f>
        <v>-6.4240562477949883E+42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-214.69563167041753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-6.684114316219142E-35</v>
      </c>
      <c r="AI79">
        <f t="shared" si="69"/>
        <v>-6.684114316219142E-35</v>
      </c>
      <c r="AJ79">
        <f t="shared" si="70"/>
        <v>-214.69563167041753</v>
      </c>
      <c r="AK79">
        <f t="shared" si="92"/>
        <v>-15.028694216929228</v>
      </c>
      <c r="AL79">
        <f t="shared" si="71"/>
        <v>-229.72432588734677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-3.107194845420912E-38</v>
      </c>
      <c r="AR79">
        <f t="shared" si="76"/>
        <v>-3.107194845420912E-38</v>
      </c>
      <c r="AS79">
        <f t="shared" si="77"/>
        <v>-9.9803972299212965E-2</v>
      </c>
      <c r="AT79">
        <f t="shared" si="78"/>
        <v>-6.9862780609449083E-3</v>
      </c>
      <c r="AU79">
        <f t="shared" si="79"/>
        <v>-0.10679025036015788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507026.79240845505</v>
      </c>
      <c r="AO81" s="6">
        <f t="shared" si="93"/>
        <v>-50702.679240845508</v>
      </c>
      <c r="AP81" s="6">
        <f t="shared" si="93"/>
        <v>-203.11204730972861</v>
      </c>
      <c r="AQ81" s="6">
        <f t="shared" si="93"/>
        <v>-412363.83178797067</v>
      </c>
      <c r="AR81" s="6">
        <f t="shared" si="93"/>
        <v>43757.169332329358</v>
      </c>
      <c r="AS81" s="6">
        <f t="shared" si="93"/>
        <v>-56461.575524945933</v>
      </c>
      <c r="AT81" s="6">
        <f t="shared" si="93"/>
        <v>12704.40619261668</v>
      </c>
      <c r="AU81" s="6">
        <f t="shared" si="93"/>
        <v>1.3135909027184312E-11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593CA-4AB5-481B-B9C2-E8D10491F2A3}">
  <sheetPr codeName="Sheet48"/>
  <dimension ref="A1:AZ164"/>
  <sheetViews>
    <sheetView workbookViewId="0">
      <selection activeCell="C3" sqref="C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875244.08264674142</v>
      </c>
      <c r="K3">
        <v>1</v>
      </c>
      <c r="L3" s="2">
        <v>0</v>
      </c>
      <c r="O3">
        <f>$C$3</f>
        <v>875244.08264674142</v>
      </c>
      <c r="P3" s="2">
        <f>O3*C5</f>
        <v>87524.408264674144</v>
      </c>
      <c r="Q3" s="5">
        <f>B8</f>
        <v>100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875244.08264674142</v>
      </c>
      <c r="AF3">
        <f t="shared" ref="AF3:AF34" si="4">-$Z3*P3</f>
        <v>-87524.408264674144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787619.67438206729</v>
      </c>
      <c r="AJ3">
        <f t="shared" ref="AJ3:AJ34" si="8">AB3-AC3</f>
        <v>0</v>
      </c>
      <c r="AL3">
        <f t="shared" ref="AL3:AL34" si="9">SUM(AI3:AK3)</f>
        <v>787619.67438206729</v>
      </c>
      <c r="AN3">
        <f t="shared" ref="AN3:AN34" si="10">AE3*$K3</f>
        <v>875244.08264674142</v>
      </c>
      <c r="AO3">
        <f t="shared" ref="AO3:AO34" si="11">AF3*$K3</f>
        <v>-87524.408264674144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787619.67438206729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787619.67438206729</v>
      </c>
      <c r="AW3">
        <v>0</v>
      </c>
      <c r="AX3">
        <f>IF(Z3&gt;0, (R3*SUMPRODUCT(K3:$K$98, X3:$X$98)-K3*$AZ$3)/Z3, 0)</f>
        <v>0</v>
      </c>
      <c r="AZ3">
        <f>C6*ABS(SUMPRODUCT(X4:X69, K4:K69))/1</f>
        <v>789222.01107674732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2.1847999999999999E-2</v>
      </c>
      <c r="R4">
        <f t="shared" si="0"/>
        <v>2000000</v>
      </c>
      <c r="S4">
        <f t="shared" si="1"/>
        <v>54680.221046449617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52938.765366562293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-43696</v>
      </c>
      <c r="AI4">
        <f t="shared" si="7"/>
        <v>-43696</v>
      </c>
      <c r="AJ4">
        <f t="shared" si="8"/>
        <v>-52938.765366562293</v>
      </c>
      <c r="AK4">
        <f>G4*SUM(AB4, AE4:AF4)</f>
        <v>0</v>
      </c>
      <c r="AL4">
        <f t="shared" si="9"/>
        <v>-96634.765366562293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-40764.996734770037</v>
      </c>
      <c r="AR4">
        <f t="shared" si="14"/>
        <v>-40764.996734770037</v>
      </c>
      <c r="AS4">
        <f t="shared" si="15"/>
        <v>-49387.783717289196</v>
      </c>
      <c r="AT4">
        <f t="shared" si="16"/>
        <v>0</v>
      </c>
      <c r="AU4">
        <f t="shared" si="17"/>
        <v>-90152.780452059233</v>
      </c>
      <c r="AW4">
        <v>1</v>
      </c>
      <c r="AX4">
        <f>IF(Z4&gt;0, (R4*SUMPRODUCT(K4:$K$98, X4:$X$98)-K4*$AZ$3)/Z4, 0)</f>
        <v>54680.221046449617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2.5484E-2</v>
      </c>
      <c r="Q5" s="5">
        <f t="shared" ref="Q5:Q36" si="29">$C$8</f>
        <v>12.5</v>
      </c>
      <c r="R5">
        <f t="shared" si="0"/>
        <v>2000000</v>
      </c>
      <c r="S5">
        <f t="shared" si="1"/>
        <v>78803.91423535491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52938.765366562293</v>
      </c>
      <c r="AC5">
        <f t="shared" si="2"/>
        <v>73586.944946757169</v>
      </c>
      <c r="AE5">
        <f t="shared" si="3"/>
        <v>0</v>
      </c>
      <c r="AF5">
        <f t="shared" si="4"/>
        <v>0</v>
      </c>
      <c r="AG5">
        <f t="shared" si="5"/>
        <v>-11.6724761804</v>
      </c>
      <c r="AH5">
        <f t="shared" si="6"/>
        <v>-49344.771135999996</v>
      </c>
      <c r="AI5">
        <f t="shared" si="7"/>
        <v>-49356.443612180396</v>
      </c>
      <c r="AJ5">
        <f t="shared" si="8"/>
        <v>-20648.179580194876</v>
      </c>
      <c r="AK5">
        <f>G5*SUM(AB5, AE5:AF5)</f>
        <v>2170.4893800290542</v>
      </c>
      <c r="AL5">
        <f t="shared" si="9"/>
        <v>-67834.133812346205</v>
      </c>
      <c r="AN5">
        <f t="shared" si="10"/>
        <v>0</v>
      </c>
      <c r="AO5">
        <f t="shared" si="11"/>
        <v>0</v>
      </c>
      <c r="AP5">
        <f t="shared" si="12"/>
        <v>-9.9812279679495273</v>
      </c>
      <c r="AQ5">
        <f t="shared" si="13"/>
        <v>-42195.109428600575</v>
      </c>
      <c r="AR5">
        <f t="shared" si="14"/>
        <v>-42205.090656568522</v>
      </c>
      <c r="AS5">
        <f t="shared" si="15"/>
        <v>-17656.423909363064</v>
      </c>
      <c r="AT5">
        <f t="shared" si="16"/>
        <v>1856.0028711355249</v>
      </c>
      <c r="AU5">
        <f t="shared" si="17"/>
        <v>-58005.511694796056</v>
      </c>
      <c r="AW5">
        <v>2</v>
      </c>
      <c r="AX5">
        <f>IF(Z5&gt;0, (R5*SUMPRODUCT(K5:$K$98, X5:$X$98)-K5*$AZ$3)/Z5, 0)</f>
        <v>78803.91423535491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2.9274999999999999E-2</v>
      </c>
      <c r="Q6" s="5">
        <f t="shared" si="29"/>
        <v>12.5</v>
      </c>
      <c r="R6">
        <f t="shared" si="0"/>
        <v>2000000</v>
      </c>
      <c r="S6">
        <f t="shared" si="1"/>
        <v>108622.91029967554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73586.944946757169</v>
      </c>
      <c r="AC6">
        <f t="shared" si="2"/>
        <v>97448.130086836172</v>
      </c>
      <c r="AE6">
        <f t="shared" si="3"/>
        <v>0</v>
      </c>
      <c r="AF6">
        <f t="shared" si="4"/>
        <v>0</v>
      </c>
      <c r="AG6">
        <f t="shared" si="5"/>
        <v>-11.214039678414791</v>
      </c>
      <c r="AH6">
        <f t="shared" si="6"/>
        <v>-54673.878428993601</v>
      </c>
      <c r="AI6">
        <f t="shared" si="7"/>
        <v>-54685.092468672017</v>
      </c>
      <c r="AJ6">
        <f t="shared" si="8"/>
        <v>-23861.185140079004</v>
      </c>
      <c r="AK6">
        <f>G6*SUM(AB6, AE6:AF6)</f>
        <v>4304.8362793852948</v>
      </c>
      <c r="AL6">
        <f t="shared" si="9"/>
        <v>-74241.441329365727</v>
      </c>
      <c r="AN6">
        <f t="shared" si="10"/>
        <v>0</v>
      </c>
      <c r="AO6">
        <f t="shared" si="11"/>
        <v>0</v>
      </c>
      <c r="AP6">
        <f t="shared" si="12"/>
        <v>-8.6506226788527822</v>
      </c>
      <c r="AQ6">
        <f t="shared" si="13"/>
        <v>-42175.978170388436</v>
      </c>
      <c r="AR6">
        <f t="shared" si="14"/>
        <v>-42184.628793067284</v>
      </c>
      <c r="AS6">
        <f t="shared" si="15"/>
        <v>-18406.7575322019</v>
      </c>
      <c r="AT6">
        <f t="shared" si="16"/>
        <v>3320.7938811629756</v>
      </c>
      <c r="AU6">
        <f t="shared" si="17"/>
        <v>-57270.592444106209</v>
      </c>
      <c r="AW6">
        <v>3</v>
      </c>
      <c r="AX6">
        <f>IF(Z6&gt;0, (R6*SUMPRODUCT(K6:$K$98, X6:$X$98)-K6*$AZ$3)/Z6, 0)</f>
        <v>108622.91029967554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3.3331E-2</v>
      </c>
      <c r="Q7" s="5">
        <f t="shared" si="29"/>
        <v>12.5</v>
      </c>
      <c r="R7">
        <f t="shared" si="0"/>
        <v>2000000</v>
      </c>
      <c r="S7">
        <f t="shared" si="1"/>
        <v>128360.80420022015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97448.130086836172</v>
      </c>
      <c r="AC7">
        <f t="shared" si="2"/>
        <v>110165.65122070606</v>
      </c>
      <c r="AE7">
        <f t="shared" si="3"/>
        <v>0</v>
      </c>
      <c r="AF7">
        <f t="shared" si="4"/>
        <v>0</v>
      </c>
      <c r="AG7">
        <f t="shared" si="5"/>
        <v>-10.7281241251094</v>
      </c>
      <c r="AH7">
        <f t="shared" si="6"/>
        <v>-59804.025043398942</v>
      </c>
      <c r="AI7">
        <f t="shared" si="7"/>
        <v>-59814.753167524053</v>
      </c>
      <c r="AJ7">
        <f t="shared" si="8"/>
        <v>-12717.521133869886</v>
      </c>
      <c r="AK7">
        <f>G7*SUM(AB7, AE7:AF7)</f>
        <v>4784.7031872636562</v>
      </c>
      <c r="AL7">
        <f t="shared" si="9"/>
        <v>-67747.571114130289</v>
      </c>
      <c r="AN7">
        <f t="shared" si="10"/>
        <v>0</v>
      </c>
      <c r="AO7">
        <f t="shared" si="11"/>
        <v>0</v>
      </c>
      <c r="AP7">
        <f t="shared" si="12"/>
        <v>-7.5295992608092188</v>
      </c>
      <c r="AQ7">
        <f t="shared" si="13"/>
        <v>-41973.81923520584</v>
      </c>
      <c r="AR7">
        <f t="shared" si="14"/>
        <v>-41981.348834466648</v>
      </c>
      <c r="AS7">
        <f t="shared" si="15"/>
        <v>-8925.8696685648047</v>
      </c>
      <c r="AT7">
        <f t="shared" si="16"/>
        <v>3358.173074982441</v>
      </c>
      <c r="AU7">
        <f t="shared" si="17"/>
        <v>-47549.045428049016</v>
      </c>
      <c r="AW7">
        <v>4</v>
      </c>
      <c r="AX7">
        <f>IF(Z7&gt;0, (R7*SUMPRODUCT(K7:$K$98, X7:$X$98)-K7*$AZ$3)/Z7, 0)</f>
        <v>128360.80420022015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3.7801000000000001E-2</v>
      </c>
      <c r="Q8" s="5">
        <f t="shared" si="29"/>
        <v>12.5</v>
      </c>
      <c r="R8">
        <f t="shared" si="0"/>
        <v>2000000</v>
      </c>
      <c r="S8">
        <f t="shared" si="1"/>
        <v>128554.36284528732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110165.65122070606</v>
      </c>
      <c r="AC8">
        <f t="shared" si="2"/>
        <v>105057.80383721169</v>
      </c>
      <c r="AE8">
        <f t="shared" si="3"/>
        <v>0</v>
      </c>
      <c r="AF8">
        <f t="shared" si="4"/>
        <v>0</v>
      </c>
      <c r="AG8">
        <f t="shared" si="5"/>
        <v>-10.215309063805044</v>
      </c>
      <c r="AH8">
        <f t="shared" si="6"/>
        <v>-64885.411208521662</v>
      </c>
      <c r="AI8">
        <f t="shared" si="7"/>
        <v>-64895.626517585464</v>
      </c>
      <c r="AJ8">
        <f t="shared" si="8"/>
        <v>5107.8473834943725</v>
      </c>
      <c r="AK8">
        <f t="shared" ref="AK8:AK39" si="30">G8*SUM(AB8:AB8, AE8:AF8)</f>
        <v>2346.528371001039</v>
      </c>
      <c r="AL8">
        <f t="shared" si="9"/>
        <v>-57441.250763090051</v>
      </c>
      <c r="AN8">
        <f t="shared" si="10"/>
        <v>0</v>
      </c>
      <c r="AO8">
        <f t="shared" si="11"/>
        <v>0</v>
      </c>
      <c r="AP8">
        <f t="shared" si="12"/>
        <v>-6.6925015276237074</v>
      </c>
      <c r="AQ8">
        <f t="shared" si="13"/>
        <v>-42509.307444465499</v>
      </c>
      <c r="AR8">
        <f t="shared" si="14"/>
        <v>-42515.99994599312</v>
      </c>
      <c r="AS8">
        <f t="shared" si="15"/>
        <v>3346.3771094334106</v>
      </c>
      <c r="AT8">
        <f t="shared" si="16"/>
        <v>1537.3146920419529</v>
      </c>
      <c r="AU8">
        <f t="shared" si="17"/>
        <v>-37632.308144517752</v>
      </c>
      <c r="AW8">
        <v>5</v>
      </c>
      <c r="AX8">
        <f>IF(Z8&gt;0, (R8*SUMPRODUCT(K8:$K$98, X8:$X$98)-K8*$AZ$3)/Z8, 0)</f>
        <v>128554.36284528732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4.3147999999999999E-2</v>
      </c>
      <c r="Q9" s="5">
        <f t="shared" si="29"/>
        <v>12.5</v>
      </c>
      <c r="R9">
        <f t="shared" si="0"/>
        <v>2000000</v>
      </c>
      <c r="S9">
        <f t="shared" si="1"/>
        <v>116209.26984237447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105057.80383721169</v>
      </c>
      <c r="AC9">
        <f t="shared" si="2"/>
        <v>89921.67148052447</v>
      </c>
      <c r="AE9">
        <f t="shared" si="3"/>
        <v>0</v>
      </c>
      <c r="AF9">
        <f t="shared" si="4"/>
        <v>0</v>
      </c>
      <c r="AG9">
        <f t="shared" si="5"/>
        <v>-9.6723858176819348</v>
      </c>
      <c r="AH9">
        <f t="shared" si="6"/>
        <v>-70523.224877609609</v>
      </c>
      <c r="AI9">
        <f t="shared" si="7"/>
        <v>-70532.897263427294</v>
      </c>
      <c r="AJ9">
        <f t="shared" si="8"/>
        <v>15136.132356687216</v>
      </c>
      <c r="AK9">
        <f t="shared" si="30"/>
        <v>619.84104263954896</v>
      </c>
      <c r="AL9">
        <f t="shared" si="9"/>
        <v>-54776.923864100529</v>
      </c>
      <c r="AN9">
        <f t="shared" si="10"/>
        <v>0</v>
      </c>
      <c r="AO9">
        <f t="shared" si="11"/>
        <v>0</v>
      </c>
      <c r="AP9">
        <f t="shared" si="12"/>
        <v>-6.0013338918776045</v>
      </c>
      <c r="AQ9">
        <f t="shared" si="13"/>
        <v>-43756.879388412948</v>
      </c>
      <c r="AR9">
        <f t="shared" si="14"/>
        <v>-43762.880722304828</v>
      </c>
      <c r="AS9">
        <f t="shared" si="15"/>
        <v>9391.3731127303236</v>
      </c>
      <c r="AT9">
        <f t="shared" si="16"/>
        <v>384.58691856245395</v>
      </c>
      <c r="AU9">
        <f t="shared" si="17"/>
        <v>-33986.920691012048</v>
      </c>
      <c r="AW9">
        <v>6</v>
      </c>
      <c r="AX9">
        <f>IF(Z9&gt;0, (R9*SUMPRODUCT(K9:$K$98, X9:$X$98)-K9*$AZ$3)/Z9, 0)</f>
        <v>116209.26984237447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4.8848999999999997E-2</v>
      </c>
      <c r="Q10" s="5">
        <f t="shared" si="29"/>
        <v>12.5</v>
      </c>
      <c r="R10">
        <f t="shared" si="0"/>
        <v>2000000</v>
      </c>
      <c r="S10">
        <f t="shared" si="1"/>
        <v>97901.130420822388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89921.67148052447</v>
      </c>
      <c r="AC10">
        <f t="shared" si="2"/>
        <v>71296.894412886701</v>
      </c>
      <c r="AE10">
        <f t="shared" si="3"/>
        <v>0</v>
      </c>
      <c r="AF10">
        <f t="shared" si="4"/>
        <v>0</v>
      </c>
      <c r="AG10">
        <f t="shared" si="5"/>
        <v>-9.1031755846971709</v>
      </c>
      <c r="AH10">
        <f t="shared" si="6"/>
        <v>-75597.819969271179</v>
      </c>
      <c r="AI10">
        <f t="shared" si="7"/>
        <v>-75606.923144855871</v>
      </c>
      <c r="AJ10">
        <f t="shared" si="8"/>
        <v>18624.77706763777</v>
      </c>
      <c r="AK10">
        <f t="shared" si="30"/>
        <v>368.67885307015035</v>
      </c>
      <c r="AL10">
        <f t="shared" si="9"/>
        <v>-56613.467224147949</v>
      </c>
      <c r="AN10">
        <f t="shared" si="10"/>
        <v>0</v>
      </c>
      <c r="AO10">
        <f t="shared" si="11"/>
        <v>0</v>
      </c>
      <c r="AP10">
        <f t="shared" si="12"/>
        <v>-5.3582785254477745</v>
      </c>
      <c r="AQ10">
        <f t="shared" si="13"/>
        <v>-44498.117337532167</v>
      </c>
      <c r="AR10">
        <f t="shared" si="14"/>
        <v>-44503.475616057614</v>
      </c>
      <c r="AS10">
        <f t="shared" si="15"/>
        <v>10962.849400657311</v>
      </c>
      <c r="AT10">
        <f t="shared" si="16"/>
        <v>217.01042266100805</v>
      </c>
      <c r="AU10">
        <f t="shared" si="17"/>
        <v>-33323.615792739292</v>
      </c>
      <c r="AW10">
        <v>7</v>
      </c>
      <c r="AX10">
        <f>IF(Z10&gt;0, (R10*SUMPRODUCT(K10:$K$98, X10:$X$98)-K10*$AZ$3)/Z10, 0)</f>
        <v>97901.130420822388</v>
      </c>
    </row>
    <row r="11" spans="1:52" x14ac:dyDescent="0.25">
      <c r="A11" t="s">
        <v>33</v>
      </c>
      <c r="C11" s="25">
        <f>AU71</f>
        <v>-5.2153170670976579E-11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5.4528E-2</v>
      </c>
      <c r="Q11" s="5">
        <f t="shared" si="29"/>
        <v>12.5</v>
      </c>
      <c r="R11">
        <f t="shared" si="0"/>
        <v>2000000</v>
      </c>
      <c r="S11">
        <f t="shared" si="1"/>
        <v>73289.233517250308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71296.894412886701</v>
      </c>
      <c r="AC11">
        <f t="shared" si="2"/>
        <v>49929.116277302084</v>
      </c>
      <c r="AE11">
        <f t="shared" si="3"/>
        <v>0</v>
      </c>
      <c r="AF11">
        <f t="shared" si="4"/>
        <v>0</v>
      </c>
      <c r="AG11">
        <f t="shared" si="5"/>
        <v>-8.5157658705678312</v>
      </c>
      <c r="AH11">
        <f t="shared" si="6"/>
        <v>-79420.473325178784</v>
      </c>
      <c r="AI11">
        <f t="shared" si="7"/>
        <v>-79428.989091049356</v>
      </c>
      <c r="AJ11">
        <f t="shared" si="8"/>
        <v>21367.778135584616</v>
      </c>
      <c r="AK11">
        <f t="shared" si="30"/>
        <v>171.11254659092808</v>
      </c>
      <c r="AL11">
        <f t="shared" si="9"/>
        <v>-57890.098408873811</v>
      </c>
      <c r="AN11">
        <f t="shared" si="10"/>
        <v>0</v>
      </c>
      <c r="AO11">
        <f t="shared" si="11"/>
        <v>0</v>
      </c>
      <c r="AP11">
        <f t="shared" si="12"/>
        <v>-4.762941399427671</v>
      </c>
      <c r="AQ11">
        <f t="shared" si="13"/>
        <v>-44420.556660679031</v>
      </c>
      <c r="AR11">
        <f t="shared" si="14"/>
        <v>-44425.31960207846</v>
      </c>
      <c r="AS11">
        <f t="shared" si="15"/>
        <v>11951.182858080987</v>
      </c>
      <c r="AT11">
        <f t="shared" si="16"/>
        <v>95.70472515410799</v>
      </c>
      <c r="AU11">
        <f t="shared" si="17"/>
        <v>-32378.432018843367</v>
      </c>
      <c r="AW11">
        <v>8</v>
      </c>
      <c r="AX11">
        <f>IF(Z11&gt;0, (R11*SUMPRODUCT(K11:$K$98, X11:$X$98)-K11*$AZ$3)/Z11, 0)</f>
        <v>73289.233517250308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6.0775000000000003E-2</v>
      </c>
      <c r="Q12" s="5">
        <f t="shared" si="29"/>
        <v>12.5</v>
      </c>
      <c r="R12">
        <f t="shared" si="0"/>
        <v>2000000</v>
      </c>
      <c r="S12">
        <f t="shared" si="1"/>
        <v>43357.672301568891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49929.116277302084</v>
      </c>
      <c r="AC12">
        <f t="shared" si="2"/>
        <v>27447.357804631756</v>
      </c>
      <c r="AE12">
        <f t="shared" si="3"/>
        <v>0</v>
      </c>
      <c r="AF12">
        <f t="shared" si="4"/>
        <v>0</v>
      </c>
      <c r="AG12">
        <f t="shared" si="5"/>
        <v>-7.9130625410783919</v>
      </c>
      <c r="AH12">
        <f t="shared" si="6"/>
        <v>-82807.307325401591</v>
      </c>
      <c r="AI12">
        <f t="shared" si="7"/>
        <v>-82815.220387942667</v>
      </c>
      <c r="AJ12">
        <f t="shared" si="8"/>
        <v>22481.758472670328</v>
      </c>
      <c r="AK12">
        <f t="shared" si="30"/>
        <v>114.8369674377948</v>
      </c>
      <c r="AL12">
        <f t="shared" si="9"/>
        <v>-60218.624947834542</v>
      </c>
      <c r="AN12">
        <f t="shared" si="10"/>
        <v>0</v>
      </c>
      <c r="AO12">
        <f t="shared" si="11"/>
        <v>0</v>
      </c>
      <c r="AP12">
        <f t="shared" si="12"/>
        <v>-4.2058768620005482</v>
      </c>
      <c r="AQ12">
        <f t="shared" si="13"/>
        <v>-44012.964143338089</v>
      </c>
      <c r="AR12">
        <f t="shared" si="14"/>
        <v>-44017.170020200087</v>
      </c>
      <c r="AS12">
        <f t="shared" si="15"/>
        <v>11949.293625120634</v>
      </c>
      <c r="AT12">
        <f t="shared" si="16"/>
        <v>61.037068990877657</v>
      </c>
      <c r="AU12">
        <f t="shared" si="17"/>
        <v>-32006.839326088571</v>
      </c>
      <c r="AW12">
        <v>9</v>
      </c>
      <c r="AX12">
        <f>IF(Z12&gt;0, (R12*SUMPRODUCT(K12:$K$98, X12:$X$98)-K12*$AZ$3)/Z12, 0)</f>
        <v>43357.672301568891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6.7419999999999994E-2</v>
      </c>
      <c r="Q13" s="5">
        <f t="shared" si="29"/>
        <v>12.5</v>
      </c>
      <c r="R13">
        <f t="shared" si="0"/>
        <v>2000000</v>
      </c>
      <c r="S13">
        <f t="shared" si="1"/>
        <v>7138.5164472705474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27447.357804631756</v>
      </c>
      <c r="AC13">
        <f t="shared" si="2"/>
        <v>4169.1410199887468</v>
      </c>
      <c r="AE13">
        <f t="shared" si="3"/>
        <v>0</v>
      </c>
      <c r="AF13">
        <f t="shared" si="4"/>
        <v>0</v>
      </c>
      <c r="AG13">
        <f t="shared" si="5"/>
        <v>-7.300433239148103</v>
      </c>
      <c r="AH13">
        <f t="shared" si="6"/>
        <v>-85359.788243120827</v>
      </c>
      <c r="AI13">
        <f t="shared" si="7"/>
        <v>-85367.08867635997</v>
      </c>
      <c r="AJ13">
        <f t="shared" si="8"/>
        <v>23278.216784643009</v>
      </c>
      <c r="AK13">
        <f t="shared" si="30"/>
        <v>54.894715609263514</v>
      </c>
      <c r="AL13">
        <f t="shared" si="9"/>
        <v>-62033.977176107699</v>
      </c>
      <c r="AN13">
        <f t="shared" si="10"/>
        <v>0</v>
      </c>
      <c r="AO13">
        <f t="shared" si="11"/>
        <v>0</v>
      </c>
      <c r="AP13">
        <f t="shared" si="12"/>
        <v>-3.6884580564110885</v>
      </c>
      <c r="AQ13">
        <f t="shared" si="13"/>
        <v>-43127.02935909915</v>
      </c>
      <c r="AR13">
        <f t="shared" si="14"/>
        <v>-43130.717817155557</v>
      </c>
      <c r="AS13">
        <f t="shared" si="15"/>
        <v>11761.045327800235</v>
      </c>
      <c r="AT13">
        <f t="shared" si="16"/>
        <v>27.734909615721769</v>
      </c>
      <c r="AU13">
        <f t="shared" si="17"/>
        <v>-31341.937579739602</v>
      </c>
      <c r="AW13">
        <v>10</v>
      </c>
      <c r="AX13">
        <f>IF(Z13&gt;0, (R13*SUMPRODUCT(K13:$K$98, X13:$X$98)-K13*$AZ$3)/Z13, 0)</f>
        <v>7138.5164472705474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7.4817999999999996E-2</v>
      </c>
      <c r="Q14" s="5">
        <f t="shared" si="29"/>
        <v>12.5</v>
      </c>
      <c r="R14">
        <f t="shared" si="0"/>
        <v>2000000</v>
      </c>
      <c r="S14">
        <f t="shared" si="1"/>
        <v>-36146.30143628017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4169.1410199887468</v>
      </c>
      <c r="AC14">
        <f t="shared" si="2"/>
        <v>-19320.126093063212</v>
      </c>
      <c r="AE14">
        <f t="shared" si="3"/>
        <v>0</v>
      </c>
      <c r="AF14">
        <f t="shared" si="4"/>
        <v>0</v>
      </c>
      <c r="AG14">
        <f t="shared" si="5"/>
        <v>-6.6812250926700401</v>
      </c>
      <c r="AH14">
        <f t="shared" si="6"/>
        <v>-87392.610253853243</v>
      </c>
      <c r="AI14">
        <f t="shared" si="7"/>
        <v>-87399.291478945917</v>
      </c>
      <c r="AJ14">
        <f t="shared" si="8"/>
        <v>23489.267113051959</v>
      </c>
      <c r="AK14">
        <f t="shared" si="30"/>
        <v>7.5044538359797439</v>
      </c>
      <c r="AL14">
        <f t="shared" si="9"/>
        <v>-63902.519912057978</v>
      </c>
      <c r="AN14">
        <f t="shared" si="10"/>
        <v>0</v>
      </c>
      <c r="AO14">
        <f t="shared" si="11"/>
        <v>0</v>
      </c>
      <c r="AP14">
        <f t="shared" si="12"/>
        <v>-3.2093652985191223</v>
      </c>
      <c r="AQ14">
        <f t="shared" si="13"/>
        <v>-41979.548182478007</v>
      </c>
      <c r="AR14">
        <f t="shared" si="14"/>
        <v>-41982.757547776528</v>
      </c>
      <c r="AS14">
        <f t="shared" si="15"/>
        <v>11283.205956192205</v>
      </c>
      <c r="AT14">
        <f t="shared" si="16"/>
        <v>3.604808009231002</v>
      </c>
      <c r="AU14">
        <f t="shared" si="17"/>
        <v>-30695.946783575095</v>
      </c>
      <c r="AW14">
        <v>11</v>
      </c>
      <c r="AX14">
        <f>IF(Z14&gt;0, (R14*SUMPRODUCT(K14:$K$98, X14:$X$98)-K14*$AZ$3)/Z14, 0)</f>
        <v>-36146.30143628017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8.3350999999999995E-2</v>
      </c>
      <c r="Q15" s="5">
        <f t="shared" si="29"/>
        <v>12.5</v>
      </c>
      <c r="R15">
        <f t="shared" si="0"/>
        <v>2000000</v>
      </c>
      <c r="S15">
        <f t="shared" si="1"/>
        <v>-86344.228665914969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-19320.126093063212</v>
      </c>
      <c r="AC15">
        <f t="shared" si="2"/>
        <v>-41842.593146272702</v>
      </c>
      <c r="AE15">
        <f t="shared" si="3"/>
        <v>0</v>
      </c>
      <c r="AF15">
        <f t="shared" si="4"/>
        <v>0</v>
      </c>
      <c r="AG15">
        <f t="shared" si="5"/>
        <v>-6.0575260490441991</v>
      </c>
      <c r="AH15">
        <f t="shared" si="6"/>
        <v>-89101.886831862474</v>
      </c>
      <c r="AI15">
        <f t="shared" si="7"/>
        <v>-89107.944357911518</v>
      </c>
      <c r="AJ15">
        <f t="shared" si="8"/>
        <v>22522.46705320949</v>
      </c>
      <c r="AK15">
        <f t="shared" si="30"/>
        <v>-79.212516981559176</v>
      </c>
      <c r="AL15">
        <f t="shared" si="9"/>
        <v>-66664.689821683583</v>
      </c>
      <c r="AN15">
        <f t="shared" si="10"/>
        <v>0</v>
      </c>
      <c r="AO15">
        <f t="shared" si="11"/>
        <v>0</v>
      </c>
      <c r="AP15">
        <f t="shared" si="12"/>
        <v>-2.7604286486453504</v>
      </c>
      <c r="AQ15">
        <f t="shared" si="13"/>
        <v>-40603.93617256311</v>
      </c>
      <c r="AR15">
        <f t="shared" si="14"/>
        <v>-40606.696601211755</v>
      </c>
      <c r="AS15">
        <f t="shared" si="15"/>
        <v>10263.540393963374</v>
      </c>
      <c r="AT15">
        <f t="shared" si="16"/>
        <v>-36.097327429851354</v>
      </c>
      <c r="AU15">
        <f t="shared" si="17"/>
        <v>-30379.253534678235</v>
      </c>
      <c r="AW15">
        <v>12</v>
      </c>
      <c r="AX15">
        <f>IF(Z15&gt;0, (R15*SUMPRODUCT(K15:$K$98, X15:$X$98)-K15*$AZ$3)/Z15, 0)</f>
        <v>-86344.228665914969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9.2474000000000001E-2</v>
      </c>
      <c r="Q16" s="5">
        <f t="shared" si="29"/>
        <v>12.5</v>
      </c>
      <c r="R16">
        <f t="shared" si="0"/>
        <v>2000000</v>
      </c>
      <c r="S16">
        <f t="shared" si="1"/>
        <v>-144892.02000955009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-41842.593146272702</v>
      </c>
      <c r="AC16">
        <f t="shared" si="2"/>
        <v>-63019.765508711338</v>
      </c>
      <c r="AE16">
        <f t="shared" si="3"/>
        <v>0</v>
      </c>
      <c r="AF16">
        <f t="shared" si="4"/>
        <v>0</v>
      </c>
      <c r="AG16">
        <f t="shared" si="5"/>
        <v>-5.4367871246944439</v>
      </c>
      <c r="AH16">
        <f t="shared" si="6"/>
        <v>-89626.186217490118</v>
      </c>
      <c r="AI16">
        <f t="shared" si="7"/>
        <v>-89631.623004614812</v>
      </c>
      <c r="AJ16">
        <f t="shared" si="8"/>
        <v>21177.172362438636</v>
      </c>
      <c r="AK16">
        <f t="shared" si="30"/>
        <v>-297.08241133853619</v>
      </c>
      <c r="AL16">
        <f t="shared" si="9"/>
        <v>-68751.533053514708</v>
      </c>
      <c r="AN16">
        <f t="shared" si="10"/>
        <v>0</v>
      </c>
      <c r="AO16">
        <f t="shared" si="11"/>
        <v>0</v>
      </c>
      <c r="AP16">
        <f t="shared" si="12"/>
        <v>-2.3437295272954941</v>
      </c>
      <c r="AQ16">
        <f t="shared" si="13"/>
        <v>-38636.70477416784</v>
      </c>
      <c r="AR16">
        <f t="shared" si="14"/>
        <v>-38639.048503695136</v>
      </c>
      <c r="AS16">
        <f t="shared" si="15"/>
        <v>9129.2086727164242</v>
      </c>
      <c r="AT16">
        <f t="shared" si="16"/>
        <v>-128.06843518512878</v>
      </c>
      <c r="AU16">
        <f t="shared" si="17"/>
        <v>-29637.908266163835</v>
      </c>
      <c r="AW16">
        <v>13</v>
      </c>
      <c r="AX16">
        <f>IF(Z16&gt;0, (R16*SUMPRODUCT(K16:$K$98, X16:$X$98)-K16*$AZ$3)/Z16, 0)</f>
        <v>-144892.02000955009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0.10216500000000001</v>
      </c>
      <c r="Q17" s="5">
        <f t="shared" si="29"/>
        <v>12.5</v>
      </c>
      <c r="R17">
        <f t="shared" si="0"/>
        <v>2000000</v>
      </c>
      <c r="S17">
        <f t="shared" si="1"/>
        <v>-210411.53895101178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-63019.765508711338</v>
      </c>
      <c r="AC17">
        <f t="shared" si="2"/>
        <v>-81252.013157365262</v>
      </c>
      <c r="AE17">
        <f t="shared" si="3"/>
        <v>0</v>
      </c>
      <c r="AF17">
        <f t="shared" si="4"/>
        <v>0</v>
      </c>
      <c r="AG17">
        <f t="shared" si="5"/>
        <v>-4.8269698968530923</v>
      </c>
      <c r="AH17">
        <f t="shared" si="6"/>
        <v>-88871.897055105277</v>
      </c>
      <c r="AI17">
        <f t="shared" si="7"/>
        <v>-88876.724025002128</v>
      </c>
      <c r="AJ17">
        <f t="shared" si="8"/>
        <v>18232.247648653924</v>
      </c>
      <c r="AK17">
        <f t="shared" si="30"/>
        <v>-869.6727640202165</v>
      </c>
      <c r="AL17">
        <f t="shared" si="9"/>
        <v>-71514.149140368419</v>
      </c>
      <c r="AN17">
        <f t="shared" si="10"/>
        <v>0</v>
      </c>
      <c r="AO17">
        <f t="shared" si="11"/>
        <v>0</v>
      </c>
      <c r="AP17">
        <f t="shared" si="12"/>
        <v>-1.9560491679511141</v>
      </c>
      <c r="AQ17">
        <f t="shared" si="13"/>
        <v>-36013.856312260832</v>
      </c>
      <c r="AR17">
        <f t="shared" si="14"/>
        <v>-36015.812361428783</v>
      </c>
      <c r="AS17">
        <f t="shared" si="15"/>
        <v>7388.3147409472158</v>
      </c>
      <c r="AT17">
        <f t="shared" si="16"/>
        <v>-352.42040509938226</v>
      </c>
      <c r="AU17">
        <f t="shared" si="17"/>
        <v>-28979.918025580944</v>
      </c>
      <c r="AW17">
        <v>14</v>
      </c>
      <c r="AX17">
        <f>IF(Z17&gt;0, (R17*SUMPRODUCT(K17:$K$98, X17:$X$98)-K17*$AZ$3)/Z17, 0)</f>
        <v>-210411.53895101178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0.113081</v>
      </c>
      <c r="Q18" s="5">
        <f t="shared" si="29"/>
        <v>12.5</v>
      </c>
      <c r="R18">
        <f t="shared" si="0"/>
        <v>2000000</v>
      </c>
      <c r="S18">
        <f t="shared" si="1"/>
        <v>-283191.53320607042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-81252.013157365262</v>
      </c>
      <c r="AC18">
        <f t="shared" si="2"/>
        <v>-95896.845647591166</v>
      </c>
      <c r="AE18">
        <f t="shared" si="3"/>
        <v>0</v>
      </c>
      <c r="AF18">
        <f t="shared" si="4"/>
        <v>0</v>
      </c>
      <c r="AG18">
        <f t="shared" si="5"/>
        <v>-4.2328616149785168</v>
      </c>
      <c r="AH18">
        <f t="shared" si="6"/>
        <v>-87334.173264967118</v>
      </c>
      <c r="AI18">
        <f t="shared" si="7"/>
        <v>-87338.406126582093</v>
      </c>
      <c r="AJ18">
        <f t="shared" si="8"/>
        <v>14644.832490225905</v>
      </c>
      <c r="AK18">
        <f t="shared" si="30"/>
        <v>-1755.0434841990898</v>
      </c>
      <c r="AL18">
        <f t="shared" si="9"/>
        <v>-74448.617120555282</v>
      </c>
      <c r="AN18">
        <f t="shared" si="10"/>
        <v>0</v>
      </c>
      <c r="AO18">
        <f t="shared" si="11"/>
        <v>0</v>
      </c>
      <c r="AP18">
        <f t="shared" si="12"/>
        <v>-1.6006874582964941</v>
      </c>
      <c r="AQ18">
        <f t="shared" si="13"/>
        <v>-33026.053894898083</v>
      </c>
      <c r="AR18">
        <f t="shared" si="14"/>
        <v>-33027.654582356379</v>
      </c>
      <c r="AS18">
        <f t="shared" si="15"/>
        <v>5538.0501013796065</v>
      </c>
      <c r="AT18">
        <f t="shared" si="16"/>
        <v>-663.68247995197498</v>
      </c>
      <c r="AU18">
        <f t="shared" si="17"/>
        <v>-28153.286960928748</v>
      </c>
      <c r="AW18">
        <v>15</v>
      </c>
      <c r="AX18">
        <f>IF(Z18&gt;0, (R18*SUMPRODUCT(K18:$K$98, X18:$X$98)-K18*$AZ$3)/Z18, 0)</f>
        <v>-283191.53320607042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0.12539</v>
      </c>
      <c r="Q19" s="5">
        <f t="shared" si="29"/>
        <v>12.5</v>
      </c>
      <c r="R19">
        <f t="shared" si="0"/>
        <v>2000000</v>
      </c>
      <c r="S19">
        <f t="shared" si="1"/>
        <v>-371607.10738097946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-95896.845647591166</v>
      </c>
      <c r="AC19">
        <f t="shared" si="2"/>
        <v>-108799.85668190802</v>
      </c>
      <c r="AE19">
        <f t="shared" si="3"/>
        <v>0</v>
      </c>
      <c r="AF19">
        <f t="shared" si="4"/>
        <v>0</v>
      </c>
      <c r="AG19">
        <f t="shared" si="5"/>
        <v>-3.6597744809265755</v>
      </c>
      <c r="AH19">
        <f t="shared" si="6"/>
        <v>-84921.362864344992</v>
      </c>
      <c r="AI19">
        <f t="shared" si="7"/>
        <v>-84925.022638825918</v>
      </c>
      <c r="AJ19">
        <f t="shared" si="8"/>
        <v>12903.011034316849</v>
      </c>
      <c r="AK19">
        <f t="shared" si="30"/>
        <v>-2138.4996579412832</v>
      </c>
      <c r="AL19">
        <f t="shared" si="9"/>
        <v>-74160.511262450353</v>
      </c>
      <c r="AN19">
        <f t="shared" si="10"/>
        <v>0</v>
      </c>
      <c r="AO19">
        <f t="shared" si="11"/>
        <v>0</v>
      </c>
      <c r="AP19">
        <f t="shared" si="12"/>
        <v>-1.290655957584381</v>
      </c>
      <c r="AQ19">
        <f t="shared" si="13"/>
        <v>-29948.365255364712</v>
      </c>
      <c r="AR19">
        <f t="shared" si="14"/>
        <v>-29949.655911322297</v>
      </c>
      <c r="AS19">
        <f t="shared" si="15"/>
        <v>4550.3754805137014</v>
      </c>
      <c r="AT19">
        <f t="shared" si="16"/>
        <v>-754.16322459172102</v>
      </c>
      <c r="AU19">
        <f t="shared" si="17"/>
        <v>-26153.443655400315</v>
      </c>
      <c r="AW19">
        <v>16</v>
      </c>
      <c r="AX19">
        <f>IF(Z19&gt;0, (R19*SUMPRODUCT(K19:$K$98, X19:$X$98)-K19*$AZ$3)/Z19, 0)</f>
        <v>-371607.10738097946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0.13947699999999999</v>
      </c>
      <c r="Q20" s="5">
        <f t="shared" si="29"/>
        <v>12.5</v>
      </c>
      <c r="R20">
        <f t="shared" si="0"/>
        <v>2000000</v>
      </c>
      <c r="S20">
        <f t="shared" si="1"/>
        <v>-499616.68959196249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-108799.85668190802</v>
      </c>
      <c r="AC20">
        <f t="shared" si="2"/>
        <v>-124413.44372307858</v>
      </c>
      <c r="AE20">
        <f t="shared" si="3"/>
        <v>0</v>
      </c>
      <c r="AF20">
        <f t="shared" si="4"/>
        <v>0</v>
      </c>
      <c r="AG20">
        <f t="shared" si="5"/>
        <v>-3.1127223708411136</v>
      </c>
      <c r="AH20">
        <f t="shared" si="6"/>
        <v>-81672.698444191337</v>
      </c>
      <c r="AI20">
        <f t="shared" si="7"/>
        <v>-81675.811166562184</v>
      </c>
      <c r="AJ20">
        <f t="shared" si="8"/>
        <v>15613.587041170569</v>
      </c>
      <c r="AK20">
        <f t="shared" si="30"/>
        <v>-467.83938373220445</v>
      </c>
      <c r="AL20">
        <f t="shared" si="9"/>
        <v>-66530.063509123822</v>
      </c>
      <c r="AN20">
        <f t="shared" si="10"/>
        <v>0</v>
      </c>
      <c r="AO20">
        <f t="shared" si="11"/>
        <v>0</v>
      </c>
      <c r="AP20">
        <f t="shared" si="12"/>
        <v>-1.0411956530518263</v>
      </c>
      <c r="AQ20">
        <f t="shared" si="13"/>
        <v>-27319.255770994467</v>
      </c>
      <c r="AR20">
        <f t="shared" si="14"/>
        <v>-27320.296966647522</v>
      </c>
      <c r="AS20">
        <f t="shared" si="15"/>
        <v>5222.6948050687361</v>
      </c>
      <c r="AT20">
        <f t="shared" si="16"/>
        <v>-156.49077387418592</v>
      </c>
      <c r="AU20">
        <f t="shared" si="17"/>
        <v>-22254.092935452973</v>
      </c>
      <c r="AW20">
        <v>17</v>
      </c>
      <c r="AX20">
        <f>IF(Z20&gt;0, (R20*SUMPRODUCT(K20:$K$98, X20:$X$98)-K20*$AZ$3)/Z20, 0)</f>
        <v>-499616.68959196249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0.15573300000000001</v>
      </c>
      <c r="Q21" s="5">
        <f t="shared" si="29"/>
        <v>12.5</v>
      </c>
      <c r="R21">
        <f t="shared" si="0"/>
        <v>2000000</v>
      </c>
      <c r="S21">
        <f t="shared" si="1"/>
        <v>-668018.73954609933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-124413.44372307858</v>
      </c>
      <c r="AC21">
        <f t="shared" si="2"/>
        <v>-138779.105744578</v>
      </c>
      <c r="AE21">
        <f t="shared" si="3"/>
        <v>0</v>
      </c>
      <c r="AF21">
        <f t="shared" si="4"/>
        <v>0</v>
      </c>
      <c r="AG21">
        <f t="shared" si="5"/>
        <v>-2.5968415541545036</v>
      </c>
      <c r="AH21">
        <f t="shared" si="6"/>
        <v>-77560.574876511877</v>
      </c>
      <c r="AI21">
        <f t="shared" si="7"/>
        <v>-77563.171718066034</v>
      </c>
      <c r="AJ21">
        <f t="shared" si="8"/>
        <v>14365.662021499418</v>
      </c>
      <c r="AK21">
        <f t="shared" si="30"/>
        <v>-199.06150995692573</v>
      </c>
      <c r="AL21">
        <f t="shared" si="9"/>
        <v>-63396.571206523542</v>
      </c>
      <c r="AN21">
        <f t="shared" si="10"/>
        <v>0</v>
      </c>
      <c r="AO21">
        <f t="shared" si="11"/>
        <v>0</v>
      </c>
      <c r="AP21">
        <f t="shared" si="12"/>
        <v>-0.82601290784004189</v>
      </c>
      <c r="AQ21">
        <f t="shared" si="13"/>
        <v>-24670.752778504389</v>
      </c>
      <c r="AR21">
        <f t="shared" si="14"/>
        <v>-24671.57879141223</v>
      </c>
      <c r="AS21">
        <f t="shared" si="15"/>
        <v>4569.4825856595126</v>
      </c>
      <c r="AT21">
        <f t="shared" si="16"/>
        <v>-63.318216860591257</v>
      </c>
      <c r="AU21">
        <f t="shared" si="17"/>
        <v>-20165.41442261331</v>
      </c>
      <c r="AW21">
        <v>18</v>
      </c>
      <c r="AX21">
        <f>IF(Z21&gt;0, (R21*SUMPRODUCT(K21:$K$98, X21:$X$98)-K21*$AZ$3)/Z21, 0)</f>
        <v>-668018.73954609933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0.17447299999999999</v>
      </c>
      <c r="Q22" s="5">
        <f t="shared" si="29"/>
        <v>12.5</v>
      </c>
      <c r="R22">
        <f t="shared" si="0"/>
        <v>2000000</v>
      </c>
      <c r="S22">
        <f t="shared" si="1"/>
        <v>-866512.98476599425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-138779.105744578</v>
      </c>
      <c r="AC22">
        <f t="shared" si="2"/>
        <v>-146807.70788117425</v>
      </c>
      <c r="AE22">
        <f t="shared" si="3"/>
        <v>0</v>
      </c>
      <c r="AF22">
        <f t="shared" si="4"/>
        <v>0</v>
      </c>
      <c r="AG22">
        <f t="shared" si="5"/>
        <v>-2.1177944021349595</v>
      </c>
      <c r="AH22">
        <f t="shared" si="6"/>
        <v>-72492.597836479792</v>
      </c>
      <c r="AI22">
        <f t="shared" si="7"/>
        <v>-72494.715630881925</v>
      </c>
      <c r="AJ22">
        <f t="shared" si="8"/>
        <v>8028.6021365962515</v>
      </c>
      <c r="AK22">
        <f t="shared" si="30"/>
        <v>-2914.3612206361381</v>
      </c>
      <c r="AL22">
        <f t="shared" si="9"/>
        <v>-67380.474714921816</v>
      </c>
      <c r="AN22">
        <f t="shared" si="10"/>
        <v>0</v>
      </c>
      <c r="AO22">
        <f t="shared" si="11"/>
        <v>0</v>
      </c>
      <c r="AP22">
        <f t="shared" si="12"/>
        <v>-0.62897836479184477</v>
      </c>
      <c r="AQ22">
        <f t="shared" si="13"/>
        <v>-21530.076574353036</v>
      </c>
      <c r="AR22">
        <f t="shared" si="14"/>
        <v>-21530.705552717827</v>
      </c>
      <c r="AS22">
        <f t="shared" si="15"/>
        <v>2384.4699175471778</v>
      </c>
      <c r="AT22">
        <f t="shared" si="16"/>
        <v>-865.55623771625574</v>
      </c>
      <c r="AU22">
        <f t="shared" si="17"/>
        <v>-20011.791872886904</v>
      </c>
      <c r="AW22">
        <v>19</v>
      </c>
      <c r="AX22">
        <f>IF(Z22&gt;0, (R22*SUMPRODUCT(K22:$K$98, X22:$X$98)-K22*$AZ$3)/Z22, 0)</f>
        <v>-866512.98476599425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0.196798</v>
      </c>
      <c r="Q23" s="5">
        <f t="shared" si="29"/>
        <v>12.5</v>
      </c>
      <c r="R23">
        <f t="shared" si="0"/>
        <v>2000000</v>
      </c>
      <c r="S23">
        <f t="shared" si="1"/>
        <v>-1065756.1222688823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-146807.70788117425</v>
      </c>
      <c r="AC23">
        <f t="shared" si="2"/>
        <v>-143223.87503614894</v>
      </c>
      <c r="AE23">
        <f t="shared" si="3"/>
        <v>0</v>
      </c>
      <c r="AF23">
        <f t="shared" si="4"/>
        <v>0</v>
      </c>
      <c r="AG23">
        <f t="shared" si="5"/>
        <v>-1.6798387553622542</v>
      </c>
      <c r="AH23">
        <f t="shared" si="6"/>
        <v>-66684.432440216915</v>
      </c>
      <c r="AI23">
        <f t="shared" si="7"/>
        <v>-66686.112278972272</v>
      </c>
      <c r="AJ23">
        <f t="shared" si="8"/>
        <v>-3583.8328450253175</v>
      </c>
      <c r="AK23">
        <f t="shared" si="30"/>
        <v>-10276.539551682199</v>
      </c>
      <c r="AL23">
        <f t="shared" si="9"/>
        <v>-80546.484675679792</v>
      </c>
      <c r="AN23">
        <f t="shared" si="10"/>
        <v>0</v>
      </c>
      <c r="AO23">
        <f t="shared" si="11"/>
        <v>0</v>
      </c>
      <c r="AP23">
        <f t="shared" si="12"/>
        <v>-0.4454525865264472</v>
      </c>
      <c r="AQ23">
        <f t="shared" si="13"/>
        <v>-17683.097747757922</v>
      </c>
      <c r="AR23">
        <f t="shared" si="14"/>
        <v>-17683.543200344448</v>
      </c>
      <c r="AS23">
        <f t="shared" si="15"/>
        <v>-950.34574324408709</v>
      </c>
      <c r="AT23">
        <f t="shared" si="16"/>
        <v>-2725.0896011450791</v>
      </c>
      <c r="AU23">
        <f t="shared" si="17"/>
        <v>-21358.978544733614</v>
      </c>
      <c r="AW23">
        <v>20</v>
      </c>
      <c r="AX23">
        <f>IF(Z23&gt;0, (R23*SUMPRODUCT(K23:$K$98, X23:$X$98)-K23*$AZ$3)/Z23, 0)</f>
        <v>-1065756.1222688823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0.22254599999999999</v>
      </c>
      <c r="Q24" s="5">
        <f t="shared" si="29"/>
        <v>12.5</v>
      </c>
      <c r="R24">
        <f t="shared" si="0"/>
        <v>2000000</v>
      </c>
      <c r="S24">
        <f t="shared" si="1"/>
        <v>-1342731.4398758172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-143223.87503614894</v>
      </c>
      <c r="AC24">
        <f t="shared" si="2"/>
        <v>-138483.83937374753</v>
      </c>
      <c r="AE24">
        <f t="shared" si="3"/>
        <v>0</v>
      </c>
      <c r="AF24">
        <f t="shared" si="4"/>
        <v>0</v>
      </c>
      <c r="AG24">
        <f t="shared" si="5"/>
        <v>-1.2891989721577835</v>
      </c>
      <c r="AH24">
        <f t="shared" si="6"/>
        <v>-59814.623304135712</v>
      </c>
      <c r="AI24">
        <f t="shared" si="7"/>
        <v>-59815.912503107873</v>
      </c>
      <c r="AJ24">
        <f t="shared" si="8"/>
        <v>-4740.0356624014094</v>
      </c>
      <c r="AK24">
        <f t="shared" si="30"/>
        <v>-10025.671252530427</v>
      </c>
      <c r="AL24">
        <f t="shared" si="9"/>
        <v>-74581.619418039714</v>
      </c>
      <c r="AN24">
        <f t="shared" si="10"/>
        <v>0</v>
      </c>
      <c r="AO24">
        <f t="shared" si="11"/>
        <v>0</v>
      </c>
      <c r="AP24">
        <f t="shared" si="12"/>
        <v>-0.30523604405363214</v>
      </c>
      <c r="AQ24">
        <f t="shared" si="13"/>
        <v>-14161.955903016385</v>
      </c>
      <c r="AR24">
        <f t="shared" si="14"/>
        <v>-14162.26113906044</v>
      </c>
      <c r="AS24">
        <f t="shared" si="15"/>
        <v>-1122.2703132030331</v>
      </c>
      <c r="AT24">
        <f t="shared" si="16"/>
        <v>-2373.7191063553505</v>
      </c>
      <c r="AU24">
        <f t="shared" si="17"/>
        <v>-17658.250558618827</v>
      </c>
      <c r="AW24">
        <v>21</v>
      </c>
      <c r="AX24">
        <f>IF(Z24&gt;0, (R24*SUMPRODUCT(K24:$K$98, X24:$X$98)-K24*$AZ$3)/Z24, 0)</f>
        <v>-1342731.4398758172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0.252114</v>
      </c>
      <c r="Q25" s="5">
        <f t="shared" si="29"/>
        <v>12.5</v>
      </c>
      <c r="R25">
        <f t="shared" si="0"/>
        <v>2000000</v>
      </c>
      <c r="S25">
        <f t="shared" si="1"/>
        <v>-1742716.1213023532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-138483.83937374753</v>
      </c>
      <c r="AC25">
        <f t="shared" si="2"/>
        <v>-132625.14044626459</v>
      </c>
      <c r="AE25">
        <f t="shared" si="3"/>
        <v>0</v>
      </c>
      <c r="AF25">
        <f t="shared" si="4"/>
        <v>0</v>
      </c>
      <c r="AG25">
        <f t="shared" si="5"/>
        <v>-0.95128187276961806</v>
      </c>
      <c r="AH25">
        <f t="shared" si="6"/>
        <v>-52004.017546653988</v>
      </c>
      <c r="AI25">
        <f t="shared" si="7"/>
        <v>-52004.968828526755</v>
      </c>
      <c r="AJ25">
        <f t="shared" si="8"/>
        <v>-5858.6989274829393</v>
      </c>
      <c r="AK25">
        <f t="shared" si="30"/>
        <v>-9693.8687561623283</v>
      </c>
      <c r="AL25">
        <f t="shared" si="9"/>
        <v>-67557.536512172024</v>
      </c>
      <c r="AN25">
        <f t="shared" si="10"/>
        <v>0</v>
      </c>
      <c r="AO25">
        <f t="shared" si="11"/>
        <v>0</v>
      </c>
      <c r="AP25">
        <f t="shared" si="12"/>
        <v>-0.20109768178799853</v>
      </c>
      <c r="AQ25">
        <f t="shared" si="13"/>
        <v>-10993.468572933916</v>
      </c>
      <c r="AR25">
        <f t="shared" si="14"/>
        <v>-10993.669670615704</v>
      </c>
      <c r="AS25">
        <f t="shared" si="15"/>
        <v>-1238.508591759934</v>
      </c>
      <c r="AT25">
        <f t="shared" si="16"/>
        <v>-2049.2501646706592</v>
      </c>
      <c r="AU25">
        <f t="shared" si="17"/>
        <v>-14281.428427046296</v>
      </c>
      <c r="AW25">
        <v>22</v>
      </c>
      <c r="AX25">
        <f>IF(Z25&gt;0, (R25*SUMPRODUCT(K25:$K$98, X25:$X$98)-K25*$AZ$3)/Z25, 0)</f>
        <v>-1742716.1213023532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0.286269</v>
      </c>
      <c r="Q26" s="5">
        <f t="shared" si="29"/>
        <v>12.5</v>
      </c>
      <c r="R26">
        <f t="shared" si="0"/>
        <v>2000000</v>
      </c>
      <c r="S26">
        <f t="shared" si="1"/>
        <v>-2347891.4326710706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-132625.14044626459</v>
      </c>
      <c r="AC26">
        <f t="shared" si="2"/>
        <v>-125743.02434910979</v>
      </c>
      <c r="AE26">
        <f t="shared" si="3"/>
        <v>0</v>
      </c>
      <c r="AF26">
        <f t="shared" si="4"/>
        <v>0</v>
      </c>
      <c r="AG26">
        <f t="shared" si="5"/>
        <v>-0.66944654360603606</v>
      </c>
      <c r="AH26">
        <f t="shared" si="6"/>
        <v>-43571.601669741722</v>
      </c>
      <c r="AI26">
        <f t="shared" si="7"/>
        <v>-43572.27111628533</v>
      </c>
      <c r="AJ26">
        <f t="shared" si="8"/>
        <v>-6882.1160971547943</v>
      </c>
      <c r="AK26">
        <f t="shared" si="30"/>
        <v>-9283.7598312385217</v>
      </c>
      <c r="AL26">
        <f t="shared" si="9"/>
        <v>-59738.147044678648</v>
      </c>
      <c r="AN26">
        <f t="shared" si="10"/>
        <v>0</v>
      </c>
      <c r="AO26">
        <f t="shared" si="11"/>
        <v>0</v>
      </c>
      <c r="AP26">
        <f t="shared" si="12"/>
        <v>-0.12635595776995534</v>
      </c>
      <c r="AQ26">
        <f t="shared" si="13"/>
        <v>-8224.0046096812202</v>
      </c>
      <c r="AR26">
        <f t="shared" si="14"/>
        <v>-8224.1309656389913</v>
      </c>
      <c r="AS26">
        <f t="shared" si="15"/>
        <v>-1298.9780576890566</v>
      </c>
      <c r="AT26">
        <f t="shared" si="16"/>
        <v>-1752.2808600423784</v>
      </c>
      <c r="AU26">
        <f t="shared" si="17"/>
        <v>-11275.389883370426</v>
      </c>
      <c r="AW26">
        <v>23</v>
      </c>
      <c r="AX26">
        <f>IF(Z26&gt;0, (R26*SUMPRODUCT(K26:$K$98, X26:$X$98)-K26*$AZ$3)/Z26, 0)</f>
        <v>-2347891.4326710706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0.32445800000000002</v>
      </c>
      <c r="Q27" s="5">
        <f t="shared" si="29"/>
        <v>12.5</v>
      </c>
      <c r="R27">
        <f t="shared" si="0"/>
        <v>2000000</v>
      </c>
      <c r="S27">
        <f t="shared" si="1"/>
        <v>-3310741.3594584204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-125743.02434910979</v>
      </c>
      <c r="AC27">
        <f t="shared" si="2"/>
        <v>-118006.68550335466</v>
      </c>
      <c r="AE27">
        <f t="shared" si="3"/>
        <v>0</v>
      </c>
      <c r="AF27">
        <f t="shared" si="4"/>
        <v>0</v>
      </c>
      <c r="AG27">
        <f t="shared" si="5"/>
        <v>-0.44554479152464849</v>
      </c>
      <c r="AH27">
        <f t="shared" si="6"/>
        <v>-34753.165863252361</v>
      </c>
      <c r="AI27">
        <f t="shared" si="7"/>
        <v>-34753.611408043886</v>
      </c>
      <c r="AJ27">
        <f t="shared" si="8"/>
        <v>-7736.3388457551337</v>
      </c>
      <c r="AK27">
        <f t="shared" si="30"/>
        <v>-8802.0117044376857</v>
      </c>
      <c r="AL27">
        <f t="shared" si="9"/>
        <v>-51291.961958236701</v>
      </c>
      <c r="AN27">
        <f t="shared" si="10"/>
        <v>0</v>
      </c>
      <c r="AO27">
        <f t="shared" si="11"/>
        <v>0</v>
      </c>
      <c r="AP27">
        <f t="shared" si="12"/>
        <v>-7.5084997184046084E-2</v>
      </c>
      <c r="AQ27">
        <f t="shared" si="13"/>
        <v>-5856.7430494463097</v>
      </c>
      <c r="AR27">
        <f t="shared" si="14"/>
        <v>-5856.8181344434943</v>
      </c>
      <c r="AS27">
        <f t="shared" si="15"/>
        <v>-1303.7588846243193</v>
      </c>
      <c r="AT27">
        <f t="shared" si="16"/>
        <v>-1483.3503535751288</v>
      </c>
      <c r="AU27">
        <f t="shared" si="17"/>
        <v>-8643.9273726429419</v>
      </c>
      <c r="AW27">
        <v>24</v>
      </c>
      <c r="AX27">
        <f>IF(Z27&gt;0, (R27*SUMPRODUCT(K27:$K$98, X27:$X$98)-K27*$AZ$3)/Z27, 0)</f>
        <v>-3310741.3594584204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0.36696200000000001</v>
      </c>
      <c r="Q28" s="5">
        <f t="shared" si="29"/>
        <v>12.5</v>
      </c>
      <c r="R28">
        <f t="shared" si="0"/>
        <v>2000000</v>
      </c>
      <c r="S28">
        <f t="shared" si="1"/>
        <v>-4935903.4194818465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-118006.68550335466</v>
      </c>
      <c r="AC28">
        <f t="shared" si="2"/>
        <v>-109613.12189616138</v>
      </c>
      <c r="AE28">
        <f t="shared" si="3"/>
        <v>0</v>
      </c>
      <c r="AF28">
        <f t="shared" si="4"/>
        <v>0</v>
      </c>
      <c r="AG28">
        <f t="shared" si="5"/>
        <v>-0.2775913358219339</v>
      </c>
      <c r="AH28">
        <f t="shared" si="6"/>
        <v>-26159.681245994892</v>
      </c>
      <c r="AI28">
        <f t="shared" si="7"/>
        <v>-26159.958837330716</v>
      </c>
      <c r="AJ28">
        <f t="shared" si="8"/>
        <v>-8393.5636071932822</v>
      </c>
      <c r="AK28">
        <f t="shared" si="30"/>
        <v>-8260.4679852348272</v>
      </c>
      <c r="AL28">
        <f t="shared" si="9"/>
        <v>-42813.990429758829</v>
      </c>
      <c r="AN28">
        <f t="shared" si="10"/>
        <v>0</v>
      </c>
      <c r="AO28">
        <f t="shared" si="11"/>
        <v>0</v>
      </c>
      <c r="AP28">
        <f t="shared" si="12"/>
        <v>-4.1768577210315808E-2</v>
      </c>
      <c r="AQ28">
        <f t="shared" si="13"/>
        <v>-3936.1915338074177</v>
      </c>
      <c r="AR28">
        <f t="shared" si="14"/>
        <v>-3936.2333023846281</v>
      </c>
      <c r="AS28">
        <f t="shared" si="15"/>
        <v>-1262.9616430883134</v>
      </c>
      <c r="AT28">
        <f t="shared" si="16"/>
        <v>-1242.9350282602022</v>
      </c>
      <c r="AU28">
        <f t="shared" si="17"/>
        <v>-6442.1299737331447</v>
      </c>
      <c r="AW28">
        <v>25</v>
      </c>
      <c r="AX28">
        <f>IF(Z28&gt;0, (R28*SUMPRODUCT(K28:$K$98, X28:$X$98)-K28*$AZ$3)/Z28, 0)</f>
        <v>-4935903.4194818465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0.41335300000000003</v>
      </c>
      <c r="Q29" s="5">
        <f t="shared" si="29"/>
        <v>12.5</v>
      </c>
      <c r="R29">
        <f t="shared" si="0"/>
        <v>2000000</v>
      </c>
      <c r="S29">
        <f t="shared" si="1"/>
        <v>-7873464.1616080618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-109613.12189616138</v>
      </c>
      <c r="AC29">
        <f t="shared" si="2"/>
        <v>-100825.82534368345</v>
      </c>
      <c r="AE29">
        <f t="shared" si="3"/>
        <v>0</v>
      </c>
      <c r="AF29">
        <f t="shared" si="4"/>
        <v>0</v>
      </c>
      <c r="AG29">
        <f t="shared" si="5"/>
        <v>-0.16007221102771071</v>
      </c>
      <c r="AH29">
        <f t="shared" si="6"/>
        <v>-18358.913829760619</v>
      </c>
      <c r="AI29">
        <f t="shared" si="7"/>
        <v>-18359.073901971646</v>
      </c>
      <c r="AJ29">
        <f t="shared" si="8"/>
        <v>-8787.2965524779283</v>
      </c>
      <c r="AK29">
        <f t="shared" si="30"/>
        <v>-7672.9185327312971</v>
      </c>
      <c r="AL29">
        <f t="shared" si="9"/>
        <v>-34819.288987180873</v>
      </c>
      <c r="AN29">
        <f t="shared" si="10"/>
        <v>0</v>
      </c>
      <c r="AO29">
        <f t="shared" si="11"/>
        <v>0</v>
      </c>
      <c r="AP29">
        <f t="shared" si="12"/>
        <v>-2.1505111377318729E-2</v>
      </c>
      <c r="AQ29">
        <f t="shared" si="13"/>
        <v>-2466.4523850879532</v>
      </c>
      <c r="AR29">
        <f t="shared" si="14"/>
        <v>-2466.4738901993301</v>
      </c>
      <c r="AS29">
        <f t="shared" si="15"/>
        <v>-1180.5408937211039</v>
      </c>
      <c r="AT29">
        <f t="shared" si="16"/>
        <v>-1030.8283153964467</v>
      </c>
      <c r="AU29">
        <f t="shared" si="17"/>
        <v>-4677.8430993168813</v>
      </c>
      <c r="AW29">
        <v>26</v>
      </c>
      <c r="AX29">
        <f>IF(Z29&gt;0, (R29*SUMPRODUCT(K29:$K$98, X29:$X$98)-K29*$AZ$3)/Z29, 0)</f>
        <v>-7873464.1616080618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0.46434700000000001</v>
      </c>
      <c r="Q30" s="5">
        <f t="shared" si="29"/>
        <v>12.5</v>
      </c>
      <c r="R30">
        <f t="shared" si="0"/>
        <v>2000000</v>
      </c>
      <c r="S30">
        <f t="shared" si="1"/>
        <v>-13657201.816931108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-100825.82534368345</v>
      </c>
      <c r="AC30">
        <f t="shared" si="2"/>
        <v>-91932.020508873771</v>
      </c>
      <c r="AE30">
        <f t="shared" si="3"/>
        <v>0</v>
      </c>
      <c r="AF30">
        <f t="shared" si="4"/>
        <v>0</v>
      </c>
      <c r="AG30">
        <f t="shared" si="5"/>
        <v>-8.4142437943349233E-2</v>
      </c>
      <c r="AH30">
        <f t="shared" si="6"/>
        <v>-11892.648155853503</v>
      </c>
      <c r="AI30">
        <f t="shared" si="7"/>
        <v>-11892.732298291447</v>
      </c>
      <c r="AJ30">
        <f t="shared" si="8"/>
        <v>-8893.8048348096781</v>
      </c>
      <c r="AK30">
        <f t="shared" si="30"/>
        <v>-7057.8077740578419</v>
      </c>
      <c r="AL30">
        <f t="shared" si="9"/>
        <v>-27844.344907158968</v>
      </c>
      <c r="AN30">
        <f t="shared" si="10"/>
        <v>0</v>
      </c>
      <c r="AO30">
        <f t="shared" si="11"/>
        <v>0</v>
      </c>
      <c r="AP30">
        <f t="shared" si="12"/>
        <v>-1.0093059206090825E-2</v>
      </c>
      <c r="AQ30">
        <f t="shared" si="13"/>
        <v>-1426.5477075319743</v>
      </c>
      <c r="AR30">
        <f t="shared" si="14"/>
        <v>-1426.5578005911805</v>
      </c>
      <c r="AS30">
        <f t="shared" si="15"/>
        <v>-1066.8302578252801</v>
      </c>
      <c r="AT30">
        <f t="shared" si="16"/>
        <v>-846.59861860354408</v>
      </c>
      <c r="AU30">
        <f t="shared" si="17"/>
        <v>-3339.9866770200047</v>
      </c>
      <c r="AW30">
        <v>27</v>
      </c>
      <c r="AX30">
        <f>IF(Z30&gt;0, (R30*SUMPRODUCT(K30:$K$98, X30:$X$98)-K30*$AZ$3)/Z30, 0)</f>
        <v>-13657201.816931108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0.52171199999999995</v>
      </c>
      <c r="Q31" s="5">
        <f t="shared" si="29"/>
        <v>12.5</v>
      </c>
      <c r="R31">
        <f t="shared" si="0"/>
        <v>2000000</v>
      </c>
      <c r="S31">
        <f t="shared" si="1"/>
        <v>-26398911.668764979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-91932.020508873771</v>
      </c>
      <c r="AC31">
        <f t="shared" si="2"/>
        <v>-83215.481412925699</v>
      </c>
      <c r="AE31">
        <f t="shared" si="3"/>
        <v>0</v>
      </c>
      <c r="AF31">
        <f t="shared" si="4"/>
        <v>0</v>
      </c>
      <c r="AG31">
        <f t="shared" si="5"/>
        <v>-3.9402893979615133E-2</v>
      </c>
      <c r="AH31">
        <f t="shared" si="6"/>
        <v>-7023.6991334880977</v>
      </c>
      <c r="AI31">
        <f t="shared" si="7"/>
        <v>-7023.7385363820777</v>
      </c>
      <c r="AJ31">
        <f t="shared" si="8"/>
        <v>-8716.5390959480719</v>
      </c>
      <c r="AK31">
        <f t="shared" si="30"/>
        <v>-6435.2414356211648</v>
      </c>
      <c r="AL31">
        <f t="shared" si="9"/>
        <v>-22175.519067951314</v>
      </c>
      <c r="AN31">
        <f t="shared" si="10"/>
        <v>0</v>
      </c>
      <c r="AO31">
        <f t="shared" si="11"/>
        <v>0</v>
      </c>
      <c r="AP31">
        <f t="shared" si="12"/>
        <v>-4.2200522406266611E-3</v>
      </c>
      <c r="AQ31">
        <f t="shared" si="13"/>
        <v>-752.23858636115074</v>
      </c>
      <c r="AR31">
        <f t="shared" si="14"/>
        <v>-752.24280641339135</v>
      </c>
      <c r="AS31">
        <f t="shared" si="15"/>
        <v>-933.54184495676066</v>
      </c>
      <c r="AT31">
        <f t="shared" si="16"/>
        <v>-689.21473263908422</v>
      </c>
      <c r="AU31">
        <f t="shared" si="17"/>
        <v>-2374.9993840092361</v>
      </c>
      <c r="AW31">
        <v>28</v>
      </c>
      <c r="AX31">
        <f>IF(Z31&gt;0, (R31*SUMPRODUCT(K31:$K$98, X31:$X$98)-K31*$AZ$3)/Z31, 0)</f>
        <v>-26398911.668764979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0.58618000000000003</v>
      </c>
      <c r="Q32" s="5">
        <f t="shared" si="29"/>
        <v>12.5</v>
      </c>
      <c r="R32">
        <f t="shared" si="0"/>
        <v>2000000</v>
      </c>
      <c r="S32">
        <f t="shared" si="1"/>
        <v>-58849386.333383583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-83215.481412925699</v>
      </c>
      <c r="AC32">
        <f t="shared" si="2"/>
        <v>-74911.392496179687</v>
      </c>
      <c r="AE32">
        <f t="shared" si="3"/>
        <v>0</v>
      </c>
      <c r="AF32">
        <f t="shared" si="4"/>
        <v>0</v>
      </c>
      <c r="AG32">
        <f t="shared" si="5"/>
        <v>-1.5911676646848182E-2</v>
      </c>
      <c r="AH32">
        <f t="shared" si="6"/>
        <v>-3695.5501428753282</v>
      </c>
      <c r="AI32">
        <f t="shared" si="7"/>
        <v>-3695.566054551975</v>
      </c>
      <c r="AJ32">
        <f t="shared" si="8"/>
        <v>-8304.0889167460118</v>
      </c>
      <c r="AK32">
        <f t="shared" si="30"/>
        <v>-5825.0836989047993</v>
      </c>
      <c r="AL32">
        <f t="shared" si="9"/>
        <v>-17824.738670202787</v>
      </c>
      <c r="AN32">
        <f t="shared" si="10"/>
        <v>0</v>
      </c>
      <c r="AO32">
        <f t="shared" si="11"/>
        <v>0</v>
      </c>
      <c r="AP32">
        <f t="shared" si="12"/>
        <v>-1.5215549069730874E-3</v>
      </c>
      <c r="AQ32">
        <f t="shared" si="13"/>
        <v>-353.38717463007657</v>
      </c>
      <c r="AR32">
        <f t="shared" si="14"/>
        <v>-353.38869618498353</v>
      </c>
      <c r="AS32">
        <f t="shared" si="15"/>
        <v>-794.07893458660226</v>
      </c>
      <c r="AT32">
        <f t="shared" si="16"/>
        <v>-557.02393168938477</v>
      </c>
      <c r="AU32">
        <f t="shared" si="17"/>
        <v>-1704.4915624609705</v>
      </c>
      <c r="AW32">
        <v>29</v>
      </c>
      <c r="AX32">
        <f>IF(Z32&gt;0, (R32*SUMPRODUCT(K32:$K$98, X32:$X$98)-K32*$AZ$3)/Z32, 0)</f>
        <v>-58849386.333383583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0.65888599999999997</v>
      </c>
      <c r="Q33" s="5">
        <f t="shared" si="29"/>
        <v>12.5</v>
      </c>
      <c r="R33">
        <f t="shared" si="0"/>
        <v>2000000</v>
      </c>
      <c r="S33">
        <f t="shared" si="1"/>
        <v>-159385420.22151995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-74911.392496179687</v>
      </c>
      <c r="AC33">
        <f t="shared" si="2"/>
        <v>-67178.77297160693</v>
      </c>
      <c r="AE33">
        <f t="shared" si="3"/>
        <v>0</v>
      </c>
      <c r="AF33">
        <f t="shared" si="4"/>
        <v>0</v>
      </c>
      <c r="AG33">
        <f t="shared" si="5"/>
        <v>-5.2685789012444882E-3</v>
      </c>
      <c r="AH33">
        <f t="shared" si="6"/>
        <v>-1677.4369566616335</v>
      </c>
      <c r="AI33">
        <f t="shared" si="7"/>
        <v>-1677.4422252405348</v>
      </c>
      <c r="AJ33">
        <f t="shared" si="8"/>
        <v>-7732.6195245727577</v>
      </c>
      <c r="AK33">
        <f t="shared" si="30"/>
        <v>-5243.7974747325788</v>
      </c>
      <c r="AL33">
        <f t="shared" si="9"/>
        <v>-14653.859224545871</v>
      </c>
      <c r="AN33">
        <f t="shared" si="10"/>
        <v>0</v>
      </c>
      <c r="AO33">
        <f t="shared" si="11"/>
        <v>0</v>
      </c>
      <c r="AP33">
        <f t="shared" si="12"/>
        <v>-4.49828688810256E-4</v>
      </c>
      <c r="AQ33">
        <f t="shared" si="13"/>
        <v>-143.21874663369562</v>
      </c>
      <c r="AR33">
        <f t="shared" si="14"/>
        <v>-143.21919646238445</v>
      </c>
      <c r="AS33">
        <f t="shared" si="15"/>
        <v>-660.20727163932736</v>
      </c>
      <c r="AT33">
        <f t="shared" si="16"/>
        <v>-447.71286273957372</v>
      </c>
      <c r="AU33">
        <f t="shared" si="17"/>
        <v>-1251.1393308412855</v>
      </c>
      <c r="AW33">
        <v>30</v>
      </c>
      <c r="AX33">
        <f>IF(Z33&gt;0, (R33*SUMPRODUCT(K33:$K$98, X33:$X$98)-K33*$AZ$3)/Z33, 0)</f>
        <v>-159385420.22151995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0.73742600000000003</v>
      </c>
      <c r="Q34" s="5">
        <f t="shared" si="29"/>
        <v>12.5</v>
      </c>
      <c r="R34">
        <f t="shared" si="0"/>
        <v>2000000</v>
      </c>
      <c r="S34">
        <f t="shared" si="1"/>
        <v>-564571933.41990817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-67178.77297160693</v>
      </c>
      <c r="AC34">
        <f t="shared" si="2"/>
        <v>-60102.342879666678</v>
      </c>
      <c r="AE34">
        <f t="shared" si="3"/>
        <v>0</v>
      </c>
      <c r="AF34">
        <f t="shared" si="4"/>
        <v>0</v>
      </c>
      <c r="AG34">
        <f t="shared" si="5"/>
        <v>-1.3307060474029252E-3</v>
      </c>
      <c r="AH34">
        <f t="shared" si="6"/>
        <v>-621.62993037265892</v>
      </c>
      <c r="AI34">
        <f t="shared" si="7"/>
        <v>-621.6312610787063</v>
      </c>
      <c r="AJ34">
        <f t="shared" si="8"/>
        <v>-7076.4300919402522</v>
      </c>
      <c r="AK34">
        <f t="shared" si="30"/>
        <v>-4702.5141080124858</v>
      </c>
      <c r="AL34">
        <f t="shared" si="9"/>
        <v>-12400.575461031443</v>
      </c>
      <c r="AN34">
        <f t="shared" si="10"/>
        <v>0</v>
      </c>
      <c r="AO34">
        <f t="shared" si="11"/>
        <v>0</v>
      </c>
      <c r="AP34">
        <f t="shared" si="12"/>
        <v>-1.0144199218532284E-4</v>
      </c>
      <c r="AQ34">
        <f t="shared" si="13"/>
        <v>-47.38791009637027</v>
      </c>
      <c r="AR34">
        <f t="shared" si="14"/>
        <v>-47.388011538362449</v>
      </c>
      <c r="AS34">
        <f t="shared" si="15"/>
        <v>-539.44833833706116</v>
      </c>
      <c r="AT34">
        <f t="shared" si="16"/>
        <v>-358.48067296859</v>
      </c>
      <c r="AU34">
        <f t="shared" si="17"/>
        <v>-945.31702284401342</v>
      </c>
      <c r="AW34">
        <v>31</v>
      </c>
      <c r="AX34">
        <f>IF(Z34&gt;0, (R34*SUMPRODUCT(K34:$K$98, X34:$X$98)-K34*$AZ$3)/Z34, 0)</f>
        <v>-564571933.41990817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0.819492</v>
      </c>
      <c r="Q35" s="5">
        <f t="shared" si="29"/>
        <v>12.5</v>
      </c>
      <c r="R35">
        <f t="shared" ref="R35:R69" si="31">$C$6</f>
        <v>2000000</v>
      </c>
      <c r="S35">
        <f t="shared" ref="S35:S69" si="32">AX35</f>
        <v>-2958602698.4008746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-60102.342879666678</v>
      </c>
      <c r="AC35">
        <f t="shared" ref="AC35:AC69" si="33">S35*Z35</f>
        <v>-53703.615755322011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-2.2689602673057804E-4</v>
      </c>
      <c r="AH35">
        <f t="shared" ref="AH35:AH69" si="37">-X35*R35</f>
        <v>-174.48047363173086</v>
      </c>
      <c r="AI35">
        <f t="shared" ref="AI35:AI66" si="38">SUM(AE35:AH35)</f>
        <v>-174.48070052775759</v>
      </c>
      <c r="AJ35">
        <f t="shared" ref="AJ35:AJ69" si="39">AB35-AC35</f>
        <v>-6398.7271243446667</v>
      </c>
      <c r="AK35">
        <f t="shared" si="30"/>
        <v>-4207.1640015766679</v>
      </c>
      <c r="AL35">
        <f t="shared" ref="AL35:AL66" si="40">SUM(AI35:AK35)</f>
        <v>-10780.371826449093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-1.5443456431727708E-5</v>
      </c>
      <c r="AQ35">
        <f t="shared" ref="AQ35:AQ69" si="44">AH35*$K35</f>
        <v>-11.875843008562082</v>
      </c>
      <c r="AR35">
        <f t="shared" ref="AR35:AR69" si="45">AI35*$K35</f>
        <v>-11.875858452018514</v>
      </c>
      <c r="AS35">
        <f t="shared" ref="AS35:AS69" si="46">AJ35*$K35</f>
        <v>-435.5231115645347</v>
      </c>
      <c r="AT35">
        <f t="shared" ref="AT35:AT69" si="47">AK35*$K35</f>
        <v>-286.3565082901747</v>
      </c>
      <c r="AU35">
        <f t="shared" ref="AU35:AU69" si="48">AL35*$K35</f>
        <v>-733.75547830672792</v>
      </c>
      <c r="AW35">
        <v>32</v>
      </c>
      <c r="AX35">
        <f>IF(Z35&gt;0, (R35*SUMPRODUCT(K35:$K$98, X35:$X$98)-K35*$AZ$3)/Z35, 0)</f>
        <v>-2958602698.4008746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0.82196330200000001</v>
      </c>
      <c r="Q36" s="5">
        <f t="shared" si="29"/>
        <v>12.5</v>
      </c>
      <c r="R36">
        <f t="shared" si="31"/>
        <v>2000000</v>
      </c>
      <c r="S36">
        <f t="shared" si="32"/>
        <v>-15723833818.105038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-53703.615755322011</v>
      </c>
      <c r="AC36">
        <f t="shared" si="33"/>
        <v>-47960.031746151079</v>
      </c>
      <c r="AE36">
        <f t="shared" si="34"/>
        <v>0</v>
      </c>
      <c r="AF36">
        <f t="shared" si="35"/>
        <v>0</v>
      </c>
      <c r="AG36">
        <f t="shared" si="36"/>
        <v>-3.8126859121126061E-5</v>
      </c>
      <c r="AH36">
        <f t="shared" si="37"/>
        <v>-29.84003317474339</v>
      </c>
      <c r="AI36">
        <f t="shared" si="38"/>
        <v>-29.84007130160251</v>
      </c>
      <c r="AJ36">
        <f t="shared" si="39"/>
        <v>-5743.5840091709324</v>
      </c>
      <c r="AK36">
        <f t="shared" si="30"/>
        <v>-3759.2531028725411</v>
      </c>
      <c r="AL36">
        <f t="shared" si="40"/>
        <v>-9532.6771833450766</v>
      </c>
      <c r="AN36">
        <f t="shared" si="41"/>
        <v>0</v>
      </c>
      <c r="AO36">
        <f t="shared" si="42"/>
        <v>0</v>
      </c>
      <c r="AP36">
        <f t="shared" si="43"/>
        <v>-2.3170244861557013E-6</v>
      </c>
      <c r="AQ36">
        <f t="shared" si="44"/>
        <v>-1.8134220632737204</v>
      </c>
      <c r="AR36">
        <f t="shared" si="45"/>
        <v>-1.8134243802982064</v>
      </c>
      <c r="AS36">
        <f t="shared" si="46"/>
        <v>-349.04592442988354</v>
      </c>
      <c r="AT36">
        <f t="shared" si="47"/>
        <v>-228.45525935772969</v>
      </c>
      <c r="AU36">
        <f t="shared" si="48"/>
        <v>-579.3146081679115</v>
      </c>
      <c r="AW36">
        <v>33</v>
      </c>
      <c r="AX36">
        <f>IF(Z36&gt;0, (R36*SUMPRODUCT(K36:$K$98, X36:$X$98)-K36*$AZ$3)/Z36, 0)</f>
        <v>-15723833818.105038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0.82463276399999996</v>
      </c>
      <c r="Q37" s="5">
        <f t="shared" ref="Q37:Q69" si="60">$C$8</f>
        <v>12.5</v>
      </c>
      <c r="R37">
        <f t="shared" si="31"/>
        <v>2000000</v>
      </c>
      <c r="S37">
        <f t="shared" si="32"/>
        <v>-84899870509.6147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-47960.031746151079</v>
      </c>
      <c r="AC37">
        <f t="shared" si="33"/>
        <v>-42823.041728768374</v>
      </c>
      <c r="AE37">
        <f t="shared" si="34"/>
        <v>0</v>
      </c>
      <c r="AF37">
        <f t="shared" si="35"/>
        <v>0</v>
      </c>
      <c r="AG37">
        <f t="shared" si="36"/>
        <v>-6.304933310222006E-6</v>
      </c>
      <c r="AH37">
        <f t="shared" si="37"/>
        <v>-5.0305051551508466</v>
      </c>
      <c r="AI37">
        <f t="shared" si="38"/>
        <v>-5.0305114600841572</v>
      </c>
      <c r="AJ37">
        <f t="shared" si="39"/>
        <v>-5136.9900173827045</v>
      </c>
      <c r="AK37">
        <f t="shared" si="30"/>
        <v>-3357.2022222305759</v>
      </c>
      <c r="AL37">
        <f t="shared" si="40"/>
        <v>-8499.2227510733646</v>
      </c>
      <c r="AN37">
        <f t="shared" si="41"/>
        <v>0</v>
      </c>
      <c r="AO37">
        <f t="shared" si="42"/>
        <v>0</v>
      </c>
      <c r="AP37">
        <f t="shared" si="43"/>
        <v>-3.4210708483918624E-7</v>
      </c>
      <c r="AQ37">
        <f t="shared" si="44"/>
        <v>-0.27295632946775078</v>
      </c>
      <c r="AR37">
        <f t="shared" si="45"/>
        <v>-0.27295667157483566</v>
      </c>
      <c r="AS37">
        <f t="shared" si="46"/>
        <v>-278.73422179510999</v>
      </c>
      <c r="AT37">
        <f t="shared" si="47"/>
        <v>-182.16253986396234</v>
      </c>
      <c r="AU37">
        <f t="shared" si="48"/>
        <v>-461.16971833064719</v>
      </c>
      <c r="AW37">
        <v>34</v>
      </c>
      <c r="AX37">
        <f>IF(Z37&gt;0, (R37*SUMPRODUCT(K37:$K$98, X37:$X$98)-K37*$AZ$3)/Z37, 0)</f>
        <v>-84899870509.6147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0.82757423799999996</v>
      </c>
      <c r="Q38" s="5">
        <f t="shared" si="60"/>
        <v>12.5</v>
      </c>
      <c r="R38">
        <f t="shared" si="31"/>
        <v>2000000</v>
      </c>
      <c r="S38">
        <f t="shared" si="32"/>
        <v>-466698927586.36041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-42823.041728768374</v>
      </c>
      <c r="AC38">
        <f t="shared" si="33"/>
        <v>-38235.097328449658</v>
      </c>
      <c r="AE38">
        <f t="shared" si="34"/>
        <v>0</v>
      </c>
      <c r="AF38">
        <f t="shared" si="35"/>
        <v>0</v>
      </c>
      <c r="AG38">
        <f t="shared" si="36"/>
        <v>-1.0240835972719918E-6</v>
      </c>
      <c r="AH38">
        <f t="shared" si="37"/>
        <v>-0.83484806077564699</v>
      </c>
      <c r="AI38">
        <f t="shared" si="38"/>
        <v>-0.83484908485924425</v>
      </c>
      <c r="AJ38">
        <f t="shared" si="39"/>
        <v>-4587.9444003187164</v>
      </c>
      <c r="AK38">
        <f t="shared" si="30"/>
        <v>-2997.6129210137865</v>
      </c>
      <c r="AL38">
        <f t="shared" si="40"/>
        <v>-7586.3921704173626</v>
      </c>
      <c r="AN38">
        <f t="shared" si="41"/>
        <v>0</v>
      </c>
      <c r="AO38">
        <f t="shared" si="42"/>
        <v>0</v>
      </c>
      <c r="AP38">
        <f t="shared" si="43"/>
        <v>-4.9613396375538816E-8</v>
      </c>
      <c r="AQ38">
        <f t="shared" si="44"/>
        <v>-4.0445572864312981E-2</v>
      </c>
      <c r="AR38">
        <f t="shared" si="45"/>
        <v>-4.0445622477709359E-2</v>
      </c>
      <c r="AS38">
        <f t="shared" si="46"/>
        <v>-222.27043250014137</v>
      </c>
      <c r="AT38">
        <f t="shared" si="47"/>
        <v>-145.22423601634341</v>
      </c>
      <c r="AU38">
        <f t="shared" si="48"/>
        <v>-367.53511413896251</v>
      </c>
      <c r="AW38">
        <v>35</v>
      </c>
      <c r="AX38">
        <f>IF(Z38&gt;0, (R38*SUMPRODUCT(K38:$K$98, X38:$X$98)-K38*$AZ$3)/Z38, 0)</f>
        <v>-466698927586.36041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0.83082719400000005</v>
      </c>
      <c r="Q39" s="5">
        <f t="shared" si="60"/>
        <v>12.5</v>
      </c>
      <c r="R39">
        <f t="shared" si="31"/>
        <v>2000000</v>
      </c>
      <c r="S39">
        <f t="shared" si="32"/>
        <v>-2617883753757.7104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-38235.097328449658</v>
      </c>
      <c r="AC39">
        <f t="shared" si="33"/>
        <v>-34138.515134158064</v>
      </c>
      <c r="AE39">
        <f t="shared" si="34"/>
        <v>0</v>
      </c>
      <c r="AF39">
        <f t="shared" si="35"/>
        <v>0</v>
      </c>
      <c r="AG39">
        <f t="shared" si="36"/>
        <v>-1.6300625975635681E-7</v>
      </c>
      <c r="AH39">
        <f t="shared" si="37"/>
        <v>-0.13613384024686639</v>
      </c>
      <c r="AI39">
        <f t="shared" si="38"/>
        <v>-0.13613400325312616</v>
      </c>
      <c r="AJ39">
        <f t="shared" si="39"/>
        <v>-4096.5821942915936</v>
      </c>
      <c r="AK39">
        <f t="shared" si="30"/>
        <v>-2676.4568129914765</v>
      </c>
      <c r="AL39">
        <f t="shared" si="40"/>
        <v>-6773.1751412863232</v>
      </c>
      <c r="AN39">
        <f t="shared" si="41"/>
        <v>0</v>
      </c>
      <c r="AO39">
        <f t="shared" si="42"/>
        <v>0</v>
      </c>
      <c r="AP39">
        <f t="shared" si="43"/>
        <v>-7.0509852823970887E-9</v>
      </c>
      <c r="AQ39">
        <f t="shared" si="44"/>
        <v>-5.8885941279283828E-3</v>
      </c>
      <c r="AR39">
        <f t="shared" si="45"/>
        <v>-5.8886011789136663E-3</v>
      </c>
      <c r="AS39">
        <f t="shared" si="46"/>
        <v>-177.20142038259092</v>
      </c>
      <c r="AT39">
        <f t="shared" si="47"/>
        <v>-115.77259441190493</v>
      </c>
      <c r="AU39">
        <f t="shared" si="48"/>
        <v>-292.9799033956748</v>
      </c>
      <c r="AW39">
        <v>36</v>
      </c>
      <c r="AX39">
        <f>IF(Z39&gt;0, (R39*SUMPRODUCT(K39:$K$98, X39:$X$98)-K39*$AZ$3)/Z39, 0)</f>
        <v>-2617883753757.7104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0.83405797299999995</v>
      </c>
      <c r="Q40" s="5">
        <f t="shared" si="60"/>
        <v>12.5</v>
      </c>
      <c r="R40">
        <f t="shared" si="31"/>
        <v>2000000</v>
      </c>
      <c r="S40">
        <f t="shared" si="32"/>
        <v>-14988881758428.211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-34138.515134158064</v>
      </c>
      <c r="AC40">
        <f t="shared" si="33"/>
        <v>-30480.822237158929</v>
      </c>
      <c r="AE40">
        <f t="shared" si="34"/>
        <v>0</v>
      </c>
      <c r="AF40">
        <f t="shared" si="35"/>
        <v>0</v>
      </c>
      <c r="AG40">
        <f t="shared" si="36"/>
        <v>-2.5419526560094819E-8</v>
      </c>
      <c r="AH40">
        <f t="shared" si="37"/>
        <v>-2.175306729579175E-2</v>
      </c>
      <c r="AI40">
        <f t="shared" si="38"/>
        <v>-2.175309271531831E-2</v>
      </c>
      <c r="AJ40">
        <f t="shared" si="39"/>
        <v>-3657.692896999135</v>
      </c>
      <c r="AK40">
        <f t="shared" ref="AK40:AK69" si="61">G40*SUM(AB40:AB40, AE40:AF40)</f>
        <v>-2389.6960593910649</v>
      </c>
      <c r="AL40">
        <f t="shared" si="40"/>
        <v>-6047.4107094829151</v>
      </c>
      <c r="AN40">
        <f t="shared" si="41"/>
        <v>0</v>
      </c>
      <c r="AO40">
        <f t="shared" si="42"/>
        <v>0</v>
      </c>
      <c r="AP40">
        <f t="shared" si="43"/>
        <v>-9.8173655114658017E-10</v>
      </c>
      <c r="AQ40">
        <f t="shared" si="44"/>
        <v>-8.4013292746984967E-4</v>
      </c>
      <c r="AR40">
        <f t="shared" si="45"/>
        <v>-8.4013390920640088E-4</v>
      </c>
      <c r="AS40">
        <f t="shared" si="46"/>
        <v>-141.26505469580547</v>
      </c>
      <c r="AT40">
        <f t="shared" si="47"/>
        <v>-92.293299093860313</v>
      </c>
      <c r="AU40">
        <f t="shared" si="48"/>
        <v>-233.55919392357498</v>
      </c>
      <c r="AW40">
        <v>37</v>
      </c>
      <c r="AX40">
        <f>IF(Z40&gt;0, (R40*SUMPRODUCT(K40:$K$98, X40:$X$98)-K40*$AZ$3)/Z40, 0)</f>
        <v>-14988881758428.211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0.83754713300000005</v>
      </c>
      <c r="Q41" s="5">
        <f t="shared" si="60"/>
        <v>12.5</v>
      </c>
      <c r="R41">
        <f t="shared" si="31"/>
        <v>2000000</v>
      </c>
      <c r="S41">
        <f t="shared" si="32"/>
        <v>-87784052648602.422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-30480.822237158929</v>
      </c>
      <c r="AC41">
        <f t="shared" si="33"/>
        <v>-27215.020590155007</v>
      </c>
      <c r="AE41">
        <f t="shared" si="34"/>
        <v>0</v>
      </c>
      <c r="AF41">
        <f t="shared" si="35"/>
        <v>0</v>
      </c>
      <c r="AG41">
        <f t="shared" si="36"/>
        <v>-3.8752797018691029E-9</v>
      </c>
      <c r="AH41">
        <f t="shared" si="37"/>
        <v>-3.4064082548199625E-3</v>
      </c>
      <c r="AI41">
        <f t="shared" si="38"/>
        <v>-3.4064121300996643E-3</v>
      </c>
      <c r="AJ41">
        <f t="shared" si="39"/>
        <v>-3265.801647003922</v>
      </c>
      <c r="AK41">
        <f t="shared" si="61"/>
        <v>-2133.6575566011252</v>
      </c>
      <c r="AL41">
        <f t="shared" si="40"/>
        <v>-5399.4626100171772</v>
      </c>
      <c r="AN41">
        <f t="shared" si="41"/>
        <v>0</v>
      </c>
      <c r="AO41">
        <f t="shared" si="42"/>
        <v>0</v>
      </c>
      <c r="AP41">
        <f t="shared" si="43"/>
        <v>-1.336326355901681E-10</v>
      </c>
      <c r="AQ41">
        <f t="shared" si="44"/>
        <v>-1.1746437625344657E-4</v>
      </c>
      <c r="AR41">
        <f t="shared" si="45"/>
        <v>-1.1746450988608215E-4</v>
      </c>
      <c r="AS41">
        <f t="shared" si="46"/>
        <v>-112.61578904700876</v>
      </c>
      <c r="AT41">
        <f t="shared" si="47"/>
        <v>-73.575665415315996</v>
      </c>
      <c r="AU41">
        <f t="shared" si="48"/>
        <v>-186.19157192683465</v>
      </c>
      <c r="AW41">
        <v>38</v>
      </c>
      <c r="AX41">
        <f>IF(Z41&gt;0, (R41*SUMPRODUCT(K41:$K$98, X41:$X$98)-K41*$AZ$3)/Z41, 0)</f>
        <v>-87784052648602.422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0.841203123</v>
      </c>
      <c r="Q42" s="5">
        <f t="shared" si="60"/>
        <v>12.5</v>
      </c>
      <c r="R42">
        <f t="shared" si="31"/>
        <v>2000000</v>
      </c>
      <c r="S42">
        <f t="shared" si="32"/>
        <v>-526749084714634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-27215.020590155007</v>
      </c>
      <c r="AC42">
        <f t="shared" si="33"/>
        <v>-24299.125629818631</v>
      </c>
      <c r="AE42">
        <f t="shared" si="34"/>
        <v>0</v>
      </c>
      <c r="AF42">
        <f t="shared" si="35"/>
        <v>0</v>
      </c>
      <c r="AG42">
        <f t="shared" si="36"/>
        <v>-5.7662951713961372E-10</v>
      </c>
      <c r="AH42">
        <f t="shared" si="37"/>
        <v>-5.2158358203372769E-4</v>
      </c>
      <c r="AI42">
        <f t="shared" si="38"/>
        <v>-5.2158415866324483E-4</v>
      </c>
      <c r="AJ42">
        <f t="shared" si="39"/>
        <v>-2915.8949603363762</v>
      </c>
      <c r="AK42">
        <f t="shared" si="61"/>
        <v>-1905.0514413108506</v>
      </c>
      <c r="AL42">
        <f t="shared" si="40"/>
        <v>-4820.9469232313859</v>
      </c>
      <c r="AN42">
        <f t="shared" si="41"/>
        <v>0</v>
      </c>
      <c r="AO42">
        <f t="shared" si="42"/>
        <v>0</v>
      </c>
      <c r="AP42">
        <f t="shared" si="43"/>
        <v>-1.7753677536692918E-11</v>
      </c>
      <c r="AQ42">
        <f t="shared" si="44"/>
        <v>-1.6058884341881477E-5</v>
      </c>
      <c r="AR42">
        <f t="shared" si="45"/>
        <v>-1.6058902095559013E-5</v>
      </c>
      <c r="AS42">
        <f t="shared" si="46"/>
        <v>-89.776637022460918</v>
      </c>
      <c r="AT42">
        <f t="shared" si="47"/>
        <v>-58.65407159109408</v>
      </c>
      <c r="AU42">
        <f t="shared" si="48"/>
        <v>-148.4307246724571</v>
      </c>
      <c r="AW42">
        <v>39</v>
      </c>
      <c r="AX42">
        <f>IF(Z42&gt;0, (R42*SUMPRODUCT(K42:$K$98, X42:$X$98)-K42*$AZ$3)/Z42, 0)</f>
        <v>-526749084714634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0.84498057100000001</v>
      </c>
      <c r="Q43" s="5">
        <f t="shared" si="60"/>
        <v>12.5</v>
      </c>
      <c r="R43">
        <f t="shared" si="31"/>
        <v>2000000</v>
      </c>
      <c r="S43">
        <f t="shared" si="32"/>
        <v>-3243094296599568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-24299.125629818631</v>
      </c>
      <c r="AC43">
        <f t="shared" si="33"/>
        <v>-21695.647897841132</v>
      </c>
      <c r="AE43">
        <f t="shared" si="34"/>
        <v>0</v>
      </c>
      <c r="AF43">
        <f t="shared" si="35"/>
        <v>0</v>
      </c>
      <c r="AG43">
        <f t="shared" si="36"/>
        <v>-8.3622483320132478E-11</v>
      </c>
      <c r="AH43">
        <f t="shared" si="37"/>
        <v>-7.7958518183693614E-5</v>
      </c>
      <c r="AI43">
        <f t="shared" si="38"/>
        <v>-7.7958601806176928E-5</v>
      </c>
      <c r="AJ43">
        <f t="shared" si="39"/>
        <v>-2603.4777319774985</v>
      </c>
      <c r="AK43">
        <f t="shared" si="61"/>
        <v>-1700.9387940873044</v>
      </c>
      <c r="AL43">
        <f t="shared" si="40"/>
        <v>-4304.4166040234049</v>
      </c>
      <c r="AN43">
        <f t="shared" si="41"/>
        <v>0</v>
      </c>
      <c r="AO43">
        <f t="shared" si="42"/>
        <v>0</v>
      </c>
      <c r="AP43">
        <f t="shared" si="43"/>
        <v>-2.2987751598404759E-12</v>
      </c>
      <c r="AQ43">
        <f t="shared" si="44"/>
        <v>-2.1430732260435222E-6</v>
      </c>
      <c r="AR43">
        <f t="shared" si="45"/>
        <v>-2.1430755248186819E-6</v>
      </c>
      <c r="AS43">
        <f t="shared" si="46"/>
        <v>-71.569387823081129</v>
      </c>
      <c r="AT43">
        <f t="shared" si="47"/>
        <v>-46.758666963858772</v>
      </c>
      <c r="AU43">
        <f t="shared" si="48"/>
        <v>-118.32805693001542</v>
      </c>
      <c r="AW43">
        <v>40</v>
      </c>
      <c r="AX43">
        <f>IF(Z43&gt;0, (R43*SUMPRODUCT(K43:$K$98, X43:$X$98)-K43*$AZ$3)/Z43, 0)</f>
        <v>-3243094296599568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0.84903369399999995</v>
      </c>
      <c r="Q44" s="5">
        <f t="shared" si="60"/>
        <v>12.5</v>
      </c>
      <c r="R44">
        <f t="shared" si="31"/>
        <v>2000000</v>
      </c>
      <c r="S44">
        <f t="shared" si="32"/>
        <v>-2.05412200271397E+16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-21695.647897841132</v>
      </c>
      <c r="AC44">
        <f t="shared" si="33"/>
        <v>-19371.114196380291</v>
      </c>
      <c r="AE44">
        <f t="shared" si="34"/>
        <v>0</v>
      </c>
      <c r="AF44">
        <f t="shared" si="35"/>
        <v>0</v>
      </c>
      <c r="AG44">
        <f t="shared" si="36"/>
        <v>-1.1787952572185691E-11</v>
      </c>
      <c r="AH44">
        <f t="shared" si="37"/>
        <v>-1.1359728946359275E-5</v>
      </c>
      <c r="AI44">
        <f t="shared" si="38"/>
        <v>-1.1359740734311847E-5</v>
      </c>
      <c r="AJ44">
        <f t="shared" si="39"/>
        <v>-2324.5337014608413</v>
      </c>
      <c r="AK44">
        <f t="shared" si="61"/>
        <v>-1518.6953528488793</v>
      </c>
      <c r="AL44">
        <f t="shared" si="40"/>
        <v>-3843.2290656694613</v>
      </c>
      <c r="AN44">
        <f t="shared" si="41"/>
        <v>0</v>
      </c>
      <c r="AO44">
        <f t="shared" si="42"/>
        <v>0</v>
      </c>
      <c r="AP44">
        <f t="shared" si="43"/>
        <v>-2.8933021661363518E-13</v>
      </c>
      <c r="AQ44">
        <f t="shared" si="44"/>
        <v>-2.7881965223354283E-7</v>
      </c>
      <c r="AR44">
        <f t="shared" si="45"/>
        <v>-2.7881994156375946E-7</v>
      </c>
      <c r="AS44">
        <f t="shared" si="46"/>
        <v>-57.054678091961179</v>
      </c>
      <c r="AT44">
        <f t="shared" si="47"/>
        <v>-37.275723050217039</v>
      </c>
      <c r="AU44">
        <f t="shared" si="48"/>
        <v>-94.330401420998157</v>
      </c>
      <c r="AW44">
        <v>41</v>
      </c>
      <c r="AX44">
        <f>IF(Z44&gt;0, (R44*SUMPRODUCT(K44:$K$98, X44:$X$98)-K44*$AZ$3)/Z44, 0)</f>
        <v>-2.05412200271397E+16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0.853201969</v>
      </c>
      <c r="Q45" s="5">
        <f t="shared" si="60"/>
        <v>12.5</v>
      </c>
      <c r="R45">
        <f t="shared" si="31"/>
        <v>2000000</v>
      </c>
      <c r="S45">
        <f t="shared" si="32"/>
        <v>-1.3406899858442619E+17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-19371.114196380291</v>
      </c>
      <c r="AC45">
        <f t="shared" si="33"/>
        <v>-17295.637675584185</v>
      </c>
      <c r="AE45">
        <f t="shared" si="34"/>
        <v>0</v>
      </c>
      <c r="AF45">
        <f t="shared" si="35"/>
        <v>0</v>
      </c>
      <c r="AG45">
        <f t="shared" si="36"/>
        <v>-1.612568701396388E-12</v>
      </c>
      <c r="AH45">
        <f t="shared" si="37"/>
        <v>-1.6092006952107914E-6</v>
      </c>
      <c r="AI45">
        <f t="shared" si="38"/>
        <v>-1.6092023077794929E-6</v>
      </c>
      <c r="AJ45">
        <f t="shared" si="39"/>
        <v>-2075.4765207961063</v>
      </c>
      <c r="AK45">
        <f t="shared" si="61"/>
        <v>-1355.9779937466205</v>
      </c>
      <c r="AL45">
        <f t="shared" si="40"/>
        <v>-3431.4545161519291</v>
      </c>
      <c r="AN45">
        <f t="shared" si="41"/>
        <v>0</v>
      </c>
      <c r="AO45">
        <f t="shared" si="42"/>
        <v>0</v>
      </c>
      <c r="AP45">
        <f t="shared" si="43"/>
        <v>-3.533911066209713E-14</v>
      </c>
      <c r="AQ45">
        <f t="shared" si="44"/>
        <v>-3.5265301500850004E-8</v>
      </c>
      <c r="AR45">
        <f t="shared" si="45"/>
        <v>-3.5265336839960672E-8</v>
      </c>
      <c r="AS45">
        <f t="shared" si="46"/>
        <v>-45.483640096378601</v>
      </c>
      <c r="AT45">
        <f t="shared" si="47"/>
        <v>-29.715978199803352</v>
      </c>
      <c r="AU45">
        <f t="shared" si="48"/>
        <v>-75.199618331447297</v>
      </c>
      <c r="AW45">
        <v>42</v>
      </c>
      <c r="AX45">
        <f>IF(Z45&gt;0, (R45*SUMPRODUCT(K45:$K$98, X45:$X$98)-K45*$AZ$3)/Z45, 0)</f>
        <v>-1.3406899858442619E+17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0.85761682500000003</v>
      </c>
      <c r="Q46" s="5">
        <f t="shared" si="60"/>
        <v>12.5</v>
      </c>
      <c r="R46">
        <f t="shared" si="31"/>
        <v>2000000</v>
      </c>
      <c r="S46">
        <f t="shared" si="32"/>
        <v>-9.0422716498564928E+17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-17295.637675584185</v>
      </c>
      <c r="AC46">
        <f t="shared" si="33"/>
        <v>-15442.53363894541</v>
      </c>
      <c r="AE46">
        <f t="shared" si="34"/>
        <v>0</v>
      </c>
      <c r="AF46">
        <f t="shared" si="35"/>
        <v>0</v>
      </c>
      <c r="AG46">
        <f t="shared" si="36"/>
        <v>-2.1347696459648076E-13</v>
      </c>
      <c r="AH46">
        <f t="shared" si="37"/>
        <v>-2.2127456796575093E-7</v>
      </c>
      <c r="AI46">
        <f t="shared" si="38"/>
        <v>-2.2127478144271553E-7</v>
      </c>
      <c r="AJ46">
        <f t="shared" si="39"/>
        <v>-1853.1040366387751</v>
      </c>
      <c r="AK46">
        <f t="shared" si="61"/>
        <v>-1210.6946372908931</v>
      </c>
      <c r="AL46">
        <f t="shared" si="40"/>
        <v>-3063.798674150943</v>
      </c>
      <c r="AN46">
        <f t="shared" si="41"/>
        <v>0</v>
      </c>
      <c r="AO46">
        <f t="shared" si="42"/>
        <v>0</v>
      </c>
      <c r="AP46">
        <f t="shared" si="43"/>
        <v>-4.1770568492185432E-15</v>
      </c>
      <c r="AQ46">
        <f t="shared" si="44"/>
        <v>-4.3296308406216259E-9</v>
      </c>
      <c r="AR46">
        <f t="shared" si="45"/>
        <v>-4.3296350176784751E-9</v>
      </c>
      <c r="AS46">
        <f t="shared" si="46"/>
        <v>-36.259279417748154</v>
      </c>
      <c r="AT46">
        <f t="shared" si="47"/>
        <v>-23.689395886657898</v>
      </c>
      <c r="AU46">
        <f t="shared" si="48"/>
        <v>-59.948675308735687</v>
      </c>
      <c r="AW46">
        <v>43</v>
      </c>
      <c r="AX46">
        <f>IF(Z46&gt;0, (R46*SUMPRODUCT(K46:$K$98, X46:$X$98)-K46*$AZ$3)/Z46, 0)</f>
        <v>-9.0422716498564928E+17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0.86229046899999995</v>
      </c>
      <c r="Q47" s="5">
        <f t="shared" si="60"/>
        <v>12.5</v>
      </c>
      <c r="R47">
        <f t="shared" si="31"/>
        <v>2000000</v>
      </c>
      <c r="S47">
        <f t="shared" si="32"/>
        <v>-6.3217339904186429E+18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-15442.53363894541</v>
      </c>
      <c r="AC47">
        <f t="shared" si="33"/>
        <v>-13787.976463347919</v>
      </c>
      <c r="AE47">
        <f t="shared" si="34"/>
        <v>0</v>
      </c>
      <c r="AF47">
        <f t="shared" si="35"/>
        <v>0</v>
      </c>
      <c r="AG47">
        <f t="shared" si="36"/>
        <v>-2.7263043027920176E-14</v>
      </c>
      <c r="AH47">
        <f t="shared" si="37"/>
        <v>-2.9452664307615322E-8</v>
      </c>
      <c r="AI47">
        <f t="shared" si="38"/>
        <v>-2.9452691570658349E-8</v>
      </c>
      <c r="AJ47">
        <f t="shared" si="39"/>
        <v>-1654.5571755974906</v>
      </c>
      <c r="AK47">
        <f t="shared" si="61"/>
        <v>-1080.9773547261789</v>
      </c>
      <c r="AL47">
        <f t="shared" si="40"/>
        <v>-2735.5345303531221</v>
      </c>
      <c r="AN47">
        <f t="shared" si="41"/>
        <v>0</v>
      </c>
      <c r="AO47">
        <f t="shared" si="42"/>
        <v>0</v>
      </c>
      <c r="AP47">
        <f t="shared" si="43"/>
        <v>-4.762946171196769E-16</v>
      </c>
      <c r="AQ47">
        <f t="shared" si="44"/>
        <v>-5.1454804422175986E-10</v>
      </c>
      <c r="AR47">
        <f t="shared" si="45"/>
        <v>-5.1454852051637698E-10</v>
      </c>
      <c r="AS47">
        <f t="shared" si="46"/>
        <v>-28.905675556714975</v>
      </c>
      <c r="AT47">
        <f t="shared" si="47"/>
        <v>-18.885041363763865</v>
      </c>
      <c r="AU47">
        <f t="shared" si="48"/>
        <v>-47.790716920993383</v>
      </c>
      <c r="AW47">
        <v>44</v>
      </c>
      <c r="AX47">
        <f>IF(Z47&gt;0, (R47*SUMPRODUCT(K47:$K$98, X47:$X$98)-K47*$AZ$3)/Z47, 0)</f>
        <v>-6.3217339904186429E+18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0.86705037500000004</v>
      </c>
      <c r="Q48" s="5">
        <f t="shared" si="60"/>
        <v>12.5</v>
      </c>
      <c r="R48">
        <f t="shared" si="31"/>
        <v>2000000</v>
      </c>
      <c r="S48">
        <f t="shared" si="32"/>
        <v>-4.5908276243935535E+19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-13787.976463347919</v>
      </c>
      <c r="AC48">
        <f t="shared" si="33"/>
        <v>-12310.693270846808</v>
      </c>
      <c r="AE48">
        <f t="shared" si="34"/>
        <v>0</v>
      </c>
      <c r="AF48">
        <f t="shared" si="35"/>
        <v>0</v>
      </c>
      <c r="AG48">
        <f t="shared" si="36"/>
        <v>-3.3519809166416498E-15</v>
      </c>
      <c r="AH48">
        <f t="shared" si="37"/>
        <v>-3.7821490689598919E-9</v>
      </c>
      <c r="AI48">
        <f t="shared" si="38"/>
        <v>-3.7821524209408086E-9</v>
      </c>
      <c r="AJ48">
        <f t="shared" si="39"/>
        <v>-1477.2831925011105</v>
      </c>
      <c r="AK48">
        <f t="shared" si="61"/>
        <v>-965.15835243435447</v>
      </c>
      <c r="AL48">
        <f t="shared" si="40"/>
        <v>-2442.4415449392473</v>
      </c>
      <c r="AN48">
        <f t="shared" si="41"/>
        <v>0</v>
      </c>
      <c r="AO48">
        <f t="shared" si="42"/>
        <v>0</v>
      </c>
      <c r="AP48">
        <f t="shared" si="43"/>
        <v>-5.2285932646770401E-17</v>
      </c>
      <c r="AQ48">
        <f t="shared" si="44"/>
        <v>-5.8995918054871038E-11</v>
      </c>
      <c r="AR48">
        <f t="shared" si="45"/>
        <v>-5.8995970340803689E-11</v>
      </c>
      <c r="AS48">
        <f t="shared" si="46"/>
        <v>-23.043427580341632</v>
      </c>
      <c r="AT48">
        <f t="shared" si="47"/>
        <v>-15.055039352494477</v>
      </c>
      <c r="AU48">
        <f t="shared" si="48"/>
        <v>-38.098466932895107</v>
      </c>
      <c r="AW48">
        <v>45</v>
      </c>
      <c r="AX48">
        <f>IF(Z48&gt;0, (R48*SUMPRODUCT(K48:$K$98, X48:$X$98)-K48*$AZ$3)/Z48, 0)</f>
        <v>-4.5908276243935535E+19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0.87202471800000003</v>
      </c>
      <c r="Q49" s="5">
        <f t="shared" si="60"/>
        <v>12.5</v>
      </c>
      <c r="R49">
        <f t="shared" si="31"/>
        <v>2000000</v>
      </c>
      <c r="S49">
        <f t="shared" si="32"/>
        <v>-3.4744169851322669E+20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-12310.693270846808</v>
      </c>
      <c r="AC49">
        <f t="shared" si="33"/>
        <v>-10991.690420398985</v>
      </c>
      <c r="AE49">
        <f t="shared" si="34"/>
        <v>0</v>
      </c>
      <c r="AF49">
        <f t="shared" si="35"/>
        <v>0</v>
      </c>
      <c r="AG49">
        <f t="shared" si="36"/>
        <v>-3.9545089389941724E-16</v>
      </c>
      <c r="AH49">
        <f t="shared" si="37"/>
        <v>-4.6768163417213058E-10</v>
      </c>
      <c r="AI49">
        <f t="shared" si="38"/>
        <v>-4.6768202962302446E-10</v>
      </c>
      <c r="AJ49">
        <f t="shared" si="39"/>
        <v>-1319.0028504478232</v>
      </c>
      <c r="AK49">
        <f t="shared" si="61"/>
        <v>-861.74852895927665</v>
      </c>
      <c r="AL49">
        <f t="shared" si="40"/>
        <v>-2180.7513794075676</v>
      </c>
      <c r="AN49">
        <f t="shared" si="41"/>
        <v>0</v>
      </c>
      <c r="AO49">
        <f t="shared" si="42"/>
        <v>0</v>
      </c>
      <c r="AP49">
        <f t="shared" si="43"/>
        <v>-5.5075425434247724E-18</v>
      </c>
      <c r="AQ49">
        <f t="shared" si="44"/>
        <v>-6.5135179530952779E-12</v>
      </c>
      <c r="AR49">
        <f t="shared" si="45"/>
        <v>-6.5135234606378208E-12</v>
      </c>
      <c r="AS49">
        <f t="shared" si="46"/>
        <v>-18.370079384844285</v>
      </c>
      <c r="AT49">
        <f t="shared" si="47"/>
        <v>-12.001785198098714</v>
      </c>
      <c r="AU49">
        <f t="shared" si="48"/>
        <v>-30.371864582949513</v>
      </c>
      <c r="AW49">
        <v>46</v>
      </c>
      <c r="AX49">
        <f>IF(Z49&gt;0, (R49*SUMPRODUCT(K49:$K$98, X49:$X$98)-K49*$AZ$3)/Z49, 0)</f>
        <v>-3.4744169851322669E+20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0.87703262900000001</v>
      </c>
      <c r="Q50" s="5">
        <f t="shared" si="60"/>
        <v>12.5</v>
      </c>
      <c r="R50">
        <f t="shared" si="31"/>
        <v>2000000</v>
      </c>
      <c r="S50">
        <f t="shared" si="32"/>
        <v>-2.7460655187235669E+21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-10991.690420398985</v>
      </c>
      <c r="AC50">
        <f t="shared" si="33"/>
        <v>-9814.0093039276708</v>
      </c>
      <c r="AE50">
        <f t="shared" si="34"/>
        <v>0</v>
      </c>
      <c r="AF50">
        <f t="shared" si="35"/>
        <v>0</v>
      </c>
      <c r="AG50">
        <f t="shared" si="36"/>
        <v>-4.4673047843417098E-17</v>
      </c>
      <c r="AH50">
        <f t="shared" si="37"/>
        <v>-5.5491733938720954E-11</v>
      </c>
      <c r="AI50">
        <f t="shared" si="38"/>
        <v>-5.5491778611768796E-11</v>
      </c>
      <c r="AJ50">
        <f t="shared" si="39"/>
        <v>-1177.6811164713145</v>
      </c>
      <c r="AK50">
        <f t="shared" si="61"/>
        <v>-769.41832942792905</v>
      </c>
      <c r="AL50">
        <f t="shared" si="40"/>
        <v>-1947.0994458992991</v>
      </c>
      <c r="AN50">
        <f t="shared" si="41"/>
        <v>0</v>
      </c>
      <c r="AO50">
        <f t="shared" si="42"/>
        <v>0</v>
      </c>
      <c r="AP50">
        <f t="shared" si="43"/>
        <v>-5.5551125160834799E-19</v>
      </c>
      <c r="AQ50">
        <f t="shared" si="44"/>
        <v>-6.9004207374131065E-13</v>
      </c>
      <c r="AR50">
        <f t="shared" si="45"/>
        <v>-6.9004262925256224E-13</v>
      </c>
      <c r="AS50">
        <f t="shared" si="46"/>
        <v>-14.644514815724621</v>
      </c>
      <c r="AT50">
        <f t="shared" si="47"/>
        <v>-9.5677496796067967</v>
      </c>
      <c r="AU50">
        <f t="shared" si="48"/>
        <v>-24.212264495332111</v>
      </c>
      <c r="AW50">
        <v>47</v>
      </c>
      <c r="AX50">
        <f>IF(Z50&gt;0, (R50*SUMPRODUCT(K50:$K$98, X50:$X$98)-K50*$AZ$3)/Z50, 0)</f>
        <v>-2.7460655187235669E+21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0.88195855000000001</v>
      </c>
      <c r="Q51" s="5">
        <f t="shared" si="60"/>
        <v>12.5</v>
      </c>
      <c r="R51">
        <f t="shared" si="31"/>
        <v>2000000</v>
      </c>
      <c r="S51">
        <f t="shared" si="32"/>
        <v>-2.2693551531806014E+22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-9814.0093039276708</v>
      </c>
      <c r="AC51">
        <f t="shared" si="33"/>
        <v>-8762.5083070782766</v>
      </c>
      <c r="AE51">
        <f t="shared" si="34"/>
        <v>0</v>
      </c>
      <c r="AF51">
        <f t="shared" si="35"/>
        <v>0</v>
      </c>
      <c r="AG51">
        <f t="shared" si="36"/>
        <v>-4.8265408649221536E-18</v>
      </c>
      <c r="AH51">
        <f t="shared" si="37"/>
        <v>-6.3039642400097239E-12</v>
      </c>
      <c r="AI51">
        <f t="shared" si="38"/>
        <v>-6.3039690665505889E-12</v>
      </c>
      <c r="AJ51">
        <f t="shared" si="39"/>
        <v>-1051.5009968493941</v>
      </c>
      <c r="AK51">
        <f t="shared" si="61"/>
        <v>-686.98065127493703</v>
      </c>
      <c r="AL51">
        <f t="shared" si="40"/>
        <v>-1738.4816481243374</v>
      </c>
      <c r="AN51">
        <f t="shared" si="41"/>
        <v>0</v>
      </c>
      <c r="AO51">
        <f t="shared" si="42"/>
        <v>0</v>
      </c>
      <c r="AP51">
        <f t="shared" si="43"/>
        <v>-5.3587715281322061E-20</v>
      </c>
      <c r="AQ51">
        <f t="shared" si="44"/>
        <v>-6.9991128282454827E-14</v>
      </c>
      <c r="AR51">
        <f t="shared" si="45"/>
        <v>-6.9991181870170107E-14</v>
      </c>
      <c r="AS51">
        <f t="shared" si="46"/>
        <v>-11.674517550800946</v>
      </c>
      <c r="AT51">
        <f t="shared" si="47"/>
        <v>-7.6273514665232796</v>
      </c>
      <c r="AU51">
        <f t="shared" si="48"/>
        <v>-19.301869017324297</v>
      </c>
      <c r="AW51">
        <v>48</v>
      </c>
      <c r="AX51">
        <f>IF(Z51&gt;0, (R51*SUMPRODUCT(K51:$K$98, X51:$X$98)-K51*$AZ$3)/Z51, 0)</f>
        <v>-2.2693551531806014E+22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0.88700226900000001</v>
      </c>
      <c r="Q52" s="5">
        <f t="shared" si="60"/>
        <v>12.5</v>
      </c>
      <c r="R52">
        <f t="shared" si="31"/>
        <v>2000000</v>
      </c>
      <c r="S52">
        <f t="shared" si="32"/>
        <v>-1.9672374706943464E+23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-8762.5083070782766</v>
      </c>
      <c r="AC52">
        <f t="shared" si="33"/>
        <v>-7823.6681313198906</v>
      </c>
      <c r="AE52">
        <f t="shared" si="34"/>
        <v>0</v>
      </c>
      <c r="AF52">
        <f t="shared" si="35"/>
        <v>0</v>
      </c>
      <c r="AG52">
        <f t="shared" si="36"/>
        <v>-4.9712275766575903E-19</v>
      </c>
      <c r="AH52">
        <f t="shared" si="37"/>
        <v>-6.8498443177714771E-13</v>
      </c>
      <c r="AI52">
        <f t="shared" si="38"/>
        <v>-6.8498492889990536E-13</v>
      </c>
      <c r="AJ52">
        <f t="shared" si="39"/>
        <v>-938.84017575838607</v>
      </c>
      <c r="AK52">
        <f t="shared" si="61"/>
        <v>-613.37558149547942</v>
      </c>
      <c r="AL52">
        <f t="shared" si="40"/>
        <v>-1552.2157572538663</v>
      </c>
      <c r="AN52">
        <f t="shared" si="41"/>
        <v>0</v>
      </c>
      <c r="AO52">
        <f t="shared" si="42"/>
        <v>0</v>
      </c>
      <c r="AP52">
        <f t="shared" si="43"/>
        <v>-4.9280473959376746E-21</v>
      </c>
      <c r="AQ52">
        <f t="shared" si="44"/>
        <v>-6.7903464350083779E-15</v>
      </c>
      <c r="AR52">
        <f t="shared" si="45"/>
        <v>-6.7903513630557735E-15</v>
      </c>
      <c r="AS52">
        <f t="shared" si="46"/>
        <v>-9.306853914860433</v>
      </c>
      <c r="AT52">
        <f t="shared" si="47"/>
        <v>-6.080477891042154</v>
      </c>
      <c r="AU52">
        <f t="shared" si="48"/>
        <v>-15.387331805902594</v>
      </c>
      <c r="AW52">
        <v>49</v>
      </c>
      <c r="AX52">
        <f>IF(Z52&gt;0, (R52*SUMPRODUCT(K52:$K$98, X52:$X$98)-K52*$AZ$3)/Z52, 0)</f>
        <v>-1.9672374706943464E+23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0.89213428500000003</v>
      </c>
      <c r="Q53" s="5">
        <f t="shared" si="60"/>
        <v>12.5</v>
      </c>
      <c r="R53">
        <f t="shared" si="31"/>
        <v>2000000</v>
      </c>
      <c r="S53">
        <f t="shared" si="32"/>
        <v>-1.794767480527442E+24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-7823.6681313198906</v>
      </c>
      <c r="AC53">
        <f t="shared" si="33"/>
        <v>-6985.417974392758</v>
      </c>
      <c r="AE53">
        <f t="shared" si="34"/>
        <v>0</v>
      </c>
      <c r="AF53">
        <f t="shared" si="35"/>
        <v>0</v>
      </c>
      <c r="AG53">
        <f t="shared" si="36"/>
        <v>-4.8651274121731216E-20</v>
      </c>
      <c r="AH53">
        <f t="shared" si="37"/>
        <v>-7.096004095477923E-14</v>
      </c>
      <c r="AI53">
        <f t="shared" si="38"/>
        <v>-7.0960089606053357E-14</v>
      </c>
      <c r="AJ53">
        <f t="shared" si="39"/>
        <v>-838.25015692713259</v>
      </c>
      <c r="AK53">
        <f t="shared" si="61"/>
        <v>-547.6567691923924</v>
      </c>
      <c r="AL53">
        <f t="shared" si="40"/>
        <v>-1385.906926119525</v>
      </c>
      <c r="AN53">
        <f t="shared" si="41"/>
        <v>0</v>
      </c>
      <c r="AO53">
        <f t="shared" si="42"/>
        <v>0</v>
      </c>
      <c r="AP53">
        <f t="shared" si="43"/>
        <v>-4.3061328746190033E-22</v>
      </c>
      <c r="AQ53">
        <f t="shared" si="44"/>
        <v>-6.2806857714585266E-16</v>
      </c>
      <c r="AR53">
        <f t="shared" si="45"/>
        <v>-6.2806900775914017E-16</v>
      </c>
      <c r="AS53">
        <f t="shared" si="46"/>
        <v>-7.4193669601885004</v>
      </c>
      <c r="AT53">
        <f t="shared" si="47"/>
        <v>-4.8473197473231453</v>
      </c>
      <c r="AU53">
        <f t="shared" si="48"/>
        <v>-12.266686707511646</v>
      </c>
      <c r="AW53">
        <v>50</v>
      </c>
      <c r="AX53">
        <f>IF(Z53&gt;0, (R53*SUMPRODUCT(K53:$K$98, X53:$X$98)-K53*$AZ$3)/Z53, 0)</f>
        <v>-1.794767480527442E+24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0.89732143600000003</v>
      </c>
      <c r="Q54" s="5">
        <f t="shared" si="60"/>
        <v>12.5</v>
      </c>
      <c r="R54">
        <f t="shared" si="31"/>
        <v>2000000</v>
      </c>
      <c r="S54">
        <f t="shared" si="32"/>
        <v>-1.7290632219513514E+25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-6985.417974392758</v>
      </c>
      <c r="AC54">
        <f t="shared" si="33"/>
        <v>-6236.9803342792484</v>
      </c>
      <c r="AE54">
        <f t="shared" si="34"/>
        <v>0</v>
      </c>
      <c r="AF54">
        <f t="shared" si="35"/>
        <v>0</v>
      </c>
      <c r="AG54">
        <f t="shared" si="36"/>
        <v>-4.5089302223724088E-21</v>
      </c>
      <c r="AH54">
        <f t="shared" si="37"/>
        <v>-6.9849329853026393E-15</v>
      </c>
      <c r="AI54">
        <f t="shared" si="38"/>
        <v>-6.9849374942328619E-15</v>
      </c>
      <c r="AJ54">
        <f t="shared" si="39"/>
        <v>-748.43764011350959</v>
      </c>
      <c r="AK54">
        <f t="shared" si="61"/>
        <v>-488.9792582074931</v>
      </c>
      <c r="AL54">
        <f t="shared" si="40"/>
        <v>-1237.4168983210027</v>
      </c>
      <c r="AN54">
        <f t="shared" si="41"/>
        <v>0</v>
      </c>
      <c r="AO54">
        <f t="shared" si="42"/>
        <v>0</v>
      </c>
      <c r="AP54">
        <f t="shared" si="43"/>
        <v>-3.5632697429721528E-23</v>
      </c>
      <c r="AQ54">
        <f t="shared" si="44"/>
        <v>-5.5199790495141887E-17</v>
      </c>
      <c r="AR54">
        <f t="shared" si="45"/>
        <v>-5.5199826127839314E-17</v>
      </c>
      <c r="AS54">
        <f t="shared" si="46"/>
        <v>-5.9146739159665849</v>
      </c>
      <c r="AT54">
        <f t="shared" si="47"/>
        <v>-3.8642536250981703</v>
      </c>
      <c r="AU54">
        <f t="shared" si="48"/>
        <v>-9.7789275410647551</v>
      </c>
      <c r="AW54">
        <v>51</v>
      </c>
      <c r="AX54">
        <f>IF(Z54&gt;0, (R54*SUMPRODUCT(K54:$K$98, X54:$X$98)-K54*$AZ$3)/Z54, 0)</f>
        <v>-1.7290632219513514E+25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0.90253096600000005</v>
      </c>
      <c r="Q55" s="5">
        <f t="shared" si="60"/>
        <v>12.5</v>
      </c>
      <c r="R55">
        <f t="shared" si="31"/>
        <v>2000000</v>
      </c>
      <c r="S55">
        <f t="shared" si="32"/>
        <v>-1.7649748460361984E+26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-6236.9803342792484</v>
      </c>
      <c r="AC55">
        <f t="shared" si="33"/>
        <v>-5568.7324413207562</v>
      </c>
      <c r="AE55">
        <f t="shared" si="34"/>
        <v>0</v>
      </c>
      <c r="AF55">
        <f t="shared" si="35"/>
        <v>0</v>
      </c>
      <c r="AG55">
        <f t="shared" si="36"/>
        <v>-3.943917709243196E-22</v>
      </c>
      <c r="AH55">
        <f t="shared" si="37"/>
        <v>-6.5111186387589836E-16</v>
      </c>
      <c r="AI55">
        <f t="shared" si="38"/>
        <v>-6.5111225826766927E-16</v>
      </c>
      <c r="AJ55">
        <f t="shared" si="39"/>
        <v>-668.24789295849223</v>
      </c>
      <c r="AK55">
        <f t="shared" si="61"/>
        <v>-436.58862339954743</v>
      </c>
      <c r="AL55">
        <f t="shared" si="40"/>
        <v>-1104.8365163580397</v>
      </c>
      <c r="AN55">
        <f t="shared" si="41"/>
        <v>0</v>
      </c>
      <c r="AO55">
        <f t="shared" si="42"/>
        <v>0</v>
      </c>
      <c r="AP55">
        <f t="shared" si="43"/>
        <v>-2.7828193062428778E-24</v>
      </c>
      <c r="AQ55">
        <f t="shared" si="44"/>
        <v>-4.5942304046331834E-18</v>
      </c>
      <c r="AR55">
        <f t="shared" si="45"/>
        <v>-4.5942331874524893E-18</v>
      </c>
      <c r="AS55">
        <f t="shared" si="46"/>
        <v>-4.7151418335192901</v>
      </c>
      <c r="AT55">
        <f t="shared" si="47"/>
        <v>-3.080559331232597</v>
      </c>
      <c r="AU55">
        <f t="shared" si="48"/>
        <v>-7.7957011647518879</v>
      </c>
      <c r="AW55">
        <v>52</v>
      </c>
      <c r="AX55">
        <f>IF(Z55&gt;0, (R55*SUMPRODUCT(K55:$K$98, X55:$X$98)-K55*$AZ$3)/Z55, 0)</f>
        <v>-1.7649748460361984E+26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0.90776816500000002</v>
      </c>
      <c r="Q56" s="5">
        <f t="shared" si="60"/>
        <v>12.5</v>
      </c>
      <c r="R56">
        <f t="shared" si="31"/>
        <v>2000000</v>
      </c>
      <c r="S56">
        <f t="shared" si="32"/>
        <v>-1.9163750854478745E+27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-5568.7324413207562</v>
      </c>
      <c r="AC56">
        <f t="shared" si="33"/>
        <v>-4972.0825368935321</v>
      </c>
      <c r="AE56">
        <f t="shared" si="34"/>
        <v>0</v>
      </c>
      <c r="AF56">
        <f t="shared" si="35"/>
        <v>0</v>
      </c>
      <c r="AG56">
        <f t="shared" si="36"/>
        <v>-3.2431559032006454E-23</v>
      </c>
      <c r="AH56">
        <f t="shared" si="37"/>
        <v>-5.7282607069291193E-17</v>
      </c>
      <c r="AI56">
        <f t="shared" si="38"/>
        <v>-5.7282639500850218E-17</v>
      </c>
      <c r="AJ56">
        <f t="shared" si="39"/>
        <v>-596.6499044272241</v>
      </c>
      <c r="AK56">
        <f t="shared" si="61"/>
        <v>-389.81127089245297</v>
      </c>
      <c r="AL56">
        <f t="shared" si="40"/>
        <v>-986.46117531967707</v>
      </c>
      <c r="AN56">
        <f t="shared" si="41"/>
        <v>0</v>
      </c>
      <c r="AO56">
        <f t="shared" si="42"/>
        <v>0</v>
      </c>
      <c r="AP56">
        <f t="shared" si="43"/>
        <v>-2.0431815895158824E-25</v>
      </c>
      <c r="AQ56">
        <f t="shared" si="44"/>
        <v>-3.6087925359352428E-19</v>
      </c>
      <c r="AR56">
        <f t="shared" si="45"/>
        <v>-3.608794579116832E-19</v>
      </c>
      <c r="AS56">
        <f t="shared" si="46"/>
        <v>-3.7588822014662635</v>
      </c>
      <c r="AT56">
        <f t="shared" si="47"/>
        <v>-2.4558030382912914</v>
      </c>
      <c r="AU56">
        <f t="shared" si="48"/>
        <v>-6.2146852397575554</v>
      </c>
      <c r="AW56">
        <v>53</v>
      </c>
      <c r="AX56">
        <f>IF(Z56&gt;0, (R56*SUMPRODUCT(K56:$K$98, X56:$X$98)-K56*$AZ$3)/Z56, 0)</f>
        <v>-1.9163750854478745E+27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0.91304259499999996</v>
      </c>
      <c r="Q57" s="5">
        <f t="shared" si="60"/>
        <v>12.5</v>
      </c>
      <c r="R57">
        <f t="shared" si="31"/>
        <v>2000000</v>
      </c>
      <c r="S57">
        <f t="shared" si="32"/>
        <v>-2.2233717254832081E+28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-4972.0825368935321</v>
      </c>
      <c r="AC57">
        <f t="shared" si="33"/>
        <v>-4439.359407940653</v>
      </c>
      <c r="AE57">
        <f t="shared" si="34"/>
        <v>0</v>
      </c>
      <c r="AF57">
        <f t="shared" si="35"/>
        <v>0</v>
      </c>
      <c r="AG57">
        <f t="shared" si="36"/>
        <v>-2.4958486232075302E-24</v>
      </c>
      <c r="AH57">
        <f t="shared" si="37"/>
        <v>-4.7378231709566174E-18</v>
      </c>
      <c r="AI57">
        <f t="shared" si="38"/>
        <v>-4.7378256668052403E-18</v>
      </c>
      <c r="AJ57">
        <f t="shared" si="39"/>
        <v>-532.72312895287905</v>
      </c>
      <c r="AK57">
        <f t="shared" si="61"/>
        <v>-348.04577758254726</v>
      </c>
      <c r="AL57">
        <f t="shared" si="40"/>
        <v>-880.76890653542637</v>
      </c>
      <c r="AN57">
        <f t="shared" si="41"/>
        <v>0</v>
      </c>
      <c r="AO57">
        <f t="shared" si="42"/>
        <v>0</v>
      </c>
      <c r="AP57">
        <f t="shared" si="43"/>
        <v>-1.4039102952939071E-26</v>
      </c>
      <c r="AQ57">
        <f t="shared" si="44"/>
        <v>-2.6650168864968652E-20</v>
      </c>
      <c r="AR57">
        <f t="shared" si="45"/>
        <v>-2.6650182904071605E-20</v>
      </c>
      <c r="AS57">
        <f t="shared" si="46"/>
        <v>-2.9965578774444084</v>
      </c>
      <c r="AT57">
        <f t="shared" si="47"/>
        <v>-1.9577511465970114</v>
      </c>
      <c r="AU57">
        <f t="shared" si="48"/>
        <v>-4.9543090240414198</v>
      </c>
      <c r="AW57">
        <v>54</v>
      </c>
      <c r="AX57">
        <f>IF(Z57&gt;0, (R57*SUMPRODUCT(K57:$K$98, X57:$X$98)-K57*$AZ$3)/Z57, 0)</f>
        <v>-2.2233717254832081E+28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0.91832435000000001</v>
      </c>
      <c r="Q58" s="5">
        <f t="shared" si="60"/>
        <v>12.5</v>
      </c>
      <c r="R58">
        <f t="shared" si="31"/>
        <v>2000000</v>
      </c>
      <c r="S58">
        <f t="shared" si="32"/>
        <v>-2.7696342151404198E+29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-4439.359407940653</v>
      </c>
      <c r="AC58">
        <f t="shared" si="33"/>
        <v>-3963.713757089869</v>
      </c>
      <c r="AE58">
        <f t="shared" si="34"/>
        <v>0</v>
      </c>
      <c r="AF58">
        <f t="shared" si="35"/>
        <v>0</v>
      </c>
      <c r="AG58">
        <f t="shared" si="36"/>
        <v>-1.7889157237000472E-25</v>
      </c>
      <c r="AH58">
        <f t="shared" si="37"/>
        <v>-3.6671977033687206E-19</v>
      </c>
      <c r="AI58">
        <f t="shared" si="38"/>
        <v>-3.6671994922844443E-19</v>
      </c>
      <c r="AJ58">
        <f t="shared" si="39"/>
        <v>-475.64565085078402</v>
      </c>
      <c r="AK58">
        <f t="shared" si="61"/>
        <v>-310.75515855584575</v>
      </c>
      <c r="AL58">
        <f t="shared" si="40"/>
        <v>-786.40080940662983</v>
      </c>
      <c r="AN58">
        <f t="shared" si="41"/>
        <v>0</v>
      </c>
      <c r="AO58">
        <f t="shared" si="42"/>
        <v>0</v>
      </c>
      <c r="AP58">
        <f t="shared" si="43"/>
        <v>-8.9844806211502398E-28</v>
      </c>
      <c r="AQ58">
        <f t="shared" si="44"/>
        <v>-1.8417785848344078E-21</v>
      </c>
      <c r="AR58">
        <f t="shared" si="45"/>
        <v>-1.8417794832824699E-21</v>
      </c>
      <c r="AS58">
        <f t="shared" si="46"/>
        <v>-2.3888375936259592</v>
      </c>
      <c r="AT58">
        <f t="shared" si="47"/>
        <v>-1.5607072278356275</v>
      </c>
      <c r="AU58">
        <f t="shared" si="48"/>
        <v>-3.9495448214615871</v>
      </c>
      <c r="AW58">
        <v>55</v>
      </c>
      <c r="AX58">
        <f>IF(Z58&gt;0, (R58*SUMPRODUCT(K58:$K$98, X58:$X$98)-K58*$AZ$3)/Z58, 0)</f>
        <v>-2.7696342151404198E+29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0.92358270799999997</v>
      </c>
      <c r="Q59" s="5">
        <f t="shared" si="60"/>
        <v>12.5</v>
      </c>
      <c r="R59">
        <f t="shared" si="31"/>
        <v>2000000</v>
      </c>
      <c r="S59">
        <f t="shared" si="32"/>
        <v>-3.7232588345963561E+30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-3963.713757089869</v>
      </c>
      <c r="AC59">
        <f t="shared" si="33"/>
        <v>-3539.0301402588111</v>
      </c>
      <c r="AE59">
        <f t="shared" si="34"/>
        <v>0</v>
      </c>
      <c r="AF59">
        <f t="shared" si="35"/>
        <v>0</v>
      </c>
      <c r="AG59">
        <f t="shared" si="36"/>
        <v>-1.1881493798437742E-26</v>
      </c>
      <c r="AH59">
        <f t="shared" si="37"/>
        <v>-2.6435386055658707E-20</v>
      </c>
      <c r="AI59">
        <f t="shared" si="38"/>
        <v>-2.6435397937152505E-20</v>
      </c>
      <c r="AJ59">
        <f t="shared" si="39"/>
        <v>-424.68361683105786</v>
      </c>
      <c r="AK59">
        <f t="shared" si="61"/>
        <v>-277.45996299629087</v>
      </c>
      <c r="AL59">
        <f t="shared" si="40"/>
        <v>-702.14357982734873</v>
      </c>
      <c r="AN59">
        <f t="shared" si="41"/>
        <v>0</v>
      </c>
      <c r="AO59">
        <f t="shared" si="42"/>
        <v>0</v>
      </c>
      <c r="AP59">
        <f t="shared" si="43"/>
        <v>-5.3279006507435453E-29</v>
      </c>
      <c r="AQ59">
        <f t="shared" si="44"/>
        <v>-1.1854158488650656E-22</v>
      </c>
      <c r="AR59">
        <f t="shared" si="45"/>
        <v>-1.1854163816551307E-22</v>
      </c>
      <c r="AS59">
        <f t="shared" si="46"/>
        <v>-1.90436670410233</v>
      </c>
      <c r="AT59">
        <f t="shared" si="47"/>
        <v>-1.2441862466801878</v>
      </c>
      <c r="AU59">
        <f t="shared" si="48"/>
        <v>-3.1485529507825181</v>
      </c>
      <c r="AW59">
        <v>56</v>
      </c>
      <c r="AX59">
        <f>IF(Z59&gt;0, (R59*SUMPRODUCT(K59:$K$98, X59:$X$98)-K59*$AZ$3)/Z59, 0)</f>
        <v>-3.7232588345963561E+30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0.92968762000000005</v>
      </c>
      <c r="Q60" s="5">
        <f t="shared" si="60"/>
        <v>12.5</v>
      </c>
      <c r="R60">
        <f t="shared" si="31"/>
        <v>2000000</v>
      </c>
      <c r="S60">
        <f t="shared" si="32"/>
        <v>-5.5118671244200942E+31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-3539.0301402588111</v>
      </c>
      <c r="AC60">
        <f t="shared" si="33"/>
        <v>-3159.848339516795</v>
      </c>
      <c r="AE60">
        <f t="shared" si="34"/>
        <v>0</v>
      </c>
      <c r="AF60">
        <f t="shared" si="35"/>
        <v>0</v>
      </c>
      <c r="AG60">
        <f t="shared" si="36"/>
        <v>-7.1660116893901999E-28</v>
      </c>
      <c r="AH60">
        <f t="shared" si="37"/>
        <v>-1.767372430642295E-21</v>
      </c>
      <c r="AI60">
        <f t="shared" si="38"/>
        <v>-1.7673731472434639E-21</v>
      </c>
      <c r="AJ60">
        <f t="shared" si="39"/>
        <v>-379.18180074201609</v>
      </c>
      <c r="AK60">
        <f t="shared" si="61"/>
        <v>-247.73210981811681</v>
      </c>
      <c r="AL60">
        <f t="shared" si="40"/>
        <v>-626.91391056013288</v>
      </c>
      <c r="AN60">
        <f t="shared" si="41"/>
        <v>0</v>
      </c>
      <c r="AO60">
        <f t="shared" si="42"/>
        <v>0</v>
      </c>
      <c r="AP60">
        <f t="shared" si="43"/>
        <v>-2.8690925772311764E-30</v>
      </c>
      <c r="AQ60">
        <f t="shared" si="44"/>
        <v>-7.0761189651231688E-24</v>
      </c>
      <c r="AR60">
        <f t="shared" si="45"/>
        <v>-7.0761218342157458E-24</v>
      </c>
      <c r="AS60">
        <f t="shared" si="46"/>
        <v>-1.5181494771223938</v>
      </c>
      <c r="AT60">
        <f t="shared" si="47"/>
        <v>-0.99185765838662909</v>
      </c>
      <c r="AU60">
        <f t="shared" si="48"/>
        <v>-2.510007135509023</v>
      </c>
      <c r="AW60">
        <v>57</v>
      </c>
      <c r="AX60">
        <f>IF(Z60&gt;0, (R60*SUMPRODUCT(K60:$K$98, X60:$X$98)-K60*$AZ$3)/Z60, 0)</f>
        <v>-5.5118671244200942E+31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0.93575936900000001</v>
      </c>
      <c r="Q61" s="5">
        <f t="shared" si="60"/>
        <v>12.5</v>
      </c>
      <c r="R61">
        <f t="shared" si="31"/>
        <v>2000000</v>
      </c>
      <c r="S61">
        <f t="shared" si="32"/>
        <v>-9.0731059756991778E+32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-3159.848339516795</v>
      </c>
      <c r="AC61">
        <f t="shared" si="33"/>
        <v>-2821.293160282853</v>
      </c>
      <c r="AE61">
        <f t="shared" si="34"/>
        <v>0</v>
      </c>
      <c r="AF61">
        <f t="shared" si="35"/>
        <v>0</v>
      </c>
      <c r="AG61">
        <f t="shared" si="36"/>
        <v>-3.8868899578590049E-29</v>
      </c>
      <c r="AH61">
        <f t="shared" si="37"/>
        <v>-1.0729060122736635E-22</v>
      </c>
      <c r="AI61">
        <f t="shared" si="38"/>
        <v>-1.0729064009626594E-22</v>
      </c>
      <c r="AJ61">
        <f t="shared" si="39"/>
        <v>-338.555179233942</v>
      </c>
      <c r="AK61">
        <f t="shared" si="61"/>
        <v>-221.18938376617567</v>
      </c>
      <c r="AL61">
        <f t="shared" si="40"/>
        <v>-559.74456300011764</v>
      </c>
      <c r="AN61">
        <f t="shared" si="41"/>
        <v>0</v>
      </c>
      <c r="AO61">
        <f t="shared" si="42"/>
        <v>0</v>
      </c>
      <c r="AP61">
        <f t="shared" si="43"/>
        <v>-1.3894767123788861E-31</v>
      </c>
      <c r="AQ61">
        <f t="shared" si="44"/>
        <v>-3.835400370960613E-25</v>
      </c>
      <c r="AR61">
        <f t="shared" si="45"/>
        <v>-3.8354017604373256E-25</v>
      </c>
      <c r="AS61">
        <f t="shared" si="46"/>
        <v>-1.2102594683692518</v>
      </c>
      <c r="AT61">
        <f t="shared" si="47"/>
        <v>-0.79070285266791196</v>
      </c>
      <c r="AU61">
        <f t="shared" si="48"/>
        <v>-2.0009623210371639</v>
      </c>
      <c r="AW61">
        <v>58</v>
      </c>
      <c r="AX61">
        <f>IF(Z61&gt;0, (R61*SUMPRODUCT(K61:$K$98, X61:$X$98)-K61*$AZ$3)/Z61, 0)</f>
        <v>-9.0731059756991778E+32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0.94179042899999998</v>
      </c>
      <c r="Q62" s="5">
        <f t="shared" si="60"/>
        <v>12.5</v>
      </c>
      <c r="R62">
        <f t="shared" si="31"/>
        <v>2000000</v>
      </c>
      <c r="S62">
        <f t="shared" si="32"/>
        <v>-1.6803691280104603E+34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-2821.293160282853</v>
      </c>
      <c r="AC62">
        <f t="shared" si="33"/>
        <v>-2519.0117502525472</v>
      </c>
      <c r="AE62">
        <f t="shared" si="34"/>
        <v>0</v>
      </c>
      <c r="AF62">
        <f t="shared" si="35"/>
        <v>0</v>
      </c>
      <c r="AG62">
        <f t="shared" si="36"/>
        <v>-1.873852973925907E-30</v>
      </c>
      <c r="AH62">
        <f t="shared" si="37"/>
        <v>-5.8570172174205181E-24</v>
      </c>
      <c r="AI62">
        <f t="shared" si="38"/>
        <v>-5.8570190912734921E-24</v>
      </c>
      <c r="AJ62">
        <f t="shared" si="39"/>
        <v>-302.28141003030578</v>
      </c>
      <c r="AK62">
        <f t="shared" si="61"/>
        <v>-197.49052121979972</v>
      </c>
      <c r="AL62">
        <f t="shared" si="40"/>
        <v>-499.77193125010547</v>
      </c>
      <c r="AN62">
        <f t="shared" si="41"/>
        <v>0</v>
      </c>
      <c r="AO62">
        <f t="shared" si="42"/>
        <v>0</v>
      </c>
      <c r="AP62">
        <f t="shared" si="43"/>
        <v>-5.9808996623461147E-33</v>
      </c>
      <c r="AQ62">
        <f t="shared" si="44"/>
        <v>-1.8694226700526008E-26</v>
      </c>
      <c r="AR62">
        <f t="shared" si="45"/>
        <v>-1.869423268142567E-26</v>
      </c>
      <c r="AS62">
        <f t="shared" si="46"/>
        <v>-0.96481143843212158</v>
      </c>
      <c r="AT62">
        <f t="shared" si="47"/>
        <v>-0.63034347310898597</v>
      </c>
      <c r="AU62">
        <f t="shared" si="48"/>
        <v>-1.5951549115411074</v>
      </c>
      <c r="AW62">
        <v>59</v>
      </c>
      <c r="AX62">
        <f>IF(Z62&gt;0, (R62*SUMPRODUCT(K62:$K$98, X62:$X$98)-K62*$AZ$3)/Z62, 0)</f>
        <v>-1.6803691280104603E+34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0.94777327099999997</v>
      </c>
      <c r="Q63" s="5">
        <f t="shared" si="60"/>
        <v>12.5</v>
      </c>
      <c r="R63">
        <f t="shared" si="31"/>
        <v>2000000</v>
      </c>
      <c r="S63">
        <f t="shared" si="32"/>
        <v>-3.553032910933653E+35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-2519.0117502525472</v>
      </c>
      <c r="AC63">
        <f t="shared" si="33"/>
        <v>-2249.1176341540599</v>
      </c>
      <c r="AE63">
        <f t="shared" si="34"/>
        <v>0</v>
      </c>
      <c r="AF63">
        <f t="shared" si="35"/>
        <v>0</v>
      </c>
      <c r="AG63">
        <f t="shared" si="36"/>
        <v>-7.9126681715813505E-32</v>
      </c>
      <c r="AH63">
        <f t="shared" si="37"/>
        <v>-2.841580419953335E-25</v>
      </c>
      <c r="AI63">
        <f t="shared" si="38"/>
        <v>-2.8415812112201524E-25</v>
      </c>
      <c r="AJ63">
        <f t="shared" si="39"/>
        <v>-269.8941160984873</v>
      </c>
      <c r="AK63">
        <f t="shared" si="61"/>
        <v>-176.33082251767831</v>
      </c>
      <c r="AL63">
        <f t="shared" si="40"/>
        <v>-446.22493861616562</v>
      </c>
      <c r="AN63">
        <f t="shared" si="41"/>
        <v>0</v>
      </c>
      <c r="AO63">
        <f t="shared" si="42"/>
        <v>0</v>
      </c>
      <c r="AP63">
        <f t="shared" si="43"/>
        <v>-2.2549449037328697E-34</v>
      </c>
      <c r="AQ63">
        <f t="shared" si="44"/>
        <v>-8.097909766435102E-28</v>
      </c>
      <c r="AR63">
        <f t="shared" si="45"/>
        <v>-8.0979120213800068E-28</v>
      </c>
      <c r="AS63">
        <f t="shared" si="46"/>
        <v>-0.76914177170928055</v>
      </c>
      <c r="AT63">
        <f t="shared" si="47"/>
        <v>-0.50250595751672988</v>
      </c>
      <c r="AU63">
        <f t="shared" si="48"/>
        <v>-1.2716477292260104</v>
      </c>
      <c r="AW63">
        <v>60</v>
      </c>
      <c r="AX63">
        <f>IF(Z63&gt;0, (R63*SUMPRODUCT(K63:$K$98, X63:$X$98)-K63*$AZ$3)/Z63, 0)</f>
        <v>-3.553032910933653E+35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0.95370057100000005</v>
      </c>
      <c r="Q64" s="5">
        <f t="shared" si="60"/>
        <v>12.5</v>
      </c>
      <c r="R64">
        <f t="shared" si="31"/>
        <v>2000000</v>
      </c>
      <c r="S64">
        <f t="shared" si="32"/>
        <v>-8.7393959098740307E+36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-2249.1176341540599</v>
      </c>
      <c r="AC64">
        <f t="shared" si="33"/>
        <v>-2008.1407447804106</v>
      </c>
      <c r="AE64">
        <f t="shared" si="34"/>
        <v>0</v>
      </c>
      <c r="AF64">
        <f t="shared" si="35"/>
        <v>0</v>
      </c>
      <c r="AG64">
        <f t="shared" si="36"/>
        <v>-2.8722533649487619E-33</v>
      </c>
      <c r="AH64">
        <f t="shared" si="37"/>
        <v>-1.2074105845393057E-26</v>
      </c>
      <c r="AI64">
        <f t="shared" si="38"/>
        <v>-1.2074108717646422E-26</v>
      </c>
      <c r="AJ64">
        <f t="shared" si="39"/>
        <v>-240.97688937364933</v>
      </c>
      <c r="AK64">
        <f t="shared" si="61"/>
        <v>-157.4382343907842</v>
      </c>
      <c r="AL64">
        <f t="shared" si="40"/>
        <v>-398.41512376443353</v>
      </c>
      <c r="AN64">
        <f t="shared" si="41"/>
        <v>0</v>
      </c>
      <c r="AO64">
        <f t="shared" si="42"/>
        <v>0</v>
      </c>
      <c r="AP64">
        <f t="shared" si="43"/>
        <v>-7.3083225385681148E-36</v>
      </c>
      <c r="AQ64">
        <f t="shared" si="44"/>
        <v>-3.0722032032336827E-29</v>
      </c>
      <c r="AR64">
        <f t="shared" si="45"/>
        <v>-3.0722039340659365E-29</v>
      </c>
      <c r="AS64">
        <f t="shared" si="46"/>
        <v>-0.61315511137538303</v>
      </c>
      <c r="AT64">
        <f t="shared" si="47"/>
        <v>-0.40059467276525018</v>
      </c>
      <c r="AU64">
        <f t="shared" si="48"/>
        <v>-1.0137497841406331</v>
      </c>
      <c r="AW64">
        <v>61</v>
      </c>
      <c r="AX64">
        <f>IF(Z64&gt;0, (R64*SUMPRODUCT(K64:$K$98, X64:$X$98)-K64*$AZ$3)/Z64, 0)</f>
        <v>-8.7393959098740307E+36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0.95959776100000005</v>
      </c>
      <c r="Q65" s="5">
        <f t="shared" si="60"/>
        <v>12.5</v>
      </c>
      <c r="R65">
        <f t="shared" si="31"/>
        <v>2000000</v>
      </c>
      <c r="S65">
        <f t="shared" si="32"/>
        <v>-2.5665978293202523E+38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-2008.1407447804106</v>
      </c>
      <c r="AC65">
        <f t="shared" si="33"/>
        <v>-1792.9828078396524</v>
      </c>
      <c r="AE65">
        <f t="shared" si="34"/>
        <v>0</v>
      </c>
      <c r="AF65">
        <f t="shared" si="35"/>
        <v>0</v>
      </c>
      <c r="AG65">
        <f t="shared" si="36"/>
        <v>-8.732293326972622E-35</v>
      </c>
      <c r="AH65">
        <f t="shared" si="37"/>
        <v>-4.4099326368472769E-28</v>
      </c>
      <c r="AI65">
        <f t="shared" si="38"/>
        <v>-4.4099335100766092E-28</v>
      </c>
      <c r="AJ65">
        <f t="shared" si="39"/>
        <v>-215.15793694075819</v>
      </c>
      <c r="AK65">
        <f t="shared" si="61"/>
        <v>-140.56985213462875</v>
      </c>
      <c r="AL65">
        <f t="shared" si="40"/>
        <v>-355.72778907538691</v>
      </c>
      <c r="AN65">
        <f t="shared" si="41"/>
        <v>0</v>
      </c>
      <c r="AO65">
        <f t="shared" si="42"/>
        <v>0</v>
      </c>
      <c r="AP65">
        <f t="shared" si="43"/>
        <v>-1.9838336473806599E-37</v>
      </c>
      <c r="AQ65">
        <f t="shared" si="44"/>
        <v>-1.0018642778108287E-30</v>
      </c>
      <c r="AR65">
        <f t="shared" si="45"/>
        <v>-1.0018644761941933E-30</v>
      </c>
      <c r="AS65">
        <f t="shared" si="46"/>
        <v>-0.48880350077756907</v>
      </c>
      <c r="AT65">
        <f t="shared" si="47"/>
        <v>-0.31935162050801191</v>
      </c>
      <c r="AU65">
        <f t="shared" si="48"/>
        <v>-0.80815512128558087</v>
      </c>
      <c r="AW65">
        <v>62</v>
      </c>
      <c r="AX65">
        <f>IF(Z65&gt;0, (R65*SUMPRODUCT(K65:$K$98, X65:$X$98)-K65*$AZ$3)/Z65, 0)</f>
        <v>-2.5665978293202523E+38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0.96549474700000004</v>
      </c>
      <c r="Q66" s="5">
        <f t="shared" si="60"/>
        <v>12.5</v>
      </c>
      <c r="R66">
        <f t="shared" si="31"/>
        <v>2000000</v>
      </c>
      <c r="S66">
        <f t="shared" si="32"/>
        <v>-9.3514855967829655E+39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-1792.9828078396524</v>
      </c>
      <c r="AC66">
        <f t="shared" si="33"/>
        <v>-1600.8775069996893</v>
      </c>
      <c r="AE66">
        <f t="shared" si="34"/>
        <v>0</v>
      </c>
      <c r="AF66">
        <f t="shared" si="35"/>
        <v>0</v>
      </c>
      <c r="AG66">
        <f t="shared" si="36"/>
        <v>-2.1398705724767574E-36</v>
      </c>
      <c r="AH66">
        <f t="shared" si="37"/>
        <v>-1.3489573338328351E-29</v>
      </c>
      <c r="AI66">
        <f t="shared" si="38"/>
        <v>-1.3489575478198923E-29</v>
      </c>
      <c r="AJ66">
        <f t="shared" si="39"/>
        <v>-192.10530083996309</v>
      </c>
      <c r="AK66">
        <f t="shared" si="61"/>
        <v>-125.50879654877568</v>
      </c>
      <c r="AL66">
        <f t="shared" si="40"/>
        <v>-317.61409738873874</v>
      </c>
      <c r="AN66">
        <f t="shared" si="41"/>
        <v>0</v>
      </c>
      <c r="AO66">
        <f t="shared" si="42"/>
        <v>0</v>
      </c>
      <c r="AP66">
        <f t="shared" si="43"/>
        <v>-4.3405665570514129E-39</v>
      </c>
      <c r="AQ66">
        <f t="shared" si="44"/>
        <v>-2.7362585220969668E-32</v>
      </c>
      <c r="AR66">
        <f t="shared" si="45"/>
        <v>-2.7362589561536224E-32</v>
      </c>
      <c r="AS66">
        <f t="shared" si="46"/>
        <v>-0.38967115814538428</v>
      </c>
      <c r="AT66">
        <f t="shared" si="47"/>
        <v>-0.25458515665498399</v>
      </c>
      <c r="AU66">
        <f t="shared" si="48"/>
        <v>-0.64425631480036816</v>
      </c>
      <c r="AW66">
        <v>63</v>
      </c>
      <c r="AX66">
        <f>IF(Z66&gt;0, (R66*SUMPRODUCT(K66:$K$98, X66:$X$98)-K66*$AZ$3)/Z66, 0)</f>
        <v>-9.3514855967829655E+39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0.97139193700000004</v>
      </c>
      <c r="Q67" s="5">
        <f t="shared" si="60"/>
        <v>12.5</v>
      </c>
      <c r="R67">
        <f t="shared" si="31"/>
        <v>2000000</v>
      </c>
      <c r="S67">
        <f t="shared" si="32"/>
        <v>-4.487055268145522E+41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-1600.8775069996893</v>
      </c>
      <c r="AC67">
        <f t="shared" si="33"/>
        <v>-1429.3549169640082</v>
      </c>
      <c r="AE67">
        <f t="shared" si="34"/>
        <v>0</v>
      </c>
      <c r="AF67">
        <f t="shared" si="35"/>
        <v>0</v>
      </c>
      <c r="AG67">
        <f t="shared" si="36"/>
        <v>-3.9818846424493498E-38</v>
      </c>
      <c r="AH67">
        <f t="shared" si="37"/>
        <v>-3.325844832523994E-31</v>
      </c>
      <c r="AI67">
        <f t="shared" ref="AI67:AI69" si="62">SUM(AE67:AH67)</f>
        <v>-3.3258452307124583E-31</v>
      </c>
      <c r="AJ67">
        <f t="shared" si="39"/>
        <v>-171.52259003568111</v>
      </c>
      <c r="AK67">
        <f t="shared" si="61"/>
        <v>-112.06142548997826</v>
      </c>
      <c r="AL67">
        <f t="shared" ref="AL67:AL69" si="63">SUM(AI67:AK67)</f>
        <v>-283.58401552565937</v>
      </c>
      <c r="AN67">
        <f t="shared" si="41"/>
        <v>0</v>
      </c>
      <c r="AO67">
        <f t="shared" si="42"/>
        <v>0</v>
      </c>
      <c r="AP67">
        <f t="shared" si="43"/>
        <v>-7.2115657097594318E-41</v>
      </c>
      <c r="AQ67">
        <f t="shared" si="44"/>
        <v>-6.0234162221879898E-34</v>
      </c>
      <c r="AR67">
        <f t="shared" si="45"/>
        <v>-6.0234169433445604E-34</v>
      </c>
      <c r="AS67">
        <f t="shared" si="46"/>
        <v>-0.31064346153171535</v>
      </c>
      <c r="AT67">
        <f t="shared" si="47"/>
        <v>-0.20295372820072058</v>
      </c>
      <c r="AU67">
        <f t="shared" si="48"/>
        <v>-0.51359718973243595</v>
      </c>
      <c r="AW67">
        <v>64</v>
      </c>
      <c r="AX67">
        <f>IF(Z67&gt;0, (R67*SUMPRODUCT(K67:$K$98, X67:$X$98)-K67*$AZ$3)/Z67, 0)</f>
        <v>-4.487055268145522E+41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0.97728912599999995</v>
      </c>
      <c r="Q68" s="5">
        <f t="shared" si="60"/>
        <v>12.5</v>
      </c>
      <c r="R68">
        <f t="shared" si="31"/>
        <v>2000000</v>
      </c>
      <c r="S68">
        <f t="shared" si="32"/>
        <v>-3.1518677209438636E+43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-1429.3549169640082</v>
      </c>
      <c r="AC68">
        <f t="shared" si="33"/>
        <v>-1276.2097472892929</v>
      </c>
      <c r="AE68">
        <f t="shared" si="34"/>
        <v>0</v>
      </c>
      <c r="AF68">
        <f t="shared" si="35"/>
        <v>0</v>
      </c>
      <c r="AG68">
        <f t="shared" si="36"/>
        <v>-5.0613233972709238E-40</v>
      </c>
      <c r="AH68">
        <f t="shared" si="37"/>
        <v>-6.2263240992834353E-33</v>
      </c>
      <c r="AI68">
        <f t="shared" si="62"/>
        <v>-6.2263246054157755E-33</v>
      </c>
      <c r="AJ68">
        <f t="shared" si="39"/>
        <v>-153.14516967471536</v>
      </c>
      <c r="AK68">
        <f t="shared" si="61"/>
        <v>-100.05484418748058</v>
      </c>
      <c r="AL68">
        <f t="shared" si="63"/>
        <v>-253.20001386219593</v>
      </c>
      <c r="AN68">
        <f t="shared" si="41"/>
        <v>0</v>
      </c>
      <c r="AO68">
        <f t="shared" si="42"/>
        <v>0</v>
      </c>
      <c r="AP68">
        <f t="shared" si="43"/>
        <v>-8.1844020606672865E-43</v>
      </c>
      <c r="AQ68">
        <f t="shared" si="44"/>
        <v>-1.0068263927974805E-35</v>
      </c>
      <c r="AR68">
        <f t="shared" si="45"/>
        <v>-1.0068264746415012E-35</v>
      </c>
      <c r="AS68">
        <f t="shared" si="46"/>
        <v>-0.24764306563433952</v>
      </c>
      <c r="AT68">
        <f t="shared" si="47"/>
        <v>-0.1617934695477683</v>
      </c>
      <c r="AU68">
        <f t="shared" si="48"/>
        <v>-0.40943653518210782</v>
      </c>
      <c r="AW68">
        <v>65</v>
      </c>
      <c r="AX68">
        <f>IF(Z68&gt;0, (R68*SUMPRODUCT(K68:$K$98, X68:$X$98)-K68*$AZ$3)/Z68, 0)</f>
        <v>-3.1518677209438636E+43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-1276.2097472892929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-8.098117435633478E-35</v>
      </c>
      <c r="AI69">
        <f t="shared" si="62"/>
        <v>-8.098117435633478E-35</v>
      </c>
      <c r="AJ69">
        <f t="shared" si="39"/>
        <v>-1276.2097472892929</v>
      </c>
      <c r="AK69">
        <f t="shared" si="61"/>
        <v>-89.334682310250514</v>
      </c>
      <c r="AL69">
        <f t="shared" si="63"/>
        <v>-1365.5444295995435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-1.1692002943810409E-37</v>
      </c>
      <c r="AR69">
        <f t="shared" si="45"/>
        <v>-1.1692002943810409E-37</v>
      </c>
      <c r="AS69">
        <f t="shared" si="46"/>
        <v>-1.8425823335888332</v>
      </c>
      <c r="AT69">
        <f t="shared" si="47"/>
        <v>-0.12898076335121833</v>
      </c>
      <c r="AU69">
        <f t="shared" si="48"/>
        <v>-1.9715630969400515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875244.08264674142</v>
      </c>
      <c r="AO71" s="6">
        <f t="shared" si="70"/>
        <v>-87524.408264674144</v>
      </c>
      <c r="AP71" s="6">
        <f t="shared" si="70"/>
        <v>-173.76084820770811</v>
      </c>
      <c r="AQ71" s="6">
        <f t="shared" si="70"/>
        <v>-789222.01107674697</v>
      </c>
      <c r="AR71" s="6">
        <f t="shared" si="70"/>
        <v>-1676.0975428875793</v>
      </c>
      <c r="AS71" s="6">
        <f t="shared" si="70"/>
        <v>10802.961152174028</v>
      </c>
      <c r="AT71" s="6">
        <f t="shared" si="70"/>
        <v>-9126.8636092864399</v>
      </c>
      <c r="AU71" s="6">
        <f t="shared" si="70"/>
        <v>-5.2153170670976579E-11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00F34-4C08-4780-8DA9-ABE856E5C990}">
  <sheetPr codeName="Sheet49"/>
  <dimension ref="A1:AZ29"/>
  <sheetViews>
    <sheetView workbookViewId="0">
      <selection activeCell="D6" sqref="D6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123.52732667115629</v>
      </c>
      <c r="K3">
        <v>1</v>
      </c>
      <c r="L3" s="2">
        <v>0</v>
      </c>
      <c r="O3">
        <f>$C$3</f>
        <v>123.52732667115629</v>
      </c>
      <c r="P3">
        <f>O3*B5</f>
        <v>98.821861336925039</v>
      </c>
      <c r="Q3" s="5">
        <f>B8</f>
        <v>100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13.321073360508521</v>
      </c>
      <c r="AE3">
        <f t="shared" ref="AE3:AE23" si="1">$Z3*O3</f>
        <v>123.52732667115629</v>
      </c>
      <c r="AF3">
        <f t="shared" ref="AF3:AF23" si="2">-$Z3*P3</f>
        <v>-98.821861336925039</v>
      </c>
      <c r="AG3">
        <f t="shared" ref="AG3:AG23" si="3">-$Z3*Q3</f>
        <v>-100</v>
      </c>
      <c r="AH3">
        <f t="shared" ref="AH3:AH23" si="4">-X3*R3</f>
        <v>0</v>
      </c>
      <c r="AI3">
        <f t="shared" ref="AI3:AI23" si="5">SUM(AE3:AH3)</f>
        <v>-75.294534665768751</v>
      </c>
      <c r="AJ3">
        <f t="shared" ref="AJ3:AJ23" si="6">AB3-AC3</f>
        <v>-13.321073360508521</v>
      </c>
      <c r="AL3">
        <f t="shared" ref="AL3:AL23" si="7">SUM(AI3:AK3)</f>
        <v>-88.615608026277272</v>
      </c>
      <c r="AN3">
        <f t="shared" ref="AN3:AN23" si="8">AE3*$K3</f>
        <v>123.52732667115629</v>
      </c>
      <c r="AO3">
        <f t="shared" ref="AO3:AO23" si="9">AF3*$K3</f>
        <v>-98.821861336925039</v>
      </c>
      <c r="AP3">
        <f t="shared" ref="AP3:AP23" si="10">AG3*$K3</f>
        <v>-100</v>
      </c>
      <c r="AQ3">
        <f t="shared" ref="AQ3:AQ23" si="11">AH3*$K3</f>
        <v>0</v>
      </c>
      <c r="AR3">
        <f t="shared" ref="AR3:AR23" si="12">AI3*$K3</f>
        <v>-75.294534665768751</v>
      </c>
      <c r="AS3">
        <f t="shared" ref="AS3:AS23" si="13">AJ3*$K3</f>
        <v>-13.321073360508521</v>
      </c>
      <c r="AT3">
        <f t="shared" ref="AT3:AT23" si="14">AK3*$K3</f>
        <v>0</v>
      </c>
      <c r="AU3">
        <f t="shared" ref="AU3:AU23" si="15">AL3*$K3</f>
        <v>-88.615608026277272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70.492721715514136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6">F4+$C$9</f>
        <v>6.59E-2</v>
      </c>
      <c r="I4" s="1">
        <f t="shared" ref="I4:I23" si="17">1+H4</f>
        <v>1.0659000000000001</v>
      </c>
      <c r="J4">
        <f t="shared" ref="J4:J23" si="18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1.221972E-3</v>
      </c>
      <c r="R4">
        <f t="shared" si="0"/>
        <v>50000</v>
      </c>
      <c r="S4">
        <f t="shared" ref="S4:S23" si="19">AX4</f>
        <v>13.321073360508521</v>
      </c>
      <c r="U4">
        <f t="shared" ref="U4:U23" si="20">M4</f>
        <v>1.221972E-3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1.221972E-3</v>
      </c>
      <c r="Y4">
        <f t="shared" ref="Y4:Y23" si="24">V4*W4</f>
        <v>0.01</v>
      </c>
      <c r="Z4">
        <f t="shared" ref="Z4:Z23" si="25">MAX(0, W4-X4-Y4)</f>
        <v>0.98877802800000003</v>
      </c>
      <c r="AB4">
        <f t="shared" ref="AB4:AB23" si="26">AC3</f>
        <v>13.321073360508521</v>
      </c>
      <c r="AC4">
        <f t="shared" ref="AC4:AC23" si="27">AX5</f>
        <v>26.472674622450963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-61.098599999999998</v>
      </c>
      <c r="AI4">
        <f t="shared" si="5"/>
        <v>-61.098599999999998</v>
      </c>
      <c r="AJ4">
        <f t="shared" si="6"/>
        <v>-13.151601261942442</v>
      </c>
      <c r="AK4">
        <f>G4*MAX(0, SUM(AB4:AB4, AE4:AF4))</f>
        <v>0.29173150659513658</v>
      </c>
      <c r="AL4">
        <f t="shared" si="7"/>
        <v>-73.958469755347295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-57.321137067267088</v>
      </c>
      <c r="AR4">
        <f t="shared" si="12"/>
        <v>-57.321137067267088</v>
      </c>
      <c r="AS4">
        <f t="shared" si="13"/>
        <v>-12.338494475975645</v>
      </c>
      <c r="AT4">
        <f t="shared" si="14"/>
        <v>0.27369500571830052</v>
      </c>
      <c r="AU4">
        <f t="shared" si="15"/>
        <v>-69.385936537524429</v>
      </c>
      <c r="AW4">
        <v>1</v>
      </c>
      <c r="AX4">
        <f>(R4*SUMPRODUCT(K5:$K$23, X5:$X$23)-$AZ$3*SUMPRODUCT(K4:$K$22, W5:$W$23))/Z4</f>
        <v>13.321073360508521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6"/>
        <v>8.6400000000000005E-2</v>
      </c>
      <c r="I5" s="1">
        <f t="shared" si="17"/>
        <v>1.0864</v>
      </c>
      <c r="J5">
        <f t="shared" si="18"/>
        <v>0.92047128129602351</v>
      </c>
      <c r="K5">
        <f t="shared" ref="K5:K23" si="28">K4*J5</f>
        <v>0.86356251177035692</v>
      </c>
      <c r="L5" s="2">
        <v>2</v>
      </c>
      <c r="M5" s="8">
        <v>1.2339639999999999E-3</v>
      </c>
      <c r="O5">
        <f t="shared" ref="O5:O23" si="29">$C$3</f>
        <v>123.52732667115629</v>
      </c>
      <c r="P5">
        <f t="shared" ref="P5:P23" si="30">O5*$C$5</f>
        <v>6.1763663335578149</v>
      </c>
      <c r="Q5" s="5">
        <f t="shared" ref="Q5:Q23" si="31">$C$8</f>
        <v>12.5</v>
      </c>
      <c r="R5">
        <f t="shared" si="0"/>
        <v>50000</v>
      </c>
      <c r="S5">
        <f t="shared" si="19"/>
        <v>26.472674622450963</v>
      </c>
      <c r="U5">
        <f t="shared" si="20"/>
        <v>1.2339639999999999E-3</v>
      </c>
      <c r="V5">
        <f t="shared" si="21"/>
        <v>0.01</v>
      </c>
      <c r="W5">
        <f t="shared" si="22"/>
        <v>0.98877802800000003</v>
      </c>
      <c r="X5">
        <f t="shared" si="23"/>
        <v>1.2201164905429919E-3</v>
      </c>
      <c r="Y5">
        <f t="shared" si="24"/>
        <v>9.8877802800000011E-3</v>
      </c>
      <c r="Z5">
        <f t="shared" si="25"/>
        <v>0.97767013122945701</v>
      </c>
      <c r="AB5">
        <f t="shared" si="26"/>
        <v>26.472674622450963</v>
      </c>
      <c r="AC5">
        <f t="shared" si="27"/>
        <v>39.152060087247079</v>
      </c>
      <c r="AE5">
        <f t="shared" si="1"/>
        <v>120.76897767701337</v>
      </c>
      <c r="AF5">
        <f t="shared" si="2"/>
        <v>-6.0384488838506689</v>
      </c>
      <c r="AG5">
        <f t="shared" si="3"/>
        <v>-12.220876640368212</v>
      </c>
      <c r="AH5">
        <f t="shared" si="4"/>
        <v>-61.005824527149592</v>
      </c>
      <c r="AI5">
        <f t="shared" si="5"/>
        <v>41.503827625644895</v>
      </c>
      <c r="AJ5">
        <f t="shared" si="6"/>
        <v>-12.679385464796116</v>
      </c>
      <c r="AK5">
        <f t="shared" ref="AK5:AK23" si="32">G5*SUM(AB5:AB5, AE5:AF5)</f>
        <v>5.7893313400401611</v>
      </c>
      <c r="AL5">
        <f t="shared" si="7"/>
        <v>34.613773500888939</v>
      </c>
      <c r="AN5">
        <f t="shared" si="8"/>
        <v>104.29156170669982</v>
      </c>
      <c r="AO5">
        <f t="shared" si="9"/>
        <v>-5.2145780853349919</v>
      </c>
      <c r="AP5">
        <f t="shared" si="10"/>
        <v>-10.553490927592055</v>
      </c>
      <c r="AQ5">
        <f t="shared" si="11"/>
        <v>-52.68234306128695</v>
      </c>
      <c r="AR5">
        <f t="shared" si="12"/>
        <v>35.841149632485838</v>
      </c>
      <c r="AS5">
        <f t="shared" si="13"/>
        <v>-10.949441959683888</v>
      </c>
      <c r="AT5">
        <f t="shared" si="14"/>
        <v>4.9994495134759278</v>
      </c>
      <c r="AU5">
        <f t="shared" si="15"/>
        <v>29.891157186277873</v>
      </c>
      <c r="AW5">
        <v>2</v>
      </c>
      <c r="AX5">
        <f>(R5*SUMPRODUCT(K6:$K$23, X6:$X$23)-$AZ$3*SUMPRODUCT(K5:$K$22, W6:$W$23))/Z5</f>
        <v>26.472674622450963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6"/>
        <v>0.10880000000000001</v>
      </c>
      <c r="I6" s="1">
        <f t="shared" si="17"/>
        <v>1.1088</v>
      </c>
      <c r="J6">
        <f t="shared" si="18"/>
        <v>0.90187590187590183</v>
      </c>
      <c r="K6">
        <f t="shared" si="28"/>
        <v>0.77882621912910976</v>
      </c>
      <c r="L6" s="2">
        <v>3</v>
      </c>
      <c r="M6" s="8">
        <v>1.248954E-3</v>
      </c>
      <c r="O6">
        <f t="shared" si="29"/>
        <v>123.52732667115629</v>
      </c>
      <c r="P6">
        <f t="shared" si="30"/>
        <v>6.1763663335578149</v>
      </c>
      <c r="Q6" s="5">
        <f t="shared" si="31"/>
        <v>12.5</v>
      </c>
      <c r="R6">
        <f t="shared" si="0"/>
        <v>50000</v>
      </c>
      <c r="S6">
        <f t="shared" si="19"/>
        <v>39.152060087247079</v>
      </c>
      <c r="U6">
        <f t="shared" si="20"/>
        <v>1.248954E-3</v>
      </c>
      <c r="V6">
        <f t="shared" si="21"/>
        <v>0.01</v>
      </c>
      <c r="W6">
        <f t="shared" si="22"/>
        <v>0.97767013122945701</v>
      </c>
      <c r="X6">
        <f t="shared" si="23"/>
        <v>1.2210650210795553E-3</v>
      </c>
      <c r="Y6">
        <f t="shared" si="24"/>
        <v>9.7767013122945709E-3</v>
      </c>
      <c r="Z6">
        <f t="shared" si="25"/>
        <v>0.96667236489608288</v>
      </c>
      <c r="AB6">
        <f t="shared" si="26"/>
        <v>39.152060087247079</v>
      </c>
      <c r="AC6">
        <f t="shared" si="27"/>
        <v>50.027224898444366</v>
      </c>
      <c r="AE6">
        <f t="shared" si="1"/>
        <v>119.41045300249762</v>
      </c>
      <c r="AF6">
        <f t="shared" si="2"/>
        <v>-5.9705226501248818</v>
      </c>
      <c r="AG6">
        <f t="shared" si="3"/>
        <v>-12.083404561201036</v>
      </c>
      <c r="AH6">
        <f t="shared" si="4"/>
        <v>-61.053251053977768</v>
      </c>
      <c r="AI6">
        <f t="shared" si="5"/>
        <v>40.303274737193938</v>
      </c>
      <c r="AJ6">
        <f t="shared" si="6"/>
        <v>-10.875164811197287</v>
      </c>
      <c r="AK6">
        <f t="shared" si="32"/>
        <v>8.9266314407177596</v>
      </c>
      <c r="AL6">
        <f t="shared" si="7"/>
        <v>38.354741366714407</v>
      </c>
      <c r="AN6">
        <f t="shared" si="8"/>
        <v>92.999991636429471</v>
      </c>
      <c r="AO6">
        <f t="shared" si="9"/>
        <v>-4.6499995818214748</v>
      </c>
      <c r="AP6">
        <f t="shared" si="10"/>
        <v>-9.4108722886076421</v>
      </c>
      <c r="AQ6">
        <f t="shared" si="11"/>
        <v>-47.54987268390984</v>
      </c>
      <c r="AR6">
        <f t="shared" si="12"/>
        <v>31.38924708209052</v>
      </c>
      <c r="AS6">
        <f t="shared" si="13"/>
        <v>-8.4698634923107221</v>
      </c>
      <c r="AT6">
        <f t="shared" si="14"/>
        <v>6.9522946145332503</v>
      </c>
      <c r="AU6">
        <f t="shared" si="15"/>
        <v>29.871678204313046</v>
      </c>
      <c r="AW6">
        <v>3</v>
      </c>
      <c r="AX6">
        <f>(R6*SUMPRODUCT(K7:$K$23, X7:$X$23)-$AZ$3*SUMPRODUCT(K6:$K$22, W7:$W$23))/Z6</f>
        <v>39.152060087247079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6"/>
        <v>0.1047</v>
      </c>
      <c r="I7" s="1">
        <f t="shared" si="17"/>
        <v>1.1047</v>
      </c>
      <c r="J7">
        <f t="shared" si="18"/>
        <v>0.90522313750339456</v>
      </c>
      <c r="K7">
        <f t="shared" si="28"/>
        <v>0.70501151364995907</v>
      </c>
      <c r="L7" s="2">
        <v>4</v>
      </c>
      <c r="M7" s="8">
        <v>1.2649429999999999E-3</v>
      </c>
      <c r="O7">
        <f t="shared" si="29"/>
        <v>123.52732667115629</v>
      </c>
      <c r="P7">
        <f t="shared" si="30"/>
        <v>6.1763663335578149</v>
      </c>
      <c r="Q7" s="5">
        <f t="shared" si="31"/>
        <v>12.5</v>
      </c>
      <c r="R7">
        <f t="shared" si="0"/>
        <v>50000</v>
      </c>
      <c r="S7">
        <f t="shared" si="19"/>
        <v>50.027224898444366</v>
      </c>
      <c r="U7">
        <f t="shared" si="20"/>
        <v>1.2649429999999999E-3</v>
      </c>
      <c r="V7">
        <f t="shared" si="21"/>
        <v>0.01</v>
      </c>
      <c r="W7">
        <f t="shared" si="22"/>
        <v>0.96667236489608288</v>
      </c>
      <c r="X7">
        <f t="shared" si="23"/>
        <v>1.2227854412687456E-3</v>
      </c>
      <c r="Y7">
        <f t="shared" si="24"/>
        <v>9.6667236489608298E-3</v>
      </c>
      <c r="Z7">
        <f t="shared" si="25"/>
        <v>0.95578285580585332</v>
      </c>
      <c r="AB7">
        <f t="shared" si="26"/>
        <v>50.027224898444366</v>
      </c>
      <c r="AC7">
        <f t="shared" si="27"/>
        <v>58.148957508606884</v>
      </c>
      <c r="AE7">
        <f t="shared" si="1"/>
        <v>118.06530105582031</v>
      </c>
      <c r="AF7">
        <f t="shared" si="2"/>
        <v>-5.9032650527910162</v>
      </c>
      <c r="AG7">
        <f t="shared" si="3"/>
        <v>-11.947285697573166</v>
      </c>
      <c r="AH7">
        <f t="shared" si="4"/>
        <v>-61.139272063437282</v>
      </c>
      <c r="AI7">
        <f t="shared" si="5"/>
        <v>39.075478242018853</v>
      </c>
      <c r="AJ7">
        <f t="shared" si="6"/>
        <v>-8.1217326101625176</v>
      </c>
      <c r="AK7">
        <f t="shared" si="32"/>
        <v>7.9634927102623561</v>
      </c>
      <c r="AL7">
        <f t="shared" si="7"/>
        <v>38.917238342118694</v>
      </c>
      <c r="AN7">
        <f t="shared" si="8"/>
        <v>83.237396606901996</v>
      </c>
      <c r="AO7">
        <f t="shared" si="9"/>
        <v>-4.1618698303450996</v>
      </c>
      <c r="AP7">
        <f t="shared" si="10"/>
        <v>-8.4229739736545657</v>
      </c>
      <c r="AQ7">
        <f t="shared" si="11"/>
        <v>-43.103890740900574</v>
      </c>
      <c r="AR7">
        <f t="shared" si="12"/>
        <v>27.548662062001753</v>
      </c>
      <c r="AS7">
        <f t="shared" si="13"/>
        <v>-5.7259150009509092</v>
      </c>
      <c r="AT7">
        <f t="shared" si="14"/>
        <v>5.6143540496024782</v>
      </c>
      <c r="AU7">
        <f t="shared" si="15"/>
        <v>27.437101110653323</v>
      </c>
      <c r="AW7">
        <v>4</v>
      </c>
      <c r="AX7">
        <f>(R7*SUMPRODUCT(K8:$K$23, X8:$X$23)-$AZ$3*SUMPRODUCT(K7:$K$22, W8:$W$23))/Z7</f>
        <v>50.027224898444366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6"/>
        <v>7.2500000000000009E-2</v>
      </c>
      <c r="I8" s="1">
        <f t="shared" si="17"/>
        <v>1.0725</v>
      </c>
      <c r="J8">
        <f t="shared" si="18"/>
        <v>0.93240093240093236</v>
      </c>
      <c r="K8">
        <f t="shared" si="28"/>
        <v>0.65735339268061443</v>
      </c>
      <c r="L8" s="2">
        <v>5</v>
      </c>
      <c r="M8" s="8">
        <v>1.2849300000000001E-3</v>
      </c>
      <c r="O8">
        <f t="shared" si="29"/>
        <v>123.52732667115629</v>
      </c>
      <c r="P8">
        <f t="shared" si="30"/>
        <v>6.1763663335578149</v>
      </c>
      <c r="Q8" s="5">
        <f t="shared" si="31"/>
        <v>12.5</v>
      </c>
      <c r="R8">
        <f t="shared" si="0"/>
        <v>50000</v>
      </c>
      <c r="S8">
        <f t="shared" si="19"/>
        <v>58.148957508606884</v>
      </c>
      <c r="U8">
        <f t="shared" si="20"/>
        <v>1.2849300000000001E-3</v>
      </c>
      <c r="V8">
        <f t="shared" si="21"/>
        <v>0.01</v>
      </c>
      <c r="W8">
        <f t="shared" si="22"/>
        <v>0.95578285580585332</v>
      </c>
      <c r="X8">
        <f t="shared" si="23"/>
        <v>1.2281140649106153E-3</v>
      </c>
      <c r="Y8">
        <f t="shared" si="24"/>
        <v>9.5578285580585325E-3</v>
      </c>
      <c r="Z8">
        <f t="shared" si="25"/>
        <v>0.94499691318288415</v>
      </c>
      <c r="AB8">
        <f t="shared" si="26"/>
        <v>58.148957508606884</v>
      </c>
      <c r="AC8">
        <f t="shared" si="27"/>
        <v>64.107853638486077</v>
      </c>
      <c r="AE8">
        <f t="shared" si="1"/>
        <v>116.73294239797644</v>
      </c>
      <c r="AF8">
        <f t="shared" si="2"/>
        <v>-5.8366471198988226</v>
      </c>
      <c r="AG8">
        <f t="shared" si="3"/>
        <v>-11.812461414786052</v>
      </c>
      <c r="AH8">
        <f t="shared" si="4"/>
        <v>-61.405703245530766</v>
      </c>
      <c r="AI8">
        <f t="shared" si="5"/>
        <v>37.678130617760793</v>
      </c>
      <c r="AJ8">
        <f t="shared" si="6"/>
        <v>-5.9588961298791929</v>
      </c>
      <c r="AK8">
        <f t="shared" si="32"/>
        <v>3.6006638843563796</v>
      </c>
      <c r="AL8">
        <f t="shared" si="7"/>
        <v>35.319898372237979</v>
      </c>
      <c r="AN8">
        <f t="shared" si="8"/>
        <v>76.734795722900557</v>
      </c>
      <c r="AO8">
        <f t="shared" si="9"/>
        <v>-3.8367397861450279</v>
      </c>
      <c r="AP8">
        <f t="shared" si="10"/>
        <v>-7.7649615869184618</v>
      </c>
      <c r="AQ8">
        <f t="shared" si="11"/>
        <v>-40.365247358388665</v>
      </c>
      <c r="AR8">
        <f t="shared" si="12"/>
        <v>24.767846991448394</v>
      </c>
      <c r="AS8">
        <f t="shared" si="13"/>
        <v>-3.9171005876074707</v>
      </c>
      <c r="AT8">
        <f t="shared" si="14"/>
        <v>2.3669086202842258</v>
      </c>
      <c r="AU8">
        <f t="shared" si="15"/>
        <v>23.217655024125147</v>
      </c>
      <c r="AW8">
        <v>5</v>
      </c>
      <c r="AX8">
        <f>(R8*SUMPRODUCT(K9:$K$23, X9:$X$23)-$AZ$3*SUMPRODUCT(K8:$K$22, W9:$W$23))/Z8</f>
        <v>58.148957508606884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6"/>
        <v>5.2200000000000003E-2</v>
      </c>
      <c r="I9" s="1">
        <f t="shared" si="17"/>
        <v>1.0522</v>
      </c>
      <c r="J9">
        <f t="shared" si="18"/>
        <v>0.95038965976050183</v>
      </c>
      <c r="K9">
        <f t="shared" si="28"/>
        <v>0.62474186721214076</v>
      </c>
      <c r="L9" s="2">
        <v>6</v>
      </c>
      <c r="M9" s="8">
        <v>1.3159090000000001E-3</v>
      </c>
      <c r="O9">
        <f t="shared" si="29"/>
        <v>123.52732667115629</v>
      </c>
      <c r="P9">
        <f t="shared" si="30"/>
        <v>6.1763663335578149</v>
      </c>
      <c r="Q9" s="5">
        <f t="shared" si="31"/>
        <v>12.5</v>
      </c>
      <c r="R9">
        <f t="shared" si="0"/>
        <v>50000</v>
      </c>
      <c r="S9">
        <f t="shared" si="19"/>
        <v>64.107853638486077</v>
      </c>
      <c r="U9">
        <f t="shared" si="20"/>
        <v>1.3159090000000001E-3</v>
      </c>
      <c r="V9">
        <f t="shared" si="21"/>
        <v>0.01</v>
      </c>
      <c r="W9">
        <f t="shared" si="22"/>
        <v>0.94499691318288415</v>
      </c>
      <c r="X9">
        <f t="shared" si="23"/>
        <v>1.243529943029576E-3</v>
      </c>
      <c r="Y9">
        <f t="shared" si="24"/>
        <v>9.449969131828842E-3</v>
      </c>
      <c r="Z9">
        <f t="shared" si="25"/>
        <v>0.93430341410802575</v>
      </c>
      <c r="AB9">
        <f t="shared" si="26"/>
        <v>64.107853638486077</v>
      </c>
      <c r="AC9">
        <f t="shared" si="27"/>
        <v>68.77624228330167</v>
      </c>
      <c r="AE9">
        <f t="shared" si="1"/>
        <v>115.4120030444987</v>
      </c>
      <c r="AF9">
        <f t="shared" si="2"/>
        <v>-5.7706001522249357</v>
      </c>
      <c r="AG9">
        <f t="shared" si="3"/>
        <v>-11.678792676350321</v>
      </c>
      <c r="AH9">
        <f t="shared" si="4"/>
        <v>-62.176497151478799</v>
      </c>
      <c r="AI9">
        <f t="shared" si="5"/>
        <v>35.786113064444649</v>
      </c>
      <c r="AJ9">
        <f t="shared" si="6"/>
        <v>-4.6683886448155931</v>
      </c>
      <c r="AK9">
        <f t="shared" si="32"/>
        <v>1.025120613531483</v>
      </c>
      <c r="AL9">
        <f t="shared" si="7"/>
        <v>32.14284503316054</v>
      </c>
      <c r="AN9">
        <f t="shared" si="8"/>
        <v>72.102710280713396</v>
      </c>
      <c r="AO9">
        <f t="shared" si="9"/>
        <v>-3.6051355140356702</v>
      </c>
      <c r="AP9">
        <f t="shared" si="10"/>
        <v>-7.2962307434065741</v>
      </c>
      <c r="AQ9">
        <f t="shared" si="11"/>
        <v>-38.844260927125212</v>
      </c>
      <c r="AR9">
        <f t="shared" si="12"/>
        <v>22.357083096145935</v>
      </c>
      <c r="AS9">
        <f t="shared" si="13"/>
        <v>-2.9165378388340488</v>
      </c>
      <c r="AT9">
        <f t="shared" si="14"/>
        <v>0.64043576621531395</v>
      </c>
      <c r="AU9">
        <f t="shared" si="15"/>
        <v>20.080981023527201</v>
      </c>
      <c r="AW9">
        <v>6</v>
      </c>
      <c r="AX9">
        <f>(R9*SUMPRODUCT(K10:$K$23, X10:$X$23)-$AZ$3*SUMPRODUCT(K9:$K$22, W10:$W$23))/Z9</f>
        <v>64.107853638486077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6"/>
        <v>5.2500000000000005E-2</v>
      </c>
      <c r="I10" s="1">
        <f t="shared" si="17"/>
        <v>1.0525</v>
      </c>
      <c r="J10">
        <f t="shared" si="18"/>
        <v>0.95011876484560576</v>
      </c>
      <c r="K10">
        <f t="shared" si="28"/>
        <v>0.59357897122293657</v>
      </c>
      <c r="L10" s="2">
        <v>7</v>
      </c>
      <c r="M10" s="8">
        <v>1.3528839999999999E-3</v>
      </c>
      <c r="O10">
        <f t="shared" si="29"/>
        <v>123.52732667115629</v>
      </c>
      <c r="P10">
        <f t="shared" si="30"/>
        <v>6.1763663335578149</v>
      </c>
      <c r="Q10" s="5">
        <f t="shared" si="31"/>
        <v>12.5</v>
      </c>
      <c r="R10">
        <f t="shared" si="0"/>
        <v>50000</v>
      </c>
      <c r="S10">
        <f t="shared" si="19"/>
        <v>68.77624228330167</v>
      </c>
      <c r="U10">
        <f t="shared" si="20"/>
        <v>1.3528839999999999E-3</v>
      </c>
      <c r="V10">
        <f t="shared" si="21"/>
        <v>0.01</v>
      </c>
      <c r="W10">
        <f t="shared" si="22"/>
        <v>0.93430341410802575</v>
      </c>
      <c r="X10">
        <f t="shared" si="23"/>
        <v>1.2640041400921224E-3</v>
      </c>
      <c r="Y10">
        <f t="shared" si="24"/>
        <v>9.3430341410802569E-3</v>
      </c>
      <c r="Z10">
        <f t="shared" si="25"/>
        <v>0.92369637582685338</v>
      </c>
      <c r="AB10">
        <f t="shared" si="26"/>
        <v>68.77624228330167</v>
      </c>
      <c r="AC10">
        <f t="shared" si="27"/>
        <v>72.240930964034561</v>
      </c>
      <c r="AE10">
        <f t="shared" si="1"/>
        <v>114.10174396172687</v>
      </c>
      <c r="AF10">
        <f t="shared" si="2"/>
        <v>-5.7050871980863436</v>
      </c>
      <c r="AG10">
        <f t="shared" si="3"/>
        <v>-11.546204697835668</v>
      </c>
      <c r="AH10">
        <f t="shared" si="4"/>
        <v>-63.200207004606121</v>
      </c>
      <c r="AI10">
        <f t="shared" si="5"/>
        <v>33.650245061198738</v>
      </c>
      <c r="AJ10">
        <f t="shared" si="6"/>
        <v>-3.4646886807328912</v>
      </c>
      <c r="AK10">
        <f t="shared" si="32"/>
        <v>0.72640888609246301</v>
      </c>
      <c r="AL10">
        <f t="shared" si="7"/>
        <v>30.911965266558312</v>
      </c>
      <c r="AN10">
        <f t="shared" si="8"/>
        <v>67.728395795544742</v>
      </c>
      <c r="AO10">
        <f t="shared" si="9"/>
        <v>-3.3864197897772375</v>
      </c>
      <c r="AP10">
        <f t="shared" si="10"/>
        <v>-6.8535843060707329</v>
      </c>
      <c r="AQ10">
        <f t="shared" si="11"/>
        <v>-37.514313854870728</v>
      </c>
      <c r="AR10">
        <f t="shared" si="12"/>
        <v>19.974077844826049</v>
      </c>
      <c r="AS10">
        <f t="shared" si="13"/>
        <v>-2.0565663427171827</v>
      </c>
      <c r="AT10">
        <f t="shared" si="14"/>
        <v>0.43118103929396351</v>
      </c>
      <c r="AU10">
        <f t="shared" si="15"/>
        <v>18.34869254140283</v>
      </c>
      <c r="AW10">
        <v>7</v>
      </c>
      <c r="AX10">
        <f>(R10*SUMPRODUCT(K11:$K$23, X11:$X$23)-$AZ$3*SUMPRODUCT(K10:$K$22, W11:$W$23))/Z10</f>
        <v>68.77624228330167</v>
      </c>
    </row>
    <row r="11" spans="1:52" x14ac:dyDescent="0.25">
      <c r="A11" t="s">
        <v>33</v>
      </c>
      <c r="C11" s="24">
        <f>AU25</f>
        <v>96.55346328383213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6"/>
        <v>5.1500000000000004E-2</v>
      </c>
      <c r="I11" s="1">
        <f t="shared" si="17"/>
        <v>1.0515000000000001</v>
      </c>
      <c r="J11">
        <f t="shared" si="18"/>
        <v>0.951022349025202</v>
      </c>
      <c r="K11">
        <f t="shared" si="28"/>
        <v>0.56450686754439994</v>
      </c>
      <c r="L11" s="2">
        <v>8</v>
      </c>
      <c r="M11" s="8">
        <v>1.38886E-3</v>
      </c>
      <c r="O11">
        <f t="shared" si="29"/>
        <v>123.52732667115629</v>
      </c>
      <c r="P11">
        <f t="shared" si="30"/>
        <v>6.1763663335578149</v>
      </c>
      <c r="Q11" s="5">
        <f t="shared" si="31"/>
        <v>12.5</v>
      </c>
      <c r="R11">
        <f t="shared" si="0"/>
        <v>50000</v>
      </c>
      <c r="S11">
        <f t="shared" si="19"/>
        <v>72.240930964034561</v>
      </c>
      <c r="U11">
        <f t="shared" si="20"/>
        <v>1.38886E-3</v>
      </c>
      <c r="V11">
        <f t="shared" si="21"/>
        <v>0.01</v>
      </c>
      <c r="W11">
        <f t="shared" si="22"/>
        <v>0.92369637582685338</v>
      </c>
      <c r="X11">
        <f t="shared" si="23"/>
        <v>1.2828849485308836E-3</v>
      </c>
      <c r="Y11">
        <f t="shared" si="24"/>
        <v>9.2369637582685338E-3</v>
      </c>
      <c r="Z11">
        <f t="shared" si="25"/>
        <v>0.91317652712005393</v>
      </c>
      <c r="AB11">
        <f t="shared" si="26"/>
        <v>72.240930964034561</v>
      </c>
      <c r="AC11">
        <f t="shared" si="27"/>
        <v>74.384734535177188</v>
      </c>
      <c r="AE11">
        <f t="shared" si="1"/>
        <v>112.80225517399091</v>
      </c>
      <c r="AF11">
        <f t="shared" si="2"/>
        <v>-5.6401127586995461</v>
      </c>
      <c r="AG11">
        <f t="shared" si="3"/>
        <v>-11.414706589000675</v>
      </c>
      <c r="AH11">
        <f t="shared" si="4"/>
        <v>-64.144247426544183</v>
      </c>
      <c r="AI11">
        <f t="shared" si="5"/>
        <v>31.603188399746514</v>
      </c>
      <c r="AJ11">
        <f t="shared" si="6"/>
        <v>-2.1438035711426267</v>
      </c>
      <c r="AK11">
        <f t="shared" si="32"/>
        <v>0.43056737611038215</v>
      </c>
      <c r="AL11">
        <f t="shared" si="7"/>
        <v>29.88995220471427</v>
      </c>
      <c r="AN11">
        <f t="shared" si="8"/>
        <v>63.677647720213692</v>
      </c>
      <c r="AO11">
        <f t="shared" si="9"/>
        <v>-3.1838823860106849</v>
      </c>
      <c r="AP11">
        <f t="shared" si="10"/>
        <v>-6.443680260495193</v>
      </c>
      <c r="AQ11">
        <f t="shared" si="11"/>
        <v>-36.209868185751397</v>
      </c>
      <c r="AR11">
        <f t="shared" si="12"/>
        <v>17.840216887956423</v>
      </c>
      <c r="AS11">
        <f t="shared" si="13"/>
        <v>-1.2101918385762223</v>
      </c>
      <c r="AT11">
        <f t="shared" si="14"/>
        <v>0.24305824075488333</v>
      </c>
      <c r="AU11">
        <f t="shared" si="15"/>
        <v>16.873083290135082</v>
      </c>
      <c r="AW11">
        <v>8</v>
      </c>
      <c r="AX11">
        <f>(R11*SUMPRODUCT(K12:$K$23, X12:$X$23)-$AZ$3*SUMPRODUCT(K11:$K$22, W12:$W$23))/Z11</f>
        <v>72.240930964034561</v>
      </c>
    </row>
    <row r="12" spans="1:52" x14ac:dyDescent="0.25">
      <c r="A12" t="s">
        <v>40</v>
      </c>
      <c r="C12">
        <v>0.1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6"/>
        <v>5.1900000000000002E-2</v>
      </c>
      <c r="I12" s="1">
        <f t="shared" si="17"/>
        <v>1.0519000000000001</v>
      </c>
      <c r="J12">
        <f t="shared" si="18"/>
        <v>0.95066070919288903</v>
      </c>
      <c r="K12">
        <f t="shared" si="28"/>
        <v>0.53665449904401552</v>
      </c>
      <c r="L12" s="2">
        <v>9</v>
      </c>
      <c r="M12" s="8">
        <v>1.43483E-3</v>
      </c>
      <c r="O12">
        <f t="shared" si="29"/>
        <v>123.52732667115629</v>
      </c>
      <c r="P12">
        <f t="shared" si="30"/>
        <v>6.1763663335578149</v>
      </c>
      <c r="Q12" s="5">
        <f t="shared" si="31"/>
        <v>12.5</v>
      </c>
      <c r="R12">
        <f t="shared" si="0"/>
        <v>50000</v>
      </c>
      <c r="S12">
        <f t="shared" si="19"/>
        <v>74.384734535177188</v>
      </c>
      <c r="U12">
        <f t="shared" si="20"/>
        <v>1.43483E-3</v>
      </c>
      <c r="V12">
        <f t="shared" si="21"/>
        <v>0.01</v>
      </c>
      <c r="W12">
        <f t="shared" si="22"/>
        <v>0.91317652712005393</v>
      </c>
      <c r="X12">
        <f t="shared" si="23"/>
        <v>1.310253076407667E-3</v>
      </c>
      <c r="Y12">
        <f t="shared" si="24"/>
        <v>9.1317652712005395E-3</v>
      </c>
      <c r="Z12">
        <f t="shared" si="25"/>
        <v>0.90273450877244577</v>
      </c>
      <c r="AB12">
        <f t="shared" si="26"/>
        <v>74.384734535177188</v>
      </c>
      <c r="AC12">
        <f t="shared" si="27"/>
        <v>75.247405218371014</v>
      </c>
      <c r="AE12">
        <f t="shared" si="1"/>
        <v>111.51238056245971</v>
      </c>
      <c r="AF12">
        <f t="shared" si="2"/>
        <v>-5.5756190281229863</v>
      </c>
      <c r="AG12">
        <f t="shared" si="3"/>
        <v>-11.284181359655571</v>
      </c>
      <c r="AH12">
        <f t="shared" si="4"/>
        <v>-65.512653820383349</v>
      </c>
      <c r="AI12">
        <f t="shared" si="5"/>
        <v>29.139926354297799</v>
      </c>
      <c r="AJ12">
        <f t="shared" si="6"/>
        <v>-0.86267068319382645</v>
      </c>
      <c r="AK12">
        <f t="shared" si="32"/>
        <v>0.41473944095988202</v>
      </c>
      <c r="AL12">
        <f t="shared" si="7"/>
        <v>28.691995112063854</v>
      </c>
      <c r="AN12">
        <f t="shared" si="8"/>
        <v>59.843620727952427</v>
      </c>
      <c r="AO12">
        <f t="shared" si="9"/>
        <v>-2.9921810363976218</v>
      </c>
      <c r="AP12">
        <f t="shared" si="10"/>
        <v>-6.0557066946877782</v>
      </c>
      <c r="AQ12">
        <f t="shared" si="11"/>
        <v>-35.157660417021837</v>
      </c>
      <c r="AR12">
        <f t="shared" si="12"/>
        <v>15.638072579845192</v>
      </c>
      <c r="AS12">
        <f t="shared" si="13"/>
        <v>-0.46295610332934156</v>
      </c>
      <c r="AT12">
        <f t="shared" si="14"/>
        <v>0.22257178692212054</v>
      </c>
      <c r="AU12">
        <f t="shared" si="15"/>
        <v>15.397688263437969</v>
      </c>
      <c r="AW12">
        <v>9</v>
      </c>
      <c r="AX12">
        <f>(R12*SUMPRODUCT(K13:$K$23, X13:$X$23)-$AZ$3*SUMPRODUCT(K12:$K$22, W13:$W$23))/Z12</f>
        <v>74.384734535177188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6"/>
        <v>5.1700000000000003E-2</v>
      </c>
      <c r="I13" s="1">
        <f t="shared" si="17"/>
        <v>1.0517000000000001</v>
      </c>
      <c r="J13">
        <f t="shared" si="18"/>
        <v>0.95084149472282964</v>
      </c>
      <c r="K13">
        <f t="shared" si="28"/>
        <v>0.51027336602074302</v>
      </c>
      <c r="L13" s="2">
        <v>10</v>
      </c>
      <c r="M13" s="8">
        <v>1.482798E-3</v>
      </c>
      <c r="O13">
        <f t="shared" si="29"/>
        <v>123.52732667115629</v>
      </c>
      <c r="P13">
        <f t="shared" si="30"/>
        <v>6.1763663335578149</v>
      </c>
      <c r="Q13" s="5">
        <f t="shared" si="31"/>
        <v>12.5</v>
      </c>
      <c r="R13">
        <f t="shared" si="0"/>
        <v>50000</v>
      </c>
      <c r="S13">
        <f t="shared" si="19"/>
        <v>75.247405218371014</v>
      </c>
      <c r="U13">
        <f t="shared" si="20"/>
        <v>1.482798E-3</v>
      </c>
      <c r="V13">
        <f t="shared" si="21"/>
        <v>0.01</v>
      </c>
      <c r="W13">
        <f t="shared" si="22"/>
        <v>0.90273450877244577</v>
      </c>
      <c r="X13">
        <f t="shared" si="23"/>
        <v>1.338572924138765E-3</v>
      </c>
      <c r="Y13">
        <f t="shared" si="24"/>
        <v>9.027345087724457E-3</v>
      </c>
      <c r="Z13">
        <f t="shared" si="25"/>
        <v>0.89236859076058261</v>
      </c>
      <c r="AB13">
        <f t="shared" si="26"/>
        <v>75.247405218371014</v>
      </c>
      <c r="AC13">
        <f t="shared" si="27"/>
        <v>74.740243768535365</v>
      </c>
      <c r="AE13">
        <f t="shared" si="1"/>
        <v>110.23190642196187</v>
      </c>
      <c r="AF13">
        <f t="shared" si="2"/>
        <v>-5.5115953210980937</v>
      </c>
      <c r="AG13">
        <f t="shared" si="3"/>
        <v>-11.154607384507283</v>
      </c>
      <c r="AH13">
        <f t="shared" si="4"/>
        <v>-66.928646206938254</v>
      </c>
      <c r="AI13">
        <f t="shared" si="5"/>
        <v>26.637057509418227</v>
      </c>
      <c r="AJ13">
        <f t="shared" si="6"/>
        <v>0.50716144983564959</v>
      </c>
      <c r="AK13">
        <f t="shared" si="32"/>
        <v>0.35993543263846955</v>
      </c>
      <c r="AL13">
        <f t="shared" si="7"/>
        <v>27.504154391892346</v>
      </c>
      <c r="AN13">
        <f t="shared" si="8"/>
        <v>56.248405932818038</v>
      </c>
      <c r="AO13">
        <f t="shared" si="9"/>
        <v>-2.8124202966409024</v>
      </c>
      <c r="AP13">
        <f t="shared" si="10"/>
        <v>-5.6918990567323684</v>
      </c>
      <c r="AQ13">
        <f t="shared" si="11"/>
        <v>-34.151905583225819</v>
      </c>
      <c r="AR13">
        <f t="shared" si="12"/>
        <v>13.592180996218948</v>
      </c>
      <c r="AS13">
        <f t="shared" si="13"/>
        <v>0.25879098012359714</v>
      </c>
      <c r="AT13">
        <f t="shared" si="14"/>
        <v>0.18366546476256426</v>
      </c>
      <c r="AU13">
        <f t="shared" si="15"/>
        <v>14.03463744110511</v>
      </c>
      <c r="AW13">
        <v>10</v>
      </c>
      <c r="AX13">
        <f>(R13*SUMPRODUCT(K14:$K$23, X14:$X$23)-$AZ$3*SUMPRODUCT(K13:$K$22, W14:$W$23))/Z13</f>
        <v>75.247405218371014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6"/>
        <v>5.1400000000000001E-2</v>
      </c>
      <c r="I14" s="1">
        <f t="shared" si="17"/>
        <v>1.0514000000000001</v>
      </c>
      <c r="J14">
        <f t="shared" si="18"/>
        <v>0.95111280197831449</v>
      </c>
      <c r="K14">
        <f t="shared" si="28"/>
        <v>0.48532753093089492</v>
      </c>
      <c r="L14" s="2">
        <v>11</v>
      </c>
      <c r="M14" s="8">
        <v>1.5387599999999999E-3</v>
      </c>
      <c r="O14">
        <f t="shared" si="29"/>
        <v>123.52732667115629</v>
      </c>
      <c r="P14">
        <f t="shared" si="30"/>
        <v>6.1763663335578149</v>
      </c>
      <c r="Q14" s="5">
        <f t="shared" si="31"/>
        <v>12.5</v>
      </c>
      <c r="R14">
        <f t="shared" si="0"/>
        <v>50000</v>
      </c>
      <c r="S14">
        <f t="shared" si="19"/>
        <v>74.740243768535365</v>
      </c>
      <c r="U14">
        <f t="shared" si="20"/>
        <v>1.5387599999999999E-3</v>
      </c>
      <c r="V14">
        <f t="shared" si="21"/>
        <v>0.01</v>
      </c>
      <c r="W14">
        <f t="shared" si="22"/>
        <v>0.89236859076058261</v>
      </c>
      <c r="X14">
        <f t="shared" si="23"/>
        <v>1.3731410927187539E-3</v>
      </c>
      <c r="Y14">
        <f t="shared" si="24"/>
        <v>8.9236859076058262E-3</v>
      </c>
      <c r="Z14">
        <f t="shared" si="25"/>
        <v>0.88207176376025798</v>
      </c>
      <c r="AB14">
        <f t="shared" si="26"/>
        <v>74.740243768535365</v>
      </c>
      <c r="AC14">
        <f t="shared" si="27"/>
        <v>72.521756440263744</v>
      </c>
      <c r="AE14">
        <f t="shared" si="1"/>
        <v>108.95996690941638</v>
      </c>
      <c r="AF14">
        <f t="shared" si="2"/>
        <v>-5.4479983454708201</v>
      </c>
      <c r="AG14">
        <f t="shared" si="3"/>
        <v>-11.025897047003225</v>
      </c>
      <c r="AH14">
        <f t="shared" si="4"/>
        <v>-68.657054635937698</v>
      </c>
      <c r="AI14">
        <f t="shared" si="5"/>
        <v>23.829016881004634</v>
      </c>
      <c r="AJ14">
        <f t="shared" si="6"/>
        <v>2.2184873282716211</v>
      </c>
      <c r="AK14">
        <f t="shared" si="32"/>
        <v>0.32085398219846573</v>
      </c>
      <c r="AL14">
        <f t="shared" si="7"/>
        <v>26.368358191474719</v>
      </c>
      <c r="AN14">
        <f t="shared" si="8"/>
        <v>52.881271710459067</v>
      </c>
      <c r="AO14">
        <f t="shared" si="9"/>
        <v>-2.6440635855229537</v>
      </c>
      <c r="AP14">
        <f t="shared" si="10"/>
        <v>-5.3511713901203208</v>
      </c>
      <c r="AQ14">
        <f t="shared" si="11"/>
        <v>-33.321158807447198</v>
      </c>
      <c r="AR14">
        <f t="shared" si="12"/>
        <v>11.564877927368594</v>
      </c>
      <c r="AS14">
        <f t="shared" si="13"/>
        <v>1.0766929774315437</v>
      </c>
      <c r="AT14">
        <f t="shared" si="14"/>
        <v>0.15571927096972668</v>
      </c>
      <c r="AU14">
        <f t="shared" si="15"/>
        <v>12.797290175769863</v>
      </c>
      <c r="AW14">
        <v>11</v>
      </c>
      <c r="AX14">
        <f>(R14*SUMPRODUCT(K15:$K$23, X15:$X$23)-$AZ$3*SUMPRODUCT(K14:$K$22, W15:$W$23))/Z14</f>
        <v>74.740243768535365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6"/>
        <v>5.1900000000000002E-2</v>
      </c>
      <c r="I15" s="1">
        <f t="shared" si="17"/>
        <v>1.0519000000000001</v>
      </c>
      <c r="J15">
        <f t="shared" si="18"/>
        <v>0.95066070919288903</v>
      </c>
      <c r="K15">
        <f t="shared" si="28"/>
        <v>0.46138181474559836</v>
      </c>
      <c r="L15" s="2">
        <v>12</v>
      </c>
      <c r="M15" s="8">
        <v>1.6157089999999999E-3</v>
      </c>
      <c r="O15">
        <f t="shared" si="29"/>
        <v>123.52732667115629</v>
      </c>
      <c r="P15">
        <f t="shared" si="30"/>
        <v>6.1763663335578149</v>
      </c>
      <c r="Q15" s="5">
        <f t="shared" si="31"/>
        <v>12.5</v>
      </c>
      <c r="R15">
        <f t="shared" si="0"/>
        <v>50000</v>
      </c>
      <c r="S15">
        <f t="shared" si="19"/>
        <v>72.521756440263744</v>
      </c>
      <c r="U15">
        <f t="shared" si="20"/>
        <v>1.6157089999999999E-3</v>
      </c>
      <c r="V15">
        <f t="shared" si="21"/>
        <v>0.01</v>
      </c>
      <c r="W15">
        <f t="shared" si="22"/>
        <v>0.88207176376025798</v>
      </c>
      <c r="X15">
        <f t="shared" si="23"/>
        <v>1.4251712873533226E-3</v>
      </c>
      <c r="Y15">
        <f t="shared" si="24"/>
        <v>8.8207176376025806E-3</v>
      </c>
      <c r="Z15">
        <f t="shared" si="25"/>
        <v>0.87182587483530205</v>
      </c>
      <c r="AB15">
        <f t="shared" si="26"/>
        <v>72.521756440263744</v>
      </c>
      <c r="AC15">
        <f t="shared" si="27"/>
        <v>68.563099611286546</v>
      </c>
      <c r="AE15">
        <f t="shared" si="1"/>
        <v>107.69431964114698</v>
      </c>
      <c r="AF15">
        <f t="shared" si="2"/>
        <v>-5.3847159820573491</v>
      </c>
      <c r="AG15">
        <f t="shared" si="3"/>
        <v>-10.897823435441275</v>
      </c>
      <c r="AH15">
        <f t="shared" si="4"/>
        <v>-71.258564367666125</v>
      </c>
      <c r="AI15">
        <f t="shared" si="5"/>
        <v>20.153215855982225</v>
      </c>
      <c r="AJ15">
        <f t="shared" si="6"/>
        <v>3.9586568289771975</v>
      </c>
      <c r="AK15">
        <f t="shared" si="32"/>
        <v>0.71680857640734896</v>
      </c>
      <c r="AL15">
        <f t="shared" si="7"/>
        <v>24.828681261366771</v>
      </c>
      <c r="AN15">
        <f t="shared" si="8"/>
        <v>49.688200633824927</v>
      </c>
      <c r="AO15">
        <f t="shared" si="9"/>
        <v>-2.4844100316912465</v>
      </c>
      <c r="AP15">
        <f t="shared" si="10"/>
        <v>-5.0280575534210064</v>
      </c>
      <c r="AQ15">
        <f t="shared" si="11"/>
        <v>-32.877405744119827</v>
      </c>
      <c r="AR15">
        <f t="shared" si="12"/>
        <v>9.2983273045928456</v>
      </c>
      <c r="AS15">
        <f t="shared" si="13"/>
        <v>1.8264522717085552</v>
      </c>
      <c r="AT15">
        <f t="shared" si="14"/>
        <v>0.33072244180803156</v>
      </c>
      <c r="AU15">
        <f t="shared" si="15"/>
        <v>11.455502018109433</v>
      </c>
      <c r="AW15">
        <v>12</v>
      </c>
      <c r="AX15">
        <f>(R15*SUMPRODUCT(K16:$K$23, X16:$X$23)-$AZ$3*SUMPRODUCT(K15:$K$22, W16:$W$23))/Z15</f>
        <v>72.521756440263744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6"/>
        <v>5.4700000000000006E-2</v>
      </c>
      <c r="I16" s="1">
        <f t="shared" si="17"/>
        <v>1.0547</v>
      </c>
      <c r="J16">
        <f t="shared" si="18"/>
        <v>0.94813691096994412</v>
      </c>
      <c r="K16">
        <f t="shared" si="28"/>
        <v>0.43745312861059865</v>
      </c>
      <c r="L16" s="2">
        <v>13</v>
      </c>
      <c r="M16" s="8">
        <v>1.70465E-3</v>
      </c>
      <c r="O16">
        <f t="shared" si="29"/>
        <v>123.52732667115629</v>
      </c>
      <c r="P16">
        <f t="shared" si="30"/>
        <v>6.1763663335578149</v>
      </c>
      <c r="Q16" s="5">
        <f t="shared" si="31"/>
        <v>12.5</v>
      </c>
      <c r="R16">
        <f t="shared" si="0"/>
        <v>50000</v>
      </c>
      <c r="S16">
        <f t="shared" si="19"/>
        <v>68.563099611286546</v>
      </c>
      <c r="U16">
        <f t="shared" si="20"/>
        <v>1.70465E-3</v>
      </c>
      <c r="V16">
        <f t="shared" si="21"/>
        <v>0.01</v>
      </c>
      <c r="W16">
        <f t="shared" si="22"/>
        <v>0.87182587483530205</v>
      </c>
      <c r="X16">
        <f t="shared" si="23"/>
        <v>1.4861579775379977E-3</v>
      </c>
      <c r="Y16">
        <f t="shared" si="24"/>
        <v>8.7182587483530215E-3</v>
      </c>
      <c r="Z16">
        <f t="shared" si="25"/>
        <v>0.86162145810941104</v>
      </c>
      <c r="AB16">
        <f t="shared" si="26"/>
        <v>68.563099611286546</v>
      </c>
      <c r="AC16">
        <f t="shared" si="27"/>
        <v>63.153391726793288</v>
      </c>
      <c r="AE16">
        <f t="shared" si="1"/>
        <v>106.43379532275922</v>
      </c>
      <c r="AF16">
        <f t="shared" si="2"/>
        <v>-5.3216897661379612</v>
      </c>
      <c r="AG16">
        <f t="shared" si="3"/>
        <v>-10.770268226367637</v>
      </c>
      <c r="AH16">
        <f t="shared" si="4"/>
        <v>-74.307898876899884</v>
      </c>
      <c r="AI16">
        <f t="shared" si="5"/>
        <v>16.033938453353741</v>
      </c>
      <c r="AJ16">
        <f t="shared" si="6"/>
        <v>5.4097078844932582</v>
      </c>
      <c r="AK16">
        <f t="shared" si="32"/>
        <v>1.2046939566921455</v>
      </c>
      <c r="AL16">
        <f t="shared" si="7"/>
        <v>22.648340294539146</v>
      </c>
      <c r="AN16">
        <f t="shared" si="8"/>
        <v>46.559796753841127</v>
      </c>
      <c r="AO16">
        <f t="shared" si="9"/>
        <v>-2.3279898376920563</v>
      </c>
      <c r="AP16">
        <f t="shared" si="10"/>
        <v>-4.7114875315998459</v>
      </c>
      <c r="AQ16">
        <f t="shared" si="11"/>
        <v>-32.506222844179845</v>
      </c>
      <c r="AR16">
        <f t="shared" si="12"/>
        <v>7.0140965403693771</v>
      </c>
      <c r="AS16">
        <f t="shared" si="13"/>
        <v>2.366493638940999</v>
      </c>
      <c r="AT16">
        <f t="shared" si="14"/>
        <v>0.52699714037326006</v>
      </c>
      <c r="AU16">
        <f t="shared" si="15"/>
        <v>9.9075873196836373</v>
      </c>
      <c r="AW16">
        <v>13</v>
      </c>
      <c r="AX16">
        <f>(R16*SUMPRODUCT(K17:$K$23, X17:$X$23)-$AZ$3*SUMPRODUCT(K16:$K$22, W17:$W$23))/Z16</f>
        <v>68.563099611286546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6"/>
        <v>6.1700000000000005E-2</v>
      </c>
      <c r="I17" s="1">
        <f t="shared" si="17"/>
        <v>1.0617000000000001</v>
      </c>
      <c r="J17">
        <f t="shared" si="18"/>
        <v>0.94188565508147304</v>
      </c>
      <c r="K17">
        <f t="shared" si="28"/>
        <v>0.41203082660883361</v>
      </c>
      <c r="L17" s="2">
        <v>14</v>
      </c>
      <c r="M17" s="8">
        <v>1.795589E-3</v>
      </c>
      <c r="O17">
        <f t="shared" si="29"/>
        <v>123.52732667115629</v>
      </c>
      <c r="P17">
        <f t="shared" si="30"/>
        <v>6.1763663335578149</v>
      </c>
      <c r="Q17" s="5">
        <f t="shared" si="31"/>
        <v>12.5</v>
      </c>
      <c r="R17">
        <f t="shared" si="0"/>
        <v>50000</v>
      </c>
      <c r="S17">
        <f t="shared" si="19"/>
        <v>63.153391726793288</v>
      </c>
      <c r="U17">
        <f t="shared" si="20"/>
        <v>1.795589E-3</v>
      </c>
      <c r="V17">
        <f t="shared" si="21"/>
        <v>0.01</v>
      </c>
      <c r="W17">
        <f t="shared" si="22"/>
        <v>0.86162145810941104</v>
      </c>
      <c r="X17">
        <f t="shared" si="23"/>
        <v>1.5471180123452194E-3</v>
      </c>
      <c r="Y17">
        <f t="shared" si="24"/>
        <v>8.6162145810941108E-3</v>
      </c>
      <c r="Z17">
        <f t="shared" si="25"/>
        <v>0.85145812551597178</v>
      </c>
      <c r="AB17">
        <f t="shared" si="26"/>
        <v>63.153391726793288</v>
      </c>
      <c r="AC17">
        <f t="shared" si="27"/>
        <v>56.454296697876757</v>
      </c>
      <c r="AE17">
        <f t="shared" si="1"/>
        <v>105.17834601742184</v>
      </c>
      <c r="AF17">
        <f t="shared" si="2"/>
        <v>-5.2589173008710928</v>
      </c>
      <c r="AG17">
        <f t="shared" si="3"/>
        <v>-10.643226568949647</v>
      </c>
      <c r="AH17">
        <f t="shared" si="4"/>
        <v>-77.355900617260971</v>
      </c>
      <c r="AI17">
        <f t="shared" si="5"/>
        <v>11.92030153034014</v>
      </c>
      <c r="AJ17">
        <f t="shared" si="6"/>
        <v>6.6990950289165312</v>
      </c>
      <c r="AK17">
        <f t="shared" si="32"/>
        <v>2.2504049221181477</v>
      </c>
      <c r="AL17">
        <f t="shared" si="7"/>
        <v>20.869801481374818</v>
      </c>
      <c r="AN17">
        <f t="shared" si="8"/>
        <v>43.336720850908243</v>
      </c>
      <c r="AO17">
        <f t="shared" si="9"/>
        <v>-2.1668360425454125</v>
      </c>
      <c r="AP17">
        <f t="shared" si="10"/>
        <v>-4.3853374409894226</v>
      </c>
      <c r="AQ17">
        <f t="shared" si="11"/>
        <v>-31.873015674400822</v>
      </c>
      <c r="AR17">
        <f t="shared" si="12"/>
        <v>4.9115316929725923</v>
      </c>
      <c r="AS17">
        <f t="shared" si="13"/>
        <v>2.7602336622956063</v>
      </c>
      <c r="AT17">
        <f t="shared" si="14"/>
        <v>0.92723620026492826</v>
      </c>
      <c r="AU17">
        <f t="shared" si="15"/>
        <v>8.5990015555331265</v>
      </c>
      <c r="AW17">
        <v>14</v>
      </c>
      <c r="AX17">
        <f>(R17*SUMPRODUCT(K18:$K$23, X18:$X$23)-$AZ$3*SUMPRODUCT(K17:$K$22, W18:$W$23))/Z17</f>
        <v>63.153391726793288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6"/>
        <v>7.0099999999999996E-2</v>
      </c>
      <c r="I18" s="1">
        <f t="shared" si="17"/>
        <v>1.0701000000000001</v>
      </c>
      <c r="J18">
        <f t="shared" si="18"/>
        <v>0.93449210354172507</v>
      </c>
      <c r="K18">
        <f t="shared" si="28"/>
        <v>0.38503955388172473</v>
      </c>
      <c r="L18" s="2">
        <v>15</v>
      </c>
      <c r="M18" s="8">
        <v>1.891525E-3</v>
      </c>
      <c r="O18">
        <f t="shared" si="29"/>
        <v>123.52732667115629</v>
      </c>
      <c r="P18">
        <f t="shared" si="30"/>
        <v>6.1763663335578149</v>
      </c>
      <c r="Q18" s="5">
        <f t="shared" si="31"/>
        <v>12.5</v>
      </c>
      <c r="R18">
        <f t="shared" si="0"/>
        <v>50000</v>
      </c>
      <c r="S18">
        <f t="shared" si="19"/>
        <v>56.454296697876757</v>
      </c>
      <c r="U18">
        <f t="shared" si="20"/>
        <v>1.891525E-3</v>
      </c>
      <c r="V18">
        <f t="shared" si="21"/>
        <v>0.01</v>
      </c>
      <c r="W18">
        <f t="shared" si="22"/>
        <v>0.85145812551597178</v>
      </c>
      <c r="X18">
        <f t="shared" si="23"/>
        <v>1.6105543308665986E-3</v>
      </c>
      <c r="Y18">
        <f t="shared" si="24"/>
        <v>8.5145812551597182E-3</v>
      </c>
      <c r="Z18">
        <f t="shared" si="25"/>
        <v>0.84133298992994543</v>
      </c>
      <c r="AB18">
        <f t="shared" si="26"/>
        <v>56.454296697876757</v>
      </c>
      <c r="AC18">
        <f t="shared" si="27"/>
        <v>48.261051438497738</v>
      </c>
      <c r="AE18">
        <f t="shared" si="1"/>
        <v>103.92761508629701</v>
      </c>
      <c r="AF18">
        <f t="shared" si="2"/>
        <v>-5.196380754314851</v>
      </c>
      <c r="AG18">
        <f t="shared" si="3"/>
        <v>-10.516662374124317</v>
      </c>
      <c r="AH18">
        <f t="shared" si="4"/>
        <v>-80.52771654332993</v>
      </c>
      <c r="AI18">
        <f t="shared" si="5"/>
        <v>7.686855414527912</v>
      </c>
      <c r="AJ18">
        <f t="shared" si="6"/>
        <v>8.1932452593790188</v>
      </c>
      <c r="AK18">
        <f t="shared" si="32"/>
        <v>3.3520074702449532</v>
      </c>
      <c r="AL18">
        <f t="shared" si="7"/>
        <v>19.232108144151884</v>
      </c>
      <c r="AN18">
        <f t="shared" si="8"/>
        <v>40.016242548819406</v>
      </c>
      <c r="AO18">
        <f t="shared" si="9"/>
        <v>-2.0008121274409705</v>
      </c>
      <c r="AP18">
        <f t="shared" si="10"/>
        <v>-4.0493309888575473</v>
      </c>
      <c r="AQ18">
        <f t="shared" si="11"/>
        <v>-31.006356052957742</v>
      </c>
      <c r="AR18">
        <f t="shared" si="12"/>
        <v>2.9597433795631476</v>
      </c>
      <c r="AS18">
        <f t="shared" si="13"/>
        <v>3.1547234995148532</v>
      </c>
      <c r="AT18">
        <f t="shared" si="14"/>
        <v>1.2906554609513254</v>
      </c>
      <c r="AU18">
        <f t="shared" si="15"/>
        <v>7.405122340029326</v>
      </c>
      <c r="AW18">
        <v>15</v>
      </c>
      <c r="AX18">
        <f>(R18*SUMPRODUCT(K19:$K$23, X19:$X$23)-$AZ$3*SUMPRODUCT(K18:$K$22, W19:$W$23))/Z18</f>
        <v>56.454296697876757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6"/>
        <v>7.3400000000000007E-2</v>
      </c>
      <c r="I19" s="1">
        <f t="shared" si="17"/>
        <v>1.0733999999999999</v>
      </c>
      <c r="J19">
        <f t="shared" si="18"/>
        <v>0.93161915408980811</v>
      </c>
      <c r="K19">
        <f t="shared" si="28"/>
        <v>0.35871022347840947</v>
      </c>
      <c r="L19" s="2">
        <v>16</v>
      </c>
      <c r="M19" s="8">
        <v>2.0024510000000001E-3</v>
      </c>
      <c r="O19">
        <f t="shared" si="29"/>
        <v>123.52732667115629</v>
      </c>
      <c r="P19">
        <f t="shared" si="30"/>
        <v>6.1763663335578149</v>
      </c>
      <c r="Q19" s="5">
        <f t="shared" si="31"/>
        <v>12.5</v>
      </c>
      <c r="R19">
        <f t="shared" si="0"/>
        <v>50000</v>
      </c>
      <c r="S19">
        <f t="shared" si="19"/>
        <v>48.261051438497738</v>
      </c>
      <c r="U19">
        <f t="shared" si="20"/>
        <v>2.0024510000000001E-3</v>
      </c>
      <c r="V19">
        <f t="shared" si="21"/>
        <v>0.01</v>
      </c>
      <c r="W19">
        <f t="shared" si="22"/>
        <v>0.84133298992994543</v>
      </c>
      <c r="X19">
        <f t="shared" si="23"/>
        <v>1.6847280870182092E-3</v>
      </c>
      <c r="Y19">
        <f t="shared" si="24"/>
        <v>8.413329899299455E-3</v>
      </c>
      <c r="Z19">
        <f t="shared" si="25"/>
        <v>0.83123493194362774</v>
      </c>
      <c r="AB19">
        <f t="shared" si="26"/>
        <v>48.261051438497738</v>
      </c>
      <c r="AC19">
        <f t="shared" si="27"/>
        <v>38.07337771904777</v>
      </c>
      <c r="AE19">
        <f t="shared" si="1"/>
        <v>102.68022897867687</v>
      </c>
      <c r="AF19">
        <f t="shared" si="2"/>
        <v>-5.134011448933844</v>
      </c>
      <c r="AG19">
        <f t="shared" si="3"/>
        <v>-10.390436649295347</v>
      </c>
      <c r="AH19">
        <f t="shared" si="4"/>
        <v>-84.236404350910462</v>
      </c>
      <c r="AI19">
        <f t="shared" si="5"/>
        <v>2.9193765295372032</v>
      </c>
      <c r="AJ19">
        <f t="shared" si="6"/>
        <v>10.187673719449968</v>
      </c>
      <c r="AK19">
        <f t="shared" si="32"/>
        <v>3.2515020979917688</v>
      </c>
      <c r="AL19">
        <f t="shared" si="7"/>
        <v>16.358552346978939</v>
      </c>
      <c r="AN19">
        <f t="shared" si="8"/>
        <v>36.832447883755435</v>
      </c>
      <c r="AO19">
        <f t="shared" si="9"/>
        <v>-1.8416223941877721</v>
      </c>
      <c r="AP19">
        <f t="shared" si="10"/>
        <v>-3.7271558525069901</v>
      </c>
      <c r="AQ19">
        <f t="shared" si="11"/>
        <v>-30.216459429732755</v>
      </c>
      <c r="AR19">
        <f t="shared" si="12"/>
        <v>1.0472102073279137</v>
      </c>
      <c r="AS19">
        <f t="shared" si="13"/>
        <v>3.6544227166290173</v>
      </c>
      <c r="AT19">
        <f t="shared" si="14"/>
        <v>1.1663470442111445</v>
      </c>
      <c r="AU19">
        <f t="shared" si="15"/>
        <v>5.8679799681680755</v>
      </c>
      <c r="AW19">
        <v>16</v>
      </c>
      <c r="AX19">
        <f>(R19*SUMPRODUCT(K20:$K$23, X20:$X$23)-$AZ$3*SUMPRODUCT(K19:$K$22, W20:$W$23))/Z19</f>
        <v>48.261051438497738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6"/>
        <v>5.4300000000000001E-2</v>
      </c>
      <c r="I20" s="1">
        <f t="shared" si="17"/>
        <v>1.0543</v>
      </c>
      <c r="J20">
        <f t="shared" si="18"/>
        <v>0.9484966328369534</v>
      </c>
      <c r="K20">
        <f t="shared" si="28"/>
        <v>0.34023543913346244</v>
      </c>
      <c r="L20" s="2">
        <v>17</v>
      </c>
      <c r="M20" s="8">
        <v>2.1123779999999998E-3</v>
      </c>
      <c r="O20">
        <f t="shared" si="29"/>
        <v>123.52732667115629</v>
      </c>
      <c r="P20">
        <f t="shared" si="30"/>
        <v>6.1763663335578149</v>
      </c>
      <c r="Q20" s="5">
        <f t="shared" si="31"/>
        <v>12.5</v>
      </c>
      <c r="R20">
        <f t="shared" si="0"/>
        <v>50000</v>
      </c>
      <c r="S20">
        <f t="shared" si="19"/>
        <v>38.07337771904777</v>
      </c>
      <c r="U20">
        <f t="shared" si="20"/>
        <v>2.1123779999999998E-3</v>
      </c>
      <c r="V20">
        <f t="shared" si="21"/>
        <v>0.01</v>
      </c>
      <c r="W20">
        <f t="shared" si="22"/>
        <v>0.83123493194362774</v>
      </c>
      <c r="X20">
        <f t="shared" si="23"/>
        <v>1.7558823830692164E-3</v>
      </c>
      <c r="Y20">
        <f t="shared" si="24"/>
        <v>8.3123493194362779E-3</v>
      </c>
      <c r="Z20">
        <f t="shared" si="25"/>
        <v>0.82116670024112226</v>
      </c>
      <c r="AB20">
        <f t="shared" si="26"/>
        <v>38.07337771904777</v>
      </c>
      <c r="AC20">
        <f t="shared" si="27"/>
        <v>26.15833609948254</v>
      </c>
      <c r="AE20">
        <f t="shared" si="1"/>
        <v>101.43652723216059</v>
      </c>
      <c r="AF20">
        <f t="shared" si="2"/>
        <v>-5.0718263616080295</v>
      </c>
      <c r="AG20">
        <f t="shared" si="3"/>
        <v>-10.264583753014028</v>
      </c>
      <c r="AH20">
        <f t="shared" si="4"/>
        <v>-87.794119153460812</v>
      </c>
      <c r="AI20">
        <f t="shared" si="5"/>
        <v>-1.6940020359222814</v>
      </c>
      <c r="AJ20">
        <f t="shared" si="6"/>
        <v>11.91504161956523</v>
      </c>
      <c r="AK20">
        <f t="shared" si="32"/>
        <v>0.57808373793528134</v>
      </c>
      <c r="AL20">
        <f t="shared" si="7"/>
        <v>10.799123321578231</v>
      </c>
      <c r="AN20">
        <f t="shared" si="8"/>
        <v>34.512301387007575</v>
      </c>
      <c r="AO20">
        <f t="shared" si="9"/>
        <v>-1.7256150693503789</v>
      </c>
      <c r="AP20">
        <f t="shared" si="10"/>
        <v>-3.4923751607289319</v>
      </c>
      <c r="AQ20">
        <f t="shared" si="11"/>
        <v>-29.870670683513264</v>
      </c>
      <c r="AR20">
        <f t="shared" si="12"/>
        <v>-0.57635952658499678</v>
      </c>
      <c r="AS20">
        <f t="shared" si="13"/>
        <v>4.0539194177262576</v>
      </c>
      <c r="AT20">
        <f t="shared" si="14"/>
        <v>0.19668457443232387</v>
      </c>
      <c r="AU20">
        <f t="shared" si="15"/>
        <v>3.6742444655735849</v>
      </c>
      <c r="AW20">
        <v>17</v>
      </c>
      <c r="AX20">
        <f>(R20*SUMPRODUCT(K21:$K$23, X21:$X$23)-$AZ$3*SUMPRODUCT(K20:$K$22, W21:$W$23))/Z20</f>
        <v>38.07337771904777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6"/>
        <v>5.1300000000000005E-2</v>
      </c>
      <c r="I21" s="1">
        <f t="shared" si="17"/>
        <v>1.0512999999999999</v>
      </c>
      <c r="J21">
        <f t="shared" si="18"/>
        <v>0.95120327213925626</v>
      </c>
      <c r="K21">
        <f t="shared" si="28"/>
        <v>0.32363306300148625</v>
      </c>
      <c r="L21" s="2">
        <v>18</v>
      </c>
      <c r="M21" s="8">
        <v>2.238294E-3</v>
      </c>
      <c r="O21">
        <f t="shared" si="29"/>
        <v>123.52732667115629</v>
      </c>
      <c r="P21">
        <f t="shared" si="30"/>
        <v>6.1763663335578149</v>
      </c>
      <c r="Q21" s="5">
        <f t="shared" si="31"/>
        <v>12.5</v>
      </c>
      <c r="R21">
        <f t="shared" si="0"/>
        <v>50000</v>
      </c>
      <c r="S21">
        <f t="shared" si="19"/>
        <v>26.15833609948254</v>
      </c>
      <c r="U21">
        <f t="shared" si="20"/>
        <v>2.238294E-3</v>
      </c>
      <c r="V21">
        <f t="shared" si="21"/>
        <v>0.01</v>
      </c>
      <c r="W21">
        <f t="shared" si="22"/>
        <v>0.82116670024112226</v>
      </c>
      <c r="X21">
        <f t="shared" si="23"/>
        <v>1.8380124981495025E-3</v>
      </c>
      <c r="Y21">
        <f t="shared" si="24"/>
        <v>8.2116670024112229E-3</v>
      </c>
      <c r="Z21">
        <f t="shared" si="25"/>
        <v>0.81111702074056147</v>
      </c>
      <c r="AB21">
        <f t="shared" si="26"/>
        <v>26.15833609948254</v>
      </c>
      <c r="AC21">
        <f t="shared" si="27"/>
        <v>13.230662740264998</v>
      </c>
      <c r="AE21">
        <f t="shared" si="1"/>
        <v>100.19511718955438</v>
      </c>
      <c r="AF21">
        <f t="shared" si="2"/>
        <v>-5.0097558594777194</v>
      </c>
      <c r="AG21">
        <f t="shared" si="3"/>
        <v>-10.138962759257018</v>
      </c>
      <c r="AH21">
        <f t="shared" si="4"/>
        <v>-91.90062490747512</v>
      </c>
      <c r="AI21">
        <f t="shared" si="5"/>
        <v>-6.8542263366554721</v>
      </c>
      <c r="AJ21">
        <f t="shared" si="6"/>
        <v>12.927673359217541</v>
      </c>
      <c r="AK21">
        <f t="shared" si="32"/>
        <v>0.19414991588729472</v>
      </c>
      <c r="AL21">
        <f t="shared" si="7"/>
        <v>6.2675969384493637</v>
      </c>
      <c r="AN21">
        <f t="shared" si="8"/>
        <v>32.426452673848353</v>
      </c>
      <c r="AO21">
        <f t="shared" si="9"/>
        <v>-1.6213226336924176</v>
      </c>
      <c r="AP21">
        <f t="shared" si="10"/>
        <v>-3.2813035734363494</v>
      </c>
      <c r="AQ21">
        <f t="shared" si="11"/>
        <v>-29.742080730556854</v>
      </c>
      <c r="AR21">
        <f t="shared" si="12"/>
        <v>-2.2182542638372666</v>
      </c>
      <c r="AS21">
        <f t="shared" si="13"/>
        <v>4.1838225267262859</v>
      </c>
      <c r="AT21">
        <f t="shared" si="14"/>
        <v>6.2833331960086114E-2</v>
      </c>
      <c r="AU21">
        <f t="shared" si="15"/>
        <v>2.0284015948491052</v>
      </c>
      <c r="AW21">
        <v>18</v>
      </c>
      <c r="AX21">
        <f>(R21*SUMPRODUCT(K22:$K$23, X22:$X$23)-$AZ$3*SUMPRODUCT(K21:$K$22, W22:$W$23))/Z21</f>
        <v>26.15833609948254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6"/>
        <v>7.0000000000000007E-2</v>
      </c>
      <c r="I22" s="1">
        <f t="shared" si="17"/>
        <v>1.07</v>
      </c>
      <c r="J22">
        <f t="shared" si="18"/>
        <v>0.93457943925233644</v>
      </c>
      <c r="K22">
        <f t="shared" si="28"/>
        <v>0.30246080654344509</v>
      </c>
      <c r="L22" s="2">
        <v>19</v>
      </c>
      <c r="M22" s="8">
        <v>2.3742030000000001E-3</v>
      </c>
      <c r="O22">
        <f t="shared" si="29"/>
        <v>123.52732667115629</v>
      </c>
      <c r="P22">
        <f t="shared" si="30"/>
        <v>6.1763663335578149</v>
      </c>
      <c r="Q22" s="5">
        <f t="shared" si="31"/>
        <v>12.5</v>
      </c>
      <c r="R22">
        <f t="shared" si="0"/>
        <v>50000</v>
      </c>
      <c r="S22">
        <f t="shared" si="19"/>
        <v>13.230662740264998</v>
      </c>
      <c r="U22">
        <f t="shared" si="20"/>
        <v>2.3742030000000001E-3</v>
      </c>
      <c r="V22">
        <f t="shared" si="21"/>
        <v>0.01</v>
      </c>
      <c r="W22">
        <f t="shared" si="22"/>
        <v>0.81111702074056147</v>
      </c>
      <c r="X22">
        <f t="shared" si="23"/>
        <v>1.9257564639933032E-3</v>
      </c>
      <c r="Y22">
        <f t="shared" si="24"/>
        <v>8.1111702074056144E-3</v>
      </c>
      <c r="Z22">
        <f t="shared" si="25"/>
        <v>0.80108009406916258</v>
      </c>
      <c r="AB22">
        <f t="shared" si="26"/>
        <v>13.230662740264998</v>
      </c>
      <c r="AC22">
        <f t="shared" si="27"/>
        <v>13.398439405334738</v>
      </c>
      <c r="AE22">
        <f t="shared" si="1"/>
        <v>98.955282469842061</v>
      </c>
      <c r="AF22">
        <f t="shared" si="2"/>
        <v>-4.947764123492103</v>
      </c>
      <c r="AG22">
        <f t="shared" si="3"/>
        <v>-10.013501175864532</v>
      </c>
      <c r="AH22">
        <f t="shared" si="4"/>
        <v>-96.287823199665155</v>
      </c>
      <c r="AI22">
        <f t="shared" si="5"/>
        <v>-12.293806029179734</v>
      </c>
      <c r="AJ22">
        <f t="shared" si="6"/>
        <v>-0.16777666506973965</v>
      </c>
      <c r="AK22">
        <f t="shared" si="32"/>
        <v>2.2520018028189144</v>
      </c>
      <c r="AL22">
        <f t="shared" si="7"/>
        <v>-10.209580891430559</v>
      </c>
      <c r="AN22">
        <f t="shared" si="8"/>
        <v>29.930094547562863</v>
      </c>
      <c r="AO22">
        <f t="shared" si="9"/>
        <v>-1.4965047273781431</v>
      </c>
      <c r="AP22">
        <f t="shared" si="10"/>
        <v>-3.0286916419757222</v>
      </c>
      <c r="AQ22">
        <f t="shared" si="11"/>
        <v>-29.123292665283365</v>
      </c>
      <c r="AR22">
        <f t="shared" si="12"/>
        <v>-3.7183944870743706</v>
      </c>
      <c r="AS22">
        <f t="shared" si="13"/>
        <v>-5.0745865436162906E-2</v>
      </c>
      <c r="AT22">
        <f t="shared" si="14"/>
        <v>0.68114228161790125</v>
      </c>
      <c r="AU22">
        <f t="shared" si="15"/>
        <v>-3.087998070892632</v>
      </c>
      <c r="AW22">
        <v>19</v>
      </c>
      <c r="AX22">
        <f>(R22*SUMPRODUCT(K23:$K$23, X23:$X$23)-$AZ$3*SUMPRODUCT(K22:$K$22, W23:$W$23))/Z22</f>
        <v>13.230662740264998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6"/>
        <v>0.10390000000000001</v>
      </c>
      <c r="I23" s="1">
        <f t="shared" si="17"/>
        <v>1.1039000000000001</v>
      </c>
      <c r="J23">
        <f t="shared" si="18"/>
        <v>0.90587915572062683</v>
      </c>
      <c r="K23">
        <f t="shared" si="28"/>
        <v>0.2739929400701559</v>
      </c>
      <c r="L23" s="2">
        <v>20</v>
      </c>
      <c r="M23" s="8">
        <v>2.5221050000000002E-3</v>
      </c>
      <c r="O23">
        <f t="shared" si="29"/>
        <v>123.52732667115629</v>
      </c>
      <c r="P23">
        <f t="shared" si="30"/>
        <v>6.1763663335578149</v>
      </c>
      <c r="Q23" s="5">
        <f t="shared" si="31"/>
        <v>12.5</v>
      </c>
      <c r="R23">
        <f t="shared" si="0"/>
        <v>50000</v>
      </c>
      <c r="S23">
        <f t="shared" si="19"/>
        <v>13.398439405334738</v>
      </c>
      <c r="U23">
        <f t="shared" si="20"/>
        <v>2.5221050000000002E-3</v>
      </c>
      <c r="V23">
        <f t="shared" si="21"/>
        <v>0.01</v>
      </c>
      <c r="W23">
        <f t="shared" si="22"/>
        <v>0.80108009406916258</v>
      </c>
      <c r="X23">
        <f t="shared" si="23"/>
        <v>2.0204081106523055E-3</v>
      </c>
      <c r="Y23">
        <f t="shared" si="24"/>
        <v>8.0108009406916255E-3</v>
      </c>
      <c r="Z23">
        <f t="shared" si="25"/>
        <v>0.79104888501781867</v>
      </c>
      <c r="AB23">
        <f t="shared" si="26"/>
        <v>13.398439405334738</v>
      </c>
      <c r="AC23">
        <f t="shared" si="27"/>
        <v>0</v>
      </c>
      <c r="AE23">
        <f t="shared" si="1"/>
        <v>97.716154032450035</v>
      </c>
      <c r="AF23">
        <f t="shared" si="2"/>
        <v>-4.8858077016225021</v>
      </c>
      <c r="AG23">
        <f t="shared" si="3"/>
        <v>-9.888111062722734</v>
      </c>
      <c r="AH23">
        <f t="shared" si="4"/>
        <v>-101.02040553261527</v>
      </c>
      <c r="AI23">
        <f t="shared" si="5"/>
        <v>-18.078170264510462</v>
      </c>
      <c r="AJ23">
        <f t="shared" si="6"/>
        <v>13.398439405334738</v>
      </c>
      <c r="AK23">
        <f t="shared" si="32"/>
        <v>7.4360150015313602</v>
      </c>
      <c r="AL23">
        <f t="shared" si="7"/>
        <v>2.7562841423556366</v>
      </c>
      <c r="AN23">
        <f t="shared" si="8"/>
        <v>26.773536335699205</v>
      </c>
      <c r="AO23">
        <f t="shared" si="9"/>
        <v>-1.3386768167849603</v>
      </c>
      <c r="AP23">
        <f t="shared" si="10"/>
        <v>-2.7092726218156358</v>
      </c>
      <c r="AQ23">
        <f t="shared" si="11"/>
        <v>-27.678877918960701</v>
      </c>
      <c r="AR23">
        <f t="shared" si="12"/>
        <v>-4.9532910218620891</v>
      </c>
      <c r="AS23">
        <f t="shared" si="13"/>
        <v>3.6710778050194963</v>
      </c>
      <c r="AT23">
        <f t="shared" si="14"/>
        <v>2.0374156126753622</v>
      </c>
      <c r="AU23">
        <f t="shared" si="15"/>
        <v>0.75520239583276894</v>
      </c>
      <c r="AW23">
        <v>20</v>
      </c>
      <c r="AX23">
        <f>(R23*SUMPRODUCT(K$23:$K24, X$23:$X24)-$AZ$3*SUMPRODUCT(K$22:$K23, W$23:$W24))/Z23</f>
        <v>13.398439405334738</v>
      </c>
    </row>
    <row r="25" spans="5:50" x14ac:dyDescent="0.25">
      <c r="AN25" s="6">
        <f t="shared" ref="AN25:AU25" si="33">SUM(AN3:AN23)</f>
        <v>1193.348918127057</v>
      </c>
      <c r="AO25" s="6">
        <f t="shared" si="33"/>
        <v>-152.31294090972006</v>
      </c>
      <c r="AP25" s="6">
        <f t="shared" si="33"/>
        <v>-208.2575835936172</v>
      </c>
      <c r="AQ25" s="6">
        <f t="shared" si="33"/>
        <v>-731.11604043090028</v>
      </c>
      <c r="AR25" s="6">
        <f t="shared" si="33"/>
        <v>101.66235319281895</v>
      </c>
      <c r="AS25" s="6">
        <f t="shared" si="33"/>
        <v>-34.412257369813901</v>
      </c>
      <c r="AT25" s="6">
        <f t="shared" si="33"/>
        <v>29.303367460827118</v>
      </c>
      <c r="AU25" s="7">
        <f t="shared" si="33"/>
        <v>96.55346328383213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70A-B4D8-4872-89F5-4EDD313D0DEE}">
  <sheetPr codeName="Sheet5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302.13812625618345</v>
      </c>
      <c r="K3">
        <v>1</v>
      </c>
      <c r="L3" s="2">
        <v>0</v>
      </c>
      <c r="O3">
        <f>$C$3</f>
        <v>302.13812625618345</v>
      </c>
      <c r="P3">
        <f>O3*B5</f>
        <v>241.71050100494676</v>
      </c>
      <c r="Q3" s="5">
        <f>B8</f>
        <v>100</v>
      </c>
      <c r="R3">
        <f t="shared" ref="R3:R23" si="0">$C$6</f>
        <v>50000</v>
      </c>
      <c r="S3">
        <f>AX3</f>
        <v>-2.2737367544323206E-13</v>
      </c>
      <c r="W3">
        <v>1</v>
      </c>
      <c r="Z3">
        <v>1</v>
      </c>
      <c r="AC3">
        <f t="shared" ref="AC3:AC23" si="1">S3*Z3</f>
        <v>-2.2737367544323206E-13</v>
      </c>
      <c r="AE3">
        <f t="shared" ref="AE3:AE23" si="2">$Z3*O3</f>
        <v>302.13812625618345</v>
      </c>
      <c r="AF3">
        <f t="shared" ref="AF3:AF23" si="3">-$Z3*P3</f>
        <v>-241.71050100494676</v>
      </c>
      <c r="AG3">
        <f t="shared" ref="AG3:AG23" si="4">-$Z3*Q3</f>
        <v>-100</v>
      </c>
      <c r="AH3">
        <f t="shared" ref="AH3:AH23" si="5">-X3*R3</f>
        <v>0</v>
      </c>
      <c r="AI3">
        <f t="shared" ref="AI3:AI23" si="6">SUM(AE3:AH3)</f>
        <v>-39.572374748763309</v>
      </c>
      <c r="AJ3">
        <f t="shared" ref="AJ3:AJ23" si="7">AB3-AC3</f>
        <v>2.2737367544323206E-13</v>
      </c>
      <c r="AL3">
        <f t="shared" ref="AL3:AL23" si="8">SUM(AI3:AK3)</f>
        <v>-39.572374748763082</v>
      </c>
      <c r="AN3">
        <f t="shared" ref="AN3:AN23" si="9">AE3*$K3</f>
        <v>302.13812625618345</v>
      </c>
      <c r="AO3">
        <f t="shared" ref="AO3:AO23" si="10">AF3*$K3</f>
        <v>-241.71050100494676</v>
      </c>
      <c r="AP3">
        <f t="shared" ref="AP3:AP23" si="11">AG3*$K3</f>
        <v>-100</v>
      </c>
      <c r="AQ3">
        <f t="shared" ref="AQ3:AQ23" si="12">AH3*$K3</f>
        <v>0</v>
      </c>
      <c r="AR3">
        <f t="shared" ref="AR3:AR23" si="13">AI3*$K3</f>
        <v>-39.572374748763309</v>
      </c>
      <c r="AS3">
        <f t="shared" ref="AS3:AS23" si="14">AJ3*$K3</f>
        <v>2.2737367544323206E-13</v>
      </c>
      <c r="AT3">
        <f t="shared" ref="AT3:AT23" si="15">AK3*$K3</f>
        <v>0</v>
      </c>
      <c r="AU3">
        <f t="shared" ref="AU3:AU23" si="16">AL3*$K3</f>
        <v>-39.572374748763082</v>
      </c>
      <c r="AW3">
        <v>0</v>
      </c>
      <c r="AX3">
        <f>(R3*SUMPRODUCT(K4:$K$23, X4:$X$23)-$AZ$3*SUMPRODUCT(K3:$K$22, W4:$W$23))/Z3</f>
        <v>-2.2737367544323206E-13</v>
      </c>
      <c r="AZ3">
        <f>$C$6*SUMPRODUCT(K4:$K$23, X4:$X$23)/SUMPRODUCT(K3:K22, W4:W23)</f>
        <v>176.89313477780095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1.482798E-3</v>
      </c>
      <c r="R4">
        <f t="shared" si="0"/>
        <v>50000</v>
      </c>
      <c r="S4">
        <f t="shared" ref="S4:S23" si="20">AX4</f>
        <v>108.58383124543811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-2.2737367544323206E-13</v>
      </c>
      <c r="AC4">
        <f t="shared" si="1"/>
        <v>107.33698504518065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-74.139899999999997</v>
      </c>
      <c r="AI4">
        <f t="shared" si="6"/>
        <v>-74.139899999999997</v>
      </c>
      <c r="AJ4">
        <f t="shared" si="7"/>
        <v>-107.33698504518088</v>
      </c>
      <c r="AK4">
        <f t="shared" ref="AK4:AK23" si="28">H4*SUM(AB4:AB4, AE4:AF4)</f>
        <v>-1.4983925211708993E-14</v>
      </c>
      <c r="AL4">
        <f t="shared" si="8"/>
        <v>-181.47688504518092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-69.556149732620312</v>
      </c>
      <c r="AR4">
        <f t="shared" si="13"/>
        <v>-69.556149732620312</v>
      </c>
      <c r="AS4">
        <f t="shared" si="14"/>
        <v>-100.70080218142496</v>
      </c>
      <c r="AT4">
        <f t="shared" si="15"/>
        <v>-1.405753373835162E-14</v>
      </c>
      <c r="AU4">
        <f t="shared" si="16"/>
        <v>-170.25695191404532</v>
      </c>
      <c r="AW4">
        <v>1</v>
      </c>
      <c r="AX4">
        <f>(R4*SUMPRODUCT(K5:$K$23, X5:$X$23)-$AZ$3*SUMPRODUCT(K4:$K$22, W5:$W$23))/Z4</f>
        <v>108.58383124543811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1.5387599999999999E-3</v>
      </c>
      <c r="O5">
        <f t="shared" ref="O5:O23" si="30">$C$3</f>
        <v>302.13812625618345</v>
      </c>
      <c r="P5">
        <f t="shared" ref="P5:P23" si="31">O5*$C$5</f>
        <v>15.106906312809173</v>
      </c>
      <c r="Q5" s="5">
        <f t="shared" ref="Q5:Q23" si="32">$C$8</f>
        <v>12.5</v>
      </c>
      <c r="R5">
        <f t="shared" si="0"/>
        <v>50000</v>
      </c>
      <c r="S5">
        <f t="shared" si="20"/>
        <v>210.52889627903622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107.33698504518065</v>
      </c>
      <c r="AC5">
        <f t="shared" si="1"/>
        <v>205.71008758252765</v>
      </c>
      <c r="AE5">
        <f t="shared" si="2"/>
        <v>295.2224683294902</v>
      </c>
      <c r="AF5">
        <f t="shared" si="3"/>
        <v>-14.76112341647451</v>
      </c>
      <c r="AG5">
        <f t="shared" si="4"/>
        <v>-12.213886740628132</v>
      </c>
      <c r="AH5">
        <f t="shared" si="5"/>
        <v>-76.054536487476</v>
      </c>
      <c r="AI5">
        <f t="shared" si="6"/>
        <v>192.19292168491154</v>
      </c>
      <c r="AJ5">
        <f t="shared" si="7"/>
        <v>-98.373102537346995</v>
      </c>
      <c r="AK5">
        <f t="shared" si="28"/>
        <v>33.505775708388164</v>
      </c>
      <c r="AL5">
        <f t="shared" si="8"/>
        <v>127.32559485595272</v>
      </c>
      <c r="AN5">
        <f t="shared" si="9"/>
        <v>254.94305628165921</v>
      </c>
      <c r="AO5">
        <f t="shared" si="10"/>
        <v>-12.747152814082959</v>
      </c>
      <c r="AP5">
        <f t="shared" si="11"/>
        <v>-10.547454712215487</v>
      </c>
      <c r="AQ5">
        <f t="shared" si="12"/>
        <v>-65.677846560655027</v>
      </c>
      <c r="AR5">
        <f t="shared" si="13"/>
        <v>165.97060219470572</v>
      </c>
      <c r="AS5">
        <f t="shared" si="14"/>
        <v>-84.951323517794236</v>
      </c>
      <c r="AT5">
        <f t="shared" si="15"/>
        <v>28.934331829549894</v>
      </c>
      <c r="AU5">
        <f t="shared" si="16"/>
        <v>109.95361050646136</v>
      </c>
      <c r="AW5">
        <v>2</v>
      </c>
      <c r="AX5">
        <f>(R5*SUMPRODUCT(K6:$K$23, X6:$X$23)-$AZ$3*SUMPRODUCT(K5:$K$22, W6:$W$23))/Z5</f>
        <v>210.52889627903622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1.6157089999999999E-3</v>
      </c>
      <c r="O6">
        <f t="shared" si="30"/>
        <v>302.13812625618345</v>
      </c>
      <c r="P6">
        <f t="shared" si="31"/>
        <v>15.106906312809173</v>
      </c>
      <c r="Q6" s="5">
        <f t="shared" si="32"/>
        <v>12.5</v>
      </c>
      <c r="R6">
        <f t="shared" si="0"/>
        <v>50000</v>
      </c>
      <c r="S6">
        <f t="shared" si="20"/>
        <v>303.89935596269243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205.71008758252765</v>
      </c>
      <c r="AC6">
        <f t="shared" si="1"/>
        <v>293.49417719096527</v>
      </c>
      <c r="AE6">
        <f t="shared" si="2"/>
        <v>291.79325004711313</v>
      </c>
      <c r="AF6">
        <f t="shared" si="3"/>
        <v>-14.589662502355656</v>
      </c>
      <c r="AG6">
        <f t="shared" si="4"/>
        <v>-12.072013786490036</v>
      </c>
      <c r="AH6">
        <f t="shared" si="5"/>
        <v>-78.936346927254149</v>
      </c>
      <c r="AI6">
        <f t="shared" si="6"/>
        <v>186.19522683101326</v>
      </c>
      <c r="AJ6">
        <f t="shared" si="7"/>
        <v>-87.784089608437625</v>
      </c>
      <c r="AK6">
        <f t="shared" si="28"/>
        <v>52.541007853848626</v>
      </c>
      <c r="AL6">
        <f t="shared" si="8"/>
        <v>150.95214507642424</v>
      </c>
      <c r="AN6">
        <f t="shared" si="9"/>
        <v>227.25623370158806</v>
      </c>
      <c r="AO6">
        <f t="shared" si="10"/>
        <v>-11.362811685079402</v>
      </c>
      <c r="AP6">
        <f t="shared" si="11"/>
        <v>-9.4020008546065235</v>
      </c>
      <c r="AQ6">
        <f t="shared" si="12"/>
        <v>-61.477696629217071</v>
      </c>
      <c r="AR6">
        <f t="shared" si="13"/>
        <v>145.01372453268502</v>
      </c>
      <c r="AS6">
        <f t="shared" si="14"/>
        <v>-68.368550609430443</v>
      </c>
      <c r="AT6">
        <f t="shared" si="15"/>
        <v>40.920314496045791</v>
      </c>
      <c r="AU6">
        <f t="shared" si="16"/>
        <v>117.56548841930035</v>
      </c>
      <c r="AW6">
        <v>3</v>
      </c>
      <c r="AX6">
        <f>(R6*SUMPRODUCT(K7:$K$23, X7:$X$23)-$AZ$3*SUMPRODUCT(K6:$K$22, W7:$W$23))/Z6</f>
        <v>303.89935596269243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1.70465E-3</v>
      </c>
      <c r="O7">
        <f t="shared" si="30"/>
        <v>302.13812625618345</v>
      </c>
      <c r="P7">
        <f t="shared" si="31"/>
        <v>15.106906312809173</v>
      </c>
      <c r="Q7" s="5">
        <f t="shared" si="32"/>
        <v>12.5</v>
      </c>
      <c r="R7">
        <f t="shared" si="0"/>
        <v>50000</v>
      </c>
      <c r="S7">
        <f t="shared" si="20"/>
        <v>386.09761087554767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293.49417719096527</v>
      </c>
      <c r="AC7">
        <f t="shared" si="1"/>
        <v>368.5136473928751</v>
      </c>
      <c r="AE7">
        <f t="shared" si="2"/>
        <v>288.37791218294916</v>
      </c>
      <c r="AF7">
        <f t="shared" si="3"/>
        <v>-14.418895609147459</v>
      </c>
      <c r="AG7">
        <f t="shared" si="4"/>
        <v>-11.930715090323996</v>
      </c>
      <c r="AH7">
        <f t="shared" si="5"/>
        <v>-82.314233204560963</v>
      </c>
      <c r="AI7">
        <f t="shared" si="6"/>
        <v>179.71406827891676</v>
      </c>
      <c r="AJ7">
        <f t="shared" si="7"/>
        <v>-75.019470201909826</v>
      </c>
      <c r="AK7">
        <f t="shared" si="28"/>
        <v>59.412349387171091</v>
      </c>
      <c r="AL7">
        <f t="shared" si="8"/>
        <v>164.10694746417801</v>
      </c>
      <c r="AN7">
        <f t="shared" si="9"/>
        <v>203.30974837131595</v>
      </c>
      <c r="AO7">
        <f t="shared" si="10"/>
        <v>-10.165487418565798</v>
      </c>
      <c r="AP7">
        <f t="shared" si="11"/>
        <v>-8.4112915047557291</v>
      </c>
      <c r="AQ7">
        <f t="shared" si="12"/>
        <v>-58.032482146483247</v>
      </c>
      <c r="AR7">
        <f t="shared" si="13"/>
        <v>126.7004873015112</v>
      </c>
      <c r="AS7">
        <f t="shared" si="14"/>
        <v>-52.889590240266443</v>
      </c>
      <c r="AT7">
        <f t="shared" si="15"/>
        <v>41.886390370949705</v>
      </c>
      <c r="AU7">
        <f t="shared" si="16"/>
        <v>115.69728743219444</v>
      </c>
      <c r="AW7">
        <v>4</v>
      </c>
      <c r="AX7">
        <f>(R7*SUMPRODUCT(K8:$K$23, X8:$X$23)-$AZ$3*SUMPRODUCT(K7:$K$22, W8:$W$23))/Z7</f>
        <v>386.09761087554767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1.795589E-3</v>
      </c>
      <c r="O8">
        <f t="shared" si="30"/>
        <v>302.13812625618345</v>
      </c>
      <c r="P8">
        <f t="shared" si="31"/>
        <v>15.106906312809173</v>
      </c>
      <c r="Q8" s="5">
        <f t="shared" si="32"/>
        <v>12.5</v>
      </c>
      <c r="R8">
        <f t="shared" si="0"/>
        <v>50000</v>
      </c>
      <c r="S8">
        <f t="shared" si="20"/>
        <v>457.18525084485958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368.5136473928751</v>
      </c>
      <c r="AC8">
        <f t="shared" si="1"/>
        <v>431.2165901658675</v>
      </c>
      <c r="AE8">
        <f t="shared" si="2"/>
        <v>284.97632485416102</v>
      </c>
      <c r="AF8">
        <f t="shared" si="3"/>
        <v>-14.248816242708051</v>
      </c>
      <c r="AG8">
        <f t="shared" si="4"/>
        <v>-11.789985278642435</v>
      </c>
      <c r="AH8">
        <f t="shared" si="5"/>
        <v>-85.69064311327908</v>
      </c>
      <c r="AI8">
        <f t="shared" si="6"/>
        <v>173.24688021953142</v>
      </c>
      <c r="AJ8">
        <f t="shared" si="7"/>
        <v>-62.702942772992401</v>
      </c>
      <c r="AK8">
        <f t="shared" si="28"/>
        <v>46.344983810313792</v>
      </c>
      <c r="AL8">
        <f t="shared" si="8"/>
        <v>156.88892125685283</v>
      </c>
      <c r="AN8">
        <f t="shared" si="9"/>
        <v>187.33015397653566</v>
      </c>
      <c r="AO8">
        <f t="shared" si="10"/>
        <v>-9.3665076988267817</v>
      </c>
      <c r="AP8">
        <f t="shared" si="11"/>
        <v>-7.7501868225701038</v>
      </c>
      <c r="AQ8">
        <f t="shared" si="12"/>
        <v>-56.329034971497734</v>
      </c>
      <c r="AR8">
        <f t="shared" si="13"/>
        <v>113.88442448364101</v>
      </c>
      <c r="AS8">
        <f t="shared" si="14"/>
        <v>-41.217992162884968</v>
      </c>
      <c r="AT8">
        <f t="shared" si="15"/>
        <v>30.465032341437922</v>
      </c>
      <c r="AU8">
        <f t="shared" si="16"/>
        <v>103.13146466219398</v>
      </c>
      <c r="AW8">
        <v>5</v>
      </c>
      <c r="AX8">
        <f>(R8*SUMPRODUCT(K9:$K$23, X9:$X$23)-$AZ$3*SUMPRODUCT(K8:$K$22, W9:$W$23))/Z8</f>
        <v>457.18525084485958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1.891525E-3</v>
      </c>
      <c r="O9">
        <f t="shared" si="30"/>
        <v>302.13812625618345</v>
      </c>
      <c r="P9">
        <f t="shared" si="31"/>
        <v>15.106906312809173</v>
      </c>
      <c r="Q9" s="5">
        <f t="shared" si="32"/>
        <v>12.5</v>
      </c>
      <c r="R9">
        <f t="shared" si="0"/>
        <v>50000</v>
      </c>
      <c r="S9">
        <f t="shared" si="20"/>
        <v>520.57119549959714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431.2165901658675</v>
      </c>
      <c r="AC9">
        <f t="shared" si="1"/>
        <v>485.16337430885028</v>
      </c>
      <c r="AE9">
        <f t="shared" si="2"/>
        <v>281.58752176274965</v>
      </c>
      <c r="AF9">
        <f t="shared" si="3"/>
        <v>-14.079376088137481</v>
      </c>
      <c r="AG9">
        <f t="shared" si="4"/>
        <v>-11.649784373951826</v>
      </c>
      <c r="AH9">
        <f t="shared" si="5"/>
        <v>-89.204207616736525</v>
      </c>
      <c r="AI9">
        <f t="shared" si="6"/>
        <v>166.65415368392377</v>
      </c>
      <c r="AJ9">
        <f t="shared" si="7"/>
        <v>-53.946784142982779</v>
      </c>
      <c r="AK9">
        <f t="shared" si="28"/>
        <v>36.473431210873045</v>
      </c>
      <c r="AL9">
        <f t="shared" si="8"/>
        <v>149.18080075181405</v>
      </c>
      <c r="AN9">
        <f t="shared" si="9"/>
        <v>175.91951412969954</v>
      </c>
      <c r="AO9">
        <f t="shared" si="10"/>
        <v>-8.7959757064849757</v>
      </c>
      <c r="AP9">
        <f t="shared" si="11"/>
        <v>-7.2781080424014846</v>
      </c>
      <c r="AQ9">
        <f t="shared" si="12"/>
        <v>-55.729603229659446</v>
      </c>
      <c r="AR9">
        <f t="shared" si="13"/>
        <v>104.1158271511536</v>
      </c>
      <c r="AS9">
        <f t="shared" si="14"/>
        <v>-33.70281465557737</v>
      </c>
      <c r="AT9">
        <f t="shared" si="15"/>
        <v>22.786479518314398</v>
      </c>
      <c r="AU9">
        <f t="shared" si="16"/>
        <v>93.199492013890634</v>
      </c>
      <c r="AW9">
        <v>6</v>
      </c>
      <c r="AX9">
        <f>(R9*SUMPRODUCT(K10:$K$23, X10:$X$23)-$AZ$3*SUMPRODUCT(K9:$K$22, W10:$W$23))/Z9</f>
        <v>520.57119549959714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2.0024510000000001E-3</v>
      </c>
      <c r="O10">
        <f t="shared" si="30"/>
        <v>302.13812625618345</v>
      </c>
      <c r="P10">
        <f t="shared" si="31"/>
        <v>15.106906312809173</v>
      </c>
      <c r="Q10" s="5">
        <f t="shared" si="32"/>
        <v>12.5</v>
      </c>
      <c r="R10">
        <f t="shared" si="0"/>
        <v>50000</v>
      </c>
      <c r="S10">
        <f t="shared" si="20"/>
        <v>578.59769305204236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485.16337430885028</v>
      </c>
      <c r="AC10">
        <f t="shared" si="1"/>
        <v>532.77083055222909</v>
      </c>
      <c r="AE10">
        <f t="shared" si="2"/>
        <v>278.20778133058076</v>
      </c>
      <c r="AF10">
        <f t="shared" si="3"/>
        <v>-13.910389066529039</v>
      </c>
      <c r="AG10">
        <f t="shared" si="4"/>
        <v>-11.509958407842905</v>
      </c>
      <c r="AH10">
        <f t="shared" si="5"/>
        <v>-93.31248947761685</v>
      </c>
      <c r="AI10">
        <f t="shared" si="6"/>
        <v>159.47494437859197</v>
      </c>
      <c r="AJ10">
        <f t="shared" si="7"/>
        <v>-47.607456243378806</v>
      </c>
      <c r="AK10">
        <f t="shared" si="28"/>
        <v>39.346690245077355</v>
      </c>
      <c r="AL10">
        <f t="shared" si="8"/>
        <v>151.21417838029052</v>
      </c>
      <c r="AN10">
        <f t="shared" si="9"/>
        <v>165.13828862842183</v>
      </c>
      <c r="AO10">
        <f t="shared" si="10"/>
        <v>-8.2569144314210909</v>
      </c>
      <c r="AP10">
        <f t="shared" si="11"/>
        <v>-6.8320692705461807</v>
      </c>
      <c r="AQ10">
        <f t="shared" si="12"/>
        <v>-55.388331506374904</v>
      </c>
      <c r="AR10">
        <f t="shared" si="13"/>
        <v>94.660973420079657</v>
      </c>
      <c r="AS10">
        <f t="shared" si="14"/>
        <v>-28.258784899485761</v>
      </c>
      <c r="AT10">
        <f t="shared" si="15"/>
        <v>23.355367916700569</v>
      </c>
      <c r="AU10">
        <f t="shared" si="16"/>
        <v>89.757556437294468</v>
      </c>
      <c r="AW10">
        <v>7</v>
      </c>
      <c r="AX10">
        <f>(R10*SUMPRODUCT(K11:$K$23, X11:$X$23)-$AZ$3*SUMPRODUCT(K10:$K$22, W11:$W$23))/Z10</f>
        <v>578.59769305204236</v>
      </c>
    </row>
    <row r="11" spans="1:52" x14ac:dyDescent="0.25">
      <c r="A11" t="s">
        <v>33</v>
      </c>
      <c r="C11" s="24">
        <f>AU25</f>
        <v>620.8909419537049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2.1123779999999998E-3</v>
      </c>
      <c r="O11">
        <f t="shared" si="30"/>
        <v>302.13812625618345</v>
      </c>
      <c r="P11">
        <f t="shared" si="31"/>
        <v>15.106906312809173</v>
      </c>
      <c r="Q11" s="5">
        <f t="shared" si="32"/>
        <v>12.5</v>
      </c>
      <c r="R11">
        <f t="shared" si="0"/>
        <v>50000</v>
      </c>
      <c r="S11">
        <f t="shared" si="20"/>
        <v>631.62563202696424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532.77083055222909</v>
      </c>
      <c r="AC11">
        <f t="shared" si="1"/>
        <v>574.55423604509372</v>
      </c>
      <c r="AE11">
        <f t="shared" si="2"/>
        <v>274.83802352056347</v>
      </c>
      <c r="AF11">
        <f t="shared" si="3"/>
        <v>-13.741901176028172</v>
      </c>
      <c r="AG11">
        <f t="shared" si="4"/>
        <v>-11.370545440842832</v>
      </c>
      <c r="AH11">
        <f t="shared" si="5"/>
        <v>-97.253531686569517</v>
      </c>
      <c r="AI11">
        <f t="shared" si="6"/>
        <v>152.47204521712294</v>
      </c>
      <c r="AJ11">
        <f t="shared" si="7"/>
        <v>-41.783405492864631</v>
      </c>
      <c r="AK11">
        <f t="shared" si="28"/>
        <v>40.884148074183372</v>
      </c>
      <c r="AL11">
        <f t="shared" si="8"/>
        <v>151.57278779844168</v>
      </c>
      <c r="AN11">
        <f t="shared" si="9"/>
        <v>155.14795173968739</v>
      </c>
      <c r="AO11">
        <f t="shared" si="10"/>
        <v>-7.7573975869843688</v>
      </c>
      <c r="AP11">
        <f t="shared" si="11"/>
        <v>-6.4187509890814454</v>
      </c>
      <c r="AQ11">
        <f t="shared" si="12"/>
        <v>-54.9002865300154</v>
      </c>
      <c r="AR11">
        <f t="shared" si="13"/>
        <v>86.07151663360618</v>
      </c>
      <c r="AS11">
        <f t="shared" si="14"/>
        <v>-23.587019350114488</v>
      </c>
      <c r="AT11">
        <f t="shared" si="15"/>
        <v>23.079382361578666</v>
      </c>
      <c r="AU11">
        <f t="shared" si="16"/>
        <v>85.563879645070358</v>
      </c>
      <c r="AW11">
        <v>8</v>
      </c>
      <c r="AX11">
        <f>(R11*SUMPRODUCT(K12:$K$23, X12:$X$23)-$AZ$3*SUMPRODUCT(K11:$K$22, W12:$W$23))/Z11</f>
        <v>631.62563202696424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2.238294E-3</v>
      </c>
      <c r="O12">
        <f t="shared" si="30"/>
        <v>302.13812625618345</v>
      </c>
      <c r="P12">
        <f t="shared" si="31"/>
        <v>15.106906312809173</v>
      </c>
      <c r="Q12" s="5">
        <f t="shared" si="32"/>
        <v>12.5</v>
      </c>
      <c r="R12">
        <f t="shared" si="0"/>
        <v>50000</v>
      </c>
      <c r="S12">
        <f t="shared" si="20"/>
        <v>679.74238127260276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574.55423604509372</v>
      </c>
      <c r="AC12">
        <f t="shared" si="1"/>
        <v>610.75610803741688</v>
      </c>
      <c r="AE12">
        <f t="shared" si="2"/>
        <v>271.47447498633983</v>
      </c>
      <c r="AF12">
        <f t="shared" si="3"/>
        <v>-13.573723749316992</v>
      </c>
      <c r="AG12">
        <f t="shared" si="4"/>
        <v>-11.231389362797438</v>
      </c>
      <c r="AH12">
        <f t="shared" si="5"/>
        <v>-101.80249454786347</v>
      </c>
      <c r="AI12">
        <f t="shared" si="6"/>
        <v>144.86686732636196</v>
      </c>
      <c r="AJ12">
        <f t="shared" si="7"/>
        <v>-36.201871992323163</v>
      </c>
      <c r="AK12">
        <f t="shared" si="28"/>
        <v>43.20441383994185</v>
      </c>
      <c r="AL12">
        <f t="shared" si="8"/>
        <v>151.86940917398064</v>
      </c>
      <c r="AN12">
        <f t="shared" si="9"/>
        <v>145.68799837703133</v>
      </c>
      <c r="AO12">
        <f t="shared" si="10"/>
        <v>-7.284399918851566</v>
      </c>
      <c r="AP12">
        <f t="shared" si="11"/>
        <v>-6.0273756320603438</v>
      </c>
      <c r="AQ12">
        <f t="shared" si="12"/>
        <v>-54.632766713014796</v>
      </c>
      <c r="AR12">
        <f t="shared" si="13"/>
        <v>77.743456113104642</v>
      </c>
      <c r="AS12">
        <f t="shared" si="14"/>
        <v>-19.427897478495762</v>
      </c>
      <c r="AT12">
        <f t="shared" si="15"/>
        <v>23.185843065764324</v>
      </c>
      <c r="AU12">
        <f t="shared" si="16"/>
        <v>81.501401700373194</v>
      </c>
      <c r="AW12">
        <v>9</v>
      </c>
      <c r="AX12">
        <f>(R12*SUMPRODUCT(K13:$K$23, X13:$X$23)-$AZ$3*SUMPRODUCT(K12:$K$22, W13:$W$23))/Z12</f>
        <v>679.74238127260276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2.3742030000000001E-3</v>
      </c>
      <c r="O13">
        <f t="shared" si="30"/>
        <v>302.13812625618345</v>
      </c>
      <c r="P13">
        <f t="shared" si="31"/>
        <v>15.106906312809173</v>
      </c>
      <c r="Q13" s="5">
        <f t="shared" si="32"/>
        <v>12.5</v>
      </c>
      <c r="R13">
        <f t="shared" si="0"/>
        <v>50000</v>
      </c>
      <c r="S13">
        <f t="shared" si="20"/>
        <v>723.0453601444168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610.75610803741688</v>
      </c>
      <c r="AC13">
        <f t="shared" si="1"/>
        <v>641.625239195066</v>
      </c>
      <c r="AE13">
        <f t="shared" si="2"/>
        <v>268.11519472354047</v>
      </c>
      <c r="AF13">
        <f t="shared" si="3"/>
        <v>-13.405759736177023</v>
      </c>
      <c r="AG13">
        <f t="shared" si="4"/>
        <v>-11.092409870850142</v>
      </c>
      <c r="AH13">
        <f t="shared" si="5"/>
        <v>-106.66239327728707</v>
      </c>
      <c r="AI13">
        <f t="shared" si="6"/>
        <v>136.95463183922624</v>
      </c>
      <c r="AJ13">
        <f t="shared" si="7"/>
        <v>-30.869131157649122</v>
      </c>
      <c r="AK13">
        <f t="shared" si="28"/>
        <v>44.744568574381148</v>
      </c>
      <c r="AL13">
        <f t="shared" si="8"/>
        <v>150.83006925595828</v>
      </c>
      <c r="AN13">
        <f t="shared" si="9"/>
        <v>136.81204289288794</v>
      </c>
      <c r="AO13">
        <f t="shared" si="10"/>
        <v>-6.8406021446443974</v>
      </c>
      <c r="AP13">
        <f t="shared" si="11"/>
        <v>-5.6601613220804179</v>
      </c>
      <c r="AQ13">
        <f t="shared" si="12"/>
        <v>-54.42697844542954</v>
      </c>
      <c r="AR13">
        <f t="shared" si="13"/>
        <v>69.884300980733599</v>
      </c>
      <c r="AS13">
        <f t="shared" si="14"/>
        <v>-15.751695461949414</v>
      </c>
      <c r="AT13">
        <f t="shared" si="15"/>
        <v>22.831961617595429</v>
      </c>
      <c r="AU13">
        <f t="shared" si="16"/>
        <v>76.964567136379614</v>
      </c>
      <c r="AW13">
        <v>10</v>
      </c>
      <c r="AX13">
        <f>(R13*SUMPRODUCT(K14:$K$23, X14:$X$23)-$AZ$3*SUMPRODUCT(K13:$K$22, W14:$W$23))/Z13</f>
        <v>723.0453601444168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2.5221050000000002E-3</v>
      </c>
      <c r="O14">
        <f t="shared" si="30"/>
        <v>302.13812625618345</v>
      </c>
      <c r="P14">
        <f t="shared" si="31"/>
        <v>15.106906312809173</v>
      </c>
      <c r="Q14" s="5">
        <f t="shared" si="32"/>
        <v>12.5</v>
      </c>
      <c r="R14">
        <f t="shared" si="0"/>
        <v>50000</v>
      </c>
      <c r="S14">
        <f t="shared" si="20"/>
        <v>761.64425516940116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641.625239195066</v>
      </c>
      <c r="AC14">
        <f t="shared" si="1"/>
        <v>667.41420980047485</v>
      </c>
      <c r="AE14">
        <f t="shared" si="2"/>
        <v>264.75782810311688</v>
      </c>
      <c r="AF14">
        <f t="shared" si="3"/>
        <v>-13.237891405155844</v>
      </c>
      <c r="AG14">
        <f t="shared" si="4"/>
        <v>-10.953509549744322</v>
      </c>
      <c r="AH14">
        <f t="shared" si="5"/>
        <v>-111.90488958928201</v>
      </c>
      <c r="AI14">
        <f t="shared" si="6"/>
        <v>128.6615375589347</v>
      </c>
      <c r="AJ14">
        <f t="shared" si="7"/>
        <v>-25.788970605408849</v>
      </c>
      <c r="AK14">
        <f t="shared" si="28"/>
        <v>45.907662040901585</v>
      </c>
      <c r="AL14">
        <f t="shared" si="8"/>
        <v>148.78022899442743</v>
      </c>
      <c r="AN14">
        <f t="shared" si="9"/>
        <v>128.49426300791202</v>
      </c>
      <c r="AO14">
        <f t="shared" si="10"/>
        <v>-6.4247131503956014</v>
      </c>
      <c r="AP14">
        <f t="shared" si="11"/>
        <v>-5.3160397448053898</v>
      </c>
      <c r="AQ14">
        <f t="shared" si="12"/>
        <v>-54.310523763460644</v>
      </c>
      <c r="AR14">
        <f t="shared" si="13"/>
        <v>62.442986349250376</v>
      </c>
      <c r="AS14">
        <f t="shared" si="14"/>
        <v>-12.516097429172504</v>
      </c>
      <c r="AT14">
        <f t="shared" si="15"/>
        <v>22.280252269120734</v>
      </c>
      <c r="AU14">
        <f t="shared" si="16"/>
        <v>72.207141189198609</v>
      </c>
      <c r="AW14">
        <v>11</v>
      </c>
      <c r="AX14">
        <f>(R14*SUMPRODUCT(K15:$K$23, X15:$X$23)-$AZ$3*SUMPRODUCT(K14:$K$22, W15:$W$23))/Z14</f>
        <v>761.64425516940116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2.679E-3</v>
      </c>
      <c r="O15">
        <f t="shared" si="30"/>
        <v>302.13812625618345</v>
      </c>
      <c r="P15">
        <f t="shared" si="31"/>
        <v>15.106906312809173</v>
      </c>
      <c r="Q15" s="5">
        <f t="shared" si="32"/>
        <v>12.5</v>
      </c>
      <c r="R15">
        <f t="shared" si="0"/>
        <v>50000</v>
      </c>
      <c r="S15">
        <f t="shared" si="20"/>
        <v>795.78300210829548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667.41420980047485</v>
      </c>
      <c r="AC15">
        <f t="shared" si="1"/>
        <v>688.48789838494429</v>
      </c>
      <c r="AE15">
        <f t="shared" si="2"/>
        <v>261.40096360059744</v>
      </c>
      <c r="AF15">
        <f t="shared" si="3"/>
        <v>-13.070048180029872</v>
      </c>
      <c r="AG15">
        <f t="shared" si="4"/>
        <v>-10.814630002163113</v>
      </c>
      <c r="AH15">
        <f t="shared" si="5"/>
        <v>-117.37780833506015</v>
      </c>
      <c r="AI15">
        <f t="shared" si="6"/>
        <v>120.13847708334431</v>
      </c>
      <c r="AJ15">
        <f t="shared" si="7"/>
        <v>-21.073688584469437</v>
      </c>
      <c r="AK15">
        <f t="shared" si="28"/>
        <v>47.527171998972108</v>
      </c>
      <c r="AL15">
        <f t="shared" si="8"/>
        <v>146.59196049784697</v>
      </c>
      <c r="AN15">
        <f t="shared" si="9"/>
        <v>120.60565096229175</v>
      </c>
      <c r="AO15">
        <f t="shared" si="10"/>
        <v>-6.0302825481145872</v>
      </c>
      <c r="AP15">
        <f t="shared" si="11"/>
        <v>-4.9896736162002115</v>
      </c>
      <c r="AQ15">
        <f t="shared" si="12"/>
        <v>-54.155986220491073</v>
      </c>
      <c r="AR15">
        <f t="shared" si="13"/>
        <v>55.429708577485883</v>
      </c>
      <c r="AS15">
        <f t="shared" si="14"/>
        <v>-9.723016682486108</v>
      </c>
      <c r="AT15">
        <f t="shared" si="15"/>
        <v>21.928172866611938</v>
      </c>
      <c r="AU15">
        <f t="shared" si="16"/>
        <v>67.634864761611709</v>
      </c>
      <c r="AW15">
        <v>12</v>
      </c>
      <c r="AX15">
        <f>(R15*SUMPRODUCT(K16:$K$23, X16:$X$23)-$AZ$3*SUMPRODUCT(K15:$K$22, W16:$W$23))/Z15</f>
        <v>795.78300210829548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4.0439999999999999E-3</v>
      </c>
      <c r="O16">
        <f t="shared" si="30"/>
        <v>302.13812625618345</v>
      </c>
      <c r="P16">
        <f t="shared" si="31"/>
        <v>15.106906312809173</v>
      </c>
      <c r="Q16" s="5">
        <f t="shared" si="32"/>
        <v>12.5</v>
      </c>
      <c r="R16">
        <f t="shared" si="0"/>
        <v>50000</v>
      </c>
      <c r="S16">
        <f t="shared" si="20"/>
        <v>800.18302545250708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688.48789838494429</v>
      </c>
      <c r="AC16">
        <f t="shared" si="1"/>
        <v>682.57208202022548</v>
      </c>
      <c r="AE16">
        <f t="shared" si="2"/>
        <v>257.72984846779065</v>
      </c>
      <c r="AF16">
        <f t="shared" si="3"/>
        <v>-12.886492423389532</v>
      </c>
      <c r="AG16">
        <f t="shared" si="4"/>
        <v>-10.662749338412732</v>
      </c>
      <c r="AH16">
        <f t="shared" si="5"/>
        <v>-174.9374549149905</v>
      </c>
      <c r="AI16">
        <f t="shared" si="6"/>
        <v>59.243151790997871</v>
      </c>
      <c r="AJ16">
        <f t="shared" si="7"/>
        <v>5.9158163647188076</v>
      </c>
      <c r="AK16">
        <f t="shared" si="28"/>
        <v>51.053219617285201</v>
      </c>
      <c r="AL16">
        <f t="shared" si="8"/>
        <v>116.21218777300189</v>
      </c>
      <c r="AN16">
        <f t="shared" si="9"/>
        <v>112.74472854857052</v>
      </c>
      <c r="AO16">
        <f t="shared" si="10"/>
        <v>-5.637236427428526</v>
      </c>
      <c r="AP16">
        <f t="shared" si="11"/>
        <v>-4.6644530576792409</v>
      </c>
      <c r="AQ16">
        <f t="shared" si="12"/>
        <v>-76.526936963738137</v>
      </c>
      <c r="AR16">
        <f t="shared" si="13"/>
        <v>25.916102099724611</v>
      </c>
      <c r="AS16">
        <f t="shared" si="14"/>
        <v>2.5878923770320208</v>
      </c>
      <c r="AT16">
        <f t="shared" si="15"/>
        <v>22.3333906472254</v>
      </c>
      <c r="AU16">
        <f t="shared" si="16"/>
        <v>50.837385123982031</v>
      </c>
      <c r="AW16">
        <v>13</v>
      </c>
      <c r="AX16">
        <f>(R16*SUMPRODUCT(K17:$K$23, X17:$X$23)-$AZ$3*SUMPRODUCT(K16:$K$22, W17:$W$23))/Z16</f>
        <v>800.18302545250708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5.607E-3</v>
      </c>
      <c r="O17">
        <f t="shared" si="30"/>
        <v>302.13812625618345</v>
      </c>
      <c r="P17">
        <f t="shared" si="31"/>
        <v>15.106906312809173</v>
      </c>
      <c r="Q17" s="5">
        <f t="shared" si="32"/>
        <v>12.5</v>
      </c>
      <c r="R17">
        <f t="shared" si="0"/>
        <v>50000</v>
      </c>
      <c r="S17">
        <f t="shared" si="20"/>
        <v>774.13455647389401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682.57208202022548</v>
      </c>
      <c r="AC17">
        <f t="shared" si="1"/>
        <v>650.04610131833124</v>
      </c>
      <c r="AE17">
        <f t="shared" si="2"/>
        <v>253.70745872275381</v>
      </c>
      <c r="AF17">
        <f t="shared" si="3"/>
        <v>-12.685372936137691</v>
      </c>
      <c r="AG17">
        <f t="shared" si="4"/>
        <v>-10.496335809488125</v>
      </c>
      <c r="AH17">
        <f t="shared" si="5"/>
        <v>-239.14414216192077</v>
      </c>
      <c r="AI17">
        <f t="shared" si="6"/>
        <v>-8.618392184792782</v>
      </c>
      <c r="AJ17">
        <f t="shared" si="7"/>
        <v>32.525980701894241</v>
      </c>
      <c r="AK17">
        <f t="shared" si="28"/>
        <v>56.985760153682129</v>
      </c>
      <c r="AL17">
        <f t="shared" si="8"/>
        <v>80.893348670783581</v>
      </c>
      <c r="AN17">
        <f t="shared" si="9"/>
        <v>104.53529393436278</v>
      </c>
      <c r="AO17">
        <f t="shared" si="10"/>
        <v>-5.2267646967181394</v>
      </c>
      <c r="AP17">
        <f t="shared" si="11"/>
        <v>-4.3248139199472924</v>
      </c>
      <c r="AQ17">
        <f t="shared" si="12"/>
        <v>-98.534758573636637</v>
      </c>
      <c r="AR17">
        <f t="shared" si="13"/>
        <v>-3.5510432559392813</v>
      </c>
      <c r="AS17">
        <f t="shared" si="14"/>
        <v>13.401706714864455</v>
      </c>
      <c r="AT17">
        <f t="shared" si="15"/>
        <v>23.479889861054382</v>
      </c>
      <c r="AU17">
        <f t="shared" si="16"/>
        <v>33.330553319979551</v>
      </c>
      <c r="AW17">
        <v>14</v>
      </c>
      <c r="AX17">
        <f>(R17*SUMPRODUCT(K18:$K$23, X18:$X$23)-$AZ$3*SUMPRODUCT(K17:$K$22, W18:$W$23))/Z17</f>
        <v>774.13455647389401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7.2589999999999998E-3</v>
      </c>
      <c r="O18">
        <f t="shared" si="30"/>
        <v>302.13812625618345</v>
      </c>
      <c r="P18">
        <f t="shared" si="31"/>
        <v>15.106906312809173</v>
      </c>
      <c r="Q18" s="5">
        <f t="shared" si="32"/>
        <v>12.5</v>
      </c>
      <c r="R18">
        <f t="shared" si="0"/>
        <v>50000</v>
      </c>
      <c r="S18">
        <f t="shared" si="20"/>
        <v>719.69102229015289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650.04610131833124</v>
      </c>
      <c r="AC18">
        <f t="shared" si="1"/>
        <v>593.89936922140942</v>
      </c>
      <c r="AE18">
        <f t="shared" si="2"/>
        <v>249.32872169265781</v>
      </c>
      <c r="AF18">
        <f t="shared" si="3"/>
        <v>-12.466436084632891</v>
      </c>
      <c r="AG18">
        <f t="shared" si="4"/>
        <v>-10.31517954975217</v>
      </c>
      <c r="AH18">
        <f t="shared" si="5"/>
        <v>-304.7716065642972</v>
      </c>
      <c r="AI18">
        <f t="shared" si="6"/>
        <v>-78.224500506024469</v>
      </c>
      <c r="AJ18">
        <f t="shared" si="7"/>
        <v>56.146732096921824</v>
      </c>
      <c r="AK18">
        <f t="shared" si="28"/>
        <v>62.172277923537571</v>
      </c>
      <c r="AL18">
        <f t="shared" si="8"/>
        <v>40.094509514434925</v>
      </c>
      <c r="AN18">
        <f t="shared" si="9"/>
        <v>96.001419770441672</v>
      </c>
      <c r="AO18">
        <f t="shared" si="10"/>
        <v>-4.8000709885220836</v>
      </c>
      <c r="AP18">
        <f t="shared" si="11"/>
        <v>-3.9717521320464657</v>
      </c>
      <c r="AQ18">
        <f t="shared" si="12"/>
        <v>-117.34912342733352</v>
      </c>
      <c r="AR18">
        <f t="shared" si="13"/>
        <v>-30.119526777460411</v>
      </c>
      <c r="AS18">
        <f t="shared" si="14"/>
        <v>21.618712678515493</v>
      </c>
      <c r="AT18">
        <f t="shared" si="15"/>
        <v>23.93878615548951</v>
      </c>
      <c r="AU18">
        <f t="shared" si="16"/>
        <v>15.437972056544591</v>
      </c>
      <c r="AW18">
        <v>15</v>
      </c>
      <c r="AX18">
        <f>(R18*SUMPRODUCT(K19:$K$23, X19:$X$23)-$AZ$3*SUMPRODUCT(K18:$K$22, W19:$W$23))/Z18</f>
        <v>719.69102229015289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9.0740000000000005E-3</v>
      </c>
      <c r="O19">
        <f t="shared" si="30"/>
        <v>302.13812625618345</v>
      </c>
      <c r="P19">
        <f t="shared" si="31"/>
        <v>15.106906312809173</v>
      </c>
      <c r="Q19" s="5">
        <f t="shared" si="32"/>
        <v>12.5</v>
      </c>
      <c r="R19">
        <f t="shared" si="0"/>
        <v>50000</v>
      </c>
      <c r="S19">
        <f t="shared" si="20"/>
        <v>637.20917540934056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593.89936922140942</v>
      </c>
      <c r="AC19">
        <f t="shared" si="1"/>
        <v>515.80440355583642</v>
      </c>
      <c r="AE19">
        <f t="shared" si="2"/>
        <v>244.57302565509204</v>
      </c>
      <c r="AF19">
        <f t="shared" si="3"/>
        <v>-12.228651282754603</v>
      </c>
      <c r="AG19">
        <f t="shared" si="4"/>
        <v>-10.118427815020196</v>
      </c>
      <c r="AH19">
        <f t="shared" si="5"/>
        <v>-374.39975693780474</v>
      </c>
      <c r="AI19">
        <f t="shared" si="6"/>
        <v>-152.17381038048751</v>
      </c>
      <c r="AJ19">
        <f t="shared" si="7"/>
        <v>78.094965665573</v>
      </c>
      <c r="AK19">
        <f t="shared" si="28"/>
        <v>60.646290779781019</v>
      </c>
      <c r="AL19">
        <f t="shared" si="8"/>
        <v>-13.432553935133491</v>
      </c>
      <c r="AN19">
        <f t="shared" si="9"/>
        <v>87.730844689528837</v>
      </c>
      <c r="AO19">
        <f t="shared" si="10"/>
        <v>-4.3865422344764422</v>
      </c>
      <c r="AP19">
        <f t="shared" si="11"/>
        <v>-3.629583502776049</v>
      </c>
      <c r="AQ19">
        <f t="shared" si="12"/>
        <v>-134.30102048142211</v>
      </c>
      <c r="AR19">
        <f t="shared" si="13"/>
        <v>-54.586301529145778</v>
      </c>
      <c r="AS19">
        <f t="shared" si="14"/>
        <v>28.013462586436404</v>
      </c>
      <c r="AT19">
        <f t="shared" si="15"/>
        <v>21.754444518751853</v>
      </c>
      <c r="AU19">
        <f t="shared" si="16"/>
        <v>-4.8183944239575229</v>
      </c>
      <c r="AW19">
        <v>16</v>
      </c>
      <c r="AX19">
        <f>(R19*SUMPRODUCT(K20:$K$23, X20:$X$23)-$AZ$3*SUMPRODUCT(K19:$K$22, W20:$W$23))/Z19</f>
        <v>637.20917540934056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1.1021E-2</v>
      </c>
      <c r="O20">
        <f t="shared" si="30"/>
        <v>302.13812625618345</v>
      </c>
      <c r="P20">
        <f t="shared" si="31"/>
        <v>15.106906312809173</v>
      </c>
      <c r="Q20" s="5">
        <f t="shared" si="32"/>
        <v>12.5</v>
      </c>
      <c r="R20">
        <f t="shared" si="0"/>
        <v>50000</v>
      </c>
      <c r="S20">
        <f t="shared" si="20"/>
        <v>524.1949138671896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515.80440355583642</v>
      </c>
      <c r="AC20">
        <f t="shared" si="1"/>
        <v>415.40259328266137</v>
      </c>
      <c r="AE20">
        <f t="shared" si="2"/>
        <v>239.43185608279637</v>
      </c>
      <c r="AF20">
        <f t="shared" si="3"/>
        <v>-11.971592804139817</v>
      </c>
      <c r="AG20">
        <f t="shared" si="4"/>
        <v>-9.9057283439206572</v>
      </c>
      <c r="AH20">
        <f t="shared" si="5"/>
        <v>-446.0607717973503</v>
      </c>
      <c r="AI20">
        <f t="shared" si="6"/>
        <v>-228.5062368626144</v>
      </c>
      <c r="AJ20">
        <f t="shared" si="7"/>
        <v>100.40181027317504</v>
      </c>
      <c r="AK20">
        <f t="shared" si="28"/>
        <v>40.359271409112964</v>
      </c>
      <c r="AL20">
        <f t="shared" si="8"/>
        <v>-87.745155180326392</v>
      </c>
      <c r="AN20">
        <f t="shared" si="9"/>
        <v>81.463202696870198</v>
      </c>
      <c r="AO20">
        <f t="shared" si="10"/>
        <v>-4.0731601348435094</v>
      </c>
      <c r="AP20">
        <f t="shared" si="11"/>
        <v>-3.3702798330306303</v>
      </c>
      <c r="AQ20">
        <f t="shared" si="12"/>
        <v>-151.76568257268266</v>
      </c>
      <c r="AR20">
        <f t="shared" si="13"/>
        <v>-77.745919843686593</v>
      </c>
      <c r="AS20">
        <f t="shared" si="14"/>
        <v>34.160254008088295</v>
      </c>
      <c r="AT20">
        <f t="shared" si="15"/>
        <v>13.731654430986145</v>
      </c>
      <c r="AU20">
        <f t="shared" si="16"/>
        <v>-29.854011404612155</v>
      </c>
      <c r="AW20">
        <v>17</v>
      </c>
      <c r="AX20">
        <f>(R20*SUMPRODUCT(K21:$K$23, X21:$X$23)-$AZ$3*SUMPRODUCT(K20:$K$22, W21:$W$23))/Z20</f>
        <v>524.1949138671896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1.3263E-2</v>
      </c>
      <c r="O21">
        <f t="shared" si="30"/>
        <v>302.13812625618345</v>
      </c>
      <c r="P21">
        <f t="shared" si="31"/>
        <v>15.106906312809173</v>
      </c>
      <c r="Q21" s="5">
        <f t="shared" si="32"/>
        <v>12.5</v>
      </c>
      <c r="R21">
        <f t="shared" si="0"/>
        <v>50000</v>
      </c>
      <c r="S21">
        <f t="shared" si="20"/>
        <v>378.56962675579399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415.40259328266137</v>
      </c>
      <c r="AC21">
        <f t="shared" si="1"/>
        <v>293.0217158836511</v>
      </c>
      <c r="AE21">
        <f t="shared" si="2"/>
        <v>233.86195281474227</v>
      </c>
      <c r="AF21">
        <f t="shared" si="3"/>
        <v>-11.693097640737113</v>
      </c>
      <c r="AG21">
        <f t="shared" si="4"/>
        <v>-9.6752913854560312</v>
      </c>
      <c r="AH21">
        <f t="shared" si="5"/>
        <v>-525.51870010167875</v>
      </c>
      <c r="AI21">
        <f t="shared" si="6"/>
        <v>-313.02513631312962</v>
      </c>
      <c r="AJ21">
        <f t="shared" si="7"/>
        <v>122.38087739901027</v>
      </c>
      <c r="AK21">
        <f t="shared" si="28"/>
        <v>32.707415305826991</v>
      </c>
      <c r="AL21">
        <f t="shared" si="8"/>
        <v>-157.93684360829235</v>
      </c>
      <c r="AN21">
        <f t="shared" si="9"/>
        <v>75.685460108944085</v>
      </c>
      <c r="AO21">
        <f t="shared" si="10"/>
        <v>-3.7842730054472042</v>
      </c>
      <c r="AP21">
        <f t="shared" si="11"/>
        <v>-3.1312441865070291</v>
      </c>
      <c r="AQ21">
        <f t="shared" si="12"/>
        <v>-170.07522657846576</v>
      </c>
      <c r="AR21">
        <f t="shared" si="13"/>
        <v>-101.3052836614759</v>
      </c>
      <c r="AS21">
        <f t="shared" si="14"/>
        <v>39.606498205451054</v>
      </c>
      <c r="AT21">
        <f t="shared" si="15"/>
        <v>10.585200998286483</v>
      </c>
      <c r="AU21">
        <f t="shared" si="16"/>
        <v>-51.113584457738362</v>
      </c>
      <c r="AW21">
        <v>18</v>
      </c>
      <c r="AX21">
        <f>(R21*SUMPRODUCT(K22:$K$23, X22:$X$23)-$AZ$3*SUMPRODUCT(K21:$K$22, W22:$W$23))/Z21</f>
        <v>378.56962675579399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1.5814999999999999E-2</v>
      </c>
      <c r="O22">
        <f t="shared" si="30"/>
        <v>302.13812625618345</v>
      </c>
      <c r="P22">
        <f t="shared" si="31"/>
        <v>15.106906312809173</v>
      </c>
      <c r="Q22" s="5">
        <f t="shared" si="32"/>
        <v>12.5</v>
      </c>
      <c r="R22">
        <f t="shared" si="0"/>
        <v>50000</v>
      </c>
      <c r="S22">
        <f t="shared" si="20"/>
        <v>201.85817992849329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293.0217158836511</v>
      </c>
      <c r="AC22">
        <f t="shared" si="1"/>
        <v>152.20952533553745</v>
      </c>
      <c r="AE22">
        <f t="shared" si="2"/>
        <v>227.82480650282972</v>
      </c>
      <c r="AF22">
        <f t="shared" si="3"/>
        <v>-11.391240325141485</v>
      </c>
      <c r="AG22">
        <f t="shared" si="4"/>
        <v>-9.425523738340484</v>
      </c>
      <c r="AH22">
        <f t="shared" si="5"/>
        <v>-612.05893304394851</v>
      </c>
      <c r="AI22">
        <f t="shared" si="6"/>
        <v>-405.0508906046008</v>
      </c>
      <c r="AJ22">
        <f t="shared" si="7"/>
        <v>140.81219054811365</v>
      </c>
      <c r="AK22">
        <f t="shared" si="28"/>
        <v>35.66186974429376</v>
      </c>
      <c r="AL22">
        <f t="shared" si="8"/>
        <v>-228.57683031219335</v>
      </c>
      <c r="AN22">
        <f t="shared" si="9"/>
        <v>68.908074725450192</v>
      </c>
      <c r="AO22">
        <f t="shared" si="10"/>
        <v>-3.4454037362725094</v>
      </c>
      <c r="AP22">
        <f t="shared" si="11"/>
        <v>-2.8508515119928504</v>
      </c>
      <c r="AQ22">
        <f t="shared" si="12"/>
        <v>-185.12383854059311</v>
      </c>
      <c r="AR22">
        <f t="shared" si="13"/>
        <v>-122.5120190634083</v>
      </c>
      <c r="AS22">
        <f t="shared" si="14"/>
        <v>42.590168724331733</v>
      </c>
      <c r="AT22">
        <f t="shared" si="15"/>
        <v>10.786317885706373</v>
      </c>
      <c r="AU22">
        <f t="shared" si="16"/>
        <v>-69.135532453370189</v>
      </c>
      <c r="AW22">
        <v>19</v>
      </c>
      <c r="AX22">
        <f>(R22*SUMPRODUCT(K23:$K$23, X23:$X$23)-$AZ$3*SUMPRODUCT(K22:$K$22, W23:$W$23))/Z22</f>
        <v>201.85817992849329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1.864E-2</v>
      </c>
      <c r="O23">
        <f t="shared" si="30"/>
        <v>302.13812625618345</v>
      </c>
      <c r="P23">
        <f t="shared" si="31"/>
        <v>15.106906312809173</v>
      </c>
      <c r="Q23" s="5">
        <f t="shared" si="32"/>
        <v>12.5</v>
      </c>
      <c r="R23">
        <f t="shared" si="0"/>
        <v>50000</v>
      </c>
      <c r="S23">
        <f t="shared" si="20"/>
        <v>207.80985415138909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152.20952533553745</v>
      </c>
      <c r="AC23">
        <f t="shared" si="1"/>
        <v>152.20952533553745</v>
      </c>
      <c r="AE23">
        <f t="shared" si="2"/>
        <v>221.29990404458866</v>
      </c>
      <c r="AF23">
        <f t="shared" si="3"/>
        <v>-11.064995202229433</v>
      </c>
      <c r="AG23">
        <f t="shared" si="4"/>
        <v>-9.1555767384744122</v>
      </c>
      <c r="AH23">
        <f t="shared" si="5"/>
        <v>-702.76704993066653</v>
      </c>
      <c r="AI23">
        <f t="shared" si="6"/>
        <v>-501.68771782678175</v>
      </c>
      <c r="AJ23">
        <f t="shared" si="7"/>
        <v>0</v>
      </c>
      <c r="AK23">
        <f t="shared" si="28"/>
        <v>37.657976711083464</v>
      </c>
      <c r="AL23">
        <f t="shared" si="8"/>
        <v>-464.0297411156983</v>
      </c>
      <c r="AN23">
        <f t="shared" si="9"/>
        <v>60.634611346420229</v>
      </c>
      <c r="AO23">
        <f t="shared" si="10"/>
        <v>-3.0317305673210115</v>
      </c>
      <c r="AP23">
        <f t="shared" si="11"/>
        <v>-2.5085633886125329</v>
      </c>
      <c r="AQ23">
        <f t="shared" si="12"/>
        <v>-192.55321019493337</v>
      </c>
      <c r="AR23">
        <f t="shared" si="13"/>
        <v>-137.45889280444669</v>
      </c>
      <c r="AS23">
        <f t="shared" si="14"/>
        <v>0</v>
      </c>
      <c r="AT23">
        <f t="shared" si="15"/>
        <v>10.318019756163219</v>
      </c>
      <c r="AU23">
        <f t="shared" si="16"/>
        <v>-127.14087304828348</v>
      </c>
      <c r="AW23">
        <v>20</v>
      </c>
      <c r="AX23">
        <f>(R23*SUMPRODUCT(K$23:$K24, X$23:$X24)-$AZ$3*SUMPRODUCT(K$22:$K23, W$23:$W24))/Z23</f>
        <v>207.80985415138909</v>
      </c>
    </row>
    <row r="25" spans="5:50" x14ac:dyDescent="0.25">
      <c r="AN25" s="6">
        <f t="shared" ref="AN25:AU25" si="33">SUM(AN3:AN23)</f>
        <v>2890.4866641458029</v>
      </c>
      <c r="AO25" s="6">
        <f t="shared" si="33"/>
        <v>-371.12792789942773</v>
      </c>
      <c r="AP25" s="6">
        <f t="shared" si="33"/>
        <v>-207.08465404391546</v>
      </c>
      <c r="AQ25" s="6">
        <f t="shared" si="33"/>
        <v>-1820.8474837817248</v>
      </c>
      <c r="AR25" s="6">
        <f t="shared" si="33"/>
        <v>491.42659842073522</v>
      </c>
      <c r="AS25" s="6">
        <f t="shared" si="33"/>
        <v>-309.1168893743627</v>
      </c>
      <c r="AT25" s="6">
        <f t="shared" si="33"/>
        <v>438.58123290733278</v>
      </c>
      <c r="AU25" s="7">
        <f t="shared" si="33"/>
        <v>620.8909419537049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CE2E-7419-4460-A414-CB2C7F9E436A}">
  <sheetPr codeName="Sheet5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1233.8657188416958</v>
      </c>
      <c r="K3">
        <v>1</v>
      </c>
      <c r="L3" s="2">
        <v>0</v>
      </c>
      <c r="O3">
        <f>$C$3</f>
        <v>1233.8657188416958</v>
      </c>
      <c r="P3">
        <f>O3*B5</f>
        <v>987.09257507335667</v>
      </c>
      <c r="Q3" s="5">
        <f>B8</f>
        <v>100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1233.8657188416958</v>
      </c>
      <c r="AF3">
        <f t="shared" ref="AF3:AF23" si="3">-$Z3*P3</f>
        <v>-987.09257507335667</v>
      </c>
      <c r="AG3">
        <f t="shared" ref="AG3:AG23" si="4">-$Z3*Q3</f>
        <v>-100</v>
      </c>
      <c r="AH3">
        <f t="shared" ref="AH3:AH23" si="5">-X3*R3</f>
        <v>0</v>
      </c>
      <c r="AI3">
        <f t="shared" ref="AI3:AI23" si="6">SUM(AE3:AH3)</f>
        <v>146.77314376833908</v>
      </c>
      <c r="AJ3">
        <f t="shared" ref="AJ3:AJ23" si="7">AB3-AC3</f>
        <v>0</v>
      </c>
      <c r="AL3">
        <f t="shared" ref="AL3:AL23" si="8">SUM(AI3:AK3)</f>
        <v>146.77314376833908</v>
      </c>
      <c r="AN3">
        <f t="shared" ref="AN3:AN23" si="9">AE3*$K3</f>
        <v>1233.8657188416958</v>
      </c>
      <c r="AO3">
        <f t="shared" ref="AO3:AO23" si="10">AF3*$K3</f>
        <v>-987.09257507335667</v>
      </c>
      <c r="AP3">
        <f t="shared" ref="AP3:AP23" si="11">AG3*$K3</f>
        <v>-100</v>
      </c>
      <c r="AQ3">
        <f t="shared" ref="AQ3:AQ23" si="12">AH3*$K3</f>
        <v>0</v>
      </c>
      <c r="AR3">
        <f t="shared" ref="AR3:AR23" si="13">AI3*$K3</f>
        <v>146.77314376833908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146.77314376833908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774.50144958675332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2.5221050000000002E-3</v>
      </c>
      <c r="R4">
        <f t="shared" si="0"/>
        <v>50000</v>
      </c>
      <c r="S4">
        <f t="shared" ref="S4:S23" si="20">AX4</f>
        <v>664.51385560294432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1"/>
        <v>656.19274332912937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-126.10525000000001</v>
      </c>
      <c r="AI4">
        <f t="shared" si="6"/>
        <v>-126.10525000000001</v>
      </c>
      <c r="AJ4">
        <f t="shared" si="7"/>
        <v>-656.19274332912937</v>
      </c>
      <c r="AK4">
        <f t="shared" ref="AK4:AK23" si="28">H4*SUM(AB4:AB4, AE4:AF4)</f>
        <v>0</v>
      </c>
      <c r="AL4">
        <f t="shared" si="8"/>
        <v>-782.29799332912944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-118.30870625762266</v>
      </c>
      <c r="AR4">
        <f t="shared" si="13"/>
        <v>-118.30870625762266</v>
      </c>
      <c r="AS4">
        <f t="shared" si="14"/>
        <v>-615.62317602882945</v>
      </c>
      <c r="AT4">
        <f t="shared" si="15"/>
        <v>0</v>
      </c>
      <c r="AU4">
        <f t="shared" si="16"/>
        <v>-733.93188228645215</v>
      </c>
      <c r="AW4">
        <v>1</v>
      </c>
      <c r="AX4">
        <f>(R4*SUMPRODUCT(K5:$K$23, X5:$X$23)-$AZ$3*SUMPRODUCT(K4:$K$22, W5:$W$23))/Z4</f>
        <v>664.51385560294432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2.679E-3</v>
      </c>
      <c r="O5">
        <f t="shared" ref="O5:O23" si="30">$C$3</f>
        <v>1233.8657188416958</v>
      </c>
      <c r="P5">
        <f t="shared" ref="P5:P23" si="31">O5*$C$5</f>
        <v>61.693285942084792</v>
      </c>
      <c r="Q5" s="5">
        <f t="shared" ref="Q5:Q23" si="32">$C$8</f>
        <v>12.5</v>
      </c>
      <c r="R5">
        <f t="shared" si="0"/>
        <v>50000</v>
      </c>
      <c r="S5">
        <f t="shared" si="20"/>
        <v>1291.836213723944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656.19274332912937</v>
      </c>
      <c r="AC5">
        <f t="shared" si="1"/>
        <v>1259.4856156130318</v>
      </c>
      <c r="AE5">
        <f t="shared" si="2"/>
        <v>1202.9668374130558</v>
      </c>
      <c r="AF5">
        <f t="shared" si="3"/>
        <v>-60.148341870652793</v>
      </c>
      <c r="AG5">
        <f t="shared" si="4"/>
        <v>-12.186970784616188</v>
      </c>
      <c r="AH5">
        <f t="shared" si="5"/>
        <v>-132.27266403524999</v>
      </c>
      <c r="AI5">
        <f t="shared" si="6"/>
        <v>998.35886072253675</v>
      </c>
      <c r="AJ5">
        <f t="shared" si="7"/>
        <v>-603.2928722839024</v>
      </c>
      <c r="AK5">
        <f t="shared" si="28"/>
        <v>155.43457103850042</v>
      </c>
      <c r="AL5">
        <f t="shared" si="8"/>
        <v>550.50055947713474</v>
      </c>
      <c r="AN5">
        <f t="shared" si="9"/>
        <v>1038.837063692861</v>
      </c>
      <c r="AO5">
        <f t="shared" si="10"/>
        <v>-51.941853184643051</v>
      </c>
      <c r="AP5">
        <f t="shared" si="11"/>
        <v>-10.524211101635112</v>
      </c>
      <c r="AQ5">
        <f t="shared" si="12"/>
        <v>-114.22571399283703</v>
      </c>
      <c r="AR5">
        <f t="shared" si="13"/>
        <v>862.1452854137458</v>
      </c>
      <c r="AS5">
        <f t="shared" si="14"/>
        <v>-520.98110812263985</v>
      </c>
      <c r="AT5">
        <f t="shared" si="15"/>
        <v>134.22746858195541</v>
      </c>
      <c r="AU5">
        <f t="shared" si="16"/>
        <v>475.39164587306124</v>
      </c>
      <c r="AW5">
        <v>2</v>
      </c>
      <c r="AX5">
        <f>(R5*SUMPRODUCT(K6:$K$23, X6:$X$23)-$AZ$3*SUMPRODUCT(K5:$K$22, W6:$W$23))/Z5</f>
        <v>1291.836213723944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4.0439999999999999E-3</v>
      </c>
      <c r="O6">
        <f t="shared" si="30"/>
        <v>1233.8657188416958</v>
      </c>
      <c r="P6">
        <f t="shared" si="31"/>
        <v>61.693285942084792</v>
      </c>
      <c r="Q6" s="5">
        <f t="shared" si="32"/>
        <v>12.5</v>
      </c>
      <c r="R6">
        <f t="shared" si="0"/>
        <v>50000</v>
      </c>
      <c r="S6">
        <f t="shared" si="20"/>
        <v>1828.8726569856642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1259.4856156130318</v>
      </c>
      <c r="AC6">
        <f t="shared" si="1"/>
        <v>1758.031928171119</v>
      </c>
      <c r="AE6">
        <f t="shared" si="2"/>
        <v>1186.0723711484268</v>
      </c>
      <c r="AF6">
        <f t="shared" si="3"/>
        <v>-59.303618557421345</v>
      </c>
      <c r="AG6">
        <f t="shared" si="4"/>
        <v>-12.015816966917038</v>
      </c>
      <c r="AH6">
        <f t="shared" si="5"/>
        <v>-197.13643941195144</v>
      </c>
      <c r="AI6">
        <f t="shared" si="6"/>
        <v>917.61649621213701</v>
      </c>
      <c r="AJ6">
        <f t="shared" si="7"/>
        <v>-498.54631255808727</v>
      </c>
      <c r="AK6">
        <f t="shared" si="28"/>
        <v>259.6244752605993</v>
      </c>
      <c r="AL6">
        <f t="shared" si="8"/>
        <v>678.69465891464904</v>
      </c>
      <c r="AN6">
        <f t="shared" si="9"/>
        <v>923.7442604350274</v>
      </c>
      <c r="AO6">
        <f t="shared" si="10"/>
        <v>-46.187213021751376</v>
      </c>
      <c r="AP6">
        <f t="shared" si="11"/>
        <v>-9.3582332980914043</v>
      </c>
      <c r="AQ6">
        <f t="shared" si="12"/>
        <v>-153.53502775978495</v>
      </c>
      <c r="AR6">
        <f t="shared" si="13"/>
        <v>714.66378635539979</v>
      </c>
      <c r="AS6">
        <f t="shared" si="14"/>
        <v>-388.28093967037449</v>
      </c>
      <c r="AT6">
        <f t="shared" si="15"/>
        <v>202.20234846059165</v>
      </c>
      <c r="AU6">
        <f t="shared" si="16"/>
        <v>528.58519514561681</v>
      </c>
      <c r="AW6">
        <v>3</v>
      </c>
      <c r="AX6">
        <f>(R6*SUMPRODUCT(K7:$K$23, X7:$X$23)-$AZ$3*SUMPRODUCT(K6:$K$22, W7:$W$23))/Z6</f>
        <v>1828.8726569856642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5.607E-3</v>
      </c>
      <c r="O7">
        <f t="shared" si="30"/>
        <v>1233.8657188416958</v>
      </c>
      <c r="P7">
        <f t="shared" si="31"/>
        <v>61.693285942084792</v>
      </c>
      <c r="Q7" s="5">
        <f t="shared" si="32"/>
        <v>12.5</v>
      </c>
      <c r="R7">
        <f t="shared" si="0"/>
        <v>50000</v>
      </c>
      <c r="S7">
        <f t="shared" si="20"/>
        <v>2269.8502679575754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1758.031928171119</v>
      </c>
      <c r="AC7">
        <f t="shared" si="1"/>
        <v>2147.8750719759801</v>
      </c>
      <c r="AE7">
        <f t="shared" si="2"/>
        <v>1167.5613396519134</v>
      </c>
      <c r="AF7">
        <f t="shared" si="3"/>
        <v>-58.378066982595676</v>
      </c>
      <c r="AG7">
        <f t="shared" si="4"/>
        <v>-11.828286111514364</v>
      </c>
      <c r="AH7">
        <f t="shared" si="5"/>
        <v>-269.49074293401532</v>
      </c>
      <c r="AI7">
        <f t="shared" si="6"/>
        <v>827.86424362378784</v>
      </c>
      <c r="AJ7">
        <f t="shared" si="7"/>
        <v>-389.84314380486103</v>
      </c>
      <c r="AK7">
        <f t="shared" si="28"/>
        <v>300.19743152799373</v>
      </c>
      <c r="AL7">
        <f t="shared" si="8"/>
        <v>738.2185313469206</v>
      </c>
      <c r="AN7">
        <f t="shared" si="9"/>
        <v>823.14418734716946</v>
      </c>
      <c r="AO7">
        <f t="shared" si="10"/>
        <v>-41.157209367358476</v>
      </c>
      <c r="AP7">
        <f t="shared" si="11"/>
        <v>-8.3390778953635305</v>
      </c>
      <c r="AQ7">
        <f t="shared" si="12"/>
        <v>-189.99407659056214</v>
      </c>
      <c r="AR7">
        <f t="shared" si="13"/>
        <v>583.65382349388517</v>
      </c>
      <c r="AS7">
        <f t="shared" si="14"/>
        <v>-274.84390489992376</v>
      </c>
      <c r="AT7">
        <f t="shared" si="15"/>
        <v>211.6426455953808</v>
      </c>
      <c r="AU7">
        <f t="shared" si="16"/>
        <v>520.4525641893423</v>
      </c>
      <c r="AW7">
        <v>4</v>
      </c>
      <c r="AX7">
        <f>(R7*SUMPRODUCT(K8:$K$23, X8:$X$23)-$AZ$3*SUMPRODUCT(K7:$K$22, W8:$W$23))/Z7</f>
        <v>2269.8502679575754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7.2589999999999998E-3</v>
      </c>
      <c r="O8">
        <f t="shared" si="30"/>
        <v>1233.8657188416958</v>
      </c>
      <c r="P8">
        <f t="shared" si="31"/>
        <v>61.693285942084792</v>
      </c>
      <c r="Q8" s="5">
        <f t="shared" si="32"/>
        <v>12.5</v>
      </c>
      <c r="R8">
        <f t="shared" si="0"/>
        <v>50000</v>
      </c>
      <c r="S8">
        <f t="shared" si="20"/>
        <v>2622.5590398501649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2147.8750719759801</v>
      </c>
      <c r="AC8">
        <f t="shared" si="1"/>
        <v>2438.799836180845</v>
      </c>
      <c r="AE8">
        <f t="shared" si="2"/>
        <v>1147.4103984908611</v>
      </c>
      <c r="AF8">
        <f t="shared" si="3"/>
        <v>-57.370519924543061</v>
      </c>
      <c r="AG8">
        <f t="shared" si="4"/>
        <v>-11.624141721515739</v>
      </c>
      <c r="AH8">
        <f t="shared" si="5"/>
        <v>-343.44611553393111</v>
      </c>
      <c r="AI8">
        <f t="shared" si="6"/>
        <v>734.96962131087116</v>
      </c>
      <c r="AJ8">
        <f t="shared" si="7"/>
        <v>-290.92476420486491</v>
      </c>
      <c r="AK8">
        <f t="shared" si="28"/>
        <v>234.74883391431663</v>
      </c>
      <c r="AL8">
        <f t="shared" si="8"/>
        <v>678.79369102032285</v>
      </c>
      <c r="AN8">
        <f t="shared" si="9"/>
        <v>754.25411824498326</v>
      </c>
      <c r="AO8">
        <f t="shared" si="10"/>
        <v>-37.71270591224917</v>
      </c>
      <c r="AP8">
        <f t="shared" si="11"/>
        <v>-7.6411689976386494</v>
      </c>
      <c r="AQ8">
        <f t="shared" si="12"/>
        <v>-225.76546924920788</v>
      </c>
      <c r="AR8">
        <f t="shared" si="13"/>
        <v>483.13477408588756</v>
      </c>
      <c r="AS8">
        <f t="shared" si="14"/>
        <v>-191.24038076487574</v>
      </c>
      <c r="AT8">
        <f t="shared" si="15"/>
        <v>154.31294240139411</v>
      </c>
      <c r="AU8">
        <f t="shared" si="16"/>
        <v>446.20733572240596</v>
      </c>
      <c r="AW8">
        <v>5</v>
      </c>
      <c r="AX8">
        <f>(R8*SUMPRODUCT(K9:$K$23, X9:$X$23)-$AZ$3*SUMPRODUCT(K8:$K$22, W9:$W$23))/Z8</f>
        <v>2622.5590398501649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9.0740000000000005E-3</v>
      </c>
      <c r="O9">
        <f t="shared" si="30"/>
        <v>1233.8657188416958</v>
      </c>
      <c r="P9">
        <f t="shared" si="31"/>
        <v>61.693285942084792</v>
      </c>
      <c r="Q9" s="5">
        <f t="shared" si="32"/>
        <v>12.5</v>
      </c>
      <c r="R9">
        <f t="shared" si="0"/>
        <v>50000</v>
      </c>
      <c r="S9">
        <f t="shared" si="20"/>
        <v>2903.6184281158044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2438.799836180845</v>
      </c>
      <c r="AC9">
        <f t="shared" si="1"/>
        <v>2648.6628072102103</v>
      </c>
      <c r="AE9">
        <f t="shared" si="2"/>
        <v>1125.5246925500464</v>
      </c>
      <c r="AF9">
        <f t="shared" si="3"/>
        <v>-56.276234627502326</v>
      </c>
      <c r="AG9">
        <f t="shared" si="4"/>
        <v>-11.402422842319549</v>
      </c>
      <c r="AH9">
        <f t="shared" si="5"/>
        <v>-421.90984792413531</v>
      </c>
      <c r="AI9">
        <f t="shared" si="6"/>
        <v>635.9361871560892</v>
      </c>
      <c r="AJ9">
        <f t="shared" si="7"/>
        <v>-209.86297102936533</v>
      </c>
      <c r="AK9">
        <f t="shared" si="28"/>
        <v>183.12012095219694</v>
      </c>
      <c r="AL9">
        <f t="shared" si="8"/>
        <v>609.19333707892088</v>
      </c>
      <c r="AN9">
        <f t="shared" si="9"/>
        <v>703.16239801708662</v>
      </c>
      <c r="AO9">
        <f t="shared" si="10"/>
        <v>-35.158119900854338</v>
      </c>
      <c r="AP9">
        <f t="shared" si="11"/>
        <v>-7.1235709372530804</v>
      </c>
      <c r="AQ9">
        <f t="shared" si="12"/>
        <v>-263.58474618731464</v>
      </c>
      <c r="AR9">
        <f t="shared" si="13"/>
        <v>397.29596099166457</v>
      </c>
      <c r="AS9">
        <f t="shared" si="14"/>
        <v>-131.1101843795731</v>
      </c>
      <c r="AT9">
        <f t="shared" si="15"/>
        <v>114.40280628778858</v>
      </c>
      <c r="AU9">
        <f t="shared" si="16"/>
        <v>380.58858289988007</v>
      </c>
      <c r="AW9">
        <v>6</v>
      </c>
      <c r="AX9">
        <f>(R9*SUMPRODUCT(K10:$K$23, X10:$X$23)-$AZ$3*SUMPRODUCT(K9:$K$22, W10:$W$23))/Z9</f>
        <v>2903.6184281158044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1.1021E-2</v>
      </c>
      <c r="O10">
        <f t="shared" si="30"/>
        <v>1233.8657188416958</v>
      </c>
      <c r="P10">
        <f t="shared" si="31"/>
        <v>61.693285942084792</v>
      </c>
      <c r="Q10" s="5">
        <f t="shared" si="32"/>
        <v>12.5</v>
      </c>
      <c r="R10">
        <f t="shared" si="0"/>
        <v>50000</v>
      </c>
      <c r="S10">
        <f t="shared" si="20"/>
        <v>3126.104051053946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2648.6628072102103</v>
      </c>
      <c r="AC10">
        <f t="shared" si="1"/>
        <v>2791.6690660653485</v>
      </c>
      <c r="AE10">
        <f t="shared" si="2"/>
        <v>1101.8650379879518</v>
      </c>
      <c r="AF10">
        <f t="shared" si="3"/>
        <v>-55.0932518993976</v>
      </c>
      <c r="AG10">
        <f t="shared" si="4"/>
        <v>-11.162732511751148</v>
      </c>
      <c r="AH10">
        <f t="shared" si="5"/>
        <v>-502.66440858081501</v>
      </c>
      <c r="AI10">
        <f t="shared" si="6"/>
        <v>532.94464499598826</v>
      </c>
      <c r="AJ10">
        <f t="shared" si="7"/>
        <v>-143.00625885513819</v>
      </c>
      <c r="AK10">
        <f t="shared" si="28"/>
        <v>194.01031614818515</v>
      </c>
      <c r="AL10">
        <f t="shared" si="8"/>
        <v>583.94870228903528</v>
      </c>
      <c r="AN10">
        <f t="shared" si="9"/>
        <v>654.0439156754104</v>
      </c>
      <c r="AO10">
        <f t="shared" si="10"/>
        <v>-32.70219578377052</v>
      </c>
      <c r="AP10">
        <f t="shared" si="11"/>
        <v>-6.6259632803620736</v>
      </c>
      <c r="AQ10">
        <f t="shared" si="12"/>
        <v>-298.37102251578602</v>
      </c>
      <c r="AR10">
        <f t="shared" si="13"/>
        <v>316.34473409549184</v>
      </c>
      <c r="AS10">
        <f t="shared" si="14"/>
        <v>-84.885508009673885</v>
      </c>
      <c r="AT10">
        <f t="shared" si="15"/>
        <v>115.16044386587642</v>
      </c>
      <c r="AU10">
        <f t="shared" si="16"/>
        <v>346.61966995169445</v>
      </c>
      <c r="AW10">
        <v>7</v>
      </c>
      <c r="AX10">
        <f>(R10*SUMPRODUCT(K11:$K$23, X11:$X$23)-$AZ$3*SUMPRODUCT(K10:$K$22, W11:$W$23))/Z10</f>
        <v>3126.104051053946</v>
      </c>
    </row>
    <row r="11" spans="1:52" x14ac:dyDescent="0.25">
      <c r="A11" t="s">
        <v>33</v>
      </c>
      <c r="C11" s="24">
        <f>AU25</f>
        <v>2333.0364102892545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1.3263E-2</v>
      </c>
      <c r="O11">
        <f t="shared" si="30"/>
        <v>1233.8657188416958</v>
      </c>
      <c r="P11">
        <f t="shared" si="31"/>
        <v>61.693285942084792</v>
      </c>
      <c r="Q11" s="5">
        <f t="shared" si="32"/>
        <v>12.5</v>
      </c>
      <c r="R11">
        <f t="shared" si="0"/>
        <v>50000</v>
      </c>
      <c r="S11">
        <f t="shared" si="20"/>
        <v>3287.9670735297791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2791.6690660653485</v>
      </c>
      <c r="AC11">
        <f t="shared" si="1"/>
        <v>2867.9105688102045</v>
      </c>
      <c r="AE11">
        <f t="shared" si="2"/>
        <v>1076.2323516092383</v>
      </c>
      <c r="AF11">
        <f t="shared" si="3"/>
        <v>-53.81161758046192</v>
      </c>
      <c r="AG11">
        <f t="shared" si="4"/>
        <v>-10.903053865330282</v>
      </c>
      <c r="AH11">
        <f t="shared" si="5"/>
        <v>-592.20528521342192</v>
      </c>
      <c r="AI11">
        <f t="shared" si="6"/>
        <v>419.31239495002421</v>
      </c>
      <c r="AJ11">
        <f t="shared" si="7"/>
        <v>-76.241502744856007</v>
      </c>
      <c r="AK11">
        <f t="shared" si="28"/>
        <v>196.42562470484745</v>
      </c>
      <c r="AL11">
        <f t="shared" si="8"/>
        <v>539.49651691001566</v>
      </c>
      <c r="AN11">
        <f t="shared" si="9"/>
        <v>607.54055355687433</v>
      </c>
      <c r="AO11">
        <f t="shared" si="10"/>
        <v>-30.377027677843721</v>
      </c>
      <c r="AP11">
        <f t="shared" si="11"/>
        <v>-6.1548487841854591</v>
      </c>
      <c r="AQ11">
        <f t="shared" si="12"/>
        <v>-334.30395049906673</v>
      </c>
      <c r="AR11">
        <f t="shared" si="13"/>
        <v>236.70472659577842</v>
      </c>
      <c r="AS11">
        <f t="shared" si="14"/>
        <v>-43.038851891376432</v>
      </c>
      <c r="AT11">
        <f t="shared" si="15"/>
        <v>110.88361410758533</v>
      </c>
      <c r="AU11">
        <f t="shared" si="16"/>
        <v>304.54948881198732</v>
      </c>
      <c r="AW11">
        <v>8</v>
      </c>
      <c r="AX11">
        <f>(R11*SUMPRODUCT(K12:$K$23, X12:$X$23)-$AZ$3*SUMPRODUCT(K11:$K$22, W12:$W$23))/Z11</f>
        <v>3287.9670735297791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1.5814999999999999E-2</v>
      </c>
      <c r="O12">
        <f t="shared" si="30"/>
        <v>1233.8657188416958</v>
      </c>
      <c r="P12">
        <f t="shared" si="31"/>
        <v>61.693285942084792</v>
      </c>
      <c r="Q12" s="5">
        <f t="shared" si="32"/>
        <v>12.5</v>
      </c>
      <c r="R12">
        <f t="shared" si="0"/>
        <v>50000</v>
      </c>
      <c r="S12">
        <f t="shared" si="20"/>
        <v>3388.2875589600944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2867.9105688102045</v>
      </c>
      <c r="AC12">
        <f t="shared" si="1"/>
        <v>2879.1205149413081</v>
      </c>
      <c r="AE12">
        <f t="shared" si="2"/>
        <v>1048.4494134524457</v>
      </c>
      <c r="AF12">
        <f t="shared" si="3"/>
        <v>-52.422470672622289</v>
      </c>
      <c r="AG12">
        <f t="shared" si="4"/>
        <v>-10.621591529796781</v>
      </c>
      <c r="AH12">
        <f t="shared" si="5"/>
        <v>-689.72718752079368</v>
      </c>
      <c r="AI12">
        <f t="shared" si="6"/>
        <v>295.67816372923301</v>
      </c>
      <c r="AJ12">
        <f t="shared" si="7"/>
        <v>-11.209946131103607</v>
      </c>
      <c r="AK12">
        <f t="shared" si="28"/>
        <v>200.53835685152245</v>
      </c>
      <c r="AL12">
        <f t="shared" si="8"/>
        <v>485.00657444965185</v>
      </c>
      <c r="AN12">
        <f t="shared" si="9"/>
        <v>562.65509474931412</v>
      </c>
      <c r="AO12">
        <f t="shared" si="10"/>
        <v>-28.13275473746571</v>
      </c>
      <c r="AP12">
        <f t="shared" si="11"/>
        <v>-5.7001248814732497</v>
      </c>
      <c r="AQ12">
        <f t="shared" si="12"/>
        <v>-370.14519829600931</v>
      </c>
      <c r="AR12">
        <f t="shared" si="13"/>
        <v>158.67701683436593</v>
      </c>
      <c r="AS12">
        <f t="shared" si="14"/>
        <v>-6.0158680252978058</v>
      </c>
      <c r="AT12">
        <f t="shared" si="15"/>
        <v>107.6198114352638</v>
      </c>
      <c r="AU12">
        <f t="shared" si="16"/>
        <v>260.28096024433194</v>
      </c>
      <c r="AW12">
        <v>9</v>
      </c>
      <c r="AX12">
        <f>(R12*SUMPRODUCT(K13:$K$23, X13:$X$23)-$AZ$3*SUMPRODUCT(K12:$K$22, W13:$W$23))/Z12</f>
        <v>3388.2875589600944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1.864E-2</v>
      </c>
      <c r="O13">
        <f t="shared" si="30"/>
        <v>1233.8657188416958</v>
      </c>
      <c r="P13">
        <f t="shared" si="31"/>
        <v>61.693285942084792</v>
      </c>
      <c r="Q13" s="5">
        <f t="shared" si="32"/>
        <v>12.5</v>
      </c>
      <c r="R13">
        <f t="shared" si="0"/>
        <v>50000</v>
      </c>
      <c r="S13">
        <f t="shared" si="20"/>
        <v>3426.4870586246138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2879.1205149413081</v>
      </c>
      <c r="AC13">
        <f t="shared" si="1"/>
        <v>2828.1920316583801</v>
      </c>
      <c r="AE13">
        <f t="shared" si="2"/>
        <v>1018.4218222511678</v>
      </c>
      <c r="AF13">
        <f t="shared" si="3"/>
        <v>-50.921091112558393</v>
      </c>
      <c r="AG13">
        <f t="shared" si="4"/>
        <v>-10.317389148383402</v>
      </c>
      <c r="AH13">
        <f t="shared" si="5"/>
        <v>-791.94586446164806</v>
      </c>
      <c r="AI13">
        <f t="shared" si="6"/>
        <v>165.23747752857787</v>
      </c>
      <c r="AJ13">
        <f t="shared" si="7"/>
        <v>50.928483282928028</v>
      </c>
      <c r="AK13">
        <f t="shared" si="28"/>
        <v>198.87031842233174</v>
      </c>
      <c r="AL13">
        <f t="shared" si="8"/>
        <v>415.0362792338376</v>
      </c>
      <c r="AN13">
        <f t="shared" si="9"/>
        <v>519.67353126908222</v>
      </c>
      <c r="AO13">
        <f t="shared" si="10"/>
        <v>-25.983676563454114</v>
      </c>
      <c r="AP13">
        <f t="shared" si="11"/>
        <v>-5.2646888892914854</v>
      </c>
      <c r="AQ13">
        <f t="shared" si="12"/>
        <v>-404.10888196505226</v>
      </c>
      <c r="AR13">
        <f t="shared" si="13"/>
        <v>84.316283851284311</v>
      </c>
      <c r="AS13">
        <f t="shared" si="14"/>
        <v>25.987448591110827</v>
      </c>
      <c r="AT13">
        <f t="shared" si="15"/>
        <v>101.4782267829802</v>
      </c>
      <c r="AU13">
        <f t="shared" si="16"/>
        <v>211.78195922537532</v>
      </c>
      <c r="AW13">
        <v>10</v>
      </c>
      <c r="AX13">
        <f>(R13*SUMPRODUCT(K14:$K$23, X14:$X$23)-$AZ$3*SUMPRODUCT(K13:$K$22, W14:$W$23))/Z13</f>
        <v>3426.4870586246138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2.1847999999999999E-2</v>
      </c>
      <c r="O14">
        <f t="shared" si="30"/>
        <v>1233.8657188416958</v>
      </c>
      <c r="P14">
        <f t="shared" si="31"/>
        <v>61.693285942084792</v>
      </c>
      <c r="Q14" s="5">
        <f t="shared" si="32"/>
        <v>12.5</v>
      </c>
      <c r="R14">
        <f t="shared" si="0"/>
        <v>50000</v>
      </c>
      <c r="S14">
        <f t="shared" si="20"/>
        <v>3399.7995412954588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2828.1920316583801</v>
      </c>
      <c r="AC14">
        <f t="shared" si="1"/>
        <v>2716.7936679820182</v>
      </c>
      <c r="AE14">
        <f t="shared" si="2"/>
        <v>985.98712405611263</v>
      </c>
      <c r="AF14">
        <f t="shared" si="3"/>
        <v>-49.299356202805633</v>
      </c>
      <c r="AG14">
        <f t="shared" si="4"/>
        <v>-9.9888009387856869</v>
      </c>
      <c r="AH14">
        <f t="shared" si="5"/>
        <v>-901.65727245552216</v>
      </c>
      <c r="AI14">
        <f t="shared" si="6"/>
        <v>25.041694458999245</v>
      </c>
      <c r="AJ14">
        <f t="shared" si="7"/>
        <v>111.3983636763619</v>
      </c>
      <c r="AK14">
        <f t="shared" si="28"/>
        <v>193.51482169490072</v>
      </c>
      <c r="AL14">
        <f t="shared" si="8"/>
        <v>329.95487983026186</v>
      </c>
      <c r="AN14">
        <f t="shared" si="9"/>
        <v>478.52669644780713</v>
      </c>
      <c r="AO14">
        <f t="shared" si="10"/>
        <v>-23.926334822390359</v>
      </c>
      <c r="AP14">
        <f t="shared" si="11"/>
        <v>-4.8478400965810629</v>
      </c>
      <c r="AQ14">
        <f t="shared" si="12"/>
        <v>-437.5990977867238</v>
      </c>
      <c r="AR14">
        <f t="shared" si="13"/>
        <v>12.153423742111976</v>
      </c>
      <c r="AS14">
        <f t="shared" si="14"/>
        <v>54.064692792790609</v>
      </c>
      <c r="AT14">
        <f t="shared" si="15"/>
        <v>93.918070611718548</v>
      </c>
      <c r="AU14">
        <f t="shared" si="16"/>
        <v>160.13618714662113</v>
      </c>
      <c r="AW14">
        <v>11</v>
      </c>
      <c r="AX14">
        <f>(R14*SUMPRODUCT(K15:$K$23, X15:$X$23)-$AZ$3*SUMPRODUCT(K14:$K$22, W15:$W$23))/Z14</f>
        <v>3399.7995412954588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2.5484E-2</v>
      </c>
      <c r="O15">
        <f t="shared" si="30"/>
        <v>1233.8657188416958</v>
      </c>
      <c r="P15">
        <f t="shared" si="31"/>
        <v>61.693285942084792</v>
      </c>
      <c r="Q15" s="5">
        <f t="shared" si="32"/>
        <v>12.5</v>
      </c>
      <c r="R15">
        <f t="shared" si="0"/>
        <v>50000</v>
      </c>
      <c r="S15">
        <f t="shared" si="20"/>
        <v>3305.0708429688634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2716.7936679820182</v>
      </c>
      <c r="AC15">
        <f t="shared" si="1"/>
        <v>2547.378943590551</v>
      </c>
      <c r="AE15">
        <f t="shared" si="2"/>
        <v>951.00035694610551</v>
      </c>
      <c r="AF15">
        <f t="shared" si="3"/>
        <v>-47.550017847305277</v>
      </c>
      <c r="AG15">
        <f t="shared" si="4"/>
        <v>-9.6343583262738157</v>
      </c>
      <c r="AH15">
        <f t="shared" si="5"/>
        <v>-1018.2184124960579</v>
      </c>
      <c r="AI15">
        <f t="shared" si="6"/>
        <v>-124.40243172353155</v>
      </c>
      <c r="AJ15">
        <f t="shared" si="7"/>
        <v>169.41472439146719</v>
      </c>
      <c r="AK15">
        <f t="shared" si="28"/>
        <v>187.89066396749448</v>
      </c>
      <c r="AL15">
        <f t="shared" si="8"/>
        <v>232.90295663543012</v>
      </c>
      <c r="AN15">
        <f t="shared" si="9"/>
        <v>438.77427051150596</v>
      </c>
      <c r="AO15">
        <f t="shared" si="10"/>
        <v>-21.938713525575299</v>
      </c>
      <c r="AP15">
        <f t="shared" si="11"/>
        <v>-4.4451177284855792</v>
      </c>
      <c r="AQ15">
        <f t="shared" si="12"/>
        <v>-469.78745896481342</v>
      </c>
      <c r="AR15">
        <f t="shared" si="13"/>
        <v>-57.397019707368379</v>
      </c>
      <c r="AS15">
        <f t="shared" si="14"/>
        <v>78.164872984360514</v>
      </c>
      <c r="AT15">
        <f t="shared" si="15"/>
        <v>86.689335515078014</v>
      </c>
      <c r="AU15">
        <f t="shared" si="16"/>
        <v>107.45718879207014</v>
      </c>
      <c r="AW15">
        <v>12</v>
      </c>
      <c r="AX15">
        <f>(R15*SUMPRODUCT(K16:$K$23, X16:$X$23)-$AZ$3*SUMPRODUCT(K15:$K$22, W16:$W$23))/Z15</f>
        <v>3305.0708429688634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2.9274999999999999E-2</v>
      </c>
      <c r="O16">
        <f t="shared" si="30"/>
        <v>1233.8657188416958</v>
      </c>
      <c r="P16">
        <f t="shared" si="31"/>
        <v>61.693285942084792</v>
      </c>
      <c r="Q16" s="5">
        <f t="shared" si="32"/>
        <v>12.5</v>
      </c>
      <c r="R16">
        <f t="shared" si="0"/>
        <v>50000</v>
      </c>
      <c r="S16">
        <f t="shared" si="20"/>
        <v>3145.6345055021279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2547.378943590551</v>
      </c>
      <c r="AC16">
        <f t="shared" si="1"/>
        <v>2329.271613052887</v>
      </c>
      <c r="AE16">
        <f t="shared" si="2"/>
        <v>913.64981792704725</v>
      </c>
      <c r="AF16">
        <f t="shared" si="3"/>
        <v>-45.682490896352363</v>
      </c>
      <c r="AG16">
        <f t="shared" si="4"/>
        <v>-9.2559689030094123</v>
      </c>
      <c r="AH16">
        <f t="shared" si="5"/>
        <v>-1128.1833600066639</v>
      </c>
      <c r="AI16">
        <f t="shared" si="6"/>
        <v>-269.4720018789784</v>
      </c>
      <c r="AJ16">
        <f t="shared" si="7"/>
        <v>218.10733053766398</v>
      </c>
      <c r="AK16">
        <f t="shared" si="28"/>
        <v>186.81944100298219</v>
      </c>
      <c r="AL16">
        <f t="shared" si="8"/>
        <v>135.45476966166777</v>
      </c>
      <c r="AN16">
        <f t="shared" si="9"/>
        <v>399.67897130669064</v>
      </c>
      <c r="AO16">
        <f t="shared" si="10"/>
        <v>-19.983948565334533</v>
      </c>
      <c r="AP16">
        <f t="shared" si="11"/>
        <v>-4.0490525549438781</v>
      </c>
      <c r="AQ16">
        <f t="shared" si="12"/>
        <v>-493.52734048133243</v>
      </c>
      <c r="AR16">
        <f t="shared" si="13"/>
        <v>-117.88137029492022</v>
      </c>
      <c r="AS16">
        <f t="shared" si="14"/>
        <v>95.411734116607079</v>
      </c>
      <c r="AT16">
        <f t="shared" si="15"/>
        <v>81.724748952037714</v>
      </c>
      <c r="AU16">
        <f t="shared" si="16"/>
        <v>59.255112773724569</v>
      </c>
      <c r="AW16">
        <v>13</v>
      </c>
      <c r="AX16">
        <f>(R16*SUMPRODUCT(K17:$K$23, X17:$X$23)-$AZ$3*SUMPRODUCT(K16:$K$22, W17:$W$23))/Z16</f>
        <v>3145.6345055021279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3.3331E-2</v>
      </c>
      <c r="O17">
        <f t="shared" si="30"/>
        <v>1233.8657188416958</v>
      </c>
      <c r="P17">
        <f t="shared" si="31"/>
        <v>61.693285942084792</v>
      </c>
      <c r="Q17" s="5">
        <f t="shared" si="32"/>
        <v>12.5</v>
      </c>
      <c r="R17">
        <f t="shared" si="0"/>
        <v>50000</v>
      </c>
      <c r="S17">
        <f t="shared" si="20"/>
        <v>2924.4938569686533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2329.271613052887</v>
      </c>
      <c r="AC17">
        <f t="shared" si="1"/>
        <v>2071.6877047725975</v>
      </c>
      <c r="AE17">
        <f t="shared" si="2"/>
        <v>874.06045766645036</v>
      </c>
      <c r="AF17">
        <f t="shared" si="3"/>
        <v>-43.703022883322518</v>
      </c>
      <c r="AG17">
        <f t="shared" si="4"/>
        <v>-8.8548985144731116</v>
      </c>
      <c r="AH17">
        <f t="shared" si="5"/>
        <v>-1234.0427980248269</v>
      </c>
      <c r="AI17">
        <f t="shared" si="6"/>
        <v>-412.54026175617219</v>
      </c>
      <c r="AJ17">
        <f t="shared" si="7"/>
        <v>257.58390828028951</v>
      </c>
      <c r="AK17">
        <f t="shared" si="28"/>
        <v>194.94911225148215</v>
      </c>
      <c r="AL17">
        <f t="shared" si="8"/>
        <v>39.992758775599469</v>
      </c>
      <c r="AN17">
        <f t="shared" si="9"/>
        <v>360.13985287840296</v>
      </c>
      <c r="AO17">
        <f t="shared" si="10"/>
        <v>-18.00699264392015</v>
      </c>
      <c r="AP17">
        <f t="shared" si="11"/>
        <v>-3.6484911544556891</v>
      </c>
      <c r="AQ17">
        <f t="shared" si="12"/>
        <v>-508.46367414084733</v>
      </c>
      <c r="AR17">
        <f t="shared" si="13"/>
        <v>-169.97930506082022</v>
      </c>
      <c r="AS17">
        <f t="shared" si="14"/>
        <v>106.13251064986167</v>
      </c>
      <c r="AT17">
        <f t="shared" si="15"/>
        <v>80.325043867636481</v>
      </c>
      <c r="AU17">
        <f t="shared" si="16"/>
        <v>16.478249456677933</v>
      </c>
      <c r="AW17">
        <v>14</v>
      </c>
      <c r="AX17">
        <f>(R17*SUMPRODUCT(K18:$K$23, X18:$X$23)-$AZ$3*SUMPRODUCT(K17:$K$22, W18:$W$23))/Z17</f>
        <v>2924.4938569686533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3.7801000000000001E-2</v>
      </c>
      <c r="O18">
        <f t="shared" si="30"/>
        <v>1233.8657188416958</v>
      </c>
      <c r="P18">
        <f t="shared" si="31"/>
        <v>61.693285942084792</v>
      </c>
      <c r="Q18" s="5">
        <f t="shared" si="32"/>
        <v>12.5</v>
      </c>
      <c r="R18">
        <f t="shared" si="0"/>
        <v>50000</v>
      </c>
      <c r="S18">
        <f t="shared" si="20"/>
        <v>2642.1665225834822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2071.6877047725975</v>
      </c>
      <c r="AC18">
        <f t="shared" si="1"/>
        <v>1782.2206924018151</v>
      </c>
      <c r="AE18">
        <f t="shared" si="2"/>
        <v>832.2794937295364</v>
      </c>
      <c r="AF18">
        <f t="shared" si="3"/>
        <v>-41.613974686476823</v>
      </c>
      <c r="AG18">
        <f t="shared" si="4"/>
        <v>-8.4316255105827818</v>
      </c>
      <c r="AH18">
        <f t="shared" si="5"/>
        <v>-1338.8960749823923</v>
      </c>
      <c r="AI18">
        <f t="shared" si="6"/>
        <v>-556.66218144991547</v>
      </c>
      <c r="AJ18">
        <f t="shared" si="7"/>
        <v>289.46701237078241</v>
      </c>
      <c r="AK18">
        <f t="shared" si="28"/>
        <v>200.65096098947757</v>
      </c>
      <c r="AL18">
        <f t="shared" si="8"/>
        <v>-66.544208089655484</v>
      </c>
      <c r="AN18">
        <f t="shared" si="9"/>
        <v>320.46052497052841</v>
      </c>
      <c r="AO18">
        <f t="shared" si="10"/>
        <v>-16.023026248526421</v>
      </c>
      <c r="AP18">
        <f t="shared" si="11"/>
        <v>-3.2465093250925636</v>
      </c>
      <c r="AQ18">
        <f t="shared" si="12"/>
        <v>-515.52794740521256</v>
      </c>
      <c r="AR18">
        <f t="shared" si="13"/>
        <v>-214.33695800830316</v>
      </c>
      <c r="AS18">
        <f t="shared" si="14"/>
        <v>111.45624930672176</v>
      </c>
      <c r="AT18">
        <f t="shared" si="15"/>
        <v>77.258556505327789</v>
      </c>
      <c r="AU18">
        <f t="shared" si="16"/>
        <v>-25.622152196253605</v>
      </c>
      <c r="AW18">
        <v>15</v>
      </c>
      <c r="AX18">
        <f>(R18*SUMPRODUCT(K19:$K$23, X19:$X$23)-$AZ$3*SUMPRODUCT(K18:$K$22, W19:$W$23))/Z18</f>
        <v>2642.1665225834822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4.3147999999999999E-2</v>
      </c>
      <c r="O19">
        <f t="shared" si="30"/>
        <v>1233.8657188416958</v>
      </c>
      <c r="P19">
        <f t="shared" si="31"/>
        <v>61.693285942084792</v>
      </c>
      <c r="Q19" s="5">
        <f t="shared" si="32"/>
        <v>12.5</v>
      </c>
      <c r="R19">
        <f t="shared" si="0"/>
        <v>50000</v>
      </c>
      <c r="S19">
        <f t="shared" si="20"/>
        <v>2288.1070949639379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1782.2206924018151</v>
      </c>
      <c r="AC19">
        <f t="shared" si="1"/>
        <v>1461.3685099475265</v>
      </c>
      <c r="AE19">
        <f t="shared" si="2"/>
        <v>788.04550319679902</v>
      </c>
      <c r="AF19">
        <f t="shared" si="3"/>
        <v>-39.402275159839959</v>
      </c>
      <c r="AG19">
        <f t="shared" si="4"/>
        <v>-7.9835014779463291</v>
      </c>
      <c r="AH19">
        <f t="shared" si="5"/>
        <v>-1455.2311101225034</v>
      </c>
      <c r="AI19">
        <f t="shared" si="6"/>
        <v>-714.57138356349071</v>
      </c>
      <c r="AJ19">
        <f t="shared" si="7"/>
        <v>320.8521824542886</v>
      </c>
      <c r="AK19">
        <f t="shared" si="28"/>
        <v>185.76541176020604</v>
      </c>
      <c r="AL19">
        <f t="shared" si="8"/>
        <v>-207.95378934899608</v>
      </c>
      <c r="AN19">
        <f t="shared" si="9"/>
        <v>282.6799785628794</v>
      </c>
      <c r="AO19">
        <f t="shared" si="10"/>
        <v>-14.133998928143974</v>
      </c>
      <c r="AP19">
        <f t="shared" si="11"/>
        <v>-2.86376359929434</v>
      </c>
      <c r="AQ19">
        <f t="shared" si="12"/>
        <v>-522.00627672477708</v>
      </c>
      <c r="AR19">
        <f t="shared" si="13"/>
        <v>-256.32406068933602</v>
      </c>
      <c r="AS19">
        <f t="shared" si="14"/>
        <v>115.09295807171327</v>
      </c>
      <c r="AT19">
        <f t="shared" si="15"/>
        <v>66.635952367062259</v>
      </c>
      <c r="AU19">
        <f t="shared" si="16"/>
        <v>-74.595150250560479</v>
      </c>
      <c r="AW19">
        <v>16</v>
      </c>
      <c r="AX19">
        <f>(R19*SUMPRODUCT(K20:$K$23, X20:$X$23)-$AZ$3*SUMPRODUCT(K19:$K$22, W20:$W$23))/Z19</f>
        <v>2288.1070949639379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4.8848999999999997E-2</v>
      </c>
      <c r="O20">
        <f t="shared" si="30"/>
        <v>1233.8657188416958</v>
      </c>
      <c r="P20">
        <f t="shared" si="31"/>
        <v>61.693285942084792</v>
      </c>
      <c r="Q20" s="5">
        <f t="shared" si="32"/>
        <v>12.5</v>
      </c>
      <c r="R20">
        <f t="shared" si="0"/>
        <v>50000</v>
      </c>
      <c r="S20">
        <f t="shared" si="20"/>
        <v>1843.4030614832566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1461.3685099475265</v>
      </c>
      <c r="AC20">
        <f t="shared" si="1"/>
        <v>1108.0593161112772</v>
      </c>
      <c r="AE20">
        <f t="shared" si="2"/>
        <v>741.66981337917071</v>
      </c>
      <c r="AF20">
        <f t="shared" si="3"/>
        <v>-37.08349066895854</v>
      </c>
      <c r="AG20">
        <f t="shared" si="4"/>
        <v>-7.5136803994706662</v>
      </c>
      <c r="AH20">
        <f t="shared" si="5"/>
        <v>-1559.9442547848007</v>
      </c>
      <c r="AI20">
        <f t="shared" si="6"/>
        <v>-862.87161247405925</v>
      </c>
      <c r="AJ20">
        <f t="shared" si="7"/>
        <v>353.30919383624928</v>
      </c>
      <c r="AK20">
        <f t="shared" si="28"/>
        <v>117.61134741331522</v>
      </c>
      <c r="AL20">
        <f t="shared" si="8"/>
        <v>-391.95107122449474</v>
      </c>
      <c r="AN20">
        <f t="shared" si="9"/>
        <v>252.34235464709528</v>
      </c>
      <c r="AO20">
        <f t="shared" si="10"/>
        <v>-12.617117732354766</v>
      </c>
      <c r="AP20">
        <f t="shared" si="11"/>
        <v>-2.5564203502223917</v>
      </c>
      <c r="AQ20">
        <f t="shared" si="12"/>
        <v>-530.74831855042851</v>
      </c>
      <c r="AR20">
        <f t="shared" si="13"/>
        <v>-293.57950198591038</v>
      </c>
      <c r="AS20">
        <f t="shared" si="14"/>
        <v>120.20830871476588</v>
      </c>
      <c r="AT20">
        <f t="shared" si="15"/>
        <v>40.015548434247513</v>
      </c>
      <c r="AU20">
        <f t="shared" si="16"/>
        <v>-133.35564483689697</v>
      </c>
      <c r="AW20">
        <v>17</v>
      </c>
      <c r="AX20">
        <f>(R20*SUMPRODUCT(K21:$K$23, X21:$X$23)-$AZ$3*SUMPRODUCT(K20:$K$22, W21:$W$23))/Z20</f>
        <v>1843.4030614832566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5.4528E-2</v>
      </c>
      <c r="O21">
        <f t="shared" si="30"/>
        <v>1233.8657188416958</v>
      </c>
      <c r="P21">
        <f t="shared" si="31"/>
        <v>61.693285942084792</v>
      </c>
      <c r="Q21" s="5">
        <f t="shared" si="32"/>
        <v>12.5</v>
      </c>
      <c r="R21">
        <f t="shared" si="0"/>
        <v>50000</v>
      </c>
      <c r="S21">
        <f t="shared" si="20"/>
        <v>1309.0319318222853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1108.0593161112772</v>
      </c>
      <c r="AC21">
        <f t="shared" si="1"/>
        <v>736.077832169575</v>
      </c>
      <c r="AE21">
        <f t="shared" si="2"/>
        <v>693.81134366143965</v>
      </c>
      <c r="AF21">
        <f t="shared" si="3"/>
        <v>-34.690567183071984</v>
      </c>
      <c r="AG21">
        <f t="shared" si="4"/>
        <v>-7.0288376306536238</v>
      </c>
      <c r="AH21">
        <f t="shared" si="5"/>
        <v>-1638.823859289346</v>
      </c>
      <c r="AI21">
        <f t="shared" si="6"/>
        <v>-986.73192044163193</v>
      </c>
      <c r="AJ21">
        <f t="shared" si="7"/>
        <v>371.98148394170221</v>
      </c>
      <c r="AK21">
        <f t="shared" si="28"/>
        <v>90.656338749848786</v>
      </c>
      <c r="AL21">
        <f t="shared" si="8"/>
        <v>-524.09409775008089</v>
      </c>
      <c r="AN21">
        <f t="shared" si="9"/>
        <v>224.54029029432854</v>
      </c>
      <c r="AO21">
        <f t="shared" si="10"/>
        <v>-11.227014514716426</v>
      </c>
      <c r="AP21">
        <f t="shared" si="11"/>
        <v>-2.2747642517485418</v>
      </c>
      <c r="AQ21">
        <f t="shared" si="12"/>
        <v>-530.37758530172778</v>
      </c>
      <c r="AR21">
        <f t="shared" si="13"/>
        <v>-319.33907377386419</v>
      </c>
      <c r="AS21">
        <f t="shared" si="14"/>
        <v>120.38550702789126</v>
      </c>
      <c r="AT21">
        <f t="shared" si="15"/>
        <v>29.339388590113892</v>
      </c>
      <c r="AU21">
        <f t="shared" si="16"/>
        <v>-169.61417815585904</v>
      </c>
      <c r="AW21">
        <v>18</v>
      </c>
      <c r="AX21">
        <f>(R21*SUMPRODUCT(K22:$K$23, X22:$X$23)-$AZ$3*SUMPRODUCT(K21:$K$22, W22:$W$23))/Z21</f>
        <v>1309.0319318222853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6.0775000000000003E-2</v>
      </c>
      <c r="O22">
        <f t="shared" si="30"/>
        <v>1233.8657188416958</v>
      </c>
      <c r="P22">
        <f t="shared" si="31"/>
        <v>61.693285942084792</v>
      </c>
      <c r="Q22" s="5">
        <f t="shared" si="32"/>
        <v>12.5</v>
      </c>
      <c r="R22">
        <f t="shared" si="0"/>
        <v>50000</v>
      </c>
      <c r="S22">
        <f t="shared" si="20"/>
        <v>689.37386786541867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736.077832169575</v>
      </c>
      <c r="AC22">
        <f t="shared" si="1"/>
        <v>360.20455479969144</v>
      </c>
      <c r="AE22">
        <f t="shared" si="2"/>
        <v>644.70684581380124</v>
      </c>
      <c r="AF22">
        <f t="shared" si="3"/>
        <v>-32.235342290690063</v>
      </c>
      <c r="AG22">
        <f t="shared" si="4"/>
        <v>-6.5313716473441144</v>
      </c>
      <c r="AH22">
        <f t="shared" si="5"/>
        <v>-1708.7104280118961</v>
      </c>
      <c r="AI22">
        <f t="shared" si="6"/>
        <v>-1102.770296136129</v>
      </c>
      <c r="AJ22">
        <f t="shared" si="7"/>
        <v>375.87327736988357</v>
      </c>
      <c r="AK22">
        <f t="shared" si="28"/>
        <v>94.398453498488038</v>
      </c>
      <c r="AL22">
        <f t="shared" si="8"/>
        <v>-632.49856526775739</v>
      </c>
      <c r="AN22">
        <f t="shared" si="9"/>
        <v>194.99855256892283</v>
      </c>
      <c r="AO22">
        <f t="shared" si="10"/>
        <v>-9.7499276284461409</v>
      </c>
      <c r="AP22">
        <f t="shared" si="11"/>
        <v>-1.9754839362906904</v>
      </c>
      <c r="AQ22">
        <f t="shared" si="12"/>
        <v>-516.8179342056734</v>
      </c>
      <c r="AR22">
        <f t="shared" si="13"/>
        <v>-333.54479320148738</v>
      </c>
      <c r="AS22">
        <f t="shared" si="14"/>
        <v>113.68693463142303</v>
      </c>
      <c r="AT22">
        <f t="shared" si="15"/>
        <v>28.551832381606587</v>
      </c>
      <c r="AU22">
        <f t="shared" si="16"/>
        <v>-191.30602618845774</v>
      </c>
      <c r="AW22">
        <v>19</v>
      </c>
      <c r="AX22">
        <f>(R22*SUMPRODUCT(K23:$K$23, X23:$X$23)-$AZ$3*SUMPRODUCT(K22:$K$22, W23:$W$23))/Z22</f>
        <v>689.37386786541867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6.7419999999999994E-2</v>
      </c>
      <c r="O23">
        <f t="shared" si="30"/>
        <v>1233.8657188416958</v>
      </c>
      <c r="P23">
        <f t="shared" si="31"/>
        <v>61.693285942084792</v>
      </c>
      <c r="Q23" s="5">
        <f t="shared" si="32"/>
        <v>12.5</v>
      </c>
      <c r="R23">
        <f t="shared" si="0"/>
        <v>50000</v>
      </c>
      <c r="S23">
        <f t="shared" si="20"/>
        <v>747.22394574499629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360.20455479969144</v>
      </c>
      <c r="AC23">
        <f t="shared" si="1"/>
        <v>360.20455479969144</v>
      </c>
      <c r="AE23">
        <f t="shared" si="2"/>
        <v>594.79364181089682</v>
      </c>
      <c r="AF23">
        <f t="shared" si="3"/>
        <v>-29.739682090544839</v>
      </c>
      <c r="AG23">
        <f t="shared" si="4"/>
        <v>-6.0257128544067324</v>
      </c>
      <c r="AH23">
        <f t="shared" si="5"/>
        <v>-1761.3803058557603</v>
      </c>
      <c r="AI23">
        <f t="shared" si="6"/>
        <v>-1202.3520589898151</v>
      </c>
      <c r="AJ23">
        <f t="shared" si="7"/>
        <v>0</v>
      </c>
      <c r="AK23">
        <f t="shared" si="28"/>
        <v>96.134359658632519</v>
      </c>
      <c r="AL23">
        <f t="shared" si="8"/>
        <v>-1106.2176993311825</v>
      </c>
      <c r="AN23">
        <f t="shared" si="9"/>
        <v>162.96925865480281</v>
      </c>
      <c r="AO23">
        <f t="shared" si="10"/>
        <v>-8.1484629327401414</v>
      </c>
      <c r="AP23">
        <f t="shared" si="11"/>
        <v>-1.6510027809974319</v>
      </c>
      <c r="AQ23">
        <f t="shared" si="12"/>
        <v>-482.6057685830902</v>
      </c>
      <c r="AR23">
        <f t="shared" si="13"/>
        <v>-329.43597564202497</v>
      </c>
      <c r="AS23">
        <f t="shared" si="14"/>
        <v>0</v>
      </c>
      <c r="AT23">
        <f t="shared" si="15"/>
        <v>26.340135844630513</v>
      </c>
      <c r="AU23">
        <f t="shared" si="16"/>
        <v>-303.09583979739443</v>
      </c>
      <c r="AW23">
        <v>20</v>
      </c>
      <c r="AX23">
        <f>(R23*SUMPRODUCT(K$23:$K24, X$23:$X24)-$AZ$3*SUMPRODUCT(K$22:$K23, W$23:$W24))/Z23</f>
        <v>747.22394574499629</v>
      </c>
    </row>
    <row r="25" spans="5:50" x14ac:dyDescent="0.25">
      <c r="AN25" s="6">
        <f t="shared" ref="AN25:AU25" si="33">SUM(AN3:AN23)</f>
        <v>10936.031592672467</v>
      </c>
      <c r="AO25" s="6">
        <f t="shared" si="33"/>
        <v>-1472.2008687648954</v>
      </c>
      <c r="AP25" s="6">
        <f t="shared" si="33"/>
        <v>-198.29033384340616</v>
      </c>
      <c r="AQ25" s="6">
        <f t="shared" si="33"/>
        <v>-7479.8041954578703</v>
      </c>
      <c r="AR25" s="6">
        <f t="shared" si="33"/>
        <v>1785.7361946062979</v>
      </c>
      <c r="AS25" s="6">
        <f t="shared" si="33"/>
        <v>-1315.4287049053185</v>
      </c>
      <c r="AT25" s="6">
        <f t="shared" si="33"/>
        <v>1862.7289205882757</v>
      </c>
      <c r="AU25" s="7">
        <f t="shared" si="33"/>
        <v>2333.0364102892545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30EAF-DF2D-4E94-8FE6-306BBBCB2795}">
  <sheetPr codeName="Sheet5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3981.0572392808226</v>
      </c>
      <c r="K3">
        <v>1</v>
      </c>
      <c r="L3" s="2">
        <v>0</v>
      </c>
      <c r="O3">
        <f>$C$3</f>
        <v>3981.0572392808226</v>
      </c>
      <c r="P3">
        <f>O3*B5</f>
        <v>3184.8457914246583</v>
      </c>
      <c r="Q3" s="5">
        <f>B8</f>
        <v>100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3981.0572392808226</v>
      </c>
      <c r="AF3">
        <f t="shared" ref="AF3:AF23" si="3">-$Z3*P3</f>
        <v>-3184.8457914246583</v>
      </c>
      <c r="AG3">
        <f t="shared" ref="AG3:AG23" si="4">-$Z3*Q3</f>
        <v>-100</v>
      </c>
      <c r="AH3">
        <f t="shared" ref="AH3:AH23" si="5">-X3*R3</f>
        <v>0</v>
      </c>
      <c r="AI3">
        <f t="shared" ref="AI3:AI23" si="6">SUM(AE3:AH3)</f>
        <v>696.21144785616434</v>
      </c>
      <c r="AJ3">
        <f t="shared" ref="AJ3:AJ23" si="7">AB3-AC3</f>
        <v>0</v>
      </c>
      <c r="AL3">
        <f t="shared" ref="AL3:AL23" si="8">SUM(AI3:AK3)</f>
        <v>696.21144785616434</v>
      </c>
      <c r="AN3">
        <f t="shared" ref="AN3:AN23" si="9">AE3*$K3</f>
        <v>3981.0572392808226</v>
      </c>
      <c r="AO3">
        <f t="shared" ref="AO3:AO23" si="10">AF3*$K3</f>
        <v>-3184.8457914246583</v>
      </c>
      <c r="AP3">
        <f t="shared" ref="AP3:AP23" si="11">AG3*$K3</f>
        <v>-100</v>
      </c>
      <c r="AQ3">
        <f t="shared" ref="AQ3:AQ23" si="12">AH3*$K3</f>
        <v>0</v>
      </c>
      <c r="AR3">
        <f t="shared" ref="AR3:AR23" si="13">AI3*$K3</f>
        <v>696.21144785616434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696.21144785616434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2412.4960849024706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2.1847999999999999E-2</v>
      </c>
      <c r="R4">
        <f t="shared" si="0"/>
        <v>50000</v>
      </c>
      <c r="S4">
        <f t="shared" ref="S4:S23" si="20">AX4</f>
        <v>1433.2816186028685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1"/>
        <v>1387.6344656136043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-1092.3999999999999</v>
      </c>
      <c r="AI4">
        <f t="shared" si="6"/>
        <v>-1092.3999999999999</v>
      </c>
      <c r="AJ4">
        <f t="shared" si="7"/>
        <v>-1387.6344656136043</v>
      </c>
      <c r="AK4">
        <f t="shared" ref="AK4:AK23" si="28">H4*SUM(AB4:AB4, AE4:AF4)</f>
        <v>0</v>
      </c>
      <c r="AL4">
        <f t="shared" si="8"/>
        <v>-2480.034465613604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-1024.8616192888637</v>
      </c>
      <c r="AR4">
        <f t="shared" si="13"/>
        <v>-1024.8616192888637</v>
      </c>
      <c r="AS4">
        <f t="shared" si="14"/>
        <v>-1301.8430111770374</v>
      </c>
      <c r="AT4">
        <f t="shared" si="15"/>
        <v>0</v>
      </c>
      <c r="AU4">
        <f t="shared" si="16"/>
        <v>-2326.7046304659007</v>
      </c>
      <c r="AW4">
        <v>1</v>
      </c>
      <c r="AX4">
        <f>(R4*SUMPRODUCT(K5:$K$23, X5:$X$23)-$AZ$3*SUMPRODUCT(K4:$K$22, W5:$W$23))/Z4</f>
        <v>1433.2816186028685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2.5484E-2</v>
      </c>
      <c r="O5">
        <f t="shared" ref="O5:O23" si="30">$C$3</f>
        <v>3981.0572392808226</v>
      </c>
      <c r="P5">
        <f t="shared" ref="P5:P23" si="31">O5*$C$5</f>
        <v>199.05286196404114</v>
      </c>
      <c r="Q5" s="5">
        <f t="shared" ref="Q5:Q23" si="32">$C$8</f>
        <v>12.5</v>
      </c>
      <c r="R5">
        <f t="shared" si="0"/>
        <v>50000</v>
      </c>
      <c r="S5">
        <f t="shared" si="20"/>
        <v>2691.7875106898719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1387.6344656136043</v>
      </c>
      <c r="AC5">
        <f t="shared" si="1"/>
        <v>2513.5860480980591</v>
      </c>
      <c r="AE5">
        <f t="shared" si="2"/>
        <v>3717.5036638651509</v>
      </c>
      <c r="AF5">
        <f t="shared" si="3"/>
        <v>-185.87518319325756</v>
      </c>
      <c r="AG5">
        <f t="shared" si="4"/>
        <v>-11.6724761804</v>
      </c>
      <c r="AH5">
        <f t="shared" si="5"/>
        <v>-1233.6192784</v>
      </c>
      <c r="AI5">
        <f t="shared" si="6"/>
        <v>2286.3367260914933</v>
      </c>
      <c r="AJ5">
        <f t="shared" si="7"/>
        <v>-1125.9515824844548</v>
      </c>
      <c r="AK5">
        <f t="shared" si="28"/>
        <v>425.02431855906701</v>
      </c>
      <c r="AL5">
        <f t="shared" si="8"/>
        <v>1585.4094621661056</v>
      </c>
      <c r="AN5">
        <f t="shared" si="9"/>
        <v>3210.2968014828944</v>
      </c>
      <c r="AO5">
        <f t="shared" si="10"/>
        <v>-160.51484007414473</v>
      </c>
      <c r="AP5">
        <f t="shared" si="11"/>
        <v>-10.079912848925886</v>
      </c>
      <c r="AQ5">
        <f t="shared" si="12"/>
        <v>-1065.3073626234393</v>
      </c>
      <c r="AR5">
        <f t="shared" si="13"/>
        <v>1974.3946859363846</v>
      </c>
      <c r="AS5">
        <f t="shared" si="14"/>
        <v>-972.32957670208395</v>
      </c>
      <c r="AT5">
        <f t="shared" si="15"/>
        <v>367.03506809835221</v>
      </c>
      <c r="AU5">
        <f t="shared" si="16"/>
        <v>1369.1001773326529</v>
      </c>
      <c r="AW5">
        <v>2</v>
      </c>
      <c r="AX5">
        <f>(R5*SUMPRODUCT(K6:$K$23, X6:$X$23)-$AZ$3*SUMPRODUCT(K5:$K$22, W6:$W$23))/Z5</f>
        <v>2691.7875106898719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2.9274999999999999E-2</v>
      </c>
      <c r="O6">
        <f t="shared" si="30"/>
        <v>3981.0572392808226</v>
      </c>
      <c r="P6">
        <f t="shared" si="31"/>
        <v>199.05286196404114</v>
      </c>
      <c r="Q6" s="5">
        <f t="shared" si="32"/>
        <v>12.5</v>
      </c>
      <c r="R6">
        <f t="shared" si="0"/>
        <v>50000</v>
      </c>
      <c r="S6">
        <f t="shared" si="20"/>
        <v>3783.7277172491235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2513.5860480980591</v>
      </c>
      <c r="AC6">
        <f t="shared" si="1"/>
        <v>3394.4698202839591</v>
      </c>
      <c r="AE6">
        <f t="shared" si="2"/>
        <v>3571.498707466847</v>
      </c>
      <c r="AF6">
        <f t="shared" si="3"/>
        <v>-178.57493537334236</v>
      </c>
      <c r="AG6">
        <f t="shared" si="4"/>
        <v>-11.214039678414791</v>
      </c>
      <c r="AH6">
        <f t="shared" si="5"/>
        <v>-1366.8469607248401</v>
      </c>
      <c r="AI6">
        <f t="shared" si="6"/>
        <v>2014.8627716902499</v>
      </c>
      <c r="AJ6">
        <f t="shared" si="7"/>
        <v>-880.88377218589994</v>
      </c>
      <c r="AK6">
        <f t="shared" si="28"/>
        <v>642.62826843684218</v>
      </c>
      <c r="AL6">
        <f t="shared" si="8"/>
        <v>1776.6072679411923</v>
      </c>
      <c r="AN6">
        <f t="shared" si="9"/>
        <v>2781.576834960907</v>
      </c>
      <c r="AO6">
        <f t="shared" si="10"/>
        <v>-139.07884174804533</v>
      </c>
      <c r="AP6">
        <f t="shared" si="11"/>
        <v>-8.7337881239036097</v>
      </c>
      <c r="AQ6">
        <f t="shared" si="12"/>
        <v>-1064.536250549442</v>
      </c>
      <c r="AR6">
        <f t="shared" si="13"/>
        <v>1569.2279545395161</v>
      </c>
      <c r="AS6">
        <f t="shared" si="14"/>
        <v>-686.05537778373252</v>
      </c>
      <c r="AT6">
        <f t="shared" si="15"/>
        <v>500.49574461215241</v>
      </c>
      <c r="AU6">
        <f t="shared" si="16"/>
        <v>1383.668321367936</v>
      </c>
      <c r="AW6">
        <v>3</v>
      </c>
      <c r="AX6">
        <f>(R6*SUMPRODUCT(K7:$K$23, X7:$X$23)-$AZ$3*SUMPRODUCT(K6:$K$22, W7:$W$23))/Z6</f>
        <v>3783.7277172491235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3.3331E-2</v>
      </c>
      <c r="O7">
        <f t="shared" si="30"/>
        <v>3981.0572392808226</v>
      </c>
      <c r="P7">
        <f t="shared" si="31"/>
        <v>199.05286196404114</v>
      </c>
      <c r="Q7" s="5">
        <f t="shared" si="32"/>
        <v>12.5</v>
      </c>
      <c r="R7">
        <f t="shared" si="0"/>
        <v>50000</v>
      </c>
      <c r="S7">
        <f t="shared" si="20"/>
        <v>4690.9704230451189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3394.4698202839591</v>
      </c>
      <c r="AC7">
        <f t="shared" si="1"/>
        <v>4026.0250372515989</v>
      </c>
      <c r="AE7">
        <f t="shared" si="2"/>
        <v>3416.7420969736013</v>
      </c>
      <c r="AF7">
        <f t="shared" si="3"/>
        <v>-170.83710484868007</v>
      </c>
      <c r="AG7">
        <f t="shared" si="4"/>
        <v>-10.7281241251094</v>
      </c>
      <c r="AH7">
        <f t="shared" si="5"/>
        <v>-1495.1006260849736</v>
      </c>
      <c r="AI7">
        <f t="shared" si="6"/>
        <v>1740.0762419148382</v>
      </c>
      <c r="AJ7">
        <f t="shared" si="7"/>
        <v>-631.55521696763981</v>
      </c>
      <c r="AK7">
        <f t="shared" si="28"/>
        <v>695.24724285920979</v>
      </c>
      <c r="AL7">
        <f t="shared" si="8"/>
        <v>1803.7682678064082</v>
      </c>
      <c r="AN7">
        <f t="shared" si="9"/>
        <v>2408.8425175388938</v>
      </c>
      <c r="AO7">
        <f t="shared" si="10"/>
        <v>-120.4421258769447</v>
      </c>
      <c r="AP7">
        <f t="shared" si="11"/>
        <v>-7.5634510280680205</v>
      </c>
      <c r="AQ7">
        <f t="shared" si="12"/>
        <v>-1054.0631554551687</v>
      </c>
      <c r="AR7">
        <f t="shared" si="13"/>
        <v>1226.7737851787124</v>
      </c>
      <c r="AS7">
        <f t="shared" si="14"/>
        <v>-445.25369946788408</v>
      </c>
      <c r="AT7">
        <f t="shared" si="15"/>
        <v>490.1573110491322</v>
      </c>
      <c r="AU7">
        <f t="shared" si="16"/>
        <v>1271.6773967599606</v>
      </c>
      <c r="AW7">
        <v>4</v>
      </c>
      <c r="AX7">
        <f>(R7*SUMPRODUCT(K8:$K$23, X8:$X$23)-$AZ$3*SUMPRODUCT(K7:$K$22, W8:$W$23))/Z7</f>
        <v>4690.9704230451189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3.7801000000000001E-2</v>
      </c>
      <c r="O8">
        <f t="shared" si="30"/>
        <v>3981.0572392808226</v>
      </c>
      <c r="P8">
        <f t="shared" si="31"/>
        <v>199.05286196404114</v>
      </c>
      <c r="Q8" s="5">
        <f t="shared" si="32"/>
        <v>12.5</v>
      </c>
      <c r="R8">
        <f t="shared" si="0"/>
        <v>50000</v>
      </c>
      <c r="S8">
        <f t="shared" si="20"/>
        <v>5407.8791930056777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4026.0250372515989</v>
      </c>
      <c r="AC8">
        <f t="shared" si="1"/>
        <v>4419.4525869018889</v>
      </c>
      <c r="AE8">
        <f t="shared" si="2"/>
        <v>3253.418407996166</v>
      </c>
      <c r="AF8">
        <f t="shared" si="3"/>
        <v>-162.67092039980832</v>
      </c>
      <c r="AG8">
        <f t="shared" si="4"/>
        <v>-10.215309063805044</v>
      </c>
      <c r="AH8">
        <f t="shared" si="5"/>
        <v>-1622.1352802130416</v>
      </c>
      <c r="AI8">
        <f t="shared" si="6"/>
        <v>1458.3968983195111</v>
      </c>
      <c r="AJ8">
        <f t="shared" si="7"/>
        <v>-393.42754965029008</v>
      </c>
      <c r="AK8">
        <f t="shared" si="28"/>
        <v>515.96600805147693</v>
      </c>
      <c r="AL8">
        <f t="shared" si="8"/>
        <v>1580.9353567206981</v>
      </c>
      <c r="AN8">
        <f t="shared" si="9"/>
        <v>2138.6456283058433</v>
      </c>
      <c r="AO8">
        <f t="shared" si="10"/>
        <v>-106.93228141529218</v>
      </c>
      <c r="AP8">
        <f t="shared" si="11"/>
        <v>-6.7150680703732775</v>
      </c>
      <c r="AQ8">
        <f t="shared" si="12"/>
        <v>-1066.3161298349621</v>
      </c>
      <c r="AR8">
        <f t="shared" si="13"/>
        <v>958.68214898521569</v>
      </c>
      <c r="AS8">
        <f t="shared" si="14"/>
        <v>-258.62093453663908</v>
      </c>
      <c r="AT8">
        <f t="shared" si="15"/>
        <v>339.17200590051158</v>
      </c>
      <c r="AU8">
        <f t="shared" si="16"/>
        <v>1039.2332203490882</v>
      </c>
      <c r="AW8">
        <v>5</v>
      </c>
      <c r="AX8">
        <f>(R8*SUMPRODUCT(K9:$K$23, X9:$X$23)-$AZ$3*SUMPRODUCT(K8:$K$22, W9:$W$23))/Z8</f>
        <v>5407.8791930056777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4.3147999999999999E-2</v>
      </c>
      <c r="O9">
        <f t="shared" si="30"/>
        <v>3981.0572392808226</v>
      </c>
      <c r="P9">
        <f t="shared" si="31"/>
        <v>199.05286196404114</v>
      </c>
      <c r="Q9" s="5">
        <f t="shared" si="32"/>
        <v>12.5</v>
      </c>
      <c r="R9">
        <f t="shared" si="0"/>
        <v>50000</v>
      </c>
      <c r="S9">
        <f t="shared" si="20"/>
        <v>5962.8364041281493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4419.4525869018889</v>
      </c>
      <c r="AC9">
        <f t="shared" si="1"/>
        <v>4613.9883414757323</v>
      </c>
      <c r="AE9">
        <f t="shared" si="2"/>
        <v>3080.505726447986</v>
      </c>
      <c r="AF9">
        <f t="shared" si="3"/>
        <v>-154.0252863223993</v>
      </c>
      <c r="AG9">
        <f t="shared" si="4"/>
        <v>-9.6723858176819348</v>
      </c>
      <c r="AH9">
        <f t="shared" si="5"/>
        <v>-1763.0806219402402</v>
      </c>
      <c r="AI9">
        <f t="shared" si="6"/>
        <v>1153.7274323676647</v>
      </c>
      <c r="AJ9">
        <f t="shared" si="7"/>
        <v>-194.53575457384341</v>
      </c>
      <c r="AK9">
        <f t="shared" si="28"/>
        <v>383.45770401083422</v>
      </c>
      <c r="AL9">
        <f t="shared" si="8"/>
        <v>1342.6493818046556</v>
      </c>
      <c r="AN9">
        <f t="shared" si="9"/>
        <v>1924.5208994988068</v>
      </c>
      <c r="AO9">
        <f t="shared" si="10"/>
        <v>-96.226044974940336</v>
      </c>
      <c r="AP9">
        <f t="shared" si="11"/>
        <v>-6.0427443761348405</v>
      </c>
      <c r="AQ9">
        <f t="shared" si="12"/>
        <v>-1101.4702797964881</v>
      </c>
      <c r="AR9">
        <f t="shared" si="13"/>
        <v>720.78183035124368</v>
      </c>
      <c r="AS9">
        <f t="shared" si="14"/>
        <v>-121.53463055198569</v>
      </c>
      <c r="AT9">
        <f t="shared" si="15"/>
        <v>239.56208200060897</v>
      </c>
      <c r="AU9">
        <f t="shared" si="16"/>
        <v>838.80928179986699</v>
      </c>
      <c r="AW9">
        <v>6</v>
      </c>
      <c r="AX9">
        <f>(R9*SUMPRODUCT(K10:$K$23, X10:$X$23)-$AZ$3*SUMPRODUCT(K9:$K$22, W10:$W$23))/Z9</f>
        <v>5962.8364041281493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4.8848999999999997E-2</v>
      </c>
      <c r="O10">
        <f t="shared" si="30"/>
        <v>3981.0572392808226</v>
      </c>
      <c r="P10">
        <f t="shared" si="31"/>
        <v>199.05286196404114</v>
      </c>
      <c r="Q10" s="5">
        <f t="shared" si="32"/>
        <v>12.5</v>
      </c>
      <c r="R10">
        <f t="shared" si="0"/>
        <v>50000</v>
      </c>
      <c r="S10">
        <f t="shared" si="20"/>
        <v>6396.6746617584568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4613.9883414757323</v>
      </c>
      <c r="AC10">
        <f t="shared" si="1"/>
        <v>4658.404208333649</v>
      </c>
      <c r="AE10">
        <f t="shared" si="2"/>
        <v>2899.2210449522486</v>
      </c>
      <c r="AF10">
        <f t="shared" si="3"/>
        <v>-144.96105224761243</v>
      </c>
      <c r="AG10">
        <f t="shared" si="4"/>
        <v>-9.1031755846971709</v>
      </c>
      <c r="AH10">
        <f t="shared" si="5"/>
        <v>-1889.9454992317794</v>
      </c>
      <c r="AI10">
        <f t="shared" si="6"/>
        <v>855.21131788815978</v>
      </c>
      <c r="AJ10">
        <f t="shared" si="7"/>
        <v>-44.415866857916626</v>
      </c>
      <c r="AK10">
        <f t="shared" si="28"/>
        <v>386.83303754446939</v>
      </c>
      <c r="AL10">
        <f t="shared" si="8"/>
        <v>1197.6284885747125</v>
      </c>
      <c r="AN10">
        <f t="shared" si="9"/>
        <v>1720.9166452106429</v>
      </c>
      <c r="AO10">
        <f t="shared" si="10"/>
        <v>-86.045832260532137</v>
      </c>
      <c r="AP10">
        <f t="shared" si="11"/>
        <v>-5.4034535984263004</v>
      </c>
      <c r="AQ10">
        <f t="shared" si="12"/>
        <v>-1121.8319051014189</v>
      </c>
      <c r="AR10">
        <f t="shared" si="13"/>
        <v>507.63545425026564</v>
      </c>
      <c r="AS10">
        <f t="shared" si="14"/>
        <v>-26.364324555497074</v>
      </c>
      <c r="AT10">
        <f t="shared" si="15"/>
        <v>229.61595646068974</v>
      </c>
      <c r="AU10">
        <f t="shared" si="16"/>
        <v>710.88708615545829</v>
      </c>
      <c r="AW10">
        <v>7</v>
      </c>
      <c r="AX10">
        <f>(R10*SUMPRODUCT(K11:$K$23, X11:$X$23)-$AZ$3*SUMPRODUCT(K10:$K$22, W11:$W$23))/Z10</f>
        <v>6396.6746617584568</v>
      </c>
    </row>
    <row r="11" spans="1:52" x14ac:dyDescent="0.25">
      <c r="A11" t="s">
        <v>33</v>
      </c>
      <c r="C11" s="24">
        <f>AU25</f>
        <v>5699.1548382893925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5.4528E-2</v>
      </c>
      <c r="O11">
        <f t="shared" si="30"/>
        <v>3981.0572392808226</v>
      </c>
      <c r="P11">
        <f t="shared" si="31"/>
        <v>199.05286196404114</v>
      </c>
      <c r="Q11" s="5">
        <f t="shared" si="32"/>
        <v>12.5</v>
      </c>
      <c r="R11">
        <f t="shared" si="0"/>
        <v>50000</v>
      </c>
      <c r="S11">
        <f t="shared" si="20"/>
        <v>6723.4616132189703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4658.404208333649</v>
      </c>
      <c r="AC11">
        <f t="shared" si="1"/>
        <v>4580.4339950338426</v>
      </c>
      <c r="AE11">
        <f t="shared" si="2"/>
        <v>2712.1401093635695</v>
      </c>
      <c r="AF11">
        <f t="shared" si="3"/>
        <v>-135.60700546817847</v>
      </c>
      <c r="AG11">
        <f t="shared" si="4"/>
        <v>-8.5157658705678312</v>
      </c>
      <c r="AH11">
        <f t="shared" si="5"/>
        <v>-1985.5118331294696</v>
      </c>
      <c r="AI11">
        <f t="shared" si="6"/>
        <v>582.5055048953534</v>
      </c>
      <c r="AJ11">
        <f t="shared" si="7"/>
        <v>77.970213299806346</v>
      </c>
      <c r="AK11">
        <f t="shared" si="28"/>
        <v>372.59927157979558</v>
      </c>
      <c r="AL11">
        <f t="shared" si="8"/>
        <v>1033.0749897749554</v>
      </c>
      <c r="AN11">
        <f t="shared" si="9"/>
        <v>1531.021717478355</v>
      </c>
      <c r="AO11">
        <f t="shared" si="10"/>
        <v>-76.551085873917742</v>
      </c>
      <c r="AP11">
        <f t="shared" si="11"/>
        <v>-4.807208316335756</v>
      </c>
      <c r="AQ11">
        <f t="shared" si="12"/>
        <v>-1120.8350653922562</v>
      </c>
      <c r="AR11">
        <f t="shared" si="13"/>
        <v>328.82835789584504</v>
      </c>
      <c r="AS11">
        <f t="shared" si="14"/>
        <v>44.014720871642389</v>
      </c>
      <c r="AT11">
        <f t="shared" si="15"/>
        <v>210.33484764883556</v>
      </c>
      <c r="AU11">
        <f t="shared" si="16"/>
        <v>583.17792641632309</v>
      </c>
      <c r="AW11">
        <v>8</v>
      </c>
      <c r="AX11">
        <f>(R11*SUMPRODUCT(K12:$K$23, X12:$X$23)-$AZ$3*SUMPRODUCT(K11:$K$22, W12:$W$23))/Z11</f>
        <v>6723.4616132189703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6.0775000000000003E-2</v>
      </c>
      <c r="O12">
        <f t="shared" si="30"/>
        <v>3981.0572392808226</v>
      </c>
      <c r="P12">
        <f t="shared" si="31"/>
        <v>199.05286196404114</v>
      </c>
      <c r="Q12" s="5">
        <f t="shared" si="32"/>
        <v>12.5</v>
      </c>
      <c r="R12">
        <f t="shared" si="0"/>
        <v>50000</v>
      </c>
      <c r="S12">
        <f t="shared" si="20"/>
        <v>6946.1899562542867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4580.4339950338426</v>
      </c>
      <c r="AC12">
        <f t="shared" si="1"/>
        <v>4397.2508436840599</v>
      </c>
      <c r="AE12">
        <f t="shared" si="2"/>
        <v>2520.1883931233629</v>
      </c>
      <c r="AF12">
        <f t="shared" si="3"/>
        <v>-126.00941965616813</v>
      </c>
      <c r="AG12">
        <f t="shared" si="4"/>
        <v>-7.9130625410783919</v>
      </c>
      <c r="AH12">
        <f t="shared" si="5"/>
        <v>-2070.18268313504</v>
      </c>
      <c r="AI12">
        <f t="shared" si="6"/>
        <v>316.0832277910763</v>
      </c>
      <c r="AJ12">
        <f t="shared" si="7"/>
        <v>183.18315134978275</v>
      </c>
      <c r="AK12">
        <f t="shared" si="28"/>
        <v>361.98241306520384</v>
      </c>
      <c r="AL12">
        <f t="shared" si="8"/>
        <v>861.24879220606294</v>
      </c>
      <c r="AN12">
        <f t="shared" si="9"/>
        <v>1352.4704396081606</v>
      </c>
      <c r="AO12">
        <f t="shared" si="10"/>
        <v>-67.623521980408029</v>
      </c>
      <c r="AP12">
        <f t="shared" si="11"/>
        <v>-4.2465806138863886</v>
      </c>
      <c r="AQ12">
        <f t="shared" si="12"/>
        <v>-1110.9728507474308</v>
      </c>
      <c r="AR12">
        <f t="shared" si="13"/>
        <v>169.62748626643548</v>
      </c>
      <c r="AS12">
        <f t="shared" si="14"/>
        <v>98.30606232092174</v>
      </c>
      <c r="AT12">
        <f t="shared" si="15"/>
        <v>194.25949054625087</v>
      </c>
      <c r="AU12">
        <f t="shared" si="16"/>
        <v>462.19303913360812</v>
      </c>
      <c r="AW12">
        <v>9</v>
      </c>
      <c r="AX12">
        <f>(R12*SUMPRODUCT(K13:$K$23, X13:$X$23)-$AZ$3*SUMPRODUCT(K12:$K$22, W13:$W$23))/Z12</f>
        <v>6946.1899562542867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6.7419999999999994E-2</v>
      </c>
      <c r="O13">
        <f t="shared" si="30"/>
        <v>3981.0572392808226</v>
      </c>
      <c r="P13">
        <f t="shared" si="31"/>
        <v>199.05286196404114</v>
      </c>
      <c r="Q13" s="5">
        <f t="shared" si="32"/>
        <v>12.5</v>
      </c>
      <c r="R13">
        <f t="shared" si="0"/>
        <v>50000</v>
      </c>
      <c r="S13">
        <f t="shared" si="20"/>
        <v>7067.9348319791725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4397.2508436840599</v>
      </c>
      <c r="AC13">
        <f t="shared" si="1"/>
        <v>4127.9189103610734</v>
      </c>
      <c r="AE13">
        <f t="shared" si="2"/>
        <v>2325.075407727752</v>
      </c>
      <c r="AF13">
        <f t="shared" si="3"/>
        <v>-116.25377038638761</v>
      </c>
      <c r="AG13">
        <f t="shared" si="4"/>
        <v>-7.300433239148103</v>
      </c>
      <c r="AH13">
        <f t="shared" si="5"/>
        <v>-2133.9947060780205</v>
      </c>
      <c r="AI13">
        <f t="shared" si="6"/>
        <v>67.526498024195917</v>
      </c>
      <c r="AJ13">
        <f t="shared" si="7"/>
        <v>269.33193332298652</v>
      </c>
      <c r="AK13">
        <f t="shared" si="28"/>
        <v>341.5339472690145</v>
      </c>
      <c r="AL13">
        <f t="shared" si="8"/>
        <v>678.39237861619699</v>
      </c>
      <c r="AN13">
        <f t="shared" si="9"/>
        <v>1186.4240545532916</v>
      </c>
      <c r="AO13">
        <f t="shared" si="10"/>
        <v>-59.321202727664584</v>
      </c>
      <c r="AP13">
        <f t="shared" si="11"/>
        <v>-3.7252166423498188</v>
      </c>
      <c r="AQ13">
        <f t="shared" si="12"/>
        <v>-1088.9206617408777</v>
      </c>
      <c r="AR13">
        <f t="shared" si="13"/>
        <v>34.456973442399502</v>
      </c>
      <c r="AS13">
        <f t="shared" si="14"/>
        <v>137.43291219359466</v>
      </c>
      <c r="AT13">
        <f t="shared" si="15"/>
        <v>174.27567688331098</v>
      </c>
      <c r="AU13">
        <f t="shared" si="16"/>
        <v>346.16556251930518</v>
      </c>
      <c r="AW13">
        <v>10</v>
      </c>
      <c r="AX13">
        <f>(R13*SUMPRODUCT(K14:$K$23, X14:$X$23)-$AZ$3*SUMPRODUCT(K13:$K$22, W14:$W$23))/Z13</f>
        <v>7067.9348319791725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7.4817999999999996E-2</v>
      </c>
      <c r="O14">
        <f t="shared" si="30"/>
        <v>3981.0572392808226</v>
      </c>
      <c r="P14">
        <f t="shared" si="31"/>
        <v>199.05286196404114</v>
      </c>
      <c r="Q14" s="5">
        <f t="shared" si="32"/>
        <v>12.5</v>
      </c>
      <c r="R14">
        <f t="shared" si="0"/>
        <v>50000</v>
      </c>
      <c r="S14">
        <f t="shared" si="20"/>
        <v>7084.2800331243798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4127.9189103610734</v>
      </c>
      <c r="AC14">
        <f t="shared" si="1"/>
        <v>3786.5335616649559</v>
      </c>
      <c r="AE14">
        <f t="shared" si="2"/>
        <v>2127.8671617950999</v>
      </c>
      <c r="AF14">
        <f t="shared" si="3"/>
        <v>-106.393358089755</v>
      </c>
      <c r="AG14">
        <f t="shared" si="4"/>
        <v>-6.6812250926700401</v>
      </c>
      <c r="AH14">
        <f t="shared" si="5"/>
        <v>-2184.8152563463309</v>
      </c>
      <c r="AI14">
        <f t="shared" si="6"/>
        <v>-170.02267773365611</v>
      </c>
      <c r="AJ14">
        <f t="shared" si="7"/>
        <v>341.38534869611749</v>
      </c>
      <c r="AK14">
        <f t="shared" si="28"/>
        <v>316.07878550301393</v>
      </c>
      <c r="AL14">
        <f t="shared" si="8"/>
        <v>487.44145646547531</v>
      </c>
      <c r="AN14">
        <f t="shared" si="9"/>
        <v>1032.7125157829469</v>
      </c>
      <c r="AO14">
        <f t="shared" si="10"/>
        <v>-51.635625789147348</v>
      </c>
      <c r="AP14">
        <f t="shared" si="11"/>
        <v>-3.2425824778190901</v>
      </c>
      <c r="AQ14">
        <f t="shared" si="12"/>
        <v>-1060.3509939027151</v>
      </c>
      <c r="AR14">
        <f t="shared" si="13"/>
        <v>-82.516686386734563</v>
      </c>
      <c r="AS14">
        <f t="shared" si="14"/>
        <v>165.68370837866931</v>
      </c>
      <c r="AT14">
        <f t="shared" si="15"/>
        <v>153.4017365478137</v>
      </c>
      <c r="AU14">
        <f t="shared" si="16"/>
        <v>236.56875853974844</v>
      </c>
      <c r="AW14">
        <v>11</v>
      </c>
      <c r="AX14">
        <f>(R14*SUMPRODUCT(K15:$K$23, X15:$X$23)-$AZ$3*SUMPRODUCT(K14:$K$22, W15:$W$23))/Z14</f>
        <v>7084.2800331243798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8.3350999999999995E-2</v>
      </c>
      <c r="O15">
        <f t="shared" si="30"/>
        <v>3981.0572392808226</v>
      </c>
      <c r="P15">
        <f t="shared" si="31"/>
        <v>199.05286196404114</v>
      </c>
      <c r="Q15" s="5">
        <f t="shared" si="32"/>
        <v>12.5</v>
      </c>
      <c r="R15">
        <f t="shared" si="0"/>
        <v>50000</v>
      </c>
      <c r="S15">
        <f t="shared" si="20"/>
        <v>6984.2894210962895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3786.5335616649559</v>
      </c>
      <c r="AC15">
        <f t="shared" si="1"/>
        <v>3384.6012081883682</v>
      </c>
      <c r="AE15">
        <f t="shared" si="2"/>
        <v>1929.2286343743654</v>
      </c>
      <c r="AF15">
        <f t="shared" si="3"/>
        <v>-96.461431718718273</v>
      </c>
      <c r="AG15">
        <f t="shared" si="4"/>
        <v>-6.0575260490441991</v>
      </c>
      <c r="AH15">
        <f t="shared" si="5"/>
        <v>-2227.5471707965617</v>
      </c>
      <c r="AI15">
        <f t="shared" si="6"/>
        <v>-400.83749418995876</v>
      </c>
      <c r="AJ15">
        <f t="shared" si="7"/>
        <v>401.93235347658765</v>
      </c>
      <c r="AK15">
        <f t="shared" si="28"/>
        <v>291.64170966823929</v>
      </c>
      <c r="AL15">
        <f t="shared" si="8"/>
        <v>292.73656895486818</v>
      </c>
      <c r="AN15">
        <f t="shared" si="9"/>
        <v>890.11100838681716</v>
      </c>
      <c r="AO15">
        <f t="shared" si="10"/>
        <v>-44.505550419340864</v>
      </c>
      <c r="AP15">
        <f t="shared" si="11"/>
        <v>-2.7948323613767472</v>
      </c>
      <c r="AQ15">
        <f t="shared" si="12"/>
        <v>-1027.749756093541</v>
      </c>
      <c r="AR15">
        <f t="shared" si="13"/>
        <v>-184.93913048744142</v>
      </c>
      <c r="AS15">
        <f t="shared" si="14"/>
        <v>185.44427865199731</v>
      </c>
      <c r="AT15">
        <f t="shared" si="15"/>
        <v>134.55818126224116</v>
      </c>
      <c r="AU15">
        <f t="shared" si="16"/>
        <v>135.06332942679708</v>
      </c>
      <c r="AW15">
        <v>12</v>
      </c>
      <c r="AX15">
        <f>(R15*SUMPRODUCT(K16:$K$23, X16:$X$23)-$AZ$3*SUMPRODUCT(K15:$K$22, W16:$W$23))/Z15</f>
        <v>6984.2894210962895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9.2474000000000001E-2</v>
      </c>
      <c r="O16">
        <f t="shared" si="30"/>
        <v>3981.0572392808226</v>
      </c>
      <c r="P16">
        <f t="shared" si="31"/>
        <v>199.05286196404114</v>
      </c>
      <c r="Q16" s="5">
        <f t="shared" si="32"/>
        <v>12.5</v>
      </c>
      <c r="R16">
        <f t="shared" si="0"/>
        <v>50000</v>
      </c>
      <c r="S16">
        <f t="shared" si="20"/>
        <v>6768.2932996463778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3384.6012081883682</v>
      </c>
      <c r="AC16">
        <f t="shared" si="1"/>
        <v>2943.8215894138484</v>
      </c>
      <c r="AE16">
        <f t="shared" si="2"/>
        <v>1731.5328592954868</v>
      </c>
      <c r="AF16">
        <f t="shared" si="3"/>
        <v>-86.576642964774351</v>
      </c>
      <c r="AG16">
        <f t="shared" si="4"/>
        <v>-5.4367871246944439</v>
      </c>
      <c r="AH16">
        <f t="shared" si="5"/>
        <v>-2240.654655437253</v>
      </c>
      <c r="AI16">
        <f t="shared" si="6"/>
        <v>-601.13522623123527</v>
      </c>
      <c r="AJ16">
        <f t="shared" si="7"/>
        <v>440.7796187745198</v>
      </c>
      <c r="AK16">
        <f t="shared" si="28"/>
        <v>275.11679112119373</v>
      </c>
      <c r="AL16">
        <f t="shared" si="8"/>
        <v>114.76118366447827</v>
      </c>
      <c r="AN16">
        <f t="shared" si="9"/>
        <v>757.46446659086621</v>
      </c>
      <c r="AO16">
        <f t="shared" si="10"/>
        <v>-37.873223329543315</v>
      </c>
      <c r="AP16">
        <f t="shared" si="11"/>
        <v>-2.3783395372874052</v>
      </c>
      <c r="AQ16">
        <f t="shared" si="12"/>
        <v>-980.1813891569293</v>
      </c>
      <c r="AR16">
        <f t="shared" si="13"/>
        <v>-262.96848543289389</v>
      </c>
      <c r="AS16">
        <f t="shared" si="14"/>
        <v>192.82042326070066</v>
      </c>
      <c r="AT16">
        <f t="shared" si="15"/>
        <v>120.35070100927477</v>
      </c>
      <c r="AU16">
        <f t="shared" si="16"/>
        <v>50.202638837081544</v>
      </c>
      <c r="AW16">
        <v>13</v>
      </c>
      <c r="AX16">
        <f>(R16*SUMPRODUCT(K17:$K$23, X17:$X$23)-$AZ$3*SUMPRODUCT(K16:$K$22, W17:$W$23))/Z16</f>
        <v>6768.2932996463778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0.10216500000000001</v>
      </c>
      <c r="O17">
        <f t="shared" si="30"/>
        <v>3981.0572392808226</v>
      </c>
      <c r="P17">
        <f t="shared" si="31"/>
        <v>199.05286196404114</v>
      </c>
      <c r="Q17" s="5">
        <f t="shared" si="32"/>
        <v>12.5</v>
      </c>
      <c r="R17">
        <f t="shared" si="0"/>
        <v>50000</v>
      </c>
      <c r="S17">
        <f t="shared" si="20"/>
        <v>6441.3892105213354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2943.8215894138484</v>
      </c>
      <c r="AC17">
        <f t="shared" si="1"/>
        <v>2487.3913450480632</v>
      </c>
      <c r="AE17">
        <f t="shared" si="2"/>
        <v>1537.3154761326086</v>
      </c>
      <c r="AF17">
        <f t="shared" si="3"/>
        <v>-76.865773806630443</v>
      </c>
      <c r="AG17">
        <f t="shared" si="4"/>
        <v>-4.8269698968530923</v>
      </c>
      <c r="AH17">
        <f t="shared" si="5"/>
        <v>-2221.7974263776318</v>
      </c>
      <c r="AI17">
        <f t="shared" si="6"/>
        <v>-766.17469394850673</v>
      </c>
      <c r="AJ17">
        <f t="shared" si="7"/>
        <v>456.43024436578526</v>
      </c>
      <c r="AK17">
        <f t="shared" si="28"/>
        <v>271.7435387003473</v>
      </c>
      <c r="AL17">
        <f t="shared" si="8"/>
        <v>-38.000910882374171</v>
      </c>
      <c r="AN17">
        <f t="shared" si="9"/>
        <v>633.42136638947136</v>
      </c>
      <c r="AO17">
        <f t="shared" si="10"/>
        <v>-31.671068319473573</v>
      </c>
      <c r="AP17">
        <f t="shared" si="11"/>
        <v>-1.9888603966163358</v>
      </c>
      <c r="AQ17">
        <f t="shared" si="12"/>
        <v>-915.4490301477548</v>
      </c>
      <c r="AR17">
        <f t="shared" si="13"/>
        <v>-315.68759247437333</v>
      </c>
      <c r="AS17">
        <f t="shared" si="14"/>
        <v>188.06333087530641</v>
      </c>
      <c r="AT17">
        <f t="shared" si="15"/>
        <v>111.96671487631366</v>
      </c>
      <c r="AU17">
        <f t="shared" si="16"/>
        <v>-15.657546722753251</v>
      </c>
      <c r="AW17">
        <v>14</v>
      </c>
      <c r="AX17">
        <f>(R17*SUMPRODUCT(K18:$K$23, X18:$X$23)-$AZ$3*SUMPRODUCT(K17:$K$22, W18:$W$23))/Z17</f>
        <v>6441.3892105213354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0.113081</v>
      </c>
      <c r="O18">
        <f t="shared" si="30"/>
        <v>3981.0572392808226</v>
      </c>
      <c r="P18">
        <f t="shared" si="31"/>
        <v>199.05286196404114</v>
      </c>
      <c r="Q18" s="5">
        <f t="shared" si="32"/>
        <v>12.5</v>
      </c>
      <c r="R18">
        <f t="shared" si="0"/>
        <v>50000</v>
      </c>
      <c r="S18">
        <f t="shared" si="20"/>
        <v>5996.4250711289296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2487.3913450480632</v>
      </c>
      <c r="AC18">
        <f t="shared" si="1"/>
        <v>2030.5630008541175</v>
      </c>
      <c r="AE18">
        <f t="shared" si="2"/>
        <v>1348.101150014731</v>
      </c>
      <c r="AF18">
        <f t="shared" si="3"/>
        <v>-67.405057500736561</v>
      </c>
      <c r="AG18">
        <f t="shared" si="4"/>
        <v>-4.2328616149785168</v>
      </c>
      <c r="AH18">
        <f t="shared" si="5"/>
        <v>-2183.354331624178</v>
      </c>
      <c r="AI18">
        <f t="shared" si="6"/>
        <v>-906.891100725162</v>
      </c>
      <c r="AJ18">
        <f t="shared" si="7"/>
        <v>456.82834419394567</v>
      </c>
      <c r="AK18">
        <f t="shared" si="28"/>
        <v>264.14292937310023</v>
      </c>
      <c r="AL18">
        <f t="shared" si="8"/>
        <v>-185.91982715811611</v>
      </c>
      <c r="AN18">
        <f t="shared" si="9"/>
        <v>519.07226538911209</v>
      </c>
      <c r="AO18">
        <f t="shared" si="10"/>
        <v>-25.953613269455609</v>
      </c>
      <c r="AP18">
        <f t="shared" si="11"/>
        <v>-1.6298191478744048</v>
      </c>
      <c r="AQ18">
        <f t="shared" si="12"/>
        <v>-840.67777781430482</v>
      </c>
      <c r="AR18">
        <f t="shared" si="13"/>
        <v>-349.18894484252269</v>
      </c>
      <c r="AS18">
        <f t="shared" si="14"/>
        <v>175.89698184896383</v>
      </c>
      <c r="AT18">
        <f t="shared" si="15"/>
        <v>101.70547568683044</v>
      </c>
      <c r="AU18">
        <f t="shared" si="16"/>
        <v>-71.586487306728401</v>
      </c>
      <c r="AW18">
        <v>15</v>
      </c>
      <c r="AX18">
        <f>(R18*SUMPRODUCT(K19:$K$23, X19:$X$23)-$AZ$3*SUMPRODUCT(K18:$K$22, W19:$W$23))/Z18</f>
        <v>5996.4250711289296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0.12539</v>
      </c>
      <c r="O19">
        <f t="shared" si="30"/>
        <v>3981.0572392808226</v>
      </c>
      <c r="P19">
        <f t="shared" si="31"/>
        <v>199.05286196404114</v>
      </c>
      <c r="Q19" s="5">
        <f t="shared" si="32"/>
        <v>12.5</v>
      </c>
      <c r="R19">
        <f t="shared" si="0"/>
        <v>50000</v>
      </c>
      <c r="S19">
        <f t="shared" si="20"/>
        <v>5408.6787584035546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2030.5630008541175</v>
      </c>
      <c r="AC19">
        <f t="shared" si="1"/>
        <v>1583.5635596427971</v>
      </c>
      <c r="AE19">
        <f t="shared" si="2"/>
        <v>1165.5817353142365</v>
      </c>
      <c r="AF19">
        <f t="shared" si="3"/>
        <v>-58.279086765711831</v>
      </c>
      <c r="AG19">
        <f t="shared" si="4"/>
        <v>-3.6597744809265755</v>
      </c>
      <c r="AH19">
        <f t="shared" si="5"/>
        <v>-2123.0340716086248</v>
      </c>
      <c r="AI19">
        <f t="shared" si="6"/>
        <v>-1019.3911975410267</v>
      </c>
      <c r="AJ19">
        <f t="shared" si="7"/>
        <v>446.99944121132035</v>
      </c>
      <c r="AK19">
        <f t="shared" si="28"/>
        <v>230.31933866615395</v>
      </c>
      <c r="AL19">
        <f t="shared" si="8"/>
        <v>-342.07241766355241</v>
      </c>
      <c r="AN19">
        <f t="shared" si="9"/>
        <v>418.10608475692209</v>
      </c>
      <c r="AO19">
        <f t="shared" si="10"/>
        <v>-20.905304237846106</v>
      </c>
      <c r="AP19">
        <f t="shared" si="11"/>
        <v>-1.3127985219337519</v>
      </c>
      <c r="AQ19">
        <f t="shared" si="12"/>
        <v>-761.55402627900742</v>
      </c>
      <c r="AR19">
        <f t="shared" si="13"/>
        <v>-365.66604428186514</v>
      </c>
      <c r="AS19">
        <f t="shared" si="14"/>
        <v>160.34326945163687</v>
      </c>
      <c r="AT19">
        <f t="shared" si="15"/>
        <v>82.617901444335558</v>
      </c>
      <c r="AU19">
        <f t="shared" si="16"/>
        <v>-122.70487338589271</v>
      </c>
      <c r="AW19">
        <v>16</v>
      </c>
      <c r="AX19">
        <f>(R19*SUMPRODUCT(K20:$K$23, X20:$X$23)-$AZ$3*SUMPRODUCT(K19:$K$22, W20:$W$23))/Z19</f>
        <v>5408.6787584035546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0.13947699999999999</v>
      </c>
      <c r="O20">
        <f t="shared" si="30"/>
        <v>3981.0572392808226</v>
      </c>
      <c r="P20">
        <f t="shared" si="31"/>
        <v>199.05286196404114</v>
      </c>
      <c r="Q20" s="5">
        <f t="shared" si="32"/>
        <v>12.5</v>
      </c>
      <c r="R20">
        <f t="shared" si="0"/>
        <v>50000</v>
      </c>
      <c r="S20">
        <f t="shared" si="20"/>
        <v>4586.9598481861294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1583.5635596427971</v>
      </c>
      <c r="AC20">
        <f t="shared" si="1"/>
        <v>1142.2346026879138</v>
      </c>
      <c r="AE20">
        <f t="shared" si="2"/>
        <v>991.35407426467054</v>
      </c>
      <c r="AF20">
        <f t="shared" si="3"/>
        <v>-49.567703713233527</v>
      </c>
      <c r="AG20">
        <f t="shared" si="4"/>
        <v>-3.1127223708411136</v>
      </c>
      <c r="AH20">
        <f t="shared" si="5"/>
        <v>-2041.8174611047834</v>
      </c>
      <c r="AI20">
        <f t="shared" si="6"/>
        <v>-1103.1438129241874</v>
      </c>
      <c r="AJ20">
        <f t="shared" si="7"/>
        <v>441.32895695488332</v>
      </c>
      <c r="AK20">
        <f t="shared" si="28"/>
        <v>137.12650120954689</v>
      </c>
      <c r="AL20">
        <f t="shared" si="8"/>
        <v>-524.6883547597572</v>
      </c>
      <c r="AN20">
        <f t="shared" si="9"/>
        <v>337.29378879418732</v>
      </c>
      <c r="AO20">
        <f t="shared" si="10"/>
        <v>-16.864689439709366</v>
      </c>
      <c r="AP20">
        <f t="shared" si="11"/>
        <v>-1.0590584627436785</v>
      </c>
      <c r="AQ20">
        <f t="shared" si="12"/>
        <v>-694.6986605093573</v>
      </c>
      <c r="AR20">
        <f t="shared" si="13"/>
        <v>-375.32861961762302</v>
      </c>
      <c r="AS20">
        <f t="shared" si="14"/>
        <v>150.15575147185766</v>
      </c>
      <c r="AT20">
        <f t="shared" si="15"/>
        <v>46.655295355865455</v>
      </c>
      <c r="AU20">
        <f t="shared" si="16"/>
        <v>-178.51757278989993</v>
      </c>
      <c r="AW20">
        <v>17</v>
      </c>
      <c r="AX20">
        <f>(R20*SUMPRODUCT(K21:$K$23, X21:$X$23)-$AZ$3*SUMPRODUCT(K20:$K$22, W21:$W$23))/Z20</f>
        <v>4586.9598481861294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0.15573300000000001</v>
      </c>
      <c r="O21">
        <f t="shared" si="30"/>
        <v>3981.0572392808226</v>
      </c>
      <c r="P21">
        <f t="shared" si="31"/>
        <v>199.05286196404114</v>
      </c>
      <c r="Q21" s="5">
        <f t="shared" si="32"/>
        <v>12.5</v>
      </c>
      <c r="R21">
        <f t="shared" si="0"/>
        <v>50000</v>
      </c>
      <c r="S21">
        <f t="shared" si="20"/>
        <v>3461.4327583617187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1142.2346026879138</v>
      </c>
      <c r="AC21">
        <f t="shared" si="1"/>
        <v>719.10339390602849</v>
      </c>
      <c r="AE21">
        <f t="shared" si="2"/>
        <v>827.05398947456388</v>
      </c>
      <c r="AF21">
        <f t="shared" si="3"/>
        <v>-41.352699473728201</v>
      </c>
      <c r="AG21">
        <f t="shared" si="4"/>
        <v>-2.5968415541545036</v>
      </c>
      <c r="AH21">
        <f t="shared" si="5"/>
        <v>-1939.0143719127968</v>
      </c>
      <c r="AI21">
        <f t="shared" si="6"/>
        <v>-1155.9099234661157</v>
      </c>
      <c r="AJ21">
        <f t="shared" si="7"/>
        <v>423.13120878188533</v>
      </c>
      <c r="AK21">
        <f t="shared" si="28"/>
        <v>98.903111294932856</v>
      </c>
      <c r="AL21">
        <f t="shared" si="8"/>
        <v>-633.87560338929757</v>
      </c>
      <c r="AN21">
        <f t="shared" si="9"/>
        <v>267.6620158812521</v>
      </c>
      <c r="AO21">
        <f t="shared" si="10"/>
        <v>-13.383100794062607</v>
      </c>
      <c r="AP21">
        <f t="shared" si="11"/>
        <v>-0.84042378630056191</v>
      </c>
      <c r="AQ21">
        <f t="shared" si="12"/>
        <v>-627.52916038604144</v>
      </c>
      <c r="AR21">
        <f t="shared" si="13"/>
        <v>-374.09066908515257</v>
      </c>
      <c r="AS21">
        <f t="shared" si="14"/>
        <v>136.93924914960294</v>
      </c>
      <c r="AT21">
        <f t="shared" si="15"/>
        <v>32.00831684875601</v>
      </c>
      <c r="AU21">
        <f t="shared" si="16"/>
        <v>-205.14310308679364</v>
      </c>
      <c r="AW21">
        <v>18</v>
      </c>
      <c r="AX21">
        <f>(R21*SUMPRODUCT(K22:$K$23, X22:$X$23)-$AZ$3*SUMPRODUCT(K21:$K$22, W22:$W$23))/Z21</f>
        <v>3461.4327583617187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0.17447299999999999</v>
      </c>
      <c r="O22">
        <f t="shared" si="30"/>
        <v>3981.0572392808226</v>
      </c>
      <c r="P22">
        <f t="shared" si="31"/>
        <v>199.05286196404114</v>
      </c>
      <c r="Q22" s="5">
        <f t="shared" si="32"/>
        <v>12.5</v>
      </c>
      <c r="R22">
        <f t="shared" si="0"/>
        <v>50000</v>
      </c>
      <c r="S22">
        <f t="shared" si="20"/>
        <v>1966.3776193738213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719.10339390602849</v>
      </c>
      <c r="AC22">
        <f t="shared" si="1"/>
        <v>333.15068118346778</v>
      </c>
      <c r="AE22">
        <f t="shared" si="2"/>
        <v>674.4848588742226</v>
      </c>
      <c r="AF22">
        <f t="shared" si="3"/>
        <v>-33.724242943711133</v>
      </c>
      <c r="AG22">
        <f t="shared" si="4"/>
        <v>-2.1177944021349595</v>
      </c>
      <c r="AH22">
        <f t="shared" si="5"/>
        <v>-1812.3149459119948</v>
      </c>
      <c r="AI22">
        <f t="shared" si="6"/>
        <v>-1173.6721243836182</v>
      </c>
      <c r="AJ22">
        <f t="shared" si="7"/>
        <v>385.9527127225607</v>
      </c>
      <c r="AK22">
        <f t="shared" si="28"/>
        <v>95.190480688557798</v>
      </c>
      <c r="AL22">
        <f t="shared" si="8"/>
        <v>-692.52893097249967</v>
      </c>
      <c r="AN22">
        <f t="shared" si="9"/>
        <v>204.00523441643909</v>
      </c>
      <c r="AO22">
        <f t="shared" si="10"/>
        <v>-10.200261720821956</v>
      </c>
      <c r="AP22">
        <f t="shared" si="11"/>
        <v>-0.64054980296293296</v>
      </c>
      <c r="AQ22">
        <f t="shared" si="12"/>
        <v>-548.15424025128198</v>
      </c>
      <c r="AR22">
        <f t="shared" si="13"/>
        <v>-354.98981735862776</v>
      </c>
      <c r="AS22">
        <f t="shared" si="14"/>
        <v>116.73556877769627</v>
      </c>
      <c r="AT22">
        <f t="shared" si="15"/>
        <v>28.791389564319427</v>
      </c>
      <c r="AU22">
        <f t="shared" si="16"/>
        <v>-209.46285901661207</v>
      </c>
      <c r="AW22">
        <v>19</v>
      </c>
      <c r="AX22">
        <f>(R22*SUMPRODUCT(K23:$K$23, X23:$X$23)-$AZ$3*SUMPRODUCT(K22:$K$22, W23:$W$23))/Z22</f>
        <v>1966.3776193738213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0.196798</v>
      </c>
      <c r="O23">
        <f t="shared" si="30"/>
        <v>3981.0572392808226</v>
      </c>
      <c r="P23">
        <f t="shared" si="31"/>
        <v>199.05286196404114</v>
      </c>
      <c r="Q23" s="5">
        <f t="shared" si="32"/>
        <v>12.5</v>
      </c>
      <c r="R23">
        <f t="shared" si="0"/>
        <v>50000</v>
      </c>
      <c r="S23">
        <f t="shared" si="20"/>
        <v>2479.0376466194252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333.15068118346778</v>
      </c>
      <c r="AC23">
        <f t="shared" si="1"/>
        <v>333.15068118346778</v>
      </c>
      <c r="AE23">
        <f t="shared" si="2"/>
        <v>535.00273902875108</v>
      </c>
      <c r="AF23">
        <f t="shared" si="3"/>
        <v>-26.750136951437558</v>
      </c>
      <c r="AG23">
        <f t="shared" si="4"/>
        <v>-1.6798387553622542</v>
      </c>
      <c r="AH23">
        <f t="shared" si="5"/>
        <v>-1667.1108110054231</v>
      </c>
      <c r="AI23">
        <f t="shared" si="6"/>
        <v>-1160.5380476834719</v>
      </c>
      <c r="AJ23">
        <f t="shared" si="7"/>
        <v>0</v>
      </c>
      <c r="AK23">
        <f t="shared" si="28"/>
        <v>87.421801130795188</v>
      </c>
      <c r="AL23">
        <f t="shared" si="8"/>
        <v>-1073.1162465526768</v>
      </c>
      <c r="AN23">
        <f t="shared" si="9"/>
        <v>146.58697341207386</v>
      </c>
      <c r="AO23">
        <f t="shared" si="10"/>
        <v>-7.3293486706036939</v>
      </c>
      <c r="AP23">
        <f t="shared" si="11"/>
        <v>-0.46026395942549542</v>
      </c>
      <c r="AQ23">
        <f t="shared" si="12"/>
        <v>-456.77659253011791</v>
      </c>
      <c r="AR23">
        <f t="shared" si="13"/>
        <v>-317.97923174807323</v>
      </c>
      <c r="AS23">
        <f t="shared" si="14"/>
        <v>0</v>
      </c>
      <c r="AT23">
        <f t="shared" si="15"/>
        <v>23.952956318055055</v>
      </c>
      <c r="AU23">
        <f t="shared" si="16"/>
        <v>-294.02627543001819</v>
      </c>
      <c r="AW23">
        <v>20</v>
      </c>
      <c r="AX23">
        <f>(R23*SUMPRODUCT(K$23:$K24, X$23:$X24)-$AZ$3*SUMPRODUCT(K$22:$K23, W$23:$W24))/Z23</f>
        <v>2479.0376466194252</v>
      </c>
    </row>
    <row r="25" spans="5:50" x14ac:dyDescent="0.25">
      <c r="AN25" s="6">
        <f t="shared" ref="AN25:AU25" si="33">SUM(AN3:AN23)</f>
        <v>27442.208497718711</v>
      </c>
      <c r="AO25" s="6">
        <f t="shared" si="33"/>
        <v>-4357.9033543465521</v>
      </c>
      <c r="AP25" s="6">
        <f t="shared" si="33"/>
        <v>-173.66495207274428</v>
      </c>
      <c r="AQ25" s="6">
        <f t="shared" si="33"/>
        <v>-18732.2369076014</v>
      </c>
      <c r="AR25" s="6">
        <f t="shared" si="33"/>
        <v>4178.4032836980114</v>
      </c>
      <c r="AS25" s="6">
        <f t="shared" si="33"/>
        <v>-2060.1652975222701</v>
      </c>
      <c r="AT25" s="6">
        <f t="shared" si="33"/>
        <v>3580.9168521136503</v>
      </c>
      <c r="AU25" s="7">
        <f t="shared" si="33"/>
        <v>5699.1548382893925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CAFF-3FC2-4B90-ABDE-832E8ED547AE}">
  <sheetPr codeName="Sheet5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260.15958175686546</v>
      </c>
      <c r="K3">
        <v>1</v>
      </c>
      <c r="L3" s="2">
        <v>0</v>
      </c>
      <c r="O3">
        <f>$C$3</f>
        <v>260.15958175686546</v>
      </c>
      <c r="P3">
        <f>O3*B5</f>
        <v>208.12766540549239</v>
      </c>
      <c r="Q3" s="5">
        <f>B8</f>
        <v>100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260.15958175686546</v>
      </c>
      <c r="AF3">
        <f t="shared" ref="AF3:AF23" si="4">-$Z3*P3</f>
        <v>-208.12766540549239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-47.96808364862693</v>
      </c>
      <c r="AJ3">
        <f t="shared" ref="AJ3:AJ23" si="8">AB3-AC3</f>
        <v>0</v>
      </c>
      <c r="AL3">
        <f t="shared" ref="AL3:AL23" si="9">SUM(AI3:AK3)</f>
        <v>-47.96808364862693</v>
      </c>
      <c r="AN3">
        <f t="shared" ref="AN3:AN23" si="10">AE3*$K3</f>
        <v>260.15958175686546</v>
      </c>
      <c r="AO3">
        <f t="shared" ref="AO3:AO23" si="11">AF3*$K3</f>
        <v>-208.12766540549239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-47.96808364862693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-47.96808364862693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140.98544343102827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1.221972E-3</v>
      </c>
      <c r="R4">
        <f t="shared" si="0"/>
        <v>100000</v>
      </c>
      <c r="S4">
        <f t="shared" si="1"/>
        <v>26.642146721017042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26.343169296493897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-122.1972</v>
      </c>
      <c r="AI4">
        <f t="shared" si="7"/>
        <v>-122.1972</v>
      </c>
      <c r="AJ4">
        <f t="shared" si="8"/>
        <v>-26.343169296493897</v>
      </c>
      <c r="AK4">
        <f>G4*MAX(0, SUM(AB4, AE4:AF4))</f>
        <v>0</v>
      </c>
      <c r="AL4">
        <f t="shared" si="9"/>
        <v>-148.54036929649391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-114.64227413453418</v>
      </c>
      <c r="AR4">
        <f t="shared" si="14"/>
        <v>-114.64227413453418</v>
      </c>
      <c r="AS4">
        <f t="shared" si="15"/>
        <v>-24.71448475137808</v>
      </c>
      <c r="AT4">
        <f t="shared" si="16"/>
        <v>0</v>
      </c>
      <c r="AU4">
        <f t="shared" si="17"/>
        <v>-139.35675888591228</v>
      </c>
      <c r="AW4">
        <v>1</v>
      </c>
      <c r="AX4">
        <f>(R4*SUMPRODUCT(K5:$K$23, X5:$X$23)-$AZ$3*SUMPRODUCT(K4:$K$22, W5:$W$23))/Z4</f>
        <v>26.642146721017042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1.2339639999999999E-3</v>
      </c>
      <c r="O5">
        <f t="shared" ref="O5:O23" si="29">$C$3</f>
        <v>260.15958175686546</v>
      </c>
      <c r="P5">
        <f t="shared" ref="P5:P23" si="30">O5*$C$5</f>
        <v>13.007979087843275</v>
      </c>
      <c r="Q5" s="5">
        <f t="shared" ref="Q5:Q23" si="31">$C$8</f>
        <v>12.5</v>
      </c>
      <c r="R5">
        <f t="shared" si="0"/>
        <v>100000</v>
      </c>
      <c r="S5">
        <f t="shared" si="1"/>
        <v>52.945349244901927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26.343169296493897</v>
      </c>
      <c r="AC5">
        <f t="shared" si="2"/>
        <v>51.763086544252701</v>
      </c>
      <c r="AE5">
        <f t="shared" si="3"/>
        <v>254.35025243683532</v>
      </c>
      <c r="AF5">
        <f t="shared" si="4"/>
        <v>-12.717512621841767</v>
      </c>
      <c r="AG5">
        <f t="shared" si="5"/>
        <v>-12.220876640368212</v>
      </c>
      <c r="AH5">
        <f t="shared" si="6"/>
        <v>-122.01164905429918</v>
      </c>
      <c r="AI5">
        <f t="shared" si="7"/>
        <v>107.40021412032617</v>
      </c>
      <c r="AJ5">
        <f t="shared" si="8"/>
        <v>-25.419917247758804</v>
      </c>
      <c r="AK5">
        <f>G5*SUM(AB5, AE5:AF5)</f>
        <v>10.987012273570986</v>
      </c>
      <c r="AL5">
        <f t="shared" si="9"/>
        <v>92.967309146138348</v>
      </c>
      <c r="AN5">
        <f t="shared" si="10"/>
        <v>219.64734286377785</v>
      </c>
      <c r="AO5">
        <f t="shared" si="11"/>
        <v>-10.982367143188894</v>
      </c>
      <c r="AP5">
        <f t="shared" si="12"/>
        <v>-10.553490927592055</v>
      </c>
      <c r="AQ5">
        <f t="shared" si="13"/>
        <v>-105.3646861225739</v>
      </c>
      <c r="AR5">
        <f t="shared" si="14"/>
        <v>92.746798670423019</v>
      </c>
      <c r="AS5">
        <f t="shared" si="15"/>
        <v>-21.951687587469209</v>
      </c>
      <c r="AT5">
        <f t="shared" si="16"/>
        <v>9.4879719158167006</v>
      </c>
      <c r="AU5">
        <f t="shared" si="17"/>
        <v>80.28308299877051</v>
      </c>
      <c r="AW5">
        <v>2</v>
      </c>
      <c r="AX5">
        <f>(R5*SUMPRODUCT(K6:$K$23, X6:$X$23)-$AZ$3*SUMPRODUCT(K5:$K$22, W6:$W$23))/Z5</f>
        <v>52.945349244901927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1.248954E-3</v>
      </c>
      <c r="O6">
        <f t="shared" si="29"/>
        <v>260.15958175686546</v>
      </c>
      <c r="P6">
        <f t="shared" si="30"/>
        <v>13.007979087843275</v>
      </c>
      <c r="Q6" s="5">
        <f t="shared" si="31"/>
        <v>12.5</v>
      </c>
      <c r="R6">
        <f t="shared" si="0"/>
        <v>100000</v>
      </c>
      <c r="S6">
        <f t="shared" si="1"/>
        <v>78.304120174494159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51.763086544252701</v>
      </c>
      <c r="AC6">
        <f t="shared" si="2"/>
        <v>75.694429030185347</v>
      </c>
      <c r="AE6">
        <f t="shared" si="3"/>
        <v>251.48907814728497</v>
      </c>
      <c r="AF6">
        <f t="shared" si="4"/>
        <v>-12.57445390736425</v>
      </c>
      <c r="AG6">
        <f t="shared" si="5"/>
        <v>-12.083404561201036</v>
      </c>
      <c r="AH6">
        <f t="shared" si="6"/>
        <v>-122.10650210795554</v>
      </c>
      <c r="AI6">
        <f t="shared" si="7"/>
        <v>104.72471757076416</v>
      </c>
      <c r="AJ6">
        <f t="shared" si="8"/>
        <v>-23.931342485932646</v>
      </c>
      <c r="AK6">
        <f>G6*SUM(AB6, AE6:AF6)</f>
        <v>17.004646080874146</v>
      </c>
      <c r="AL6">
        <f t="shared" si="9"/>
        <v>97.798021165705649</v>
      </c>
      <c r="AN6">
        <f t="shared" si="10"/>
        <v>195.86628788571517</v>
      </c>
      <c r="AO6">
        <f t="shared" si="11"/>
        <v>-9.7933143942857601</v>
      </c>
      <c r="AP6">
        <f t="shared" si="12"/>
        <v>-9.4108722886076421</v>
      </c>
      <c r="AQ6">
        <f t="shared" si="13"/>
        <v>-95.099745367819679</v>
      </c>
      <c r="AR6">
        <f t="shared" si="14"/>
        <v>81.562355835002094</v>
      </c>
      <c r="AS6">
        <f t="shared" si="15"/>
        <v>-18.638356987002755</v>
      </c>
      <c r="AT6">
        <f t="shared" si="16"/>
        <v>13.243664214795846</v>
      </c>
      <c r="AU6">
        <f t="shared" si="17"/>
        <v>76.167663062795185</v>
      </c>
      <c r="AW6">
        <v>3</v>
      </c>
      <c r="AX6">
        <f>(R6*SUMPRODUCT(K7:$K$23, X7:$X$23)-$AZ$3*SUMPRODUCT(K6:$K$22, W7:$W$23))/Z6</f>
        <v>78.304120174494159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1.2649429999999999E-3</v>
      </c>
      <c r="O7">
        <f t="shared" si="29"/>
        <v>260.15958175686546</v>
      </c>
      <c r="P7">
        <f t="shared" si="30"/>
        <v>13.007979087843275</v>
      </c>
      <c r="Q7" s="5">
        <f t="shared" si="31"/>
        <v>12.5</v>
      </c>
      <c r="R7">
        <f t="shared" si="0"/>
        <v>100000</v>
      </c>
      <c r="S7">
        <f t="shared" si="1"/>
        <v>100.05444979688873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75.694429030185347</v>
      </c>
      <c r="AC7">
        <f t="shared" si="2"/>
        <v>95.630327762953698</v>
      </c>
      <c r="AE7">
        <f t="shared" si="3"/>
        <v>248.65606801683325</v>
      </c>
      <c r="AF7">
        <f t="shared" si="4"/>
        <v>-12.432803400841664</v>
      </c>
      <c r="AG7">
        <f t="shared" si="5"/>
        <v>-11.947285697573166</v>
      </c>
      <c r="AH7">
        <f t="shared" si="6"/>
        <v>-122.27854412687456</v>
      </c>
      <c r="AI7">
        <f t="shared" si="7"/>
        <v>101.99743479154385</v>
      </c>
      <c r="AJ7">
        <f t="shared" si="8"/>
        <v>-19.935898732768351</v>
      </c>
      <c r="AK7">
        <f>G7*SUM(AB7, AE7:AF7)</f>
        <v>15.315158758027289</v>
      </c>
      <c r="AL7">
        <f t="shared" si="9"/>
        <v>97.376694816802797</v>
      </c>
      <c r="AN7">
        <f t="shared" si="10"/>
        <v>175.30539089079477</v>
      </c>
      <c r="AO7">
        <f t="shared" si="11"/>
        <v>-8.7652695445397395</v>
      </c>
      <c r="AP7">
        <f t="shared" si="12"/>
        <v>-8.4229739736545657</v>
      </c>
      <c r="AQ7">
        <f t="shared" si="13"/>
        <v>-86.207781481801149</v>
      </c>
      <c r="AR7">
        <f t="shared" si="14"/>
        <v>71.909365890799322</v>
      </c>
      <c r="AS7">
        <f t="shared" si="15"/>
        <v>-14.055038141561315</v>
      </c>
      <c r="AT7">
        <f t="shared" si="16"/>
        <v>10.797363257786246</v>
      </c>
      <c r="AU7">
        <f t="shared" si="17"/>
        <v>68.651691007024269</v>
      </c>
      <c r="AW7">
        <v>4</v>
      </c>
      <c r="AX7">
        <f>(R7*SUMPRODUCT(K8:$K$23, X8:$X$23)-$AZ$3*SUMPRODUCT(K7:$K$22, W8:$W$23))/Z7</f>
        <v>100.05444979688873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1.2849300000000001E-3</v>
      </c>
      <c r="O8">
        <f t="shared" si="29"/>
        <v>260.15958175686546</v>
      </c>
      <c r="P8">
        <f t="shared" si="30"/>
        <v>13.007979087843275</v>
      </c>
      <c r="Q8" s="5">
        <f t="shared" si="31"/>
        <v>12.5</v>
      </c>
      <c r="R8">
        <f t="shared" si="0"/>
        <v>100000</v>
      </c>
      <c r="S8">
        <f t="shared" si="1"/>
        <v>116.29791501721377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95.630327762953698</v>
      </c>
      <c r="AC8">
        <f t="shared" si="2"/>
        <v>109.9011707008724</v>
      </c>
      <c r="AE8">
        <f t="shared" si="3"/>
        <v>245.85000169518804</v>
      </c>
      <c r="AF8">
        <f t="shared" si="4"/>
        <v>-12.292500084759403</v>
      </c>
      <c r="AG8">
        <f t="shared" si="5"/>
        <v>-11.812461414786052</v>
      </c>
      <c r="AH8">
        <f t="shared" si="6"/>
        <v>-122.81140649106153</v>
      </c>
      <c r="AI8">
        <f t="shared" si="7"/>
        <v>98.933633704581055</v>
      </c>
      <c r="AJ8">
        <f t="shared" si="8"/>
        <v>-14.270842937918701</v>
      </c>
      <c r="AK8">
        <f t="shared" ref="AK8:AK23" si="32">G8*SUM(AB8:AB8, AE8:AF8)</f>
        <v>7.0117007656530435</v>
      </c>
      <c r="AL8">
        <f t="shared" si="9"/>
        <v>91.6744915323154</v>
      </c>
      <c r="AN8">
        <f t="shared" si="10"/>
        <v>161.61033270486666</v>
      </c>
      <c r="AO8">
        <f t="shared" si="11"/>
        <v>-8.0805166352433346</v>
      </c>
      <c r="AP8">
        <f t="shared" si="12"/>
        <v>-7.7649615869184618</v>
      </c>
      <c r="AQ8">
        <f t="shared" si="13"/>
        <v>-80.730494716777329</v>
      </c>
      <c r="AR8">
        <f t="shared" si="14"/>
        <v>65.034359765927547</v>
      </c>
      <c r="AS8">
        <f t="shared" si="15"/>
        <v>-9.3809870216530449</v>
      </c>
      <c r="AT8">
        <f t="shared" si="16"/>
        <v>4.6091652867632904</v>
      </c>
      <c r="AU8">
        <f t="shared" si="17"/>
        <v>60.262538031037785</v>
      </c>
      <c r="AW8">
        <v>5</v>
      </c>
      <c r="AX8">
        <f>(R8*SUMPRODUCT(K9:$K$23, X9:$X$23)-$AZ$3*SUMPRODUCT(K8:$K$22, W9:$W$23))/Z8</f>
        <v>116.29791501721377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1.3159090000000001E-3</v>
      </c>
      <c r="O9">
        <f t="shared" si="29"/>
        <v>260.15958175686546</v>
      </c>
      <c r="P9">
        <f t="shared" si="30"/>
        <v>13.007979087843275</v>
      </c>
      <c r="Q9" s="5">
        <f t="shared" si="31"/>
        <v>12.5</v>
      </c>
      <c r="R9">
        <f t="shared" si="0"/>
        <v>100000</v>
      </c>
      <c r="S9">
        <f t="shared" si="1"/>
        <v>128.21570727697215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109.9011707008724</v>
      </c>
      <c r="AC9">
        <f t="shared" si="2"/>
        <v>119.79237305115032</v>
      </c>
      <c r="AE9">
        <f t="shared" si="3"/>
        <v>243.06798544835544</v>
      </c>
      <c r="AF9">
        <f t="shared" si="4"/>
        <v>-12.153399272417774</v>
      </c>
      <c r="AG9">
        <f t="shared" si="5"/>
        <v>-11.678792676350321</v>
      </c>
      <c r="AH9">
        <f t="shared" si="6"/>
        <v>-124.3529943029576</v>
      </c>
      <c r="AI9">
        <f t="shared" si="7"/>
        <v>94.882799196629747</v>
      </c>
      <c r="AJ9">
        <f t="shared" si="8"/>
        <v>-9.8912023502779221</v>
      </c>
      <c r="AK9">
        <f t="shared" si="32"/>
        <v>2.0108129655731792</v>
      </c>
      <c r="AL9">
        <f t="shared" si="9"/>
        <v>87.002409811925006</v>
      </c>
      <c r="AN9">
        <f t="shared" si="10"/>
        <v>151.85474708849904</v>
      </c>
      <c r="AO9">
        <f t="shared" si="11"/>
        <v>-7.592737354424953</v>
      </c>
      <c r="AP9">
        <f t="shared" si="12"/>
        <v>-7.2962307434065741</v>
      </c>
      <c r="AQ9">
        <f t="shared" si="13"/>
        <v>-77.688521854250425</v>
      </c>
      <c r="AR9">
        <f t="shared" si="14"/>
        <v>59.277257136417077</v>
      </c>
      <c r="AS9">
        <f t="shared" si="15"/>
        <v>-6.1794482252857446</v>
      </c>
      <c r="AT9">
        <f t="shared" si="16"/>
        <v>1.2562390467265701</v>
      </c>
      <c r="AU9">
        <f t="shared" si="17"/>
        <v>54.354047957857901</v>
      </c>
      <c r="AW9">
        <v>6</v>
      </c>
      <c r="AX9">
        <f>(R9*SUMPRODUCT(K10:$K$23, X10:$X$23)-$AZ$3*SUMPRODUCT(K9:$K$22, W10:$W$23))/Z9</f>
        <v>128.21570727697215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1.3528839999999999E-3</v>
      </c>
      <c r="O10">
        <f t="shared" si="29"/>
        <v>260.15958175686546</v>
      </c>
      <c r="P10">
        <f t="shared" si="30"/>
        <v>13.007979087843275</v>
      </c>
      <c r="Q10" s="5">
        <f t="shared" si="31"/>
        <v>12.5</v>
      </c>
      <c r="R10">
        <f t="shared" si="0"/>
        <v>100000</v>
      </c>
      <c r="S10">
        <f t="shared" si="1"/>
        <v>137.55248456660334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119.79237305115032</v>
      </c>
      <c r="AC10">
        <f t="shared" si="2"/>
        <v>127.05673148015069</v>
      </c>
      <c r="AE10">
        <f t="shared" si="3"/>
        <v>240.3084628054466</v>
      </c>
      <c r="AF10">
        <f t="shared" si="4"/>
        <v>-12.015423140272331</v>
      </c>
      <c r="AG10">
        <f t="shared" si="5"/>
        <v>-11.546204697835668</v>
      </c>
      <c r="AH10">
        <f t="shared" si="6"/>
        <v>-126.40041400921224</v>
      </c>
      <c r="AI10">
        <f t="shared" si="7"/>
        <v>90.346420958126359</v>
      </c>
      <c r="AJ10">
        <f t="shared" si="8"/>
        <v>-7.2643584290003673</v>
      </c>
      <c r="AK10">
        <f t="shared" si="32"/>
        <v>1.427150192136931</v>
      </c>
      <c r="AL10">
        <f t="shared" si="9"/>
        <v>84.509212721262926</v>
      </c>
      <c r="AN10">
        <f t="shared" si="10"/>
        <v>142.64205012822231</v>
      </c>
      <c r="AO10">
        <f t="shared" si="11"/>
        <v>-7.1321025064111163</v>
      </c>
      <c r="AP10">
        <f t="shared" si="12"/>
        <v>-6.8535843060707329</v>
      </c>
      <c r="AQ10">
        <f t="shared" si="13"/>
        <v>-75.028627709741457</v>
      </c>
      <c r="AR10">
        <f t="shared" si="14"/>
        <v>53.627735605999</v>
      </c>
      <c r="AS10">
        <f t="shared" si="15"/>
        <v>-4.3119704028807053</v>
      </c>
      <c r="AT10">
        <f t="shared" si="16"/>
        <v>0.8471263428292557</v>
      </c>
      <c r="AU10">
        <f t="shared" si="17"/>
        <v>50.162891545947552</v>
      </c>
      <c r="AW10">
        <v>7</v>
      </c>
      <c r="AX10">
        <f>(R10*SUMPRODUCT(K11:$K$23, X11:$X$23)-$AZ$3*SUMPRODUCT(K10:$K$22, W11:$W$23))/Z10</f>
        <v>137.55248456660334</v>
      </c>
    </row>
    <row r="11" spans="1:52" x14ac:dyDescent="0.25">
      <c r="A11" t="s">
        <v>33</v>
      </c>
      <c r="C11" s="24">
        <f>AU25</f>
        <v>516.19670348170052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1.38886E-3</v>
      </c>
      <c r="O11">
        <f t="shared" si="29"/>
        <v>260.15958175686546</v>
      </c>
      <c r="P11">
        <f t="shared" si="30"/>
        <v>13.007979087843275</v>
      </c>
      <c r="Q11" s="5">
        <f t="shared" si="31"/>
        <v>12.5</v>
      </c>
      <c r="R11">
        <f t="shared" si="0"/>
        <v>100000</v>
      </c>
      <c r="S11">
        <f t="shared" si="1"/>
        <v>144.48186192806912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127.05673148015069</v>
      </c>
      <c r="AC11">
        <f t="shared" si="2"/>
        <v>131.93744490731331</v>
      </c>
      <c r="AE11">
        <f t="shared" si="3"/>
        <v>237.57162336574015</v>
      </c>
      <c r="AF11">
        <f t="shared" si="4"/>
        <v>-11.878581168287008</v>
      </c>
      <c r="AG11">
        <f t="shared" si="5"/>
        <v>-11.414706589000675</v>
      </c>
      <c r="AH11">
        <f t="shared" si="6"/>
        <v>-128.28849485308837</v>
      </c>
      <c r="AI11">
        <f t="shared" si="7"/>
        <v>85.989840755364099</v>
      </c>
      <c r="AJ11">
        <f t="shared" si="8"/>
        <v>-4.8807134271626182</v>
      </c>
      <c r="AK11">
        <f t="shared" si="32"/>
        <v>0.84659945682624915</v>
      </c>
      <c r="AL11">
        <f t="shared" si="9"/>
        <v>81.955726785027736</v>
      </c>
      <c r="AN11">
        <f t="shared" si="10"/>
        <v>134.11081292363195</v>
      </c>
      <c r="AO11">
        <f t="shared" si="11"/>
        <v>-6.7055406461815972</v>
      </c>
      <c r="AP11">
        <f t="shared" si="12"/>
        <v>-6.443680260495193</v>
      </c>
      <c r="AQ11">
        <f t="shared" si="13"/>
        <v>-72.419736371502793</v>
      </c>
      <c r="AR11">
        <f t="shared" si="14"/>
        <v>48.541855645452365</v>
      </c>
      <c r="AS11">
        <f t="shared" si="15"/>
        <v>-2.7551962481494625</v>
      </c>
      <c r="AT11">
        <f t="shared" si="16"/>
        <v>0.47791120743777638</v>
      </c>
      <c r="AU11">
        <f t="shared" si="17"/>
        <v>46.264570604740683</v>
      </c>
      <c r="AW11">
        <v>8</v>
      </c>
      <c r="AX11">
        <f>(R11*SUMPRODUCT(K12:$K$23, X12:$X$23)-$AZ$3*SUMPRODUCT(K11:$K$22, W12:$W$23))/Z11</f>
        <v>144.48186192806912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1.43483E-3</v>
      </c>
      <c r="O12">
        <f t="shared" si="29"/>
        <v>260.15958175686546</v>
      </c>
      <c r="P12">
        <f t="shared" si="30"/>
        <v>13.007979087843275</v>
      </c>
      <c r="Q12" s="5">
        <f t="shared" si="31"/>
        <v>12.5</v>
      </c>
      <c r="R12">
        <f t="shared" si="0"/>
        <v>100000</v>
      </c>
      <c r="S12">
        <f t="shared" si="1"/>
        <v>148.76946907035438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131.93744490731331</v>
      </c>
      <c r="AC12">
        <f t="shared" si="2"/>
        <v>134.29933358156393</v>
      </c>
      <c r="AE12">
        <f t="shared" si="3"/>
        <v>234.8550322397289</v>
      </c>
      <c r="AF12">
        <f t="shared" si="4"/>
        <v>-11.742751611986446</v>
      </c>
      <c r="AG12">
        <f t="shared" si="5"/>
        <v>-11.284181359655571</v>
      </c>
      <c r="AH12">
        <f t="shared" si="6"/>
        <v>-131.0253076407667</v>
      </c>
      <c r="AI12">
        <f t="shared" si="7"/>
        <v>80.802791627320175</v>
      </c>
      <c r="AJ12">
        <f t="shared" si="8"/>
        <v>-2.361888674250622</v>
      </c>
      <c r="AK12">
        <f t="shared" si="32"/>
        <v>0.8166143687306282</v>
      </c>
      <c r="AL12">
        <f t="shared" si="9"/>
        <v>79.257517321800179</v>
      </c>
      <c r="AN12">
        <f t="shared" si="10"/>
        <v>126.03600967457783</v>
      </c>
      <c r="AO12">
        <f t="shared" si="11"/>
        <v>-6.3018004837288917</v>
      </c>
      <c r="AP12">
        <f t="shared" si="12"/>
        <v>-6.0557066946877782</v>
      </c>
      <c r="AQ12">
        <f t="shared" si="13"/>
        <v>-70.315320834043675</v>
      </c>
      <c r="AR12">
        <f t="shared" si="14"/>
        <v>43.363181662117483</v>
      </c>
      <c r="AS12">
        <f t="shared" si="15"/>
        <v>-1.2675181832777016</v>
      </c>
      <c r="AT12">
        <f t="shared" si="16"/>
        <v>0.43823977496328026</v>
      </c>
      <c r="AU12">
        <f t="shared" si="17"/>
        <v>42.533903253803061</v>
      </c>
      <c r="AW12">
        <v>9</v>
      </c>
      <c r="AX12">
        <f>(R12*SUMPRODUCT(K13:$K$23, X13:$X$23)-$AZ$3*SUMPRODUCT(K12:$K$22, W13:$W$23))/Z12</f>
        <v>148.76946907035438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1.482798E-3</v>
      </c>
      <c r="O13">
        <f t="shared" si="29"/>
        <v>260.15958175686546</v>
      </c>
      <c r="P13">
        <f t="shared" si="30"/>
        <v>13.007979087843275</v>
      </c>
      <c r="Q13" s="5">
        <f t="shared" si="31"/>
        <v>12.5</v>
      </c>
      <c r="R13">
        <f t="shared" si="0"/>
        <v>100000</v>
      </c>
      <c r="S13">
        <f t="shared" si="1"/>
        <v>150.49481043674203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134.29933358156393</v>
      </c>
      <c r="AC13">
        <f t="shared" si="2"/>
        <v>134.29684190621651</v>
      </c>
      <c r="AE13">
        <f t="shared" si="3"/>
        <v>232.15823934523661</v>
      </c>
      <c r="AF13">
        <f t="shared" si="4"/>
        <v>-11.607911967261831</v>
      </c>
      <c r="AG13">
        <f t="shared" si="5"/>
        <v>-11.154607384507283</v>
      </c>
      <c r="AH13">
        <f t="shared" si="6"/>
        <v>-133.85729241387651</v>
      </c>
      <c r="AI13">
        <f t="shared" si="7"/>
        <v>75.538427579591001</v>
      </c>
      <c r="AJ13">
        <f t="shared" si="8"/>
        <v>2.4916753474144571E-3</v>
      </c>
      <c r="AK13">
        <f t="shared" si="32"/>
        <v>0.70969932191907747</v>
      </c>
      <c r="AL13">
        <f t="shared" si="9"/>
        <v>76.250618576857491</v>
      </c>
      <c r="AN13">
        <f t="shared" si="10"/>
        <v>118.46416624014319</v>
      </c>
      <c r="AO13">
        <f t="shared" si="11"/>
        <v>-5.9232083120071595</v>
      </c>
      <c r="AP13">
        <f t="shared" si="12"/>
        <v>-5.6918990567323684</v>
      </c>
      <c r="AQ13">
        <f t="shared" si="13"/>
        <v>-68.303811166451638</v>
      </c>
      <c r="AR13">
        <f t="shared" si="14"/>
        <v>38.545247704952025</v>
      </c>
      <c r="AS13">
        <f t="shared" si="15"/>
        <v>1.2714355665560792E-3</v>
      </c>
      <c r="AT13">
        <f t="shared" si="16"/>
        <v>0.36214066185828653</v>
      </c>
      <c r="AU13">
        <f t="shared" si="17"/>
        <v>38.908659802376867</v>
      </c>
      <c r="AW13">
        <v>10</v>
      </c>
      <c r="AX13">
        <f>(R13*SUMPRODUCT(K14:$K$23, X14:$X$23)-$AZ$3*SUMPRODUCT(K13:$K$22, W14:$W$23))/Z13</f>
        <v>150.49481043674203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1.5387599999999999E-3</v>
      </c>
      <c r="O14">
        <f t="shared" si="29"/>
        <v>260.15958175686546</v>
      </c>
      <c r="P14">
        <f t="shared" si="30"/>
        <v>13.007979087843275</v>
      </c>
      <c r="Q14" s="5">
        <f t="shared" si="31"/>
        <v>12.5</v>
      </c>
      <c r="R14">
        <f t="shared" si="0"/>
        <v>100000</v>
      </c>
      <c r="S14">
        <f t="shared" si="1"/>
        <v>149.48048753707073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134.29684190621651</v>
      </c>
      <c r="AC14">
        <f t="shared" si="2"/>
        <v>131.85251728956723</v>
      </c>
      <c r="AE14">
        <f t="shared" si="3"/>
        <v>229.47942113940937</v>
      </c>
      <c r="AF14">
        <f t="shared" si="4"/>
        <v>-11.47397105697047</v>
      </c>
      <c r="AG14">
        <f t="shared" si="5"/>
        <v>-11.025897047003225</v>
      </c>
      <c r="AH14">
        <f t="shared" si="6"/>
        <v>-137.3141092718754</v>
      </c>
      <c r="AI14">
        <f t="shared" si="7"/>
        <v>69.66544376356029</v>
      </c>
      <c r="AJ14">
        <f t="shared" si="8"/>
        <v>2.4443246166492827</v>
      </c>
      <c r="AK14">
        <f t="shared" si="32"/>
        <v>0.63414412557957978</v>
      </c>
      <c r="AL14">
        <f t="shared" si="9"/>
        <v>72.743912505789154</v>
      </c>
      <c r="AN14">
        <f t="shared" si="10"/>
        <v>111.37268086104056</v>
      </c>
      <c r="AO14">
        <f t="shared" si="11"/>
        <v>-5.5686340430520289</v>
      </c>
      <c r="AP14">
        <f t="shared" si="12"/>
        <v>-5.3511713901203208</v>
      </c>
      <c r="AQ14">
        <f t="shared" si="13"/>
        <v>-66.642317614894395</v>
      </c>
      <c r="AR14">
        <f t="shared" si="14"/>
        <v>33.810557812973826</v>
      </c>
      <c r="AS14">
        <f t="shared" si="15"/>
        <v>1.1862980309920026</v>
      </c>
      <c r="AT14">
        <f t="shared" si="16"/>
        <v>0.30776760272186882</v>
      </c>
      <c r="AU14">
        <f t="shared" si="17"/>
        <v>35.3046234466877</v>
      </c>
      <c r="AW14">
        <v>11</v>
      </c>
      <c r="AX14">
        <f>(R14*SUMPRODUCT(K15:$K$23, X15:$X$23)-$AZ$3*SUMPRODUCT(K14:$K$22, W15:$W$23))/Z14</f>
        <v>149.48048753707073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1.6157089999999999E-3</v>
      </c>
      <c r="O15">
        <f t="shared" si="29"/>
        <v>260.15958175686546</v>
      </c>
      <c r="P15">
        <f t="shared" si="30"/>
        <v>13.007979087843275</v>
      </c>
      <c r="Q15" s="5">
        <f t="shared" si="31"/>
        <v>12.5</v>
      </c>
      <c r="R15">
        <f t="shared" si="0"/>
        <v>100000</v>
      </c>
      <c r="S15">
        <f t="shared" si="1"/>
        <v>145.04351288052749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131.85251728956723</v>
      </c>
      <c r="AC15">
        <f t="shared" si="2"/>
        <v>126.45268750625128</v>
      </c>
      <c r="AE15">
        <f t="shared" si="3"/>
        <v>226.81385496196552</v>
      </c>
      <c r="AF15">
        <f t="shared" si="4"/>
        <v>-11.340692748098277</v>
      </c>
      <c r="AG15">
        <f t="shared" si="5"/>
        <v>-10.897823435441275</v>
      </c>
      <c r="AH15">
        <f t="shared" si="6"/>
        <v>-142.51712873533225</v>
      </c>
      <c r="AI15">
        <f t="shared" si="7"/>
        <v>62.058210043093709</v>
      </c>
      <c r="AJ15">
        <f t="shared" si="8"/>
        <v>5.3998297833159512</v>
      </c>
      <c r="AK15">
        <f t="shared" si="32"/>
        <v>1.4240352859640815</v>
      </c>
      <c r="AL15">
        <f t="shared" si="9"/>
        <v>68.882075112373741</v>
      </c>
      <c r="AN15">
        <f t="shared" si="10"/>
        <v>104.64778801179659</v>
      </c>
      <c r="AO15">
        <f t="shared" si="11"/>
        <v>-5.2323894005898302</v>
      </c>
      <c r="AP15">
        <f t="shared" si="12"/>
        <v>-5.0280575534210064</v>
      </c>
      <c r="AQ15">
        <f t="shared" si="13"/>
        <v>-65.754811488239653</v>
      </c>
      <c r="AR15">
        <f t="shared" si="14"/>
        <v>28.632529569546094</v>
      </c>
      <c r="AS15">
        <f t="shared" si="15"/>
        <v>2.4913832647436447</v>
      </c>
      <c r="AT15">
        <f t="shared" si="16"/>
        <v>0.65702398449987498</v>
      </c>
      <c r="AU15">
        <f t="shared" si="17"/>
        <v>31.780936818789613</v>
      </c>
      <c r="AW15">
        <v>12</v>
      </c>
      <c r="AX15">
        <f>(R15*SUMPRODUCT(K16:$K$23, X16:$X$23)-$AZ$3*SUMPRODUCT(K15:$K$22, W16:$W$23))/Z15</f>
        <v>145.04351288052749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1.70465E-3</v>
      </c>
      <c r="O16">
        <f t="shared" si="29"/>
        <v>260.15958175686546</v>
      </c>
      <c r="P16">
        <f t="shared" si="30"/>
        <v>13.007979087843275</v>
      </c>
      <c r="Q16" s="5">
        <f t="shared" si="31"/>
        <v>12.5</v>
      </c>
      <c r="R16">
        <f t="shared" si="0"/>
        <v>100000</v>
      </c>
      <c r="S16">
        <f t="shared" si="1"/>
        <v>137.12619922257309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126.45268750625128</v>
      </c>
      <c r="AC16">
        <f t="shared" si="2"/>
        <v>118.15087571915501</v>
      </c>
      <c r="AE16">
        <f t="shared" si="3"/>
        <v>224.15907817448496</v>
      </c>
      <c r="AF16">
        <f t="shared" si="4"/>
        <v>-11.207953908724249</v>
      </c>
      <c r="AG16">
        <f t="shared" si="5"/>
        <v>-10.770268226367637</v>
      </c>
      <c r="AH16">
        <f t="shared" si="6"/>
        <v>-148.61579775379977</v>
      </c>
      <c r="AI16">
        <f t="shared" si="7"/>
        <v>53.565058285593295</v>
      </c>
      <c r="AJ16">
        <f t="shared" si="8"/>
        <v>8.3018117870962698</v>
      </c>
      <c r="AK16">
        <f t="shared" si="32"/>
        <v>2.4097670635812851</v>
      </c>
      <c r="AL16">
        <f t="shared" si="9"/>
        <v>64.27663713627085</v>
      </c>
      <c r="AN16">
        <f t="shared" si="10"/>
        <v>98.059090053896213</v>
      </c>
      <c r="AO16">
        <f t="shared" si="11"/>
        <v>-4.9029545026948114</v>
      </c>
      <c r="AP16">
        <f t="shared" si="12"/>
        <v>-4.7114875315998459</v>
      </c>
      <c r="AQ16">
        <f t="shared" si="13"/>
        <v>-65.012445688359691</v>
      </c>
      <c r="AR16">
        <f t="shared" si="14"/>
        <v>23.432202331241857</v>
      </c>
      <c r="AS16">
        <f t="shared" si="15"/>
        <v>3.6316535394016083</v>
      </c>
      <c r="AT16">
        <f t="shared" si="16"/>
        <v>1.0541601411864086</v>
      </c>
      <c r="AU16">
        <f t="shared" si="17"/>
        <v>28.118016011829873</v>
      </c>
      <c r="AW16">
        <v>13</v>
      </c>
      <c r="AX16">
        <f>(R16*SUMPRODUCT(K17:$K$23, X17:$X$23)-$AZ$3*SUMPRODUCT(K16:$K$22, W17:$W$23))/Z16</f>
        <v>137.12619922257309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1.795589E-3</v>
      </c>
      <c r="O17">
        <f t="shared" si="29"/>
        <v>260.15958175686546</v>
      </c>
      <c r="P17">
        <f t="shared" si="30"/>
        <v>13.007979087843275</v>
      </c>
      <c r="Q17" s="5">
        <f t="shared" si="31"/>
        <v>12.5</v>
      </c>
      <c r="R17">
        <f t="shared" si="0"/>
        <v>100000</v>
      </c>
      <c r="S17">
        <f t="shared" si="1"/>
        <v>126.30678345358658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118.15087571915501</v>
      </c>
      <c r="AC17">
        <f t="shared" si="2"/>
        <v>107.54493707934259</v>
      </c>
      <c r="AE17">
        <f t="shared" si="3"/>
        <v>221.51498981771988</v>
      </c>
      <c r="AF17">
        <f t="shared" si="4"/>
        <v>-11.075749490885995</v>
      </c>
      <c r="AG17">
        <f t="shared" si="5"/>
        <v>-10.643226568949647</v>
      </c>
      <c r="AH17">
        <f t="shared" si="6"/>
        <v>-154.71180123452194</v>
      </c>
      <c r="AI17">
        <f t="shared" si="7"/>
        <v>45.084212523362311</v>
      </c>
      <c r="AJ17">
        <f t="shared" si="8"/>
        <v>10.605938639812422</v>
      </c>
      <c r="AK17">
        <f t="shared" si="32"/>
        <v>4.5345436014346472</v>
      </c>
      <c r="AL17">
        <f t="shared" si="9"/>
        <v>60.224694764609382</v>
      </c>
      <c r="AN17">
        <f t="shared" si="10"/>
        <v>91.271004360842483</v>
      </c>
      <c r="AO17">
        <f t="shared" si="11"/>
        <v>-4.5635502180421241</v>
      </c>
      <c r="AP17">
        <f t="shared" si="12"/>
        <v>-4.3853374409894226</v>
      </c>
      <c r="AQ17">
        <f t="shared" si="13"/>
        <v>-63.746031348801644</v>
      </c>
      <c r="AR17">
        <f t="shared" si="14"/>
        <v>18.576085353009301</v>
      </c>
      <c r="AS17">
        <f t="shared" si="15"/>
        <v>4.3699736647244807</v>
      </c>
      <c r="AT17">
        <f t="shared" si="16"/>
        <v>1.868371748392915</v>
      </c>
      <c r="AU17">
        <f t="shared" si="17"/>
        <v>24.814430766126698</v>
      </c>
      <c r="AW17">
        <v>14</v>
      </c>
      <c r="AX17">
        <f>(R17*SUMPRODUCT(K18:$K$23, X18:$X$23)-$AZ$3*SUMPRODUCT(K17:$K$22, W18:$W$23))/Z17</f>
        <v>126.30678345358658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1.891525E-3</v>
      </c>
      <c r="O18">
        <f t="shared" si="29"/>
        <v>260.15958175686546</v>
      </c>
      <c r="P18">
        <f t="shared" si="30"/>
        <v>13.007979087843275</v>
      </c>
      <c r="Q18" s="5">
        <f t="shared" si="31"/>
        <v>12.5</v>
      </c>
      <c r="R18">
        <f t="shared" si="0"/>
        <v>100000</v>
      </c>
      <c r="S18">
        <f t="shared" si="1"/>
        <v>112.90859339575351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107.54493707934259</v>
      </c>
      <c r="AC18">
        <f t="shared" si="2"/>
        <v>94.99372447043379</v>
      </c>
      <c r="AE18">
        <f t="shared" si="3"/>
        <v>218.88083877842772</v>
      </c>
      <c r="AF18">
        <f t="shared" si="4"/>
        <v>-10.944041938921387</v>
      </c>
      <c r="AG18">
        <f t="shared" si="5"/>
        <v>-10.516662374124317</v>
      </c>
      <c r="AH18">
        <f t="shared" si="6"/>
        <v>-161.05543308665986</v>
      </c>
      <c r="AI18">
        <f t="shared" si="7"/>
        <v>36.364701378722145</v>
      </c>
      <c r="AJ18">
        <f t="shared" si="8"/>
        <v>12.551212608908799</v>
      </c>
      <c r="AK18">
        <f t="shared" si="32"/>
        <v>6.8144054526471374</v>
      </c>
      <c r="AL18">
        <f t="shared" si="9"/>
        <v>55.73031944027808</v>
      </c>
      <c r="AN18">
        <f t="shared" si="10"/>
        <v>84.277780516503526</v>
      </c>
      <c r="AO18">
        <f t="shared" si="11"/>
        <v>-4.2138890258251767</v>
      </c>
      <c r="AP18">
        <f t="shared" si="12"/>
        <v>-4.0493309888575473</v>
      </c>
      <c r="AQ18">
        <f t="shared" si="13"/>
        <v>-62.012712105915483</v>
      </c>
      <c r="AR18">
        <f t="shared" si="14"/>
        <v>14.001848395905315</v>
      </c>
      <c r="AS18">
        <f t="shared" si="15"/>
        <v>4.832713303608922</v>
      </c>
      <c r="AT18">
        <f t="shared" si="16"/>
        <v>2.6238156354564461</v>
      </c>
      <c r="AU18">
        <f t="shared" si="17"/>
        <v>21.458377334970685</v>
      </c>
      <c r="AW18">
        <v>15</v>
      </c>
      <c r="AX18">
        <f>(R18*SUMPRODUCT(K19:$K$23, X19:$X$23)-$AZ$3*SUMPRODUCT(K18:$K$22, W19:$W$23))/Z18</f>
        <v>112.90859339575351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2.0024510000000001E-3</v>
      </c>
      <c r="O19">
        <f t="shared" si="29"/>
        <v>260.15958175686546</v>
      </c>
      <c r="P19">
        <f t="shared" si="30"/>
        <v>13.007979087843275</v>
      </c>
      <c r="Q19" s="5">
        <f t="shared" si="31"/>
        <v>12.5</v>
      </c>
      <c r="R19">
        <f t="shared" si="0"/>
        <v>100000</v>
      </c>
      <c r="S19">
        <f t="shared" si="1"/>
        <v>96.522102876995476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94.99372447043379</v>
      </c>
      <c r="AC19">
        <f t="shared" si="2"/>
        <v>80.232543616015164</v>
      </c>
      <c r="AE19">
        <f t="shared" si="3"/>
        <v>216.25373223615071</v>
      </c>
      <c r="AF19">
        <f t="shared" si="4"/>
        <v>-10.812686611807537</v>
      </c>
      <c r="AG19">
        <f t="shared" si="5"/>
        <v>-10.390436649295347</v>
      </c>
      <c r="AH19">
        <f t="shared" si="6"/>
        <v>-168.47280870182092</v>
      </c>
      <c r="AI19">
        <f t="shared" si="7"/>
        <v>26.577800273226899</v>
      </c>
      <c r="AJ19">
        <f t="shared" si="8"/>
        <v>14.761180854418626</v>
      </c>
      <c r="AK19">
        <f t="shared" si="32"/>
        <v>6.6996953731135269</v>
      </c>
      <c r="AL19">
        <f t="shared" si="9"/>
        <v>48.038676500759053</v>
      </c>
      <c r="AN19">
        <f t="shared" si="10"/>
        <v>77.572424618469739</v>
      </c>
      <c r="AO19">
        <f t="shared" si="11"/>
        <v>-3.8786212309234878</v>
      </c>
      <c r="AP19">
        <f t="shared" si="12"/>
        <v>-3.7271558525069901</v>
      </c>
      <c r="AQ19">
        <f t="shared" si="13"/>
        <v>-60.432918859465509</v>
      </c>
      <c r="AR19">
        <f t="shared" si="14"/>
        <v>9.5337286755737534</v>
      </c>
      <c r="AS19">
        <f t="shared" si="15"/>
        <v>5.2949864830937248</v>
      </c>
      <c r="AT19">
        <f t="shared" si="16"/>
        <v>2.4032492245268191</v>
      </c>
      <c r="AU19">
        <f t="shared" si="17"/>
        <v>17.231964383194299</v>
      </c>
      <c r="AW19">
        <v>16</v>
      </c>
      <c r="AX19">
        <f>(R19*SUMPRODUCT(K20:$K$23, X20:$X$23)-$AZ$3*SUMPRODUCT(K19:$K$22, W20:$W$23))/Z19</f>
        <v>96.522102876995476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2.1123779999999998E-3</v>
      </c>
      <c r="O20">
        <f t="shared" si="29"/>
        <v>260.15958175686546</v>
      </c>
      <c r="P20">
        <f t="shared" si="30"/>
        <v>13.007979087843275</v>
      </c>
      <c r="Q20" s="5">
        <f t="shared" si="31"/>
        <v>12.5</v>
      </c>
      <c r="R20">
        <f t="shared" si="0"/>
        <v>100000</v>
      </c>
      <c r="S20">
        <f t="shared" si="1"/>
        <v>76.146755438095539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80.232543616015164</v>
      </c>
      <c r="AC20">
        <f t="shared" si="2"/>
        <v>62.529179897168646</v>
      </c>
      <c r="AE20">
        <f t="shared" si="3"/>
        <v>213.63438528739567</v>
      </c>
      <c r="AF20">
        <f t="shared" si="4"/>
        <v>-10.681719264369786</v>
      </c>
      <c r="AG20">
        <f t="shared" si="5"/>
        <v>-10.264583753014028</v>
      </c>
      <c r="AH20">
        <f t="shared" si="6"/>
        <v>-175.58823830692162</v>
      </c>
      <c r="AI20">
        <f t="shared" si="7"/>
        <v>17.099843963090251</v>
      </c>
      <c r="AJ20">
        <f t="shared" si="8"/>
        <v>17.703363718846518</v>
      </c>
      <c r="AK20">
        <f t="shared" si="32"/>
        <v>1.2176964014478764</v>
      </c>
      <c r="AL20">
        <f t="shared" si="9"/>
        <v>36.020904083384643</v>
      </c>
      <c r="AN20">
        <f t="shared" si="10"/>
        <v>72.685988892264376</v>
      </c>
      <c r="AO20">
        <f t="shared" si="11"/>
        <v>-3.6342994446132195</v>
      </c>
      <c r="AP20">
        <f t="shared" si="12"/>
        <v>-3.4923751607289319</v>
      </c>
      <c r="AQ20">
        <f t="shared" si="13"/>
        <v>-59.741341367026529</v>
      </c>
      <c r="AR20">
        <f t="shared" si="14"/>
        <v>5.8179729198956984</v>
      </c>
      <c r="AS20">
        <f t="shared" si="15"/>
        <v>6.0233117290211515</v>
      </c>
      <c r="AT20">
        <f t="shared" si="16"/>
        <v>0.41430346987785521</v>
      </c>
      <c r="AU20">
        <f t="shared" si="17"/>
        <v>12.255588118794705</v>
      </c>
      <c r="AW20">
        <v>17</v>
      </c>
      <c r="AX20">
        <f>(R20*SUMPRODUCT(K21:$K$23, X21:$X$23)-$AZ$3*SUMPRODUCT(K20:$K$22, W21:$W$23))/Z20</f>
        <v>76.146755438095539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2.238294E-3</v>
      </c>
      <c r="O21">
        <f t="shared" si="29"/>
        <v>260.15958175686546</v>
      </c>
      <c r="P21">
        <f t="shared" si="30"/>
        <v>13.007979087843275</v>
      </c>
      <c r="Q21" s="5">
        <f t="shared" si="31"/>
        <v>12.5</v>
      </c>
      <c r="R21">
        <f t="shared" si="0"/>
        <v>100000</v>
      </c>
      <c r="S21">
        <f t="shared" si="1"/>
        <v>52.31667219896508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62.529179897168646</v>
      </c>
      <c r="AC21">
        <f t="shared" si="2"/>
        <v>42.434943289085112</v>
      </c>
      <c r="AE21">
        <f t="shared" si="3"/>
        <v>211.01986487173923</v>
      </c>
      <c r="AF21">
        <f t="shared" si="4"/>
        <v>-10.550993243586964</v>
      </c>
      <c r="AG21">
        <f t="shared" si="5"/>
        <v>-10.138962759257018</v>
      </c>
      <c r="AH21">
        <f t="shared" si="6"/>
        <v>-183.80124981495024</v>
      </c>
      <c r="AI21">
        <f t="shared" si="7"/>
        <v>6.528659053945006</v>
      </c>
      <c r="AJ21">
        <f t="shared" si="8"/>
        <v>20.094236608083534</v>
      </c>
      <c r="AK21">
        <f t="shared" si="32"/>
        <v>0.4207968824405135</v>
      </c>
      <c r="AL21">
        <f t="shared" si="9"/>
        <v>27.043692544469053</v>
      </c>
      <c r="AN21">
        <f t="shared" si="10"/>
        <v>68.293005222600698</v>
      </c>
      <c r="AO21">
        <f t="shared" si="11"/>
        <v>-3.4146502611300358</v>
      </c>
      <c r="AP21">
        <f t="shared" si="12"/>
        <v>-3.2813035734363494</v>
      </c>
      <c r="AQ21">
        <f t="shared" si="13"/>
        <v>-59.484161461113708</v>
      </c>
      <c r="AR21">
        <f t="shared" si="14"/>
        <v>2.1128899269206078</v>
      </c>
      <c r="AS21">
        <f t="shared" si="15"/>
        <v>6.5031593421506697</v>
      </c>
      <c r="AT21">
        <f t="shared" si="16"/>
        <v>0.13618378396569972</v>
      </c>
      <c r="AU21">
        <f t="shared" si="17"/>
        <v>8.7522330530369779</v>
      </c>
      <c r="AW21">
        <v>18</v>
      </c>
      <c r="AX21">
        <f>(R21*SUMPRODUCT(K22:$K$23, X22:$X$23)-$AZ$3*SUMPRODUCT(K21:$K$22, W22:$W$23))/Z21</f>
        <v>52.31667219896508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2.3742030000000001E-3</v>
      </c>
      <c r="O22">
        <f t="shared" si="29"/>
        <v>260.15958175686546</v>
      </c>
      <c r="P22">
        <f t="shared" si="30"/>
        <v>13.007979087843275</v>
      </c>
      <c r="Q22" s="5">
        <f t="shared" si="31"/>
        <v>12.5</v>
      </c>
      <c r="R22">
        <f t="shared" si="0"/>
        <v>100000</v>
      </c>
      <c r="S22">
        <f t="shared" si="1"/>
        <v>26.461325480529997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42.434943289085112</v>
      </c>
      <c r="AC22">
        <f t="shared" si="2"/>
        <v>21.197641105137699</v>
      </c>
      <c r="AE22">
        <f t="shared" si="3"/>
        <v>208.40866222678378</v>
      </c>
      <c r="AF22">
        <f t="shared" si="4"/>
        <v>-10.420433111339189</v>
      </c>
      <c r="AG22">
        <f t="shared" si="5"/>
        <v>-10.013501175864532</v>
      </c>
      <c r="AH22">
        <f t="shared" si="6"/>
        <v>-192.57564639933031</v>
      </c>
      <c r="AI22">
        <f t="shared" si="7"/>
        <v>-4.6009184597502326</v>
      </c>
      <c r="AJ22">
        <f t="shared" si="8"/>
        <v>21.237302183947413</v>
      </c>
      <c r="AK22">
        <f t="shared" si="32"/>
        <v>5.0488866204951242</v>
      </c>
      <c r="AL22">
        <f t="shared" si="9"/>
        <v>21.685270344692306</v>
      </c>
      <c r="AN22">
        <f t="shared" si="10"/>
        <v>63.03545206775344</v>
      </c>
      <c r="AO22">
        <f t="shared" si="11"/>
        <v>-3.1517726033876721</v>
      </c>
      <c r="AP22">
        <f t="shared" si="12"/>
        <v>-3.0286916419757222</v>
      </c>
      <c r="AQ22">
        <f t="shared" si="13"/>
        <v>-58.246585330566731</v>
      </c>
      <c r="AR22">
        <f t="shared" si="14"/>
        <v>-1.3915975081766805</v>
      </c>
      <c r="AS22">
        <f t="shared" si="15"/>
        <v>6.4234515473636025</v>
      </c>
      <c r="AT22">
        <f t="shared" si="16"/>
        <v>1.5270903193813641</v>
      </c>
      <c r="AU22">
        <f t="shared" si="17"/>
        <v>6.5589443585682865</v>
      </c>
      <c r="AW22">
        <v>19</v>
      </c>
      <c r="AX22">
        <f>(R22*SUMPRODUCT(K23:$K$23, X23:$X$23)-$AZ$3*SUMPRODUCT(K22:$K$22, W23:$W$23))/Z22</f>
        <v>26.461325480529997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2.5221050000000002E-3</v>
      </c>
      <c r="O23">
        <f t="shared" si="29"/>
        <v>260.15958175686546</v>
      </c>
      <c r="P23">
        <f t="shared" si="30"/>
        <v>13.007979087843275</v>
      </c>
      <c r="Q23" s="5">
        <f t="shared" si="31"/>
        <v>12.5</v>
      </c>
      <c r="R23">
        <f t="shared" si="0"/>
        <v>100000</v>
      </c>
      <c r="S23">
        <f t="shared" si="1"/>
        <v>26.796878810669476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21.197641105137699</v>
      </c>
      <c r="AC23">
        <f t="shared" si="2"/>
        <v>21.197641105137699</v>
      </c>
      <c r="AE23">
        <f t="shared" si="3"/>
        <v>205.79894707547047</v>
      </c>
      <c r="AF23">
        <f t="shared" si="4"/>
        <v>-10.289947353773524</v>
      </c>
      <c r="AG23">
        <f t="shared" si="5"/>
        <v>-9.888111062722734</v>
      </c>
      <c r="AH23">
        <f t="shared" si="6"/>
        <v>-202.04081106523054</v>
      </c>
      <c r="AI23">
        <f t="shared" si="7"/>
        <v>-16.419922406256347</v>
      </c>
      <c r="AJ23">
        <f t="shared" si="8"/>
        <v>0</v>
      </c>
      <c r="AK23">
        <f t="shared" si="32"/>
        <v>15.169464857878426</v>
      </c>
      <c r="AL23">
        <f t="shared" si="9"/>
        <v>-1.2504575483779217</v>
      </c>
      <c r="AN23">
        <f t="shared" si="10"/>
        <v>56.387458572550564</v>
      </c>
      <c r="AO23">
        <f t="shared" si="11"/>
        <v>-2.8193729286275286</v>
      </c>
      <c r="AP23">
        <f t="shared" si="12"/>
        <v>-2.7092726218156358</v>
      </c>
      <c r="AQ23">
        <f t="shared" si="13"/>
        <v>-55.357755837921403</v>
      </c>
      <c r="AR23">
        <f t="shared" si="14"/>
        <v>-4.4989428158140052</v>
      </c>
      <c r="AS23">
        <f t="shared" si="15"/>
        <v>0</v>
      </c>
      <c r="AT23">
        <f t="shared" si="16"/>
        <v>4.1563262757010193</v>
      </c>
      <c r="AU23">
        <f t="shared" si="17"/>
        <v>-0.34261654011298598</v>
      </c>
      <c r="AW23">
        <v>20</v>
      </c>
      <c r="AX23">
        <f>(R23*SUMPRODUCT(K$23:$K24, X$23:$X24)-$AZ$3*SUMPRODUCT(K$22:$K23, W$23:$W24))/Z23</f>
        <v>26.796878810669476</v>
      </c>
    </row>
    <row r="25" spans="5:50" x14ac:dyDescent="0.25">
      <c r="AN25" s="6">
        <f t="shared" ref="AN25:AU25" si="33">SUM(AN3:AN23)</f>
        <v>2513.2993953348127</v>
      </c>
      <c r="AO25" s="6">
        <f t="shared" si="33"/>
        <v>-320.78465608438961</v>
      </c>
      <c r="AP25" s="6">
        <f t="shared" si="33"/>
        <v>-208.2575835936172</v>
      </c>
      <c r="AQ25" s="6">
        <f t="shared" si="33"/>
        <v>-1462.2320808618006</v>
      </c>
      <c r="AR25" s="6">
        <f t="shared" si="33"/>
        <v>522.02507479500468</v>
      </c>
      <c r="AS25" s="6">
        <f t="shared" si="33"/>
        <v>-62.496485207991633</v>
      </c>
      <c r="AT25" s="6">
        <f t="shared" si="33"/>
        <v>56.668113894687522</v>
      </c>
      <c r="AU25" s="7">
        <f t="shared" si="33"/>
        <v>516.19670348170052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CCBF-A43C-47AC-AD6A-E150C1087554}">
  <sheetPr codeName="Sheet5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'T.35.04.B'!C3*(1+C12)</f>
        <v>665.19501341273212</v>
      </c>
      <c r="K3">
        <v>1</v>
      </c>
      <c r="L3" s="2">
        <v>0</v>
      </c>
      <c r="O3">
        <f>$C$3</f>
        <v>665.19501341273212</v>
      </c>
      <c r="P3">
        <f>O3*B5</f>
        <v>532.1560107301857</v>
      </c>
      <c r="Q3" s="5">
        <f>B8</f>
        <v>100</v>
      </c>
      <c r="R3">
        <f t="shared" ref="R3:R23" si="0">$C$6</f>
        <v>100000</v>
      </c>
      <c r="S3">
        <f t="shared" ref="S3:S23" si="1">AX3</f>
        <v>-4.5474735088646412E-13</v>
      </c>
      <c r="W3">
        <v>1</v>
      </c>
      <c r="Z3">
        <v>1</v>
      </c>
      <c r="AC3">
        <f t="shared" ref="AC3:AC23" si="2">S3*Z3</f>
        <v>-4.5474735088646412E-13</v>
      </c>
      <c r="AE3">
        <f t="shared" ref="AE3:AE23" si="3">$Z3*O3</f>
        <v>665.19501341273212</v>
      </c>
      <c r="AF3">
        <f t="shared" ref="AF3:AF23" si="4">-$Z3*P3</f>
        <v>-532.1560107301857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33.039002682546425</v>
      </c>
      <c r="AJ3">
        <f t="shared" ref="AJ3:AJ23" si="8">AB3-AC3</f>
        <v>4.5474735088646412E-13</v>
      </c>
      <c r="AL3">
        <f t="shared" ref="AL3:AL23" si="9">SUM(AI3:AK3)</f>
        <v>33.039002682546879</v>
      </c>
      <c r="AN3">
        <f t="shared" ref="AN3:AN23" si="10">AE3*$K3</f>
        <v>665.19501341273212</v>
      </c>
      <c r="AO3">
        <f t="shared" ref="AO3:AO23" si="11">AF3*$K3</f>
        <v>-532.1560107301857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33.039002682546425</v>
      </c>
      <c r="AS3">
        <f t="shared" ref="AS3:AS23" si="15">AJ3*$K3</f>
        <v>4.5474735088646412E-13</v>
      </c>
      <c r="AT3">
        <f t="shared" ref="AT3:AT23" si="16">AK3*$K3</f>
        <v>0</v>
      </c>
      <c r="AU3">
        <f t="shared" ref="AU3:AU23" si="17">AL3*$K3</f>
        <v>33.039002682546879</v>
      </c>
      <c r="AW3">
        <v>0</v>
      </c>
      <c r="AX3">
        <f>(R3*SUMPRODUCT(K4:$K$23, X4:$X$23)-$AZ$3*SUMPRODUCT(K3:$K$22, W4:$W$23))/Z3</f>
        <v>-4.5474735088646412E-13</v>
      </c>
      <c r="AZ3">
        <f>$C$6*SUMPRODUCT(K4:$K$23, X4:$X$23)/SUMPRODUCT(K3:K22, W4:W23)</f>
        <v>353.7862695556019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1.482798E-3</v>
      </c>
      <c r="R4">
        <f t="shared" si="0"/>
        <v>100000</v>
      </c>
      <c r="S4">
        <f t="shared" si="1"/>
        <v>217.16766249087621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-4.5474735088646412E-13</v>
      </c>
      <c r="AC4">
        <f t="shared" si="2"/>
        <v>214.67397009036131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-148.27979999999999</v>
      </c>
      <c r="AI4">
        <f t="shared" si="7"/>
        <v>-148.27979999999999</v>
      </c>
      <c r="AJ4">
        <f t="shared" si="8"/>
        <v>-214.67397009036176</v>
      </c>
      <c r="AK4">
        <f>G4*MAX(0, SUM(AB4, AE4:AF4))</f>
        <v>0</v>
      </c>
      <c r="AL4">
        <f t="shared" si="9"/>
        <v>-362.95377009036179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-139.11229946524062</v>
      </c>
      <c r="AR4">
        <f t="shared" si="14"/>
        <v>-139.11229946524062</v>
      </c>
      <c r="AS4">
        <f t="shared" si="15"/>
        <v>-201.40160436284992</v>
      </c>
      <c r="AT4">
        <f t="shared" si="16"/>
        <v>0</v>
      </c>
      <c r="AU4">
        <f t="shared" si="17"/>
        <v>-340.51390382809058</v>
      </c>
      <c r="AW4">
        <v>1</v>
      </c>
      <c r="AX4">
        <f>(R4*SUMPRODUCT(K5:$K$23, X5:$X$23)-$AZ$3*SUMPRODUCT(K4:$K$22, W5:$W$23))/Z4</f>
        <v>217.16766249087621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1.5387599999999999E-3</v>
      </c>
      <c r="O5">
        <f t="shared" ref="O5:O23" si="29">$C$3</f>
        <v>665.19501341273212</v>
      </c>
      <c r="P5">
        <f t="shared" ref="P5:P23" si="30">O5*$C$5</f>
        <v>33.259750670636606</v>
      </c>
      <c r="Q5" s="5">
        <f t="shared" ref="Q5:Q23" si="31">$C$8</f>
        <v>12.5</v>
      </c>
      <c r="R5">
        <f t="shared" si="0"/>
        <v>100000</v>
      </c>
      <c r="S5">
        <f t="shared" si="1"/>
        <v>421.05779255807244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214.67397009036131</v>
      </c>
      <c r="AC5">
        <f t="shared" si="2"/>
        <v>411.4201751650553</v>
      </c>
      <c r="AE5">
        <f t="shared" si="3"/>
        <v>649.9693243402977</v>
      </c>
      <c r="AF5">
        <f t="shared" si="4"/>
        <v>-32.498466217014887</v>
      </c>
      <c r="AG5">
        <f t="shared" si="5"/>
        <v>-12.213886740628132</v>
      </c>
      <c r="AH5">
        <f t="shared" si="6"/>
        <v>-152.109072974952</v>
      </c>
      <c r="AI5">
        <f t="shared" si="7"/>
        <v>453.14789840770266</v>
      </c>
      <c r="AJ5">
        <f t="shared" si="8"/>
        <v>-196.74620507469399</v>
      </c>
      <c r="AK5">
        <f>G5*SUM(AB5, AE5:AF5)</f>
        <v>34.117937956759413</v>
      </c>
      <c r="AL5">
        <f t="shared" si="9"/>
        <v>290.51963128976809</v>
      </c>
      <c r="AN5">
        <f t="shared" si="10"/>
        <v>561.28914230098928</v>
      </c>
      <c r="AO5">
        <f t="shared" si="11"/>
        <v>-28.064457115049464</v>
      </c>
      <c r="AP5">
        <f t="shared" si="12"/>
        <v>-10.547454712215487</v>
      </c>
      <c r="AQ5">
        <f t="shared" si="13"/>
        <v>-131.35569312131005</v>
      </c>
      <c r="AR5">
        <f t="shared" si="14"/>
        <v>391.32153735241423</v>
      </c>
      <c r="AS5">
        <f t="shared" si="15"/>
        <v>-169.90264703558847</v>
      </c>
      <c r="AT5">
        <f t="shared" si="16"/>
        <v>29.462972198364358</v>
      </c>
      <c r="AU5">
        <f t="shared" si="17"/>
        <v>250.88186251519011</v>
      </c>
      <c r="AW5">
        <v>2</v>
      </c>
      <c r="AX5">
        <f>(R5*SUMPRODUCT(K6:$K$23, X6:$X$23)-$AZ$3*SUMPRODUCT(K5:$K$22, W6:$W$23))/Z5</f>
        <v>421.05779255807244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1.6157089999999999E-3</v>
      </c>
      <c r="O6">
        <f t="shared" si="29"/>
        <v>665.19501341273212</v>
      </c>
      <c r="P6">
        <f t="shared" si="30"/>
        <v>33.259750670636606</v>
      </c>
      <c r="Q6" s="5">
        <f t="shared" si="31"/>
        <v>12.5</v>
      </c>
      <c r="R6">
        <f t="shared" si="0"/>
        <v>100000</v>
      </c>
      <c r="S6">
        <f t="shared" si="1"/>
        <v>607.79871192538485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411.4201751650553</v>
      </c>
      <c r="AC6">
        <f t="shared" si="2"/>
        <v>586.98835438193055</v>
      </c>
      <c r="AE6">
        <f t="shared" si="3"/>
        <v>642.41946980983414</v>
      </c>
      <c r="AF6">
        <f t="shared" si="4"/>
        <v>-32.120973490491707</v>
      </c>
      <c r="AG6">
        <f t="shared" si="5"/>
        <v>-12.072013786490036</v>
      </c>
      <c r="AH6">
        <f t="shared" si="6"/>
        <v>-157.8726938545083</v>
      </c>
      <c r="AI6">
        <f t="shared" si="7"/>
        <v>440.35378867834413</v>
      </c>
      <c r="AJ6">
        <f t="shared" si="8"/>
        <v>-175.56817921687525</v>
      </c>
      <c r="AK6">
        <f>G6*SUM(AB6, AE6:AF6)</f>
        <v>59.770542281837265</v>
      </c>
      <c r="AL6">
        <f t="shared" si="9"/>
        <v>324.55615174330615</v>
      </c>
      <c r="AN6">
        <f t="shared" si="10"/>
        <v>500.33312676692037</v>
      </c>
      <c r="AO6">
        <f t="shared" si="11"/>
        <v>-25.016656338346021</v>
      </c>
      <c r="AP6">
        <f t="shared" si="12"/>
        <v>-9.4020008546065235</v>
      </c>
      <c r="AQ6">
        <f t="shared" si="13"/>
        <v>-122.95539325843414</v>
      </c>
      <c r="AR6">
        <f t="shared" si="14"/>
        <v>342.95907631553376</v>
      </c>
      <c r="AS6">
        <f t="shared" si="15"/>
        <v>-136.73710121886089</v>
      </c>
      <c r="AT6">
        <f t="shared" si="16"/>
        <v>46.550865460659914</v>
      </c>
      <c r="AU6">
        <f t="shared" si="17"/>
        <v>252.77284055733276</v>
      </c>
      <c r="AW6">
        <v>3</v>
      </c>
      <c r="AX6">
        <f>(R6*SUMPRODUCT(K7:$K$23, X7:$X$23)-$AZ$3*SUMPRODUCT(K6:$K$22, W7:$W$23))/Z6</f>
        <v>607.79871192538485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1.70465E-3</v>
      </c>
      <c r="O7">
        <f t="shared" si="29"/>
        <v>665.19501341273212</v>
      </c>
      <c r="P7">
        <f t="shared" si="30"/>
        <v>33.259750670636606</v>
      </c>
      <c r="Q7" s="5">
        <f t="shared" si="31"/>
        <v>12.5</v>
      </c>
      <c r="R7">
        <f t="shared" si="0"/>
        <v>100000</v>
      </c>
      <c r="S7">
        <f t="shared" si="1"/>
        <v>772.19522175109535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586.98835438193055</v>
      </c>
      <c r="AC7">
        <f t="shared" si="2"/>
        <v>737.0272947857502</v>
      </c>
      <c r="AE7">
        <f t="shared" si="3"/>
        <v>634.90017476252444</v>
      </c>
      <c r="AF7">
        <f t="shared" si="4"/>
        <v>-31.745008738126224</v>
      </c>
      <c r="AG7">
        <f t="shared" si="5"/>
        <v>-11.930715090323996</v>
      </c>
      <c r="AH7">
        <f t="shared" si="6"/>
        <v>-164.62846640912193</v>
      </c>
      <c r="AI7">
        <f t="shared" si="7"/>
        <v>426.59598452495226</v>
      </c>
      <c r="AJ7">
        <f t="shared" si="8"/>
        <v>-150.03894040381965</v>
      </c>
      <c r="AK7">
        <f>G7*SUM(AB7, AE7:AF7)</f>
        <v>58.436046851950735</v>
      </c>
      <c r="AL7">
        <f t="shared" si="9"/>
        <v>334.99309097308333</v>
      </c>
      <c r="AN7">
        <f t="shared" si="10"/>
        <v>447.61193322595091</v>
      </c>
      <c r="AO7">
        <f t="shared" si="11"/>
        <v>-22.380596661297545</v>
      </c>
      <c r="AP7">
        <f t="shared" si="12"/>
        <v>-8.4112915047557291</v>
      </c>
      <c r="AQ7">
        <f t="shared" si="13"/>
        <v>-116.06496429296649</v>
      </c>
      <c r="AR7">
        <f t="shared" si="14"/>
        <v>300.75508076693109</v>
      </c>
      <c r="AS7">
        <f t="shared" si="15"/>
        <v>-105.77918048053289</v>
      </c>
      <c r="AT7">
        <f t="shared" si="16"/>
        <v>41.198085842813711</v>
      </c>
      <c r="AU7">
        <f t="shared" si="17"/>
        <v>236.17398612921193</v>
      </c>
      <c r="AW7">
        <v>4</v>
      </c>
      <c r="AX7">
        <f>(R7*SUMPRODUCT(K8:$K$23, X8:$X$23)-$AZ$3*SUMPRODUCT(K7:$K$22, W8:$W$23))/Z7</f>
        <v>772.19522175109535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1.795589E-3</v>
      </c>
      <c r="O8">
        <f t="shared" si="29"/>
        <v>665.19501341273212</v>
      </c>
      <c r="P8">
        <f t="shared" si="30"/>
        <v>33.259750670636606</v>
      </c>
      <c r="Q8" s="5">
        <f t="shared" si="31"/>
        <v>12.5</v>
      </c>
      <c r="R8">
        <f t="shared" si="0"/>
        <v>100000</v>
      </c>
      <c r="S8">
        <f t="shared" si="1"/>
        <v>914.37050168971916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737.0272947857502</v>
      </c>
      <c r="AC8">
        <f t="shared" si="2"/>
        <v>862.433180331735</v>
      </c>
      <c r="AE8">
        <f t="shared" si="3"/>
        <v>627.41115324499754</v>
      </c>
      <c r="AF8">
        <f t="shared" si="4"/>
        <v>-31.370557662249876</v>
      </c>
      <c r="AG8">
        <f t="shared" si="5"/>
        <v>-11.789985278642435</v>
      </c>
      <c r="AH8">
        <f t="shared" si="6"/>
        <v>-171.38128622655816</v>
      </c>
      <c r="AI8">
        <f t="shared" si="7"/>
        <v>412.86932407754705</v>
      </c>
      <c r="AJ8">
        <f t="shared" si="8"/>
        <v>-125.4058855459848</v>
      </c>
      <c r="AK8">
        <f t="shared" ref="AK8:AK23" si="32">G8*SUM(AB8:AB8, AE8:AF8)</f>
        <v>28.394346064849</v>
      </c>
      <c r="AL8">
        <f t="shared" si="9"/>
        <v>315.85778459641125</v>
      </c>
      <c r="AN8">
        <f t="shared" si="10"/>
        <v>412.43085019125601</v>
      </c>
      <c r="AO8">
        <f t="shared" si="11"/>
        <v>-20.621542509562801</v>
      </c>
      <c r="AP8">
        <f t="shared" si="12"/>
        <v>-7.7501868225701038</v>
      </c>
      <c r="AQ8">
        <f t="shared" si="13"/>
        <v>-112.65806994299547</v>
      </c>
      <c r="AR8">
        <f t="shared" si="14"/>
        <v>271.40105091612764</v>
      </c>
      <c r="AS8">
        <f t="shared" si="15"/>
        <v>-82.435984325769937</v>
      </c>
      <c r="AT8">
        <f t="shared" si="16"/>
        <v>18.665119718675943</v>
      </c>
      <c r="AU8">
        <f t="shared" si="17"/>
        <v>207.63018630903366</v>
      </c>
      <c r="AW8">
        <v>5</v>
      </c>
      <c r="AX8">
        <f>(R8*SUMPRODUCT(K9:$K$23, X9:$X$23)-$AZ$3*SUMPRODUCT(K8:$K$22, W9:$W$23))/Z8</f>
        <v>914.37050168971916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1.891525E-3</v>
      </c>
      <c r="O9">
        <f t="shared" si="29"/>
        <v>665.19501341273212</v>
      </c>
      <c r="P9">
        <f t="shared" si="30"/>
        <v>33.259750670636606</v>
      </c>
      <c r="Q9" s="5">
        <f t="shared" si="31"/>
        <v>12.5</v>
      </c>
      <c r="R9">
        <f t="shared" si="0"/>
        <v>100000</v>
      </c>
      <c r="S9">
        <f t="shared" si="1"/>
        <v>1041.1423909991943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862.433180331735</v>
      </c>
      <c r="AC9">
        <f t="shared" si="2"/>
        <v>970.32674861770056</v>
      </c>
      <c r="AE9">
        <f t="shared" si="3"/>
        <v>619.95027783090586</v>
      </c>
      <c r="AF9">
        <f t="shared" si="4"/>
        <v>-30.997513891545292</v>
      </c>
      <c r="AG9">
        <f t="shared" si="5"/>
        <v>-11.649784373951826</v>
      </c>
      <c r="AH9">
        <f t="shared" si="6"/>
        <v>-178.40841523347305</v>
      </c>
      <c r="AI9">
        <f t="shared" si="7"/>
        <v>398.89456433193573</v>
      </c>
      <c r="AJ9">
        <f t="shared" si="8"/>
        <v>-107.89356828596556</v>
      </c>
      <c r="AK9">
        <f t="shared" si="32"/>
        <v>8.5631770711994637</v>
      </c>
      <c r="AL9">
        <f t="shared" si="9"/>
        <v>299.56417311716962</v>
      </c>
      <c r="AN9">
        <f t="shared" si="10"/>
        <v>387.30889415076558</v>
      </c>
      <c r="AO9">
        <f t="shared" si="11"/>
        <v>-19.365444707538277</v>
      </c>
      <c r="AP9">
        <f t="shared" si="12"/>
        <v>-7.2781080424014846</v>
      </c>
      <c r="AQ9">
        <f t="shared" si="13"/>
        <v>-111.45920645931889</v>
      </c>
      <c r="AR9">
        <f t="shared" si="14"/>
        <v>249.20613494150692</v>
      </c>
      <c r="AS9">
        <f t="shared" si="15"/>
        <v>-67.40562931115474</v>
      </c>
      <c r="AT9">
        <f t="shared" si="16"/>
        <v>5.3497752327293435</v>
      </c>
      <c r="AU9">
        <f t="shared" si="17"/>
        <v>187.15028086308152</v>
      </c>
      <c r="AW9">
        <v>6</v>
      </c>
      <c r="AX9">
        <f>(R9*SUMPRODUCT(K10:$K$23, X10:$X$23)-$AZ$3*SUMPRODUCT(K9:$K$22, W10:$W$23))/Z9</f>
        <v>1041.1423909991943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2.0024510000000001E-3</v>
      </c>
      <c r="O10">
        <f t="shared" si="29"/>
        <v>665.19501341273212</v>
      </c>
      <c r="P10">
        <f t="shared" si="30"/>
        <v>33.259750670636606</v>
      </c>
      <c r="Q10" s="5">
        <f t="shared" si="31"/>
        <v>12.5</v>
      </c>
      <c r="R10">
        <f t="shared" si="0"/>
        <v>100000</v>
      </c>
      <c r="S10">
        <f t="shared" si="1"/>
        <v>1157.1953861040847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970.32674861770056</v>
      </c>
      <c r="AC10">
        <f t="shared" si="2"/>
        <v>1065.5416611044582</v>
      </c>
      <c r="AE10">
        <f t="shared" si="3"/>
        <v>612.50935499880393</v>
      </c>
      <c r="AF10">
        <f t="shared" si="4"/>
        <v>-30.625467749940199</v>
      </c>
      <c r="AG10">
        <f t="shared" si="5"/>
        <v>-11.509958407842905</v>
      </c>
      <c r="AH10">
        <f t="shared" si="6"/>
        <v>-186.6249789552337</v>
      </c>
      <c r="AI10">
        <f t="shared" si="7"/>
        <v>383.74894988578717</v>
      </c>
      <c r="AJ10">
        <f t="shared" si="8"/>
        <v>-95.214912486757612</v>
      </c>
      <c r="AK10">
        <f t="shared" si="32"/>
        <v>6.3640636070529135</v>
      </c>
      <c r="AL10">
        <f t="shared" si="9"/>
        <v>294.89810100608247</v>
      </c>
      <c r="AN10">
        <f t="shared" si="10"/>
        <v>363.57267280461446</v>
      </c>
      <c r="AO10">
        <f t="shared" si="11"/>
        <v>-18.178633640230725</v>
      </c>
      <c r="AP10">
        <f t="shared" si="12"/>
        <v>-6.8320692705461807</v>
      </c>
      <c r="AQ10">
        <f t="shared" si="13"/>
        <v>-110.77666301274981</v>
      </c>
      <c r="AR10">
        <f t="shared" si="14"/>
        <v>227.78530688108779</v>
      </c>
      <c r="AS10">
        <f t="shared" si="15"/>
        <v>-56.517569798971522</v>
      </c>
      <c r="AT10">
        <f t="shared" si="16"/>
        <v>3.7775743286717991</v>
      </c>
      <c r="AU10">
        <f t="shared" si="17"/>
        <v>175.04531141078806</v>
      </c>
      <c r="AW10">
        <v>7</v>
      </c>
      <c r="AX10">
        <f>(R10*SUMPRODUCT(K11:$K$23, X11:$X$23)-$AZ$3*SUMPRODUCT(K10:$K$22, W11:$W$23))/Z10</f>
        <v>1157.1953861040847</v>
      </c>
    </row>
    <row r="11" spans="1:52" x14ac:dyDescent="0.25">
      <c r="A11" t="s">
        <v>33</v>
      </c>
      <c r="C11" s="24">
        <f>AU25</f>
        <v>1305.8641054208176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2.1123779999999998E-3</v>
      </c>
      <c r="O11">
        <f t="shared" si="29"/>
        <v>665.19501341273212</v>
      </c>
      <c r="P11">
        <f t="shared" si="30"/>
        <v>33.259750670636606</v>
      </c>
      <c r="Q11" s="5">
        <f t="shared" si="31"/>
        <v>12.5</v>
      </c>
      <c r="R11">
        <f t="shared" si="0"/>
        <v>100000</v>
      </c>
      <c r="S11">
        <f t="shared" si="1"/>
        <v>1263.2512640539285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1065.5416611044582</v>
      </c>
      <c r="AC11">
        <f t="shared" si="2"/>
        <v>1149.1084720901874</v>
      </c>
      <c r="AE11">
        <f t="shared" si="3"/>
        <v>605.09041016252229</v>
      </c>
      <c r="AF11">
        <f t="shared" si="4"/>
        <v>-30.254520508126113</v>
      </c>
      <c r="AG11">
        <f t="shared" si="5"/>
        <v>-11.370545440842832</v>
      </c>
      <c r="AH11">
        <f t="shared" si="6"/>
        <v>-194.50706337313903</v>
      </c>
      <c r="AI11">
        <f t="shared" si="7"/>
        <v>368.95828084041426</v>
      </c>
      <c r="AJ11">
        <f t="shared" si="8"/>
        <v>-83.566810985729262</v>
      </c>
      <c r="AK11">
        <f t="shared" si="32"/>
        <v>3.93690612182125</v>
      </c>
      <c r="AL11">
        <f t="shared" si="9"/>
        <v>289.32837597650627</v>
      </c>
      <c r="AN11">
        <f t="shared" si="10"/>
        <v>341.5776920220016</v>
      </c>
      <c r="AO11">
        <f t="shared" si="11"/>
        <v>-17.078884601100079</v>
      </c>
      <c r="AP11">
        <f t="shared" si="12"/>
        <v>-6.4187509890814454</v>
      </c>
      <c r="AQ11">
        <f t="shared" si="13"/>
        <v>-109.8005730600308</v>
      </c>
      <c r="AR11">
        <f t="shared" si="14"/>
        <v>208.27948337178924</v>
      </c>
      <c r="AS11">
        <f t="shared" si="15"/>
        <v>-47.174038700228976</v>
      </c>
      <c r="AT11">
        <f t="shared" si="16"/>
        <v>2.2224105426456857</v>
      </c>
      <c r="AU11">
        <f t="shared" si="17"/>
        <v>163.32785521420595</v>
      </c>
      <c r="AW11">
        <v>8</v>
      </c>
      <c r="AX11">
        <f>(R11*SUMPRODUCT(K12:$K$23, X12:$X$23)-$AZ$3*SUMPRODUCT(K11:$K$22, W12:$W$23))/Z11</f>
        <v>1263.2512640539285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2.238294E-3</v>
      </c>
      <c r="O12">
        <f t="shared" si="29"/>
        <v>665.19501341273212</v>
      </c>
      <c r="P12">
        <f t="shared" si="30"/>
        <v>33.259750670636606</v>
      </c>
      <c r="Q12" s="5">
        <f t="shared" si="31"/>
        <v>12.5</v>
      </c>
      <c r="R12">
        <f t="shared" si="0"/>
        <v>100000</v>
      </c>
      <c r="S12">
        <f t="shared" si="1"/>
        <v>1359.4847625452055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1149.1084720901874</v>
      </c>
      <c r="AC12">
        <f t="shared" si="2"/>
        <v>1221.5122160748338</v>
      </c>
      <c r="AE12">
        <f t="shared" si="3"/>
        <v>597.68513582637274</v>
      </c>
      <c r="AF12">
        <f t="shared" si="4"/>
        <v>-29.884256791318634</v>
      </c>
      <c r="AG12">
        <f t="shared" si="5"/>
        <v>-11.231389362797438</v>
      </c>
      <c r="AH12">
        <f t="shared" si="6"/>
        <v>-203.60498909572695</v>
      </c>
      <c r="AI12">
        <f t="shared" si="7"/>
        <v>352.96450057652964</v>
      </c>
      <c r="AJ12">
        <f t="shared" si="8"/>
        <v>-72.403743984646326</v>
      </c>
      <c r="AK12">
        <f t="shared" si="32"/>
        <v>3.9488915075880553</v>
      </c>
      <c r="AL12">
        <f t="shared" si="9"/>
        <v>284.50964809947135</v>
      </c>
      <c r="AN12">
        <f t="shared" si="10"/>
        <v>320.75041715295646</v>
      </c>
      <c r="AO12">
        <f t="shared" si="11"/>
        <v>-16.03752085764782</v>
      </c>
      <c r="AP12">
        <f t="shared" si="12"/>
        <v>-6.0273756320603438</v>
      </c>
      <c r="AQ12">
        <f t="shared" si="13"/>
        <v>-109.26553342602959</v>
      </c>
      <c r="AR12">
        <f t="shared" si="14"/>
        <v>189.41998723721863</v>
      </c>
      <c r="AS12">
        <f t="shared" si="15"/>
        <v>-38.855794956991524</v>
      </c>
      <c r="AT12">
        <f t="shared" si="16"/>
        <v>2.119190393783835</v>
      </c>
      <c r="AU12">
        <f t="shared" si="17"/>
        <v>152.68338267401094</v>
      </c>
      <c r="AW12">
        <v>9</v>
      </c>
      <c r="AX12">
        <f>(R12*SUMPRODUCT(K13:$K$23, X13:$X$23)-$AZ$3*SUMPRODUCT(K12:$K$22, W13:$W$23))/Z12</f>
        <v>1359.4847625452055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2.3742030000000001E-3</v>
      </c>
      <c r="O13">
        <f t="shared" si="29"/>
        <v>665.19501341273212</v>
      </c>
      <c r="P13">
        <f t="shared" si="30"/>
        <v>33.259750670636606</v>
      </c>
      <c r="Q13" s="5">
        <f t="shared" si="31"/>
        <v>12.5</v>
      </c>
      <c r="R13">
        <f t="shared" si="0"/>
        <v>100000</v>
      </c>
      <c r="S13">
        <f t="shared" si="1"/>
        <v>1446.0907202888336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1221.5122160748338</v>
      </c>
      <c r="AC13">
        <f t="shared" si="2"/>
        <v>1283.250478390132</v>
      </c>
      <c r="AE13">
        <f t="shared" si="3"/>
        <v>590.28925862557458</v>
      </c>
      <c r="AF13">
        <f t="shared" si="4"/>
        <v>-29.514462931278729</v>
      </c>
      <c r="AG13">
        <f t="shared" si="5"/>
        <v>-11.092409870850142</v>
      </c>
      <c r="AH13">
        <f t="shared" si="6"/>
        <v>-213.32478655457413</v>
      </c>
      <c r="AI13">
        <f t="shared" si="7"/>
        <v>336.35759926887152</v>
      </c>
      <c r="AJ13">
        <f t="shared" si="8"/>
        <v>-61.738262315298243</v>
      </c>
      <c r="AK13">
        <f t="shared" si="32"/>
        <v>3.5645740235382593</v>
      </c>
      <c r="AL13">
        <f t="shared" si="9"/>
        <v>278.18391097711157</v>
      </c>
      <c r="AN13">
        <f t="shared" si="10"/>
        <v>301.20888692476086</v>
      </c>
      <c r="AO13">
        <f t="shared" si="11"/>
        <v>-15.060444346238043</v>
      </c>
      <c r="AP13">
        <f t="shared" si="12"/>
        <v>-5.6601613220804179</v>
      </c>
      <c r="AQ13">
        <f t="shared" si="13"/>
        <v>-108.85395689085908</v>
      </c>
      <c r="AR13">
        <f t="shared" si="14"/>
        <v>171.6343243655833</v>
      </c>
      <c r="AS13">
        <f t="shared" si="15"/>
        <v>-31.503390923898827</v>
      </c>
      <c r="AT13">
        <f t="shared" si="16"/>
        <v>1.8189071854209709</v>
      </c>
      <c r="AU13">
        <f t="shared" si="17"/>
        <v>141.94984062710543</v>
      </c>
      <c r="AW13">
        <v>10</v>
      </c>
      <c r="AX13">
        <f>(R13*SUMPRODUCT(K14:$K$23, X14:$X$23)-$AZ$3*SUMPRODUCT(K13:$K$22, W14:$W$23))/Z13</f>
        <v>1446.0907202888336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2.5221050000000002E-3</v>
      </c>
      <c r="O14">
        <f t="shared" si="29"/>
        <v>665.19501341273212</v>
      </c>
      <c r="P14">
        <f t="shared" si="30"/>
        <v>33.259750670636606</v>
      </c>
      <c r="Q14" s="5">
        <f t="shared" si="31"/>
        <v>12.5</v>
      </c>
      <c r="R14">
        <f t="shared" si="0"/>
        <v>100000</v>
      </c>
      <c r="S14">
        <f t="shared" si="1"/>
        <v>1523.2885103388023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1283.250478390132</v>
      </c>
      <c r="AC14">
        <f t="shared" si="2"/>
        <v>1334.8284196009497</v>
      </c>
      <c r="AE14">
        <f t="shared" si="3"/>
        <v>582.89759454869306</v>
      </c>
      <c r="AF14">
        <f t="shared" si="4"/>
        <v>-29.144879727434652</v>
      </c>
      <c r="AG14">
        <f t="shared" si="5"/>
        <v>-10.953509549744322</v>
      </c>
      <c r="AH14">
        <f t="shared" si="6"/>
        <v>-223.80977917856401</v>
      </c>
      <c r="AI14">
        <f t="shared" si="7"/>
        <v>318.98942609295011</v>
      </c>
      <c r="AJ14">
        <f t="shared" si="8"/>
        <v>-51.577941210817698</v>
      </c>
      <c r="AK14">
        <f t="shared" si="32"/>
        <v>3.3066057477805022</v>
      </c>
      <c r="AL14">
        <f t="shared" si="9"/>
        <v>270.71809062991292</v>
      </c>
      <c r="AN14">
        <f t="shared" si="10"/>
        <v>282.89625034787508</v>
      </c>
      <c r="AO14">
        <f t="shared" si="11"/>
        <v>-14.144812517393754</v>
      </c>
      <c r="AP14">
        <f t="shared" si="12"/>
        <v>-5.3160397448053898</v>
      </c>
      <c r="AQ14">
        <f t="shared" si="13"/>
        <v>-108.62104752692129</v>
      </c>
      <c r="AR14">
        <f t="shared" si="14"/>
        <v>154.81435055875465</v>
      </c>
      <c r="AS14">
        <f t="shared" si="15"/>
        <v>-25.032194858345008</v>
      </c>
      <c r="AT14">
        <f t="shared" si="16"/>
        <v>1.6047868033322166</v>
      </c>
      <c r="AU14">
        <f t="shared" si="17"/>
        <v>131.38694250374189</v>
      </c>
      <c r="AW14">
        <v>11</v>
      </c>
      <c r="AX14">
        <f>(R14*SUMPRODUCT(K15:$K$23, X15:$X$23)-$AZ$3*SUMPRODUCT(K14:$K$22, W15:$W$23))/Z14</f>
        <v>1523.2885103388023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2.679E-3</v>
      </c>
      <c r="O15">
        <f t="shared" si="29"/>
        <v>665.19501341273212</v>
      </c>
      <c r="P15">
        <f t="shared" si="30"/>
        <v>33.259750670636606</v>
      </c>
      <c r="Q15" s="5">
        <f t="shared" si="31"/>
        <v>12.5</v>
      </c>
      <c r="R15">
        <f t="shared" si="0"/>
        <v>100000</v>
      </c>
      <c r="S15">
        <f t="shared" si="1"/>
        <v>1591.566004216591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1334.8284196009497</v>
      </c>
      <c r="AC15">
        <f t="shared" si="2"/>
        <v>1376.9757967698886</v>
      </c>
      <c r="AE15">
        <f t="shared" si="3"/>
        <v>575.50703594741015</v>
      </c>
      <c r="AF15">
        <f t="shared" si="4"/>
        <v>-28.775351797370508</v>
      </c>
      <c r="AG15">
        <f t="shared" si="5"/>
        <v>-10.814630002163113</v>
      </c>
      <c r="AH15">
        <f t="shared" si="6"/>
        <v>-234.7556166701203</v>
      </c>
      <c r="AI15">
        <f t="shared" si="7"/>
        <v>301.16143747775629</v>
      </c>
      <c r="AJ15">
        <f t="shared" si="8"/>
        <v>-42.147377168938874</v>
      </c>
      <c r="AK15">
        <f t="shared" si="32"/>
        <v>7.7143964253790562</v>
      </c>
      <c r="AL15">
        <f t="shared" si="9"/>
        <v>266.72845673419647</v>
      </c>
      <c r="AN15">
        <f t="shared" si="10"/>
        <v>265.52848064427639</v>
      </c>
      <c r="AO15">
        <f t="shared" si="11"/>
        <v>-13.276424032213821</v>
      </c>
      <c r="AP15">
        <f t="shared" si="12"/>
        <v>-4.9896736162002115</v>
      </c>
      <c r="AQ15">
        <f t="shared" si="13"/>
        <v>-108.31197244098215</v>
      </c>
      <c r="AR15">
        <f t="shared" si="14"/>
        <v>138.95041055488025</v>
      </c>
      <c r="AS15">
        <f t="shared" si="15"/>
        <v>-19.446033364972216</v>
      </c>
      <c r="AT15">
        <f t="shared" si="16"/>
        <v>3.559282222408346</v>
      </c>
      <c r="AU15">
        <f t="shared" si="17"/>
        <v>123.06365941231638</v>
      </c>
      <c r="AW15">
        <v>12</v>
      </c>
      <c r="AX15">
        <f>(R15*SUMPRODUCT(K16:$K$23, X16:$X$23)-$AZ$3*SUMPRODUCT(K15:$K$22, W16:$W$23))/Z15</f>
        <v>1591.566004216591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4.0439999999999999E-3</v>
      </c>
      <c r="O16">
        <f t="shared" si="29"/>
        <v>665.19501341273212</v>
      </c>
      <c r="P16">
        <f t="shared" si="30"/>
        <v>33.259750670636606</v>
      </c>
      <c r="Q16" s="5">
        <f t="shared" si="31"/>
        <v>12.5</v>
      </c>
      <c r="R16">
        <f t="shared" si="0"/>
        <v>100000</v>
      </c>
      <c r="S16">
        <f t="shared" si="1"/>
        <v>1600.3660509050142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1376.9757967698886</v>
      </c>
      <c r="AC16">
        <f t="shared" si="2"/>
        <v>1365.144164040451</v>
      </c>
      <c r="AE16">
        <f t="shared" si="3"/>
        <v>567.42461513456465</v>
      </c>
      <c r="AF16">
        <f t="shared" si="4"/>
        <v>-28.371230756728234</v>
      </c>
      <c r="AG16">
        <f t="shared" si="5"/>
        <v>-10.662749338412732</v>
      </c>
      <c r="AH16">
        <f t="shared" si="6"/>
        <v>-349.87490982998099</v>
      </c>
      <c r="AI16">
        <f t="shared" si="7"/>
        <v>178.51572520944273</v>
      </c>
      <c r="AJ16">
        <f t="shared" si="8"/>
        <v>11.831632729437615</v>
      </c>
      <c r="AK16">
        <f t="shared" si="32"/>
        <v>13.603807186148849</v>
      </c>
      <c r="AL16">
        <f t="shared" si="9"/>
        <v>203.95116512502921</v>
      </c>
      <c r="AN16">
        <f t="shared" si="10"/>
        <v>248.22167314128015</v>
      </c>
      <c r="AO16">
        <f t="shared" si="11"/>
        <v>-12.411083657064008</v>
      </c>
      <c r="AP16">
        <f t="shared" si="12"/>
        <v>-4.6644530576792409</v>
      </c>
      <c r="AQ16">
        <f t="shared" si="13"/>
        <v>-153.05387392747627</v>
      </c>
      <c r="AR16">
        <f t="shared" si="14"/>
        <v>78.092262499060638</v>
      </c>
      <c r="AS16">
        <f t="shared" si="15"/>
        <v>5.1757847540640416</v>
      </c>
      <c r="AT16">
        <f t="shared" si="16"/>
        <v>5.9510280145961589</v>
      </c>
      <c r="AU16">
        <f t="shared" si="17"/>
        <v>89.219075267720839</v>
      </c>
      <c r="AW16">
        <v>13</v>
      </c>
      <c r="AX16">
        <f>(R16*SUMPRODUCT(K17:$K$23, X17:$X$23)-$AZ$3*SUMPRODUCT(K16:$K$22, W17:$W$23))/Z16</f>
        <v>1600.3660509050142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5.607E-3</v>
      </c>
      <c r="O17">
        <f t="shared" si="29"/>
        <v>665.19501341273212</v>
      </c>
      <c r="P17">
        <f t="shared" si="30"/>
        <v>33.259750670636606</v>
      </c>
      <c r="Q17" s="5">
        <f t="shared" si="31"/>
        <v>12.5</v>
      </c>
      <c r="R17">
        <f t="shared" si="0"/>
        <v>100000</v>
      </c>
      <c r="S17">
        <f t="shared" si="1"/>
        <v>1548.269112947788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1365.144164040451</v>
      </c>
      <c r="AC17">
        <f t="shared" si="2"/>
        <v>1300.0922026366625</v>
      </c>
      <c r="AE17">
        <f t="shared" si="3"/>
        <v>558.56881916615953</v>
      </c>
      <c r="AF17">
        <f t="shared" si="4"/>
        <v>-27.928440958307974</v>
      </c>
      <c r="AG17">
        <f t="shared" si="5"/>
        <v>-10.496335809488125</v>
      </c>
      <c r="AH17">
        <f t="shared" si="6"/>
        <v>-478.28828432384154</v>
      </c>
      <c r="AI17">
        <f t="shared" si="7"/>
        <v>41.85575807452193</v>
      </c>
      <c r="AJ17">
        <f t="shared" si="8"/>
        <v>65.051961403788482</v>
      </c>
      <c r="AK17">
        <f t="shared" si="32"/>
        <v>26.161826683026575</v>
      </c>
      <c r="AL17">
        <f t="shared" si="9"/>
        <v>133.06954616133697</v>
      </c>
      <c r="AN17">
        <f t="shared" si="10"/>
        <v>230.14757227895282</v>
      </c>
      <c r="AO17">
        <f t="shared" si="11"/>
        <v>-11.507378613947639</v>
      </c>
      <c r="AP17">
        <f t="shared" si="12"/>
        <v>-4.3248139199472924</v>
      </c>
      <c r="AQ17">
        <f t="shared" si="13"/>
        <v>-197.06951714727327</v>
      </c>
      <c r="AR17">
        <f t="shared" si="14"/>
        <v>17.245862597784633</v>
      </c>
      <c r="AS17">
        <f t="shared" si="15"/>
        <v>26.803413429728909</v>
      </c>
      <c r="AT17">
        <f t="shared" si="16"/>
        <v>10.779479073804479</v>
      </c>
      <c r="AU17">
        <f t="shared" si="17"/>
        <v>54.828755101318016</v>
      </c>
      <c r="AW17">
        <v>14</v>
      </c>
      <c r="AX17">
        <f>(R17*SUMPRODUCT(K18:$K$23, X18:$X$23)-$AZ$3*SUMPRODUCT(K17:$K$22, W18:$W$23))/Z17</f>
        <v>1548.269112947788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7.2589999999999998E-3</v>
      </c>
      <c r="O18">
        <f t="shared" si="29"/>
        <v>665.19501341273212</v>
      </c>
      <c r="P18">
        <f t="shared" si="30"/>
        <v>33.259750670636606</v>
      </c>
      <c r="Q18" s="5">
        <f t="shared" si="31"/>
        <v>12.5</v>
      </c>
      <c r="R18">
        <f t="shared" si="0"/>
        <v>100000</v>
      </c>
      <c r="S18">
        <f t="shared" si="1"/>
        <v>1439.3820445803058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1300.0922026366625</v>
      </c>
      <c r="AC18">
        <f t="shared" si="2"/>
        <v>1187.7987384428188</v>
      </c>
      <c r="AE18">
        <f t="shared" si="3"/>
        <v>548.92847991617077</v>
      </c>
      <c r="AF18">
        <f t="shared" si="4"/>
        <v>-27.446423995808537</v>
      </c>
      <c r="AG18">
        <f t="shared" si="5"/>
        <v>-10.31517954975217</v>
      </c>
      <c r="AH18">
        <f t="shared" si="6"/>
        <v>-609.5432131285944</v>
      </c>
      <c r="AI18">
        <f t="shared" si="7"/>
        <v>-98.376336757984348</v>
      </c>
      <c r="AJ18">
        <f t="shared" si="8"/>
        <v>112.29346419384365</v>
      </c>
      <c r="AK18">
        <f t="shared" si="32"/>
        <v>39.346003984831732</v>
      </c>
      <c r="AL18">
        <f t="shared" si="9"/>
        <v>53.263131420691032</v>
      </c>
      <c r="AN18">
        <f t="shared" si="10"/>
        <v>211.3591770198957</v>
      </c>
      <c r="AO18">
        <f t="shared" si="11"/>
        <v>-10.567958850994783</v>
      </c>
      <c r="AP18">
        <f t="shared" si="12"/>
        <v>-3.9717521320464657</v>
      </c>
      <c r="AQ18">
        <f t="shared" si="13"/>
        <v>-234.69824685466705</v>
      </c>
      <c r="AR18">
        <f t="shared" si="14"/>
        <v>-37.878780817812611</v>
      </c>
      <c r="AS18">
        <f t="shared" si="15"/>
        <v>43.237425357030986</v>
      </c>
      <c r="AT18">
        <f t="shared" si="16"/>
        <v>15.149767821348174</v>
      </c>
      <c r="AU18">
        <f t="shared" si="17"/>
        <v>20.508412360566549</v>
      </c>
      <c r="AW18">
        <v>15</v>
      </c>
      <c r="AX18">
        <f>(R18*SUMPRODUCT(K19:$K$23, X19:$X$23)-$AZ$3*SUMPRODUCT(K18:$K$22, W19:$W$23))/Z18</f>
        <v>1439.3820445803058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9.0740000000000005E-3</v>
      </c>
      <c r="O19">
        <f t="shared" si="29"/>
        <v>665.19501341273212</v>
      </c>
      <c r="P19">
        <f t="shared" si="30"/>
        <v>33.259750670636606</v>
      </c>
      <c r="Q19" s="5">
        <f t="shared" si="31"/>
        <v>12.5</v>
      </c>
      <c r="R19">
        <f t="shared" si="0"/>
        <v>100000</v>
      </c>
      <c r="S19">
        <f t="shared" si="1"/>
        <v>1274.4183508186811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1187.7987384428188</v>
      </c>
      <c r="AC19">
        <f t="shared" si="2"/>
        <v>1031.6088071116728</v>
      </c>
      <c r="AE19">
        <f t="shared" si="3"/>
        <v>538.45821809024972</v>
      </c>
      <c r="AF19">
        <f t="shared" si="4"/>
        <v>-26.922910904512484</v>
      </c>
      <c r="AG19">
        <f t="shared" si="5"/>
        <v>-10.118427815020196</v>
      </c>
      <c r="AH19">
        <f t="shared" si="6"/>
        <v>-748.79951387560948</v>
      </c>
      <c r="AI19">
        <f t="shared" si="7"/>
        <v>-247.38263450489245</v>
      </c>
      <c r="AJ19">
        <f t="shared" si="8"/>
        <v>156.189931331146</v>
      </c>
      <c r="AK19">
        <f t="shared" si="32"/>
        <v>37.895149217516803</v>
      </c>
      <c r="AL19">
        <f t="shared" si="9"/>
        <v>-53.297553956229649</v>
      </c>
      <c r="AN19">
        <f t="shared" si="10"/>
        <v>193.15046774493962</v>
      </c>
      <c r="AO19">
        <f t="shared" si="11"/>
        <v>-9.6575233872469806</v>
      </c>
      <c r="AP19">
        <f t="shared" si="12"/>
        <v>-3.629583502776049</v>
      </c>
      <c r="AQ19">
        <f t="shared" si="13"/>
        <v>-268.60204096284423</v>
      </c>
      <c r="AR19">
        <f t="shared" si="14"/>
        <v>-88.738680107927664</v>
      </c>
      <c r="AS19">
        <f t="shared" si="15"/>
        <v>56.026925172872808</v>
      </c>
      <c r="AT19">
        <f t="shared" si="16"/>
        <v>13.593377444563126</v>
      </c>
      <c r="AU19">
        <f t="shared" si="17"/>
        <v>-19.118377490491724</v>
      </c>
      <c r="AW19">
        <v>16</v>
      </c>
      <c r="AX19">
        <f>(R19*SUMPRODUCT(K20:$K$23, X20:$X$23)-$AZ$3*SUMPRODUCT(K19:$K$22, W20:$W$23))/Z19</f>
        <v>1274.4183508186811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1.1021E-2</v>
      </c>
      <c r="O20">
        <f t="shared" si="29"/>
        <v>665.19501341273212</v>
      </c>
      <c r="P20">
        <f t="shared" si="30"/>
        <v>33.259750670636606</v>
      </c>
      <c r="Q20" s="5">
        <f t="shared" si="31"/>
        <v>12.5</v>
      </c>
      <c r="R20">
        <f t="shared" si="0"/>
        <v>100000</v>
      </c>
      <c r="S20">
        <f t="shared" si="1"/>
        <v>1048.3898277343792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1031.6088071116728</v>
      </c>
      <c r="AC20">
        <f t="shared" si="2"/>
        <v>830.80518656532274</v>
      </c>
      <c r="AE20">
        <f t="shared" si="3"/>
        <v>527.13928788777457</v>
      </c>
      <c r="AF20">
        <f t="shared" si="4"/>
        <v>-26.356964394388729</v>
      </c>
      <c r="AG20">
        <f t="shared" si="5"/>
        <v>-9.9057283439206572</v>
      </c>
      <c r="AH20">
        <f t="shared" si="6"/>
        <v>-892.1215435947006</v>
      </c>
      <c r="AI20">
        <f t="shared" si="7"/>
        <v>-401.24494844523542</v>
      </c>
      <c r="AJ20">
        <f t="shared" si="8"/>
        <v>200.80362054635009</v>
      </c>
      <c r="AK20">
        <f t="shared" si="32"/>
        <v>6.5892818616017523</v>
      </c>
      <c r="AL20">
        <f t="shared" si="9"/>
        <v>-193.85204603728357</v>
      </c>
      <c r="AN20">
        <f t="shared" si="10"/>
        <v>179.35146709899766</v>
      </c>
      <c r="AO20">
        <f t="shared" si="11"/>
        <v>-8.9675733549498826</v>
      </c>
      <c r="AP20">
        <f t="shared" si="12"/>
        <v>-3.3702798330306303</v>
      </c>
      <c r="AQ20">
        <f t="shared" si="13"/>
        <v>-303.53136514536533</v>
      </c>
      <c r="AR20">
        <f t="shared" si="14"/>
        <v>-136.51775123434817</v>
      </c>
      <c r="AS20">
        <f t="shared" si="15"/>
        <v>68.320508016176589</v>
      </c>
      <c r="AT20">
        <f t="shared" si="16"/>
        <v>2.2419072077562312</v>
      </c>
      <c r="AU20">
        <f t="shared" si="17"/>
        <v>-65.955336010415351</v>
      </c>
      <c r="AW20">
        <v>17</v>
      </c>
      <c r="AX20">
        <f>(R20*SUMPRODUCT(K21:$K$23, X21:$X$23)-$AZ$3*SUMPRODUCT(K20:$K$22, W21:$W$23))/Z20</f>
        <v>1048.3898277343792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1.3263E-2</v>
      </c>
      <c r="O21">
        <f t="shared" si="29"/>
        <v>665.19501341273212</v>
      </c>
      <c r="P21">
        <f t="shared" si="30"/>
        <v>33.259750670636606</v>
      </c>
      <c r="Q21" s="5">
        <f t="shared" si="31"/>
        <v>12.5</v>
      </c>
      <c r="R21">
        <f t="shared" si="0"/>
        <v>100000</v>
      </c>
      <c r="S21">
        <f t="shared" si="1"/>
        <v>757.13925351158798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830.80518656532274</v>
      </c>
      <c r="AC21">
        <f t="shared" si="2"/>
        <v>586.0434317673022</v>
      </c>
      <c r="AE21">
        <f t="shared" si="3"/>
        <v>514.87644663364131</v>
      </c>
      <c r="AF21">
        <f t="shared" si="4"/>
        <v>-25.743822331682065</v>
      </c>
      <c r="AG21">
        <f t="shared" si="5"/>
        <v>-9.6752913854560312</v>
      </c>
      <c r="AH21">
        <f t="shared" si="6"/>
        <v>-1051.0374002033575</v>
      </c>
      <c r="AI21">
        <f t="shared" si="7"/>
        <v>-571.58006728685427</v>
      </c>
      <c r="AJ21">
        <f t="shared" si="8"/>
        <v>244.76175479802055</v>
      </c>
      <c r="AK21">
        <f t="shared" si="32"/>
        <v>2.111900497387651</v>
      </c>
      <c r="AL21">
        <f t="shared" si="9"/>
        <v>-324.70641199144609</v>
      </c>
      <c r="AN21">
        <f t="shared" si="10"/>
        <v>166.6310414913666</v>
      </c>
      <c r="AO21">
        <f t="shared" si="11"/>
        <v>-8.3315520745683305</v>
      </c>
      <c r="AP21">
        <f t="shared" si="12"/>
        <v>-3.1312441865070291</v>
      </c>
      <c r="AQ21">
        <f t="shared" si="13"/>
        <v>-340.15045315693152</v>
      </c>
      <c r="AR21">
        <f t="shared" si="14"/>
        <v>-184.98220792664026</v>
      </c>
      <c r="AS21">
        <f t="shared" si="15"/>
        <v>79.212996410902107</v>
      </c>
      <c r="AT21">
        <f t="shared" si="16"/>
        <v>0.68348082672392785</v>
      </c>
      <c r="AU21">
        <f t="shared" si="17"/>
        <v>-105.08573068901423</v>
      </c>
      <c r="AW21">
        <v>18</v>
      </c>
      <c r="AX21">
        <f>(R21*SUMPRODUCT(K22:$K$23, X22:$X$23)-$AZ$3*SUMPRODUCT(K21:$K$22, W22:$W$23))/Z21</f>
        <v>757.13925351158798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1.5814999999999999E-2</v>
      </c>
      <c r="O22">
        <f t="shared" si="29"/>
        <v>665.19501341273212</v>
      </c>
      <c r="P22">
        <f t="shared" si="30"/>
        <v>33.259750670636606</v>
      </c>
      <c r="Q22" s="5">
        <f t="shared" si="31"/>
        <v>12.5</v>
      </c>
      <c r="R22">
        <f t="shared" si="0"/>
        <v>100000</v>
      </c>
      <c r="S22">
        <f t="shared" si="1"/>
        <v>403.71635985698657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586.0434317673022</v>
      </c>
      <c r="AC22">
        <f t="shared" si="2"/>
        <v>304.4190506710749</v>
      </c>
      <c r="AE22">
        <f t="shared" si="3"/>
        <v>501.58491116379389</v>
      </c>
      <c r="AF22">
        <f t="shared" si="4"/>
        <v>-25.079245558189694</v>
      </c>
      <c r="AG22">
        <f t="shared" si="5"/>
        <v>-9.425523738340484</v>
      </c>
      <c r="AH22">
        <f t="shared" si="6"/>
        <v>-1224.117866087897</v>
      </c>
      <c r="AI22">
        <f t="shared" si="7"/>
        <v>-757.03772422063332</v>
      </c>
      <c r="AJ22">
        <f t="shared" si="8"/>
        <v>281.6243810962273</v>
      </c>
      <c r="AK22">
        <f t="shared" si="32"/>
        <v>22.313531044831034</v>
      </c>
      <c r="AL22">
        <f t="shared" si="9"/>
        <v>-453.09981207957497</v>
      </c>
      <c r="AN22">
        <f t="shared" si="10"/>
        <v>151.70977678062334</v>
      </c>
      <c r="AO22">
        <f t="shared" si="11"/>
        <v>-7.5854888390311679</v>
      </c>
      <c r="AP22">
        <f t="shared" si="12"/>
        <v>-2.8508515119928504</v>
      </c>
      <c r="AQ22">
        <f t="shared" si="13"/>
        <v>-370.24767708118623</v>
      </c>
      <c r="AR22">
        <f t="shared" si="14"/>
        <v>-228.97424065158691</v>
      </c>
      <c r="AS22">
        <f t="shared" si="15"/>
        <v>85.180337448663465</v>
      </c>
      <c r="AT22">
        <f t="shared" si="16"/>
        <v>6.748968596651796</v>
      </c>
      <c r="AU22">
        <f t="shared" si="17"/>
        <v>-137.04493460627165</v>
      </c>
      <c r="AW22">
        <v>19</v>
      </c>
      <c r="AX22">
        <f>(R22*SUMPRODUCT(K23:$K$23, X23:$X$23)-$AZ$3*SUMPRODUCT(K22:$K$22, W23:$W$23))/Z22</f>
        <v>403.71635985698657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1.864E-2</v>
      </c>
      <c r="O23">
        <f t="shared" si="29"/>
        <v>665.19501341273212</v>
      </c>
      <c r="P23">
        <f t="shared" si="30"/>
        <v>33.259750670636606</v>
      </c>
      <c r="Q23" s="5">
        <f t="shared" si="31"/>
        <v>12.5</v>
      </c>
      <c r="R23">
        <f t="shared" si="0"/>
        <v>100000</v>
      </c>
      <c r="S23">
        <f t="shared" si="1"/>
        <v>415.61970830277818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304.4190506710749</v>
      </c>
      <c r="AC23">
        <f t="shared" si="2"/>
        <v>304.4190506710749</v>
      </c>
      <c r="AE23">
        <f t="shared" si="3"/>
        <v>487.21951930806279</v>
      </c>
      <c r="AF23">
        <f t="shared" si="4"/>
        <v>-24.360975965403139</v>
      </c>
      <c r="AG23">
        <f t="shared" si="5"/>
        <v>-9.1555767384744122</v>
      </c>
      <c r="AH23">
        <f t="shared" si="6"/>
        <v>-1405.5340998613331</v>
      </c>
      <c r="AI23">
        <f t="shared" si="7"/>
        <v>-951.83113325714783</v>
      </c>
      <c r="AJ23">
        <f t="shared" si="8"/>
        <v>0</v>
      </c>
      <c r="AK23">
        <f t="shared" si="32"/>
        <v>53.709431580961422</v>
      </c>
      <c r="AL23">
        <f t="shared" si="9"/>
        <v>-898.12170167618638</v>
      </c>
      <c r="AN23">
        <f t="shared" si="10"/>
        <v>133.49470855478421</v>
      </c>
      <c r="AO23">
        <f t="shared" si="11"/>
        <v>-6.6747354277392104</v>
      </c>
      <c r="AP23">
        <f t="shared" si="12"/>
        <v>-2.5085633886125329</v>
      </c>
      <c r="AQ23">
        <f t="shared" si="13"/>
        <v>-385.10642038986674</v>
      </c>
      <c r="AR23">
        <f t="shared" si="14"/>
        <v>-260.79501065143427</v>
      </c>
      <c r="AS23">
        <f t="shared" si="15"/>
        <v>0</v>
      </c>
      <c r="AT23">
        <f t="shared" si="16"/>
        <v>14.716005068364501</v>
      </c>
      <c r="AU23">
        <f t="shared" si="17"/>
        <v>-246.07900558306977</v>
      </c>
      <c r="AW23">
        <v>20</v>
      </c>
      <c r="AX23">
        <f>(R23*SUMPRODUCT(K$23:$K24, X$23:$X24)-$AZ$3*SUMPRODUCT(K$22:$K23, W$23:$W24))/Z23</f>
        <v>415.61970830277818</v>
      </c>
    </row>
    <row r="25" spans="5:50" x14ac:dyDescent="0.25">
      <c r="AN25" s="6">
        <f t="shared" ref="AN25:AU25" si="33">SUM(AN3:AN23)</f>
        <v>6363.7692440559385</v>
      </c>
      <c r="AO25" s="6">
        <f t="shared" si="33"/>
        <v>-817.08472226234585</v>
      </c>
      <c r="AP25" s="6">
        <f t="shared" si="33"/>
        <v>-207.08465404391546</v>
      </c>
      <c r="AQ25" s="6">
        <f t="shared" si="33"/>
        <v>-3641.6949675634496</v>
      </c>
      <c r="AR25" s="6">
        <f t="shared" si="33"/>
        <v>1697.9049001862288</v>
      </c>
      <c r="AS25" s="6">
        <f t="shared" si="33"/>
        <v>-618.2337787487254</v>
      </c>
      <c r="AT25" s="6">
        <f t="shared" si="33"/>
        <v>226.19298398331452</v>
      </c>
      <c r="AU25" s="7">
        <f t="shared" si="33"/>
        <v>1305.8641054208176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7749-3214-41A1-95D6-56A3E33972D7}">
  <sheetPr codeName="Sheet5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'T.45.04.B'!C3*(1+C12)</f>
        <v>2436.2706798193435</v>
      </c>
      <c r="K3">
        <v>1</v>
      </c>
      <c r="L3" s="2">
        <v>0</v>
      </c>
      <c r="O3">
        <f>$C$3</f>
        <v>2436.2706798193435</v>
      </c>
      <c r="P3">
        <f>O3*B5</f>
        <v>1949.016543855475</v>
      </c>
      <c r="Q3" s="5">
        <f>B8</f>
        <v>100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2436.2706798193435</v>
      </c>
      <c r="AF3">
        <f t="shared" ref="AF3:AF23" si="4">-$Z3*P3</f>
        <v>-1949.016543855475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387.25413596386852</v>
      </c>
      <c r="AJ3">
        <f t="shared" ref="AJ3:AJ23" si="8">AB3-AC3</f>
        <v>0</v>
      </c>
      <c r="AL3">
        <f t="shared" ref="AL3:AL23" si="9">SUM(AI3:AK3)</f>
        <v>387.25413596386852</v>
      </c>
      <c r="AN3">
        <f t="shared" ref="AN3:AN23" si="10">AE3*$K3</f>
        <v>2436.2706798193435</v>
      </c>
      <c r="AO3">
        <f t="shared" ref="AO3:AO23" si="11">AF3*$K3</f>
        <v>-1949.016543855475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387.25413596386852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387.25413596386852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1549.0028991735066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2.5221050000000002E-3</v>
      </c>
      <c r="R4">
        <f t="shared" si="0"/>
        <v>100000</v>
      </c>
      <c r="S4">
        <f t="shared" si="1"/>
        <v>1329.0277112058886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1312.3854866582587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-252.21050000000002</v>
      </c>
      <c r="AI4">
        <f t="shared" si="7"/>
        <v>-252.21050000000002</v>
      </c>
      <c r="AJ4">
        <f t="shared" si="8"/>
        <v>-1312.3854866582587</v>
      </c>
      <c r="AK4">
        <f>H4*SUM(AB4, AE4:AF4)</f>
        <v>0</v>
      </c>
      <c r="AL4">
        <f t="shared" si="9"/>
        <v>-1564.5959866582589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-236.61741251524532</v>
      </c>
      <c r="AR4">
        <f t="shared" si="14"/>
        <v>-236.61741251524532</v>
      </c>
      <c r="AS4">
        <f t="shared" si="15"/>
        <v>-1231.2463520576589</v>
      </c>
      <c r="AT4">
        <f t="shared" si="16"/>
        <v>0</v>
      </c>
      <c r="AU4">
        <f t="shared" si="17"/>
        <v>-1467.8637645729043</v>
      </c>
      <c r="AW4">
        <v>1</v>
      </c>
      <c r="AX4">
        <f>(R4*SUMPRODUCT(K5:$K$23, X5:$X$23)-$AZ$3*SUMPRODUCT(K4:$K$22, W5:$W$23))/Z4</f>
        <v>1329.0277112058886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2.679E-3</v>
      </c>
      <c r="O5">
        <f t="shared" ref="O5:O23" si="29">$C$3</f>
        <v>2436.2706798193435</v>
      </c>
      <c r="P5">
        <f t="shared" ref="P5:P23" si="30">O5*$C$5</f>
        <v>121.81353399096719</v>
      </c>
      <c r="Q5" s="5">
        <f t="shared" ref="Q5:Q23" si="31">$C$8</f>
        <v>12.5</v>
      </c>
      <c r="R5">
        <f t="shared" si="0"/>
        <v>100000</v>
      </c>
      <c r="S5">
        <f t="shared" si="1"/>
        <v>2583.6724274478879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1312.3854866582587</v>
      </c>
      <c r="AC5">
        <f t="shared" si="2"/>
        <v>2518.9712312260635</v>
      </c>
      <c r="AE5">
        <f t="shared" si="3"/>
        <v>2375.2607678700283</v>
      </c>
      <c r="AF5">
        <f t="shared" si="4"/>
        <v>-118.76303839350143</v>
      </c>
      <c r="AG5">
        <f t="shared" si="5"/>
        <v>-12.186970784616188</v>
      </c>
      <c r="AH5">
        <f t="shared" si="6"/>
        <v>-264.54532807049998</v>
      </c>
      <c r="AI5">
        <f t="shared" si="7"/>
        <v>1979.7654306214104</v>
      </c>
      <c r="AJ5">
        <f t="shared" si="8"/>
        <v>-1206.5857445678048</v>
      </c>
      <c r="AK5">
        <f>H5*SUM(AB5, AE5:AF5)</f>
        <v>308.35150987404546</v>
      </c>
      <c r="AL5">
        <f t="shared" si="9"/>
        <v>1081.531195927651</v>
      </c>
      <c r="AN5">
        <f t="shared" si="10"/>
        <v>2051.1861548114284</v>
      </c>
      <c r="AO5">
        <f t="shared" si="11"/>
        <v>-102.55930774057143</v>
      </c>
      <c r="AP5">
        <f t="shared" si="12"/>
        <v>-10.524211101635112</v>
      </c>
      <c r="AQ5">
        <f t="shared" si="13"/>
        <v>-228.45142798567406</v>
      </c>
      <c r="AR5">
        <f t="shared" si="14"/>
        <v>1709.6512079835475</v>
      </c>
      <c r="AS5">
        <f t="shared" si="15"/>
        <v>-1041.9622162452797</v>
      </c>
      <c r="AT5">
        <f t="shared" si="16"/>
        <v>266.28080437501274</v>
      </c>
      <c r="AU5">
        <f t="shared" si="17"/>
        <v>933.96979611328027</v>
      </c>
      <c r="AW5">
        <v>2</v>
      </c>
      <c r="AX5">
        <f>(R5*SUMPRODUCT(K6:$K$23, X6:$X$23)-$AZ$3*SUMPRODUCT(K5:$K$22, W6:$W$23))/Z5</f>
        <v>2583.6724274478879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4.0439999999999999E-3</v>
      </c>
      <c r="O6">
        <f t="shared" si="29"/>
        <v>2436.2706798193435</v>
      </c>
      <c r="P6">
        <f t="shared" si="30"/>
        <v>121.81353399096719</v>
      </c>
      <c r="Q6" s="5">
        <f t="shared" si="31"/>
        <v>12.5</v>
      </c>
      <c r="R6">
        <f t="shared" si="0"/>
        <v>100000</v>
      </c>
      <c r="S6">
        <f t="shared" si="1"/>
        <v>3657.7453139713284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2518.9712312260635</v>
      </c>
      <c r="AC6">
        <f t="shared" si="2"/>
        <v>3516.0638563422381</v>
      </c>
      <c r="AE6">
        <f t="shared" si="3"/>
        <v>2341.9026056460621</v>
      </c>
      <c r="AF6">
        <f t="shared" si="4"/>
        <v>-117.0951302823031</v>
      </c>
      <c r="AG6">
        <f t="shared" si="5"/>
        <v>-12.015816966917038</v>
      </c>
      <c r="AH6">
        <f t="shared" si="6"/>
        <v>-394.27287882390289</v>
      </c>
      <c r="AI6">
        <f t="shared" si="7"/>
        <v>1818.5187795729389</v>
      </c>
      <c r="AJ6">
        <f t="shared" si="8"/>
        <v>-997.09262511617453</v>
      </c>
      <c r="AK6">
        <f>H6*SUM(AB6, AE6:AF6)</f>
        <v>516.12312327697271</v>
      </c>
      <c r="AL6">
        <f t="shared" si="9"/>
        <v>1337.5492777337372</v>
      </c>
      <c r="AN6">
        <f t="shared" si="10"/>
        <v>1823.9351519239331</v>
      </c>
      <c r="AO6">
        <f t="shared" si="11"/>
        <v>-91.196757596196647</v>
      </c>
      <c r="AP6">
        <f t="shared" si="12"/>
        <v>-9.3582332980914043</v>
      </c>
      <c r="AQ6">
        <f t="shared" si="13"/>
        <v>-307.07005551956991</v>
      </c>
      <c r="AR6">
        <f t="shared" si="14"/>
        <v>1416.3101055100749</v>
      </c>
      <c r="AS6">
        <f t="shared" si="15"/>
        <v>-776.56187934074899</v>
      </c>
      <c r="AT6">
        <f t="shared" si="16"/>
        <v>401.97022070691207</v>
      </c>
      <c r="AU6">
        <f t="shared" si="17"/>
        <v>1041.7184468762382</v>
      </c>
      <c r="AW6">
        <v>3</v>
      </c>
      <c r="AX6">
        <f>(R6*SUMPRODUCT(K7:$K$23, X7:$X$23)-$AZ$3*SUMPRODUCT(K6:$K$22, W7:$W$23))/Z6</f>
        <v>3657.7453139713284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5.607E-3</v>
      </c>
      <c r="O7">
        <f t="shared" si="29"/>
        <v>2436.2706798193435</v>
      </c>
      <c r="P7">
        <f t="shared" si="30"/>
        <v>121.81353399096719</v>
      </c>
      <c r="Q7" s="5">
        <f t="shared" si="31"/>
        <v>12.5</v>
      </c>
      <c r="R7">
        <f t="shared" si="0"/>
        <v>100000</v>
      </c>
      <c r="S7">
        <f t="shared" si="1"/>
        <v>4539.7005359151508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3516.0638563422381</v>
      </c>
      <c r="AC7">
        <f t="shared" si="2"/>
        <v>4295.7501439519601</v>
      </c>
      <c r="AE7">
        <f t="shared" si="3"/>
        <v>2305.3525316797441</v>
      </c>
      <c r="AF7">
        <f t="shared" si="4"/>
        <v>-115.26762658398721</v>
      </c>
      <c r="AG7">
        <f t="shared" si="5"/>
        <v>-11.828286111514364</v>
      </c>
      <c r="AH7">
        <f t="shared" si="6"/>
        <v>-538.98148586803063</v>
      </c>
      <c r="AI7">
        <f t="shared" si="7"/>
        <v>1639.2751331162117</v>
      </c>
      <c r="AJ7">
        <f t="shared" si="8"/>
        <v>-779.68628760972206</v>
      </c>
      <c r="AK7">
        <f>H7*SUM(AB7, AE7:AF7)</f>
        <v>597.43377532255806</v>
      </c>
      <c r="AL7">
        <f t="shared" si="9"/>
        <v>1457.0226208290478</v>
      </c>
      <c r="AN7">
        <f t="shared" si="10"/>
        <v>1625.3000778563016</v>
      </c>
      <c r="AO7">
        <f t="shared" si="11"/>
        <v>-81.265003892815088</v>
      </c>
      <c r="AP7">
        <f t="shared" si="12"/>
        <v>-8.3390778953635305</v>
      </c>
      <c r="AQ7">
        <f t="shared" si="13"/>
        <v>-379.98815318112429</v>
      </c>
      <c r="AR7">
        <f t="shared" si="14"/>
        <v>1155.7078428869986</v>
      </c>
      <c r="AS7">
        <f t="shared" si="15"/>
        <v>-549.68780979984751</v>
      </c>
      <c r="AT7">
        <f t="shared" si="16"/>
        <v>421.19769024576624</v>
      </c>
      <c r="AU7">
        <f t="shared" si="17"/>
        <v>1027.2177233329173</v>
      </c>
      <c r="AW7">
        <v>4</v>
      </c>
      <c r="AX7">
        <f>(R7*SUMPRODUCT(K8:$K$23, X8:$X$23)-$AZ$3*SUMPRODUCT(K7:$K$22, W8:$W$23))/Z7</f>
        <v>4539.7005359151508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7.2589999999999998E-3</v>
      </c>
      <c r="O8">
        <f t="shared" si="29"/>
        <v>2436.2706798193435</v>
      </c>
      <c r="P8">
        <f t="shared" si="30"/>
        <v>121.81353399096719</v>
      </c>
      <c r="Q8" s="5">
        <f t="shared" si="31"/>
        <v>12.5</v>
      </c>
      <c r="R8">
        <f t="shared" si="0"/>
        <v>100000</v>
      </c>
      <c r="S8">
        <f t="shared" si="1"/>
        <v>5245.1180797003299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4295.7501439519601</v>
      </c>
      <c r="AC8">
        <f t="shared" si="2"/>
        <v>4877.59967236169</v>
      </c>
      <c r="AE8">
        <f t="shared" si="3"/>
        <v>2265.5644523354836</v>
      </c>
      <c r="AF8">
        <f t="shared" si="4"/>
        <v>-113.27822261677419</v>
      </c>
      <c r="AG8">
        <f t="shared" si="5"/>
        <v>-11.624141721515739</v>
      </c>
      <c r="AH8">
        <f t="shared" si="6"/>
        <v>-686.89223106786221</v>
      </c>
      <c r="AI8">
        <f t="shared" si="7"/>
        <v>1453.7698569293316</v>
      </c>
      <c r="AJ8">
        <f t="shared" si="8"/>
        <v>-581.84952840972983</v>
      </c>
      <c r="AK8">
        <f t="shared" ref="AK8:AK23" si="32">H8*SUM(AB8:AB8, AE8:AF8)</f>
        <v>467.48263709112365</v>
      </c>
      <c r="AL8">
        <f t="shared" si="9"/>
        <v>1339.4029656107255</v>
      </c>
      <c r="AN8">
        <f t="shared" si="10"/>
        <v>1489.2764790793283</v>
      </c>
      <c r="AO8">
        <f t="shared" si="11"/>
        <v>-74.463823953966426</v>
      </c>
      <c r="AP8">
        <f t="shared" si="12"/>
        <v>-7.6411689976386494</v>
      </c>
      <c r="AQ8">
        <f t="shared" si="13"/>
        <v>-451.53093849841576</v>
      </c>
      <c r="AR8">
        <f t="shared" si="14"/>
        <v>955.64054762930755</v>
      </c>
      <c r="AS8">
        <f t="shared" si="15"/>
        <v>-382.48076152975148</v>
      </c>
      <c r="AT8">
        <f t="shared" si="16"/>
        <v>307.3012975111306</v>
      </c>
      <c r="AU8">
        <f t="shared" si="17"/>
        <v>880.46108361068673</v>
      </c>
      <c r="AW8">
        <v>5</v>
      </c>
      <c r="AX8">
        <f>(R8*SUMPRODUCT(K9:$K$23, X9:$X$23)-$AZ$3*SUMPRODUCT(K8:$K$22, W9:$W$23))/Z8</f>
        <v>5245.1180797003299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9.0740000000000005E-3</v>
      </c>
      <c r="O9">
        <f t="shared" si="29"/>
        <v>2436.2706798193435</v>
      </c>
      <c r="P9">
        <f t="shared" si="30"/>
        <v>121.81353399096719</v>
      </c>
      <c r="Q9" s="5">
        <f t="shared" si="31"/>
        <v>12.5</v>
      </c>
      <c r="R9">
        <f t="shared" si="0"/>
        <v>100000</v>
      </c>
      <c r="S9">
        <f t="shared" si="1"/>
        <v>5807.2368562316087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4877.59967236169</v>
      </c>
      <c r="AC9">
        <f t="shared" si="2"/>
        <v>5297.3256144204206</v>
      </c>
      <c r="AE9">
        <f t="shared" si="3"/>
        <v>2222.3510759716364</v>
      </c>
      <c r="AF9">
        <f t="shared" si="4"/>
        <v>-111.11755379858184</v>
      </c>
      <c r="AG9">
        <f t="shared" si="5"/>
        <v>-11.402422842319549</v>
      </c>
      <c r="AH9">
        <f t="shared" si="6"/>
        <v>-843.81969584827061</v>
      </c>
      <c r="AI9">
        <f t="shared" si="7"/>
        <v>1256.0114034824644</v>
      </c>
      <c r="AJ9">
        <f t="shared" si="8"/>
        <v>-419.72594205873065</v>
      </c>
      <c r="AK9">
        <f t="shared" si="32"/>
        <v>364.81709275471371</v>
      </c>
      <c r="AL9">
        <f t="shared" si="9"/>
        <v>1201.1025541784475</v>
      </c>
      <c r="AN9">
        <f t="shared" si="10"/>
        <v>1388.3957608034302</v>
      </c>
      <c r="AO9">
        <f t="shared" si="11"/>
        <v>-69.419788040171525</v>
      </c>
      <c r="AP9">
        <f t="shared" si="12"/>
        <v>-7.1235709372530804</v>
      </c>
      <c r="AQ9">
        <f t="shared" si="13"/>
        <v>-527.16949237462927</v>
      </c>
      <c r="AR9">
        <f t="shared" si="14"/>
        <v>784.6829094513763</v>
      </c>
      <c r="AS9">
        <f t="shared" si="15"/>
        <v>-262.2203687591462</v>
      </c>
      <c r="AT9">
        <f t="shared" si="16"/>
        <v>227.9165117184846</v>
      </c>
      <c r="AU9">
        <f t="shared" si="17"/>
        <v>750.37905241071473</v>
      </c>
      <c r="AW9">
        <v>6</v>
      </c>
      <c r="AX9">
        <f>(R9*SUMPRODUCT(K10:$K$23, X10:$X$23)-$AZ$3*SUMPRODUCT(K9:$K$22, W10:$W$23))/Z9</f>
        <v>5807.2368562316087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1.1021E-2</v>
      </c>
      <c r="O10">
        <f t="shared" si="29"/>
        <v>2436.2706798193435</v>
      </c>
      <c r="P10">
        <f t="shared" si="30"/>
        <v>121.81353399096719</v>
      </c>
      <c r="Q10" s="5">
        <f t="shared" si="31"/>
        <v>12.5</v>
      </c>
      <c r="R10">
        <f t="shared" si="0"/>
        <v>100000</v>
      </c>
      <c r="S10">
        <f t="shared" si="1"/>
        <v>6252.208102107892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5297.3256144204206</v>
      </c>
      <c r="AC10">
        <f t="shared" si="2"/>
        <v>5583.338132130697</v>
      </c>
      <c r="AE10">
        <f t="shared" si="3"/>
        <v>2175.6350340036365</v>
      </c>
      <c r="AF10">
        <f t="shared" si="4"/>
        <v>-108.78175170018184</v>
      </c>
      <c r="AG10">
        <f t="shared" si="5"/>
        <v>-11.162732511751148</v>
      </c>
      <c r="AH10">
        <f t="shared" si="6"/>
        <v>-1005.32881716163</v>
      </c>
      <c r="AI10">
        <f t="shared" si="7"/>
        <v>1050.3617326300737</v>
      </c>
      <c r="AJ10">
        <f t="shared" si="8"/>
        <v>-286.01251771027637</v>
      </c>
      <c r="AK10">
        <f t="shared" si="32"/>
        <v>386.6193920780035</v>
      </c>
      <c r="AL10">
        <f t="shared" si="9"/>
        <v>1150.9686069978009</v>
      </c>
      <c r="AN10">
        <f t="shared" si="10"/>
        <v>1291.4112052404571</v>
      </c>
      <c r="AO10">
        <f t="shared" si="11"/>
        <v>-64.570560262022866</v>
      </c>
      <c r="AP10">
        <f t="shared" si="12"/>
        <v>-6.6259632803620736</v>
      </c>
      <c r="AQ10">
        <f t="shared" si="13"/>
        <v>-596.74204503157205</v>
      </c>
      <c r="AR10">
        <f t="shared" si="14"/>
        <v>623.47263666650031</v>
      </c>
      <c r="AS10">
        <f t="shared" si="15"/>
        <v>-169.77101601934777</v>
      </c>
      <c r="AT10">
        <f t="shared" si="16"/>
        <v>229.48914100449846</v>
      </c>
      <c r="AU10">
        <f t="shared" si="17"/>
        <v>683.19076165165097</v>
      </c>
      <c r="AW10">
        <v>7</v>
      </c>
      <c r="AX10">
        <f>(R10*SUMPRODUCT(K11:$K$23, X11:$X$23)-$AZ$3*SUMPRODUCT(K10:$K$22, W11:$W$23))/Z10</f>
        <v>6252.208102107892</v>
      </c>
    </row>
    <row r="11" spans="1:52" x14ac:dyDescent="0.25">
      <c r="A11" t="s">
        <v>33</v>
      </c>
      <c r="C11" s="24">
        <f>AU25</f>
        <v>4606.5857204254789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1.3263E-2</v>
      </c>
      <c r="O11">
        <f t="shared" si="29"/>
        <v>2436.2706798193435</v>
      </c>
      <c r="P11">
        <f t="shared" si="30"/>
        <v>121.81353399096719</v>
      </c>
      <c r="Q11" s="5">
        <f t="shared" si="31"/>
        <v>12.5</v>
      </c>
      <c r="R11">
        <f t="shared" si="0"/>
        <v>100000</v>
      </c>
      <c r="S11">
        <f t="shared" si="1"/>
        <v>6575.9341470595582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5583.338132130697</v>
      </c>
      <c r="AC11">
        <f t="shared" si="2"/>
        <v>5735.821137620409</v>
      </c>
      <c r="AE11">
        <f t="shared" si="3"/>
        <v>2125.0232362076104</v>
      </c>
      <c r="AF11">
        <f t="shared" si="4"/>
        <v>-106.25116181038052</v>
      </c>
      <c r="AG11">
        <f t="shared" si="5"/>
        <v>-10.903053865330282</v>
      </c>
      <c r="AH11">
        <f t="shared" si="6"/>
        <v>-1184.4105704268438</v>
      </c>
      <c r="AI11">
        <f t="shared" si="7"/>
        <v>823.45845010505559</v>
      </c>
      <c r="AJ11">
        <f t="shared" si="8"/>
        <v>-152.48300548971201</v>
      </c>
      <c r="AK11">
        <f t="shared" si="32"/>
        <v>391.50867563618823</v>
      </c>
      <c r="AL11">
        <f t="shared" si="9"/>
        <v>1062.4841202515317</v>
      </c>
      <c r="AN11">
        <f t="shared" si="10"/>
        <v>1199.5902105306216</v>
      </c>
      <c r="AO11">
        <f t="shared" si="11"/>
        <v>-59.979510526531087</v>
      </c>
      <c r="AP11">
        <f t="shared" si="12"/>
        <v>-6.1548487841854591</v>
      </c>
      <c r="AQ11">
        <f t="shared" si="13"/>
        <v>-668.60790099813346</v>
      </c>
      <c r="AR11">
        <f t="shared" si="14"/>
        <v>464.8479502217715</v>
      </c>
      <c r="AS11">
        <f t="shared" si="15"/>
        <v>-86.077703782752863</v>
      </c>
      <c r="AT11">
        <f t="shared" si="16"/>
        <v>221.00933609984114</v>
      </c>
      <c r="AU11">
        <f t="shared" si="17"/>
        <v>599.7795825388597</v>
      </c>
      <c r="AW11">
        <v>8</v>
      </c>
      <c r="AX11">
        <f>(R11*SUMPRODUCT(K12:$K$23, X12:$X$23)-$AZ$3*SUMPRODUCT(K11:$K$22, W12:$W$23))/Z11</f>
        <v>6575.9341470595582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1.5814999999999999E-2</v>
      </c>
      <c r="O12">
        <f t="shared" si="29"/>
        <v>2436.2706798193435</v>
      </c>
      <c r="P12">
        <f t="shared" si="30"/>
        <v>121.81353399096719</v>
      </c>
      <c r="Q12" s="5">
        <f t="shared" si="31"/>
        <v>12.5</v>
      </c>
      <c r="R12">
        <f t="shared" si="0"/>
        <v>100000</v>
      </c>
      <c r="S12">
        <f t="shared" si="1"/>
        <v>6776.5751179201889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5735.821137620409</v>
      </c>
      <c r="AC12">
        <f t="shared" si="2"/>
        <v>5758.2410298826162</v>
      </c>
      <c r="AE12">
        <f t="shared" si="3"/>
        <v>2070.1657613649108</v>
      </c>
      <c r="AF12">
        <f t="shared" si="4"/>
        <v>-103.50828806824555</v>
      </c>
      <c r="AG12">
        <f t="shared" si="5"/>
        <v>-10.621591529796781</v>
      </c>
      <c r="AH12">
        <f t="shared" si="6"/>
        <v>-1379.4543750415874</v>
      </c>
      <c r="AI12">
        <f t="shared" si="7"/>
        <v>576.58150672528109</v>
      </c>
      <c r="AJ12">
        <f t="shared" si="8"/>
        <v>-22.419892262207213</v>
      </c>
      <c r="AK12">
        <f t="shared" si="32"/>
        <v>399.75863990659616</v>
      </c>
      <c r="AL12">
        <f t="shared" si="9"/>
        <v>953.92025436967003</v>
      </c>
      <c r="AN12">
        <f t="shared" si="10"/>
        <v>1110.9637696033592</v>
      </c>
      <c r="AO12">
        <f t="shared" si="11"/>
        <v>-55.548188480167966</v>
      </c>
      <c r="AP12">
        <f t="shared" si="12"/>
        <v>-5.7001248814732497</v>
      </c>
      <c r="AQ12">
        <f t="shared" si="13"/>
        <v>-740.29039659201862</v>
      </c>
      <c r="AR12">
        <f t="shared" si="14"/>
        <v>309.42505964969939</v>
      </c>
      <c r="AS12">
        <f t="shared" si="15"/>
        <v>-12.031736050595612</v>
      </c>
      <c r="AT12">
        <f t="shared" si="16"/>
        <v>214.53227263759135</v>
      </c>
      <c r="AU12">
        <f t="shared" si="17"/>
        <v>511.92559623669513</v>
      </c>
      <c r="AW12">
        <v>9</v>
      </c>
      <c r="AX12">
        <f>(R12*SUMPRODUCT(K13:$K$23, X13:$X$23)-$AZ$3*SUMPRODUCT(K12:$K$22, W13:$W$23))/Z12</f>
        <v>6776.5751179201889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1.864E-2</v>
      </c>
      <c r="O13">
        <f t="shared" si="29"/>
        <v>2436.2706798193435</v>
      </c>
      <c r="P13">
        <f t="shared" si="30"/>
        <v>121.81353399096719</v>
      </c>
      <c r="Q13" s="5">
        <f t="shared" si="31"/>
        <v>12.5</v>
      </c>
      <c r="R13">
        <f t="shared" si="0"/>
        <v>100000</v>
      </c>
      <c r="S13">
        <f t="shared" si="1"/>
        <v>6852.9741172492277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5758.2410298826162</v>
      </c>
      <c r="AC13">
        <f t="shared" si="2"/>
        <v>5656.3840633167601</v>
      </c>
      <c r="AE13">
        <f t="shared" si="3"/>
        <v>2010.8762139594198</v>
      </c>
      <c r="AF13">
        <f t="shared" si="4"/>
        <v>-100.543810697971</v>
      </c>
      <c r="AG13">
        <f t="shared" si="5"/>
        <v>-10.317389148383402</v>
      </c>
      <c r="AH13">
        <f t="shared" si="6"/>
        <v>-1583.8917289232961</v>
      </c>
      <c r="AI13">
        <f t="shared" si="7"/>
        <v>316.12328518976938</v>
      </c>
      <c r="AJ13">
        <f t="shared" si="8"/>
        <v>101.85696656585606</v>
      </c>
      <c r="AK13">
        <f t="shared" si="32"/>
        <v>396.46524649354819</v>
      </c>
      <c r="AL13">
        <f t="shared" si="9"/>
        <v>814.44549824917362</v>
      </c>
      <c r="AN13">
        <f t="shared" si="10"/>
        <v>1026.0965743481211</v>
      </c>
      <c r="AO13">
        <f t="shared" si="11"/>
        <v>-51.304828717406053</v>
      </c>
      <c r="AP13">
        <f t="shared" si="12"/>
        <v>-5.2646888892914854</v>
      </c>
      <c r="AQ13">
        <f t="shared" si="13"/>
        <v>-808.21776393010452</v>
      </c>
      <c r="AR13">
        <f t="shared" si="14"/>
        <v>161.30929281131893</v>
      </c>
      <c r="AS13">
        <f t="shared" si="15"/>
        <v>51.974897182221653</v>
      </c>
      <c r="AT13">
        <f t="shared" si="16"/>
        <v>202.30565583850642</v>
      </c>
      <c r="AU13">
        <f t="shared" si="17"/>
        <v>415.58984583204699</v>
      </c>
      <c r="AW13">
        <v>10</v>
      </c>
      <c r="AX13">
        <f>(R13*SUMPRODUCT(K14:$K$23, X14:$X$23)-$AZ$3*SUMPRODUCT(K13:$K$22, W14:$W$23))/Z13</f>
        <v>6852.9741172492277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2.1847999999999999E-2</v>
      </c>
      <c r="O14">
        <f t="shared" si="29"/>
        <v>2436.2706798193435</v>
      </c>
      <c r="P14">
        <f t="shared" si="30"/>
        <v>121.81353399096719</v>
      </c>
      <c r="Q14" s="5">
        <f t="shared" si="31"/>
        <v>12.5</v>
      </c>
      <c r="R14">
        <f t="shared" si="0"/>
        <v>100000</v>
      </c>
      <c r="S14">
        <f t="shared" si="1"/>
        <v>6799.5990825909175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5656.3840633167601</v>
      </c>
      <c r="AC14">
        <f t="shared" si="2"/>
        <v>5433.5873359640364</v>
      </c>
      <c r="AE14">
        <f t="shared" si="3"/>
        <v>1946.8338282972402</v>
      </c>
      <c r="AF14">
        <f t="shared" si="4"/>
        <v>-97.341691414862026</v>
      </c>
      <c r="AG14">
        <f t="shared" si="5"/>
        <v>-9.9888009387856869</v>
      </c>
      <c r="AH14">
        <f t="shared" si="6"/>
        <v>-1803.3145449110443</v>
      </c>
      <c r="AI14">
        <f t="shared" si="7"/>
        <v>36.188791032548124</v>
      </c>
      <c r="AJ14">
        <f t="shared" si="8"/>
        <v>222.79672735272379</v>
      </c>
      <c r="AK14">
        <f t="shared" si="32"/>
        <v>385.8020366902357</v>
      </c>
      <c r="AL14">
        <f t="shared" si="9"/>
        <v>644.78755507550761</v>
      </c>
      <c r="AN14">
        <f t="shared" si="10"/>
        <v>944.85205502024144</v>
      </c>
      <c r="AO14">
        <f t="shared" si="11"/>
        <v>-47.242602751012079</v>
      </c>
      <c r="AP14">
        <f t="shared" si="12"/>
        <v>-4.8478400965810629</v>
      </c>
      <c r="AQ14">
        <f t="shared" si="13"/>
        <v>-875.19819557344761</v>
      </c>
      <c r="AR14">
        <f t="shared" si="14"/>
        <v>17.563416599200693</v>
      </c>
      <c r="AS14">
        <f t="shared" si="15"/>
        <v>108.12938558558122</v>
      </c>
      <c r="AT14">
        <f t="shared" si="16"/>
        <v>187.24034989498261</v>
      </c>
      <c r="AU14">
        <f t="shared" si="17"/>
        <v>312.93315207976451</v>
      </c>
      <c r="AW14">
        <v>11</v>
      </c>
      <c r="AX14">
        <f>(R14*SUMPRODUCT(K15:$K$23, X15:$X$23)-$AZ$3*SUMPRODUCT(K14:$K$22, W15:$W$23))/Z14</f>
        <v>6799.5990825909175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2.5484E-2</v>
      </c>
      <c r="O15">
        <f t="shared" si="29"/>
        <v>2436.2706798193435</v>
      </c>
      <c r="P15">
        <f t="shared" si="30"/>
        <v>121.81353399096719</v>
      </c>
      <c r="Q15" s="5">
        <f t="shared" si="31"/>
        <v>12.5</v>
      </c>
      <c r="R15">
        <f t="shared" si="0"/>
        <v>100000</v>
      </c>
      <c r="S15">
        <f t="shared" si="1"/>
        <v>6610.1416859377268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5433.5873359640364</v>
      </c>
      <c r="AC15">
        <f t="shared" si="2"/>
        <v>5094.757887181102</v>
      </c>
      <c r="AE15">
        <f t="shared" si="3"/>
        <v>1877.752376733941</v>
      </c>
      <c r="AF15">
        <f t="shared" si="4"/>
        <v>-93.887618836697058</v>
      </c>
      <c r="AG15">
        <f t="shared" si="5"/>
        <v>-9.6343583262738157</v>
      </c>
      <c r="AH15">
        <f t="shared" si="6"/>
        <v>-2036.4368249921158</v>
      </c>
      <c r="AI15">
        <f t="shared" si="7"/>
        <v>-262.2064254211457</v>
      </c>
      <c r="AJ15">
        <f t="shared" si="8"/>
        <v>338.82944878293438</v>
      </c>
      <c r="AK15">
        <f t="shared" si="32"/>
        <v>374.58576367140046</v>
      </c>
      <c r="AL15">
        <f t="shared" si="9"/>
        <v>451.20878703318914</v>
      </c>
      <c r="AN15">
        <f t="shared" si="10"/>
        <v>866.36079922036618</v>
      </c>
      <c r="AO15">
        <f t="shared" si="11"/>
        <v>-43.318039961018314</v>
      </c>
      <c r="AP15">
        <f t="shared" si="12"/>
        <v>-4.4451177284855792</v>
      </c>
      <c r="AQ15">
        <f t="shared" si="13"/>
        <v>-939.57491792962685</v>
      </c>
      <c r="AR15">
        <f t="shared" si="14"/>
        <v>-120.9772763987646</v>
      </c>
      <c r="AS15">
        <f t="shared" si="15"/>
        <v>156.32974596872103</v>
      </c>
      <c r="AT15">
        <f t="shared" si="16"/>
        <v>172.82705942057657</v>
      </c>
      <c r="AU15">
        <f t="shared" si="17"/>
        <v>208.17952899053302</v>
      </c>
      <c r="AW15">
        <v>12</v>
      </c>
      <c r="AX15">
        <f>(R15*SUMPRODUCT(K16:$K$23, X16:$X$23)-$AZ$3*SUMPRODUCT(K15:$K$22, W16:$W$23))/Z15</f>
        <v>6610.1416859377268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2.9274999999999999E-2</v>
      </c>
      <c r="O16">
        <f t="shared" si="29"/>
        <v>2436.2706798193435</v>
      </c>
      <c r="P16">
        <f t="shared" si="30"/>
        <v>121.81353399096719</v>
      </c>
      <c r="Q16" s="5">
        <f t="shared" si="31"/>
        <v>12.5</v>
      </c>
      <c r="R16">
        <f t="shared" si="0"/>
        <v>100000</v>
      </c>
      <c r="S16">
        <f t="shared" si="1"/>
        <v>6291.2690110042558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5094.757887181102</v>
      </c>
      <c r="AC16">
        <f t="shared" si="2"/>
        <v>4658.543226105774</v>
      </c>
      <c r="AE16">
        <f t="shared" si="3"/>
        <v>1804.0036521377156</v>
      </c>
      <c r="AF16">
        <f t="shared" si="4"/>
        <v>-90.200182606885789</v>
      </c>
      <c r="AG16">
        <f t="shared" si="5"/>
        <v>-9.2559689030094123</v>
      </c>
      <c r="AH16">
        <f t="shared" si="6"/>
        <v>-2256.3667200133277</v>
      </c>
      <c r="AI16">
        <f t="shared" si="7"/>
        <v>-551.81921938550749</v>
      </c>
      <c r="AJ16">
        <f t="shared" si="8"/>
        <v>436.21466107532797</v>
      </c>
      <c r="AK16">
        <f t="shared" si="32"/>
        <v>372.42830621214273</v>
      </c>
      <c r="AL16">
        <f t="shared" si="9"/>
        <v>256.8237479019632</v>
      </c>
      <c r="AN16">
        <f t="shared" si="10"/>
        <v>789.16704165258977</v>
      </c>
      <c r="AO16">
        <f t="shared" si="11"/>
        <v>-39.458352082629496</v>
      </c>
      <c r="AP16">
        <f t="shared" si="12"/>
        <v>-4.0490525549438781</v>
      </c>
      <c r="AQ16">
        <f t="shared" si="13"/>
        <v>-987.05468096266486</v>
      </c>
      <c r="AR16">
        <f t="shared" si="14"/>
        <v>-241.39504394764856</v>
      </c>
      <c r="AS16">
        <f t="shared" si="15"/>
        <v>190.82346823321416</v>
      </c>
      <c r="AT16">
        <f t="shared" si="16"/>
        <v>162.91992773564789</v>
      </c>
      <c r="AU16">
        <f t="shared" si="17"/>
        <v>112.34835202121347</v>
      </c>
      <c r="AW16">
        <v>13</v>
      </c>
      <c r="AX16">
        <f>(R16*SUMPRODUCT(K17:$K$23, X17:$X$23)-$AZ$3*SUMPRODUCT(K16:$K$22, W17:$W$23))/Z16</f>
        <v>6291.2690110042558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3.3331E-2</v>
      </c>
      <c r="O17">
        <f t="shared" si="29"/>
        <v>2436.2706798193435</v>
      </c>
      <c r="P17">
        <f t="shared" si="30"/>
        <v>121.81353399096719</v>
      </c>
      <c r="Q17" s="5">
        <f t="shared" si="31"/>
        <v>12.5</v>
      </c>
      <c r="R17">
        <f t="shared" si="0"/>
        <v>100000</v>
      </c>
      <c r="S17">
        <f t="shared" si="1"/>
        <v>5848.9877139373066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4658.543226105774</v>
      </c>
      <c r="AC17">
        <f t="shared" si="2"/>
        <v>4143.375409545195</v>
      </c>
      <c r="AE17">
        <f t="shared" si="3"/>
        <v>1725.8343698869362</v>
      </c>
      <c r="AF17">
        <f t="shared" si="4"/>
        <v>-86.29171849434681</v>
      </c>
      <c r="AG17">
        <f t="shared" si="5"/>
        <v>-8.8548985144731116</v>
      </c>
      <c r="AH17">
        <f t="shared" si="6"/>
        <v>-2468.0855960496538</v>
      </c>
      <c r="AI17">
        <f t="shared" si="7"/>
        <v>-837.39784317153726</v>
      </c>
      <c r="AJ17">
        <f t="shared" si="8"/>
        <v>515.16781656057901</v>
      </c>
      <c r="AK17">
        <f t="shared" si="32"/>
        <v>388.59189864164898</v>
      </c>
      <c r="AL17">
        <f t="shared" si="9"/>
        <v>66.361872030690733</v>
      </c>
      <c r="AN17">
        <f t="shared" si="10"/>
        <v>711.09696201444979</v>
      </c>
      <c r="AO17">
        <f t="shared" si="11"/>
        <v>-35.554848100722488</v>
      </c>
      <c r="AP17">
        <f t="shared" si="12"/>
        <v>-3.6484911544556891</v>
      </c>
      <c r="AQ17">
        <f t="shared" si="13"/>
        <v>-1016.9273482816947</v>
      </c>
      <c r="AR17">
        <f t="shared" si="14"/>
        <v>-345.03372552242291</v>
      </c>
      <c r="AS17">
        <f t="shared" si="15"/>
        <v>212.26502129972334</v>
      </c>
      <c r="AT17">
        <f t="shared" si="16"/>
        <v>160.1118412108147</v>
      </c>
      <c r="AU17">
        <f t="shared" si="17"/>
        <v>27.343136988115138</v>
      </c>
      <c r="AW17">
        <v>14</v>
      </c>
      <c r="AX17">
        <f>(R17*SUMPRODUCT(K18:$K$23, X18:$X$23)-$AZ$3*SUMPRODUCT(K17:$K$22, W18:$W$23))/Z17</f>
        <v>5848.9877139373066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3.7801000000000001E-2</v>
      </c>
      <c r="O18">
        <f t="shared" si="29"/>
        <v>2436.2706798193435</v>
      </c>
      <c r="P18">
        <f t="shared" si="30"/>
        <v>121.81353399096719</v>
      </c>
      <c r="Q18" s="5">
        <f t="shared" si="31"/>
        <v>12.5</v>
      </c>
      <c r="R18">
        <f t="shared" si="0"/>
        <v>100000</v>
      </c>
      <c r="S18">
        <f t="shared" si="1"/>
        <v>5284.3330451669644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4143.375409545195</v>
      </c>
      <c r="AC18">
        <f t="shared" si="2"/>
        <v>3564.4413848036302</v>
      </c>
      <c r="AE18">
        <f t="shared" si="3"/>
        <v>1643.3377611719709</v>
      </c>
      <c r="AF18">
        <f t="shared" si="4"/>
        <v>-82.166888058598545</v>
      </c>
      <c r="AG18">
        <f t="shared" si="5"/>
        <v>-8.4316255105827818</v>
      </c>
      <c r="AH18">
        <f t="shared" si="6"/>
        <v>-2677.7921499647846</v>
      </c>
      <c r="AI18">
        <f t="shared" si="7"/>
        <v>-1125.0529023619949</v>
      </c>
      <c r="AJ18">
        <f t="shared" si="8"/>
        <v>578.93402474156483</v>
      </c>
      <c r="AK18">
        <f t="shared" si="32"/>
        <v>399.88869441436555</v>
      </c>
      <c r="AL18">
        <f t="shared" si="9"/>
        <v>-146.23018320606457</v>
      </c>
      <c r="AN18">
        <f t="shared" si="10"/>
        <v>632.75003843864795</v>
      </c>
      <c r="AO18">
        <f t="shared" si="11"/>
        <v>-31.637501921932397</v>
      </c>
      <c r="AP18">
        <f t="shared" si="12"/>
        <v>-3.2465093250925636</v>
      </c>
      <c r="AQ18">
        <f t="shared" si="13"/>
        <v>-1031.0558948104251</v>
      </c>
      <c r="AR18">
        <f t="shared" si="14"/>
        <v>-433.18986761880211</v>
      </c>
      <c r="AS18">
        <f t="shared" si="15"/>
        <v>222.91249861344352</v>
      </c>
      <c r="AT18">
        <f t="shared" si="16"/>
        <v>153.97296449965265</v>
      </c>
      <c r="AU18">
        <f t="shared" si="17"/>
        <v>-56.304404505705975</v>
      </c>
      <c r="AW18">
        <v>15</v>
      </c>
      <c r="AX18">
        <f>(R18*SUMPRODUCT(K19:$K$23, X19:$X$23)-$AZ$3*SUMPRODUCT(K18:$K$22, W19:$W$23))/Z18</f>
        <v>5284.3330451669644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4.3147999999999999E-2</v>
      </c>
      <c r="O19">
        <f t="shared" si="29"/>
        <v>2436.2706798193435</v>
      </c>
      <c r="P19">
        <f t="shared" si="30"/>
        <v>121.81353399096719</v>
      </c>
      <c r="Q19" s="5">
        <f t="shared" si="31"/>
        <v>12.5</v>
      </c>
      <c r="R19">
        <f t="shared" si="0"/>
        <v>100000</v>
      </c>
      <c r="S19">
        <f t="shared" si="1"/>
        <v>4576.2141899278759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3564.4413848036302</v>
      </c>
      <c r="AC19">
        <f t="shared" si="2"/>
        <v>2922.737019895053</v>
      </c>
      <c r="AE19">
        <f t="shared" si="3"/>
        <v>1555.9976458412029</v>
      </c>
      <c r="AF19">
        <f t="shared" si="4"/>
        <v>-77.799882292060161</v>
      </c>
      <c r="AG19">
        <f t="shared" si="5"/>
        <v>-7.9835014779463291</v>
      </c>
      <c r="AH19">
        <f t="shared" si="6"/>
        <v>-2910.4622202450068</v>
      </c>
      <c r="AI19">
        <f t="shared" si="7"/>
        <v>-1440.2479581738103</v>
      </c>
      <c r="AJ19">
        <f t="shared" si="8"/>
        <v>641.70436490857719</v>
      </c>
      <c r="AK19">
        <f t="shared" si="32"/>
        <v>370.1297134890936</v>
      </c>
      <c r="AL19">
        <f t="shared" si="9"/>
        <v>-428.41387977613948</v>
      </c>
      <c r="AN19">
        <f t="shared" si="10"/>
        <v>558.152263271577</v>
      </c>
      <c r="AO19">
        <f t="shared" si="11"/>
        <v>-27.907613163578851</v>
      </c>
      <c r="AP19">
        <f t="shared" si="12"/>
        <v>-2.86376359929434</v>
      </c>
      <c r="AQ19">
        <f t="shared" si="13"/>
        <v>-1044.0125534495542</v>
      </c>
      <c r="AR19">
        <f t="shared" si="14"/>
        <v>-516.63166694085044</v>
      </c>
      <c r="AS19">
        <f t="shared" si="15"/>
        <v>230.18591614342654</v>
      </c>
      <c r="AT19">
        <f t="shared" si="16"/>
        <v>132.76931224167242</v>
      </c>
      <c r="AU19">
        <f t="shared" si="17"/>
        <v>-153.67643855575145</v>
      </c>
      <c r="AW19">
        <v>16</v>
      </c>
      <c r="AX19">
        <f>(R19*SUMPRODUCT(K20:$K$23, X20:$X$23)-$AZ$3*SUMPRODUCT(K19:$K$22, W20:$W$23))/Z19</f>
        <v>4576.2141899278759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4.8848999999999997E-2</v>
      </c>
      <c r="O20">
        <f t="shared" si="29"/>
        <v>2436.2706798193435</v>
      </c>
      <c r="P20">
        <f t="shared" si="30"/>
        <v>121.81353399096719</v>
      </c>
      <c r="Q20" s="5">
        <f t="shared" si="31"/>
        <v>12.5</v>
      </c>
      <c r="R20">
        <f t="shared" si="0"/>
        <v>100000</v>
      </c>
      <c r="S20">
        <f t="shared" si="1"/>
        <v>3686.8061229665132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2922.737019895053</v>
      </c>
      <c r="AC20">
        <f t="shared" si="2"/>
        <v>2216.1186322225544</v>
      </c>
      <c r="AE20">
        <f t="shared" si="3"/>
        <v>1464.4287403810943</v>
      </c>
      <c r="AF20">
        <f t="shared" si="4"/>
        <v>-73.221437019054719</v>
      </c>
      <c r="AG20">
        <f t="shared" si="5"/>
        <v>-7.5136803994706662</v>
      </c>
      <c r="AH20">
        <f t="shared" si="6"/>
        <v>-3119.8885095696014</v>
      </c>
      <c r="AI20">
        <f t="shared" si="7"/>
        <v>-1736.1948866070325</v>
      </c>
      <c r="AJ20">
        <f t="shared" si="8"/>
        <v>706.61838767249856</v>
      </c>
      <c r="AK20">
        <f t="shared" si="32"/>
        <v>234.2471767528601</v>
      </c>
      <c r="AL20">
        <f t="shared" si="9"/>
        <v>-795.32932218167377</v>
      </c>
      <c r="AN20">
        <f t="shared" si="10"/>
        <v>498.25055556322485</v>
      </c>
      <c r="AO20">
        <f t="shared" si="11"/>
        <v>-24.912527778161245</v>
      </c>
      <c r="AP20">
        <f t="shared" si="12"/>
        <v>-2.5564203502223917</v>
      </c>
      <c r="AQ20">
        <f t="shared" si="13"/>
        <v>-1061.496637100857</v>
      </c>
      <c r="AR20">
        <f t="shared" si="14"/>
        <v>-590.71502966601565</v>
      </c>
      <c r="AS20">
        <f t="shared" si="15"/>
        <v>240.41661742953175</v>
      </c>
      <c r="AT20">
        <f t="shared" si="16"/>
        <v>79.699191048283154</v>
      </c>
      <c r="AU20">
        <f t="shared" si="17"/>
        <v>-270.59922118820083</v>
      </c>
      <c r="AW20">
        <v>17</v>
      </c>
      <c r="AX20">
        <f>(R20*SUMPRODUCT(K21:$K$23, X21:$X$23)-$AZ$3*SUMPRODUCT(K20:$K$22, W21:$W$23))/Z20</f>
        <v>3686.8061229665132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5.4528E-2</v>
      </c>
      <c r="O21">
        <f t="shared" si="29"/>
        <v>2436.2706798193435</v>
      </c>
      <c r="P21">
        <f t="shared" si="30"/>
        <v>121.81353399096719</v>
      </c>
      <c r="Q21" s="5">
        <f t="shared" si="31"/>
        <v>12.5</v>
      </c>
      <c r="R21">
        <f t="shared" si="0"/>
        <v>100000</v>
      </c>
      <c r="S21">
        <f t="shared" si="1"/>
        <v>2618.0638636445706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2216.1186322225544</v>
      </c>
      <c r="AC21">
        <f t="shared" si="2"/>
        <v>1472.15566433915</v>
      </c>
      <c r="AE21">
        <f t="shared" si="3"/>
        <v>1369.9320826217831</v>
      </c>
      <c r="AF21">
        <f t="shared" si="4"/>
        <v>-68.496604131089157</v>
      </c>
      <c r="AG21">
        <f t="shared" si="5"/>
        <v>-7.0288376306536238</v>
      </c>
      <c r="AH21">
        <f t="shared" si="6"/>
        <v>-3277.6477185786921</v>
      </c>
      <c r="AI21">
        <f t="shared" si="7"/>
        <v>-1983.2410777186517</v>
      </c>
      <c r="AJ21">
        <f t="shared" si="8"/>
        <v>743.96296788340442</v>
      </c>
      <c r="AK21">
        <f t="shared" si="32"/>
        <v>180.45052587958966</v>
      </c>
      <c r="AL21">
        <f t="shared" si="9"/>
        <v>-1058.8275839556577</v>
      </c>
      <c r="AN21">
        <f t="shared" si="10"/>
        <v>443.35531600289283</v>
      </c>
      <c r="AO21">
        <f t="shared" si="11"/>
        <v>-22.16776580014464</v>
      </c>
      <c r="AP21">
        <f t="shared" si="12"/>
        <v>-2.2747642517485418</v>
      </c>
      <c r="AQ21">
        <f t="shared" si="13"/>
        <v>-1060.7551706034556</v>
      </c>
      <c r="AR21">
        <f t="shared" si="14"/>
        <v>-641.84238465245585</v>
      </c>
      <c r="AS21">
        <f t="shared" si="15"/>
        <v>240.77101405578253</v>
      </c>
      <c r="AT21">
        <f t="shared" si="16"/>
        <v>58.39975641064057</v>
      </c>
      <c r="AU21">
        <f t="shared" si="17"/>
        <v>-342.67161418603285</v>
      </c>
      <c r="AW21">
        <v>18</v>
      </c>
      <c r="AX21">
        <f>(R21*SUMPRODUCT(K22:$K$23, X22:$X$23)-$AZ$3*SUMPRODUCT(K21:$K$22, W22:$W$23))/Z21</f>
        <v>2618.0638636445706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6.0775000000000003E-2</v>
      </c>
      <c r="O22">
        <f t="shared" si="29"/>
        <v>2436.2706798193435</v>
      </c>
      <c r="P22">
        <f t="shared" si="30"/>
        <v>121.81353399096719</v>
      </c>
      <c r="Q22" s="5">
        <f t="shared" si="31"/>
        <v>12.5</v>
      </c>
      <c r="R22">
        <f t="shared" si="0"/>
        <v>100000</v>
      </c>
      <c r="S22">
        <f t="shared" si="1"/>
        <v>1378.7477357308373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1472.15566433915</v>
      </c>
      <c r="AC22">
        <f t="shared" si="2"/>
        <v>720.40910959938287</v>
      </c>
      <c r="AE22">
        <f t="shared" si="3"/>
        <v>1272.9751394742264</v>
      </c>
      <c r="AF22">
        <f t="shared" si="4"/>
        <v>-63.648756973711329</v>
      </c>
      <c r="AG22">
        <f t="shared" si="5"/>
        <v>-6.5313716473441144</v>
      </c>
      <c r="AH22">
        <f t="shared" si="6"/>
        <v>-3417.4208560237921</v>
      </c>
      <c r="AI22">
        <f t="shared" si="7"/>
        <v>-2214.6258451706208</v>
      </c>
      <c r="AJ22">
        <f t="shared" si="8"/>
        <v>751.74655473976713</v>
      </c>
      <c r="AK22">
        <f t="shared" si="32"/>
        <v>187.70374327877659</v>
      </c>
      <c r="AL22">
        <f t="shared" si="9"/>
        <v>-1275.1755471520771</v>
      </c>
      <c r="AN22">
        <f t="shared" si="10"/>
        <v>385.02508739512899</v>
      </c>
      <c r="AO22">
        <f t="shared" si="11"/>
        <v>-19.251254369756452</v>
      </c>
      <c r="AP22">
        <f t="shared" si="12"/>
        <v>-1.9754839362906904</v>
      </c>
      <c r="AQ22">
        <f t="shared" si="13"/>
        <v>-1033.6358684113468</v>
      </c>
      <c r="AR22">
        <f t="shared" si="14"/>
        <v>-669.83751932226471</v>
      </c>
      <c r="AS22">
        <f t="shared" si="15"/>
        <v>227.37386926284606</v>
      </c>
      <c r="AT22">
        <f t="shared" si="16"/>
        <v>56.773025583322529</v>
      </c>
      <c r="AU22">
        <f t="shared" si="17"/>
        <v>-385.69062447609616</v>
      </c>
      <c r="AW22">
        <v>19</v>
      </c>
      <c r="AX22">
        <f>(R22*SUMPRODUCT(K23:$K$23, X23:$X$23)-$AZ$3*SUMPRODUCT(K22:$K$22, W23:$W$23))/Z22</f>
        <v>1378.7477357308373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6.7419999999999994E-2</v>
      </c>
      <c r="O23">
        <f t="shared" si="29"/>
        <v>2436.2706798193435</v>
      </c>
      <c r="P23">
        <f t="shared" si="30"/>
        <v>121.81353399096719</v>
      </c>
      <c r="Q23" s="5">
        <f t="shared" si="31"/>
        <v>12.5</v>
      </c>
      <c r="R23">
        <f t="shared" si="0"/>
        <v>100000</v>
      </c>
      <c r="S23">
        <f t="shared" si="1"/>
        <v>1494.4478914899926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720.40910959938287</v>
      </c>
      <c r="AC23">
        <f t="shared" si="2"/>
        <v>720.40910959938287</v>
      </c>
      <c r="AE23">
        <f t="shared" si="3"/>
        <v>1174.4214041761318</v>
      </c>
      <c r="AF23">
        <f t="shared" si="4"/>
        <v>-58.721070208806594</v>
      </c>
      <c r="AG23">
        <f t="shared" si="5"/>
        <v>-6.0257128544067324</v>
      </c>
      <c r="AH23">
        <f t="shared" si="6"/>
        <v>-3522.7606117115206</v>
      </c>
      <c r="AI23">
        <f t="shared" si="7"/>
        <v>-2413.0859905986022</v>
      </c>
      <c r="AJ23">
        <f t="shared" si="8"/>
        <v>0</v>
      </c>
      <c r="AK23">
        <f t="shared" si="32"/>
        <v>190.77177118658096</v>
      </c>
      <c r="AL23">
        <f t="shared" si="9"/>
        <v>-2222.314219412021</v>
      </c>
      <c r="AN23">
        <f t="shared" si="10"/>
        <v>321.78317341153922</v>
      </c>
      <c r="AO23">
        <f t="shared" si="11"/>
        <v>-16.08915867057696</v>
      </c>
      <c r="AP23">
        <f t="shared" si="12"/>
        <v>-1.6510027809974319</v>
      </c>
      <c r="AQ23">
        <f t="shared" si="13"/>
        <v>-965.21153716618039</v>
      </c>
      <c r="AR23">
        <f t="shared" si="14"/>
        <v>-661.16852520621558</v>
      </c>
      <c r="AS23">
        <f t="shared" si="15"/>
        <v>0</v>
      </c>
      <c r="AT23">
        <f t="shared" si="16"/>
        <v>52.27011846980237</v>
      </c>
      <c r="AU23">
        <f t="shared" si="17"/>
        <v>-608.89840673641311</v>
      </c>
      <c r="AW23">
        <v>20</v>
      </c>
      <c r="AX23">
        <f>(R23*SUMPRODUCT(K$23:$K24, X$23:$X24)-$AZ$3*SUMPRODUCT(K$22:$K23, W$23:$W24))/Z23</f>
        <v>1494.4478914899926</v>
      </c>
    </row>
    <row r="25" spans="5:50" x14ac:dyDescent="0.25">
      <c r="AN25" s="6">
        <f t="shared" ref="AN25:AU25" si="33">SUM(AN3:AN23)</f>
        <v>21593.219356006979</v>
      </c>
      <c r="AO25" s="6">
        <f t="shared" si="33"/>
        <v>-2906.8639776648565</v>
      </c>
      <c r="AP25" s="6">
        <f t="shared" si="33"/>
        <v>-198.29033384340616</v>
      </c>
      <c r="AQ25" s="6">
        <f t="shared" si="33"/>
        <v>-14959.608390915741</v>
      </c>
      <c r="AR25" s="6">
        <f t="shared" si="33"/>
        <v>3528.4566535829777</v>
      </c>
      <c r="AS25" s="6">
        <f t="shared" si="33"/>
        <v>-2630.8574098106369</v>
      </c>
      <c r="AT25" s="6">
        <f t="shared" si="33"/>
        <v>3708.9864766531391</v>
      </c>
      <c r="AU25" s="7">
        <f t="shared" si="33"/>
        <v>4606.5857204254789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7367-1DBB-4240-AFBC-8D97E4064E9B}">
  <sheetPr codeName="Sheet5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'T.55.04.B'!C3*(1+C12)</f>
        <v>7925.7211816110021</v>
      </c>
      <c r="K3">
        <v>1</v>
      </c>
      <c r="L3" s="2">
        <v>0</v>
      </c>
      <c r="O3">
        <f>$C$3</f>
        <v>7925.7211816110021</v>
      </c>
      <c r="P3">
        <f>O3*B5</f>
        <v>6340.5769452888017</v>
      </c>
      <c r="Q3" s="5">
        <f>B8</f>
        <v>100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7925.7211816110021</v>
      </c>
      <c r="AF3">
        <f t="shared" ref="AF3:AF23" si="4">-$Z3*P3</f>
        <v>-6340.5769452888017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1485.1442363222004</v>
      </c>
      <c r="AJ3">
        <f t="shared" ref="AJ3:AJ23" si="8">AB3-AC3</f>
        <v>0</v>
      </c>
      <c r="AL3">
        <f t="shared" ref="AL3:AL23" si="9">SUM(AI3:AK3)</f>
        <v>1485.1442363222004</v>
      </c>
      <c r="AN3">
        <f t="shared" ref="AN3:AN23" si="10">AE3*$K3</f>
        <v>7925.7211816110021</v>
      </c>
      <c r="AO3">
        <f t="shared" ref="AO3:AO23" si="11">AF3*$K3</f>
        <v>-6340.5769452888017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1485.1442363222004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1485.1442363222004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4824.9921698049411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2.1847999999999999E-2</v>
      </c>
      <c r="R4">
        <f t="shared" si="0"/>
        <v>100000</v>
      </c>
      <c r="S4">
        <f t="shared" si="1"/>
        <v>2866.5632372057371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2775.2689312272087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-2184.7999999999997</v>
      </c>
      <c r="AI4">
        <f t="shared" si="7"/>
        <v>-2184.7999999999997</v>
      </c>
      <c r="AJ4">
        <f t="shared" si="8"/>
        <v>-2775.2689312272087</v>
      </c>
      <c r="AK4">
        <f>H4*SUM(AB4, AE4:AF4)</f>
        <v>0</v>
      </c>
      <c r="AL4">
        <f t="shared" si="9"/>
        <v>-4960.0689312272079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-2049.7232385777274</v>
      </c>
      <c r="AR4">
        <f t="shared" si="14"/>
        <v>-2049.7232385777274</v>
      </c>
      <c r="AS4">
        <f t="shared" si="15"/>
        <v>-2603.6860223540748</v>
      </c>
      <c r="AT4">
        <f t="shared" si="16"/>
        <v>0</v>
      </c>
      <c r="AU4">
        <f t="shared" si="17"/>
        <v>-4653.4092609318013</v>
      </c>
      <c r="AW4">
        <v>1</v>
      </c>
      <c r="AX4">
        <f>(R4*SUMPRODUCT(K5:$K$23, X5:$X$23)-$AZ$3*SUMPRODUCT(K4:$K$22, W5:$W$23))/Z4</f>
        <v>2866.5632372057371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2.5484E-2</v>
      </c>
      <c r="O5">
        <f t="shared" ref="O5:O23" si="29">$C$3</f>
        <v>7925.7211816110021</v>
      </c>
      <c r="P5">
        <f t="shared" ref="P5:P23" si="30">O5*$C$5</f>
        <v>396.2860590805501</v>
      </c>
      <c r="Q5" s="5">
        <f t="shared" ref="Q5:Q23" si="31">$C$8</f>
        <v>12.5</v>
      </c>
      <c r="R5">
        <f t="shared" si="0"/>
        <v>100000</v>
      </c>
      <c r="S5">
        <f t="shared" si="1"/>
        <v>5383.5750213797437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2775.2689312272087</v>
      </c>
      <c r="AC5">
        <f t="shared" si="2"/>
        <v>5027.1720961961182</v>
      </c>
      <c r="AE5">
        <f t="shared" si="3"/>
        <v>7401.0233363876932</v>
      </c>
      <c r="AF5">
        <f t="shared" si="4"/>
        <v>-370.05116681938466</v>
      </c>
      <c r="AG5">
        <f t="shared" si="5"/>
        <v>-11.6724761804</v>
      </c>
      <c r="AH5">
        <f t="shared" si="6"/>
        <v>-2467.2385568</v>
      </c>
      <c r="AI5">
        <f t="shared" si="7"/>
        <v>4552.0611365879085</v>
      </c>
      <c r="AJ5">
        <f t="shared" si="8"/>
        <v>-2251.9031649689096</v>
      </c>
      <c r="AK5">
        <f>H5*SUM(AB5, AE5:AF5)</f>
        <v>847.25923110873282</v>
      </c>
      <c r="AL5">
        <f t="shared" si="9"/>
        <v>3147.4172027277318</v>
      </c>
      <c r="AN5">
        <f t="shared" si="10"/>
        <v>6391.2463020419837</v>
      </c>
      <c r="AO5">
        <f t="shared" si="11"/>
        <v>-319.56231510209921</v>
      </c>
      <c r="AP5">
        <f t="shared" si="12"/>
        <v>-10.079912848925886</v>
      </c>
      <c r="AQ5">
        <f t="shared" si="13"/>
        <v>-2130.6147252468786</v>
      </c>
      <c r="AR5">
        <f t="shared" si="14"/>
        <v>3930.9893488440803</v>
      </c>
      <c r="AS5">
        <f t="shared" si="15"/>
        <v>-1944.6591534041679</v>
      </c>
      <c r="AT5">
        <f t="shared" si="16"/>
        <v>731.66130973687859</v>
      </c>
      <c r="AU5">
        <f t="shared" si="17"/>
        <v>2717.9915051767907</v>
      </c>
      <c r="AW5">
        <v>2</v>
      </c>
      <c r="AX5">
        <f>(R5*SUMPRODUCT(K6:$K$23, X6:$X$23)-$AZ$3*SUMPRODUCT(K5:$K$22, W6:$W$23))/Z5</f>
        <v>5383.5750213797437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2.9274999999999999E-2</v>
      </c>
      <c r="O6">
        <f t="shared" si="29"/>
        <v>7925.7211816110021</v>
      </c>
      <c r="P6">
        <f t="shared" si="30"/>
        <v>396.2860590805501</v>
      </c>
      <c r="Q6" s="5">
        <f t="shared" si="31"/>
        <v>12.5</v>
      </c>
      <c r="R6">
        <f t="shared" si="0"/>
        <v>100000</v>
      </c>
      <c r="S6">
        <f t="shared" si="1"/>
        <v>7567.4554344982471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5027.1720961961182</v>
      </c>
      <c r="AC6">
        <f t="shared" si="2"/>
        <v>6788.9396405679181</v>
      </c>
      <c r="AE6">
        <f t="shared" si="3"/>
        <v>7110.3481448510665</v>
      </c>
      <c r="AF6">
        <f t="shared" si="4"/>
        <v>-355.51740724255336</v>
      </c>
      <c r="AG6">
        <f t="shared" si="5"/>
        <v>-11.214039678414791</v>
      </c>
      <c r="AH6">
        <f t="shared" si="6"/>
        <v>-2733.6939214496801</v>
      </c>
      <c r="AI6">
        <f t="shared" si="7"/>
        <v>4009.9227764804186</v>
      </c>
      <c r="AJ6">
        <f t="shared" si="8"/>
        <v>-1761.7675443717999</v>
      </c>
      <c r="AK6">
        <f>H6*SUM(AB6, AE6:AF6)</f>
        <v>1281.8819083179442</v>
      </c>
      <c r="AL6">
        <f t="shared" si="9"/>
        <v>3530.0371404265629</v>
      </c>
      <c r="AN6">
        <f t="shared" si="10"/>
        <v>5537.725562346036</v>
      </c>
      <c r="AO6">
        <f t="shared" si="11"/>
        <v>-276.8862781173018</v>
      </c>
      <c r="AP6">
        <f t="shared" si="12"/>
        <v>-8.7337881239036097</v>
      </c>
      <c r="AQ6">
        <f t="shared" si="13"/>
        <v>-2129.072501098884</v>
      </c>
      <c r="AR6">
        <f t="shared" si="14"/>
        <v>3123.0329950059468</v>
      </c>
      <c r="AS6">
        <f t="shared" si="15"/>
        <v>-1372.110755567465</v>
      </c>
      <c r="AT6">
        <f t="shared" si="16"/>
        <v>998.3632400252726</v>
      </c>
      <c r="AU6">
        <f t="shared" si="17"/>
        <v>2749.2854794637542</v>
      </c>
      <c r="AW6">
        <v>3</v>
      </c>
      <c r="AX6">
        <f>(R6*SUMPRODUCT(K7:$K$23, X7:$X$23)-$AZ$3*SUMPRODUCT(K6:$K$22, W7:$W$23))/Z6</f>
        <v>7567.4554344982471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3.3331E-2</v>
      </c>
      <c r="O7">
        <f t="shared" si="29"/>
        <v>7925.7211816110021</v>
      </c>
      <c r="P7">
        <f t="shared" si="30"/>
        <v>396.2860590805501</v>
      </c>
      <c r="Q7" s="5">
        <f t="shared" si="31"/>
        <v>12.5</v>
      </c>
      <c r="R7">
        <f t="shared" si="0"/>
        <v>100000</v>
      </c>
      <c r="S7">
        <f t="shared" si="1"/>
        <v>9381.9408460902378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6788.9396405679181</v>
      </c>
      <c r="AC7">
        <f t="shared" si="2"/>
        <v>8052.0500745031977</v>
      </c>
      <c r="AE7">
        <f t="shared" si="3"/>
        <v>6802.2496493865256</v>
      </c>
      <c r="AF7">
        <f t="shared" si="4"/>
        <v>-340.11248246932627</v>
      </c>
      <c r="AG7">
        <f t="shared" si="5"/>
        <v>-10.7281241251094</v>
      </c>
      <c r="AH7">
        <f t="shared" si="6"/>
        <v>-2990.2012521699471</v>
      </c>
      <c r="AI7">
        <f t="shared" si="7"/>
        <v>3461.207790622143</v>
      </c>
      <c r="AJ7">
        <f t="shared" si="8"/>
        <v>-1263.1104339352796</v>
      </c>
      <c r="AK7">
        <f>H7*SUM(AB7, AE7:AF7)</f>
        <v>1387.3877417436918</v>
      </c>
      <c r="AL7">
        <f t="shared" si="9"/>
        <v>3585.4850984305549</v>
      </c>
      <c r="AN7">
        <f t="shared" si="10"/>
        <v>4795.6643215388976</v>
      </c>
      <c r="AO7">
        <f t="shared" si="11"/>
        <v>-239.78321607694488</v>
      </c>
      <c r="AP7">
        <f t="shared" si="12"/>
        <v>-7.5634510280680205</v>
      </c>
      <c r="AQ7">
        <f t="shared" si="13"/>
        <v>-2108.1263109103375</v>
      </c>
      <c r="AR7">
        <f t="shared" si="14"/>
        <v>2440.1913435235474</v>
      </c>
      <c r="AS7">
        <f t="shared" si="15"/>
        <v>-890.50739893576815</v>
      </c>
      <c r="AT7">
        <f t="shared" si="16"/>
        <v>978.12433182611869</v>
      </c>
      <c r="AU7">
        <f t="shared" si="17"/>
        <v>2527.8082764138981</v>
      </c>
      <c r="AW7">
        <v>4</v>
      </c>
      <c r="AX7">
        <f>(R7*SUMPRODUCT(K8:$K$23, X8:$X$23)-$AZ$3*SUMPRODUCT(K7:$K$22, W8:$W$23))/Z7</f>
        <v>9381.9408460902378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3.7801000000000001E-2</v>
      </c>
      <c r="O8">
        <f t="shared" si="29"/>
        <v>7925.7211816110021</v>
      </c>
      <c r="P8">
        <f t="shared" si="30"/>
        <v>396.2860590805501</v>
      </c>
      <c r="Q8" s="5">
        <f t="shared" si="31"/>
        <v>12.5</v>
      </c>
      <c r="R8">
        <f t="shared" si="0"/>
        <v>100000</v>
      </c>
      <c r="S8">
        <f t="shared" si="1"/>
        <v>10815.758386011355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8052.0500745031977</v>
      </c>
      <c r="AC8">
        <f t="shared" si="2"/>
        <v>8838.9051738037779</v>
      </c>
      <c r="AE8">
        <f t="shared" si="3"/>
        <v>6477.0953138961995</v>
      </c>
      <c r="AF8">
        <f t="shared" si="4"/>
        <v>-323.85476569481</v>
      </c>
      <c r="AG8">
        <f t="shared" si="5"/>
        <v>-10.215309063805044</v>
      </c>
      <c r="AH8">
        <f t="shared" si="6"/>
        <v>-3244.2705604260832</v>
      </c>
      <c r="AI8">
        <f t="shared" si="7"/>
        <v>2898.7546787115011</v>
      </c>
      <c r="AJ8">
        <f t="shared" si="8"/>
        <v>-786.85509930058015</v>
      </c>
      <c r="AK8">
        <f t="shared" ref="AK8:AK23" si="32">H8*SUM(AB8:AB8, AE8:AF8)</f>
        <v>1029.8835701460825</v>
      </c>
      <c r="AL8">
        <f t="shared" si="9"/>
        <v>3141.7831495570035</v>
      </c>
      <c r="AN8">
        <f t="shared" si="10"/>
        <v>4257.7405793053758</v>
      </c>
      <c r="AO8">
        <f t="shared" si="11"/>
        <v>-212.88702896526883</v>
      </c>
      <c r="AP8">
        <f t="shared" si="12"/>
        <v>-6.7150680703732775</v>
      </c>
      <c r="AQ8">
        <f t="shared" si="13"/>
        <v>-2132.6322596699242</v>
      </c>
      <c r="AR8">
        <f t="shared" si="14"/>
        <v>1905.5062225998097</v>
      </c>
      <c r="AS8">
        <f t="shared" si="15"/>
        <v>-517.24186907327817</v>
      </c>
      <c r="AT8">
        <f t="shared" si="16"/>
        <v>676.99745890155089</v>
      </c>
      <c r="AU8">
        <f t="shared" si="17"/>
        <v>2065.2618124280825</v>
      </c>
      <c r="AW8">
        <v>5</v>
      </c>
      <c r="AX8">
        <f>(R8*SUMPRODUCT(K9:$K$23, X9:$X$23)-$AZ$3*SUMPRODUCT(K8:$K$22, W9:$W$23))/Z8</f>
        <v>10815.758386011355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4.3147999999999999E-2</v>
      </c>
      <c r="O9">
        <f t="shared" si="29"/>
        <v>7925.7211816110021</v>
      </c>
      <c r="P9">
        <f t="shared" si="30"/>
        <v>396.2860590805501</v>
      </c>
      <c r="Q9" s="5">
        <f t="shared" si="31"/>
        <v>12.5</v>
      </c>
      <c r="R9">
        <f t="shared" si="0"/>
        <v>100000</v>
      </c>
      <c r="S9">
        <f t="shared" si="1"/>
        <v>11925.672808256299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8838.9051738037779</v>
      </c>
      <c r="AC9">
        <f t="shared" si="2"/>
        <v>9227.9766829514647</v>
      </c>
      <c r="AE9">
        <f t="shared" si="3"/>
        <v>6132.8506521532445</v>
      </c>
      <c r="AF9">
        <f t="shared" si="4"/>
        <v>-306.64253260766225</v>
      </c>
      <c r="AG9">
        <f t="shared" si="5"/>
        <v>-9.6723858176819348</v>
      </c>
      <c r="AH9">
        <f t="shared" si="6"/>
        <v>-3526.1612438804805</v>
      </c>
      <c r="AI9">
        <f t="shared" si="7"/>
        <v>2290.3744898474197</v>
      </c>
      <c r="AJ9">
        <f t="shared" si="8"/>
        <v>-389.07150914768681</v>
      </c>
      <c r="AK9">
        <f t="shared" si="32"/>
        <v>765.51891391283664</v>
      </c>
      <c r="AL9">
        <f t="shared" si="9"/>
        <v>2666.8218946125694</v>
      </c>
      <c r="AN9">
        <f t="shared" si="10"/>
        <v>3831.448567759413</v>
      </c>
      <c r="AO9">
        <f t="shared" si="11"/>
        <v>-191.57242838797066</v>
      </c>
      <c r="AP9">
        <f t="shared" si="12"/>
        <v>-6.0427443761348405</v>
      </c>
      <c r="AQ9">
        <f t="shared" si="13"/>
        <v>-2202.9405595929761</v>
      </c>
      <c r="AR9">
        <f t="shared" si="14"/>
        <v>1430.8928354023312</v>
      </c>
      <c r="AS9">
        <f t="shared" si="15"/>
        <v>-243.06926110397137</v>
      </c>
      <c r="AT9">
        <f t="shared" si="16"/>
        <v>478.25171566411558</v>
      </c>
      <c r="AU9">
        <f t="shared" si="17"/>
        <v>1666.0752899624754</v>
      </c>
      <c r="AW9">
        <v>6</v>
      </c>
      <c r="AX9">
        <f>(R9*SUMPRODUCT(K10:$K$23, X10:$X$23)-$AZ$3*SUMPRODUCT(K9:$K$22, W10:$W$23))/Z9</f>
        <v>11925.672808256299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4.8848999999999997E-2</v>
      </c>
      <c r="O10">
        <f t="shared" si="29"/>
        <v>7925.7211816110021</v>
      </c>
      <c r="P10">
        <f t="shared" si="30"/>
        <v>396.2860590805501</v>
      </c>
      <c r="Q10" s="5">
        <f t="shared" si="31"/>
        <v>12.5</v>
      </c>
      <c r="R10">
        <f t="shared" si="0"/>
        <v>100000</v>
      </c>
      <c r="S10">
        <f t="shared" si="1"/>
        <v>12793.349323516914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9227.9766829514647</v>
      </c>
      <c r="AC10">
        <f t="shared" si="2"/>
        <v>9316.8084166672979</v>
      </c>
      <c r="AE10">
        <f t="shared" si="3"/>
        <v>5771.9385241246791</v>
      </c>
      <c r="AF10">
        <f t="shared" si="4"/>
        <v>-288.59692620623395</v>
      </c>
      <c r="AG10">
        <f t="shared" si="5"/>
        <v>-9.1031755846971709</v>
      </c>
      <c r="AH10">
        <f t="shared" si="6"/>
        <v>-3779.8909984635588</v>
      </c>
      <c r="AI10">
        <f t="shared" si="7"/>
        <v>1694.3474238701897</v>
      </c>
      <c r="AJ10">
        <f t="shared" si="8"/>
        <v>-88.831733715833252</v>
      </c>
      <c r="AK10">
        <f t="shared" si="32"/>
        <v>772.34420974567036</v>
      </c>
      <c r="AL10">
        <f t="shared" si="9"/>
        <v>2377.8598999000269</v>
      </c>
      <c r="AN10">
        <f t="shared" si="10"/>
        <v>3426.1013311119618</v>
      </c>
      <c r="AO10">
        <f t="shared" si="11"/>
        <v>-171.30506655559807</v>
      </c>
      <c r="AP10">
        <f t="shared" si="12"/>
        <v>-5.4034535984263004</v>
      </c>
      <c r="AQ10">
        <f t="shared" si="13"/>
        <v>-2243.6638102028378</v>
      </c>
      <c r="AR10">
        <f t="shared" si="14"/>
        <v>1005.7290007551001</v>
      </c>
      <c r="AS10">
        <f t="shared" si="15"/>
        <v>-52.728649110994148</v>
      </c>
      <c r="AT10">
        <f t="shared" si="16"/>
        <v>458.44728145082695</v>
      </c>
      <c r="AU10">
        <f t="shared" si="17"/>
        <v>1411.4476330949328</v>
      </c>
      <c r="AW10">
        <v>7</v>
      </c>
      <c r="AX10">
        <f>(R10*SUMPRODUCT(K11:$K$23, X11:$X$23)-$AZ$3*SUMPRODUCT(K10:$K$22, W11:$W$23))/Z10</f>
        <v>12793.349323516914</v>
      </c>
    </row>
    <row r="11" spans="1:52" x14ac:dyDescent="0.25">
      <c r="A11" t="s">
        <v>33</v>
      </c>
      <c r="C11" s="24">
        <f>AU25</f>
        <v>11346.210190956968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5.4528E-2</v>
      </c>
      <c r="O11">
        <f t="shared" si="29"/>
        <v>7925.7211816110021</v>
      </c>
      <c r="P11">
        <f t="shared" si="30"/>
        <v>396.2860590805501</v>
      </c>
      <c r="Q11" s="5">
        <f t="shared" si="31"/>
        <v>12.5</v>
      </c>
      <c r="R11">
        <f t="shared" si="0"/>
        <v>100000</v>
      </c>
      <c r="S11">
        <f t="shared" si="1"/>
        <v>13446.923226437941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9316.8084166672979</v>
      </c>
      <c r="AC11">
        <f t="shared" si="2"/>
        <v>9160.8679900676852</v>
      </c>
      <c r="AE11">
        <f t="shared" si="3"/>
        <v>5399.486875039961</v>
      </c>
      <c r="AF11">
        <f t="shared" si="4"/>
        <v>-269.97434375199805</v>
      </c>
      <c r="AG11">
        <f t="shared" si="5"/>
        <v>-8.5157658705678312</v>
      </c>
      <c r="AH11">
        <f t="shared" si="6"/>
        <v>-3971.0236662589391</v>
      </c>
      <c r="AI11">
        <f t="shared" si="7"/>
        <v>1149.9730991584561</v>
      </c>
      <c r="AJ11">
        <f t="shared" si="8"/>
        <v>155.94042659961269</v>
      </c>
      <c r="AK11">
        <f t="shared" si="32"/>
        <v>743.98552881969601</v>
      </c>
      <c r="AL11">
        <f t="shared" si="9"/>
        <v>2049.8990545777647</v>
      </c>
      <c r="AN11">
        <f t="shared" si="10"/>
        <v>3048.0474221759091</v>
      </c>
      <c r="AO11">
        <f t="shared" si="11"/>
        <v>-152.40237110879545</v>
      </c>
      <c r="AP11">
        <f t="shared" si="12"/>
        <v>-4.807208316335756</v>
      </c>
      <c r="AQ11">
        <f t="shared" si="13"/>
        <v>-2241.6701307845124</v>
      </c>
      <c r="AR11">
        <f t="shared" si="14"/>
        <v>649.16771196626564</v>
      </c>
      <c r="AS11">
        <f t="shared" si="15"/>
        <v>88.029441743284778</v>
      </c>
      <c r="AT11">
        <f t="shared" si="16"/>
        <v>419.98494037237049</v>
      </c>
      <c r="AU11">
        <f t="shared" si="17"/>
        <v>1157.1820940819209</v>
      </c>
      <c r="AW11">
        <v>8</v>
      </c>
      <c r="AX11">
        <f>(R11*SUMPRODUCT(K12:$K$23, X12:$X$23)-$AZ$3*SUMPRODUCT(K11:$K$22, W12:$W$23))/Z11</f>
        <v>13446.923226437941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6.0775000000000003E-2</v>
      </c>
      <c r="O12">
        <f t="shared" si="29"/>
        <v>7925.7211816110021</v>
      </c>
      <c r="P12">
        <f t="shared" si="30"/>
        <v>396.2860590805501</v>
      </c>
      <c r="Q12" s="5">
        <f t="shared" si="31"/>
        <v>12.5</v>
      </c>
      <c r="R12">
        <f t="shared" si="0"/>
        <v>100000</v>
      </c>
      <c r="S12">
        <f t="shared" si="1"/>
        <v>13892.379912508573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9160.8679900676852</v>
      </c>
      <c r="AC12">
        <f t="shared" si="2"/>
        <v>8794.5016873681197</v>
      </c>
      <c r="AE12">
        <f t="shared" si="3"/>
        <v>5017.3381914590072</v>
      </c>
      <c r="AF12">
        <f t="shared" si="4"/>
        <v>-250.86690957295036</v>
      </c>
      <c r="AG12">
        <f t="shared" si="5"/>
        <v>-7.9130625410783919</v>
      </c>
      <c r="AH12">
        <f t="shared" si="6"/>
        <v>-4140.3653662700799</v>
      </c>
      <c r="AI12">
        <f t="shared" si="7"/>
        <v>618.19285307489918</v>
      </c>
      <c r="AJ12">
        <f t="shared" si="8"/>
        <v>366.36630269956549</v>
      </c>
      <c r="AK12">
        <f t="shared" si="32"/>
        <v>722.82890821439923</v>
      </c>
      <c r="AL12">
        <f t="shared" si="9"/>
        <v>1707.3880639888639</v>
      </c>
      <c r="AN12">
        <f t="shared" si="10"/>
        <v>2692.5771136718404</v>
      </c>
      <c r="AO12">
        <f t="shared" si="11"/>
        <v>-134.62885568359201</v>
      </c>
      <c r="AP12">
        <f t="shared" si="12"/>
        <v>-4.2465806138863886</v>
      </c>
      <c r="AQ12">
        <f t="shared" si="13"/>
        <v>-2221.9457014948616</v>
      </c>
      <c r="AR12">
        <f t="shared" si="14"/>
        <v>331.75597587950068</v>
      </c>
      <c r="AS12">
        <f t="shared" si="15"/>
        <v>196.61212464184348</v>
      </c>
      <c r="AT12">
        <f t="shared" si="16"/>
        <v>387.90938563233112</v>
      </c>
      <c r="AU12">
        <f t="shared" si="17"/>
        <v>916.27748615367523</v>
      </c>
      <c r="AW12">
        <v>9</v>
      </c>
      <c r="AX12">
        <f>(R12*SUMPRODUCT(K13:$K$23, X13:$X$23)-$AZ$3*SUMPRODUCT(K12:$K$22, W13:$W$23))/Z12</f>
        <v>13892.379912508573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6.7419999999999994E-2</v>
      </c>
      <c r="O13">
        <f t="shared" si="29"/>
        <v>7925.7211816110021</v>
      </c>
      <c r="P13">
        <f t="shared" si="30"/>
        <v>396.2860590805501</v>
      </c>
      <c r="Q13" s="5">
        <f t="shared" si="31"/>
        <v>12.5</v>
      </c>
      <c r="R13">
        <f t="shared" si="0"/>
        <v>100000</v>
      </c>
      <c r="S13">
        <f t="shared" si="1"/>
        <v>14135.869663958345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8794.5016873681197</v>
      </c>
      <c r="AC13">
        <f t="shared" si="2"/>
        <v>8255.8378207221467</v>
      </c>
      <c r="AE13">
        <f t="shared" si="3"/>
        <v>4628.8958686762517</v>
      </c>
      <c r="AF13">
        <f t="shared" si="4"/>
        <v>-231.44479343381255</v>
      </c>
      <c r="AG13">
        <f t="shared" si="5"/>
        <v>-7.300433239148103</v>
      </c>
      <c r="AH13">
        <f t="shared" si="6"/>
        <v>-4267.989412156041</v>
      </c>
      <c r="AI13">
        <f t="shared" si="7"/>
        <v>122.16122984725007</v>
      </c>
      <c r="AJ13">
        <f t="shared" si="8"/>
        <v>538.66386664597303</v>
      </c>
      <c r="AK13">
        <f t="shared" si="32"/>
        <v>682.0239578269659</v>
      </c>
      <c r="AL13">
        <f t="shared" si="9"/>
        <v>1342.849054320189</v>
      </c>
      <c r="AN13">
        <f t="shared" si="10"/>
        <v>2362.002275868942</v>
      </c>
      <c r="AO13">
        <f t="shared" si="11"/>
        <v>-118.10011379344709</v>
      </c>
      <c r="AP13">
        <f t="shared" si="12"/>
        <v>-3.7252166423498188</v>
      </c>
      <c r="AQ13">
        <f t="shared" si="13"/>
        <v>-2177.8413234817554</v>
      </c>
      <c r="AR13">
        <f t="shared" si="14"/>
        <v>62.335621951389953</v>
      </c>
      <c r="AS13">
        <f t="shared" si="15"/>
        <v>274.86582438718932</v>
      </c>
      <c r="AT13">
        <f t="shared" si="16"/>
        <v>348.01866066715519</v>
      </c>
      <c r="AU13">
        <f t="shared" si="17"/>
        <v>685.22010700573446</v>
      </c>
      <c r="AW13">
        <v>10</v>
      </c>
      <c r="AX13">
        <f>(R13*SUMPRODUCT(K14:$K$23, X14:$X$23)-$AZ$3*SUMPRODUCT(K13:$K$22, W14:$W$23))/Z13</f>
        <v>14135.869663958345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7.4817999999999996E-2</v>
      </c>
      <c r="O14">
        <f t="shared" si="29"/>
        <v>7925.7211816110021</v>
      </c>
      <c r="P14">
        <f t="shared" si="30"/>
        <v>396.2860590805501</v>
      </c>
      <c r="Q14" s="5">
        <f t="shared" si="31"/>
        <v>12.5</v>
      </c>
      <c r="R14">
        <f t="shared" si="0"/>
        <v>100000</v>
      </c>
      <c r="S14">
        <f t="shared" si="1"/>
        <v>14168.56006624876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8255.8378207221467</v>
      </c>
      <c r="AC14">
        <f t="shared" si="2"/>
        <v>7573.0671233299117</v>
      </c>
      <c r="AE14">
        <f t="shared" si="3"/>
        <v>4236.2821788868696</v>
      </c>
      <c r="AF14">
        <f t="shared" si="4"/>
        <v>-211.81410894434347</v>
      </c>
      <c r="AG14">
        <f t="shared" si="5"/>
        <v>-6.6812250926700401</v>
      </c>
      <c r="AH14">
        <f t="shared" si="6"/>
        <v>-4369.6305126926618</v>
      </c>
      <c r="AI14">
        <f t="shared" si="7"/>
        <v>-351.84366784280564</v>
      </c>
      <c r="AJ14">
        <f t="shared" si="8"/>
        <v>682.77069739223498</v>
      </c>
      <c r="AK14">
        <f t="shared" si="32"/>
        <v>631.2077227801642</v>
      </c>
      <c r="AL14">
        <f t="shared" si="9"/>
        <v>962.13475232959354</v>
      </c>
      <c r="AN14">
        <f t="shared" si="10"/>
        <v>2055.984370205716</v>
      </c>
      <c r="AO14">
        <f t="shared" si="11"/>
        <v>-102.7992185102858</v>
      </c>
      <c r="AP14">
        <f t="shared" si="12"/>
        <v>-3.2425824778190901</v>
      </c>
      <c r="AQ14">
        <f t="shared" si="13"/>
        <v>-2120.7019878054302</v>
      </c>
      <c r="AR14">
        <f t="shared" si="14"/>
        <v>-170.75941858781877</v>
      </c>
      <c r="AS14">
        <f t="shared" si="15"/>
        <v>331.36741675733862</v>
      </c>
      <c r="AT14">
        <f t="shared" si="16"/>
        <v>306.34248560140992</v>
      </c>
      <c r="AU14">
        <f t="shared" si="17"/>
        <v>466.95048377092974</v>
      </c>
      <c r="AW14">
        <v>11</v>
      </c>
      <c r="AX14">
        <f>(R14*SUMPRODUCT(K15:$K$23, X15:$X$23)-$AZ$3*SUMPRODUCT(K14:$K$22, W15:$W$23))/Z14</f>
        <v>14168.56006624876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8.3350999999999995E-2</v>
      </c>
      <c r="O15">
        <f t="shared" si="29"/>
        <v>7925.7211816110021</v>
      </c>
      <c r="P15">
        <f t="shared" si="30"/>
        <v>396.2860590805501</v>
      </c>
      <c r="Q15" s="5">
        <f t="shared" si="31"/>
        <v>12.5</v>
      </c>
      <c r="R15">
        <f t="shared" si="0"/>
        <v>100000</v>
      </c>
      <c r="S15">
        <f t="shared" si="1"/>
        <v>13968.578842192579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7573.0671233299117</v>
      </c>
      <c r="AC15">
        <f t="shared" si="2"/>
        <v>6769.2024163767364</v>
      </c>
      <c r="AE15">
        <f t="shared" si="3"/>
        <v>3840.8210012056011</v>
      </c>
      <c r="AF15">
        <f t="shared" si="4"/>
        <v>-192.04105006028007</v>
      </c>
      <c r="AG15">
        <f t="shared" si="5"/>
        <v>-6.0575260490441991</v>
      </c>
      <c r="AH15">
        <f t="shared" si="6"/>
        <v>-4455.0943415931233</v>
      </c>
      <c r="AI15">
        <f t="shared" si="7"/>
        <v>-812.37191649684655</v>
      </c>
      <c r="AJ15">
        <f t="shared" si="8"/>
        <v>803.8647069531753</v>
      </c>
      <c r="AK15">
        <f t="shared" si="32"/>
        <v>582.41386316526462</v>
      </c>
      <c r="AL15">
        <f t="shared" si="9"/>
        <v>573.90665362159336</v>
      </c>
      <c r="AN15">
        <f t="shared" si="10"/>
        <v>1772.0849636492462</v>
      </c>
      <c r="AO15">
        <f t="shared" si="11"/>
        <v>-88.604248182462314</v>
      </c>
      <c r="AP15">
        <f t="shared" si="12"/>
        <v>-2.7948323613767472</v>
      </c>
      <c r="AQ15">
        <f t="shared" si="13"/>
        <v>-2055.499512187082</v>
      </c>
      <c r="AR15">
        <f t="shared" si="14"/>
        <v>-374.81362908167478</v>
      </c>
      <c r="AS15">
        <f t="shared" si="15"/>
        <v>370.88855730399462</v>
      </c>
      <c r="AT15">
        <f t="shared" si="16"/>
        <v>268.71516512018439</v>
      </c>
      <c r="AU15">
        <f t="shared" si="17"/>
        <v>264.79009334250429</v>
      </c>
      <c r="AW15">
        <v>12</v>
      </c>
      <c r="AX15">
        <f>(R15*SUMPRODUCT(K16:$K$23, X16:$X$23)-$AZ$3*SUMPRODUCT(K15:$K$22, W16:$W$23))/Z15</f>
        <v>13968.578842192579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9.2474000000000001E-2</v>
      </c>
      <c r="O16">
        <f t="shared" si="29"/>
        <v>7925.7211816110021</v>
      </c>
      <c r="P16">
        <f t="shared" si="30"/>
        <v>396.2860590805501</v>
      </c>
      <c r="Q16" s="5">
        <f t="shared" si="31"/>
        <v>12.5</v>
      </c>
      <c r="R16">
        <f t="shared" si="0"/>
        <v>100000</v>
      </c>
      <c r="S16">
        <f t="shared" si="1"/>
        <v>13536.586599292756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6769.2024163767364</v>
      </c>
      <c r="AC16">
        <f t="shared" si="2"/>
        <v>5887.6431788276968</v>
      </c>
      <c r="AE16">
        <f t="shared" si="3"/>
        <v>3447.2367099280586</v>
      </c>
      <c r="AF16">
        <f t="shared" si="4"/>
        <v>-172.36183549640293</v>
      </c>
      <c r="AG16">
        <f t="shared" si="5"/>
        <v>-5.4367871246944439</v>
      </c>
      <c r="AH16">
        <f t="shared" si="6"/>
        <v>-4481.3093108745061</v>
      </c>
      <c r="AI16">
        <f t="shared" si="7"/>
        <v>-1211.8712235675448</v>
      </c>
      <c r="AJ16">
        <f t="shared" si="8"/>
        <v>881.55923754903961</v>
      </c>
      <c r="AK16">
        <f t="shared" si="32"/>
        <v>549.41102780721906</v>
      </c>
      <c r="AL16">
        <f t="shared" si="9"/>
        <v>219.09904178871386</v>
      </c>
      <c r="AN16">
        <f t="shared" si="10"/>
        <v>1508.004483819336</v>
      </c>
      <c r="AO16">
        <f t="shared" si="11"/>
        <v>-75.400224190966796</v>
      </c>
      <c r="AP16">
        <f t="shared" si="12"/>
        <v>-2.3783395372874052</v>
      </c>
      <c r="AQ16">
        <f t="shared" si="13"/>
        <v>-1960.3627783138586</v>
      </c>
      <c r="AR16">
        <f t="shared" si="14"/>
        <v>-530.13685822277671</v>
      </c>
      <c r="AS16">
        <f t="shared" si="15"/>
        <v>385.64084652140133</v>
      </c>
      <c r="AT16">
        <f t="shared" si="16"/>
        <v>240.3415730074326</v>
      </c>
      <c r="AU16">
        <f t="shared" si="17"/>
        <v>95.845561306057178</v>
      </c>
      <c r="AW16">
        <v>13</v>
      </c>
      <c r="AX16">
        <f>(R16*SUMPRODUCT(K17:$K$23, X17:$X$23)-$AZ$3*SUMPRODUCT(K16:$K$22, W17:$W$23))/Z16</f>
        <v>13536.586599292756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0.10216500000000001</v>
      </c>
      <c r="O17">
        <f t="shared" si="29"/>
        <v>7925.7211816110021</v>
      </c>
      <c r="P17">
        <f t="shared" si="30"/>
        <v>396.2860590805501</v>
      </c>
      <c r="Q17" s="5">
        <f t="shared" si="31"/>
        <v>12.5</v>
      </c>
      <c r="R17">
        <f t="shared" si="0"/>
        <v>100000</v>
      </c>
      <c r="S17">
        <f t="shared" si="1"/>
        <v>12882.778421042671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5887.6431788276968</v>
      </c>
      <c r="AC17">
        <f t="shared" si="2"/>
        <v>4974.7826900961263</v>
      </c>
      <c r="AE17">
        <f t="shared" si="3"/>
        <v>3060.5774043589781</v>
      </c>
      <c r="AF17">
        <f t="shared" si="4"/>
        <v>-153.02887021794891</v>
      </c>
      <c r="AG17">
        <f t="shared" si="5"/>
        <v>-4.8269698968530923</v>
      </c>
      <c r="AH17">
        <f t="shared" si="6"/>
        <v>-4443.5948527552637</v>
      </c>
      <c r="AI17">
        <f t="shared" si="7"/>
        <v>-1540.8732885110871</v>
      </c>
      <c r="AJ17">
        <f t="shared" si="8"/>
        <v>912.86048873157051</v>
      </c>
      <c r="AK17">
        <f t="shared" si="32"/>
        <v>542.66332869017037</v>
      </c>
      <c r="AL17">
        <f t="shared" si="9"/>
        <v>-85.349471089346252</v>
      </c>
      <c r="AN17">
        <f t="shared" si="10"/>
        <v>1261.0522378183482</v>
      </c>
      <c r="AO17">
        <f t="shared" si="11"/>
        <v>-63.052611890917404</v>
      </c>
      <c r="AP17">
        <f t="shared" si="12"/>
        <v>-1.9888603966163358</v>
      </c>
      <c r="AQ17">
        <f t="shared" si="13"/>
        <v>-1830.8980602955096</v>
      </c>
      <c r="AR17">
        <f t="shared" si="14"/>
        <v>-634.88729476469496</v>
      </c>
      <c r="AS17">
        <f t="shared" si="15"/>
        <v>376.12666175061281</v>
      </c>
      <c r="AT17">
        <f t="shared" si="16"/>
        <v>223.59401989051207</v>
      </c>
      <c r="AU17">
        <f t="shared" si="17"/>
        <v>-35.16661312357008</v>
      </c>
      <c r="AW17">
        <v>14</v>
      </c>
      <c r="AX17">
        <f>(R17*SUMPRODUCT(K18:$K$23, X18:$X$23)-$AZ$3*SUMPRODUCT(K17:$K$22, W18:$W$23))/Z17</f>
        <v>12882.778421042671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0.113081</v>
      </c>
      <c r="O18">
        <f t="shared" si="29"/>
        <v>7925.7211816110021</v>
      </c>
      <c r="P18">
        <f t="shared" si="30"/>
        <v>396.2860590805501</v>
      </c>
      <c r="Q18" s="5">
        <f t="shared" si="31"/>
        <v>12.5</v>
      </c>
      <c r="R18">
        <f t="shared" si="0"/>
        <v>100000</v>
      </c>
      <c r="S18">
        <f t="shared" si="1"/>
        <v>11992.850142257859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4974.7826900961263</v>
      </c>
      <c r="AC18">
        <f t="shared" si="2"/>
        <v>4061.126001708235</v>
      </c>
      <c r="AE18">
        <f t="shared" si="3"/>
        <v>2683.8784768530709</v>
      </c>
      <c r="AF18">
        <f t="shared" si="4"/>
        <v>-134.19392384265353</v>
      </c>
      <c r="AG18">
        <f t="shared" si="5"/>
        <v>-4.2328616149785168</v>
      </c>
      <c r="AH18">
        <f t="shared" si="6"/>
        <v>-4366.7086632483561</v>
      </c>
      <c r="AI18">
        <f t="shared" si="7"/>
        <v>-1821.2569718529171</v>
      </c>
      <c r="AJ18">
        <f t="shared" si="8"/>
        <v>913.65668838789134</v>
      </c>
      <c r="AK18">
        <f t="shared" si="32"/>
        <v>527.46515374176863</v>
      </c>
      <c r="AL18">
        <f t="shared" si="9"/>
        <v>-380.13512972325714</v>
      </c>
      <c r="AN18">
        <f t="shared" si="10"/>
        <v>1033.3993714002693</v>
      </c>
      <c r="AO18">
        <f t="shared" si="11"/>
        <v>-51.669968570013459</v>
      </c>
      <c r="AP18">
        <f t="shared" si="12"/>
        <v>-1.6298191478744048</v>
      </c>
      <c r="AQ18">
        <f t="shared" si="13"/>
        <v>-1681.3555556286096</v>
      </c>
      <c r="AR18">
        <f t="shared" si="14"/>
        <v>-701.2559719462281</v>
      </c>
      <c r="AS18">
        <f t="shared" si="15"/>
        <v>351.79396369792767</v>
      </c>
      <c r="AT18">
        <f t="shared" si="16"/>
        <v>203.09494748488595</v>
      </c>
      <c r="AU18">
        <f t="shared" si="17"/>
        <v>-146.36706076341449</v>
      </c>
      <c r="AW18">
        <v>15</v>
      </c>
      <c r="AX18">
        <f>(R18*SUMPRODUCT(K19:$K$23, X19:$X$23)-$AZ$3*SUMPRODUCT(K18:$K$22, W19:$W$23))/Z18</f>
        <v>11992.850142257859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0.12539</v>
      </c>
      <c r="O19">
        <f t="shared" si="29"/>
        <v>7925.7211816110021</v>
      </c>
      <c r="P19">
        <f t="shared" si="30"/>
        <v>396.2860590805501</v>
      </c>
      <c r="Q19" s="5">
        <f t="shared" si="31"/>
        <v>12.5</v>
      </c>
      <c r="R19">
        <f t="shared" si="0"/>
        <v>100000</v>
      </c>
      <c r="S19">
        <f t="shared" si="1"/>
        <v>10817.357516807109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4061.126001708235</v>
      </c>
      <c r="AC19">
        <f t="shared" si="2"/>
        <v>3167.1271192855943</v>
      </c>
      <c r="AE19">
        <f t="shared" si="3"/>
        <v>2320.5081698719337</v>
      </c>
      <c r="AF19">
        <f t="shared" si="4"/>
        <v>-116.02540849359667</v>
      </c>
      <c r="AG19">
        <f t="shared" si="5"/>
        <v>-3.6597744809265755</v>
      </c>
      <c r="AH19">
        <f t="shared" si="6"/>
        <v>-4246.0681432172496</v>
      </c>
      <c r="AI19">
        <f t="shared" si="7"/>
        <v>-2045.2451563198392</v>
      </c>
      <c r="AJ19">
        <f t="shared" si="8"/>
        <v>893.99888242264069</v>
      </c>
      <c r="AK19">
        <f t="shared" si="32"/>
        <v>459.89568321055435</v>
      </c>
      <c r="AL19">
        <f t="shared" si="9"/>
        <v>-691.35059068664418</v>
      </c>
      <c r="AN19">
        <f t="shared" si="10"/>
        <v>832.39000419823628</v>
      </c>
      <c r="AO19">
        <f t="shared" si="11"/>
        <v>-41.619500209911813</v>
      </c>
      <c r="AP19">
        <f t="shared" si="12"/>
        <v>-1.3127985219337519</v>
      </c>
      <c r="AQ19">
        <f t="shared" si="13"/>
        <v>-1523.1080525580148</v>
      </c>
      <c r="AR19">
        <f t="shared" si="14"/>
        <v>-733.6503470916241</v>
      </c>
      <c r="AS19">
        <f t="shared" si="15"/>
        <v>320.68653890327374</v>
      </c>
      <c r="AT19">
        <f t="shared" si="16"/>
        <v>164.96928330121375</v>
      </c>
      <c r="AU19">
        <f t="shared" si="17"/>
        <v>-247.99452488713652</v>
      </c>
      <c r="AW19">
        <v>16</v>
      </c>
      <c r="AX19">
        <f>(R19*SUMPRODUCT(K20:$K$23, X20:$X$23)-$AZ$3*SUMPRODUCT(K19:$K$22, W20:$W$23))/Z19</f>
        <v>10817.357516807109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0.13947699999999999</v>
      </c>
      <c r="O20">
        <f t="shared" si="29"/>
        <v>7925.7211816110021</v>
      </c>
      <c r="P20">
        <f t="shared" si="30"/>
        <v>396.2860590805501</v>
      </c>
      <c r="Q20" s="5">
        <f t="shared" si="31"/>
        <v>12.5</v>
      </c>
      <c r="R20">
        <f t="shared" si="0"/>
        <v>100000</v>
      </c>
      <c r="S20">
        <f t="shared" si="1"/>
        <v>9173.9196963722588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3167.1271192855943</v>
      </c>
      <c r="AC20">
        <f t="shared" si="2"/>
        <v>2284.4692053758276</v>
      </c>
      <c r="AE20">
        <f t="shared" si="3"/>
        <v>1973.6455701639866</v>
      </c>
      <c r="AF20">
        <f t="shared" si="4"/>
        <v>-98.682278508199332</v>
      </c>
      <c r="AG20">
        <f t="shared" si="5"/>
        <v>-3.1127223708411136</v>
      </c>
      <c r="AH20">
        <f t="shared" si="6"/>
        <v>-4083.6349222095669</v>
      </c>
      <c r="AI20">
        <f t="shared" si="7"/>
        <v>-2211.7843529246206</v>
      </c>
      <c r="AJ20">
        <f t="shared" si="8"/>
        <v>882.65791390976665</v>
      </c>
      <c r="AK20">
        <f t="shared" si="32"/>
        <v>273.78550931411701</v>
      </c>
      <c r="AL20">
        <f t="shared" si="9"/>
        <v>-1055.340929700737</v>
      </c>
      <c r="AN20">
        <f t="shared" si="10"/>
        <v>671.50416725855678</v>
      </c>
      <c r="AO20">
        <f t="shared" si="11"/>
        <v>-33.575208362927839</v>
      </c>
      <c r="AP20">
        <f t="shared" si="12"/>
        <v>-1.0590584627436785</v>
      </c>
      <c r="AQ20">
        <f t="shared" si="13"/>
        <v>-1389.3973210187146</v>
      </c>
      <c r="AR20">
        <f t="shared" si="14"/>
        <v>-752.52742058582942</v>
      </c>
      <c r="AS20">
        <f t="shared" si="15"/>
        <v>300.31150294371531</v>
      </c>
      <c r="AT20">
        <f t="shared" si="16"/>
        <v>93.151532989867263</v>
      </c>
      <c r="AU20">
        <f t="shared" si="17"/>
        <v>-359.06438465224676</v>
      </c>
      <c r="AW20">
        <v>17</v>
      </c>
      <c r="AX20">
        <f>(R20*SUMPRODUCT(K21:$K$23, X21:$X$23)-$AZ$3*SUMPRODUCT(K20:$K$22, W21:$W$23))/Z20</f>
        <v>9173.9196963722588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0.15573300000000001</v>
      </c>
      <c r="O21">
        <f t="shared" si="29"/>
        <v>7925.7211816110021</v>
      </c>
      <c r="P21">
        <f t="shared" si="30"/>
        <v>396.2860590805501</v>
      </c>
      <c r="Q21" s="5">
        <f t="shared" si="31"/>
        <v>12.5</v>
      </c>
      <c r="R21">
        <f t="shared" si="0"/>
        <v>100000</v>
      </c>
      <c r="S21">
        <f t="shared" si="1"/>
        <v>6922.8655167234374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2284.4692053758276</v>
      </c>
      <c r="AC21">
        <f t="shared" si="2"/>
        <v>1438.206787812057</v>
      </c>
      <c r="AE21">
        <f t="shared" si="3"/>
        <v>1646.5473688839986</v>
      </c>
      <c r="AF21">
        <f t="shared" si="4"/>
        <v>-82.327368444199934</v>
      </c>
      <c r="AG21">
        <f t="shared" si="5"/>
        <v>-2.5968415541545036</v>
      </c>
      <c r="AH21">
        <f t="shared" si="6"/>
        <v>-3878.0287438255937</v>
      </c>
      <c r="AI21">
        <f t="shared" si="7"/>
        <v>-2316.4055849399492</v>
      </c>
      <c r="AJ21">
        <f t="shared" si="8"/>
        <v>846.26241756377067</v>
      </c>
      <c r="AK21">
        <f t="shared" si="32"/>
        <v>197.43775625834166</v>
      </c>
      <c r="AL21">
        <f t="shared" si="9"/>
        <v>-1272.7054111178368</v>
      </c>
      <c r="AN21">
        <f t="shared" si="10"/>
        <v>532.87716836896652</v>
      </c>
      <c r="AO21">
        <f t="shared" si="11"/>
        <v>-26.643858418448328</v>
      </c>
      <c r="AP21">
        <f t="shared" si="12"/>
        <v>-0.84042378630056191</v>
      </c>
      <c r="AQ21">
        <f t="shared" si="13"/>
        <v>-1255.0583207720829</v>
      </c>
      <c r="AR21">
        <f t="shared" si="14"/>
        <v>-749.66543460786522</v>
      </c>
      <c r="AS21">
        <f t="shared" si="15"/>
        <v>273.87849829920589</v>
      </c>
      <c r="AT21">
        <f t="shared" si="16"/>
        <v>63.897385810027977</v>
      </c>
      <c r="AU21">
        <f t="shared" si="17"/>
        <v>-411.88955049863131</v>
      </c>
      <c r="AW21">
        <v>18</v>
      </c>
      <c r="AX21">
        <f>(R21*SUMPRODUCT(K22:$K$23, X22:$X$23)-$AZ$3*SUMPRODUCT(K21:$K$22, W22:$W$23))/Z21</f>
        <v>6922.8655167234374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0.17447299999999999</v>
      </c>
      <c r="O22">
        <f t="shared" si="29"/>
        <v>7925.7211816110021</v>
      </c>
      <c r="P22">
        <f t="shared" si="30"/>
        <v>396.2860590805501</v>
      </c>
      <c r="Q22" s="5">
        <f t="shared" si="31"/>
        <v>12.5</v>
      </c>
      <c r="R22">
        <f t="shared" si="0"/>
        <v>100000</v>
      </c>
      <c r="S22">
        <f t="shared" si="1"/>
        <v>3932.7552387476426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1438.206787812057</v>
      </c>
      <c r="AC22">
        <f t="shared" si="2"/>
        <v>666.30136236693556</v>
      </c>
      <c r="AE22">
        <f t="shared" si="3"/>
        <v>1342.8038361038607</v>
      </c>
      <c r="AF22">
        <f t="shared" si="4"/>
        <v>-67.140191805193027</v>
      </c>
      <c r="AG22">
        <f t="shared" si="5"/>
        <v>-2.1177944021349595</v>
      </c>
      <c r="AH22">
        <f t="shared" si="6"/>
        <v>-3624.6298918239895</v>
      </c>
      <c r="AI22">
        <f t="shared" si="7"/>
        <v>-2351.0840419274568</v>
      </c>
      <c r="AJ22">
        <f t="shared" si="8"/>
        <v>771.90542544512141</v>
      </c>
      <c r="AK22">
        <f t="shared" si="32"/>
        <v>189.97093024775074</v>
      </c>
      <c r="AL22">
        <f t="shared" si="9"/>
        <v>-1389.2076862345848</v>
      </c>
      <c r="AN22">
        <f t="shared" si="10"/>
        <v>406.14553129760577</v>
      </c>
      <c r="AO22">
        <f t="shared" si="11"/>
        <v>-20.307276564880286</v>
      </c>
      <c r="AP22">
        <f t="shared" si="12"/>
        <v>-0.64054980296293296</v>
      </c>
      <c r="AQ22">
        <f t="shared" si="13"/>
        <v>-1096.308480502564</v>
      </c>
      <c r="AR22">
        <f t="shared" si="14"/>
        <v>-711.11077557280146</v>
      </c>
      <c r="AS22">
        <f t="shared" si="15"/>
        <v>233.47113755539254</v>
      </c>
      <c r="AT22">
        <f t="shared" si="16"/>
        <v>57.458760782543237</v>
      </c>
      <c r="AU22">
        <f t="shared" si="17"/>
        <v>-420.1808772348657</v>
      </c>
      <c r="AW22">
        <v>19</v>
      </c>
      <c r="AX22">
        <f>(R22*SUMPRODUCT(K23:$K$23, X23:$X$23)-$AZ$3*SUMPRODUCT(K22:$K$22, W23:$W$23))/Z22</f>
        <v>3932.7552387476426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0.196798</v>
      </c>
      <c r="O23">
        <f t="shared" si="29"/>
        <v>7925.7211816110021</v>
      </c>
      <c r="P23">
        <f t="shared" si="30"/>
        <v>396.2860590805501</v>
      </c>
      <c r="Q23" s="5">
        <f t="shared" si="31"/>
        <v>12.5</v>
      </c>
      <c r="R23">
        <f t="shared" si="0"/>
        <v>100000</v>
      </c>
      <c r="S23">
        <f t="shared" si="1"/>
        <v>4958.0752932388505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666.30136236693556</v>
      </c>
      <c r="AC23">
        <f t="shared" si="2"/>
        <v>666.30136236693556</v>
      </c>
      <c r="AE23">
        <f t="shared" si="3"/>
        <v>1065.1146884052544</v>
      </c>
      <c r="AF23">
        <f t="shared" si="4"/>
        <v>-53.255734420262719</v>
      </c>
      <c r="AG23">
        <f t="shared" si="5"/>
        <v>-1.6798387553622542</v>
      </c>
      <c r="AH23">
        <f t="shared" si="6"/>
        <v>-3334.2216220108462</v>
      </c>
      <c r="AI23">
        <f t="shared" si="7"/>
        <v>-2324.0425067812166</v>
      </c>
      <c r="AJ23">
        <f t="shared" si="8"/>
        <v>0</v>
      </c>
      <c r="AK23">
        <f t="shared" si="32"/>
        <v>174.36085686896524</v>
      </c>
      <c r="AL23">
        <f t="shared" si="9"/>
        <v>-2149.6816499122515</v>
      </c>
      <c r="AN23">
        <f t="shared" si="10"/>
        <v>291.83390498806364</v>
      </c>
      <c r="AO23">
        <f t="shared" si="11"/>
        <v>-14.591695249403182</v>
      </c>
      <c r="AP23">
        <f t="shared" si="12"/>
        <v>-0.46026395942549542</v>
      </c>
      <c r="AQ23">
        <f t="shared" si="13"/>
        <v>-913.55318506023582</v>
      </c>
      <c r="AR23">
        <f t="shared" si="14"/>
        <v>-636.77123928100082</v>
      </c>
      <c r="AS23">
        <f t="shared" si="15"/>
        <v>0</v>
      </c>
      <c r="AT23">
        <f t="shared" si="16"/>
        <v>47.773643806679424</v>
      </c>
      <c r="AU23">
        <f t="shared" si="17"/>
        <v>-588.99759547432143</v>
      </c>
      <c r="AW23">
        <v>20</v>
      </c>
      <c r="AX23">
        <f>(R23*SUMPRODUCT(K$23:$K24, X$23:$X24)-$AZ$3*SUMPRODUCT(K$22:$K23, W$23:$W24))/Z23</f>
        <v>4958.0752932388505</v>
      </c>
    </row>
    <row r="25" spans="5:50" x14ac:dyDescent="0.25">
      <c r="AN25" s="6">
        <f t="shared" ref="AN25:AU25" si="33">SUM(AN3:AN23)</f>
        <v>54633.550860435709</v>
      </c>
      <c r="AO25" s="6">
        <f t="shared" si="33"/>
        <v>-8675.9684292300371</v>
      </c>
      <c r="AP25" s="6">
        <f t="shared" si="33"/>
        <v>-173.66495207274428</v>
      </c>
      <c r="AQ25" s="6">
        <f t="shared" si="33"/>
        <v>-37464.4738152028</v>
      </c>
      <c r="AR25" s="6">
        <f t="shared" si="33"/>
        <v>8319.443663930133</v>
      </c>
      <c r="AS25" s="6">
        <f t="shared" si="33"/>
        <v>-4120.3305950445401</v>
      </c>
      <c r="AT25" s="6">
        <f t="shared" si="33"/>
        <v>7147.0971220713782</v>
      </c>
      <c r="AU25" s="7">
        <f t="shared" si="33"/>
        <v>11346.210190956968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FEF-A521-485E-959D-7B845BEB9E6C}">
  <sheetPr codeName="Sheet5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'T.26.04.C'!C3*(1+C12)</f>
        <v>603.16678017255583</v>
      </c>
      <c r="K3">
        <v>1</v>
      </c>
      <c r="L3" s="2">
        <v>0</v>
      </c>
      <c r="O3">
        <f>$C$3</f>
        <v>603.16678017255583</v>
      </c>
      <c r="P3">
        <f>O3*B5</f>
        <v>482.53342413804467</v>
      </c>
      <c r="Q3" s="5">
        <f>B8</f>
        <v>100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603.16678017255583</v>
      </c>
      <c r="AF3">
        <f t="shared" ref="AF3:AF23" si="4">-$Z3*P3</f>
        <v>-482.53342413804467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20.633356034511166</v>
      </c>
      <c r="AJ3">
        <f t="shared" ref="AJ3:AJ23" si="8">AB3-AC3</f>
        <v>0</v>
      </c>
      <c r="AL3">
        <f t="shared" ref="AL3:AL23" si="9">SUM(AI3:AK3)</f>
        <v>20.633356034511166</v>
      </c>
      <c r="AN3">
        <f t="shared" ref="AN3:AN23" si="10">AE3*$K3</f>
        <v>603.16678017255583</v>
      </c>
      <c r="AO3">
        <f t="shared" ref="AO3:AO23" si="11">AF3*$K3</f>
        <v>-482.53342413804467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20.633356034511166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20.633356034511166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352.46360857757071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1.221972E-3</v>
      </c>
      <c r="R4">
        <f t="shared" si="0"/>
        <v>250000</v>
      </c>
      <c r="S4">
        <f t="shared" si="1"/>
        <v>66.605366802542264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65.857923241234403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-305.49299999999999</v>
      </c>
      <c r="AI4">
        <f t="shared" si="7"/>
        <v>-305.49299999999999</v>
      </c>
      <c r="AJ4">
        <f t="shared" si="8"/>
        <v>-65.857923241234403</v>
      </c>
      <c r="AK4">
        <f>G4*MAX(0, SUM(AB4, AE4:AF4))</f>
        <v>0</v>
      </c>
      <c r="AL4">
        <f t="shared" si="9"/>
        <v>-371.3509232412344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-286.60568533633545</v>
      </c>
      <c r="AR4">
        <f t="shared" si="14"/>
        <v>-286.60568533633545</v>
      </c>
      <c r="AS4">
        <f t="shared" si="15"/>
        <v>-61.786211878444881</v>
      </c>
      <c r="AT4">
        <f t="shared" si="16"/>
        <v>0</v>
      </c>
      <c r="AU4">
        <f t="shared" si="17"/>
        <v>-348.39189721478033</v>
      </c>
      <c r="AW4">
        <v>1</v>
      </c>
      <c r="AX4">
        <f>(R4*SUMPRODUCT(K5:$K$23, X5:$X$23)-$AZ$3*SUMPRODUCT(K4:$K$22, W5:$W$23))/Z4</f>
        <v>66.605366802542264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1.2339639999999999E-3</v>
      </c>
      <c r="O5">
        <f t="shared" ref="O5:O23" si="29">$C$3</f>
        <v>603.16678017255583</v>
      </c>
      <c r="P5">
        <f t="shared" ref="P5:P23" si="30">O5*$C$5</f>
        <v>30.158339008627792</v>
      </c>
      <c r="Q5" s="5">
        <f t="shared" ref="Q5:Q23" si="31">$C$8</f>
        <v>12.5</v>
      </c>
      <c r="R5">
        <f t="shared" si="0"/>
        <v>250000</v>
      </c>
      <c r="S5">
        <f t="shared" si="1"/>
        <v>132.36337311225469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65.857923241234403</v>
      </c>
      <c r="AC5">
        <f t="shared" si="2"/>
        <v>129.40771636063164</v>
      </c>
      <c r="AE5">
        <f t="shared" si="3"/>
        <v>589.69814512455173</v>
      </c>
      <c r="AF5">
        <f t="shared" si="4"/>
        <v>-29.484907256227586</v>
      </c>
      <c r="AG5">
        <f t="shared" si="5"/>
        <v>-12.220876640368212</v>
      </c>
      <c r="AH5">
        <f t="shared" si="6"/>
        <v>-305.02912263574797</v>
      </c>
      <c r="AI5">
        <f t="shared" si="7"/>
        <v>242.96323859220786</v>
      </c>
      <c r="AJ5">
        <f t="shared" si="8"/>
        <v>-63.549793119397236</v>
      </c>
      <c r="AK5">
        <f>G5*SUM(AB5, AE5:AF5)</f>
        <v>25.668917605491899</v>
      </c>
      <c r="AL5">
        <f t="shared" si="9"/>
        <v>205.08236307830254</v>
      </c>
      <c r="AN5">
        <f t="shared" si="10"/>
        <v>509.24121139007832</v>
      </c>
      <c r="AO5">
        <f t="shared" si="11"/>
        <v>-25.462060569503919</v>
      </c>
      <c r="AP5">
        <f t="shared" si="12"/>
        <v>-10.553490927592055</v>
      </c>
      <c r="AQ5">
        <f t="shared" si="13"/>
        <v>-263.41171530643476</v>
      </c>
      <c r="AR5">
        <f t="shared" si="14"/>
        <v>209.81394458654754</v>
      </c>
      <c r="AS5">
        <f t="shared" si="15"/>
        <v>-54.879218968673221</v>
      </c>
      <c r="AT5">
        <f t="shared" si="16"/>
        <v>22.166714961824919</v>
      </c>
      <c r="AU5">
        <f t="shared" si="17"/>
        <v>177.10144057969924</v>
      </c>
      <c r="AW5">
        <v>2</v>
      </c>
      <c r="AX5">
        <f>(R5*SUMPRODUCT(K6:$K$23, X6:$X$23)-$AZ$3*SUMPRODUCT(K5:$K$22, W6:$W$23))/Z5</f>
        <v>132.36337311225469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1.248954E-3</v>
      </c>
      <c r="O6">
        <f t="shared" si="29"/>
        <v>603.16678017255583</v>
      </c>
      <c r="P6">
        <f t="shared" si="30"/>
        <v>30.158339008627792</v>
      </c>
      <c r="Q6" s="5">
        <f t="shared" si="31"/>
        <v>12.5</v>
      </c>
      <c r="R6">
        <f t="shared" si="0"/>
        <v>250000</v>
      </c>
      <c r="S6">
        <f t="shared" si="1"/>
        <v>195.76030043623493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129.40771636063164</v>
      </c>
      <c r="AC6">
        <f t="shared" si="2"/>
        <v>189.23607257546291</v>
      </c>
      <c r="AE6">
        <f t="shared" si="3"/>
        <v>583.06465781616032</v>
      </c>
      <c r="AF6">
        <f t="shared" si="4"/>
        <v>-29.153232890808017</v>
      </c>
      <c r="AG6">
        <f t="shared" si="5"/>
        <v>-12.083404561201036</v>
      </c>
      <c r="AH6">
        <f t="shared" si="6"/>
        <v>-305.26625526988886</v>
      </c>
      <c r="AI6">
        <f t="shared" si="7"/>
        <v>236.5617650942624</v>
      </c>
      <c r="AJ6">
        <f t="shared" si="8"/>
        <v>-59.828356214831274</v>
      </c>
      <c r="AK6">
        <f>G6*SUM(AB6, AE6:AF6)</f>
        <v>39.974169765230066</v>
      </c>
      <c r="AL6">
        <f t="shared" si="9"/>
        <v>216.7075786446612</v>
      </c>
      <c r="AN6">
        <f t="shared" si="10"/>
        <v>454.10604295476827</v>
      </c>
      <c r="AO6">
        <f t="shared" si="11"/>
        <v>-22.705302147738415</v>
      </c>
      <c r="AP6">
        <f t="shared" si="12"/>
        <v>-9.4108722886076421</v>
      </c>
      <c r="AQ6">
        <f t="shared" si="13"/>
        <v>-237.74936341954921</v>
      </c>
      <c r="AR6">
        <f t="shared" si="14"/>
        <v>184.240505098873</v>
      </c>
      <c r="AS6">
        <f t="shared" si="15"/>
        <v>-46.595892467506616</v>
      </c>
      <c r="AT6">
        <f t="shared" si="16"/>
        <v>31.132931501079305</v>
      </c>
      <c r="AU6">
        <f t="shared" si="17"/>
        <v>168.77754413244568</v>
      </c>
      <c r="AW6">
        <v>3</v>
      </c>
      <c r="AX6">
        <f>(R6*SUMPRODUCT(K7:$K$23, X7:$X$23)-$AZ$3*SUMPRODUCT(K6:$K$22, W7:$W$23))/Z6</f>
        <v>195.76030043623493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1.2649429999999999E-3</v>
      </c>
      <c r="O7">
        <f t="shared" si="29"/>
        <v>603.16678017255583</v>
      </c>
      <c r="P7">
        <f t="shared" si="30"/>
        <v>30.158339008627792</v>
      </c>
      <c r="Q7" s="5">
        <f t="shared" si="31"/>
        <v>12.5</v>
      </c>
      <c r="R7">
        <f t="shared" si="0"/>
        <v>250000</v>
      </c>
      <c r="S7">
        <f t="shared" si="1"/>
        <v>250.1361244922218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189.23607257546291</v>
      </c>
      <c r="AC7">
        <f t="shared" si="2"/>
        <v>239.07581940738419</v>
      </c>
      <c r="AE7">
        <f t="shared" si="3"/>
        <v>576.49646768054674</v>
      </c>
      <c r="AF7">
        <f t="shared" si="4"/>
        <v>-28.824823384027336</v>
      </c>
      <c r="AG7">
        <f t="shared" si="5"/>
        <v>-11.947285697573166</v>
      </c>
      <c r="AH7">
        <f t="shared" si="6"/>
        <v>-305.69636031718642</v>
      </c>
      <c r="AI7">
        <f t="shared" si="7"/>
        <v>230.02799828175978</v>
      </c>
      <c r="AJ7">
        <f t="shared" si="8"/>
        <v>-49.839746831921275</v>
      </c>
      <c r="AK7">
        <f>G7*SUM(AB7, AE7:AF7)</f>
        <v>36.182168898414332</v>
      </c>
      <c r="AL7">
        <f t="shared" si="9"/>
        <v>216.37042034825282</v>
      </c>
      <c r="AN7">
        <f t="shared" si="10"/>
        <v>406.43664729331698</v>
      </c>
      <c r="AO7">
        <f t="shared" si="11"/>
        <v>-20.321832364665848</v>
      </c>
      <c r="AP7">
        <f t="shared" si="12"/>
        <v>-8.4229739736545657</v>
      </c>
      <c r="AQ7">
        <f t="shared" si="13"/>
        <v>-215.51945370450287</v>
      </c>
      <c r="AR7">
        <f t="shared" si="14"/>
        <v>162.17238725049364</v>
      </c>
      <c r="AS7">
        <f t="shared" si="15"/>
        <v>-35.137595353903571</v>
      </c>
      <c r="AT7">
        <f t="shared" si="16"/>
        <v>25.508845662209559</v>
      </c>
      <c r="AU7">
        <f t="shared" si="17"/>
        <v>152.54363755879962</v>
      </c>
      <c r="AW7">
        <v>4</v>
      </c>
      <c r="AX7">
        <f>(R7*SUMPRODUCT(K8:$K$23, X8:$X$23)-$AZ$3*SUMPRODUCT(K7:$K$22, W8:$W$23))/Z7</f>
        <v>250.1361244922218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1.2849300000000001E-3</v>
      </c>
      <c r="O8">
        <f t="shared" si="29"/>
        <v>603.16678017255583</v>
      </c>
      <c r="P8">
        <f t="shared" si="30"/>
        <v>30.158339008627792</v>
      </c>
      <c r="Q8" s="5">
        <f t="shared" si="31"/>
        <v>12.5</v>
      </c>
      <c r="R8">
        <f t="shared" si="0"/>
        <v>250000</v>
      </c>
      <c r="S8">
        <f t="shared" si="1"/>
        <v>290.74478754303379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239.07581940738419</v>
      </c>
      <c r="AC8">
        <f t="shared" si="2"/>
        <v>274.75292675218043</v>
      </c>
      <c r="AE8">
        <f t="shared" si="3"/>
        <v>569.99074539752451</v>
      </c>
      <c r="AF8">
        <f t="shared" si="4"/>
        <v>-28.499537269876225</v>
      </c>
      <c r="AG8">
        <f t="shared" si="5"/>
        <v>-11.812461414786052</v>
      </c>
      <c r="AH8">
        <f t="shared" si="6"/>
        <v>-307.02851622765382</v>
      </c>
      <c r="AI8">
        <f t="shared" si="7"/>
        <v>222.6502304852084</v>
      </c>
      <c r="AJ8">
        <f t="shared" si="8"/>
        <v>-35.677107344796241</v>
      </c>
      <c r="AK8">
        <f t="shared" ref="AK8:AK23" si="32">G8*SUM(AB8:AB8, AE8:AF8)</f>
        <v>16.626077686496192</v>
      </c>
      <c r="AL8">
        <f t="shared" si="9"/>
        <v>203.59920082690834</v>
      </c>
      <c r="AN8">
        <f t="shared" si="10"/>
        <v>374.68535028361504</v>
      </c>
      <c r="AO8">
        <f t="shared" si="11"/>
        <v>-18.73426751418075</v>
      </c>
      <c r="AP8">
        <f t="shared" si="12"/>
        <v>-7.7649615869184618</v>
      </c>
      <c r="AQ8">
        <f t="shared" si="13"/>
        <v>-201.82623679194333</v>
      </c>
      <c r="AR8">
        <f t="shared" si="14"/>
        <v>146.35988439057252</v>
      </c>
      <c r="AS8">
        <f t="shared" si="15"/>
        <v>-23.452467554132276</v>
      </c>
      <c r="AT8">
        <f t="shared" si="16"/>
        <v>10.929208574189733</v>
      </c>
      <c r="AU8">
        <f t="shared" si="17"/>
        <v>133.83662541062995</v>
      </c>
      <c r="AW8">
        <v>5</v>
      </c>
      <c r="AX8">
        <f>(R8*SUMPRODUCT(K9:$K$23, X9:$X$23)-$AZ$3*SUMPRODUCT(K8:$K$22, W9:$W$23))/Z8</f>
        <v>290.74478754303379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1.3159090000000001E-3</v>
      </c>
      <c r="O9">
        <f t="shared" si="29"/>
        <v>603.16678017255583</v>
      </c>
      <c r="P9">
        <f t="shared" si="30"/>
        <v>30.158339008627792</v>
      </c>
      <c r="Q9" s="5">
        <f t="shared" si="31"/>
        <v>12.5</v>
      </c>
      <c r="R9">
        <f t="shared" si="0"/>
        <v>250000</v>
      </c>
      <c r="S9">
        <f t="shared" si="1"/>
        <v>320.53926819243031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274.75292675218043</v>
      </c>
      <c r="AC9">
        <f t="shared" si="2"/>
        <v>299.48093262787575</v>
      </c>
      <c r="AE9">
        <f t="shared" si="3"/>
        <v>563.54078199176399</v>
      </c>
      <c r="AF9">
        <f t="shared" si="4"/>
        <v>-28.1770390995882</v>
      </c>
      <c r="AG9">
        <f t="shared" si="5"/>
        <v>-11.678792676350321</v>
      </c>
      <c r="AH9">
        <f t="shared" si="6"/>
        <v>-310.88248575739402</v>
      </c>
      <c r="AI9">
        <f t="shared" si="7"/>
        <v>212.80246445843142</v>
      </c>
      <c r="AJ9">
        <f t="shared" si="8"/>
        <v>-24.728005875695317</v>
      </c>
      <c r="AK9">
        <f t="shared" si="32"/>
        <v>4.7796883509017016</v>
      </c>
      <c r="AL9">
        <f t="shared" si="9"/>
        <v>192.85414693363779</v>
      </c>
      <c r="AN9">
        <f t="shared" si="10"/>
        <v>352.0675203917246</v>
      </c>
      <c r="AO9">
        <f t="shared" si="11"/>
        <v>-17.603376019586229</v>
      </c>
      <c r="AP9">
        <f t="shared" si="12"/>
        <v>-7.2962307434065741</v>
      </c>
      <c r="AQ9">
        <f t="shared" si="13"/>
        <v>-194.2213046356261</v>
      </c>
      <c r="AR9">
        <f t="shared" si="14"/>
        <v>132.94660899310566</v>
      </c>
      <c r="AS9">
        <f t="shared" si="15"/>
        <v>-15.44862056321468</v>
      </c>
      <c r="AT9">
        <f t="shared" si="16"/>
        <v>2.9860714250344471</v>
      </c>
      <c r="AU9">
        <f t="shared" si="17"/>
        <v>120.48405985492542</v>
      </c>
      <c r="AW9">
        <v>6</v>
      </c>
      <c r="AX9">
        <f>(R9*SUMPRODUCT(K10:$K$23, X10:$X$23)-$AZ$3*SUMPRODUCT(K9:$K$22, W10:$W$23))/Z9</f>
        <v>320.53926819243031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1.3528839999999999E-3</v>
      </c>
      <c r="O10">
        <f t="shared" si="29"/>
        <v>603.16678017255583</v>
      </c>
      <c r="P10">
        <f t="shared" si="30"/>
        <v>30.158339008627792</v>
      </c>
      <c r="Q10" s="5">
        <f t="shared" si="31"/>
        <v>12.5</v>
      </c>
      <c r="R10">
        <f t="shared" si="0"/>
        <v>250000</v>
      </c>
      <c r="S10">
        <f t="shared" si="1"/>
        <v>343.88121141650828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299.48093262787575</v>
      </c>
      <c r="AC10">
        <f t="shared" si="2"/>
        <v>317.64182870037666</v>
      </c>
      <c r="AE10">
        <f t="shared" si="3"/>
        <v>557.14296886454224</v>
      </c>
      <c r="AF10">
        <f t="shared" si="4"/>
        <v>-27.857148443227111</v>
      </c>
      <c r="AG10">
        <f t="shared" si="5"/>
        <v>-11.546204697835668</v>
      </c>
      <c r="AH10">
        <f t="shared" si="6"/>
        <v>-316.00103502303057</v>
      </c>
      <c r="AI10">
        <f t="shared" si="7"/>
        <v>201.73858070044889</v>
      </c>
      <c r="AJ10">
        <f t="shared" si="8"/>
        <v>-18.160896072500918</v>
      </c>
      <c r="AK10">
        <f t="shared" si="32"/>
        <v>3.3979436875016833</v>
      </c>
      <c r="AL10">
        <f t="shared" si="9"/>
        <v>186.97562831544965</v>
      </c>
      <c r="AN10">
        <f t="shared" si="10"/>
        <v>330.70835028270756</v>
      </c>
      <c r="AO10">
        <f t="shared" si="11"/>
        <v>-16.535417514135379</v>
      </c>
      <c r="AP10">
        <f t="shared" si="12"/>
        <v>-6.8535843060707329</v>
      </c>
      <c r="AQ10">
        <f t="shared" si="13"/>
        <v>-187.57156927435364</v>
      </c>
      <c r="AR10">
        <f t="shared" si="14"/>
        <v>119.74777918814782</v>
      </c>
      <c r="AS10">
        <f t="shared" si="15"/>
        <v>-10.779926007201764</v>
      </c>
      <c r="AT10">
        <f t="shared" si="16"/>
        <v>2.0169479183007208</v>
      </c>
      <c r="AU10">
        <f t="shared" si="17"/>
        <v>110.98480109924678</v>
      </c>
      <c r="AW10">
        <v>7</v>
      </c>
      <c r="AX10">
        <f>(R10*SUMPRODUCT(K11:$K$23, X11:$X$23)-$AZ$3*SUMPRODUCT(K10:$K$22, W11:$W$23))/Z10</f>
        <v>343.88121141650828</v>
      </c>
    </row>
    <row r="11" spans="1:52" x14ac:dyDescent="0.25">
      <c r="A11" t="s">
        <v>33</v>
      </c>
      <c r="C11" s="24">
        <f>AU25</f>
        <v>1196.7758460871232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1.38886E-3</v>
      </c>
      <c r="O11">
        <f t="shared" si="29"/>
        <v>603.16678017255583</v>
      </c>
      <c r="P11">
        <f t="shared" si="30"/>
        <v>30.158339008627792</v>
      </c>
      <c r="Q11" s="5">
        <f t="shared" si="31"/>
        <v>12.5</v>
      </c>
      <c r="R11">
        <f t="shared" si="0"/>
        <v>250000</v>
      </c>
      <c r="S11">
        <f t="shared" si="1"/>
        <v>361.20465482017266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317.64182870037666</v>
      </c>
      <c r="AC11">
        <f t="shared" si="2"/>
        <v>329.8436122682831</v>
      </c>
      <c r="AE11">
        <f t="shared" si="3"/>
        <v>550.79774559215957</v>
      </c>
      <c r="AF11">
        <f t="shared" si="4"/>
        <v>-27.539887279607978</v>
      </c>
      <c r="AG11">
        <f t="shared" si="5"/>
        <v>-11.414706589000675</v>
      </c>
      <c r="AH11">
        <f t="shared" si="6"/>
        <v>-320.72123713272089</v>
      </c>
      <c r="AI11">
        <f t="shared" si="7"/>
        <v>191.12191459082999</v>
      </c>
      <c r="AJ11">
        <f t="shared" si="8"/>
        <v>-12.201783567906432</v>
      </c>
      <c r="AK11">
        <f t="shared" si="32"/>
        <v>2.0181592488310276</v>
      </c>
      <c r="AL11">
        <f t="shared" si="9"/>
        <v>180.9382902717546</v>
      </c>
      <c r="AN11">
        <f t="shared" si="10"/>
        <v>310.92911001474732</v>
      </c>
      <c r="AO11">
        <f t="shared" si="11"/>
        <v>-15.546455500737366</v>
      </c>
      <c r="AP11">
        <f t="shared" si="12"/>
        <v>-6.443680260495193</v>
      </c>
      <c r="AQ11">
        <f t="shared" si="13"/>
        <v>-181.04934092875695</v>
      </c>
      <c r="AR11">
        <f t="shared" si="14"/>
        <v>107.88963332475778</v>
      </c>
      <c r="AS11">
        <f t="shared" si="15"/>
        <v>-6.8879906203735919</v>
      </c>
      <c r="AT11">
        <f t="shared" si="16"/>
        <v>1.1392647557633626</v>
      </c>
      <c r="AU11">
        <f t="shared" si="17"/>
        <v>102.14090746014756</v>
      </c>
      <c r="AW11">
        <v>8</v>
      </c>
      <c r="AX11">
        <f>(R11*SUMPRODUCT(K12:$K$23, X12:$X$23)-$AZ$3*SUMPRODUCT(K11:$K$22, W12:$W$23))/Z11</f>
        <v>361.20465482017266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1.43483E-3</v>
      </c>
      <c r="O12">
        <f t="shared" si="29"/>
        <v>603.16678017255583</v>
      </c>
      <c r="P12">
        <f t="shared" si="30"/>
        <v>30.158339008627792</v>
      </c>
      <c r="Q12" s="5">
        <f t="shared" si="31"/>
        <v>12.5</v>
      </c>
      <c r="R12">
        <f t="shared" si="0"/>
        <v>250000</v>
      </c>
      <c r="S12">
        <f t="shared" si="1"/>
        <v>371.923672675886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329.8436122682831</v>
      </c>
      <c r="AC12">
        <f t="shared" si="2"/>
        <v>335.74833395390988</v>
      </c>
      <c r="AE12">
        <f t="shared" si="3"/>
        <v>544.49946700692999</v>
      </c>
      <c r="AF12">
        <f t="shared" si="4"/>
        <v>-27.224973350346499</v>
      </c>
      <c r="AG12">
        <f t="shared" si="5"/>
        <v>-11.284181359655571</v>
      </c>
      <c r="AH12">
        <f t="shared" si="6"/>
        <v>-327.56326910191677</v>
      </c>
      <c r="AI12">
        <f t="shared" si="7"/>
        <v>178.42704319501109</v>
      </c>
      <c r="AJ12">
        <f t="shared" si="8"/>
        <v>-5.9047216856267823</v>
      </c>
      <c r="AK12">
        <f t="shared" si="32"/>
        <v>1.948371643627193</v>
      </c>
      <c r="AL12">
        <f t="shared" si="9"/>
        <v>174.4706931530115</v>
      </c>
      <c r="AN12">
        <f t="shared" si="10"/>
        <v>292.20808869633748</v>
      </c>
      <c r="AO12">
        <f t="shared" si="11"/>
        <v>-14.610404434816873</v>
      </c>
      <c r="AP12">
        <f t="shared" si="12"/>
        <v>-6.0557066946877782</v>
      </c>
      <c r="AQ12">
        <f t="shared" si="13"/>
        <v>-175.78830208510919</v>
      </c>
      <c r="AR12">
        <f t="shared" si="14"/>
        <v>95.753675481723604</v>
      </c>
      <c r="AS12">
        <f t="shared" si="15"/>
        <v>-3.1687954581943756</v>
      </c>
      <c r="AT12">
        <f t="shared" si="16"/>
        <v>1.0456024083623163</v>
      </c>
      <c r="AU12">
        <f t="shared" si="17"/>
        <v>93.630482431891537</v>
      </c>
      <c r="AW12">
        <v>9</v>
      </c>
      <c r="AX12">
        <f>(R12*SUMPRODUCT(K13:$K$23, X13:$X$23)-$AZ$3*SUMPRODUCT(K12:$K$22, W13:$W$23))/Z12</f>
        <v>371.923672675886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1.482798E-3</v>
      </c>
      <c r="O13">
        <f t="shared" si="29"/>
        <v>603.16678017255583</v>
      </c>
      <c r="P13">
        <f t="shared" si="30"/>
        <v>30.158339008627792</v>
      </c>
      <c r="Q13" s="5">
        <f t="shared" si="31"/>
        <v>12.5</v>
      </c>
      <c r="R13">
        <f t="shared" si="0"/>
        <v>250000</v>
      </c>
      <c r="S13">
        <f t="shared" si="1"/>
        <v>376.23702609185523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335.74833395390988</v>
      </c>
      <c r="AC13">
        <f t="shared" si="2"/>
        <v>335.7421047655414</v>
      </c>
      <c r="AE13">
        <f t="shared" si="3"/>
        <v>538.24708961618182</v>
      </c>
      <c r="AF13">
        <f t="shared" si="4"/>
        <v>-26.912354480809089</v>
      </c>
      <c r="AG13">
        <f t="shared" si="5"/>
        <v>-11.154607384507283</v>
      </c>
      <c r="AH13">
        <f t="shared" si="6"/>
        <v>-334.64323103469127</v>
      </c>
      <c r="AI13">
        <f t="shared" si="7"/>
        <v>165.53689671617417</v>
      </c>
      <c r="AJ13">
        <f t="shared" si="8"/>
        <v>6.2291883684792992E-3</v>
      </c>
      <c r="AK13">
        <f t="shared" si="32"/>
        <v>1.6941661381785653</v>
      </c>
      <c r="AL13">
        <f t="shared" si="9"/>
        <v>167.23729204272121</v>
      </c>
      <c r="AN13">
        <f t="shared" si="10"/>
        <v>274.65315416931765</v>
      </c>
      <c r="AO13">
        <f t="shared" si="11"/>
        <v>-13.732657708465879</v>
      </c>
      <c r="AP13">
        <f t="shared" si="12"/>
        <v>-5.6918990567323684</v>
      </c>
      <c r="AQ13">
        <f t="shared" si="13"/>
        <v>-170.75952791612909</v>
      </c>
      <c r="AR13">
        <f t="shared" si="14"/>
        <v>84.469069487990282</v>
      </c>
      <c r="AS13">
        <f t="shared" si="15"/>
        <v>3.1785889163611926E-3</v>
      </c>
      <c r="AT13">
        <f t="shared" si="16"/>
        <v>0.86448785792673977</v>
      </c>
      <c r="AU13">
        <f t="shared" si="17"/>
        <v>85.336735934833371</v>
      </c>
      <c r="AW13">
        <v>10</v>
      </c>
      <c r="AX13">
        <f>(R13*SUMPRODUCT(K14:$K$23, X14:$X$23)-$AZ$3*SUMPRODUCT(K13:$K$22, W14:$W$23))/Z13</f>
        <v>376.23702609185523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1.5387599999999999E-3</v>
      </c>
      <c r="O14">
        <f t="shared" si="29"/>
        <v>603.16678017255583</v>
      </c>
      <c r="P14">
        <f t="shared" si="30"/>
        <v>30.158339008627792</v>
      </c>
      <c r="Q14" s="5">
        <f t="shared" si="31"/>
        <v>12.5</v>
      </c>
      <c r="R14">
        <f t="shared" si="0"/>
        <v>250000</v>
      </c>
      <c r="S14">
        <f t="shared" si="1"/>
        <v>373.70121884267695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335.7421047655414</v>
      </c>
      <c r="AC14">
        <f t="shared" si="2"/>
        <v>329.63129322391819</v>
      </c>
      <c r="AE14">
        <f t="shared" si="3"/>
        <v>532.03638562840217</v>
      </c>
      <c r="AF14">
        <f t="shared" si="4"/>
        <v>-26.601819281420106</v>
      </c>
      <c r="AG14">
        <f t="shared" si="5"/>
        <v>-11.025897047003225</v>
      </c>
      <c r="AH14">
        <f t="shared" si="6"/>
        <v>-343.28527317968849</v>
      </c>
      <c r="AI14">
        <f t="shared" si="7"/>
        <v>151.12339612029035</v>
      </c>
      <c r="AJ14">
        <f t="shared" si="8"/>
        <v>6.1108115416232067</v>
      </c>
      <c r="AK14">
        <f t="shared" si="32"/>
        <v>1.514118008002542</v>
      </c>
      <c r="AL14">
        <f t="shared" si="9"/>
        <v>158.74832566991611</v>
      </c>
      <c r="AN14">
        <f t="shared" si="10"/>
        <v>258.21190540242992</v>
      </c>
      <c r="AO14">
        <f t="shared" si="11"/>
        <v>-12.910595270121494</v>
      </c>
      <c r="AP14">
        <f t="shared" si="12"/>
        <v>-5.3511713901203208</v>
      </c>
      <c r="AQ14">
        <f t="shared" si="13"/>
        <v>-166.60579403723597</v>
      </c>
      <c r="AR14">
        <f t="shared" si="14"/>
        <v>73.344344704952107</v>
      </c>
      <c r="AS14">
        <f t="shared" si="15"/>
        <v>2.9657450774800065</v>
      </c>
      <c r="AT14">
        <f t="shared" si="16"/>
        <v>0.73484315436187875</v>
      </c>
      <c r="AU14">
        <f t="shared" si="17"/>
        <v>77.044932936793998</v>
      </c>
      <c r="AW14">
        <v>11</v>
      </c>
      <c r="AX14">
        <f>(R14*SUMPRODUCT(K15:$K$23, X15:$X$23)-$AZ$3*SUMPRODUCT(K14:$K$22, W15:$W$23))/Z14</f>
        <v>373.70121884267695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1.6157089999999999E-3</v>
      </c>
      <c r="O15">
        <f t="shared" si="29"/>
        <v>603.16678017255583</v>
      </c>
      <c r="P15">
        <f t="shared" si="30"/>
        <v>30.158339008627792</v>
      </c>
      <c r="Q15" s="5">
        <f t="shared" si="31"/>
        <v>12.5</v>
      </c>
      <c r="R15">
        <f t="shared" si="0"/>
        <v>250000</v>
      </c>
      <c r="S15">
        <f t="shared" si="1"/>
        <v>362.60878220131872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329.63129322391819</v>
      </c>
      <c r="AC15">
        <f t="shared" si="2"/>
        <v>316.13171876562819</v>
      </c>
      <c r="AE15">
        <f t="shared" si="3"/>
        <v>525.8564057955308</v>
      </c>
      <c r="AF15">
        <f t="shared" si="4"/>
        <v>-26.29282028977654</v>
      </c>
      <c r="AG15">
        <f t="shared" si="5"/>
        <v>-10.897823435441275</v>
      </c>
      <c r="AH15">
        <f t="shared" si="6"/>
        <v>-356.29282183833067</v>
      </c>
      <c r="AI15">
        <f t="shared" si="7"/>
        <v>132.37294023198228</v>
      </c>
      <c r="AJ15">
        <f t="shared" si="8"/>
        <v>13.499574458289999</v>
      </c>
      <c r="AK15">
        <f t="shared" si="32"/>
        <v>3.3996990027916576</v>
      </c>
      <c r="AL15">
        <f t="shared" si="9"/>
        <v>149.27221369306395</v>
      </c>
      <c r="AN15">
        <f t="shared" si="10"/>
        <v>242.6205828015398</v>
      </c>
      <c r="AO15">
        <f t="shared" si="11"/>
        <v>-12.13102914007699</v>
      </c>
      <c r="AP15">
        <f t="shared" si="12"/>
        <v>-5.0280575534210064</v>
      </c>
      <c r="AQ15">
        <f t="shared" si="13"/>
        <v>-164.38702872059918</v>
      </c>
      <c r="AR15">
        <f t="shared" si="14"/>
        <v>61.074467387442617</v>
      </c>
      <c r="AS15">
        <f t="shared" si="15"/>
        <v>6.2284581618591677</v>
      </c>
      <c r="AT15">
        <f t="shared" si="16"/>
        <v>1.5685592954968162</v>
      </c>
      <c r="AU15">
        <f t="shared" si="17"/>
        <v>68.871484844798601</v>
      </c>
      <c r="AW15">
        <v>12</v>
      </c>
      <c r="AX15">
        <f>(R15*SUMPRODUCT(K16:$K$23, X16:$X$23)-$AZ$3*SUMPRODUCT(K15:$K$22, W16:$W$23))/Z15</f>
        <v>362.60878220131872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1.70465E-3</v>
      </c>
      <c r="O16">
        <f t="shared" si="29"/>
        <v>603.16678017255583</v>
      </c>
      <c r="P16">
        <f t="shared" si="30"/>
        <v>30.158339008627792</v>
      </c>
      <c r="Q16" s="5">
        <f t="shared" si="31"/>
        <v>12.5</v>
      </c>
      <c r="R16">
        <f t="shared" si="0"/>
        <v>250000</v>
      </c>
      <c r="S16">
        <f t="shared" si="1"/>
        <v>342.8154980564326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316.13171876562819</v>
      </c>
      <c r="AC16">
        <f t="shared" si="2"/>
        <v>295.37718929788741</v>
      </c>
      <c r="AE16">
        <f t="shared" si="3"/>
        <v>519.70144061543613</v>
      </c>
      <c r="AF16">
        <f t="shared" si="4"/>
        <v>-25.985072030771807</v>
      </c>
      <c r="AG16">
        <f t="shared" si="5"/>
        <v>-10.770268226367637</v>
      </c>
      <c r="AH16">
        <f t="shared" si="6"/>
        <v>-371.53949438449945</v>
      </c>
      <c r="AI16">
        <f t="shared" si="7"/>
        <v>111.40660597379724</v>
      </c>
      <c r="AJ16">
        <f t="shared" si="8"/>
        <v>20.754529467740781</v>
      </c>
      <c r="AK16">
        <f t="shared" si="32"/>
        <v>5.7499214201870776</v>
      </c>
      <c r="AL16">
        <f t="shared" si="9"/>
        <v>137.91105686172509</v>
      </c>
      <c r="AN16">
        <f t="shared" si="10"/>
        <v>227.34502114065776</v>
      </c>
      <c r="AO16">
        <f t="shared" si="11"/>
        <v>-11.36725105703289</v>
      </c>
      <c r="AP16">
        <f t="shared" si="12"/>
        <v>-4.7114875315998459</v>
      </c>
      <c r="AQ16">
        <f t="shared" si="13"/>
        <v>-162.53111422089924</v>
      </c>
      <c r="AR16">
        <f t="shared" si="14"/>
        <v>48.735168331125813</v>
      </c>
      <c r="AS16">
        <f t="shared" si="15"/>
        <v>9.0791338485040676</v>
      </c>
      <c r="AT16">
        <f t="shared" si="16"/>
        <v>2.5153211145259338</v>
      </c>
      <c r="AU16">
        <f t="shared" si="17"/>
        <v>60.329623294155809</v>
      </c>
      <c r="AW16">
        <v>13</v>
      </c>
      <c r="AX16">
        <f>(R16*SUMPRODUCT(K17:$K$23, X17:$X$23)-$AZ$3*SUMPRODUCT(K16:$K$22, W17:$W$23))/Z16</f>
        <v>342.8154980564326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1.795589E-3</v>
      </c>
      <c r="O17">
        <f t="shared" si="29"/>
        <v>603.16678017255583</v>
      </c>
      <c r="P17">
        <f t="shared" si="30"/>
        <v>30.158339008627792</v>
      </c>
      <c r="Q17" s="5">
        <f t="shared" si="31"/>
        <v>12.5</v>
      </c>
      <c r="R17">
        <f t="shared" si="0"/>
        <v>250000</v>
      </c>
      <c r="S17">
        <f t="shared" si="1"/>
        <v>315.76695863396628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295.37718929788741</v>
      </c>
      <c r="AC17">
        <f t="shared" si="2"/>
        <v>268.86234269835631</v>
      </c>
      <c r="AE17">
        <f t="shared" si="3"/>
        <v>513.5712560192286</v>
      </c>
      <c r="AF17">
        <f t="shared" si="4"/>
        <v>-25.67856280096143</v>
      </c>
      <c r="AG17">
        <f t="shared" si="5"/>
        <v>-10.643226568949647</v>
      </c>
      <c r="AH17">
        <f t="shared" si="6"/>
        <v>-386.77950308630483</v>
      </c>
      <c r="AI17">
        <f t="shared" si="7"/>
        <v>90.469963563012641</v>
      </c>
      <c r="AJ17">
        <f t="shared" si="8"/>
        <v>26.514846599531097</v>
      </c>
      <c r="AK17">
        <f t="shared" si="32"/>
        <v>10.809124378722933</v>
      </c>
      <c r="AL17">
        <f t="shared" si="9"/>
        <v>127.79393454126667</v>
      </c>
      <c r="AN17">
        <f t="shared" si="10"/>
        <v>211.60718914013967</v>
      </c>
      <c r="AO17">
        <f t="shared" si="11"/>
        <v>-10.580359457006983</v>
      </c>
      <c r="AP17">
        <f t="shared" si="12"/>
        <v>-4.3853374409894226</v>
      </c>
      <c r="AQ17">
        <f t="shared" si="13"/>
        <v>-159.36507837200409</v>
      </c>
      <c r="AR17">
        <f t="shared" si="14"/>
        <v>37.276413870139159</v>
      </c>
      <c r="AS17">
        <f t="shared" si="15"/>
        <v>10.924934161811219</v>
      </c>
      <c r="AT17">
        <f t="shared" si="16"/>
        <v>4.4536924526829047</v>
      </c>
      <c r="AU17">
        <f t="shared" si="17"/>
        <v>52.655040484633275</v>
      </c>
      <c r="AW17">
        <v>14</v>
      </c>
      <c r="AX17">
        <f>(R17*SUMPRODUCT(K18:$K$23, X18:$X$23)-$AZ$3*SUMPRODUCT(K17:$K$22, W18:$W$23))/Z17</f>
        <v>315.76695863396628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1.891525E-3</v>
      </c>
      <c r="O18">
        <f t="shared" si="29"/>
        <v>603.16678017255583</v>
      </c>
      <c r="P18">
        <f t="shared" si="30"/>
        <v>30.158339008627792</v>
      </c>
      <c r="Q18" s="5">
        <f t="shared" si="31"/>
        <v>12.5</v>
      </c>
      <c r="R18">
        <f t="shared" si="0"/>
        <v>250000</v>
      </c>
      <c r="S18">
        <f t="shared" si="1"/>
        <v>282.27148348938385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268.86234269835631</v>
      </c>
      <c r="AC18">
        <f t="shared" si="2"/>
        <v>237.48431117608453</v>
      </c>
      <c r="AE18">
        <f t="shared" si="3"/>
        <v>507.46411058899452</v>
      </c>
      <c r="AF18">
        <f t="shared" si="4"/>
        <v>-25.373205529449727</v>
      </c>
      <c r="AG18">
        <f t="shared" si="5"/>
        <v>-10.516662374124317</v>
      </c>
      <c r="AH18">
        <f t="shared" si="6"/>
        <v>-402.63858271664964</v>
      </c>
      <c r="AI18">
        <f t="shared" si="7"/>
        <v>68.935659968770835</v>
      </c>
      <c r="AJ18">
        <f t="shared" si="8"/>
        <v>31.378031522271783</v>
      </c>
      <c r="AK18">
        <f t="shared" si="32"/>
        <v>16.220590151570665</v>
      </c>
      <c r="AL18">
        <f t="shared" si="9"/>
        <v>116.53428164261328</v>
      </c>
      <c r="AN18">
        <f t="shared" si="10"/>
        <v>195.39375475217267</v>
      </c>
      <c r="AO18">
        <f t="shared" si="11"/>
        <v>-9.7696877376086348</v>
      </c>
      <c r="AP18">
        <f t="shared" si="12"/>
        <v>-4.0493309888575473</v>
      </c>
      <c r="AQ18">
        <f t="shared" si="13"/>
        <v>-155.03178026478869</v>
      </c>
      <c r="AR18">
        <f t="shared" si="14"/>
        <v>26.542955760917792</v>
      </c>
      <c r="AS18">
        <f t="shared" si="15"/>
        <v>12.081783259022224</v>
      </c>
      <c r="AT18">
        <f t="shared" si="16"/>
        <v>6.2455687956590662</v>
      </c>
      <c r="AU18">
        <f t="shared" si="17"/>
        <v>44.870307815599084</v>
      </c>
      <c r="AW18">
        <v>15</v>
      </c>
      <c r="AX18">
        <f>(R18*SUMPRODUCT(K19:$K$23, X19:$X$23)-$AZ$3*SUMPRODUCT(K18:$K$22, W19:$W$23))/Z18</f>
        <v>282.27148348938385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2.0024510000000001E-3</v>
      </c>
      <c r="O19">
        <f t="shared" si="29"/>
        <v>603.16678017255583</v>
      </c>
      <c r="P19">
        <f t="shared" si="30"/>
        <v>30.158339008627792</v>
      </c>
      <c r="Q19" s="5">
        <f t="shared" si="31"/>
        <v>12.5</v>
      </c>
      <c r="R19">
        <f t="shared" si="0"/>
        <v>250000</v>
      </c>
      <c r="S19">
        <f t="shared" si="1"/>
        <v>241.3052571924886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237.48431117608453</v>
      </c>
      <c r="AC19">
        <f t="shared" si="2"/>
        <v>200.58135904003785</v>
      </c>
      <c r="AE19">
        <f t="shared" si="3"/>
        <v>501.37329746739152</v>
      </c>
      <c r="AF19">
        <f t="shared" si="4"/>
        <v>-25.068664873369578</v>
      </c>
      <c r="AG19">
        <f t="shared" si="5"/>
        <v>-10.390436649295347</v>
      </c>
      <c r="AH19">
        <f t="shared" si="6"/>
        <v>-421.1820217545523</v>
      </c>
      <c r="AI19">
        <f t="shared" si="7"/>
        <v>44.732174190174305</v>
      </c>
      <c r="AJ19">
        <f t="shared" si="8"/>
        <v>36.902952136046679</v>
      </c>
      <c r="AK19">
        <f t="shared" si="32"/>
        <v>15.917493446073374</v>
      </c>
      <c r="AL19">
        <f t="shared" si="9"/>
        <v>97.552619772294364</v>
      </c>
      <c r="AN19">
        <f t="shared" si="10"/>
        <v>179.84772758063508</v>
      </c>
      <c r="AO19">
        <f t="shared" si="11"/>
        <v>-8.9923863790317551</v>
      </c>
      <c r="AP19">
        <f t="shared" si="12"/>
        <v>-3.7271558525069901</v>
      </c>
      <c r="AQ19">
        <f t="shared" si="13"/>
        <v>-151.08229714866377</v>
      </c>
      <c r="AR19">
        <f t="shared" si="14"/>
        <v>16.045888200432564</v>
      </c>
      <c r="AS19">
        <f t="shared" si="15"/>
        <v>13.237466207734352</v>
      </c>
      <c r="AT19">
        <f t="shared" si="16"/>
        <v>5.7097676312570984</v>
      </c>
      <c r="AU19">
        <f t="shared" si="17"/>
        <v>34.993122039424016</v>
      </c>
      <c r="AW19">
        <v>16</v>
      </c>
      <c r="AX19">
        <f>(R19*SUMPRODUCT(K20:$K$23, X20:$X$23)-$AZ$3*SUMPRODUCT(K19:$K$22, W20:$W$23))/Z19</f>
        <v>241.3052571924886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2.1123779999999998E-3</v>
      </c>
      <c r="O20">
        <f t="shared" si="29"/>
        <v>603.16678017255583</v>
      </c>
      <c r="P20">
        <f t="shared" si="30"/>
        <v>30.158339008627792</v>
      </c>
      <c r="Q20" s="5">
        <f t="shared" si="31"/>
        <v>12.5</v>
      </c>
      <c r="R20">
        <f t="shared" si="0"/>
        <v>250000</v>
      </c>
      <c r="S20">
        <f t="shared" si="1"/>
        <v>190.36688859523883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200.58135904003785</v>
      </c>
      <c r="AC20">
        <f t="shared" si="2"/>
        <v>156.32294974292159</v>
      </c>
      <c r="AE20">
        <f t="shared" si="3"/>
        <v>495.30047456936006</v>
      </c>
      <c r="AF20">
        <f t="shared" si="4"/>
        <v>-24.765023728468002</v>
      </c>
      <c r="AG20">
        <f t="shared" si="5"/>
        <v>-10.264583753014028</v>
      </c>
      <c r="AH20">
        <f t="shared" si="6"/>
        <v>-438.97059576730408</v>
      </c>
      <c r="AI20">
        <f t="shared" si="7"/>
        <v>21.300271320573927</v>
      </c>
      <c r="AJ20">
        <f t="shared" si="8"/>
        <v>44.258409297116259</v>
      </c>
      <c r="AK20">
        <f t="shared" si="32"/>
        <v>2.8858022824879987</v>
      </c>
      <c r="AL20">
        <f t="shared" si="9"/>
        <v>68.444482900178187</v>
      </c>
      <c r="AN20">
        <f t="shared" si="10"/>
        <v>168.51877446811855</v>
      </c>
      <c r="AO20">
        <f t="shared" si="11"/>
        <v>-8.4259387234059275</v>
      </c>
      <c r="AP20">
        <f t="shared" si="12"/>
        <v>-3.4923751607289319</v>
      </c>
      <c r="AQ20">
        <f t="shared" si="13"/>
        <v>-149.35335341756632</v>
      </c>
      <c r="AR20">
        <f t="shared" si="14"/>
        <v>7.2471071664173659</v>
      </c>
      <c r="AS20">
        <f t="shared" si="15"/>
        <v>15.058279322552867</v>
      </c>
      <c r="AT20">
        <f t="shared" si="16"/>
        <v>0.98185220683465246</v>
      </c>
      <c r="AU20">
        <f t="shared" si="17"/>
        <v>23.287238695804888</v>
      </c>
      <c r="AW20">
        <v>17</v>
      </c>
      <c r="AX20">
        <f>(R20*SUMPRODUCT(K21:$K$23, X21:$X$23)-$AZ$3*SUMPRODUCT(K20:$K$22, W21:$W$23))/Z20</f>
        <v>190.36688859523883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2.238294E-3</v>
      </c>
      <c r="O21">
        <f t="shared" si="29"/>
        <v>603.16678017255583</v>
      </c>
      <c r="P21">
        <f t="shared" si="30"/>
        <v>30.158339008627792</v>
      </c>
      <c r="Q21" s="5">
        <f t="shared" si="31"/>
        <v>12.5</v>
      </c>
      <c r="R21">
        <f t="shared" si="0"/>
        <v>250000</v>
      </c>
      <c r="S21">
        <f t="shared" si="1"/>
        <v>130.79168049741267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156.32294974292159</v>
      </c>
      <c r="AC21">
        <f t="shared" si="2"/>
        <v>106.08735822271277</v>
      </c>
      <c r="AE21">
        <f t="shared" si="3"/>
        <v>489.23884174324064</v>
      </c>
      <c r="AF21">
        <f t="shared" si="4"/>
        <v>-24.461942087162033</v>
      </c>
      <c r="AG21">
        <f t="shared" si="5"/>
        <v>-10.138962759257018</v>
      </c>
      <c r="AH21">
        <f t="shared" si="6"/>
        <v>-459.50312453737564</v>
      </c>
      <c r="AI21">
        <f t="shared" si="7"/>
        <v>-4.8651876405540406</v>
      </c>
      <c r="AJ21">
        <f t="shared" si="8"/>
        <v>50.235591520208828</v>
      </c>
      <c r="AK21">
        <f t="shared" si="32"/>
        <v>0.99375975903840053</v>
      </c>
      <c r="AL21">
        <f t="shared" si="9"/>
        <v>46.364163638693185</v>
      </c>
      <c r="AN21">
        <f t="shared" si="10"/>
        <v>158.33386489266437</v>
      </c>
      <c r="AO21">
        <f t="shared" si="11"/>
        <v>-7.9166932446332181</v>
      </c>
      <c r="AP21">
        <f t="shared" si="12"/>
        <v>-3.2813035734363494</v>
      </c>
      <c r="AQ21">
        <f t="shared" si="13"/>
        <v>-148.71040365278427</v>
      </c>
      <c r="AR21">
        <f t="shared" si="14"/>
        <v>-1.5745355781894781</v>
      </c>
      <c r="AS21">
        <f t="shared" si="15"/>
        <v>16.257898355376671</v>
      </c>
      <c r="AT21">
        <f t="shared" si="16"/>
        <v>0.32161351470521649</v>
      </c>
      <c r="AU21">
        <f t="shared" si="17"/>
        <v>15.00497629189241</v>
      </c>
      <c r="AW21">
        <v>18</v>
      </c>
      <c r="AX21">
        <f>(R21*SUMPRODUCT(K22:$K$23, X22:$X$23)-$AZ$3*SUMPRODUCT(K21:$K$22, W22:$W$23))/Z21</f>
        <v>130.79168049741267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2.3742030000000001E-3</v>
      </c>
      <c r="O22">
        <f t="shared" si="29"/>
        <v>603.16678017255583</v>
      </c>
      <c r="P22">
        <f t="shared" si="30"/>
        <v>30.158339008627792</v>
      </c>
      <c r="Q22" s="5">
        <f t="shared" si="31"/>
        <v>12.5</v>
      </c>
      <c r="R22">
        <f t="shared" si="0"/>
        <v>250000</v>
      </c>
      <c r="S22">
        <f t="shared" si="1"/>
        <v>66.153313701324961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106.08735822271277</v>
      </c>
      <c r="AC22">
        <f t="shared" si="2"/>
        <v>52.994102762844221</v>
      </c>
      <c r="AE22">
        <f t="shared" si="3"/>
        <v>483.18490100002492</v>
      </c>
      <c r="AF22">
        <f t="shared" si="4"/>
        <v>-24.159245050001246</v>
      </c>
      <c r="AG22">
        <f t="shared" si="5"/>
        <v>-10.013501175864532</v>
      </c>
      <c r="AH22">
        <f t="shared" si="6"/>
        <v>-481.4391159983258</v>
      </c>
      <c r="AI22">
        <f t="shared" si="7"/>
        <v>-32.426961224166632</v>
      </c>
      <c r="AJ22">
        <f t="shared" si="8"/>
        <v>53.093255459868544</v>
      </c>
      <c r="AK22">
        <f t="shared" si="32"/>
        <v>11.867373297627466</v>
      </c>
      <c r="AL22">
        <f t="shared" si="9"/>
        <v>32.533667533329378</v>
      </c>
      <c r="AN22">
        <f t="shared" si="10"/>
        <v>146.1444948660822</v>
      </c>
      <c r="AO22">
        <f t="shared" si="11"/>
        <v>-7.3072247433041104</v>
      </c>
      <c r="AP22">
        <f t="shared" si="12"/>
        <v>-3.0286916419757222</v>
      </c>
      <c r="AQ22">
        <f t="shared" si="13"/>
        <v>-145.61646332641683</v>
      </c>
      <c r="AR22">
        <f t="shared" si="14"/>
        <v>-9.8078848456144598</v>
      </c>
      <c r="AS22">
        <f t="shared" si="15"/>
        <v>16.058628868409009</v>
      </c>
      <c r="AT22">
        <f t="shared" si="16"/>
        <v>3.589415299152547</v>
      </c>
      <c r="AU22">
        <f t="shared" si="17"/>
        <v>9.8401593219470982</v>
      </c>
      <c r="AW22">
        <v>19</v>
      </c>
      <c r="AX22">
        <f>(R22*SUMPRODUCT(K23:$K$23, X23:$X$23)-$AZ$3*SUMPRODUCT(K22:$K$22, W23:$W$23))/Z22</f>
        <v>66.153313701324961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2.5221050000000002E-3</v>
      </c>
      <c r="O23">
        <f t="shared" si="29"/>
        <v>603.16678017255583</v>
      </c>
      <c r="P23">
        <f t="shared" si="30"/>
        <v>30.158339008627792</v>
      </c>
      <c r="Q23" s="5">
        <f t="shared" si="31"/>
        <v>12.5</v>
      </c>
      <c r="R23">
        <f t="shared" si="0"/>
        <v>250000</v>
      </c>
      <c r="S23">
        <f t="shared" si="1"/>
        <v>66.992197026673651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52.994102762844221</v>
      </c>
      <c r="AC23">
        <f t="shared" si="2"/>
        <v>52.994102762844221</v>
      </c>
      <c r="AE23">
        <f t="shared" si="3"/>
        <v>477.13440893528804</v>
      </c>
      <c r="AF23">
        <f t="shared" si="4"/>
        <v>-23.856720446764403</v>
      </c>
      <c r="AG23">
        <f t="shared" si="5"/>
        <v>-9.888111062722734</v>
      </c>
      <c r="AH23">
        <f t="shared" si="6"/>
        <v>-505.10202766307634</v>
      </c>
      <c r="AI23">
        <f t="shared" si="7"/>
        <v>-61.712450237275448</v>
      </c>
      <c r="AJ23">
        <f t="shared" si="8"/>
        <v>0</v>
      </c>
      <c r="AK23">
        <f t="shared" si="32"/>
        <v>35.439025387595748</v>
      </c>
      <c r="AL23">
        <f t="shared" si="9"/>
        <v>-26.273424849679699</v>
      </c>
      <c r="AN23">
        <f t="shared" si="10"/>
        <v>130.73145951281563</v>
      </c>
      <c r="AO23">
        <f t="shared" si="11"/>
        <v>-6.536572975640782</v>
      </c>
      <c r="AP23">
        <f t="shared" si="12"/>
        <v>-2.7092726218156358</v>
      </c>
      <c r="AQ23">
        <f t="shared" si="13"/>
        <v>-138.3943895948035</v>
      </c>
      <c r="AR23">
        <f t="shared" si="14"/>
        <v>-16.90877567944429</v>
      </c>
      <c r="AS23">
        <f t="shared" si="15"/>
        <v>0</v>
      </c>
      <c r="AT23">
        <f t="shared" si="16"/>
        <v>9.710042759168255</v>
      </c>
      <c r="AU23">
        <f t="shared" si="17"/>
        <v>-7.1987329202760346</v>
      </c>
      <c r="AW23">
        <v>20</v>
      </c>
      <c r="AX23">
        <f>(R23*SUMPRODUCT(K$23:$K24, X$23:$X24)-$AZ$3*SUMPRODUCT(K$22:$K23, W$23:$W24))/Z23</f>
        <v>66.992197026673651</v>
      </c>
    </row>
    <row r="25" spans="5:50" x14ac:dyDescent="0.25">
      <c r="AN25" s="6">
        <f t="shared" ref="AN25:AU25" si="33">SUM(AN3:AN23)</f>
        <v>5826.9570302064258</v>
      </c>
      <c r="AO25" s="6">
        <f t="shared" si="33"/>
        <v>-743.72293663973801</v>
      </c>
      <c r="AP25" s="6">
        <f t="shared" si="33"/>
        <v>-208.2575835936172</v>
      </c>
      <c r="AQ25" s="6">
        <f t="shared" si="33"/>
        <v>-3655.5802021545032</v>
      </c>
      <c r="AR25" s="6">
        <f t="shared" si="33"/>
        <v>1219.3963078185668</v>
      </c>
      <c r="AS25" s="6">
        <f t="shared" si="33"/>
        <v>-156.24121301997906</v>
      </c>
      <c r="AT25" s="6">
        <f t="shared" si="33"/>
        <v>133.62075128853547</v>
      </c>
      <c r="AU25" s="7">
        <f t="shared" si="33"/>
        <v>1196.7758460871232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23F06-2E73-4159-A236-5513EB434FCA}">
  <sheetPr codeName="Sheet5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'T.35.04.C'!C3*(1+C12)</f>
        <v>1615.5183861729136</v>
      </c>
      <c r="K3">
        <v>1</v>
      </c>
      <c r="L3" s="2">
        <v>0</v>
      </c>
      <c r="O3">
        <f>$C$3</f>
        <v>1615.5183861729136</v>
      </c>
      <c r="P3">
        <f>O3*B5</f>
        <v>1292.4147089383309</v>
      </c>
      <c r="Q3" s="5">
        <f>B8</f>
        <v>100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1615.5183861729136</v>
      </c>
      <c r="AF3">
        <f t="shared" ref="AF3:AF23" si="4">-$Z3*P3</f>
        <v>-1292.4147089383309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223.10367723458262</v>
      </c>
      <c r="AJ3">
        <f t="shared" ref="AJ3:AJ23" si="8">AB3-AC3</f>
        <v>0</v>
      </c>
      <c r="AL3">
        <f t="shared" ref="AL3:AL23" si="9">SUM(AI3:AK3)</f>
        <v>223.10367723458262</v>
      </c>
      <c r="AN3">
        <f t="shared" ref="AN3:AN23" si="10">AE3*$K3</f>
        <v>1615.5183861729136</v>
      </c>
      <c r="AO3">
        <f t="shared" ref="AO3:AO23" si="11">AF3*$K3</f>
        <v>-1292.4147089383309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223.10367723458262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223.10367723458262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884.46567388900473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1.482798E-3</v>
      </c>
      <c r="R4">
        <f t="shared" si="0"/>
        <v>250000</v>
      </c>
      <c r="S4">
        <f t="shared" si="1"/>
        <v>542.9191562271908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536.6849252259035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-370.6995</v>
      </c>
      <c r="AI4">
        <f t="shared" si="7"/>
        <v>-370.6995</v>
      </c>
      <c r="AJ4">
        <f t="shared" si="8"/>
        <v>-536.6849252259035</v>
      </c>
      <c r="AK4">
        <f>G4*MAX(0, SUM(AB4, AE4:AF4))</f>
        <v>0</v>
      </c>
      <c r="AL4">
        <f t="shared" si="9"/>
        <v>-907.38442522590344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-347.78074866310158</v>
      </c>
      <c r="AR4">
        <f t="shared" si="14"/>
        <v>-347.78074866310158</v>
      </c>
      <c r="AS4">
        <f t="shared" si="15"/>
        <v>-503.50401090712398</v>
      </c>
      <c r="AT4">
        <f t="shared" si="16"/>
        <v>0</v>
      </c>
      <c r="AU4">
        <f t="shared" si="17"/>
        <v>-851.28475957022545</v>
      </c>
      <c r="AW4">
        <v>1</v>
      </c>
      <c r="AX4">
        <f>(R4*SUMPRODUCT(K5:$K$23, X5:$X$23)-$AZ$3*SUMPRODUCT(K4:$K$22, W5:$W$23))/Z4</f>
        <v>542.9191562271908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1.5387599999999999E-3</v>
      </c>
      <c r="O5">
        <f t="shared" ref="O5:O23" si="29">$C$3</f>
        <v>1615.5183861729136</v>
      </c>
      <c r="P5">
        <f t="shared" ref="P5:P23" si="30">O5*$C$5</f>
        <v>80.775919308645683</v>
      </c>
      <c r="Q5" s="5">
        <f t="shared" ref="Q5:Q23" si="31">$C$8</f>
        <v>12.5</v>
      </c>
      <c r="R5">
        <f t="shared" si="0"/>
        <v>250000</v>
      </c>
      <c r="S5">
        <f t="shared" si="1"/>
        <v>1052.6444813951816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536.6849252259035</v>
      </c>
      <c r="AC5">
        <f t="shared" si="2"/>
        <v>1028.5504379126387</v>
      </c>
      <c r="AE5">
        <f t="shared" si="3"/>
        <v>1578.5406876894644</v>
      </c>
      <c r="AF5">
        <f t="shared" si="4"/>
        <v>-78.927034384473231</v>
      </c>
      <c r="AG5">
        <f t="shared" si="5"/>
        <v>-12.213886740628132</v>
      </c>
      <c r="AH5">
        <f t="shared" si="6"/>
        <v>-380.27268243738001</v>
      </c>
      <c r="AI5">
        <f t="shared" si="7"/>
        <v>1107.1270841269829</v>
      </c>
      <c r="AJ5">
        <f t="shared" si="8"/>
        <v>-491.8655126867352</v>
      </c>
      <c r="AK5">
        <f>G5*SUM(AB5, AE5:AF5)</f>
        <v>83.488241719766691</v>
      </c>
      <c r="AL5">
        <f t="shared" si="9"/>
        <v>698.74981316001447</v>
      </c>
      <c r="AN5">
        <f t="shared" si="10"/>
        <v>1363.1685611928206</v>
      </c>
      <c r="AO5">
        <f t="shared" si="11"/>
        <v>-68.158428059641025</v>
      </c>
      <c r="AP5">
        <f t="shared" si="12"/>
        <v>-10.547454712215487</v>
      </c>
      <c r="AQ5">
        <f t="shared" si="13"/>
        <v>-328.38923280327515</v>
      </c>
      <c r="AR5">
        <f t="shared" si="14"/>
        <v>956.07344561768866</v>
      </c>
      <c r="AS5">
        <f t="shared" si="15"/>
        <v>-424.75661758897144</v>
      </c>
      <c r="AT5">
        <f t="shared" si="16"/>
        <v>72.097315722812425</v>
      </c>
      <c r="AU5">
        <f t="shared" si="17"/>
        <v>603.41414375152965</v>
      </c>
      <c r="AW5">
        <v>2</v>
      </c>
      <c r="AX5">
        <f>(R5*SUMPRODUCT(K6:$K$23, X6:$X$23)-$AZ$3*SUMPRODUCT(K5:$K$22, W6:$W$23))/Z5</f>
        <v>1052.6444813951816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1.6157089999999999E-3</v>
      </c>
      <c r="O6">
        <f t="shared" si="29"/>
        <v>1615.5183861729136</v>
      </c>
      <c r="P6">
        <f t="shared" si="30"/>
        <v>80.775919308645683</v>
      </c>
      <c r="Q6" s="5">
        <f t="shared" si="31"/>
        <v>12.5</v>
      </c>
      <c r="R6">
        <f t="shared" si="0"/>
        <v>250000</v>
      </c>
      <c r="S6">
        <f t="shared" si="1"/>
        <v>1519.496779813463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1028.5504379126387</v>
      </c>
      <c r="AC6">
        <f t="shared" si="2"/>
        <v>1467.4708859548273</v>
      </c>
      <c r="AE6">
        <f t="shared" si="3"/>
        <v>1560.2048184166038</v>
      </c>
      <c r="AF6">
        <f t="shared" si="4"/>
        <v>-78.010240920830199</v>
      </c>
      <c r="AG6">
        <f t="shared" si="5"/>
        <v>-12.072013786490036</v>
      </c>
      <c r="AH6">
        <f t="shared" si="6"/>
        <v>-394.68173463627073</v>
      </c>
      <c r="AI6">
        <f t="shared" si="7"/>
        <v>1075.4408290730128</v>
      </c>
      <c r="AJ6">
        <f t="shared" si="8"/>
        <v>-438.92044804218858</v>
      </c>
      <c r="AK6">
        <f>G6*SUM(AB6, AE6:AF6)</f>
        <v>146.87858340139212</v>
      </c>
      <c r="AL6">
        <f t="shared" si="9"/>
        <v>783.3989644322163</v>
      </c>
      <c r="AN6">
        <f t="shared" si="10"/>
        <v>1215.1284197944228</v>
      </c>
      <c r="AO6">
        <f t="shared" si="11"/>
        <v>-60.75642098972115</v>
      </c>
      <c r="AP6">
        <f t="shared" si="12"/>
        <v>-9.4020008546065235</v>
      </c>
      <c r="AQ6">
        <f t="shared" si="13"/>
        <v>-307.38848314608532</v>
      </c>
      <c r="AR6">
        <f t="shared" si="14"/>
        <v>837.58151480400977</v>
      </c>
      <c r="AS6">
        <f t="shared" si="15"/>
        <v>-341.8427530471526</v>
      </c>
      <c r="AT6">
        <f t="shared" si="16"/>
        <v>114.39289178154584</v>
      </c>
      <c r="AU6">
        <f t="shared" si="17"/>
        <v>610.13165353840293</v>
      </c>
      <c r="AW6">
        <v>3</v>
      </c>
      <c r="AX6">
        <f>(R6*SUMPRODUCT(K7:$K$23, X7:$X$23)-$AZ$3*SUMPRODUCT(K6:$K$22, W7:$W$23))/Z6</f>
        <v>1519.496779813463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1.70465E-3</v>
      </c>
      <c r="O7">
        <f t="shared" si="29"/>
        <v>1615.5183861729136</v>
      </c>
      <c r="P7">
        <f t="shared" si="30"/>
        <v>80.775919308645683</v>
      </c>
      <c r="Q7" s="5">
        <f t="shared" si="31"/>
        <v>12.5</v>
      </c>
      <c r="R7">
        <f t="shared" si="0"/>
        <v>250000</v>
      </c>
      <c r="S7">
        <f t="shared" si="1"/>
        <v>1930.4880543777383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1467.4708859548273</v>
      </c>
      <c r="AC7">
        <f t="shared" si="2"/>
        <v>1842.5682369643755</v>
      </c>
      <c r="AE7">
        <f t="shared" si="3"/>
        <v>1541.9431670887238</v>
      </c>
      <c r="AF7">
        <f t="shared" si="4"/>
        <v>-77.097158354436203</v>
      </c>
      <c r="AG7">
        <f t="shared" si="5"/>
        <v>-11.930715090323996</v>
      </c>
      <c r="AH7">
        <f t="shared" si="6"/>
        <v>-411.57116602280485</v>
      </c>
      <c r="AI7">
        <f t="shared" si="7"/>
        <v>1041.3441276211588</v>
      </c>
      <c r="AJ7">
        <f t="shared" si="8"/>
        <v>-375.09735100954822</v>
      </c>
      <c r="AK7">
        <f>G7*SUM(AB7, AE7:AF7)</f>
        <v>143.97675952923555</v>
      </c>
      <c r="AL7">
        <f t="shared" si="9"/>
        <v>810.22353614084614</v>
      </c>
      <c r="AN7">
        <f t="shared" si="10"/>
        <v>1087.087686191433</v>
      </c>
      <c r="AO7">
        <f t="shared" si="11"/>
        <v>-54.354384309571657</v>
      </c>
      <c r="AP7">
        <f t="shared" si="12"/>
        <v>-8.4112915047557291</v>
      </c>
      <c r="AQ7">
        <f t="shared" si="13"/>
        <v>-290.16241073241622</v>
      </c>
      <c r="AR7">
        <f t="shared" si="14"/>
        <v>734.15959964468937</v>
      </c>
      <c r="AS7">
        <f t="shared" si="15"/>
        <v>-264.44795120133159</v>
      </c>
      <c r="AT7">
        <f t="shared" si="16"/>
        <v>101.50527316612252</v>
      </c>
      <c r="AU7">
        <f t="shared" si="17"/>
        <v>571.21692160948021</v>
      </c>
      <c r="AW7">
        <v>4</v>
      </c>
      <c r="AX7">
        <f>(R7*SUMPRODUCT(K8:$K$23, X8:$X$23)-$AZ$3*SUMPRODUCT(K7:$K$22, W8:$W$23))/Z7</f>
        <v>1930.4880543777383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1.795589E-3</v>
      </c>
      <c r="O8">
        <f t="shared" si="29"/>
        <v>1615.5183861729136</v>
      </c>
      <c r="P8">
        <f t="shared" si="30"/>
        <v>80.775919308645683</v>
      </c>
      <c r="Q8" s="5">
        <f t="shared" si="31"/>
        <v>12.5</v>
      </c>
      <c r="R8">
        <f t="shared" si="0"/>
        <v>250000</v>
      </c>
      <c r="S8">
        <f t="shared" si="1"/>
        <v>2285.9262542242986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1842.5682369643755</v>
      </c>
      <c r="AC8">
        <f t="shared" si="2"/>
        <v>2156.0829508293382</v>
      </c>
      <c r="AE8">
        <f t="shared" si="3"/>
        <v>1523.755039228387</v>
      </c>
      <c r="AF8">
        <f t="shared" si="4"/>
        <v>-76.187751961419352</v>
      </c>
      <c r="AG8">
        <f t="shared" si="5"/>
        <v>-11.789985278642435</v>
      </c>
      <c r="AH8">
        <f t="shared" si="6"/>
        <v>-428.45321556639544</v>
      </c>
      <c r="AI8">
        <f t="shared" si="7"/>
        <v>1007.3240864219298</v>
      </c>
      <c r="AJ8">
        <f t="shared" si="8"/>
        <v>-313.51471386496269</v>
      </c>
      <c r="AK8">
        <f t="shared" ref="AK8:AK23" si="32">G8*SUM(AB8:AB8, AE8:AF8)</f>
        <v>70.079886666127607</v>
      </c>
      <c r="AL8">
        <f t="shared" si="9"/>
        <v>763.88925922309477</v>
      </c>
      <c r="AN8">
        <f t="shared" si="10"/>
        <v>1001.645544650963</v>
      </c>
      <c r="AO8">
        <f t="shared" si="11"/>
        <v>-50.082277232548151</v>
      </c>
      <c r="AP8">
        <f t="shared" si="12"/>
        <v>-7.7501868225701038</v>
      </c>
      <c r="AQ8">
        <f t="shared" si="13"/>
        <v>-281.64517485748871</v>
      </c>
      <c r="AR8">
        <f t="shared" si="14"/>
        <v>662.16790573835601</v>
      </c>
      <c r="AS8">
        <f t="shared" si="15"/>
        <v>-206.0899608144253</v>
      </c>
      <c r="AT8">
        <f t="shared" si="16"/>
        <v>46.067251258651936</v>
      </c>
      <c r="AU8">
        <f t="shared" si="17"/>
        <v>502.14519618258271</v>
      </c>
      <c r="AW8">
        <v>5</v>
      </c>
      <c r="AX8">
        <f>(R8*SUMPRODUCT(K9:$K$23, X9:$X$23)-$AZ$3*SUMPRODUCT(K8:$K$22, W9:$W$23))/Z8</f>
        <v>2285.9262542242986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1.891525E-3</v>
      </c>
      <c r="O9">
        <f t="shared" si="29"/>
        <v>1615.5183861729136</v>
      </c>
      <c r="P9">
        <f t="shared" si="30"/>
        <v>80.775919308645683</v>
      </c>
      <c r="Q9" s="5">
        <f t="shared" si="31"/>
        <v>12.5</v>
      </c>
      <c r="R9">
        <f t="shared" si="0"/>
        <v>250000</v>
      </c>
      <c r="S9">
        <f t="shared" si="1"/>
        <v>2602.8559774979858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2156.0829508293382</v>
      </c>
      <c r="AC9">
        <f t="shared" si="2"/>
        <v>2425.8168715442516</v>
      </c>
      <c r="AE9">
        <f t="shared" si="3"/>
        <v>1505.6352680855266</v>
      </c>
      <c r="AF9">
        <f t="shared" si="4"/>
        <v>-75.281763404276333</v>
      </c>
      <c r="AG9">
        <f t="shared" si="5"/>
        <v>-11.649784373951826</v>
      </c>
      <c r="AH9">
        <f t="shared" si="6"/>
        <v>-446.02103808368264</v>
      </c>
      <c r="AI9">
        <f t="shared" si="7"/>
        <v>972.68268222361576</v>
      </c>
      <c r="AJ9">
        <f t="shared" si="8"/>
        <v>-269.73392071491344</v>
      </c>
      <c r="AK9">
        <f t="shared" si="32"/>
        <v>21.159975087512471</v>
      </c>
      <c r="AL9">
        <f t="shared" si="9"/>
        <v>724.10873659621484</v>
      </c>
      <c r="AN9">
        <f t="shared" si="10"/>
        <v>940.633388724204</v>
      </c>
      <c r="AO9">
        <f t="shared" si="11"/>
        <v>-47.031669436210201</v>
      </c>
      <c r="AP9">
        <f t="shared" si="12"/>
        <v>-7.2781080424014846</v>
      </c>
      <c r="AQ9">
        <f t="shared" si="13"/>
        <v>-278.64801614829724</v>
      </c>
      <c r="AR9">
        <f t="shared" si="14"/>
        <v>607.67559509729506</v>
      </c>
      <c r="AS9">
        <f t="shared" si="15"/>
        <v>-168.51407327788655</v>
      </c>
      <c r="AT9">
        <f t="shared" si="16"/>
        <v>13.219522346334923</v>
      </c>
      <c r="AU9">
        <f t="shared" si="17"/>
        <v>452.38104416574345</v>
      </c>
      <c r="AW9">
        <v>6</v>
      </c>
      <c r="AX9">
        <f>(R9*SUMPRODUCT(K10:$K$23, X10:$X$23)-$AZ$3*SUMPRODUCT(K9:$K$22, W10:$W$23))/Z9</f>
        <v>2602.8559774979858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2.0024510000000001E-3</v>
      </c>
      <c r="O10">
        <f t="shared" si="29"/>
        <v>1615.5183861729136</v>
      </c>
      <c r="P10">
        <f t="shared" si="30"/>
        <v>80.775919308645683</v>
      </c>
      <c r="Q10" s="5">
        <f t="shared" si="31"/>
        <v>12.5</v>
      </c>
      <c r="R10">
        <f t="shared" si="0"/>
        <v>250000</v>
      </c>
      <c r="S10">
        <f t="shared" si="1"/>
        <v>2892.9884652602127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2425.8168715442516</v>
      </c>
      <c r="AC10">
        <f t="shared" si="2"/>
        <v>2663.854152761146</v>
      </c>
      <c r="AE10">
        <f t="shared" si="3"/>
        <v>1487.5639545564582</v>
      </c>
      <c r="AF10">
        <f t="shared" si="4"/>
        <v>-74.378197727822908</v>
      </c>
      <c r="AG10">
        <f t="shared" si="5"/>
        <v>-11.509958407842905</v>
      </c>
      <c r="AH10">
        <f t="shared" si="6"/>
        <v>-466.56244738808419</v>
      </c>
      <c r="AI10">
        <f t="shared" si="7"/>
        <v>935.11335103270812</v>
      </c>
      <c r="AJ10">
        <f t="shared" si="8"/>
        <v>-238.03728121689437</v>
      </c>
      <c r="AK10">
        <f t="shared" si="32"/>
        <v>15.739910776328836</v>
      </c>
      <c r="AL10">
        <f t="shared" si="9"/>
        <v>712.81598059214264</v>
      </c>
      <c r="AN10">
        <f t="shared" si="10"/>
        <v>882.98668177394563</v>
      </c>
      <c r="AO10">
        <f t="shared" si="11"/>
        <v>-44.14933408869728</v>
      </c>
      <c r="AP10">
        <f t="shared" si="12"/>
        <v>-6.8320692705461807</v>
      </c>
      <c r="AQ10">
        <f t="shared" si="13"/>
        <v>-276.94165753187451</v>
      </c>
      <c r="AR10">
        <f t="shared" si="14"/>
        <v>555.06362088282765</v>
      </c>
      <c r="AS10">
        <f t="shared" si="15"/>
        <v>-141.293924497429</v>
      </c>
      <c r="AT10">
        <f t="shared" si="16"/>
        <v>9.3428800457540842</v>
      </c>
      <c r="AU10">
        <f t="shared" si="17"/>
        <v>423.11257643115272</v>
      </c>
      <c r="AW10">
        <v>7</v>
      </c>
      <c r="AX10">
        <f>(R10*SUMPRODUCT(K11:$K$23, X11:$X$23)-$AZ$3*SUMPRODUCT(K10:$K$22, W11:$W$23))/Z10</f>
        <v>2892.9884652602127</v>
      </c>
    </row>
    <row r="11" spans="1:52" x14ac:dyDescent="0.25">
      <c r="A11" t="s">
        <v>33</v>
      </c>
      <c r="C11" s="24">
        <f>AU25</f>
        <v>3171.4721692322828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2.1123779999999998E-3</v>
      </c>
      <c r="O11">
        <f t="shared" si="29"/>
        <v>1615.5183861729136</v>
      </c>
      <c r="P11">
        <f t="shared" si="30"/>
        <v>80.775919308645683</v>
      </c>
      <c r="Q11" s="5">
        <f t="shared" si="31"/>
        <v>12.5</v>
      </c>
      <c r="R11">
        <f t="shared" si="0"/>
        <v>250000</v>
      </c>
      <c r="S11">
        <f t="shared" si="1"/>
        <v>3158.1281601348219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2663.854152761146</v>
      </c>
      <c r="AC11">
        <f t="shared" si="2"/>
        <v>2872.7711802254689</v>
      </c>
      <c r="AE11">
        <f t="shared" si="3"/>
        <v>1469.5460176396955</v>
      </c>
      <c r="AF11">
        <f t="shared" si="4"/>
        <v>-73.477300881984775</v>
      </c>
      <c r="AG11">
        <f t="shared" si="5"/>
        <v>-11.370545440842832</v>
      </c>
      <c r="AH11">
        <f t="shared" si="6"/>
        <v>-486.26765843284755</v>
      </c>
      <c r="AI11">
        <f t="shared" si="7"/>
        <v>898.43051288402035</v>
      </c>
      <c r="AJ11">
        <f t="shared" si="8"/>
        <v>-208.91702746432293</v>
      </c>
      <c r="AK11">
        <f t="shared" si="32"/>
        <v>9.7438148868452554</v>
      </c>
      <c r="AL11">
        <f t="shared" si="9"/>
        <v>699.25730030654267</v>
      </c>
      <c r="AN11">
        <f t="shared" si="10"/>
        <v>829.56881913013194</v>
      </c>
      <c r="AO11">
        <f t="shared" si="11"/>
        <v>-41.478440956506603</v>
      </c>
      <c r="AP11">
        <f t="shared" si="12"/>
        <v>-6.4187509890814454</v>
      </c>
      <c r="AQ11">
        <f t="shared" si="13"/>
        <v>-274.50143265007699</v>
      </c>
      <c r="AR11">
        <f t="shared" si="14"/>
        <v>507.17019453446699</v>
      </c>
      <c r="AS11">
        <f t="shared" si="15"/>
        <v>-117.93509675057231</v>
      </c>
      <c r="AT11">
        <f t="shared" si="16"/>
        <v>5.5004504197055066</v>
      </c>
      <c r="AU11">
        <f t="shared" si="17"/>
        <v>394.73554820360016</v>
      </c>
      <c r="AW11">
        <v>8</v>
      </c>
      <c r="AX11">
        <f>(R11*SUMPRODUCT(K12:$K$23, X12:$X$23)-$AZ$3*SUMPRODUCT(K11:$K$22, W12:$W$23))/Z11</f>
        <v>3158.1281601348219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2.238294E-3</v>
      </c>
      <c r="O12">
        <f t="shared" si="29"/>
        <v>1615.5183861729136</v>
      </c>
      <c r="P12">
        <f t="shared" si="30"/>
        <v>80.775919308645683</v>
      </c>
      <c r="Q12" s="5">
        <f t="shared" si="31"/>
        <v>12.5</v>
      </c>
      <c r="R12">
        <f t="shared" si="0"/>
        <v>250000</v>
      </c>
      <c r="S12">
        <f t="shared" si="1"/>
        <v>3398.7119063630134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2872.7711802254689</v>
      </c>
      <c r="AC12">
        <f t="shared" si="2"/>
        <v>3053.7805401870842</v>
      </c>
      <c r="AE12">
        <f t="shared" si="3"/>
        <v>1451.5612814292915</v>
      </c>
      <c r="AF12">
        <f t="shared" si="4"/>
        <v>-72.578064071464581</v>
      </c>
      <c r="AG12">
        <f t="shared" si="5"/>
        <v>-11.231389362797438</v>
      </c>
      <c r="AH12">
        <f t="shared" si="6"/>
        <v>-509.01247273931739</v>
      </c>
      <c r="AI12">
        <f t="shared" si="7"/>
        <v>858.7393552557121</v>
      </c>
      <c r="AJ12">
        <f t="shared" si="8"/>
        <v>-181.00935996161525</v>
      </c>
      <c r="AK12">
        <f t="shared" si="32"/>
        <v>9.7790351144415801</v>
      </c>
      <c r="AL12">
        <f t="shared" si="9"/>
        <v>687.50903040853848</v>
      </c>
      <c r="AN12">
        <f t="shared" si="10"/>
        <v>778.98689231712569</v>
      </c>
      <c r="AO12">
        <f t="shared" si="11"/>
        <v>-38.949344615856283</v>
      </c>
      <c r="AP12">
        <f t="shared" si="12"/>
        <v>-6.0273756320603438</v>
      </c>
      <c r="AQ12">
        <f t="shared" si="13"/>
        <v>-273.16383356507396</v>
      </c>
      <c r="AR12">
        <f t="shared" si="14"/>
        <v>460.84633850413508</v>
      </c>
      <c r="AS12">
        <f t="shared" si="15"/>
        <v>-97.139487392478514</v>
      </c>
      <c r="AT12">
        <f t="shared" si="16"/>
        <v>5.2479631904744828</v>
      </c>
      <c r="AU12">
        <f t="shared" si="17"/>
        <v>368.95481430213107</v>
      </c>
      <c r="AW12">
        <v>9</v>
      </c>
      <c r="AX12">
        <f>(R12*SUMPRODUCT(K13:$K$23, X13:$X$23)-$AZ$3*SUMPRODUCT(K12:$K$22, W13:$W$23))/Z12</f>
        <v>3398.7119063630134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2.3742030000000001E-3</v>
      </c>
      <c r="O13">
        <f t="shared" si="29"/>
        <v>1615.5183861729136</v>
      </c>
      <c r="P13">
        <f t="shared" si="30"/>
        <v>80.775919308645683</v>
      </c>
      <c r="Q13" s="5">
        <f t="shared" si="31"/>
        <v>12.5</v>
      </c>
      <c r="R13">
        <f t="shared" si="0"/>
        <v>250000</v>
      </c>
      <c r="S13">
        <f t="shared" si="1"/>
        <v>3615.2268007220841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3053.7805401870842</v>
      </c>
      <c r="AC13">
        <f t="shared" si="2"/>
        <v>3208.1261959753301</v>
      </c>
      <c r="AE13">
        <f t="shared" si="3"/>
        <v>1433.5993674659455</v>
      </c>
      <c r="AF13">
        <f t="shared" si="4"/>
        <v>-71.679968373297285</v>
      </c>
      <c r="AG13">
        <f t="shared" si="5"/>
        <v>-11.092409870850142</v>
      </c>
      <c r="AH13">
        <f t="shared" si="6"/>
        <v>-533.3119663864353</v>
      </c>
      <c r="AI13">
        <f t="shared" si="7"/>
        <v>817.51502283536286</v>
      </c>
      <c r="AJ13">
        <f t="shared" si="8"/>
        <v>-154.34565578824595</v>
      </c>
      <c r="AK13">
        <f t="shared" si="32"/>
        <v>8.8313998785594645</v>
      </c>
      <c r="AL13">
        <f t="shared" si="9"/>
        <v>672.00076692567632</v>
      </c>
      <c r="AN13">
        <f t="shared" si="10"/>
        <v>731.52757476205613</v>
      </c>
      <c r="AO13">
        <f t="shared" si="11"/>
        <v>-36.576378738102811</v>
      </c>
      <c r="AP13">
        <f t="shared" si="12"/>
        <v>-5.6601613220804179</v>
      </c>
      <c r="AQ13">
        <f t="shared" si="13"/>
        <v>-272.1348922271477</v>
      </c>
      <c r="AR13">
        <f t="shared" si="14"/>
        <v>417.15614247472519</v>
      </c>
      <c r="AS13">
        <f t="shared" si="15"/>
        <v>-78.758477309747235</v>
      </c>
      <c r="AT13">
        <f t="shared" si="16"/>
        <v>4.5064281427077191</v>
      </c>
      <c r="AU13">
        <f t="shared" si="17"/>
        <v>342.90409330768563</v>
      </c>
      <c r="AW13">
        <v>10</v>
      </c>
      <c r="AX13">
        <f>(R13*SUMPRODUCT(K14:$K$23, X14:$X$23)-$AZ$3*SUMPRODUCT(K13:$K$22, W14:$W$23))/Z13</f>
        <v>3615.2268007220841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2.5221050000000002E-3</v>
      </c>
      <c r="O14">
        <f t="shared" si="29"/>
        <v>1615.5183861729136</v>
      </c>
      <c r="P14">
        <f t="shared" si="30"/>
        <v>80.775919308645683</v>
      </c>
      <c r="Q14" s="5">
        <f t="shared" si="31"/>
        <v>12.5</v>
      </c>
      <c r="R14">
        <f t="shared" si="0"/>
        <v>250000</v>
      </c>
      <c r="S14">
        <f t="shared" si="1"/>
        <v>3808.2212758470059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3208.1261959753301</v>
      </c>
      <c r="AC14">
        <f t="shared" si="2"/>
        <v>3337.0710490023744</v>
      </c>
      <c r="AE14">
        <f t="shared" si="3"/>
        <v>1415.6476856586035</v>
      </c>
      <c r="AF14">
        <f t="shared" si="4"/>
        <v>-70.782384282930181</v>
      </c>
      <c r="AG14">
        <f t="shared" si="5"/>
        <v>-10.953509549744322</v>
      </c>
      <c r="AH14">
        <f t="shared" si="6"/>
        <v>-559.52444794641008</v>
      </c>
      <c r="AI14">
        <f t="shared" si="7"/>
        <v>774.38734387951888</v>
      </c>
      <c r="AJ14">
        <f t="shared" si="8"/>
        <v>-128.94485302704425</v>
      </c>
      <c r="AK14">
        <f t="shared" si="32"/>
        <v>8.1953846952318052</v>
      </c>
      <c r="AL14">
        <f t="shared" si="9"/>
        <v>653.63787554770647</v>
      </c>
      <c r="AN14">
        <f t="shared" si="10"/>
        <v>687.0527959487257</v>
      </c>
      <c r="AO14">
        <f t="shared" si="11"/>
        <v>-34.352639797436289</v>
      </c>
      <c r="AP14">
        <f t="shared" si="12"/>
        <v>-5.3160397448053898</v>
      </c>
      <c r="AQ14">
        <f t="shared" si="13"/>
        <v>-271.55261881730326</v>
      </c>
      <c r="AR14">
        <f t="shared" si="14"/>
        <v>375.83149758918074</v>
      </c>
      <c r="AS14">
        <f t="shared" si="15"/>
        <v>-62.580487145862513</v>
      </c>
      <c r="AT14">
        <f t="shared" si="16"/>
        <v>3.9774458191656969</v>
      </c>
      <c r="AU14">
        <f t="shared" si="17"/>
        <v>317.22845626248397</v>
      </c>
      <c r="AW14">
        <v>11</v>
      </c>
      <c r="AX14">
        <f>(R14*SUMPRODUCT(K15:$K$23, X15:$X$23)-$AZ$3*SUMPRODUCT(K14:$K$22, W15:$W$23))/Z14</f>
        <v>3808.2212758470059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2.679E-3</v>
      </c>
      <c r="O15">
        <f t="shared" si="29"/>
        <v>1615.5183861729136</v>
      </c>
      <c r="P15">
        <f t="shared" si="30"/>
        <v>80.775919308645683</v>
      </c>
      <c r="Q15" s="5">
        <f t="shared" si="31"/>
        <v>12.5</v>
      </c>
      <c r="R15">
        <f t="shared" si="0"/>
        <v>250000</v>
      </c>
      <c r="S15">
        <f t="shared" si="1"/>
        <v>3978.9150105414778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3337.0710490023744</v>
      </c>
      <c r="AC15">
        <f t="shared" si="2"/>
        <v>3442.439491924722</v>
      </c>
      <c r="AE15">
        <f t="shared" si="3"/>
        <v>1397.6986886521379</v>
      </c>
      <c r="AF15">
        <f t="shared" si="4"/>
        <v>-69.884934432606897</v>
      </c>
      <c r="AG15">
        <f t="shared" si="5"/>
        <v>-10.814630002163113</v>
      </c>
      <c r="AH15">
        <f t="shared" si="6"/>
        <v>-586.88904167530075</v>
      </c>
      <c r="AI15">
        <f t="shared" si="7"/>
        <v>730.11008254206706</v>
      </c>
      <c r="AJ15">
        <f t="shared" si="8"/>
        <v>-105.36844292234764</v>
      </c>
      <c r="AK15">
        <f t="shared" si="32"/>
        <v>19.12602769320981</v>
      </c>
      <c r="AL15">
        <f t="shared" si="9"/>
        <v>643.86766731292926</v>
      </c>
      <c r="AN15">
        <f t="shared" si="10"/>
        <v>644.87275743786643</v>
      </c>
      <c r="AO15">
        <f t="shared" si="11"/>
        <v>-32.243637871893327</v>
      </c>
      <c r="AP15">
        <f t="shared" si="12"/>
        <v>-4.9896736162002115</v>
      </c>
      <c r="AQ15">
        <f t="shared" si="13"/>
        <v>-270.77993110245535</v>
      </c>
      <c r="AR15">
        <f t="shared" si="14"/>
        <v>336.85951484731754</v>
      </c>
      <c r="AS15">
        <f t="shared" si="15"/>
        <v>-48.615083412430756</v>
      </c>
      <c r="AT15">
        <f t="shared" si="16"/>
        <v>8.824401365967713</v>
      </c>
      <c r="AU15">
        <f t="shared" si="17"/>
        <v>297.06883280085447</v>
      </c>
      <c r="AW15">
        <v>12</v>
      </c>
      <c r="AX15">
        <f>(R15*SUMPRODUCT(K16:$K$23, X16:$X$23)-$AZ$3*SUMPRODUCT(K15:$K$22, W16:$W$23))/Z15</f>
        <v>3978.9150105414778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4.0439999999999999E-3</v>
      </c>
      <c r="O16">
        <f t="shared" si="29"/>
        <v>1615.5183861729136</v>
      </c>
      <c r="P16">
        <f t="shared" si="30"/>
        <v>80.775919308645683</v>
      </c>
      <c r="Q16" s="5">
        <f t="shared" si="31"/>
        <v>12.5</v>
      </c>
      <c r="R16">
        <f t="shared" si="0"/>
        <v>250000</v>
      </c>
      <c r="S16">
        <f t="shared" si="1"/>
        <v>4000.9151272625359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3442.439491924722</v>
      </c>
      <c r="AC16">
        <f t="shared" si="2"/>
        <v>3412.8604101011279</v>
      </c>
      <c r="AE16">
        <f t="shared" si="3"/>
        <v>1378.0694082687073</v>
      </c>
      <c r="AF16">
        <f t="shared" si="4"/>
        <v>-68.903470413435372</v>
      </c>
      <c r="AG16">
        <f t="shared" si="5"/>
        <v>-10.662749338412732</v>
      </c>
      <c r="AH16">
        <f t="shared" si="6"/>
        <v>-874.68727457495243</v>
      </c>
      <c r="AI16">
        <f t="shared" si="7"/>
        <v>423.81591394190673</v>
      </c>
      <c r="AJ16">
        <f t="shared" si="8"/>
        <v>29.579081823594152</v>
      </c>
      <c r="AK16">
        <f t="shared" si="32"/>
        <v>33.736398551437958</v>
      </c>
      <c r="AL16">
        <f t="shared" si="9"/>
        <v>487.13139431693884</v>
      </c>
      <c r="AN16">
        <f t="shared" si="10"/>
        <v>602.84077408970245</v>
      </c>
      <c r="AO16">
        <f t="shared" si="11"/>
        <v>-30.142038704485124</v>
      </c>
      <c r="AP16">
        <f t="shared" si="12"/>
        <v>-4.6644530576792409</v>
      </c>
      <c r="AQ16">
        <f t="shared" si="13"/>
        <v>-382.63468481869069</v>
      </c>
      <c r="AR16">
        <f t="shared" si="14"/>
        <v>185.39959750884734</v>
      </c>
      <c r="AS16">
        <f t="shared" si="15"/>
        <v>12.939461885160153</v>
      </c>
      <c r="AT16">
        <f t="shared" si="16"/>
        <v>14.758093094380603</v>
      </c>
      <c r="AU16">
        <f t="shared" si="17"/>
        <v>213.0971524883881</v>
      </c>
      <c r="AW16">
        <v>13</v>
      </c>
      <c r="AX16">
        <f>(R16*SUMPRODUCT(K17:$K$23, X17:$X$23)-$AZ$3*SUMPRODUCT(K16:$K$22, W17:$W$23))/Z16</f>
        <v>4000.9151272625359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5.607E-3</v>
      </c>
      <c r="O17">
        <f t="shared" si="29"/>
        <v>1615.5183861729136</v>
      </c>
      <c r="P17">
        <f t="shared" si="30"/>
        <v>80.775919308645683</v>
      </c>
      <c r="Q17" s="5">
        <f t="shared" si="31"/>
        <v>12.5</v>
      </c>
      <c r="R17">
        <f t="shared" si="0"/>
        <v>250000</v>
      </c>
      <c r="S17">
        <f t="shared" si="1"/>
        <v>3870.67278236947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3412.8604101011279</v>
      </c>
      <c r="AC17">
        <f t="shared" si="2"/>
        <v>3250.2305065916562</v>
      </c>
      <c r="AE17">
        <f t="shared" si="3"/>
        <v>1356.5618790138574</v>
      </c>
      <c r="AF17">
        <f t="shared" si="4"/>
        <v>-67.828093950692875</v>
      </c>
      <c r="AG17">
        <f t="shared" si="5"/>
        <v>-10.496335809488125</v>
      </c>
      <c r="AH17">
        <f t="shared" si="6"/>
        <v>-1195.7207108096038</v>
      </c>
      <c r="AI17">
        <f t="shared" si="7"/>
        <v>82.516738444072644</v>
      </c>
      <c r="AJ17">
        <f t="shared" si="8"/>
        <v>162.62990350947166</v>
      </c>
      <c r="AK17">
        <f t="shared" si="32"/>
        <v>64.881999893267235</v>
      </c>
      <c r="AL17">
        <f t="shared" si="9"/>
        <v>310.02864184681152</v>
      </c>
      <c r="AN17">
        <f t="shared" si="10"/>
        <v>558.94531235611214</v>
      </c>
      <c r="AO17">
        <f t="shared" si="11"/>
        <v>-27.947265617805613</v>
      </c>
      <c r="AP17">
        <f t="shared" si="12"/>
        <v>-4.3248139199472924</v>
      </c>
      <c r="AQ17">
        <f t="shared" si="13"/>
        <v>-492.67379286818317</v>
      </c>
      <c r="AR17">
        <f t="shared" si="14"/>
        <v>33.999439950176168</v>
      </c>
      <c r="AS17">
        <f t="shared" si="15"/>
        <v>67.008533574322456</v>
      </c>
      <c r="AT17">
        <f t="shared" si="16"/>
        <v>26.733384048057154</v>
      </c>
      <c r="AU17">
        <f t="shared" si="17"/>
        <v>127.74135757255577</v>
      </c>
      <c r="AW17">
        <v>14</v>
      </c>
      <c r="AX17">
        <f>(R17*SUMPRODUCT(K18:$K$23, X18:$X$23)-$AZ$3*SUMPRODUCT(K17:$K$22, W18:$W$23))/Z17</f>
        <v>3870.67278236947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7.2589999999999998E-3</v>
      </c>
      <c r="O18">
        <f t="shared" si="29"/>
        <v>1615.5183861729136</v>
      </c>
      <c r="P18">
        <f t="shared" si="30"/>
        <v>80.775919308645683</v>
      </c>
      <c r="Q18" s="5">
        <f t="shared" si="31"/>
        <v>12.5</v>
      </c>
      <c r="R18">
        <f t="shared" si="0"/>
        <v>250000</v>
      </c>
      <c r="S18">
        <f t="shared" si="1"/>
        <v>3598.4551114507644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3250.2305065916562</v>
      </c>
      <c r="AC18">
        <f t="shared" si="2"/>
        <v>2969.4968461070471</v>
      </c>
      <c r="AE18">
        <f t="shared" si="3"/>
        <v>1333.1489775439572</v>
      </c>
      <c r="AF18">
        <f t="shared" si="4"/>
        <v>-66.657448877197865</v>
      </c>
      <c r="AG18">
        <f t="shared" si="5"/>
        <v>-10.31517954975217</v>
      </c>
      <c r="AH18">
        <f t="shared" si="6"/>
        <v>-1523.8580328214859</v>
      </c>
      <c r="AI18">
        <f t="shared" si="7"/>
        <v>-267.6816837044787</v>
      </c>
      <c r="AJ18">
        <f t="shared" si="8"/>
        <v>280.73366048460912</v>
      </c>
      <c r="AK18">
        <f t="shared" si="32"/>
        <v>97.561195961581802</v>
      </c>
      <c r="AL18">
        <f t="shared" si="9"/>
        <v>110.61317274171222</v>
      </c>
      <c r="AN18">
        <f t="shared" si="10"/>
        <v>513.31508757140273</v>
      </c>
      <c r="AO18">
        <f t="shared" si="11"/>
        <v>-25.665754378570139</v>
      </c>
      <c r="AP18">
        <f t="shared" si="12"/>
        <v>-3.9717521320464657</v>
      </c>
      <c r="AQ18">
        <f t="shared" si="13"/>
        <v>-586.74561713666753</v>
      </c>
      <c r="AR18">
        <f t="shared" si="14"/>
        <v>-103.06803607588142</v>
      </c>
      <c r="AS18">
        <f t="shared" si="15"/>
        <v>108.09356339257747</v>
      </c>
      <c r="AT18">
        <f t="shared" si="16"/>
        <v>37.564919369214984</v>
      </c>
      <c r="AU18">
        <f t="shared" si="17"/>
        <v>42.590446685911026</v>
      </c>
      <c r="AW18">
        <v>15</v>
      </c>
      <c r="AX18">
        <f>(R18*SUMPRODUCT(K19:$K$23, X19:$X$23)-$AZ$3*SUMPRODUCT(K18:$K$22, W19:$W$23))/Z18</f>
        <v>3598.4551114507644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9.0740000000000005E-3</v>
      </c>
      <c r="O19">
        <f t="shared" si="29"/>
        <v>1615.5183861729136</v>
      </c>
      <c r="P19">
        <f t="shared" si="30"/>
        <v>80.775919308645683</v>
      </c>
      <c r="Q19" s="5">
        <f t="shared" si="31"/>
        <v>12.5</v>
      </c>
      <c r="R19">
        <f t="shared" si="0"/>
        <v>250000</v>
      </c>
      <c r="S19">
        <f t="shared" si="1"/>
        <v>3186.045877046703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2969.4968461070471</v>
      </c>
      <c r="AC19">
        <f t="shared" si="2"/>
        <v>2579.0220177791821</v>
      </c>
      <c r="AE19">
        <f t="shared" si="3"/>
        <v>1307.7204939462838</v>
      </c>
      <c r="AF19">
        <f t="shared" si="4"/>
        <v>-65.386024697314198</v>
      </c>
      <c r="AG19">
        <f t="shared" si="5"/>
        <v>-10.118427815020196</v>
      </c>
      <c r="AH19">
        <f t="shared" si="6"/>
        <v>-1871.9987846890238</v>
      </c>
      <c r="AI19">
        <f t="shared" si="7"/>
        <v>-639.78274325507437</v>
      </c>
      <c r="AJ19">
        <f t="shared" si="8"/>
        <v>390.474828327865</v>
      </c>
      <c r="AK19">
        <f t="shared" si="32"/>
        <v>93.923838332439175</v>
      </c>
      <c r="AL19">
        <f t="shared" si="9"/>
        <v>-155.38407659477019</v>
      </c>
      <c r="AN19">
        <f t="shared" si="10"/>
        <v>469.0927106307675</v>
      </c>
      <c r="AO19">
        <f t="shared" si="11"/>
        <v>-23.454635531538376</v>
      </c>
      <c r="AP19">
        <f t="shared" si="12"/>
        <v>-3.629583502776049</v>
      </c>
      <c r="AQ19">
        <f t="shared" si="13"/>
        <v>-671.5051024071106</v>
      </c>
      <c r="AR19">
        <f t="shared" si="14"/>
        <v>-229.49661081065759</v>
      </c>
      <c r="AS19">
        <f t="shared" si="15"/>
        <v>140.06731293218203</v>
      </c>
      <c r="AT19">
        <f t="shared" si="16"/>
        <v>33.691441038179256</v>
      </c>
      <c r="AU19">
        <f t="shared" si="17"/>
        <v>-55.73785684029631</v>
      </c>
      <c r="AW19">
        <v>16</v>
      </c>
      <c r="AX19">
        <f>(R19*SUMPRODUCT(K20:$K$23, X20:$X$23)-$AZ$3*SUMPRODUCT(K19:$K$22, W20:$W$23))/Z19</f>
        <v>3186.045877046703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1.1021E-2</v>
      </c>
      <c r="O20">
        <f t="shared" si="29"/>
        <v>1615.5183861729136</v>
      </c>
      <c r="P20">
        <f t="shared" si="30"/>
        <v>80.775919308645683</v>
      </c>
      <c r="Q20" s="5">
        <f t="shared" si="31"/>
        <v>12.5</v>
      </c>
      <c r="R20">
        <f t="shared" si="0"/>
        <v>250000</v>
      </c>
      <c r="S20">
        <f t="shared" si="1"/>
        <v>2620.9745693359487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2579.0220177791821</v>
      </c>
      <c r="AC20">
        <f t="shared" si="2"/>
        <v>2077.0129664133074</v>
      </c>
      <c r="AE20">
        <f t="shared" si="3"/>
        <v>1280.2309014430391</v>
      </c>
      <c r="AF20">
        <f t="shared" si="4"/>
        <v>-64.011545072151961</v>
      </c>
      <c r="AG20">
        <f t="shared" si="5"/>
        <v>-9.9057283439206572</v>
      </c>
      <c r="AH20">
        <f t="shared" si="6"/>
        <v>-2230.3038589867515</v>
      </c>
      <c r="AI20">
        <f t="shared" si="7"/>
        <v>-1023.9902309597849</v>
      </c>
      <c r="AJ20">
        <f t="shared" si="8"/>
        <v>502.00905136587471</v>
      </c>
      <c r="AK20">
        <f t="shared" si="32"/>
        <v>16.319537908845298</v>
      </c>
      <c r="AL20">
        <f t="shared" si="9"/>
        <v>-505.66164168506486</v>
      </c>
      <c r="AN20">
        <f t="shared" si="10"/>
        <v>435.57992294470085</v>
      </c>
      <c r="AO20">
        <f t="shared" si="11"/>
        <v>-21.778996147235045</v>
      </c>
      <c r="AP20">
        <f t="shared" si="12"/>
        <v>-3.3702798330306303</v>
      </c>
      <c r="AQ20">
        <f t="shared" si="13"/>
        <v>-758.82841286341329</v>
      </c>
      <c r="AR20">
        <f t="shared" si="14"/>
        <v>-348.39776589897804</v>
      </c>
      <c r="AS20">
        <f t="shared" si="15"/>
        <v>170.8012700404413</v>
      </c>
      <c r="AT20">
        <f t="shared" si="16"/>
        <v>5.5524851468711676</v>
      </c>
      <c r="AU20">
        <f t="shared" si="17"/>
        <v>-172.04401071166558</v>
      </c>
      <c r="AW20">
        <v>17</v>
      </c>
      <c r="AX20">
        <f>(R20*SUMPRODUCT(K21:$K$23, X21:$X$23)-$AZ$3*SUMPRODUCT(K20:$K$22, W21:$W$23))/Z20</f>
        <v>2620.9745693359487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1.3263E-2</v>
      </c>
      <c r="O21">
        <f t="shared" si="29"/>
        <v>1615.5183861729136</v>
      </c>
      <c r="P21">
        <f t="shared" si="30"/>
        <v>80.775919308645683</v>
      </c>
      <c r="Q21" s="5">
        <f t="shared" si="31"/>
        <v>12.5</v>
      </c>
      <c r="R21">
        <f t="shared" si="0"/>
        <v>250000</v>
      </c>
      <c r="S21">
        <f t="shared" si="1"/>
        <v>1892.8481337789704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2077.0129664133074</v>
      </c>
      <c r="AC21">
        <f t="shared" si="2"/>
        <v>1465.1085794182557</v>
      </c>
      <c r="AE21">
        <f t="shared" si="3"/>
        <v>1250.4488899827695</v>
      </c>
      <c r="AF21">
        <f t="shared" si="4"/>
        <v>-62.52244449913848</v>
      </c>
      <c r="AG21">
        <f t="shared" si="5"/>
        <v>-9.6752913854560312</v>
      </c>
      <c r="AH21">
        <f t="shared" si="6"/>
        <v>-2627.5935005083934</v>
      </c>
      <c r="AI21">
        <f t="shared" si="7"/>
        <v>-1449.3423464102182</v>
      </c>
      <c r="AJ21">
        <f t="shared" si="8"/>
        <v>611.90438699505171</v>
      </c>
      <c r="AK21">
        <f t="shared" si="32"/>
        <v>5.2239030590351012</v>
      </c>
      <c r="AL21">
        <f t="shared" si="9"/>
        <v>-832.21405635613132</v>
      </c>
      <c r="AN21">
        <f t="shared" si="10"/>
        <v>404.68660439193218</v>
      </c>
      <c r="AO21">
        <f t="shared" si="11"/>
        <v>-20.234330219596611</v>
      </c>
      <c r="AP21">
        <f t="shared" si="12"/>
        <v>-3.1312441865070291</v>
      </c>
      <c r="AQ21">
        <f t="shared" si="13"/>
        <v>-850.37613289232866</v>
      </c>
      <c r="AR21">
        <f t="shared" si="14"/>
        <v>-469.05510290650005</v>
      </c>
      <c r="AS21">
        <f t="shared" si="15"/>
        <v>198.03249102725539</v>
      </c>
      <c r="AT21">
        <f t="shared" si="16"/>
        <v>1.6906277478183638</v>
      </c>
      <c r="AU21">
        <f t="shared" si="17"/>
        <v>-269.33198413142628</v>
      </c>
      <c r="AW21">
        <v>18</v>
      </c>
      <c r="AX21">
        <f>(R21*SUMPRODUCT(K22:$K$23, X22:$X$23)-$AZ$3*SUMPRODUCT(K21:$K$22, W22:$W$23))/Z21</f>
        <v>1892.8481337789704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1.5814999999999999E-2</v>
      </c>
      <c r="O22">
        <f t="shared" si="29"/>
        <v>1615.5183861729136</v>
      </c>
      <c r="P22">
        <f t="shared" si="30"/>
        <v>80.775919308645683</v>
      </c>
      <c r="Q22" s="5">
        <f t="shared" si="31"/>
        <v>12.5</v>
      </c>
      <c r="R22">
        <f t="shared" si="0"/>
        <v>250000</v>
      </c>
      <c r="S22">
        <f t="shared" si="1"/>
        <v>1009.2908996424665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1465.1085794182557</v>
      </c>
      <c r="AC22">
        <f t="shared" si="2"/>
        <v>761.04762667768728</v>
      </c>
      <c r="AE22">
        <f t="shared" si="3"/>
        <v>1218.1685518878644</v>
      </c>
      <c r="AF22">
        <f t="shared" si="4"/>
        <v>-60.908427594393231</v>
      </c>
      <c r="AG22">
        <f t="shared" si="5"/>
        <v>-9.425523738340484</v>
      </c>
      <c r="AH22">
        <f t="shared" si="6"/>
        <v>-3060.2946652197425</v>
      </c>
      <c r="AI22">
        <f t="shared" si="7"/>
        <v>-1912.4600646646118</v>
      </c>
      <c r="AJ22">
        <f t="shared" si="8"/>
        <v>704.06095274056838</v>
      </c>
      <c r="AK22">
        <f t="shared" si="32"/>
        <v>55.069742777946267</v>
      </c>
      <c r="AL22">
        <f t="shared" si="9"/>
        <v>-1153.3293691460972</v>
      </c>
      <c r="AN22">
        <f t="shared" si="10"/>
        <v>368.44824270986402</v>
      </c>
      <c r="AO22">
        <f t="shared" si="11"/>
        <v>-18.422412135493204</v>
      </c>
      <c r="AP22">
        <f t="shared" si="12"/>
        <v>-2.8508515119928504</v>
      </c>
      <c r="AQ22">
        <f t="shared" si="13"/>
        <v>-925.61919270296562</v>
      </c>
      <c r="AR22">
        <f t="shared" si="14"/>
        <v>-578.44421364058758</v>
      </c>
      <c r="AS22">
        <f t="shared" si="15"/>
        <v>212.95084362165869</v>
      </c>
      <c r="AT22">
        <f t="shared" si="16"/>
        <v>16.656438816757689</v>
      </c>
      <c r="AU22">
        <f t="shared" si="17"/>
        <v>-348.83693120217129</v>
      </c>
      <c r="AW22">
        <v>19</v>
      </c>
      <c r="AX22">
        <f>(R22*SUMPRODUCT(K23:$K$23, X23:$X$23)-$AZ$3*SUMPRODUCT(K22:$K$22, W23:$W$23))/Z22</f>
        <v>1009.2908996424665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1.864E-2</v>
      </c>
      <c r="O23">
        <f t="shared" si="29"/>
        <v>1615.5183861729136</v>
      </c>
      <c r="P23">
        <f t="shared" si="30"/>
        <v>80.775919308645683</v>
      </c>
      <c r="Q23" s="5">
        <f t="shared" si="31"/>
        <v>12.5</v>
      </c>
      <c r="R23">
        <f t="shared" si="0"/>
        <v>250000</v>
      </c>
      <c r="S23">
        <f t="shared" si="1"/>
        <v>1039.0492707569454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761.04762667768728</v>
      </c>
      <c r="AC23">
        <f t="shared" si="2"/>
        <v>761.04762667768716</v>
      </c>
      <c r="AE23">
        <f t="shared" si="3"/>
        <v>1183.2802045617959</v>
      </c>
      <c r="AF23">
        <f t="shared" si="4"/>
        <v>-59.164010228089801</v>
      </c>
      <c r="AG23">
        <f t="shared" si="5"/>
        <v>-9.1555767384744122</v>
      </c>
      <c r="AH23">
        <f t="shared" si="6"/>
        <v>-3513.8352496533325</v>
      </c>
      <c r="AI23">
        <f t="shared" si="7"/>
        <v>-2398.8746320581008</v>
      </c>
      <c r="AJ23">
        <f t="shared" si="8"/>
        <v>0</v>
      </c>
      <c r="AK23">
        <f t="shared" si="32"/>
        <v>131.96146747079754</v>
      </c>
      <c r="AL23">
        <f t="shared" si="9"/>
        <v>-2266.9131645873031</v>
      </c>
      <c r="AN23">
        <f t="shared" si="10"/>
        <v>324.21042217470199</v>
      </c>
      <c r="AO23">
        <f t="shared" si="11"/>
        <v>-16.210521108735101</v>
      </c>
      <c r="AP23">
        <f t="shared" si="12"/>
        <v>-2.5085633886125329</v>
      </c>
      <c r="AQ23">
        <f t="shared" si="13"/>
        <v>-962.76605097466688</v>
      </c>
      <c r="AR23">
        <f t="shared" si="14"/>
        <v>-657.27471329731247</v>
      </c>
      <c r="AS23">
        <f t="shared" si="15"/>
        <v>0</v>
      </c>
      <c r="AT23">
        <f t="shared" si="16"/>
        <v>36.156510448296061</v>
      </c>
      <c r="AU23">
        <f t="shared" si="17"/>
        <v>-621.11820284901637</v>
      </c>
      <c r="AW23">
        <v>20</v>
      </c>
      <c r="AX23">
        <f>(R23*SUMPRODUCT(K$23:$K24, X$23:$X24)-$AZ$3*SUMPRODUCT(K$22:$K23, W$23:$W24))/Z23</f>
        <v>1039.0492707569454</v>
      </c>
    </row>
    <row r="25" spans="5:50" x14ac:dyDescent="0.25">
      <c r="AN25" s="6">
        <f t="shared" ref="AN25:AU25" si="33">SUM(AN3:AN23)</f>
        <v>15455.296584965792</v>
      </c>
      <c r="AO25" s="6">
        <f t="shared" si="33"/>
        <v>-1984.4036188779753</v>
      </c>
      <c r="AP25" s="6">
        <f t="shared" si="33"/>
        <v>-207.08465404391546</v>
      </c>
      <c r="AQ25" s="6">
        <f t="shared" si="33"/>
        <v>-9104.2374189086222</v>
      </c>
      <c r="AR25" s="6">
        <f t="shared" si="33"/>
        <v>4159.5708931352801</v>
      </c>
      <c r="AS25" s="6">
        <f t="shared" si="33"/>
        <v>-1545.5844468718151</v>
      </c>
      <c r="AT25" s="6">
        <f t="shared" si="33"/>
        <v>557.48572296881821</v>
      </c>
      <c r="AU25" s="7">
        <f t="shared" si="33"/>
        <v>3171.4721692322828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E26F-EAC5-45D5-9358-C926DCADB19D}">
  <sheetPr codeName="Sheet59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'T.45.04.C'!C3*(1+C12)</f>
        <v>6043.4855627522884</v>
      </c>
      <c r="K3">
        <v>1</v>
      </c>
      <c r="L3" s="2">
        <v>0</v>
      </c>
      <c r="O3">
        <f>$C$3</f>
        <v>6043.4855627522884</v>
      </c>
      <c r="P3">
        <f>O3*B5</f>
        <v>4834.7884502018305</v>
      </c>
      <c r="Q3" s="5">
        <f>B8</f>
        <v>100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6043.4855627522884</v>
      </c>
      <c r="AF3">
        <f t="shared" ref="AF3:AF23" si="4">-$Z3*P3</f>
        <v>-4834.7884502018305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1108.6971125504579</v>
      </c>
      <c r="AJ3">
        <f t="shared" ref="AJ3:AJ23" si="8">AB3-AC3</f>
        <v>0</v>
      </c>
      <c r="AL3">
        <f t="shared" ref="AL3:AL23" si="9">SUM(AI3:AK3)</f>
        <v>1108.6971125504579</v>
      </c>
      <c r="AN3">
        <f t="shared" ref="AN3:AN23" si="10">AE3*$K3</f>
        <v>6043.4855627522884</v>
      </c>
      <c r="AO3">
        <f t="shared" ref="AO3:AO23" si="11">AF3*$K3</f>
        <v>-4834.7884502018305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1108.6971125504579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1108.6971125504579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3872.5072479337664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2.5221050000000002E-3</v>
      </c>
      <c r="R4">
        <f t="shared" si="0"/>
        <v>250000</v>
      </c>
      <c r="S4">
        <f t="shared" si="1"/>
        <v>3322.5692780147269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3280.9637166456523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-630.52625</v>
      </c>
      <c r="AI4">
        <f t="shared" si="7"/>
        <v>-630.52625</v>
      </c>
      <c r="AJ4">
        <f t="shared" si="8"/>
        <v>-3280.9637166456523</v>
      </c>
      <c r="AK4">
        <f>H4*SUM(AB4, AE4:AF4)</f>
        <v>0</v>
      </c>
      <c r="AL4">
        <f t="shared" si="9"/>
        <v>-3911.4899666456522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-591.54353128811329</v>
      </c>
      <c r="AR4">
        <f t="shared" si="14"/>
        <v>-591.54353128811329</v>
      </c>
      <c r="AS4">
        <f t="shared" si="15"/>
        <v>-3078.1158801441525</v>
      </c>
      <c r="AT4">
        <f t="shared" si="16"/>
        <v>0</v>
      </c>
      <c r="AU4">
        <f t="shared" si="17"/>
        <v>-3669.6594114322656</v>
      </c>
      <c r="AW4">
        <v>1</v>
      </c>
      <c r="AX4">
        <f>(R4*SUMPRODUCT(K5:$K$23, X5:$X$23)-$AZ$3*SUMPRODUCT(K4:$K$22, W5:$W$23))/Z4</f>
        <v>3322.5692780147269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2.679E-3</v>
      </c>
      <c r="O5">
        <f t="shared" ref="O5:O23" si="29">$C$3</f>
        <v>6043.4855627522884</v>
      </c>
      <c r="P5">
        <f t="shared" ref="P5:P23" si="30">O5*$C$5</f>
        <v>302.17427813761441</v>
      </c>
      <c r="Q5" s="5">
        <f t="shared" ref="Q5:Q23" si="31">$C$8</f>
        <v>12.5</v>
      </c>
      <c r="R5">
        <f t="shared" si="0"/>
        <v>250000</v>
      </c>
      <c r="S5">
        <f t="shared" si="1"/>
        <v>6459.1810686197214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3280.9637166456523</v>
      </c>
      <c r="AC5">
        <f t="shared" si="2"/>
        <v>6297.4280780651607</v>
      </c>
      <c r="AE5">
        <f t="shared" si="3"/>
        <v>5892.1425592409487</v>
      </c>
      <c r="AF5">
        <f t="shared" si="4"/>
        <v>-294.6071279620474</v>
      </c>
      <c r="AG5">
        <f t="shared" si="5"/>
        <v>-12.186970784616188</v>
      </c>
      <c r="AH5">
        <f t="shared" si="6"/>
        <v>-661.36332017625</v>
      </c>
      <c r="AI5">
        <f t="shared" si="7"/>
        <v>4923.9851403180346</v>
      </c>
      <c r="AJ5">
        <f t="shared" si="8"/>
        <v>-3016.4643614195084</v>
      </c>
      <c r="AK5">
        <f>H5*SUM(AB5, AE5:AF5)</f>
        <v>767.10232638068135</v>
      </c>
      <c r="AL5">
        <f t="shared" si="9"/>
        <v>2674.6231052792077</v>
      </c>
      <c r="AN5">
        <f t="shared" si="10"/>
        <v>5088.2334281671328</v>
      </c>
      <c r="AO5">
        <f t="shared" si="11"/>
        <v>-254.4116714083566</v>
      </c>
      <c r="AP5">
        <f t="shared" si="12"/>
        <v>-10.524211101635112</v>
      </c>
      <c r="AQ5">
        <f t="shared" si="13"/>
        <v>-571.1285699641852</v>
      </c>
      <c r="AR5">
        <f t="shared" si="14"/>
        <v>4252.1689756929554</v>
      </c>
      <c r="AS5">
        <f t="shared" si="15"/>
        <v>-2604.9055406131965</v>
      </c>
      <c r="AT5">
        <f t="shared" si="16"/>
        <v>662.44081175418535</v>
      </c>
      <c r="AU5">
        <f t="shared" si="17"/>
        <v>2309.7042468339446</v>
      </c>
      <c r="AW5">
        <v>2</v>
      </c>
      <c r="AX5">
        <f>(R5*SUMPRODUCT(K6:$K$23, X6:$X$23)-$AZ$3*SUMPRODUCT(K5:$K$22, W6:$W$23))/Z5</f>
        <v>6459.1810686197214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4.0439999999999999E-3</v>
      </c>
      <c r="O6">
        <f t="shared" si="29"/>
        <v>6043.4855627522884</v>
      </c>
      <c r="P6">
        <f t="shared" si="30"/>
        <v>302.17427813761441</v>
      </c>
      <c r="Q6" s="5">
        <f t="shared" si="31"/>
        <v>12.5</v>
      </c>
      <c r="R6">
        <f t="shared" si="0"/>
        <v>250000</v>
      </c>
      <c r="S6">
        <f t="shared" si="1"/>
        <v>9144.3632849283222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6297.4280780651607</v>
      </c>
      <c r="AC6">
        <f t="shared" si="2"/>
        <v>8790.1596408555961</v>
      </c>
      <c r="AE6">
        <f t="shared" si="3"/>
        <v>5809.393309138969</v>
      </c>
      <c r="AF6">
        <f t="shared" si="4"/>
        <v>-290.46966545694841</v>
      </c>
      <c r="AG6">
        <f t="shared" si="5"/>
        <v>-12.015816966917038</v>
      </c>
      <c r="AH6">
        <f t="shared" si="6"/>
        <v>-985.6821970597573</v>
      </c>
      <c r="AI6">
        <f t="shared" si="7"/>
        <v>4521.2256296553469</v>
      </c>
      <c r="AJ6">
        <f t="shared" si="8"/>
        <v>-2492.7315627904354</v>
      </c>
      <c r="AK6">
        <f>H6*SUM(AB6, AE6:AF6)</f>
        <v>1285.6190673260935</v>
      </c>
      <c r="AL6">
        <f t="shared" si="9"/>
        <v>3314.113134191005</v>
      </c>
      <c r="AN6">
        <f t="shared" si="10"/>
        <v>4524.5078263906507</v>
      </c>
      <c r="AO6">
        <f t="shared" si="11"/>
        <v>-226.22539131953249</v>
      </c>
      <c r="AP6">
        <f t="shared" si="12"/>
        <v>-9.3582332980914043</v>
      </c>
      <c r="AQ6">
        <f t="shared" si="13"/>
        <v>-767.67513879892488</v>
      </c>
      <c r="AR6">
        <f t="shared" si="14"/>
        <v>3521.2490629741023</v>
      </c>
      <c r="AS6">
        <f t="shared" si="15"/>
        <v>-1941.404698351872</v>
      </c>
      <c r="AT6">
        <f t="shared" si="16"/>
        <v>1001.2738374458738</v>
      </c>
      <c r="AU6">
        <f t="shared" si="17"/>
        <v>2581.1182020681044</v>
      </c>
      <c r="AW6">
        <v>3</v>
      </c>
      <c r="AX6">
        <f>(R6*SUMPRODUCT(K7:$K$23, X7:$X$23)-$AZ$3*SUMPRODUCT(K6:$K$22, W7:$W$23))/Z6</f>
        <v>9144.3632849283222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5.607E-3</v>
      </c>
      <c r="O7">
        <f t="shared" si="29"/>
        <v>6043.4855627522884</v>
      </c>
      <c r="P7">
        <f t="shared" si="30"/>
        <v>302.17427813761441</v>
      </c>
      <c r="Q7" s="5">
        <f t="shared" si="31"/>
        <v>12.5</v>
      </c>
      <c r="R7">
        <f t="shared" si="0"/>
        <v>250000</v>
      </c>
      <c r="S7">
        <f t="shared" si="1"/>
        <v>11349.251339787883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8790.1596408555961</v>
      </c>
      <c r="AC7">
        <f t="shared" si="2"/>
        <v>10739.375359879905</v>
      </c>
      <c r="AE7">
        <f t="shared" si="3"/>
        <v>5718.7261077632375</v>
      </c>
      <c r="AF7">
        <f t="shared" si="4"/>
        <v>-285.93630538816188</v>
      </c>
      <c r="AG7">
        <f t="shared" si="5"/>
        <v>-11.828286111514364</v>
      </c>
      <c r="AH7">
        <f t="shared" si="6"/>
        <v>-1347.4537146700766</v>
      </c>
      <c r="AI7">
        <f t="shared" si="7"/>
        <v>4073.5078015934851</v>
      </c>
      <c r="AJ7">
        <f t="shared" si="8"/>
        <v>-1949.2157190243088</v>
      </c>
      <c r="AK7">
        <f>H7*SUM(AB7, AE7:AF7)</f>
        <v>1489.1428067062513</v>
      </c>
      <c r="AL7">
        <f t="shared" si="9"/>
        <v>3613.4348892754278</v>
      </c>
      <c r="AN7">
        <f t="shared" si="10"/>
        <v>4031.7677493836991</v>
      </c>
      <c r="AO7">
        <f t="shared" si="11"/>
        <v>-201.58838746918497</v>
      </c>
      <c r="AP7">
        <f t="shared" si="12"/>
        <v>-8.3390778953635305</v>
      </c>
      <c r="AQ7">
        <f t="shared" si="13"/>
        <v>-949.97038295281072</v>
      </c>
      <c r="AR7">
        <f t="shared" si="14"/>
        <v>2871.8699010663399</v>
      </c>
      <c r="AS7">
        <f t="shared" si="15"/>
        <v>-1374.2195244996212</v>
      </c>
      <c r="AT7">
        <f t="shared" si="16"/>
        <v>1049.8628241969227</v>
      </c>
      <c r="AU7">
        <f t="shared" si="17"/>
        <v>2547.5132007636416</v>
      </c>
      <c r="AW7">
        <v>4</v>
      </c>
      <c r="AX7">
        <f>(R7*SUMPRODUCT(K8:$K$23, X8:$X$23)-$AZ$3*SUMPRODUCT(K7:$K$22, W8:$W$23))/Z7</f>
        <v>11349.251339787883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7.2589999999999998E-3</v>
      </c>
      <c r="O8">
        <f t="shared" si="29"/>
        <v>6043.4855627522884</v>
      </c>
      <c r="P8">
        <f t="shared" si="30"/>
        <v>302.17427813761441</v>
      </c>
      <c r="Q8" s="5">
        <f t="shared" si="31"/>
        <v>12.5</v>
      </c>
      <c r="R8">
        <f t="shared" si="0"/>
        <v>250000</v>
      </c>
      <c r="S8">
        <f t="shared" si="1"/>
        <v>13112.79519925083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10739.375359879905</v>
      </c>
      <c r="AC8">
        <f t="shared" si="2"/>
        <v>12193.999180904229</v>
      </c>
      <c r="AE8">
        <f t="shared" si="3"/>
        <v>5620.0266138693523</v>
      </c>
      <c r="AF8">
        <f t="shared" si="4"/>
        <v>-281.00133069346759</v>
      </c>
      <c r="AG8">
        <f t="shared" si="5"/>
        <v>-11.624141721515739</v>
      </c>
      <c r="AH8">
        <f t="shared" si="6"/>
        <v>-1717.2305776696555</v>
      </c>
      <c r="AI8">
        <f t="shared" si="7"/>
        <v>3610.1705637847126</v>
      </c>
      <c r="AJ8">
        <f t="shared" si="8"/>
        <v>-1454.6238210243246</v>
      </c>
      <c r="AK8">
        <f t="shared" ref="AK8:AK23" si="32">H8*SUM(AB8:AB8, AE8:AF8)</f>
        <v>1165.6840466215449</v>
      </c>
      <c r="AL8">
        <f t="shared" si="9"/>
        <v>3321.2307893819329</v>
      </c>
      <c r="AN8">
        <f t="shared" si="10"/>
        <v>3694.3435615823641</v>
      </c>
      <c r="AO8">
        <f t="shared" si="11"/>
        <v>-184.71717807911818</v>
      </c>
      <c r="AP8">
        <f t="shared" si="12"/>
        <v>-7.6411689976386494</v>
      </c>
      <c r="AQ8">
        <f t="shared" si="13"/>
        <v>-1128.8273462460395</v>
      </c>
      <c r="AR8">
        <f t="shared" si="14"/>
        <v>2373.1578682595673</v>
      </c>
      <c r="AS8">
        <f t="shared" si="15"/>
        <v>-956.20190382437863</v>
      </c>
      <c r="AT8">
        <f t="shared" si="16"/>
        <v>766.26636284034009</v>
      </c>
      <c r="AU8">
        <f t="shared" si="17"/>
        <v>2183.2223272755286</v>
      </c>
      <c r="AW8">
        <v>5</v>
      </c>
      <c r="AX8">
        <f>(R8*SUMPRODUCT(K9:$K$23, X9:$X$23)-$AZ$3*SUMPRODUCT(K8:$K$22, W9:$W$23))/Z8</f>
        <v>13112.79519925083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9.0740000000000005E-3</v>
      </c>
      <c r="O9">
        <f t="shared" si="29"/>
        <v>6043.4855627522884</v>
      </c>
      <c r="P9">
        <f t="shared" si="30"/>
        <v>302.17427813761441</v>
      </c>
      <c r="Q9" s="5">
        <f t="shared" si="31"/>
        <v>12.5</v>
      </c>
      <c r="R9">
        <f t="shared" si="0"/>
        <v>250000</v>
      </c>
      <c r="S9">
        <f t="shared" si="1"/>
        <v>14518.092140579025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12193.999180904229</v>
      </c>
      <c r="AC9">
        <f t="shared" si="2"/>
        <v>13243.314036051055</v>
      </c>
      <c r="AE9">
        <f t="shared" si="3"/>
        <v>5512.8302262364086</v>
      </c>
      <c r="AF9">
        <f t="shared" si="4"/>
        <v>-275.64151131182041</v>
      </c>
      <c r="AG9">
        <f t="shared" si="5"/>
        <v>-11.402422842319549</v>
      </c>
      <c r="AH9">
        <f t="shared" si="6"/>
        <v>-2109.5492396206769</v>
      </c>
      <c r="AI9">
        <f t="shared" si="7"/>
        <v>3116.2370524615922</v>
      </c>
      <c r="AJ9">
        <f t="shared" si="8"/>
        <v>-1049.3148551468257</v>
      </c>
      <c r="AK9">
        <f t="shared" si="32"/>
        <v>909.90800816226431</v>
      </c>
      <c r="AL9">
        <f t="shared" si="9"/>
        <v>2976.8302054770306</v>
      </c>
      <c r="AN9">
        <f t="shared" si="10"/>
        <v>3444.0958491624624</v>
      </c>
      <c r="AO9">
        <f t="shared" si="11"/>
        <v>-172.20479245812311</v>
      </c>
      <c r="AP9">
        <f t="shared" si="12"/>
        <v>-7.1235709372530804</v>
      </c>
      <c r="AQ9">
        <f t="shared" si="13"/>
        <v>-1317.9237309365735</v>
      </c>
      <c r="AR9">
        <f t="shared" si="14"/>
        <v>1946.8437548305128</v>
      </c>
      <c r="AS9">
        <f t="shared" si="15"/>
        <v>-655.5509218978649</v>
      </c>
      <c r="AT9">
        <f t="shared" si="16"/>
        <v>568.45762801057276</v>
      </c>
      <c r="AU9">
        <f t="shared" si="17"/>
        <v>1859.7504609432208</v>
      </c>
      <c r="AW9">
        <v>6</v>
      </c>
      <c r="AX9">
        <f>(R9*SUMPRODUCT(K10:$K$23, X10:$X$23)-$AZ$3*SUMPRODUCT(K9:$K$22, W10:$W$23))/Z9</f>
        <v>14518.092140579025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1.1021E-2</v>
      </c>
      <c r="O10">
        <f t="shared" si="29"/>
        <v>6043.4855627522884</v>
      </c>
      <c r="P10">
        <f t="shared" si="30"/>
        <v>302.17427813761441</v>
      </c>
      <c r="Q10" s="5">
        <f t="shared" si="31"/>
        <v>12.5</v>
      </c>
      <c r="R10">
        <f t="shared" si="0"/>
        <v>250000</v>
      </c>
      <c r="S10">
        <f t="shared" si="1"/>
        <v>15630.520255269734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13243.314036051055</v>
      </c>
      <c r="AC10">
        <f t="shared" si="2"/>
        <v>13958.345330326745</v>
      </c>
      <c r="AE10">
        <f t="shared" si="3"/>
        <v>5396.9450220506924</v>
      </c>
      <c r="AF10">
        <f t="shared" si="4"/>
        <v>-269.84725110253464</v>
      </c>
      <c r="AG10">
        <f t="shared" si="5"/>
        <v>-11.162732511751148</v>
      </c>
      <c r="AH10">
        <f t="shared" si="6"/>
        <v>-2513.3220429040748</v>
      </c>
      <c r="AI10">
        <f t="shared" si="7"/>
        <v>2602.6129955323313</v>
      </c>
      <c r="AJ10">
        <f t="shared" si="8"/>
        <v>-715.03129427569002</v>
      </c>
      <c r="AK10">
        <f t="shared" si="32"/>
        <v>964.44661986745871</v>
      </c>
      <c r="AL10">
        <f t="shared" si="9"/>
        <v>2852.0283211240999</v>
      </c>
      <c r="AN10">
        <f t="shared" si="10"/>
        <v>3203.5130739355986</v>
      </c>
      <c r="AO10">
        <f t="shared" si="11"/>
        <v>-160.17565369677996</v>
      </c>
      <c r="AP10">
        <f t="shared" si="12"/>
        <v>-6.6259632803620736</v>
      </c>
      <c r="AQ10">
        <f t="shared" si="13"/>
        <v>-1491.8551125789299</v>
      </c>
      <c r="AR10">
        <f t="shared" si="14"/>
        <v>1544.8563443795265</v>
      </c>
      <c r="AS10">
        <f t="shared" si="15"/>
        <v>-424.42754004836888</v>
      </c>
      <c r="AT10">
        <f t="shared" si="16"/>
        <v>572.4752324203647</v>
      </c>
      <c r="AU10">
        <f t="shared" si="17"/>
        <v>1692.9040367515222</v>
      </c>
      <c r="AW10">
        <v>7</v>
      </c>
      <c r="AX10">
        <f>(R10*SUMPRODUCT(K11:$K$23, X11:$X$23)-$AZ$3*SUMPRODUCT(K10:$K$22, W11:$W$23))/Z10</f>
        <v>15630.520255269734</v>
      </c>
    </row>
    <row r="11" spans="1:52" x14ac:dyDescent="0.25">
      <c r="A11" t="s">
        <v>33</v>
      </c>
      <c r="C11" s="24">
        <f>AU25</f>
        <v>11427.23365083417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1.3263E-2</v>
      </c>
      <c r="O11">
        <f t="shared" si="29"/>
        <v>6043.4855627522884</v>
      </c>
      <c r="P11">
        <f t="shared" si="30"/>
        <v>302.17427813761441</v>
      </c>
      <c r="Q11" s="5">
        <f t="shared" si="31"/>
        <v>12.5</v>
      </c>
      <c r="R11">
        <f t="shared" si="0"/>
        <v>250000</v>
      </c>
      <c r="S11">
        <f t="shared" si="1"/>
        <v>16439.835367648899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13958.345330326745</v>
      </c>
      <c r="AC11">
        <f t="shared" si="2"/>
        <v>14339.552844051024</v>
      </c>
      <c r="AE11">
        <f t="shared" si="3"/>
        <v>5271.3958900027274</v>
      </c>
      <c r="AF11">
        <f t="shared" si="4"/>
        <v>-263.56979450013637</v>
      </c>
      <c r="AG11">
        <f t="shared" si="5"/>
        <v>-10.903053865330282</v>
      </c>
      <c r="AH11">
        <f t="shared" si="6"/>
        <v>-2961.0264260671097</v>
      </c>
      <c r="AI11">
        <f t="shared" si="7"/>
        <v>2035.8966155701505</v>
      </c>
      <c r="AJ11">
        <f t="shared" si="8"/>
        <v>-381.20751372427912</v>
      </c>
      <c r="AK11">
        <f t="shared" si="32"/>
        <v>976.75782843021091</v>
      </c>
      <c r="AL11">
        <f t="shared" si="9"/>
        <v>2631.4469302760822</v>
      </c>
      <c r="AN11">
        <f t="shared" si="10"/>
        <v>2975.7391814518637</v>
      </c>
      <c r="AO11">
        <f t="shared" si="11"/>
        <v>-148.78695907259319</v>
      </c>
      <c r="AP11">
        <f t="shared" si="12"/>
        <v>-6.1548487841854591</v>
      </c>
      <c r="AQ11">
        <f t="shared" si="13"/>
        <v>-1671.5197524953339</v>
      </c>
      <c r="AR11">
        <f t="shared" si="14"/>
        <v>1149.2776210997511</v>
      </c>
      <c r="AS11">
        <f t="shared" si="15"/>
        <v>-215.19425945688167</v>
      </c>
      <c r="AT11">
        <f t="shared" si="16"/>
        <v>551.38650207660874</v>
      </c>
      <c r="AU11">
        <f t="shared" si="17"/>
        <v>1485.4698637194781</v>
      </c>
      <c r="AW11">
        <v>8</v>
      </c>
      <c r="AX11">
        <f>(R11*SUMPRODUCT(K12:$K$23, X12:$X$23)-$AZ$3*SUMPRODUCT(K11:$K$22, W12:$W$23))/Z11</f>
        <v>16439.835367648899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1.5814999999999999E-2</v>
      </c>
      <c r="O12">
        <f t="shared" si="29"/>
        <v>6043.4855627522884</v>
      </c>
      <c r="P12">
        <f t="shared" si="30"/>
        <v>302.17427813761441</v>
      </c>
      <c r="Q12" s="5">
        <f t="shared" si="31"/>
        <v>12.5</v>
      </c>
      <c r="R12">
        <f t="shared" si="0"/>
        <v>250000</v>
      </c>
      <c r="S12">
        <f t="shared" si="1"/>
        <v>16941.437794800473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14339.552844051024</v>
      </c>
      <c r="AC12">
        <f t="shared" si="2"/>
        <v>14395.602574706541</v>
      </c>
      <c r="AE12">
        <f t="shared" si="3"/>
        <v>5135.3148051023072</v>
      </c>
      <c r="AF12">
        <f t="shared" si="4"/>
        <v>-256.76574025511536</v>
      </c>
      <c r="AG12">
        <f t="shared" si="5"/>
        <v>-10.621591529796781</v>
      </c>
      <c r="AH12">
        <f t="shared" si="6"/>
        <v>-3448.6359376039682</v>
      </c>
      <c r="AI12">
        <f t="shared" si="7"/>
        <v>1419.2915357134261</v>
      </c>
      <c r="AJ12">
        <f t="shared" si="8"/>
        <v>-56.049730655517124</v>
      </c>
      <c r="AK12">
        <f t="shared" si="32"/>
        <v>997.41948907181757</v>
      </c>
      <c r="AL12">
        <f t="shared" si="9"/>
        <v>2360.6612941297267</v>
      </c>
      <c r="AN12">
        <f t="shared" si="10"/>
        <v>2755.889794165495</v>
      </c>
      <c r="AO12">
        <f t="shared" si="11"/>
        <v>-137.79448970827474</v>
      </c>
      <c r="AP12">
        <f t="shared" si="12"/>
        <v>-5.7001248814732497</v>
      </c>
      <c r="AQ12">
        <f t="shared" si="13"/>
        <v>-1850.7259914800463</v>
      </c>
      <c r="AR12">
        <f t="shared" si="14"/>
        <v>761.66918809570018</v>
      </c>
      <c r="AS12">
        <f t="shared" si="15"/>
        <v>-30.079340126488542</v>
      </c>
      <c r="AT12">
        <f t="shared" si="16"/>
        <v>535.26965624457421</v>
      </c>
      <c r="AU12">
        <f t="shared" si="17"/>
        <v>1266.8595042137858</v>
      </c>
      <c r="AW12">
        <v>9</v>
      </c>
      <c r="AX12">
        <f>(R12*SUMPRODUCT(K13:$K$23, X13:$X$23)-$AZ$3*SUMPRODUCT(K12:$K$22, W13:$W$23))/Z12</f>
        <v>16941.437794800473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1.864E-2</v>
      </c>
      <c r="O13">
        <f t="shared" si="29"/>
        <v>6043.4855627522884</v>
      </c>
      <c r="P13">
        <f t="shared" si="30"/>
        <v>302.17427813761441</v>
      </c>
      <c r="Q13" s="5">
        <f t="shared" si="31"/>
        <v>12.5</v>
      </c>
      <c r="R13">
        <f t="shared" si="0"/>
        <v>250000</v>
      </c>
      <c r="S13">
        <f t="shared" si="1"/>
        <v>17132.435293123068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14395.602574706541</v>
      </c>
      <c r="AC13">
        <f t="shared" si="2"/>
        <v>14140.9601582919</v>
      </c>
      <c r="AE13">
        <f t="shared" si="3"/>
        <v>4988.2393890841777</v>
      </c>
      <c r="AF13">
        <f t="shared" si="4"/>
        <v>-249.41196945420884</v>
      </c>
      <c r="AG13">
        <f t="shared" si="5"/>
        <v>-10.317389148383402</v>
      </c>
      <c r="AH13">
        <f t="shared" si="6"/>
        <v>-3959.7293223082402</v>
      </c>
      <c r="AI13">
        <f t="shared" si="7"/>
        <v>768.78070817334583</v>
      </c>
      <c r="AJ13">
        <f t="shared" si="8"/>
        <v>254.64241641464105</v>
      </c>
      <c r="AK13">
        <f t="shared" si="32"/>
        <v>989.25003070719765</v>
      </c>
      <c r="AL13">
        <f t="shared" si="9"/>
        <v>2012.6731552951846</v>
      </c>
      <c r="AN13">
        <f t="shared" si="10"/>
        <v>2545.365703585238</v>
      </c>
      <c r="AO13">
        <f t="shared" si="11"/>
        <v>-127.26828517926189</v>
      </c>
      <c r="AP13">
        <f t="shared" si="12"/>
        <v>-5.2646888892914854</v>
      </c>
      <c r="AQ13">
        <f t="shared" si="13"/>
        <v>-2020.5444098252613</v>
      </c>
      <c r="AR13">
        <f t="shared" si="14"/>
        <v>392.28831969142374</v>
      </c>
      <c r="AS13">
        <f t="shared" si="15"/>
        <v>129.93724295555458</v>
      </c>
      <c r="AT13">
        <f t="shared" si="16"/>
        <v>504.78794300508514</v>
      </c>
      <c r="AU13">
        <f t="shared" si="17"/>
        <v>1027.0135056520635</v>
      </c>
      <c r="AW13">
        <v>10</v>
      </c>
      <c r="AX13">
        <f>(R13*SUMPRODUCT(K14:$K$23, X14:$X$23)-$AZ$3*SUMPRODUCT(K13:$K$22, W14:$W$23))/Z13</f>
        <v>17132.435293123068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2.1847999999999999E-2</v>
      </c>
      <c r="O14">
        <f t="shared" si="29"/>
        <v>6043.4855627522884</v>
      </c>
      <c r="P14">
        <f t="shared" si="30"/>
        <v>302.17427813761441</v>
      </c>
      <c r="Q14" s="5">
        <f t="shared" si="31"/>
        <v>12.5</v>
      </c>
      <c r="R14">
        <f t="shared" si="0"/>
        <v>250000</v>
      </c>
      <c r="S14">
        <f t="shared" si="1"/>
        <v>16998.997706477294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14140.9601582919</v>
      </c>
      <c r="AC14">
        <f t="shared" si="2"/>
        <v>13583.96833991009</v>
      </c>
      <c r="AE14">
        <f t="shared" si="3"/>
        <v>4829.3739410206244</v>
      </c>
      <c r="AF14">
        <f t="shared" si="4"/>
        <v>-241.4686970510312</v>
      </c>
      <c r="AG14">
        <f t="shared" si="5"/>
        <v>-9.9888009387856869</v>
      </c>
      <c r="AH14">
        <f t="shared" si="6"/>
        <v>-4508.2863622776113</v>
      </c>
      <c r="AI14">
        <f t="shared" si="7"/>
        <v>69.630080753196125</v>
      </c>
      <c r="AJ14">
        <f t="shared" si="8"/>
        <v>556.99181838180994</v>
      </c>
      <c r="AK14">
        <f t="shared" si="32"/>
        <v>962.6636816762408</v>
      </c>
      <c r="AL14">
        <f t="shared" si="9"/>
        <v>1589.2855808112467</v>
      </c>
      <c r="AN14">
        <f t="shared" si="10"/>
        <v>2343.8281307375451</v>
      </c>
      <c r="AO14">
        <f t="shared" si="11"/>
        <v>-117.19140653687724</v>
      </c>
      <c r="AP14">
        <f t="shared" si="12"/>
        <v>-4.8478400965810629</v>
      </c>
      <c r="AQ14">
        <f t="shared" si="13"/>
        <v>-2187.9954889336191</v>
      </c>
      <c r="AR14">
        <f t="shared" si="14"/>
        <v>33.793395170467505</v>
      </c>
      <c r="AS14">
        <f t="shared" si="15"/>
        <v>270.32346396395326</v>
      </c>
      <c r="AT14">
        <f t="shared" si="16"/>
        <v>467.20718774477496</v>
      </c>
      <c r="AU14">
        <f t="shared" si="17"/>
        <v>771.32404687919563</v>
      </c>
      <c r="AW14">
        <v>11</v>
      </c>
      <c r="AX14">
        <f>(R14*SUMPRODUCT(K15:$K$23, X15:$X$23)-$AZ$3*SUMPRODUCT(K14:$K$22, W15:$W$23))/Z14</f>
        <v>16998.997706477294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2.5484E-2</v>
      </c>
      <c r="O15">
        <f t="shared" si="29"/>
        <v>6043.4855627522884</v>
      </c>
      <c r="P15">
        <f t="shared" si="30"/>
        <v>302.17427813761441</v>
      </c>
      <c r="Q15" s="5">
        <f t="shared" si="31"/>
        <v>12.5</v>
      </c>
      <c r="R15">
        <f t="shared" si="0"/>
        <v>250000</v>
      </c>
      <c r="S15">
        <f t="shared" si="1"/>
        <v>16525.354214844312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13583.96833991009</v>
      </c>
      <c r="AC15">
        <f t="shared" si="2"/>
        <v>12736.894717952751</v>
      </c>
      <c r="AE15">
        <f t="shared" si="3"/>
        <v>4658.0084360974488</v>
      </c>
      <c r="AF15">
        <f t="shared" si="4"/>
        <v>-232.90042180487242</v>
      </c>
      <c r="AG15">
        <f t="shared" si="5"/>
        <v>-9.6343583262738157</v>
      </c>
      <c r="AH15">
        <f t="shared" si="6"/>
        <v>-5091.0920624802893</v>
      </c>
      <c r="AI15">
        <f t="shared" si="7"/>
        <v>-675.61840651398688</v>
      </c>
      <c r="AJ15">
        <f t="shared" si="8"/>
        <v>847.07362195733913</v>
      </c>
      <c r="AK15">
        <f t="shared" si="32"/>
        <v>934.6710627831186</v>
      </c>
      <c r="AL15">
        <f t="shared" si="9"/>
        <v>1106.1262782264707</v>
      </c>
      <c r="AN15">
        <f t="shared" si="10"/>
        <v>2149.1203853469474</v>
      </c>
      <c r="AO15">
        <f t="shared" si="11"/>
        <v>-107.45601926734737</v>
      </c>
      <c r="AP15">
        <f t="shared" si="12"/>
        <v>-4.4451177284855792</v>
      </c>
      <c r="AQ15">
        <f t="shared" si="13"/>
        <v>-2348.9372948240671</v>
      </c>
      <c r="AR15">
        <f t="shared" si="14"/>
        <v>-311.71804647295266</v>
      </c>
      <c r="AS15">
        <f t="shared" si="15"/>
        <v>390.82436492180409</v>
      </c>
      <c r="AT15">
        <f t="shared" si="16"/>
        <v>431.24023113707239</v>
      </c>
      <c r="AU15">
        <f t="shared" si="17"/>
        <v>510.3465495859237</v>
      </c>
      <c r="AW15">
        <v>12</v>
      </c>
      <c r="AX15">
        <f>(R15*SUMPRODUCT(K16:$K$23, X16:$X$23)-$AZ$3*SUMPRODUCT(K15:$K$22, W16:$W$23))/Z15</f>
        <v>16525.354214844312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2.9274999999999999E-2</v>
      </c>
      <c r="O16">
        <f t="shared" si="29"/>
        <v>6043.4855627522884</v>
      </c>
      <c r="P16">
        <f t="shared" si="30"/>
        <v>302.17427813761441</v>
      </c>
      <c r="Q16" s="5">
        <f t="shared" si="31"/>
        <v>12.5</v>
      </c>
      <c r="R16">
        <f t="shared" si="0"/>
        <v>250000</v>
      </c>
      <c r="S16">
        <f t="shared" si="1"/>
        <v>15728.17252751064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12736.894717952751</v>
      </c>
      <c r="AC16">
        <f t="shared" si="2"/>
        <v>11646.358065264434</v>
      </c>
      <c r="AE16">
        <f t="shared" si="3"/>
        <v>4475.0651547697216</v>
      </c>
      <c r="AF16">
        <f t="shared" si="4"/>
        <v>-223.75325773848607</v>
      </c>
      <c r="AG16">
        <f t="shared" si="5"/>
        <v>-9.2559689030094123</v>
      </c>
      <c r="AH16">
        <f t="shared" si="6"/>
        <v>-5640.9168000333193</v>
      </c>
      <c r="AI16">
        <f t="shared" si="7"/>
        <v>-1398.8608719050935</v>
      </c>
      <c r="AJ16">
        <f t="shared" si="8"/>
        <v>1090.5366526883172</v>
      </c>
      <c r="AK16">
        <f t="shared" si="32"/>
        <v>929.25490183962427</v>
      </c>
      <c r="AL16">
        <f t="shared" si="9"/>
        <v>620.93068262284794</v>
      </c>
      <c r="AN16">
        <f t="shared" si="10"/>
        <v>1957.6312526902875</v>
      </c>
      <c r="AO16">
        <f t="shared" si="11"/>
        <v>-97.881562634514381</v>
      </c>
      <c r="AP16">
        <f t="shared" si="12"/>
        <v>-4.0490525549438781</v>
      </c>
      <c r="AQ16">
        <f t="shared" si="13"/>
        <v>-2467.6367024066622</v>
      </c>
      <c r="AR16">
        <f t="shared" si="14"/>
        <v>-611.93606490583306</v>
      </c>
      <c r="AS16">
        <f t="shared" si="15"/>
        <v>477.0586705830342</v>
      </c>
      <c r="AT16">
        <f t="shared" si="16"/>
        <v>406.50546408647836</v>
      </c>
      <c r="AU16">
        <f t="shared" si="17"/>
        <v>271.62806976367949</v>
      </c>
      <c r="AW16">
        <v>13</v>
      </c>
      <c r="AX16">
        <f>(R16*SUMPRODUCT(K17:$K$23, X17:$X$23)-$AZ$3*SUMPRODUCT(K16:$K$22, W17:$W$23))/Z16</f>
        <v>15728.17252751064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3.3331E-2</v>
      </c>
      <c r="O17">
        <f t="shared" si="29"/>
        <v>6043.4855627522884</v>
      </c>
      <c r="P17">
        <f t="shared" si="30"/>
        <v>302.17427813761441</v>
      </c>
      <c r="Q17" s="5">
        <f t="shared" si="31"/>
        <v>12.5</v>
      </c>
      <c r="R17">
        <f t="shared" si="0"/>
        <v>250000</v>
      </c>
      <c r="S17">
        <f t="shared" si="1"/>
        <v>14622.46928484327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11646.358065264434</v>
      </c>
      <c r="AC17">
        <f t="shared" si="2"/>
        <v>10358.438523862989</v>
      </c>
      <c r="AE17">
        <f t="shared" si="3"/>
        <v>4281.1561065483947</v>
      </c>
      <c r="AF17">
        <f t="shared" si="4"/>
        <v>-214.05780532741971</v>
      </c>
      <c r="AG17">
        <f t="shared" si="5"/>
        <v>-8.8548985144731116</v>
      </c>
      <c r="AH17">
        <f t="shared" si="6"/>
        <v>-6170.2139901241344</v>
      </c>
      <c r="AI17">
        <f t="shared" si="7"/>
        <v>-2111.9705874176325</v>
      </c>
      <c r="AJ17">
        <f t="shared" si="8"/>
        <v>1287.9195414014448</v>
      </c>
      <c r="AK17">
        <f t="shared" si="32"/>
        <v>969.52025781214979</v>
      </c>
      <c r="AL17">
        <f t="shared" si="9"/>
        <v>145.46921179596211</v>
      </c>
      <c r="AN17">
        <f t="shared" si="10"/>
        <v>1763.9682894225909</v>
      </c>
      <c r="AO17">
        <f t="shared" si="11"/>
        <v>-88.198414471129539</v>
      </c>
      <c r="AP17">
        <f t="shared" si="12"/>
        <v>-3.6484911544556891</v>
      </c>
      <c r="AQ17">
        <f t="shared" si="13"/>
        <v>-2542.3183707042367</v>
      </c>
      <c r="AR17">
        <f t="shared" si="14"/>
        <v>-870.19698690723101</v>
      </c>
      <c r="AS17">
        <f t="shared" si="15"/>
        <v>530.66255324930717</v>
      </c>
      <c r="AT17">
        <f t="shared" si="16"/>
        <v>399.47223324034957</v>
      </c>
      <c r="AU17">
        <f t="shared" si="17"/>
        <v>59.937799582425754</v>
      </c>
      <c r="AW17">
        <v>14</v>
      </c>
      <c r="AX17">
        <f>(R17*SUMPRODUCT(K18:$K$23, X18:$X$23)-$AZ$3*SUMPRODUCT(K17:$K$22, W18:$W$23))/Z17</f>
        <v>14622.46928484327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3.7801000000000001E-2</v>
      </c>
      <c r="O18">
        <f t="shared" si="29"/>
        <v>6043.4855627522884</v>
      </c>
      <c r="P18">
        <f t="shared" si="30"/>
        <v>302.17427813761441</v>
      </c>
      <c r="Q18" s="5">
        <f t="shared" si="31"/>
        <v>12.5</v>
      </c>
      <c r="R18">
        <f t="shared" si="0"/>
        <v>250000</v>
      </c>
      <c r="S18">
        <f t="shared" si="1"/>
        <v>13210.832612917409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10358.438523862989</v>
      </c>
      <c r="AC18">
        <f t="shared" si="2"/>
        <v>8911.1034620090741</v>
      </c>
      <c r="AE18">
        <f t="shared" si="3"/>
        <v>4076.5125634992751</v>
      </c>
      <c r="AF18">
        <f t="shared" si="4"/>
        <v>-203.82562817496375</v>
      </c>
      <c r="AG18">
        <f t="shared" si="5"/>
        <v>-8.4316255105827818</v>
      </c>
      <c r="AH18">
        <f t="shared" si="6"/>
        <v>-6694.4803749119619</v>
      </c>
      <c r="AI18">
        <f t="shared" si="7"/>
        <v>-2830.2250650982332</v>
      </c>
      <c r="AJ18">
        <f t="shared" si="8"/>
        <v>1447.3350618539152</v>
      </c>
      <c r="AK18">
        <f t="shared" si="32"/>
        <v>997.60189468902968</v>
      </c>
      <c r="AL18">
        <f t="shared" si="9"/>
        <v>-385.28810855528832</v>
      </c>
      <c r="AN18">
        <f t="shared" si="10"/>
        <v>1569.6185788430068</v>
      </c>
      <c r="AO18">
        <f t="shared" si="11"/>
        <v>-78.480928942150342</v>
      </c>
      <c r="AP18">
        <f t="shared" si="12"/>
        <v>-3.2465093250925636</v>
      </c>
      <c r="AQ18">
        <f t="shared" si="13"/>
        <v>-2577.6397370260629</v>
      </c>
      <c r="AR18">
        <f t="shared" si="14"/>
        <v>-1089.7485964502991</v>
      </c>
      <c r="AS18">
        <f t="shared" si="15"/>
        <v>557.28124653360999</v>
      </c>
      <c r="AT18">
        <f t="shared" si="16"/>
        <v>384.11618848262731</v>
      </c>
      <c r="AU18">
        <f t="shared" si="17"/>
        <v>-148.35116143406174</v>
      </c>
      <c r="AW18">
        <v>15</v>
      </c>
      <c r="AX18">
        <f>(R18*SUMPRODUCT(K19:$K$23, X19:$X$23)-$AZ$3*SUMPRODUCT(K18:$K$22, W19:$W$23))/Z18</f>
        <v>13210.832612917409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4.3147999999999999E-2</v>
      </c>
      <c r="O19">
        <f t="shared" si="29"/>
        <v>6043.4855627522884</v>
      </c>
      <c r="P19">
        <f t="shared" si="30"/>
        <v>302.17427813761441</v>
      </c>
      <c r="Q19" s="5">
        <f t="shared" si="31"/>
        <v>12.5</v>
      </c>
      <c r="R19">
        <f t="shared" si="0"/>
        <v>250000</v>
      </c>
      <c r="S19">
        <f t="shared" si="1"/>
        <v>11440.53547481969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8911.1034620090741</v>
      </c>
      <c r="AC19">
        <f t="shared" si="2"/>
        <v>7306.842549737632</v>
      </c>
      <c r="AE19">
        <f t="shared" si="3"/>
        <v>3859.8540737744161</v>
      </c>
      <c r="AF19">
        <f t="shared" si="4"/>
        <v>-192.99270368872078</v>
      </c>
      <c r="AG19">
        <f t="shared" si="5"/>
        <v>-7.9835014779463291</v>
      </c>
      <c r="AH19">
        <f t="shared" si="6"/>
        <v>-7276.1555506125178</v>
      </c>
      <c r="AI19">
        <f t="shared" si="7"/>
        <v>-3617.2776820047688</v>
      </c>
      <c r="AJ19">
        <f t="shared" si="8"/>
        <v>1604.2609122714421</v>
      </c>
      <c r="AK19">
        <f t="shared" si="32"/>
        <v>923.22261867575628</v>
      </c>
      <c r="AL19">
        <f t="shared" si="9"/>
        <v>-1089.7941510575706</v>
      </c>
      <c r="AN19">
        <f t="shared" si="10"/>
        <v>1384.56911739767</v>
      </c>
      <c r="AO19">
        <f t="shared" si="11"/>
        <v>-69.22845586988349</v>
      </c>
      <c r="AP19">
        <f t="shared" si="12"/>
        <v>-2.86376359929434</v>
      </c>
      <c r="AQ19">
        <f t="shared" si="13"/>
        <v>-2610.0313836238856</v>
      </c>
      <c r="AR19">
        <f t="shared" si="14"/>
        <v>-1297.5544856953936</v>
      </c>
      <c r="AS19">
        <f t="shared" si="15"/>
        <v>575.46479035856601</v>
      </c>
      <c r="AT19">
        <f t="shared" si="16"/>
        <v>331.16939186550297</v>
      </c>
      <c r="AU19">
        <f t="shared" si="17"/>
        <v>-390.9203034713247</v>
      </c>
      <c r="AW19">
        <v>16</v>
      </c>
      <c r="AX19">
        <f>(R19*SUMPRODUCT(K20:$K$23, X20:$X$23)-$AZ$3*SUMPRODUCT(K19:$K$22, W20:$W$23))/Z19</f>
        <v>11440.53547481969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4.8848999999999997E-2</v>
      </c>
      <c r="O20">
        <f t="shared" si="29"/>
        <v>6043.4855627522884</v>
      </c>
      <c r="P20">
        <f t="shared" si="30"/>
        <v>302.17427813761441</v>
      </c>
      <c r="Q20" s="5">
        <f t="shared" si="31"/>
        <v>12.5</v>
      </c>
      <c r="R20">
        <f t="shared" si="0"/>
        <v>250000</v>
      </c>
      <c r="S20">
        <f t="shared" si="1"/>
        <v>9217.0153074162827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7306.842549737632</v>
      </c>
      <c r="AC20">
        <f t="shared" si="2"/>
        <v>5540.2965805563863</v>
      </c>
      <c r="AE20">
        <f t="shared" si="3"/>
        <v>3632.7055213868657</v>
      </c>
      <c r="AF20">
        <f t="shared" si="4"/>
        <v>-181.63527606934326</v>
      </c>
      <c r="AG20">
        <f t="shared" si="5"/>
        <v>-7.5136803994706662</v>
      </c>
      <c r="AH20">
        <f t="shared" si="6"/>
        <v>-7799.721273924004</v>
      </c>
      <c r="AI20">
        <f t="shared" si="7"/>
        <v>-4356.1647090059523</v>
      </c>
      <c r="AJ20">
        <f t="shared" si="8"/>
        <v>1766.5459691812457</v>
      </c>
      <c r="AK20">
        <f t="shared" si="32"/>
        <v>584.15466477149494</v>
      </c>
      <c r="AL20">
        <f t="shared" si="9"/>
        <v>-2005.4640750532117</v>
      </c>
      <c r="AN20">
        <f t="shared" si="10"/>
        <v>1235.9751583116138</v>
      </c>
      <c r="AO20">
        <f t="shared" si="11"/>
        <v>-61.798757915580687</v>
      </c>
      <c r="AP20">
        <f t="shared" si="12"/>
        <v>-2.5564203502223917</v>
      </c>
      <c r="AQ20">
        <f t="shared" si="13"/>
        <v>-2653.7415927521424</v>
      </c>
      <c r="AR20">
        <f t="shared" si="14"/>
        <v>-1482.1216127063317</v>
      </c>
      <c r="AS20">
        <f t="shared" si="15"/>
        <v>601.04154357382913</v>
      </c>
      <c r="AT20">
        <f t="shared" si="16"/>
        <v>198.75011889039013</v>
      </c>
      <c r="AU20">
        <f t="shared" si="17"/>
        <v>-682.32995024211255</v>
      </c>
      <c r="AW20">
        <v>17</v>
      </c>
      <c r="AX20">
        <f>(R20*SUMPRODUCT(K21:$K$23, X21:$X$23)-$AZ$3*SUMPRODUCT(K20:$K$22, W21:$W$23))/Z20</f>
        <v>9217.0153074162827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5.4528E-2</v>
      </c>
      <c r="O21">
        <f t="shared" si="29"/>
        <v>6043.4855627522884</v>
      </c>
      <c r="P21">
        <f t="shared" si="30"/>
        <v>302.17427813761441</v>
      </c>
      <c r="Q21" s="5">
        <f t="shared" si="31"/>
        <v>12.5</v>
      </c>
      <c r="R21">
        <f t="shared" si="0"/>
        <v>250000</v>
      </c>
      <c r="S21">
        <f t="shared" si="1"/>
        <v>6545.1596591114276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5540.2965805563863</v>
      </c>
      <c r="AC21">
        <f t="shared" si="2"/>
        <v>3680.3891608478757</v>
      </c>
      <c r="AE21">
        <f t="shared" si="3"/>
        <v>3398.2942995028143</v>
      </c>
      <c r="AF21">
        <f t="shared" si="4"/>
        <v>-169.9147149751407</v>
      </c>
      <c r="AG21">
        <f t="shared" si="5"/>
        <v>-7.0288376306536238</v>
      </c>
      <c r="AH21">
        <f t="shared" si="6"/>
        <v>-8194.11929644673</v>
      </c>
      <c r="AI21">
        <f t="shared" si="7"/>
        <v>-4972.7685495497099</v>
      </c>
      <c r="AJ21">
        <f t="shared" si="8"/>
        <v>1859.9074197085106</v>
      </c>
      <c r="AK21">
        <f t="shared" si="32"/>
        <v>449.83308726881233</v>
      </c>
      <c r="AL21">
        <f t="shared" si="9"/>
        <v>-2663.0280425723868</v>
      </c>
      <c r="AN21">
        <f t="shared" si="10"/>
        <v>1099.8003931285859</v>
      </c>
      <c r="AO21">
        <f t="shared" si="11"/>
        <v>-54.99001965642929</v>
      </c>
      <c r="AP21">
        <f t="shared" si="12"/>
        <v>-2.2747642517485418</v>
      </c>
      <c r="AQ21">
        <f t="shared" si="13"/>
        <v>-2651.8879265086389</v>
      </c>
      <c r="AR21">
        <f t="shared" si="14"/>
        <v>-1609.3523172882308</v>
      </c>
      <c r="AS21">
        <f t="shared" si="15"/>
        <v>601.92753513945615</v>
      </c>
      <c r="AT21">
        <f t="shared" si="16"/>
        <v>145.5808598722206</v>
      </c>
      <c r="AU21">
        <f t="shared" si="17"/>
        <v>-861.84392227655383</v>
      </c>
      <c r="AW21">
        <v>18</v>
      </c>
      <c r="AX21">
        <f>(R21*SUMPRODUCT(K22:$K$23, X22:$X$23)-$AZ$3*SUMPRODUCT(K21:$K$22, W22:$W$23))/Z21</f>
        <v>6545.1596591114276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6.0775000000000003E-2</v>
      </c>
      <c r="O22">
        <f t="shared" si="29"/>
        <v>6043.4855627522884</v>
      </c>
      <c r="P22">
        <f t="shared" si="30"/>
        <v>302.17427813761441</v>
      </c>
      <c r="Q22" s="5">
        <f t="shared" si="31"/>
        <v>12.5</v>
      </c>
      <c r="R22">
        <f t="shared" si="0"/>
        <v>250000</v>
      </c>
      <c r="S22">
        <f t="shared" si="1"/>
        <v>3446.8693393270928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3680.3891608478757</v>
      </c>
      <c r="AC22">
        <f t="shared" si="2"/>
        <v>1801.0227739984571</v>
      </c>
      <c r="AE22">
        <f t="shared" si="3"/>
        <v>3157.7800204555028</v>
      </c>
      <c r="AF22">
        <f t="shared" si="4"/>
        <v>-157.88900102277512</v>
      </c>
      <c r="AG22">
        <f t="shared" si="5"/>
        <v>-6.5313716473441144</v>
      </c>
      <c r="AH22">
        <f t="shared" si="6"/>
        <v>-8543.5521400594807</v>
      </c>
      <c r="AI22">
        <f t="shared" si="7"/>
        <v>-5550.1924922740973</v>
      </c>
      <c r="AJ22">
        <f t="shared" si="8"/>
        <v>1879.3663868494186</v>
      </c>
      <c r="AK22">
        <f t="shared" si="32"/>
        <v>467.61961261964228</v>
      </c>
      <c r="AL22">
        <f t="shared" si="9"/>
        <v>-3203.2064928050363</v>
      </c>
      <c r="AN22">
        <f t="shared" si="10"/>
        <v>955.10469187374792</v>
      </c>
      <c r="AO22">
        <f t="shared" si="11"/>
        <v>-47.755234593687391</v>
      </c>
      <c r="AP22">
        <f t="shared" si="12"/>
        <v>-1.9754839362906904</v>
      </c>
      <c r="AQ22">
        <f t="shared" si="13"/>
        <v>-2584.0896710283669</v>
      </c>
      <c r="AR22">
        <f t="shared" si="14"/>
        <v>-1678.7156976845972</v>
      </c>
      <c r="AS22">
        <f t="shared" si="15"/>
        <v>568.43467315711541</v>
      </c>
      <c r="AT22">
        <f t="shared" si="16"/>
        <v>141.43660518847037</v>
      </c>
      <c r="AU22">
        <f t="shared" si="17"/>
        <v>-968.84441933901132</v>
      </c>
      <c r="AW22">
        <v>19</v>
      </c>
      <c r="AX22">
        <f>(R22*SUMPRODUCT(K23:$K$23, X23:$X$23)-$AZ$3*SUMPRODUCT(K22:$K$22, W23:$W$23))/Z22</f>
        <v>3446.8693393270928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6.7419999999999994E-2</v>
      </c>
      <c r="O23">
        <f t="shared" si="29"/>
        <v>6043.4855627522884</v>
      </c>
      <c r="P23">
        <f t="shared" si="30"/>
        <v>302.17427813761441</v>
      </c>
      <c r="Q23" s="5">
        <f t="shared" si="31"/>
        <v>12.5</v>
      </c>
      <c r="R23">
        <f t="shared" si="0"/>
        <v>250000</v>
      </c>
      <c r="S23">
        <f t="shared" si="1"/>
        <v>3736.1197287249811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1801.0227739984571</v>
      </c>
      <c r="AC23">
        <f t="shared" si="2"/>
        <v>1801.0227739984571</v>
      </c>
      <c r="AE23">
        <f t="shared" si="3"/>
        <v>2913.3046912718378</v>
      </c>
      <c r="AF23">
        <f t="shared" si="4"/>
        <v>-145.66523456359187</v>
      </c>
      <c r="AG23">
        <f t="shared" si="5"/>
        <v>-6.0257128544067324</v>
      </c>
      <c r="AH23">
        <f t="shared" si="6"/>
        <v>-8806.9015292788026</v>
      </c>
      <c r="AI23">
        <f t="shared" si="7"/>
        <v>-6045.2877854249637</v>
      </c>
      <c r="AJ23">
        <f t="shared" si="8"/>
        <v>0</v>
      </c>
      <c r="AK23">
        <f t="shared" si="32"/>
        <v>474.68400577042644</v>
      </c>
      <c r="AL23">
        <f t="shared" si="9"/>
        <v>-5570.603779654537</v>
      </c>
      <c r="AN23">
        <f t="shared" si="10"/>
        <v>798.22491768174871</v>
      </c>
      <c r="AO23">
        <f t="shared" si="11"/>
        <v>-39.911245884087428</v>
      </c>
      <c r="AP23">
        <f t="shared" si="12"/>
        <v>-1.6510027809974319</v>
      </c>
      <c r="AQ23">
        <f t="shared" si="13"/>
        <v>-2413.0288429154512</v>
      </c>
      <c r="AR23">
        <f t="shared" si="14"/>
        <v>-1656.3661738987876</v>
      </c>
      <c r="AS23">
        <f t="shared" si="15"/>
        <v>0</v>
      </c>
      <c r="AT23">
        <f t="shared" si="16"/>
        <v>130.06006634531798</v>
      </c>
      <c r="AU23">
        <f t="shared" si="17"/>
        <v>-1526.3061075534695</v>
      </c>
      <c r="AW23">
        <v>20</v>
      </c>
      <c r="AX23">
        <f>(R23*SUMPRODUCT(K$23:$K24, X$23:$X24)-$AZ$3*SUMPRODUCT(K$22:$K23, W$23:$W24))/Z23</f>
        <v>3736.1197287249811</v>
      </c>
    </row>
    <row r="25" spans="5:50" x14ac:dyDescent="0.25">
      <c r="AN25" s="6">
        <f t="shared" ref="AN25:AU25" si="33">SUM(AN3:AN23)</f>
        <v>53564.782646010535</v>
      </c>
      <c r="AO25" s="6">
        <f t="shared" si="33"/>
        <v>-7210.8533043647421</v>
      </c>
      <c r="AP25" s="6">
        <f t="shared" si="33"/>
        <v>-198.29033384340616</v>
      </c>
      <c r="AQ25" s="6">
        <f t="shared" si="33"/>
        <v>-37399.020977289358</v>
      </c>
      <c r="AR25" s="6">
        <f t="shared" si="33"/>
        <v>8756.6180305130329</v>
      </c>
      <c r="AS25" s="6">
        <f t="shared" si="33"/>
        <v>-6577.143524526593</v>
      </c>
      <c r="AT25" s="6">
        <f t="shared" si="33"/>
        <v>9247.7591448477342</v>
      </c>
      <c r="AU25" s="7">
        <f t="shared" si="33"/>
        <v>11427.23365083417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52EF-0BEF-449F-B93E-E106D8DFD57C}">
  <sheetPr codeName="Sheet6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'T.55.04.C'!C3*(1+C12)</f>
        <v>19759.713008601539</v>
      </c>
      <c r="K3">
        <v>1</v>
      </c>
      <c r="L3" s="2">
        <v>0</v>
      </c>
      <c r="O3">
        <f>$C$3</f>
        <v>19759.713008601539</v>
      </c>
      <c r="P3">
        <f>O3*B5</f>
        <v>15807.770406881231</v>
      </c>
      <c r="Q3" s="5">
        <f>B8</f>
        <v>100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19759.713008601539</v>
      </c>
      <c r="AF3">
        <f t="shared" ref="AF3:AF23" si="4">-$Z3*P3</f>
        <v>-15807.770406881231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3851.9426017203077</v>
      </c>
      <c r="AJ3">
        <f t="shared" ref="AJ3:AJ23" si="8">AB3-AC3</f>
        <v>0</v>
      </c>
      <c r="AL3">
        <f t="shared" ref="AL3:AL23" si="9">SUM(AI3:AK3)</f>
        <v>3851.9426017203077</v>
      </c>
      <c r="AN3">
        <f t="shared" ref="AN3:AN23" si="10">AE3*$K3</f>
        <v>19759.713008601539</v>
      </c>
      <c r="AO3">
        <f t="shared" ref="AO3:AO23" si="11">AF3*$K3</f>
        <v>-15807.770406881231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3851.9426017203077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3851.9426017203077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12062.480424512352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2.1847999999999999E-2</v>
      </c>
      <c r="R4">
        <f t="shared" si="0"/>
        <v>250000</v>
      </c>
      <c r="S4">
        <f t="shared" si="1"/>
        <v>7166.4080930143518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6938.1723280680308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-5462</v>
      </c>
      <c r="AI4">
        <f t="shared" si="7"/>
        <v>-5462</v>
      </c>
      <c r="AJ4">
        <f t="shared" si="8"/>
        <v>-6938.1723280680308</v>
      </c>
      <c r="AK4">
        <f>H4*SUM(AB4, AE4:AF4)</f>
        <v>0</v>
      </c>
      <c r="AL4">
        <f t="shared" si="9"/>
        <v>-12400.172328068031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-5124.3080964443188</v>
      </c>
      <c r="AR4">
        <f t="shared" si="14"/>
        <v>-5124.3080964443188</v>
      </c>
      <c r="AS4">
        <f t="shared" si="15"/>
        <v>-6509.2150558851954</v>
      </c>
      <c r="AT4">
        <f t="shared" si="16"/>
        <v>0</v>
      </c>
      <c r="AU4">
        <f t="shared" si="17"/>
        <v>-11633.523152329515</v>
      </c>
      <c r="AW4">
        <v>1</v>
      </c>
      <c r="AX4">
        <f>(R4*SUMPRODUCT(K5:$K$23, X5:$X$23)-$AZ$3*SUMPRODUCT(K4:$K$22, W5:$W$23))/Z4</f>
        <v>7166.4080930143518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2.5484E-2</v>
      </c>
      <c r="O5">
        <f t="shared" ref="O5:O23" si="29">$C$3</f>
        <v>19759.713008601539</v>
      </c>
      <c r="P5">
        <f t="shared" ref="P5:P23" si="30">O5*$C$5</f>
        <v>987.98565043007693</v>
      </c>
      <c r="Q5" s="5">
        <f t="shared" ref="Q5:Q23" si="31">$C$8</f>
        <v>12.5</v>
      </c>
      <c r="R5">
        <f t="shared" si="0"/>
        <v>250000</v>
      </c>
      <c r="S5">
        <f t="shared" si="1"/>
        <v>13458.937553449347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6938.1723280680308</v>
      </c>
      <c r="AC5">
        <f t="shared" si="2"/>
        <v>12567.930240490285</v>
      </c>
      <c r="AE5">
        <f t="shared" si="3"/>
        <v>18451.58235395532</v>
      </c>
      <c r="AF5">
        <f t="shared" si="4"/>
        <v>-922.57911769776592</v>
      </c>
      <c r="AG5">
        <f t="shared" si="5"/>
        <v>-11.6724761804</v>
      </c>
      <c r="AH5">
        <f t="shared" si="6"/>
        <v>-6168.0963919999995</v>
      </c>
      <c r="AI5">
        <f t="shared" si="7"/>
        <v>11349.234368077156</v>
      </c>
      <c r="AJ5">
        <f t="shared" si="8"/>
        <v>-5629.7579124222539</v>
      </c>
      <c r="AK5">
        <f>H5*SUM(AB5, AE5:AF5)</f>
        <v>2113.9639687577305</v>
      </c>
      <c r="AL5">
        <f t="shared" si="9"/>
        <v>7833.4404244126326</v>
      </c>
      <c r="AN5">
        <f t="shared" si="10"/>
        <v>15934.094803719252</v>
      </c>
      <c r="AO5">
        <f t="shared" si="11"/>
        <v>-796.70474018596246</v>
      </c>
      <c r="AP5">
        <f t="shared" si="12"/>
        <v>-10.079912848925886</v>
      </c>
      <c r="AQ5">
        <f t="shared" si="13"/>
        <v>-5326.5368131171954</v>
      </c>
      <c r="AR5">
        <f t="shared" si="14"/>
        <v>9800.7733375671687</v>
      </c>
      <c r="AS5">
        <f t="shared" si="15"/>
        <v>-4861.6478835104026</v>
      </c>
      <c r="AT5">
        <f t="shared" si="16"/>
        <v>1825.5400346524582</v>
      </c>
      <c r="AU5">
        <f t="shared" si="17"/>
        <v>6764.6654887092236</v>
      </c>
      <c r="AW5">
        <v>2</v>
      </c>
      <c r="AX5">
        <f>(R5*SUMPRODUCT(K6:$K$23, X6:$X$23)-$AZ$3*SUMPRODUCT(K5:$K$22, W6:$W$23))/Z5</f>
        <v>13458.937553449347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2.9274999999999999E-2</v>
      </c>
      <c r="O6">
        <f t="shared" si="29"/>
        <v>19759.713008601539</v>
      </c>
      <c r="P6">
        <f t="shared" si="30"/>
        <v>987.98565043007693</v>
      </c>
      <c r="Q6" s="5">
        <f t="shared" si="31"/>
        <v>12.5</v>
      </c>
      <c r="R6">
        <f t="shared" si="0"/>
        <v>250000</v>
      </c>
      <c r="S6">
        <f t="shared" si="1"/>
        <v>18918.638586245615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12567.930240490285</v>
      </c>
      <c r="AC6">
        <f t="shared" si="2"/>
        <v>16972.349101419793</v>
      </c>
      <c r="AE6">
        <f t="shared" si="3"/>
        <v>17726.896457003724</v>
      </c>
      <c r="AF6">
        <f t="shared" si="4"/>
        <v>-886.34482285018623</v>
      </c>
      <c r="AG6">
        <f t="shared" si="5"/>
        <v>-11.214039678414791</v>
      </c>
      <c r="AH6">
        <f t="shared" si="6"/>
        <v>-6834.2348036242001</v>
      </c>
      <c r="AI6">
        <f t="shared" si="7"/>
        <v>9995.1027908509204</v>
      </c>
      <c r="AJ6">
        <f t="shared" si="8"/>
        <v>-4404.4188609295088</v>
      </c>
      <c r="AK6">
        <f>H6*SUM(AB6, AE6:AF6)</f>
        <v>3199.6428279612478</v>
      </c>
      <c r="AL6">
        <f t="shared" si="9"/>
        <v>8790.3267578826599</v>
      </c>
      <c r="AN6">
        <f t="shared" si="10"/>
        <v>13806.171744501422</v>
      </c>
      <c r="AO6">
        <f t="shared" si="11"/>
        <v>-690.30858722507116</v>
      </c>
      <c r="AP6">
        <f t="shared" si="12"/>
        <v>-8.7337881239036097</v>
      </c>
      <c r="AQ6">
        <f t="shared" si="13"/>
        <v>-5322.6812527472093</v>
      </c>
      <c r="AR6">
        <f t="shared" si="14"/>
        <v>7784.4481164052359</v>
      </c>
      <c r="AS6">
        <f t="shared" si="15"/>
        <v>-3430.2768889186696</v>
      </c>
      <c r="AT6">
        <f t="shared" si="16"/>
        <v>2491.965726264631</v>
      </c>
      <c r="AU6">
        <f t="shared" si="17"/>
        <v>6846.1369537511973</v>
      </c>
      <c r="AW6">
        <v>3</v>
      </c>
      <c r="AX6">
        <f>(R6*SUMPRODUCT(K7:$K$23, X7:$X$23)-$AZ$3*SUMPRODUCT(K6:$K$22, W7:$W$23))/Z6</f>
        <v>18918.638586245615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3.3331E-2</v>
      </c>
      <c r="O7">
        <f t="shared" si="29"/>
        <v>19759.713008601539</v>
      </c>
      <c r="P7">
        <f t="shared" si="30"/>
        <v>987.98565043007693</v>
      </c>
      <c r="Q7" s="5">
        <f t="shared" si="31"/>
        <v>12.5</v>
      </c>
      <c r="R7">
        <f t="shared" si="0"/>
        <v>250000</v>
      </c>
      <c r="S7">
        <f t="shared" si="1"/>
        <v>23454.852115225596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16972.349101419793</v>
      </c>
      <c r="AC7">
        <f t="shared" si="2"/>
        <v>20130.125186257996</v>
      </c>
      <c r="AE7">
        <f t="shared" si="3"/>
        <v>16958.772306625295</v>
      </c>
      <c r="AF7">
        <f t="shared" si="4"/>
        <v>-847.93861533126483</v>
      </c>
      <c r="AG7">
        <f t="shared" si="5"/>
        <v>-10.7281241251094</v>
      </c>
      <c r="AH7">
        <f t="shared" si="6"/>
        <v>-7475.5031304248678</v>
      </c>
      <c r="AI7">
        <f t="shared" si="7"/>
        <v>8624.6024367440532</v>
      </c>
      <c r="AJ7">
        <f t="shared" si="8"/>
        <v>-3157.7760848382022</v>
      </c>
      <c r="AK7">
        <f>H7*SUM(AB7, AE7:AF7)</f>
        <v>3463.8092383971371</v>
      </c>
      <c r="AL7">
        <f t="shared" si="9"/>
        <v>8930.6355903029871</v>
      </c>
      <c r="AN7">
        <f t="shared" si="10"/>
        <v>11956.129733538906</v>
      </c>
      <c r="AO7">
        <f t="shared" si="11"/>
        <v>-597.80648667694538</v>
      </c>
      <c r="AP7">
        <f t="shared" si="12"/>
        <v>-7.5634510280680205</v>
      </c>
      <c r="AQ7">
        <f t="shared" si="13"/>
        <v>-5270.3157772758432</v>
      </c>
      <c r="AR7">
        <f t="shared" si="14"/>
        <v>6080.4440185580506</v>
      </c>
      <c r="AS7">
        <f t="shared" si="15"/>
        <v>-2226.2684973394225</v>
      </c>
      <c r="AT7">
        <f t="shared" si="16"/>
        <v>2442.0253941570777</v>
      </c>
      <c r="AU7">
        <f t="shared" si="17"/>
        <v>6296.2009153757044</v>
      </c>
      <c r="AW7">
        <v>4</v>
      </c>
      <c r="AX7">
        <f>(R7*SUMPRODUCT(K8:$K$23, X8:$X$23)-$AZ$3*SUMPRODUCT(K7:$K$22, W8:$W$23))/Z7</f>
        <v>23454.852115225596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3.7801000000000001E-2</v>
      </c>
      <c r="O8">
        <f t="shared" si="29"/>
        <v>19759.713008601539</v>
      </c>
      <c r="P8">
        <f t="shared" si="30"/>
        <v>987.98565043007693</v>
      </c>
      <c r="Q8" s="5">
        <f t="shared" si="31"/>
        <v>12.5</v>
      </c>
      <c r="R8">
        <f t="shared" si="0"/>
        <v>250000</v>
      </c>
      <c r="S8">
        <f t="shared" si="1"/>
        <v>27039.39596502839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20130.125186257996</v>
      </c>
      <c r="AC8">
        <f t="shared" si="2"/>
        <v>22097.262934509446</v>
      </c>
      <c r="AE8">
        <f t="shared" si="3"/>
        <v>16148.126031596299</v>
      </c>
      <c r="AF8">
        <f t="shared" si="4"/>
        <v>-807.40630157981502</v>
      </c>
      <c r="AG8">
        <f t="shared" si="5"/>
        <v>-10.215309063805044</v>
      </c>
      <c r="AH8">
        <f t="shared" si="6"/>
        <v>-8110.6764010652078</v>
      </c>
      <c r="AI8">
        <f t="shared" si="7"/>
        <v>7219.8280198874709</v>
      </c>
      <c r="AJ8">
        <f t="shared" si="8"/>
        <v>-1967.1377482514508</v>
      </c>
      <c r="AK8">
        <f t="shared" ref="AK8:AK23" si="32">H8*SUM(AB8:AB8, AE8:AF8)</f>
        <v>2571.6362564299002</v>
      </c>
      <c r="AL8">
        <f t="shared" si="9"/>
        <v>7824.3265280659198</v>
      </c>
      <c r="AN8">
        <f t="shared" si="10"/>
        <v>10615.025432303974</v>
      </c>
      <c r="AO8">
        <f t="shared" si="11"/>
        <v>-530.75127161519879</v>
      </c>
      <c r="AP8">
        <f t="shared" si="12"/>
        <v>-6.7150680703732775</v>
      </c>
      <c r="AQ8">
        <f t="shared" si="13"/>
        <v>-5331.5806491748099</v>
      </c>
      <c r="AR8">
        <f t="shared" si="14"/>
        <v>4745.9784434435915</v>
      </c>
      <c r="AS8">
        <f t="shared" si="15"/>
        <v>-1293.1046726831955</v>
      </c>
      <c r="AT8">
        <f t="shared" si="16"/>
        <v>1690.4738179046694</v>
      </c>
      <c r="AU8">
        <f t="shared" si="17"/>
        <v>5143.3475886650649</v>
      </c>
      <c r="AW8">
        <v>5</v>
      </c>
      <c r="AX8">
        <f>(R8*SUMPRODUCT(K9:$K$23, X9:$X$23)-$AZ$3*SUMPRODUCT(K8:$K$22, W9:$W$23))/Z8</f>
        <v>27039.39596502839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4.3147999999999999E-2</v>
      </c>
      <c r="O9">
        <f t="shared" si="29"/>
        <v>19759.713008601539</v>
      </c>
      <c r="P9">
        <f t="shared" si="30"/>
        <v>987.98565043007693</v>
      </c>
      <c r="Q9" s="5">
        <f t="shared" si="31"/>
        <v>12.5</v>
      </c>
      <c r="R9">
        <f t="shared" si="0"/>
        <v>250000</v>
      </c>
      <c r="S9">
        <f t="shared" si="1"/>
        <v>29814.182020640743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22097.262934509446</v>
      </c>
      <c r="AC9">
        <f t="shared" si="2"/>
        <v>23069.941707378661</v>
      </c>
      <c r="AE9">
        <f t="shared" si="3"/>
        <v>15289.885429269021</v>
      </c>
      <c r="AF9">
        <f t="shared" si="4"/>
        <v>-764.49427146345101</v>
      </c>
      <c r="AG9">
        <f t="shared" si="5"/>
        <v>-9.6723858176819348</v>
      </c>
      <c r="AH9">
        <f t="shared" si="6"/>
        <v>-8815.4031097012012</v>
      </c>
      <c r="AI9">
        <f t="shared" si="7"/>
        <v>5700.3156622866882</v>
      </c>
      <c r="AJ9">
        <f t="shared" si="8"/>
        <v>-972.6787728692143</v>
      </c>
      <c r="AK9">
        <f t="shared" si="32"/>
        <v>1911.7025436188439</v>
      </c>
      <c r="AL9">
        <f t="shared" si="9"/>
        <v>6639.339433036318</v>
      </c>
      <c r="AN9">
        <f t="shared" si="10"/>
        <v>9552.2315725412318</v>
      </c>
      <c r="AO9">
        <f t="shared" si="11"/>
        <v>-477.61157862706159</v>
      </c>
      <c r="AP9">
        <f t="shared" si="12"/>
        <v>-6.0427443761348405</v>
      </c>
      <c r="AQ9">
        <f t="shared" si="13"/>
        <v>-5507.3513989824405</v>
      </c>
      <c r="AR9">
        <f t="shared" si="14"/>
        <v>3561.2258505555965</v>
      </c>
      <c r="AS9">
        <f t="shared" si="15"/>
        <v>-607.67315275992667</v>
      </c>
      <c r="AT9">
        <f t="shared" si="16"/>
        <v>1194.3206166546356</v>
      </c>
      <c r="AU9">
        <f t="shared" si="17"/>
        <v>4147.8733144503049</v>
      </c>
      <c r="AW9">
        <v>6</v>
      </c>
      <c r="AX9">
        <f>(R9*SUMPRODUCT(K10:$K$23, X10:$X$23)-$AZ$3*SUMPRODUCT(K9:$K$22, W10:$W$23))/Z9</f>
        <v>29814.182020640743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4.8848999999999997E-2</v>
      </c>
      <c r="O10">
        <f t="shared" si="29"/>
        <v>19759.713008601539</v>
      </c>
      <c r="P10">
        <f t="shared" si="30"/>
        <v>987.98565043007693</v>
      </c>
      <c r="Q10" s="5">
        <f t="shared" si="31"/>
        <v>12.5</v>
      </c>
      <c r="R10">
        <f t="shared" si="0"/>
        <v>250000</v>
      </c>
      <c r="S10">
        <f t="shared" si="1"/>
        <v>31983.373308792281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23069.941707378661</v>
      </c>
      <c r="AC10">
        <f t="shared" si="2"/>
        <v>23292.021041668246</v>
      </c>
      <c r="AE10">
        <f t="shared" si="3"/>
        <v>14390.090961641969</v>
      </c>
      <c r="AF10">
        <f t="shared" si="4"/>
        <v>-719.50454808209838</v>
      </c>
      <c r="AG10">
        <f t="shared" si="5"/>
        <v>-9.1031755846971709</v>
      </c>
      <c r="AH10">
        <f t="shared" si="6"/>
        <v>-9449.7274961588973</v>
      </c>
      <c r="AI10">
        <f t="shared" si="7"/>
        <v>4211.7557418162742</v>
      </c>
      <c r="AJ10">
        <f t="shared" si="8"/>
        <v>-222.07933428958495</v>
      </c>
      <c r="AK10">
        <f t="shared" si="32"/>
        <v>1928.877726349273</v>
      </c>
      <c r="AL10">
        <f t="shared" si="9"/>
        <v>5918.5541338759622</v>
      </c>
      <c r="AN10">
        <f t="shared" si="10"/>
        <v>8541.6553888159178</v>
      </c>
      <c r="AO10">
        <f t="shared" si="11"/>
        <v>-427.08276944079586</v>
      </c>
      <c r="AP10">
        <f t="shared" si="12"/>
        <v>-5.4034535984263004</v>
      </c>
      <c r="AQ10">
        <f t="shared" si="13"/>
        <v>-5609.1595255070943</v>
      </c>
      <c r="AR10">
        <f t="shared" si="14"/>
        <v>2500.0096402695999</v>
      </c>
      <c r="AS10">
        <f t="shared" si="15"/>
        <v>-131.82162277748645</v>
      </c>
      <c r="AT10">
        <f t="shared" si="16"/>
        <v>1144.9412564212384</v>
      </c>
      <c r="AU10">
        <f t="shared" si="17"/>
        <v>3513.1292739133519</v>
      </c>
      <c r="AW10">
        <v>7</v>
      </c>
      <c r="AX10">
        <f>(R10*SUMPRODUCT(K11:$K$23, X11:$X$23)-$AZ$3*SUMPRODUCT(K10:$K$22, W11:$W$23))/Z10</f>
        <v>31983.373308792281</v>
      </c>
    </row>
    <row r="11" spans="1:52" x14ac:dyDescent="0.25">
      <c r="A11" t="s">
        <v>33</v>
      </c>
      <c r="C11" s="24">
        <f>AU25</f>
        <v>28287.376248959677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5.4528E-2</v>
      </c>
      <c r="O11">
        <f t="shared" si="29"/>
        <v>19759.713008601539</v>
      </c>
      <c r="P11">
        <f t="shared" si="30"/>
        <v>987.98565043007693</v>
      </c>
      <c r="Q11" s="5">
        <f t="shared" si="31"/>
        <v>12.5</v>
      </c>
      <c r="R11">
        <f t="shared" si="0"/>
        <v>250000</v>
      </c>
      <c r="S11">
        <f t="shared" si="1"/>
        <v>33617.308066094854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23292.021041668246</v>
      </c>
      <c r="AC11">
        <f t="shared" si="2"/>
        <v>22902.169975169214</v>
      </c>
      <c r="AE11">
        <f t="shared" si="3"/>
        <v>13461.527172069133</v>
      </c>
      <c r="AF11">
        <f t="shared" si="4"/>
        <v>-673.0763586034567</v>
      </c>
      <c r="AG11">
        <f t="shared" si="5"/>
        <v>-8.5157658705678312</v>
      </c>
      <c r="AH11">
        <f t="shared" si="6"/>
        <v>-9927.559165647348</v>
      </c>
      <c r="AI11">
        <f t="shared" si="7"/>
        <v>2852.3758819477589</v>
      </c>
      <c r="AJ11">
        <f t="shared" si="8"/>
        <v>389.85106649903173</v>
      </c>
      <c r="AK11">
        <f t="shared" si="32"/>
        <v>1858.1443005393969</v>
      </c>
      <c r="AL11">
        <f t="shared" si="9"/>
        <v>5100.3712489861873</v>
      </c>
      <c r="AN11">
        <f t="shared" si="10"/>
        <v>7599.1245362685704</v>
      </c>
      <c r="AO11">
        <f t="shared" si="11"/>
        <v>-379.95622681342854</v>
      </c>
      <c r="AP11">
        <f t="shared" si="12"/>
        <v>-4.807208316335756</v>
      </c>
      <c r="AQ11">
        <f t="shared" si="13"/>
        <v>-5604.1753269612809</v>
      </c>
      <c r="AR11">
        <f t="shared" si="14"/>
        <v>1610.1857741775245</v>
      </c>
      <c r="AS11">
        <f t="shared" si="15"/>
        <v>220.07360435821195</v>
      </c>
      <c r="AT11">
        <f t="shared" si="16"/>
        <v>1048.935218542975</v>
      </c>
      <c r="AU11">
        <f t="shared" si="17"/>
        <v>2879.1945970787115</v>
      </c>
      <c r="AW11">
        <v>8</v>
      </c>
      <c r="AX11">
        <f>(R11*SUMPRODUCT(K12:$K$23, X12:$X$23)-$AZ$3*SUMPRODUCT(K11:$K$22, W12:$W$23))/Z11</f>
        <v>33617.308066094854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6.0775000000000003E-2</v>
      </c>
      <c r="O12">
        <f t="shared" si="29"/>
        <v>19759.713008601539</v>
      </c>
      <c r="P12">
        <f t="shared" si="30"/>
        <v>987.98565043007693</v>
      </c>
      <c r="Q12" s="5">
        <f t="shared" si="31"/>
        <v>12.5</v>
      </c>
      <c r="R12">
        <f t="shared" si="0"/>
        <v>250000</v>
      </c>
      <c r="S12">
        <f t="shared" si="1"/>
        <v>34730.94978127144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22902.169975169214</v>
      </c>
      <c r="AC12">
        <f t="shared" si="2"/>
        <v>21986.254218420305</v>
      </c>
      <c r="AE12">
        <f t="shared" si="3"/>
        <v>12508.78758646594</v>
      </c>
      <c r="AF12">
        <f t="shared" si="4"/>
        <v>-625.43937932329698</v>
      </c>
      <c r="AG12">
        <f t="shared" si="5"/>
        <v>-7.9130625410783919</v>
      </c>
      <c r="AH12">
        <f t="shared" si="6"/>
        <v>-10350.913415675199</v>
      </c>
      <c r="AI12">
        <f t="shared" si="7"/>
        <v>1524.5217289263655</v>
      </c>
      <c r="AJ12">
        <f t="shared" si="8"/>
        <v>915.91575674890919</v>
      </c>
      <c r="AK12">
        <f t="shared" si="32"/>
        <v>1805.3683936619852</v>
      </c>
      <c r="AL12">
        <f t="shared" si="9"/>
        <v>4245.8058793372602</v>
      </c>
      <c r="AN12">
        <f t="shared" si="10"/>
        <v>6712.8971358628787</v>
      </c>
      <c r="AO12">
        <f t="shared" si="11"/>
        <v>-335.64485679314396</v>
      </c>
      <c r="AP12">
        <f t="shared" si="12"/>
        <v>-4.2465806138863886</v>
      </c>
      <c r="AQ12">
        <f t="shared" si="13"/>
        <v>-5554.8642537371534</v>
      </c>
      <c r="AR12">
        <f t="shared" si="14"/>
        <v>818.14144471869508</v>
      </c>
      <c r="AS12">
        <f t="shared" si="15"/>
        <v>491.53031160460625</v>
      </c>
      <c r="AT12">
        <f t="shared" si="16"/>
        <v>968.85907089057173</v>
      </c>
      <c r="AU12">
        <f t="shared" si="17"/>
        <v>2278.5308272138732</v>
      </c>
      <c r="AW12">
        <v>9</v>
      </c>
      <c r="AX12">
        <f>(R12*SUMPRODUCT(K13:$K$23, X13:$X$23)-$AZ$3*SUMPRODUCT(K12:$K$22, W13:$W$23))/Z12</f>
        <v>34730.94978127144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6.7419999999999994E-2</v>
      </c>
      <c r="O13">
        <f t="shared" si="29"/>
        <v>19759.713008601539</v>
      </c>
      <c r="P13">
        <f t="shared" si="30"/>
        <v>987.98565043007693</v>
      </c>
      <c r="Q13" s="5">
        <f t="shared" si="31"/>
        <v>12.5</v>
      </c>
      <c r="R13">
        <f t="shared" si="0"/>
        <v>250000</v>
      </c>
      <c r="S13">
        <f t="shared" si="1"/>
        <v>35339.674159895862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21986.254218420305</v>
      </c>
      <c r="AC13">
        <f t="shared" si="2"/>
        <v>20639.594551805367</v>
      </c>
      <c r="AE13">
        <f t="shared" si="3"/>
        <v>11540.357251521747</v>
      </c>
      <c r="AF13">
        <f t="shared" si="4"/>
        <v>-577.0178625760874</v>
      </c>
      <c r="AG13">
        <f t="shared" si="5"/>
        <v>-7.300433239148103</v>
      </c>
      <c r="AH13">
        <f t="shared" si="6"/>
        <v>-10669.973530390103</v>
      </c>
      <c r="AI13">
        <f t="shared" si="7"/>
        <v>286.06542531640844</v>
      </c>
      <c r="AJ13">
        <f t="shared" si="8"/>
        <v>1346.659666614938</v>
      </c>
      <c r="AK13">
        <f t="shared" si="32"/>
        <v>1703.4939895008204</v>
      </c>
      <c r="AL13">
        <f t="shared" si="9"/>
        <v>3336.2190814321666</v>
      </c>
      <c r="AN13">
        <f t="shared" si="10"/>
        <v>5888.7369398158926</v>
      </c>
      <c r="AO13">
        <f t="shared" si="11"/>
        <v>-294.43684699079466</v>
      </c>
      <c r="AP13">
        <f t="shared" si="12"/>
        <v>-3.7252166423498188</v>
      </c>
      <c r="AQ13">
        <f t="shared" si="13"/>
        <v>-5444.6033087043888</v>
      </c>
      <c r="AR13">
        <f t="shared" si="14"/>
        <v>145.97156747835922</v>
      </c>
      <c r="AS13">
        <f t="shared" si="15"/>
        <v>687.16456096797606</v>
      </c>
      <c r="AT13">
        <f t="shared" si="16"/>
        <v>869.24761201868785</v>
      </c>
      <c r="AU13">
        <f t="shared" si="17"/>
        <v>1702.383740465023</v>
      </c>
      <c r="AW13">
        <v>10</v>
      </c>
      <c r="AX13">
        <f>(R13*SUMPRODUCT(K14:$K$23, X14:$X$23)-$AZ$3*SUMPRODUCT(K13:$K$22, W14:$W$23))/Z13</f>
        <v>35339.674159895862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7.4817999999999996E-2</v>
      </c>
      <c r="O14">
        <f t="shared" si="29"/>
        <v>19759.713008601539</v>
      </c>
      <c r="P14">
        <f t="shared" si="30"/>
        <v>987.98565043007693</v>
      </c>
      <c r="Q14" s="5">
        <f t="shared" si="31"/>
        <v>12.5</v>
      </c>
      <c r="R14">
        <f t="shared" si="0"/>
        <v>250000</v>
      </c>
      <c r="S14">
        <f t="shared" si="1"/>
        <v>35421.40016562189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20639.594551805367</v>
      </c>
      <c r="AC14">
        <f t="shared" si="2"/>
        <v>18932.667808324775</v>
      </c>
      <c r="AE14">
        <f t="shared" si="3"/>
        <v>10561.527230162177</v>
      </c>
      <c r="AF14">
        <f t="shared" si="4"/>
        <v>-528.07636150810879</v>
      </c>
      <c r="AG14">
        <f t="shared" si="5"/>
        <v>-6.6812250926700401</v>
      </c>
      <c r="AH14">
        <f t="shared" si="6"/>
        <v>-10924.076281731655</v>
      </c>
      <c r="AI14">
        <f t="shared" si="7"/>
        <v>-897.30663817025743</v>
      </c>
      <c r="AJ14">
        <f t="shared" si="8"/>
        <v>1706.9267434805915</v>
      </c>
      <c r="AK14">
        <f t="shared" si="32"/>
        <v>1576.594534611615</v>
      </c>
      <c r="AL14">
        <f t="shared" si="9"/>
        <v>2386.2146399219491</v>
      </c>
      <c r="AN14">
        <f t="shared" si="10"/>
        <v>5125.7999334740234</v>
      </c>
      <c r="AO14">
        <f t="shared" si="11"/>
        <v>-256.28999667370113</v>
      </c>
      <c r="AP14">
        <f t="shared" si="12"/>
        <v>-3.2425824778190901</v>
      </c>
      <c r="AQ14">
        <f t="shared" si="13"/>
        <v>-5301.7549695135758</v>
      </c>
      <c r="AR14">
        <f t="shared" si="14"/>
        <v>-435.48761519107296</v>
      </c>
      <c r="AS14">
        <f t="shared" si="15"/>
        <v>828.41854189334856</v>
      </c>
      <c r="AT14">
        <f t="shared" si="16"/>
        <v>765.16473276219847</v>
      </c>
      <c r="AU14">
        <f t="shared" si="17"/>
        <v>1158.095659464474</v>
      </c>
      <c r="AW14">
        <v>11</v>
      </c>
      <c r="AX14">
        <f>(R14*SUMPRODUCT(K15:$K$23, X15:$X$23)-$AZ$3*SUMPRODUCT(K14:$K$22, W15:$W$23))/Z14</f>
        <v>35421.40016562189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8.3350999999999995E-2</v>
      </c>
      <c r="O15">
        <f t="shared" si="29"/>
        <v>19759.713008601539</v>
      </c>
      <c r="P15">
        <f t="shared" si="30"/>
        <v>987.98565043007693</v>
      </c>
      <c r="Q15" s="5">
        <f t="shared" si="31"/>
        <v>12.5</v>
      </c>
      <c r="R15">
        <f t="shared" si="0"/>
        <v>250000</v>
      </c>
      <c r="S15">
        <f t="shared" si="1"/>
        <v>34921.447105481449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18932.667808324775</v>
      </c>
      <c r="AC15">
        <f t="shared" si="2"/>
        <v>16923.006040941844</v>
      </c>
      <c r="AE15">
        <f t="shared" si="3"/>
        <v>9575.5981016993082</v>
      </c>
      <c r="AF15">
        <f t="shared" si="4"/>
        <v>-478.77990508496538</v>
      </c>
      <c r="AG15">
        <f t="shared" si="5"/>
        <v>-6.0575260490441991</v>
      </c>
      <c r="AH15">
        <f t="shared" si="6"/>
        <v>-11137.735853982809</v>
      </c>
      <c r="AI15">
        <f t="shared" si="7"/>
        <v>-2046.9751834175113</v>
      </c>
      <c r="AJ15">
        <f t="shared" si="8"/>
        <v>2009.6617673829314</v>
      </c>
      <c r="AK15">
        <f t="shared" si="32"/>
        <v>1454.7303236563405</v>
      </c>
      <c r="AL15">
        <f t="shared" si="9"/>
        <v>1417.4169076217606</v>
      </c>
      <c r="AN15">
        <f t="shared" si="10"/>
        <v>4418.0068294365337</v>
      </c>
      <c r="AO15">
        <f t="shared" si="11"/>
        <v>-220.90034147182666</v>
      </c>
      <c r="AP15">
        <f t="shared" si="12"/>
        <v>-2.7948323613767472</v>
      </c>
      <c r="AQ15">
        <f t="shared" si="13"/>
        <v>-5138.7487804677048</v>
      </c>
      <c r="AR15">
        <f t="shared" si="14"/>
        <v>-944.43712486437539</v>
      </c>
      <c r="AS15">
        <f t="shared" si="15"/>
        <v>927.22139325998342</v>
      </c>
      <c r="AT15">
        <f t="shared" si="16"/>
        <v>671.186116694014</v>
      </c>
      <c r="AU15">
        <f t="shared" si="17"/>
        <v>653.97038508962203</v>
      </c>
      <c r="AW15">
        <v>12</v>
      </c>
      <c r="AX15">
        <f>(R15*SUMPRODUCT(K16:$K$23, X16:$X$23)-$AZ$3*SUMPRODUCT(K15:$K$22, W16:$W$23))/Z15</f>
        <v>34921.447105481449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9.2474000000000001E-2</v>
      </c>
      <c r="O16">
        <f t="shared" si="29"/>
        <v>19759.713008601539</v>
      </c>
      <c r="P16">
        <f t="shared" si="30"/>
        <v>987.98565043007693</v>
      </c>
      <c r="Q16" s="5">
        <f t="shared" si="31"/>
        <v>12.5</v>
      </c>
      <c r="R16">
        <f t="shared" si="0"/>
        <v>250000</v>
      </c>
      <c r="S16">
        <f t="shared" si="1"/>
        <v>33841.466498231894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16923.006040941844</v>
      </c>
      <c r="AC16">
        <f t="shared" si="2"/>
        <v>14719.107947069244</v>
      </c>
      <c r="AE16">
        <f t="shared" si="3"/>
        <v>8594.3482618257731</v>
      </c>
      <c r="AF16">
        <f t="shared" si="4"/>
        <v>-429.71741309128868</v>
      </c>
      <c r="AG16">
        <f t="shared" si="5"/>
        <v>-5.4367871246944439</v>
      </c>
      <c r="AH16">
        <f t="shared" si="6"/>
        <v>-11203.273277186265</v>
      </c>
      <c r="AI16">
        <f t="shared" si="7"/>
        <v>-3044.0792155764748</v>
      </c>
      <c r="AJ16">
        <f t="shared" si="8"/>
        <v>2203.8980938725999</v>
      </c>
      <c r="AK16">
        <f t="shared" si="32"/>
        <v>1372.2937378652953</v>
      </c>
      <c r="AL16">
        <f t="shared" si="9"/>
        <v>532.11261616142042</v>
      </c>
      <c r="AN16">
        <f t="shared" si="10"/>
        <v>3759.6245355047449</v>
      </c>
      <c r="AO16">
        <f t="shared" si="11"/>
        <v>-187.98122677523725</v>
      </c>
      <c r="AP16">
        <f t="shared" si="12"/>
        <v>-2.3783395372874052</v>
      </c>
      <c r="AQ16">
        <f t="shared" si="13"/>
        <v>-4900.9069457846463</v>
      </c>
      <c r="AR16">
        <f t="shared" si="14"/>
        <v>-1331.6419765924259</v>
      </c>
      <c r="AS16">
        <f t="shared" si="15"/>
        <v>964.10211630350364</v>
      </c>
      <c r="AT16">
        <f t="shared" si="16"/>
        <v>600.31418900190613</v>
      </c>
      <c r="AU16">
        <f t="shared" si="17"/>
        <v>232.77432871298396</v>
      </c>
      <c r="AW16">
        <v>13</v>
      </c>
      <c r="AX16">
        <f>(R16*SUMPRODUCT(K17:$K$23, X17:$X$23)-$AZ$3*SUMPRODUCT(K16:$K$22, W17:$W$23))/Z16</f>
        <v>33841.466498231894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0.10216500000000001</v>
      </c>
      <c r="O17">
        <f t="shared" si="29"/>
        <v>19759.713008601539</v>
      </c>
      <c r="P17">
        <f t="shared" si="30"/>
        <v>987.98565043007693</v>
      </c>
      <c r="Q17" s="5">
        <f t="shared" si="31"/>
        <v>12.5</v>
      </c>
      <c r="R17">
        <f t="shared" si="0"/>
        <v>250000</v>
      </c>
      <c r="S17">
        <f t="shared" si="1"/>
        <v>32206.94605260668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14719.107947069244</v>
      </c>
      <c r="AC17">
        <f t="shared" si="2"/>
        <v>12436.956725240318</v>
      </c>
      <c r="AE17">
        <f t="shared" si="3"/>
        <v>7630.3631890380857</v>
      </c>
      <c r="AF17">
        <f t="shared" si="4"/>
        <v>-381.5181594519043</v>
      </c>
      <c r="AG17">
        <f t="shared" si="5"/>
        <v>-4.8269698968530923</v>
      </c>
      <c r="AH17">
        <f t="shared" si="6"/>
        <v>-11108.98713188816</v>
      </c>
      <c r="AI17">
        <f t="shared" si="7"/>
        <v>-3864.9690721988318</v>
      </c>
      <c r="AJ17">
        <f t="shared" si="8"/>
        <v>2282.1512218289263</v>
      </c>
      <c r="AK17">
        <f t="shared" si="32"/>
        <v>1355.4226986596398</v>
      </c>
      <c r="AL17">
        <f t="shared" si="9"/>
        <v>-227.39515171026574</v>
      </c>
      <c r="AN17">
        <f t="shared" si="10"/>
        <v>3143.9448521049781</v>
      </c>
      <c r="AO17">
        <f t="shared" si="11"/>
        <v>-157.1972426052489</v>
      </c>
      <c r="AP17">
        <f t="shared" si="12"/>
        <v>-1.9888603966163358</v>
      </c>
      <c r="AQ17">
        <f t="shared" si="13"/>
        <v>-4577.2451507387741</v>
      </c>
      <c r="AR17">
        <f t="shared" si="14"/>
        <v>-1592.4864016356614</v>
      </c>
      <c r="AS17">
        <f t="shared" si="15"/>
        <v>940.31665437653214</v>
      </c>
      <c r="AT17">
        <f t="shared" si="16"/>
        <v>558.4759349331074</v>
      </c>
      <c r="AU17">
        <f t="shared" si="17"/>
        <v>-93.693812326021913</v>
      </c>
      <c r="AW17">
        <v>14</v>
      </c>
      <c r="AX17">
        <f>(R17*SUMPRODUCT(K18:$K$23, X18:$X$23)-$AZ$3*SUMPRODUCT(K17:$K$22, W18:$W$23))/Z17</f>
        <v>32206.94605260668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0.113081</v>
      </c>
      <c r="O18">
        <f t="shared" si="29"/>
        <v>19759.713008601539</v>
      </c>
      <c r="P18">
        <f t="shared" si="30"/>
        <v>987.98565043007693</v>
      </c>
      <c r="Q18" s="5">
        <f t="shared" si="31"/>
        <v>12.5</v>
      </c>
      <c r="R18">
        <f t="shared" si="0"/>
        <v>250000</v>
      </c>
      <c r="S18">
        <f t="shared" si="1"/>
        <v>29982.125355644654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12436.956725240318</v>
      </c>
      <c r="AC18">
        <f t="shared" si="2"/>
        <v>10152.815004270589</v>
      </c>
      <c r="AE18">
        <f t="shared" si="3"/>
        <v>6691.2104573680899</v>
      </c>
      <c r="AF18">
        <f t="shared" si="4"/>
        <v>-334.56052286840446</v>
      </c>
      <c r="AG18">
        <f t="shared" si="5"/>
        <v>-4.2328616149785168</v>
      </c>
      <c r="AH18">
        <f t="shared" si="6"/>
        <v>-10916.77165812089</v>
      </c>
      <c r="AI18">
        <f t="shared" si="7"/>
        <v>-4564.3545852361831</v>
      </c>
      <c r="AJ18">
        <f t="shared" si="8"/>
        <v>2284.1417209697283</v>
      </c>
      <c r="AK18">
        <f t="shared" si="32"/>
        <v>1317.4318268477741</v>
      </c>
      <c r="AL18">
        <f t="shared" si="9"/>
        <v>-962.78103741868063</v>
      </c>
      <c r="AN18">
        <f t="shared" si="10"/>
        <v>2576.3806894337408</v>
      </c>
      <c r="AO18">
        <f t="shared" si="11"/>
        <v>-128.81903447168702</v>
      </c>
      <c r="AP18">
        <f t="shared" si="12"/>
        <v>-1.6298191478744048</v>
      </c>
      <c r="AQ18">
        <f t="shared" si="13"/>
        <v>-4203.3888890715234</v>
      </c>
      <c r="AR18">
        <f t="shared" si="14"/>
        <v>-1757.4570532573446</v>
      </c>
      <c r="AS18">
        <f t="shared" si="15"/>
        <v>879.48490924481916</v>
      </c>
      <c r="AT18">
        <f t="shared" si="16"/>
        <v>507.26336287905258</v>
      </c>
      <c r="AU18">
        <f t="shared" si="17"/>
        <v>-370.70878113347288</v>
      </c>
      <c r="AW18">
        <v>15</v>
      </c>
      <c r="AX18">
        <f>(R18*SUMPRODUCT(K19:$K$23, X19:$X$23)-$AZ$3*SUMPRODUCT(K18:$K$22, W19:$W$23))/Z18</f>
        <v>29982.125355644654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0.12539</v>
      </c>
      <c r="O19">
        <f t="shared" si="29"/>
        <v>19759.713008601539</v>
      </c>
      <c r="P19">
        <f t="shared" si="30"/>
        <v>987.98565043007693</v>
      </c>
      <c r="Q19" s="5">
        <f t="shared" si="31"/>
        <v>12.5</v>
      </c>
      <c r="R19">
        <f t="shared" si="0"/>
        <v>250000</v>
      </c>
      <c r="S19">
        <f t="shared" si="1"/>
        <v>27043.393792017774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10152.815004270589</v>
      </c>
      <c r="AC19">
        <f t="shared" si="2"/>
        <v>7917.817798213985</v>
      </c>
      <c r="AE19">
        <f t="shared" si="3"/>
        <v>5785.2874735450232</v>
      </c>
      <c r="AF19">
        <f t="shared" si="4"/>
        <v>-289.26437367725117</v>
      </c>
      <c r="AG19">
        <f t="shared" si="5"/>
        <v>-3.6597744809265755</v>
      </c>
      <c r="AH19">
        <f t="shared" si="6"/>
        <v>-10615.170358043124</v>
      </c>
      <c r="AI19">
        <f t="shared" si="7"/>
        <v>-5122.8070326562793</v>
      </c>
      <c r="AJ19">
        <f t="shared" si="8"/>
        <v>2234.9972060566042</v>
      </c>
      <c r="AK19">
        <f t="shared" si="32"/>
        <v>1148.6247168437558</v>
      </c>
      <c r="AL19">
        <f t="shared" si="9"/>
        <v>-1739.1851097559193</v>
      </c>
      <c r="AN19">
        <f t="shared" si="10"/>
        <v>2075.2417625221783</v>
      </c>
      <c r="AO19">
        <f t="shared" si="11"/>
        <v>-103.76208812610892</v>
      </c>
      <c r="AP19">
        <f t="shared" si="12"/>
        <v>-1.3127985219337519</v>
      </c>
      <c r="AQ19">
        <f t="shared" si="13"/>
        <v>-3807.770131395037</v>
      </c>
      <c r="AR19">
        <f t="shared" si="14"/>
        <v>-1837.6032555209017</v>
      </c>
      <c r="AS19">
        <f t="shared" si="15"/>
        <v>801.71634725818524</v>
      </c>
      <c r="AT19">
        <f t="shared" si="16"/>
        <v>412.02342887184841</v>
      </c>
      <c r="AU19">
        <f t="shared" si="17"/>
        <v>-623.86347939086795</v>
      </c>
      <c r="AW19">
        <v>16</v>
      </c>
      <c r="AX19">
        <f>(R19*SUMPRODUCT(K20:$K$23, X20:$X$23)-$AZ$3*SUMPRODUCT(K19:$K$22, W20:$W$23))/Z19</f>
        <v>27043.393792017774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0.13947699999999999</v>
      </c>
      <c r="O20">
        <f t="shared" si="29"/>
        <v>19759.713008601539</v>
      </c>
      <c r="P20">
        <f t="shared" si="30"/>
        <v>987.98565043007693</v>
      </c>
      <c r="Q20" s="5">
        <f t="shared" si="31"/>
        <v>12.5</v>
      </c>
      <c r="R20">
        <f t="shared" si="0"/>
        <v>250000</v>
      </c>
      <c r="S20">
        <f t="shared" si="1"/>
        <v>22934.799240930643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7917.817798213985</v>
      </c>
      <c r="AC20">
        <f t="shared" si="2"/>
        <v>5711.1730134395684</v>
      </c>
      <c r="AE20">
        <f t="shared" si="3"/>
        <v>4920.5200578619342</v>
      </c>
      <c r="AF20">
        <f t="shared" si="4"/>
        <v>-246.02600289309672</v>
      </c>
      <c r="AG20">
        <f t="shared" si="5"/>
        <v>-3.1127223708411136</v>
      </c>
      <c r="AH20">
        <f t="shared" si="6"/>
        <v>-10209.087305523917</v>
      </c>
      <c r="AI20">
        <f t="shared" si="7"/>
        <v>-5537.7059729259208</v>
      </c>
      <c r="AJ20">
        <f t="shared" si="8"/>
        <v>2206.6447847744166</v>
      </c>
      <c r="AK20">
        <f t="shared" si="32"/>
        <v>683.76253362782722</v>
      </c>
      <c r="AL20">
        <f t="shared" si="9"/>
        <v>-2647.2986545236772</v>
      </c>
      <c r="AN20">
        <f t="shared" si="10"/>
        <v>1674.1353026516651</v>
      </c>
      <c r="AO20">
        <f t="shared" si="11"/>
        <v>-83.706765132583257</v>
      </c>
      <c r="AP20">
        <f t="shared" si="12"/>
        <v>-1.0590584627436785</v>
      </c>
      <c r="AQ20">
        <f t="shared" si="13"/>
        <v>-3473.4933025467867</v>
      </c>
      <c r="AR20">
        <f t="shared" si="14"/>
        <v>-1884.1238234904486</v>
      </c>
      <c r="AS20">
        <f t="shared" si="15"/>
        <v>750.77875735928831</v>
      </c>
      <c r="AT20">
        <f t="shared" si="16"/>
        <v>232.64024589187267</v>
      </c>
      <c r="AU20">
        <f t="shared" si="17"/>
        <v>-900.70482023928753</v>
      </c>
      <c r="AW20">
        <v>17</v>
      </c>
      <c r="AX20">
        <f>(R20*SUMPRODUCT(K21:$K$23, X21:$X$23)-$AZ$3*SUMPRODUCT(K20:$K$22, W21:$W$23))/Z20</f>
        <v>22934.799240930643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0.15573300000000001</v>
      </c>
      <c r="O21">
        <f t="shared" si="29"/>
        <v>19759.713008601539</v>
      </c>
      <c r="P21">
        <f t="shared" si="30"/>
        <v>987.98565043007693</v>
      </c>
      <c r="Q21" s="5">
        <f t="shared" si="31"/>
        <v>12.5</v>
      </c>
      <c r="R21">
        <f t="shared" si="0"/>
        <v>250000</v>
      </c>
      <c r="S21">
        <f t="shared" si="1"/>
        <v>17307.163791808594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5711.1730134395684</v>
      </c>
      <c r="AC21">
        <f t="shared" si="2"/>
        <v>3595.5169695301424</v>
      </c>
      <c r="AE21">
        <f t="shared" si="3"/>
        <v>4105.0275071123024</v>
      </c>
      <c r="AF21">
        <f t="shared" si="4"/>
        <v>-205.25137535561512</v>
      </c>
      <c r="AG21">
        <f t="shared" si="5"/>
        <v>-2.5968415541545036</v>
      </c>
      <c r="AH21">
        <f t="shared" si="6"/>
        <v>-9695.0718595639846</v>
      </c>
      <c r="AI21">
        <f t="shared" si="7"/>
        <v>-5797.8925693614519</v>
      </c>
      <c r="AJ21">
        <f t="shared" si="8"/>
        <v>2115.656043909426</v>
      </c>
      <c r="AK21">
        <f t="shared" si="32"/>
        <v>493.04169114856791</v>
      </c>
      <c r="AL21">
        <f t="shared" si="9"/>
        <v>-3189.1948343034583</v>
      </c>
      <c r="AN21">
        <f t="shared" si="10"/>
        <v>1328.5226258321097</v>
      </c>
      <c r="AO21">
        <f t="shared" si="11"/>
        <v>-66.426131291605486</v>
      </c>
      <c r="AP21">
        <f t="shared" si="12"/>
        <v>-0.84042378630056191</v>
      </c>
      <c r="AQ21">
        <f t="shared" si="13"/>
        <v>-3137.6458019302077</v>
      </c>
      <c r="AR21">
        <f t="shared" si="14"/>
        <v>-1876.3897311760038</v>
      </c>
      <c r="AS21">
        <f t="shared" si="15"/>
        <v>684.69624574801446</v>
      </c>
      <c r="AT21">
        <f t="shared" si="16"/>
        <v>159.56459269384379</v>
      </c>
      <c r="AU21">
        <f t="shared" si="17"/>
        <v>-1032.1288927341457</v>
      </c>
      <c r="AW21">
        <v>18</v>
      </c>
      <c r="AX21">
        <f>(R21*SUMPRODUCT(K22:$K$23, X22:$X$23)-$AZ$3*SUMPRODUCT(K21:$K$22, W22:$W$23))/Z21</f>
        <v>17307.163791808594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0.17447299999999999</v>
      </c>
      <c r="O22">
        <f t="shared" si="29"/>
        <v>19759.713008601539</v>
      </c>
      <c r="P22">
        <f t="shared" si="30"/>
        <v>987.98565043007693</v>
      </c>
      <c r="Q22" s="5">
        <f t="shared" si="31"/>
        <v>12.5</v>
      </c>
      <c r="R22">
        <f t="shared" si="0"/>
        <v>250000</v>
      </c>
      <c r="S22">
        <f t="shared" si="1"/>
        <v>9831.8880968691083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3595.5169695301424</v>
      </c>
      <c r="AC22">
        <f t="shared" si="2"/>
        <v>1665.7534059173393</v>
      </c>
      <c r="AE22">
        <f t="shared" si="3"/>
        <v>3347.7607677927745</v>
      </c>
      <c r="AF22">
        <f t="shared" si="4"/>
        <v>-167.38803838963872</v>
      </c>
      <c r="AG22">
        <f t="shared" si="5"/>
        <v>-2.1177944021349595</v>
      </c>
      <c r="AH22">
        <f t="shared" si="6"/>
        <v>-9061.574729559974</v>
      </c>
      <c r="AI22">
        <f t="shared" si="7"/>
        <v>-5883.3197945589727</v>
      </c>
      <c r="AJ22">
        <f t="shared" si="8"/>
        <v>1929.7635636128032</v>
      </c>
      <c r="AK22">
        <f t="shared" si="32"/>
        <v>474.31227892532951</v>
      </c>
      <c r="AL22">
        <f t="shared" si="9"/>
        <v>-3479.24395202084</v>
      </c>
      <c r="AN22">
        <f t="shared" si="10"/>
        <v>1012.5664219411055</v>
      </c>
      <c r="AO22">
        <f t="shared" si="11"/>
        <v>-50.628321097055277</v>
      </c>
      <c r="AP22">
        <f t="shared" si="12"/>
        <v>-0.64054980296293296</v>
      </c>
      <c r="AQ22">
        <f t="shared" si="13"/>
        <v>-2740.7712012564102</v>
      </c>
      <c r="AR22">
        <f t="shared" si="14"/>
        <v>-1779.4736502153226</v>
      </c>
      <c r="AS22">
        <f t="shared" si="15"/>
        <v>583.67784388848122</v>
      </c>
      <c r="AT22">
        <f t="shared" si="16"/>
        <v>143.46087443721467</v>
      </c>
      <c r="AU22">
        <f t="shared" si="17"/>
        <v>-1052.3349318896267</v>
      </c>
      <c r="AW22">
        <v>19</v>
      </c>
      <c r="AX22">
        <f>(R22*SUMPRODUCT(K23:$K$23, X23:$X$23)-$AZ$3*SUMPRODUCT(K22:$K$22, W23:$W$23))/Z22</f>
        <v>9831.8880968691083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0.196798</v>
      </c>
      <c r="O23">
        <f t="shared" si="29"/>
        <v>19759.713008601539</v>
      </c>
      <c r="P23">
        <f t="shared" si="30"/>
        <v>987.98565043007693</v>
      </c>
      <c r="Q23" s="5">
        <f t="shared" si="31"/>
        <v>12.5</v>
      </c>
      <c r="R23">
        <f t="shared" si="0"/>
        <v>250000</v>
      </c>
      <c r="S23">
        <f t="shared" si="1"/>
        <v>12395.188233097128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1665.7534059173393</v>
      </c>
      <c r="AC23">
        <f t="shared" si="2"/>
        <v>1665.753405917339</v>
      </c>
      <c r="AE23">
        <f t="shared" si="3"/>
        <v>2655.4505365347641</v>
      </c>
      <c r="AF23">
        <f t="shared" si="4"/>
        <v>-132.77252682673821</v>
      </c>
      <c r="AG23">
        <f t="shared" si="5"/>
        <v>-1.6798387553622542</v>
      </c>
      <c r="AH23">
        <f t="shared" si="6"/>
        <v>-8335.5540550271144</v>
      </c>
      <c r="AI23">
        <f t="shared" si="7"/>
        <v>-5814.5558840744507</v>
      </c>
      <c r="AJ23">
        <f t="shared" si="8"/>
        <v>0</v>
      </c>
      <c r="AK23">
        <f t="shared" si="32"/>
        <v>435.17802408347546</v>
      </c>
      <c r="AL23">
        <f t="shared" si="9"/>
        <v>-5379.3778599909756</v>
      </c>
      <c r="AN23">
        <f t="shared" si="10"/>
        <v>727.57469971603291</v>
      </c>
      <c r="AO23">
        <f t="shared" si="11"/>
        <v>-36.37873498580165</v>
      </c>
      <c r="AP23">
        <f t="shared" si="12"/>
        <v>-0.46026395942549542</v>
      </c>
      <c r="AQ23">
        <f t="shared" si="13"/>
        <v>-2283.882962650589</v>
      </c>
      <c r="AR23">
        <f t="shared" si="14"/>
        <v>-1593.1472618797834</v>
      </c>
      <c r="AS23">
        <f t="shared" si="15"/>
        <v>0</v>
      </c>
      <c r="AT23">
        <f t="shared" si="16"/>
        <v>119.23570627255255</v>
      </c>
      <c r="AU23">
        <f t="shared" si="17"/>
        <v>-1473.9115556072309</v>
      </c>
      <c r="AW23">
        <v>20</v>
      </c>
      <c r="AX23">
        <f>(R23*SUMPRODUCT(K$23:$K24, X$23:$X24)-$AZ$3*SUMPRODUCT(K$22:$K23, W$23:$W24))/Z23</f>
        <v>12395.188233097128</v>
      </c>
    </row>
    <row r="25" spans="5:50" x14ac:dyDescent="0.25">
      <c r="AN25" s="6">
        <f t="shared" ref="AN25:AU25" si="33">SUM(AN3:AN23)</f>
        <v>136207.57794858672</v>
      </c>
      <c r="AO25" s="6">
        <f t="shared" si="33"/>
        <v>-21630.163653880489</v>
      </c>
      <c r="AP25" s="6">
        <f t="shared" si="33"/>
        <v>-173.66495207274428</v>
      </c>
      <c r="AQ25" s="6">
        <f t="shared" si="33"/>
        <v>-93661.184538007001</v>
      </c>
      <c r="AR25" s="6">
        <f t="shared" si="33"/>
        <v>20742.564804626469</v>
      </c>
      <c r="AS25" s="6">
        <f t="shared" si="33"/>
        <v>-10300.826487611348</v>
      </c>
      <c r="AT25" s="6">
        <f t="shared" si="33"/>
        <v>17845.637931944555</v>
      </c>
      <c r="AU25" s="7">
        <f t="shared" si="33"/>
        <v>28287.376248959677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7DC-29AE-4727-BE8A-34B3C9016DED}">
  <sheetPr codeName="Sheet6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'T.26.04.D'!C3*(1+C12)</f>
        <v>1174.8454441987064</v>
      </c>
      <c r="K3">
        <v>1</v>
      </c>
      <c r="L3" s="2">
        <v>0</v>
      </c>
      <c r="O3">
        <f>$C$3</f>
        <v>1174.8454441987064</v>
      </c>
      <c r="P3">
        <f>O3*B5</f>
        <v>939.87635535896516</v>
      </c>
      <c r="Q3" s="5">
        <f>B8</f>
        <v>100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1174.8454441987064</v>
      </c>
      <c r="AF3">
        <f t="shared" ref="AF3:AF23" si="4">-$Z3*P3</f>
        <v>-939.87635535896516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134.96908883974129</v>
      </c>
      <c r="AJ3">
        <f t="shared" ref="AJ3:AJ23" si="8">AB3-AC3</f>
        <v>0</v>
      </c>
      <c r="AL3">
        <f t="shared" ref="AL3:AL23" si="9">SUM(AI3:AK3)</f>
        <v>134.96908883974129</v>
      </c>
      <c r="AN3">
        <f t="shared" ref="AN3:AN23" si="10">AE3*$K3</f>
        <v>1174.8454441987064</v>
      </c>
      <c r="AO3">
        <f t="shared" ref="AO3:AO23" si="11">AF3*$K3</f>
        <v>-939.87635535896516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134.96908883974129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134.96908883974129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704.92721715514142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1.221972E-3</v>
      </c>
      <c r="R4">
        <f t="shared" si="0"/>
        <v>500000</v>
      </c>
      <c r="S4">
        <f t="shared" si="1"/>
        <v>133.21073360508453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131.71584648246881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-610.98599999999999</v>
      </c>
      <c r="AI4">
        <f t="shared" si="7"/>
        <v>-610.98599999999999</v>
      </c>
      <c r="AJ4">
        <f t="shared" si="8"/>
        <v>-131.71584648246881</v>
      </c>
      <c r="AK4">
        <f>G4*MAX(0, SUM(AB4, AE4:AF4))</f>
        <v>0</v>
      </c>
      <c r="AL4">
        <f t="shared" si="9"/>
        <v>-742.7018464824688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-573.21137067267091</v>
      </c>
      <c r="AR4">
        <f t="shared" si="14"/>
        <v>-573.21137067267091</v>
      </c>
      <c r="AS4">
        <f t="shared" si="15"/>
        <v>-123.57242375688976</v>
      </c>
      <c r="AT4">
        <f t="shared" si="16"/>
        <v>0</v>
      </c>
      <c r="AU4">
        <f t="shared" si="17"/>
        <v>-696.78379442956066</v>
      </c>
      <c r="AW4">
        <v>1</v>
      </c>
      <c r="AX4">
        <f>(R4*SUMPRODUCT(K5:$K$23, X5:$X$23)-$AZ$3*SUMPRODUCT(K4:$K$22, W5:$W$23))/Z4</f>
        <v>133.21073360508453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1.2339639999999999E-3</v>
      </c>
      <c r="O5">
        <f t="shared" ref="O5:O23" si="29">$C$3</f>
        <v>1174.8454441987064</v>
      </c>
      <c r="P5">
        <f t="shared" ref="P5:P23" si="30">O5*$C$5</f>
        <v>58.742272209935322</v>
      </c>
      <c r="Q5" s="5">
        <f t="shared" ref="Q5:Q23" si="31">$C$8</f>
        <v>12.5</v>
      </c>
      <c r="R5">
        <f t="shared" si="0"/>
        <v>500000</v>
      </c>
      <c r="S5">
        <f t="shared" si="1"/>
        <v>264.72674622450938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131.71584648246881</v>
      </c>
      <c r="AC5">
        <f t="shared" si="2"/>
        <v>258.81543272126328</v>
      </c>
      <c r="AE5">
        <f t="shared" si="3"/>
        <v>1148.611299604079</v>
      </c>
      <c r="AF5">
        <f t="shared" si="4"/>
        <v>-57.430564980203954</v>
      </c>
      <c r="AG5">
        <f t="shared" si="5"/>
        <v>-12.220876640368212</v>
      </c>
      <c r="AH5">
        <f t="shared" si="6"/>
        <v>-610.05824527149593</v>
      </c>
      <c r="AI5">
        <f t="shared" si="7"/>
        <v>468.90161271201077</v>
      </c>
      <c r="AJ5">
        <f t="shared" si="8"/>
        <v>-127.09958623879447</v>
      </c>
      <c r="AK5">
        <f>G5*SUM(AB5, AE5:AF5)</f>
        <v>50.138759825360097</v>
      </c>
      <c r="AL5">
        <f t="shared" si="9"/>
        <v>391.94078629857643</v>
      </c>
      <c r="AN5">
        <f t="shared" si="10"/>
        <v>991.89765893391245</v>
      </c>
      <c r="AO5">
        <f t="shared" si="11"/>
        <v>-49.594882946695627</v>
      </c>
      <c r="AP5">
        <f t="shared" si="12"/>
        <v>-10.553490927592055</v>
      </c>
      <c r="AQ5">
        <f t="shared" si="13"/>
        <v>-526.82343061286952</v>
      </c>
      <c r="AR5">
        <f t="shared" si="14"/>
        <v>404.92585444675512</v>
      </c>
      <c r="AS5">
        <f t="shared" si="15"/>
        <v>-109.75843793734644</v>
      </c>
      <c r="AT5">
        <f t="shared" si="16"/>
        <v>43.297953371838631</v>
      </c>
      <c r="AU5">
        <f t="shared" si="17"/>
        <v>338.46536988124734</v>
      </c>
      <c r="AW5">
        <v>2</v>
      </c>
      <c r="AX5">
        <f>(R5*SUMPRODUCT(K6:$K$23, X6:$X$23)-$AZ$3*SUMPRODUCT(K5:$K$22, W6:$W$23))/Z5</f>
        <v>264.72674622450938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1.248954E-3</v>
      </c>
      <c r="O6">
        <f t="shared" si="29"/>
        <v>1174.8454441987064</v>
      </c>
      <c r="P6">
        <f t="shared" si="30"/>
        <v>58.742272209935322</v>
      </c>
      <c r="Q6" s="5">
        <f t="shared" si="31"/>
        <v>12.5</v>
      </c>
      <c r="R6">
        <f t="shared" si="0"/>
        <v>500000</v>
      </c>
      <c r="S6">
        <f t="shared" si="1"/>
        <v>391.52060087246986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258.81543272126328</v>
      </c>
      <c r="AC6">
        <f t="shared" si="2"/>
        <v>378.47214515092583</v>
      </c>
      <c r="AE6">
        <f t="shared" si="3"/>
        <v>1135.6906239309526</v>
      </c>
      <c r="AF6">
        <f t="shared" si="4"/>
        <v>-56.784531196547626</v>
      </c>
      <c r="AG6">
        <f t="shared" si="5"/>
        <v>-12.083404561201036</v>
      </c>
      <c r="AH6">
        <f t="shared" si="6"/>
        <v>-610.53251053977772</v>
      </c>
      <c r="AI6">
        <f t="shared" si="7"/>
        <v>456.2901776334262</v>
      </c>
      <c r="AJ6">
        <f t="shared" si="8"/>
        <v>-119.65671242966255</v>
      </c>
      <c r="AK6">
        <f>G6*SUM(AB6, AE6:AF6)</f>
        <v>78.256709239156592</v>
      </c>
      <c r="AL6">
        <f t="shared" si="9"/>
        <v>414.89017444292023</v>
      </c>
      <c r="AN6">
        <f t="shared" si="10"/>
        <v>884.50563473652346</v>
      </c>
      <c r="AO6">
        <f t="shared" si="11"/>
        <v>-44.225281736826169</v>
      </c>
      <c r="AP6">
        <f t="shared" si="12"/>
        <v>-9.4108722886076421</v>
      </c>
      <c r="AQ6">
        <f t="shared" si="13"/>
        <v>-475.49872683909842</v>
      </c>
      <c r="AR6">
        <f t="shared" si="14"/>
        <v>355.37075387199121</v>
      </c>
      <c r="AS6">
        <f t="shared" si="15"/>
        <v>-93.191784935013231</v>
      </c>
      <c r="AT6">
        <f t="shared" si="16"/>
        <v>60.948376978218398</v>
      </c>
      <c r="AU6">
        <f t="shared" si="17"/>
        <v>323.12734591519637</v>
      </c>
      <c r="AW6">
        <v>3</v>
      </c>
      <c r="AX6">
        <f>(R6*SUMPRODUCT(K7:$K$23, X7:$X$23)-$AZ$3*SUMPRODUCT(K6:$K$22, W7:$W$23))/Z6</f>
        <v>391.52060087246986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1.2649429999999999E-3</v>
      </c>
      <c r="O7">
        <f t="shared" si="29"/>
        <v>1174.8454441987064</v>
      </c>
      <c r="P7">
        <f t="shared" si="30"/>
        <v>58.742272209935322</v>
      </c>
      <c r="Q7" s="5">
        <f t="shared" si="31"/>
        <v>12.5</v>
      </c>
      <c r="R7">
        <f t="shared" si="0"/>
        <v>500000</v>
      </c>
      <c r="S7">
        <f t="shared" si="1"/>
        <v>500.27224898444359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378.47214515092583</v>
      </c>
      <c r="AC7">
        <f t="shared" si="2"/>
        <v>478.15163881476838</v>
      </c>
      <c r="AE7">
        <f t="shared" si="3"/>
        <v>1122.8971337867358</v>
      </c>
      <c r="AF7">
        <f t="shared" si="4"/>
        <v>-56.144856689336798</v>
      </c>
      <c r="AG7">
        <f t="shared" si="5"/>
        <v>-11.947285697573166</v>
      </c>
      <c r="AH7">
        <f t="shared" si="6"/>
        <v>-611.39272063437284</v>
      </c>
      <c r="AI7">
        <f t="shared" si="7"/>
        <v>443.41227076545306</v>
      </c>
      <c r="AJ7">
        <f t="shared" si="8"/>
        <v>-99.67949366384255</v>
      </c>
      <c r="AK7">
        <f>G7*SUM(AB7, AE7:AF7)</f>
        <v>70.960519132392747</v>
      </c>
      <c r="AL7">
        <f t="shared" si="9"/>
        <v>414.69329623400324</v>
      </c>
      <c r="AN7">
        <f t="shared" si="10"/>
        <v>791.65540796418725</v>
      </c>
      <c r="AO7">
        <f t="shared" si="11"/>
        <v>-39.582770398209362</v>
      </c>
      <c r="AP7">
        <f t="shared" si="12"/>
        <v>-8.4229739736545657</v>
      </c>
      <c r="AQ7">
        <f t="shared" si="13"/>
        <v>-431.03890740900573</v>
      </c>
      <c r="AR7">
        <f t="shared" si="14"/>
        <v>312.61075618331756</v>
      </c>
      <c r="AS7">
        <f t="shared" si="15"/>
        <v>-70.275190707807141</v>
      </c>
      <c r="AT7">
        <f t="shared" si="16"/>
        <v>50.027983002915093</v>
      </c>
      <c r="AU7">
        <f t="shared" si="17"/>
        <v>292.36354847842551</v>
      </c>
      <c r="AW7">
        <v>4</v>
      </c>
      <c r="AX7">
        <f>(R7*SUMPRODUCT(K8:$K$23, X8:$X$23)-$AZ$3*SUMPRODUCT(K7:$K$22, W8:$W$23))/Z7</f>
        <v>500.27224898444359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1.2849300000000001E-3</v>
      </c>
      <c r="O8">
        <f t="shared" si="29"/>
        <v>1174.8454441987064</v>
      </c>
      <c r="P8">
        <f t="shared" si="30"/>
        <v>58.742272209935322</v>
      </c>
      <c r="Q8" s="5">
        <f t="shared" si="31"/>
        <v>12.5</v>
      </c>
      <c r="R8">
        <f t="shared" si="0"/>
        <v>500000</v>
      </c>
      <c r="S8">
        <f t="shared" si="1"/>
        <v>581.48957508606759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478.15163881476838</v>
      </c>
      <c r="AC8">
        <f t="shared" si="2"/>
        <v>549.50585350436086</v>
      </c>
      <c r="AE8">
        <f t="shared" si="3"/>
        <v>1110.225318234752</v>
      </c>
      <c r="AF8">
        <f t="shared" si="4"/>
        <v>-55.511265911737596</v>
      </c>
      <c r="AG8">
        <f t="shared" si="5"/>
        <v>-11.812461414786052</v>
      </c>
      <c r="AH8">
        <f t="shared" si="6"/>
        <v>-614.05703245530765</v>
      </c>
      <c r="AI8">
        <f t="shared" si="7"/>
        <v>428.84455845292075</v>
      </c>
      <c r="AJ8">
        <f t="shared" si="8"/>
        <v>-71.354214689592482</v>
      </c>
      <c r="AK8">
        <f t="shared" ref="AK8:AK23" si="32">G8*SUM(AB8:AB8, AE8:AF8)</f>
        <v>32.650039221234771</v>
      </c>
      <c r="AL8">
        <f t="shared" si="9"/>
        <v>390.14038298456302</v>
      </c>
      <c r="AN8">
        <f t="shared" si="10"/>
        <v>729.81037958152899</v>
      </c>
      <c r="AO8">
        <f t="shared" si="11"/>
        <v>-36.490518979076448</v>
      </c>
      <c r="AP8">
        <f t="shared" si="12"/>
        <v>-7.7649615869184618</v>
      </c>
      <c r="AQ8">
        <f t="shared" si="13"/>
        <v>-403.65247358388666</v>
      </c>
      <c r="AR8">
        <f t="shared" si="14"/>
        <v>281.90242543164754</v>
      </c>
      <c r="AS8">
        <f t="shared" si="15"/>
        <v>-46.904935108264553</v>
      </c>
      <c r="AT8">
        <f t="shared" si="16"/>
        <v>21.462614053233803</v>
      </c>
      <c r="AU8">
        <f t="shared" si="17"/>
        <v>256.46010437661675</v>
      </c>
      <c r="AW8">
        <v>5</v>
      </c>
      <c r="AX8">
        <f>(R8*SUMPRODUCT(K9:$K$23, X9:$X$23)-$AZ$3*SUMPRODUCT(K8:$K$22, W9:$W$23))/Z8</f>
        <v>581.48957508606759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1.3159090000000001E-3</v>
      </c>
      <c r="O9">
        <f t="shared" si="29"/>
        <v>1174.8454441987064</v>
      </c>
      <c r="P9">
        <f t="shared" si="30"/>
        <v>58.742272209935322</v>
      </c>
      <c r="Q9" s="5">
        <f t="shared" si="31"/>
        <v>12.5</v>
      </c>
      <c r="R9">
        <f t="shared" si="0"/>
        <v>500000</v>
      </c>
      <c r="S9">
        <f t="shared" si="1"/>
        <v>641.07853638486063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549.50585350436086</v>
      </c>
      <c r="AC9">
        <f t="shared" si="2"/>
        <v>598.96186525575149</v>
      </c>
      <c r="AE9">
        <f t="shared" si="3"/>
        <v>1097.6621095641115</v>
      </c>
      <c r="AF9">
        <f t="shared" si="4"/>
        <v>-54.883105478205572</v>
      </c>
      <c r="AG9">
        <f t="shared" si="5"/>
        <v>-11.678792676350321</v>
      </c>
      <c r="AH9">
        <f t="shared" si="6"/>
        <v>-621.76497151478804</v>
      </c>
      <c r="AI9">
        <f t="shared" si="7"/>
        <v>409.3352398947676</v>
      </c>
      <c r="AJ9">
        <f t="shared" si="8"/>
        <v>-49.456011751390633</v>
      </c>
      <c r="AK9">
        <f t="shared" si="32"/>
        <v>9.3944806597825732</v>
      </c>
      <c r="AL9">
        <f t="shared" si="9"/>
        <v>369.27370880315954</v>
      </c>
      <c r="AN9">
        <f t="shared" si="10"/>
        <v>685.75547589710038</v>
      </c>
      <c r="AO9">
        <f t="shared" si="11"/>
        <v>-34.287773794855021</v>
      </c>
      <c r="AP9">
        <f t="shared" si="12"/>
        <v>-7.2962307434065741</v>
      </c>
      <c r="AQ9">
        <f t="shared" si="13"/>
        <v>-388.44260927125219</v>
      </c>
      <c r="AR9">
        <f t="shared" si="14"/>
        <v>255.72886208758669</v>
      </c>
      <c r="AS9">
        <f t="shared" si="15"/>
        <v>-30.89724112642936</v>
      </c>
      <c r="AT9">
        <f t="shared" si="16"/>
        <v>5.8691253888809092</v>
      </c>
      <c r="AU9">
        <f t="shared" si="17"/>
        <v>230.70074635003823</v>
      </c>
      <c r="AW9">
        <v>6</v>
      </c>
      <c r="AX9">
        <f>(R9*SUMPRODUCT(K10:$K$23, X10:$X$23)-$AZ$3*SUMPRODUCT(K9:$K$22, W10:$W$23))/Z9</f>
        <v>641.07853638486063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1.3528839999999999E-3</v>
      </c>
      <c r="O10">
        <f t="shared" si="29"/>
        <v>1174.8454441987064</v>
      </c>
      <c r="P10">
        <f t="shared" si="30"/>
        <v>58.742272209935322</v>
      </c>
      <c r="Q10" s="5">
        <f t="shared" si="31"/>
        <v>12.5</v>
      </c>
      <c r="R10">
        <f t="shared" si="0"/>
        <v>500000</v>
      </c>
      <c r="S10">
        <f t="shared" si="1"/>
        <v>687.76242283301656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598.96186525575149</v>
      </c>
      <c r="AC10">
        <f t="shared" si="2"/>
        <v>635.28365740075333</v>
      </c>
      <c r="AE10">
        <f t="shared" si="3"/>
        <v>1085.2004789630348</v>
      </c>
      <c r="AF10">
        <f t="shared" si="4"/>
        <v>-54.260023948151741</v>
      </c>
      <c r="AG10">
        <f t="shared" si="5"/>
        <v>-11.546204697835668</v>
      </c>
      <c r="AH10">
        <f t="shared" si="6"/>
        <v>-632.00207004606114</v>
      </c>
      <c r="AI10">
        <f t="shared" si="7"/>
        <v>387.39218027098627</v>
      </c>
      <c r="AJ10">
        <f t="shared" si="8"/>
        <v>-36.321792145001837</v>
      </c>
      <c r="AK10">
        <f t="shared" si="32"/>
        <v>6.6825995131096025</v>
      </c>
      <c r="AL10">
        <f t="shared" si="9"/>
        <v>357.75298763909404</v>
      </c>
      <c r="AN10">
        <f t="shared" si="10"/>
        <v>644.15218387351626</v>
      </c>
      <c r="AO10">
        <f t="shared" si="11"/>
        <v>-32.207609193675808</v>
      </c>
      <c r="AP10">
        <f t="shared" si="12"/>
        <v>-6.8535843060707329</v>
      </c>
      <c r="AQ10">
        <f t="shared" si="13"/>
        <v>-375.14313854870727</v>
      </c>
      <c r="AR10">
        <f t="shared" si="14"/>
        <v>229.94785182506243</v>
      </c>
      <c r="AS10">
        <f t="shared" si="15"/>
        <v>-21.559852014403528</v>
      </c>
      <c r="AT10">
        <f t="shared" si="16"/>
        <v>3.9666505440864945</v>
      </c>
      <c r="AU10">
        <f t="shared" si="17"/>
        <v>212.35465035474539</v>
      </c>
      <c r="AW10">
        <v>7</v>
      </c>
      <c r="AX10">
        <f>(R10*SUMPRODUCT(K11:$K$23, X11:$X$23)-$AZ$3*SUMPRODUCT(K10:$K$22, W11:$W$23))/Z10</f>
        <v>687.76242283301656</v>
      </c>
    </row>
    <row r="11" spans="1:52" x14ac:dyDescent="0.25">
      <c r="A11" t="s">
        <v>33</v>
      </c>
      <c r="C11" s="24">
        <f>AU25</f>
        <v>2331.0744170961616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1.38886E-3</v>
      </c>
      <c r="O11">
        <f t="shared" si="29"/>
        <v>1174.8454441987064</v>
      </c>
      <c r="P11">
        <f t="shared" si="30"/>
        <v>58.742272209935322</v>
      </c>
      <c r="Q11" s="5">
        <f t="shared" si="31"/>
        <v>12.5</v>
      </c>
      <c r="R11">
        <f t="shared" si="0"/>
        <v>500000</v>
      </c>
      <c r="S11">
        <f t="shared" si="1"/>
        <v>722.40930964034533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635.28365740075333</v>
      </c>
      <c r="AC11">
        <f t="shared" si="2"/>
        <v>659.68722453656619</v>
      </c>
      <c r="AE11">
        <f t="shared" si="3"/>
        <v>1072.8412826361919</v>
      </c>
      <c r="AF11">
        <f t="shared" si="4"/>
        <v>-53.64206413180959</v>
      </c>
      <c r="AG11">
        <f t="shared" si="5"/>
        <v>-11.414706589000675</v>
      </c>
      <c r="AH11">
        <f t="shared" si="6"/>
        <v>-641.44247426544177</v>
      </c>
      <c r="AI11">
        <f t="shared" si="7"/>
        <v>366.34203764993981</v>
      </c>
      <c r="AJ11">
        <f t="shared" si="8"/>
        <v>-24.403567135812864</v>
      </c>
      <c r="AK11">
        <f t="shared" si="32"/>
        <v>3.9707589021723253</v>
      </c>
      <c r="AL11">
        <f t="shared" si="9"/>
        <v>345.9092294162993</v>
      </c>
      <c r="AN11">
        <f t="shared" si="10"/>
        <v>605.62627183327288</v>
      </c>
      <c r="AO11">
        <f t="shared" si="11"/>
        <v>-30.281313591663643</v>
      </c>
      <c r="AP11">
        <f t="shared" si="12"/>
        <v>-6.443680260495193</v>
      </c>
      <c r="AQ11">
        <f t="shared" si="13"/>
        <v>-362.0986818575139</v>
      </c>
      <c r="AR11">
        <f t="shared" si="14"/>
        <v>206.80259612360015</v>
      </c>
      <c r="AS11">
        <f t="shared" si="15"/>
        <v>-13.775981240747184</v>
      </c>
      <c r="AT11">
        <f t="shared" si="16"/>
        <v>2.2415206696393399</v>
      </c>
      <c r="AU11">
        <f t="shared" si="17"/>
        <v>195.26813555249231</v>
      </c>
      <c r="AW11">
        <v>8</v>
      </c>
      <c r="AX11">
        <f>(R11*SUMPRODUCT(K12:$K$23, X12:$X$23)-$AZ$3*SUMPRODUCT(K11:$K$22, W12:$W$23))/Z11</f>
        <v>722.40930964034533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1.43483E-3</v>
      </c>
      <c r="O12">
        <f t="shared" si="29"/>
        <v>1174.8454441987064</v>
      </c>
      <c r="P12">
        <f t="shared" si="30"/>
        <v>58.742272209935322</v>
      </c>
      <c r="Q12" s="5">
        <f t="shared" si="31"/>
        <v>12.5</v>
      </c>
      <c r="R12">
        <f t="shared" si="0"/>
        <v>500000</v>
      </c>
      <c r="S12">
        <f t="shared" si="1"/>
        <v>743.84734535177199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659.68722453656619</v>
      </c>
      <c r="AC12">
        <f t="shared" si="2"/>
        <v>671.49666790781976</v>
      </c>
      <c r="AE12">
        <f t="shared" si="3"/>
        <v>1060.5735249522652</v>
      </c>
      <c r="AF12">
        <f t="shared" si="4"/>
        <v>-53.028676247613255</v>
      </c>
      <c r="AG12">
        <f t="shared" si="5"/>
        <v>-11.284181359655571</v>
      </c>
      <c r="AH12">
        <f t="shared" si="6"/>
        <v>-655.12653820383355</v>
      </c>
      <c r="AI12">
        <f t="shared" si="7"/>
        <v>341.13412914116282</v>
      </c>
      <c r="AJ12">
        <f t="shared" si="8"/>
        <v>-11.809443371253565</v>
      </c>
      <c r="AK12">
        <f t="shared" si="32"/>
        <v>3.8346337684548017</v>
      </c>
      <c r="AL12">
        <f t="shared" si="9"/>
        <v>333.15931953836406</v>
      </c>
      <c r="AN12">
        <f t="shared" si="10"/>
        <v>569.16155373260358</v>
      </c>
      <c r="AO12">
        <f t="shared" si="11"/>
        <v>-28.458077686630176</v>
      </c>
      <c r="AP12">
        <f t="shared" si="12"/>
        <v>-6.0557066946877782</v>
      </c>
      <c r="AQ12">
        <f t="shared" si="13"/>
        <v>-351.57660417021839</v>
      </c>
      <c r="AR12">
        <f t="shared" si="14"/>
        <v>183.07116518106722</v>
      </c>
      <c r="AS12">
        <f t="shared" si="15"/>
        <v>-6.3375909163887512</v>
      </c>
      <c r="AT12">
        <f t="shared" si="16"/>
        <v>2.0578734640273773</v>
      </c>
      <c r="AU12">
        <f t="shared" si="17"/>
        <v>178.79144772870586</v>
      </c>
      <c r="AW12">
        <v>9</v>
      </c>
      <c r="AX12">
        <f>(R12*SUMPRODUCT(K13:$K$23, X13:$X$23)-$AZ$3*SUMPRODUCT(K12:$K$22, W13:$W$23))/Z12</f>
        <v>743.84734535177199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1.482798E-3</v>
      </c>
      <c r="O13">
        <f t="shared" si="29"/>
        <v>1174.8454441987064</v>
      </c>
      <c r="P13">
        <f t="shared" si="30"/>
        <v>58.742272209935322</v>
      </c>
      <c r="Q13" s="5">
        <f t="shared" si="31"/>
        <v>12.5</v>
      </c>
      <c r="R13">
        <f t="shared" si="0"/>
        <v>500000</v>
      </c>
      <c r="S13">
        <f t="shared" si="1"/>
        <v>752.47405218371046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671.49666790781976</v>
      </c>
      <c r="AC13">
        <f t="shared" si="2"/>
        <v>671.4842095310828</v>
      </c>
      <c r="AE13">
        <f t="shared" si="3"/>
        <v>1048.3951734010905</v>
      </c>
      <c r="AF13">
        <f t="shared" si="4"/>
        <v>-52.41975867005452</v>
      </c>
      <c r="AG13">
        <f t="shared" si="5"/>
        <v>-11.154607384507283</v>
      </c>
      <c r="AH13">
        <f t="shared" si="6"/>
        <v>-669.28646206938254</v>
      </c>
      <c r="AI13">
        <f t="shared" si="7"/>
        <v>315.53434527714614</v>
      </c>
      <c r="AJ13">
        <f t="shared" si="8"/>
        <v>1.2458376736958598E-2</v>
      </c>
      <c r="AK13">
        <f t="shared" si="32"/>
        <v>3.3349441652777116</v>
      </c>
      <c r="AL13">
        <f t="shared" si="9"/>
        <v>318.88174781916081</v>
      </c>
      <c r="AN13">
        <f t="shared" si="10"/>
        <v>534.968134051275</v>
      </c>
      <c r="AO13">
        <f t="shared" si="11"/>
        <v>-26.748406702563749</v>
      </c>
      <c r="AP13">
        <f t="shared" si="12"/>
        <v>-5.6918990567323684</v>
      </c>
      <c r="AQ13">
        <f t="shared" si="13"/>
        <v>-341.51905583225818</v>
      </c>
      <c r="AR13">
        <f t="shared" si="14"/>
        <v>161.00877245972069</v>
      </c>
      <c r="AS13">
        <f t="shared" si="15"/>
        <v>6.3571778327223853E-3</v>
      </c>
      <c r="AT13">
        <f t="shared" si="16"/>
        <v>1.701733184707495</v>
      </c>
      <c r="AU13">
        <f t="shared" si="17"/>
        <v>162.71686282226091</v>
      </c>
      <c r="AW13">
        <v>10</v>
      </c>
      <c r="AX13">
        <f>(R13*SUMPRODUCT(K14:$K$23, X14:$X$23)-$AZ$3*SUMPRODUCT(K13:$K$22, W14:$W$23))/Z13</f>
        <v>752.47405218371046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1.5387599999999999E-3</v>
      </c>
      <c r="O14">
        <f t="shared" si="29"/>
        <v>1174.8454441987064</v>
      </c>
      <c r="P14">
        <f t="shared" si="30"/>
        <v>58.742272209935322</v>
      </c>
      <c r="Q14" s="5">
        <f t="shared" si="31"/>
        <v>12.5</v>
      </c>
      <c r="R14">
        <f t="shared" si="0"/>
        <v>500000</v>
      </c>
      <c r="S14">
        <f t="shared" si="1"/>
        <v>747.4024376853539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671.4842095310828</v>
      </c>
      <c r="AC14">
        <f t="shared" si="2"/>
        <v>659.26258644783638</v>
      </c>
      <c r="AE14">
        <f t="shared" si="3"/>
        <v>1036.2979931100567</v>
      </c>
      <c r="AF14">
        <f t="shared" si="4"/>
        <v>-51.814899655502835</v>
      </c>
      <c r="AG14">
        <f t="shared" si="5"/>
        <v>-11.025897047003225</v>
      </c>
      <c r="AH14">
        <f t="shared" si="6"/>
        <v>-686.57054635937698</v>
      </c>
      <c r="AI14">
        <f t="shared" si="7"/>
        <v>286.88665004817369</v>
      </c>
      <c r="AJ14">
        <f t="shared" si="8"/>
        <v>12.221623083246413</v>
      </c>
      <c r="AK14">
        <f t="shared" si="32"/>
        <v>2.9807411453741461</v>
      </c>
      <c r="AL14">
        <f t="shared" si="9"/>
        <v>302.08901427679427</v>
      </c>
      <c r="AN14">
        <f t="shared" si="10"/>
        <v>502.9439463047454</v>
      </c>
      <c r="AO14">
        <f t="shared" si="11"/>
        <v>-25.147197315237268</v>
      </c>
      <c r="AP14">
        <f t="shared" si="12"/>
        <v>-5.3511713901203208</v>
      </c>
      <c r="AQ14">
        <f t="shared" si="13"/>
        <v>-333.21158807447193</v>
      </c>
      <c r="AR14">
        <f t="shared" si="14"/>
        <v>139.23398952491584</v>
      </c>
      <c r="AS14">
        <f t="shared" si="15"/>
        <v>5.931490154960013</v>
      </c>
      <c r="AT14">
        <f t="shared" si="16"/>
        <v>1.4466357404285621</v>
      </c>
      <c r="AU14">
        <f t="shared" si="17"/>
        <v>146.61211542030443</v>
      </c>
      <c r="AW14">
        <v>11</v>
      </c>
      <c r="AX14">
        <f>(R14*SUMPRODUCT(K15:$K$23, X15:$X$23)-$AZ$3*SUMPRODUCT(K14:$K$22, W15:$W$23))/Z14</f>
        <v>747.4024376853539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1.6157089999999999E-3</v>
      </c>
      <c r="O15">
        <f t="shared" si="29"/>
        <v>1174.8454441987064</v>
      </c>
      <c r="P15">
        <f t="shared" si="30"/>
        <v>58.742272209935322</v>
      </c>
      <c r="Q15" s="5">
        <f t="shared" si="31"/>
        <v>12.5</v>
      </c>
      <c r="R15">
        <f t="shared" si="0"/>
        <v>500000</v>
      </c>
      <c r="S15">
        <f t="shared" si="1"/>
        <v>725.21756440263744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659.26258644783638</v>
      </c>
      <c r="AC15">
        <f t="shared" si="2"/>
        <v>632.26343753125639</v>
      </c>
      <c r="AE15">
        <f t="shared" si="3"/>
        <v>1024.2606571848062</v>
      </c>
      <c r="AF15">
        <f t="shared" si="4"/>
        <v>-51.213032859240315</v>
      </c>
      <c r="AG15">
        <f t="shared" si="5"/>
        <v>-10.897823435441275</v>
      </c>
      <c r="AH15">
        <f t="shared" si="6"/>
        <v>-712.58564367666133</v>
      </c>
      <c r="AI15">
        <f t="shared" si="7"/>
        <v>249.5641572134632</v>
      </c>
      <c r="AJ15">
        <f t="shared" si="8"/>
        <v>26.999148916579998</v>
      </c>
      <c r="AK15">
        <f t="shared" si="32"/>
        <v>6.6924718641709502</v>
      </c>
      <c r="AL15">
        <f t="shared" si="9"/>
        <v>283.25577799421416</v>
      </c>
      <c r="AN15">
        <f t="shared" si="10"/>
        <v>472.5752407844451</v>
      </c>
      <c r="AO15">
        <f t="shared" si="11"/>
        <v>-23.628762039222256</v>
      </c>
      <c r="AP15">
        <f t="shared" si="12"/>
        <v>-5.0280575534210064</v>
      </c>
      <c r="AQ15">
        <f t="shared" si="13"/>
        <v>-328.77405744119835</v>
      </c>
      <c r="AR15">
        <f t="shared" si="14"/>
        <v>115.14436375060346</v>
      </c>
      <c r="AS15">
        <f t="shared" si="15"/>
        <v>12.456916323718335</v>
      </c>
      <c r="AT15">
        <f t="shared" si="16"/>
        <v>3.0877848138250505</v>
      </c>
      <c r="AU15">
        <f t="shared" si="17"/>
        <v>130.68906488814685</v>
      </c>
      <c r="AW15">
        <v>12</v>
      </c>
      <c r="AX15">
        <f>(R15*SUMPRODUCT(K16:$K$23, X16:$X$23)-$AZ$3*SUMPRODUCT(K15:$K$22, W16:$W$23))/Z15</f>
        <v>725.21756440263744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1.70465E-3</v>
      </c>
      <c r="O16">
        <f t="shared" si="29"/>
        <v>1174.8454441987064</v>
      </c>
      <c r="P16">
        <f t="shared" si="30"/>
        <v>58.742272209935322</v>
      </c>
      <c r="Q16" s="5">
        <f t="shared" si="31"/>
        <v>12.5</v>
      </c>
      <c r="R16">
        <f t="shared" si="0"/>
        <v>500000</v>
      </c>
      <c r="S16">
        <f t="shared" si="1"/>
        <v>685.6309961128652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632.26343753125639</v>
      </c>
      <c r="AC16">
        <f t="shared" si="2"/>
        <v>590.75437859577482</v>
      </c>
      <c r="AE16">
        <f t="shared" si="3"/>
        <v>1012.2720446836881</v>
      </c>
      <c r="AF16">
        <f t="shared" si="4"/>
        <v>-50.613602234184405</v>
      </c>
      <c r="AG16">
        <f t="shared" si="5"/>
        <v>-10.770268226367637</v>
      </c>
      <c r="AH16">
        <f t="shared" si="6"/>
        <v>-743.0789887689989</v>
      </c>
      <c r="AI16">
        <f t="shared" si="7"/>
        <v>207.80918545413715</v>
      </c>
      <c r="AJ16">
        <f t="shared" si="8"/>
        <v>41.509058935481562</v>
      </c>
      <c r="AK16">
        <f t="shared" si="32"/>
        <v>11.316845347863397</v>
      </c>
      <c r="AL16">
        <f t="shared" si="9"/>
        <v>260.63508973748213</v>
      </c>
      <c r="AN16">
        <f t="shared" si="10"/>
        <v>442.82157295192707</v>
      </c>
      <c r="AO16">
        <f t="shared" si="11"/>
        <v>-22.141078647596355</v>
      </c>
      <c r="AP16">
        <f t="shared" si="12"/>
        <v>-4.7114875315998459</v>
      </c>
      <c r="AQ16">
        <f t="shared" si="13"/>
        <v>-325.06222844179848</v>
      </c>
      <c r="AR16">
        <f t="shared" si="14"/>
        <v>90.906778330932411</v>
      </c>
      <c r="AS16">
        <f t="shared" si="15"/>
        <v>18.158267697008135</v>
      </c>
      <c r="AT16">
        <f t="shared" si="16"/>
        <v>4.9505894034251421</v>
      </c>
      <c r="AU16">
        <f t="shared" si="17"/>
        <v>114.01563543136569</v>
      </c>
      <c r="AW16">
        <v>13</v>
      </c>
      <c r="AX16">
        <f>(R16*SUMPRODUCT(K17:$K$23, X17:$X$23)-$AZ$3*SUMPRODUCT(K16:$K$22, W17:$W$23))/Z16</f>
        <v>685.6309961128652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1.795589E-3</v>
      </c>
      <c r="O17">
        <f t="shared" si="29"/>
        <v>1174.8454441987064</v>
      </c>
      <c r="P17">
        <f t="shared" si="30"/>
        <v>58.742272209935322</v>
      </c>
      <c r="Q17" s="5">
        <f t="shared" si="31"/>
        <v>12.5</v>
      </c>
      <c r="R17">
        <f t="shared" si="0"/>
        <v>500000</v>
      </c>
      <c r="S17">
        <f t="shared" si="1"/>
        <v>631.53391726793257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590.75437859577482</v>
      </c>
      <c r="AC17">
        <f t="shared" si="2"/>
        <v>537.72468539671263</v>
      </c>
      <c r="AE17">
        <f t="shared" si="3"/>
        <v>1000.3316996884098</v>
      </c>
      <c r="AF17">
        <f t="shared" si="4"/>
        <v>-50.01658498442049</v>
      </c>
      <c r="AG17">
        <f t="shared" si="5"/>
        <v>-10.643226568949647</v>
      </c>
      <c r="AH17">
        <f t="shared" si="6"/>
        <v>-773.55900617260966</v>
      </c>
      <c r="AI17">
        <f t="shared" si="7"/>
        <v>166.11288196243004</v>
      </c>
      <c r="AJ17">
        <f t="shared" si="8"/>
        <v>53.029693199062194</v>
      </c>
      <c r="AK17">
        <f t="shared" si="32"/>
        <v>21.266759007536745</v>
      </c>
      <c r="AL17">
        <f t="shared" si="9"/>
        <v>240.40933416902897</v>
      </c>
      <c r="AN17">
        <f t="shared" si="10"/>
        <v>412.16749710563499</v>
      </c>
      <c r="AO17">
        <f t="shared" si="11"/>
        <v>-20.608374855281749</v>
      </c>
      <c r="AP17">
        <f t="shared" si="12"/>
        <v>-4.3853374409894226</v>
      </c>
      <c r="AQ17">
        <f t="shared" si="13"/>
        <v>-318.73015674400818</v>
      </c>
      <c r="AR17">
        <f t="shared" si="14"/>
        <v>68.443628065355654</v>
      </c>
      <c r="AS17">
        <f t="shared" si="15"/>
        <v>21.849868323622438</v>
      </c>
      <c r="AT17">
        <f t="shared" si="16"/>
        <v>8.7625602931662225</v>
      </c>
      <c r="AU17">
        <f t="shared" si="17"/>
        <v>99.056056682144316</v>
      </c>
      <c r="AW17">
        <v>14</v>
      </c>
      <c r="AX17">
        <f>(R17*SUMPRODUCT(K18:$K$23, X18:$X$23)-$AZ$3*SUMPRODUCT(K17:$K$22, W18:$W$23))/Z17</f>
        <v>631.53391726793257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1.891525E-3</v>
      </c>
      <c r="O18">
        <f t="shared" si="29"/>
        <v>1174.8454441987064</v>
      </c>
      <c r="P18">
        <f t="shared" si="30"/>
        <v>58.742272209935322</v>
      </c>
      <c r="Q18" s="5">
        <f t="shared" si="31"/>
        <v>12.5</v>
      </c>
      <c r="R18">
        <f t="shared" si="0"/>
        <v>500000</v>
      </c>
      <c r="S18">
        <f t="shared" si="1"/>
        <v>564.54296697876771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537.72468539671263</v>
      </c>
      <c r="AC18">
        <f t="shared" si="2"/>
        <v>474.96862235216906</v>
      </c>
      <c r="AE18">
        <f t="shared" si="3"/>
        <v>988.4362302732726</v>
      </c>
      <c r="AF18">
        <f t="shared" si="4"/>
        <v>-49.421811513663627</v>
      </c>
      <c r="AG18">
        <f t="shared" si="5"/>
        <v>-10.516662374124317</v>
      </c>
      <c r="AH18">
        <f t="shared" si="6"/>
        <v>-805.27716543329927</v>
      </c>
      <c r="AI18">
        <f t="shared" si="7"/>
        <v>123.22059095218538</v>
      </c>
      <c r="AJ18">
        <f t="shared" si="8"/>
        <v>62.756063044543566</v>
      </c>
      <c r="AK18">
        <f t="shared" si="32"/>
        <v>31.897564649776545</v>
      </c>
      <c r="AL18">
        <f t="shared" si="9"/>
        <v>217.87421864650548</v>
      </c>
      <c r="AN18">
        <f t="shared" si="10"/>
        <v>380.58704514495463</v>
      </c>
      <c r="AO18">
        <f t="shared" si="11"/>
        <v>-19.02935225724773</v>
      </c>
      <c r="AP18">
        <f t="shared" si="12"/>
        <v>-4.0493309888575473</v>
      </c>
      <c r="AQ18">
        <f t="shared" si="13"/>
        <v>-310.06356052957739</v>
      </c>
      <c r="AR18">
        <f t="shared" si="14"/>
        <v>47.444801369271943</v>
      </c>
      <c r="AS18">
        <f t="shared" si="15"/>
        <v>24.163566518044448</v>
      </c>
      <c r="AT18">
        <f t="shared" si="16"/>
        <v>12.281824062663434</v>
      </c>
      <c r="AU18">
        <f t="shared" si="17"/>
        <v>83.890191949979823</v>
      </c>
      <c r="AW18">
        <v>15</v>
      </c>
      <c r="AX18">
        <f>(R18*SUMPRODUCT(K19:$K$23, X19:$X$23)-$AZ$3*SUMPRODUCT(K18:$K$22, W19:$W$23))/Z18</f>
        <v>564.54296697876771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2.0024510000000001E-3</v>
      </c>
      <c r="O19">
        <f t="shared" si="29"/>
        <v>1174.8454441987064</v>
      </c>
      <c r="P19">
        <f t="shared" si="30"/>
        <v>58.742272209935322</v>
      </c>
      <c r="Q19" s="5">
        <f t="shared" si="31"/>
        <v>12.5</v>
      </c>
      <c r="R19">
        <f t="shared" si="0"/>
        <v>500000</v>
      </c>
      <c r="S19">
        <f t="shared" si="1"/>
        <v>482.61051438497719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474.96862235216906</v>
      </c>
      <c r="AC19">
        <f t="shared" si="2"/>
        <v>401.16271808007571</v>
      </c>
      <c r="AE19">
        <f t="shared" si="3"/>
        <v>976.57257285279286</v>
      </c>
      <c r="AF19">
        <f t="shared" si="4"/>
        <v>-48.828628642639643</v>
      </c>
      <c r="AG19">
        <f t="shared" si="5"/>
        <v>-10.390436649295347</v>
      </c>
      <c r="AH19">
        <f t="shared" si="6"/>
        <v>-842.36404350910459</v>
      </c>
      <c r="AI19">
        <f t="shared" si="7"/>
        <v>74.989464051753316</v>
      </c>
      <c r="AJ19">
        <f t="shared" si="8"/>
        <v>73.805904272093358</v>
      </c>
      <c r="AK19">
        <f t="shared" si="32"/>
        <v>31.280490234339787</v>
      </c>
      <c r="AL19">
        <f t="shared" si="9"/>
        <v>180.07585855818647</v>
      </c>
      <c r="AN19">
        <f t="shared" si="10"/>
        <v>350.30656585091066</v>
      </c>
      <c r="AO19">
        <f t="shared" si="11"/>
        <v>-17.515328292545533</v>
      </c>
      <c r="AP19">
        <f t="shared" si="12"/>
        <v>-3.7271558525069901</v>
      </c>
      <c r="AQ19">
        <f t="shared" si="13"/>
        <v>-302.16459429732754</v>
      </c>
      <c r="AR19">
        <f t="shared" si="14"/>
        <v>26.899487408530586</v>
      </c>
      <c r="AS19">
        <f t="shared" si="15"/>
        <v>26.474932415468704</v>
      </c>
      <c r="AT19">
        <f t="shared" si="16"/>
        <v>11.220631642474229</v>
      </c>
      <c r="AU19">
        <f t="shared" si="17"/>
        <v>64.595051466473521</v>
      </c>
      <c r="AW19">
        <v>16</v>
      </c>
      <c r="AX19">
        <f>(R19*SUMPRODUCT(K20:$K$23, X20:$X$23)-$AZ$3*SUMPRODUCT(K19:$K$22, W20:$W$23))/Z19</f>
        <v>482.61051438497719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2.1123779999999998E-3</v>
      </c>
      <c r="O20">
        <f t="shared" si="29"/>
        <v>1174.8454441987064</v>
      </c>
      <c r="P20">
        <f t="shared" si="30"/>
        <v>58.742272209935322</v>
      </c>
      <c r="Q20" s="5">
        <f t="shared" si="31"/>
        <v>12.5</v>
      </c>
      <c r="R20">
        <f t="shared" si="0"/>
        <v>500000</v>
      </c>
      <c r="S20">
        <f t="shared" si="1"/>
        <v>380.73377719047767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401.16271808007571</v>
      </c>
      <c r="AC20">
        <f t="shared" si="2"/>
        <v>312.64589948584319</v>
      </c>
      <c r="AE20">
        <f t="shared" si="3"/>
        <v>964.74395670596732</v>
      </c>
      <c r="AF20">
        <f t="shared" si="4"/>
        <v>-48.237197835298367</v>
      </c>
      <c r="AG20">
        <f t="shared" si="5"/>
        <v>-10.264583753014028</v>
      </c>
      <c r="AH20">
        <f t="shared" si="6"/>
        <v>-877.94119153460815</v>
      </c>
      <c r="AI20">
        <f t="shared" si="7"/>
        <v>28.300983583046786</v>
      </c>
      <c r="AJ20">
        <f t="shared" si="8"/>
        <v>88.516818594232518</v>
      </c>
      <c r="AK20">
        <f t="shared" si="32"/>
        <v>5.6659787508882022</v>
      </c>
      <c r="AL20">
        <f t="shared" si="9"/>
        <v>122.4837809281675</v>
      </c>
      <c r="AN20">
        <f t="shared" si="10"/>
        <v>328.24008376120884</v>
      </c>
      <c r="AO20">
        <f t="shared" si="11"/>
        <v>-16.412004188060443</v>
      </c>
      <c r="AP20">
        <f t="shared" si="12"/>
        <v>-3.4923751607289319</v>
      </c>
      <c r="AQ20">
        <f t="shared" si="13"/>
        <v>-298.70670683513265</v>
      </c>
      <c r="AR20">
        <f t="shared" si="14"/>
        <v>9.6289975772868353</v>
      </c>
      <c r="AS20">
        <f t="shared" si="15"/>
        <v>30.116558645105734</v>
      </c>
      <c r="AT20">
        <f t="shared" si="16"/>
        <v>1.9277667684293145</v>
      </c>
      <c r="AU20">
        <f t="shared" si="17"/>
        <v>41.67332299082188</v>
      </c>
      <c r="AW20">
        <v>17</v>
      </c>
      <c r="AX20">
        <f>(R20*SUMPRODUCT(K21:$K$23, X21:$X$23)-$AZ$3*SUMPRODUCT(K20:$K$22, W21:$W$23))/Z20</f>
        <v>380.73377719047767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2.238294E-3</v>
      </c>
      <c r="O21">
        <f t="shared" si="29"/>
        <v>1174.8454441987064</v>
      </c>
      <c r="P21">
        <f t="shared" si="30"/>
        <v>58.742272209935322</v>
      </c>
      <c r="Q21" s="5">
        <f t="shared" si="31"/>
        <v>12.5</v>
      </c>
      <c r="R21">
        <f t="shared" si="0"/>
        <v>500000</v>
      </c>
      <c r="S21">
        <f t="shared" si="1"/>
        <v>261.58336099482534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312.64589948584319</v>
      </c>
      <c r="AC21">
        <f t="shared" si="2"/>
        <v>212.17471644542553</v>
      </c>
      <c r="AE21">
        <f t="shared" si="3"/>
        <v>952.93713652907627</v>
      </c>
      <c r="AF21">
        <f t="shared" si="4"/>
        <v>-47.646856826453813</v>
      </c>
      <c r="AG21">
        <f t="shared" si="5"/>
        <v>-10.138962759257018</v>
      </c>
      <c r="AH21">
        <f t="shared" si="6"/>
        <v>-919.00624907475128</v>
      </c>
      <c r="AI21">
        <f t="shared" si="7"/>
        <v>-23.854932131385794</v>
      </c>
      <c r="AJ21">
        <f t="shared" si="8"/>
        <v>100.47118304041766</v>
      </c>
      <c r="AK21">
        <f t="shared" si="32"/>
        <v>1.948697886701545</v>
      </c>
      <c r="AL21">
        <f t="shared" si="9"/>
        <v>78.5649487957334</v>
      </c>
      <c r="AN21">
        <f t="shared" si="10"/>
        <v>308.40196434277044</v>
      </c>
      <c r="AO21">
        <f t="shared" si="11"/>
        <v>-15.420098217138522</v>
      </c>
      <c r="AP21">
        <f t="shared" si="12"/>
        <v>-3.2813035734363494</v>
      </c>
      <c r="AQ21">
        <f t="shared" si="13"/>
        <v>-297.42080730556853</v>
      </c>
      <c r="AR21">
        <f t="shared" si="14"/>
        <v>-7.7202447533729579</v>
      </c>
      <c r="AS21">
        <f t="shared" si="15"/>
        <v>32.515796710753342</v>
      </c>
      <c r="AT21">
        <f t="shared" si="16"/>
        <v>0.63066306593774424</v>
      </c>
      <c r="AU21">
        <f t="shared" si="17"/>
        <v>25.426215023318129</v>
      </c>
      <c r="AW21">
        <v>18</v>
      </c>
      <c r="AX21">
        <f>(R21*SUMPRODUCT(K22:$K$23, X22:$X$23)-$AZ$3*SUMPRODUCT(K21:$K$22, W22:$W$23))/Z21</f>
        <v>261.58336099482534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2.3742030000000001E-3</v>
      </c>
      <c r="O22">
        <f t="shared" si="29"/>
        <v>1174.8454441987064</v>
      </c>
      <c r="P22">
        <f t="shared" si="30"/>
        <v>58.742272209935322</v>
      </c>
      <c r="Q22" s="5">
        <f t="shared" si="31"/>
        <v>12.5</v>
      </c>
      <c r="R22">
        <f t="shared" si="0"/>
        <v>500000</v>
      </c>
      <c r="S22">
        <f t="shared" si="1"/>
        <v>132.30662740264992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212.17471644542553</v>
      </c>
      <c r="AC22">
        <f t="shared" si="2"/>
        <v>105.98820552568844</v>
      </c>
      <c r="AE22">
        <f t="shared" si="3"/>
        <v>941.14529895542682</v>
      </c>
      <c r="AF22">
        <f t="shared" si="4"/>
        <v>-47.057264947771344</v>
      </c>
      <c r="AG22">
        <f t="shared" si="5"/>
        <v>-10.013501175864532</v>
      </c>
      <c r="AH22">
        <f t="shared" si="6"/>
        <v>-962.87823199665161</v>
      </c>
      <c r="AI22">
        <f t="shared" si="7"/>
        <v>-78.803699164860745</v>
      </c>
      <c r="AJ22">
        <f t="shared" si="8"/>
        <v>106.18651091973709</v>
      </c>
      <c r="AK22">
        <f t="shared" si="32"/>
        <v>23.231517759514702</v>
      </c>
      <c r="AL22">
        <f t="shared" si="9"/>
        <v>50.614329514391045</v>
      </c>
      <c r="AN22">
        <f t="shared" si="10"/>
        <v>284.65956619663012</v>
      </c>
      <c r="AO22">
        <f t="shared" si="11"/>
        <v>-14.232978309831509</v>
      </c>
      <c r="AP22">
        <f t="shared" si="12"/>
        <v>-3.0286916419757222</v>
      </c>
      <c r="AQ22">
        <f t="shared" si="13"/>
        <v>-291.23292665283367</v>
      </c>
      <c r="AR22">
        <f t="shared" si="14"/>
        <v>-23.835030408010791</v>
      </c>
      <c r="AS22">
        <f t="shared" si="15"/>
        <v>32.117257736818019</v>
      </c>
      <c r="AT22">
        <f t="shared" si="16"/>
        <v>7.0266235987711854</v>
      </c>
      <c r="AU22">
        <f t="shared" si="17"/>
        <v>15.308850927578414</v>
      </c>
      <c r="AW22">
        <v>19</v>
      </c>
      <c r="AX22">
        <f>(R22*SUMPRODUCT(K23:$K$23, X23:$X$23)-$AZ$3*SUMPRODUCT(K22:$K$22, W23:$W$23))/Z22</f>
        <v>132.30662740264992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2.5221050000000002E-3</v>
      </c>
      <c r="O23">
        <f t="shared" si="29"/>
        <v>1174.8454441987064</v>
      </c>
      <c r="P23">
        <f t="shared" si="30"/>
        <v>58.742272209935322</v>
      </c>
      <c r="Q23" s="5">
        <f t="shared" si="31"/>
        <v>12.5</v>
      </c>
      <c r="R23">
        <f t="shared" si="0"/>
        <v>500000</v>
      </c>
      <c r="S23">
        <f t="shared" si="1"/>
        <v>133.9843940533473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105.98820552568844</v>
      </c>
      <c r="AC23">
        <f t="shared" si="2"/>
        <v>105.98820552568844</v>
      </c>
      <c r="AE23">
        <f t="shared" si="3"/>
        <v>929.36017870165063</v>
      </c>
      <c r="AF23">
        <f t="shared" si="4"/>
        <v>-46.46800893508253</v>
      </c>
      <c r="AG23">
        <f t="shared" si="5"/>
        <v>-9.888111062722734</v>
      </c>
      <c r="AH23">
        <f t="shared" si="6"/>
        <v>-1010.2040553261527</v>
      </c>
      <c r="AI23">
        <f t="shared" si="7"/>
        <v>-137.19999662230725</v>
      </c>
      <c r="AJ23">
        <f t="shared" si="8"/>
        <v>0</v>
      </c>
      <c r="AK23">
        <f t="shared" si="32"/>
        <v>69.221626270457961</v>
      </c>
      <c r="AL23">
        <f t="shared" si="9"/>
        <v>-67.978370351849293</v>
      </c>
      <c r="AN23">
        <f t="shared" si="10"/>
        <v>254.63812774659073</v>
      </c>
      <c r="AO23">
        <f t="shared" si="11"/>
        <v>-12.731906387329536</v>
      </c>
      <c r="AP23">
        <f t="shared" si="12"/>
        <v>-2.7092726218156358</v>
      </c>
      <c r="AQ23">
        <f t="shared" si="13"/>
        <v>-276.788779189607</v>
      </c>
      <c r="AR23">
        <f t="shared" si="14"/>
        <v>-37.591830452161425</v>
      </c>
      <c r="AS23">
        <f t="shared" si="15"/>
        <v>0</v>
      </c>
      <c r="AT23">
        <f t="shared" si="16"/>
        <v>18.966236898280318</v>
      </c>
      <c r="AU23">
        <f t="shared" si="17"/>
        <v>-18.625593553881107</v>
      </c>
      <c r="AW23">
        <v>20</v>
      </c>
      <c r="AX23">
        <f>(R23*SUMPRODUCT(K$23:$K24, X$23:$X24)-$AZ$3*SUMPRODUCT(K$22:$K23, W$23:$W24))/Z23</f>
        <v>133.9843940533473</v>
      </c>
    </row>
    <row r="25" spans="5:50" x14ac:dyDescent="0.25">
      <c r="AN25" s="6">
        <f t="shared" ref="AN25:AU25" si="33">SUM(AN3:AN23)</f>
        <v>11349.719754992446</v>
      </c>
      <c r="AO25" s="6">
        <f t="shared" si="33"/>
        <v>-1448.620070898651</v>
      </c>
      <c r="AP25" s="6">
        <f t="shared" si="33"/>
        <v>-208.2575835936172</v>
      </c>
      <c r="AQ25" s="6">
        <f t="shared" si="33"/>
        <v>-7311.1604043090065</v>
      </c>
      <c r="AR25" s="6">
        <f t="shared" si="33"/>
        <v>2381.6816961911709</v>
      </c>
      <c r="AS25" s="6">
        <f t="shared" si="33"/>
        <v>-312.48242603995811</v>
      </c>
      <c r="AT25" s="6">
        <f t="shared" si="33"/>
        <v>261.87514694494871</v>
      </c>
      <c r="AU25" s="7">
        <f t="shared" si="33"/>
        <v>2331.0744170961616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1568-C2C0-4D00-993E-75032D7A7E13}">
  <sheetPr codeName="Sheet62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'T.35.04.D'!C3*(1+C12)</f>
        <v>3199.3906741065498</v>
      </c>
      <c r="K3">
        <v>1</v>
      </c>
      <c r="L3" s="2">
        <v>0</v>
      </c>
      <c r="O3">
        <f>$C$3</f>
        <v>3199.3906741065498</v>
      </c>
      <c r="P3">
        <f>O3*B5</f>
        <v>2559.5125392852401</v>
      </c>
      <c r="Q3" s="5">
        <f>B8</f>
        <v>100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3199.3906741065498</v>
      </c>
      <c r="AF3">
        <f t="shared" ref="AF3:AF23" si="4">-$Z3*P3</f>
        <v>-2559.5125392852401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539.87813482130969</v>
      </c>
      <c r="AJ3">
        <f t="shared" ref="AJ3:AJ23" si="8">AB3-AC3</f>
        <v>0</v>
      </c>
      <c r="AL3">
        <f t="shared" ref="AL3:AL23" si="9">SUM(AI3:AK3)</f>
        <v>539.87813482130969</v>
      </c>
      <c r="AN3">
        <f t="shared" ref="AN3:AN23" si="10">AE3*$K3</f>
        <v>3199.3906741065498</v>
      </c>
      <c r="AO3">
        <f t="shared" ref="AO3:AO23" si="11">AF3*$K3</f>
        <v>-2559.5125392852401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539.87813482130969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539.87813482130969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1768.9313477780095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1.482798E-3</v>
      </c>
      <c r="R4">
        <f t="shared" si="0"/>
        <v>500000</v>
      </c>
      <c r="S4">
        <f t="shared" si="1"/>
        <v>1085.8383124543816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1073.369850451807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-741.399</v>
      </c>
      <c r="AI4">
        <f t="shared" si="7"/>
        <v>-741.399</v>
      </c>
      <c r="AJ4">
        <f t="shared" si="8"/>
        <v>-1073.369850451807</v>
      </c>
      <c r="AK4">
        <f>G4*MAX(0, SUM(AB4, AE4:AF4))</f>
        <v>0</v>
      </c>
      <c r="AL4">
        <f t="shared" si="9"/>
        <v>-1814.7688504518069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-695.56149732620315</v>
      </c>
      <c r="AR4">
        <f t="shared" si="14"/>
        <v>-695.56149732620315</v>
      </c>
      <c r="AS4">
        <f t="shared" si="15"/>
        <v>-1007.008021814248</v>
      </c>
      <c r="AT4">
        <f t="shared" si="16"/>
        <v>0</v>
      </c>
      <c r="AU4">
        <f t="shared" si="17"/>
        <v>-1702.5695191404509</v>
      </c>
      <c r="AW4">
        <v>1</v>
      </c>
      <c r="AX4">
        <f>(R4*SUMPRODUCT(K5:$K$23, X5:$X$23)-$AZ$3*SUMPRODUCT(K4:$K$22, W5:$W$23))/Z4</f>
        <v>1085.8383124543816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1.5387599999999999E-3</v>
      </c>
      <c r="O5">
        <f t="shared" ref="O5:O23" si="29">$C$3</f>
        <v>3199.3906741065498</v>
      </c>
      <c r="P5">
        <f t="shared" ref="P5:P23" si="30">O5*$C$5</f>
        <v>159.96953370532751</v>
      </c>
      <c r="Q5" s="5">
        <f t="shared" ref="Q5:Q23" si="31">$C$8</f>
        <v>12.5</v>
      </c>
      <c r="R5">
        <f t="shared" si="0"/>
        <v>500000</v>
      </c>
      <c r="S5">
        <f t="shared" si="1"/>
        <v>2105.2889627903633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1073.369850451807</v>
      </c>
      <c r="AC5">
        <f t="shared" si="2"/>
        <v>2057.1008758252774</v>
      </c>
      <c r="AE5">
        <f t="shared" si="3"/>
        <v>3126.1596266047432</v>
      </c>
      <c r="AF5">
        <f t="shared" si="4"/>
        <v>-156.30798133023717</v>
      </c>
      <c r="AG5">
        <f t="shared" si="5"/>
        <v>-12.213886740628132</v>
      </c>
      <c r="AH5">
        <f t="shared" si="6"/>
        <v>-760.54536487476003</v>
      </c>
      <c r="AI5">
        <f t="shared" si="7"/>
        <v>2197.092393659118</v>
      </c>
      <c r="AJ5">
        <f t="shared" si="8"/>
        <v>-983.7310253734704</v>
      </c>
      <c r="AK5">
        <f>G5*SUM(AB5, AE5:AF5)</f>
        <v>165.77208132477887</v>
      </c>
      <c r="AL5">
        <f t="shared" si="9"/>
        <v>1379.1334496104264</v>
      </c>
      <c r="AN5">
        <f t="shared" si="10"/>
        <v>2699.634259345873</v>
      </c>
      <c r="AO5">
        <f t="shared" si="11"/>
        <v>-134.98171296729367</v>
      </c>
      <c r="AP5">
        <f t="shared" si="12"/>
        <v>-10.547454712215487</v>
      </c>
      <c r="AQ5">
        <f t="shared" si="13"/>
        <v>-656.7784656065503</v>
      </c>
      <c r="AR5">
        <f t="shared" si="14"/>
        <v>1897.3266260598136</v>
      </c>
      <c r="AS5">
        <f t="shared" si="15"/>
        <v>-849.51323517794287</v>
      </c>
      <c r="AT5">
        <f t="shared" si="16"/>
        <v>143.15455493022591</v>
      </c>
      <c r="AU5">
        <f t="shared" si="17"/>
        <v>1190.9679458120968</v>
      </c>
      <c r="AW5">
        <v>2</v>
      </c>
      <c r="AX5">
        <f>(R5*SUMPRODUCT(K6:$K$23, X6:$X$23)-$AZ$3*SUMPRODUCT(K5:$K$22, W6:$W$23))/Z5</f>
        <v>2105.2889627903633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1.6157089999999999E-3</v>
      </c>
      <c r="O6">
        <f t="shared" si="29"/>
        <v>3199.3906741065498</v>
      </c>
      <c r="P6">
        <f t="shared" si="30"/>
        <v>159.96953370532751</v>
      </c>
      <c r="Q6" s="5">
        <f t="shared" si="31"/>
        <v>12.5</v>
      </c>
      <c r="R6">
        <f t="shared" si="0"/>
        <v>500000</v>
      </c>
      <c r="S6">
        <f t="shared" si="1"/>
        <v>3038.9935596269261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2057.1008758252774</v>
      </c>
      <c r="AC6">
        <f t="shared" si="2"/>
        <v>2934.9417719096546</v>
      </c>
      <c r="AE6">
        <f t="shared" si="3"/>
        <v>3089.8470660945536</v>
      </c>
      <c r="AF6">
        <f t="shared" si="4"/>
        <v>-154.49235330472769</v>
      </c>
      <c r="AG6">
        <f t="shared" si="5"/>
        <v>-12.072013786490036</v>
      </c>
      <c r="AH6">
        <f t="shared" si="6"/>
        <v>-789.36346927254147</v>
      </c>
      <c r="AI6">
        <f t="shared" si="7"/>
        <v>2133.9192297307945</v>
      </c>
      <c r="AJ6">
        <f t="shared" si="8"/>
        <v>-877.84089608437716</v>
      </c>
      <c r="AK6">
        <f>G6*SUM(AB6, AE6:AF6)</f>
        <v>292.05865193398353</v>
      </c>
      <c r="AL6">
        <f t="shared" si="9"/>
        <v>1548.136985580401</v>
      </c>
      <c r="AN6">
        <f t="shared" si="10"/>
        <v>2406.4539081735938</v>
      </c>
      <c r="AO6">
        <f t="shared" si="11"/>
        <v>-120.32269540867969</v>
      </c>
      <c r="AP6">
        <f t="shared" si="12"/>
        <v>-9.4020008546065235</v>
      </c>
      <c r="AQ6">
        <f t="shared" si="13"/>
        <v>-614.77696629217064</v>
      </c>
      <c r="AR6">
        <f t="shared" si="14"/>
        <v>1661.9522456181369</v>
      </c>
      <c r="AS6">
        <f t="shared" si="15"/>
        <v>-683.6855060943052</v>
      </c>
      <c r="AT6">
        <f t="shared" si="16"/>
        <v>227.46293564968906</v>
      </c>
      <c r="AU6">
        <f t="shared" si="17"/>
        <v>1205.7296751735207</v>
      </c>
      <c r="AW6">
        <v>3</v>
      </c>
      <c r="AX6">
        <f>(R6*SUMPRODUCT(K7:$K$23, X7:$X$23)-$AZ$3*SUMPRODUCT(K6:$K$22, W7:$W$23))/Z6</f>
        <v>3038.9935596269261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1.70465E-3</v>
      </c>
      <c r="O7">
        <f t="shared" si="29"/>
        <v>3199.3906741065498</v>
      </c>
      <c r="P7">
        <f t="shared" si="30"/>
        <v>159.96953370532751</v>
      </c>
      <c r="Q7" s="5">
        <f t="shared" si="31"/>
        <v>12.5</v>
      </c>
      <c r="R7">
        <f t="shared" si="0"/>
        <v>500000</v>
      </c>
      <c r="S7">
        <f t="shared" si="1"/>
        <v>3860.9761087554766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2934.9417719096546</v>
      </c>
      <c r="AC7">
        <f t="shared" si="2"/>
        <v>3685.136473928751</v>
      </c>
      <c r="AE7">
        <f t="shared" si="3"/>
        <v>3053.6814876323901</v>
      </c>
      <c r="AF7">
        <f t="shared" si="4"/>
        <v>-152.68407438161952</v>
      </c>
      <c r="AG7">
        <f t="shared" si="5"/>
        <v>-11.930715090323996</v>
      </c>
      <c r="AH7">
        <f t="shared" si="6"/>
        <v>-823.14233204560969</v>
      </c>
      <c r="AI7">
        <f t="shared" si="7"/>
        <v>2065.9243661148366</v>
      </c>
      <c r="AJ7">
        <f t="shared" si="8"/>
        <v>-750.19470201909644</v>
      </c>
      <c r="AK7">
        <f>G7*SUM(AB7, AE7:AF7)</f>
        <v>286.54461399137688</v>
      </c>
      <c r="AL7">
        <f t="shared" si="9"/>
        <v>1602.2742780871172</v>
      </c>
      <c r="AN7">
        <f t="shared" si="10"/>
        <v>2152.88060780057</v>
      </c>
      <c r="AO7">
        <f t="shared" si="11"/>
        <v>-107.64403039002852</v>
      </c>
      <c r="AP7">
        <f t="shared" si="12"/>
        <v>-8.4112915047557291</v>
      </c>
      <c r="AQ7">
        <f t="shared" si="13"/>
        <v>-580.32482146483244</v>
      </c>
      <c r="AR7">
        <f t="shared" si="14"/>
        <v>1456.5004644409532</v>
      </c>
      <c r="AS7">
        <f t="shared" si="15"/>
        <v>-528.89590240266318</v>
      </c>
      <c r="AT7">
        <f t="shared" si="16"/>
        <v>202.01725203830384</v>
      </c>
      <c r="AU7">
        <f t="shared" si="17"/>
        <v>1129.6218140765939</v>
      </c>
      <c r="AW7">
        <v>4</v>
      </c>
      <c r="AX7">
        <f>(R7*SUMPRODUCT(K8:$K$23, X8:$X$23)-$AZ$3*SUMPRODUCT(K7:$K$22, W8:$W$23))/Z7</f>
        <v>3860.9761087554766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1.795589E-3</v>
      </c>
      <c r="O8">
        <f t="shared" si="29"/>
        <v>3199.3906741065498</v>
      </c>
      <c r="P8">
        <f t="shared" si="30"/>
        <v>159.96953370532751</v>
      </c>
      <c r="Q8" s="5">
        <f t="shared" si="31"/>
        <v>12.5</v>
      </c>
      <c r="R8">
        <f t="shared" si="0"/>
        <v>500000</v>
      </c>
      <c r="S8">
        <f t="shared" si="1"/>
        <v>4571.8525084485973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3685.136473928751</v>
      </c>
      <c r="AC8">
        <f t="shared" si="2"/>
        <v>4312.1659016586764</v>
      </c>
      <c r="AE8">
        <f t="shared" si="3"/>
        <v>3017.6615158673694</v>
      </c>
      <c r="AF8">
        <f t="shared" si="4"/>
        <v>-150.8830757933685</v>
      </c>
      <c r="AG8">
        <f t="shared" si="5"/>
        <v>-11.789985278642435</v>
      </c>
      <c r="AH8">
        <f t="shared" si="6"/>
        <v>-856.90643113279089</v>
      </c>
      <c r="AI8">
        <f t="shared" si="7"/>
        <v>1998.082023662568</v>
      </c>
      <c r="AJ8">
        <f t="shared" si="8"/>
        <v>-627.02942772992537</v>
      </c>
      <c r="AK8">
        <f t="shared" ref="AK8:AK23" si="32">G8*SUM(AB8:AB8, AE8:AF8)</f>
        <v>139.5557876682586</v>
      </c>
      <c r="AL8">
        <f t="shared" si="9"/>
        <v>1510.6083836009011</v>
      </c>
      <c r="AN8">
        <f t="shared" si="10"/>
        <v>1983.6700354171412</v>
      </c>
      <c r="AO8">
        <f t="shared" si="11"/>
        <v>-99.183501770857077</v>
      </c>
      <c r="AP8">
        <f t="shared" si="12"/>
        <v>-7.7501868225701038</v>
      </c>
      <c r="AQ8">
        <f t="shared" si="13"/>
        <v>-563.29034971497742</v>
      </c>
      <c r="AR8">
        <f t="shared" si="14"/>
        <v>1313.4459971087367</v>
      </c>
      <c r="AS8">
        <f t="shared" si="15"/>
        <v>-412.17992162885059</v>
      </c>
      <c r="AT8">
        <f t="shared" si="16"/>
        <v>91.737470491945245</v>
      </c>
      <c r="AU8">
        <f t="shared" si="17"/>
        <v>993.00354597183139</v>
      </c>
      <c r="AW8">
        <v>5</v>
      </c>
      <c r="AX8">
        <f>(R8*SUMPRODUCT(K9:$K$23, X9:$X$23)-$AZ$3*SUMPRODUCT(K8:$K$22, W9:$W$23))/Z8</f>
        <v>4571.8525084485973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1.891525E-3</v>
      </c>
      <c r="O9">
        <f t="shared" si="29"/>
        <v>3199.3906741065498</v>
      </c>
      <c r="P9">
        <f t="shared" si="30"/>
        <v>159.96953370532751</v>
      </c>
      <c r="Q9" s="5">
        <f t="shared" si="31"/>
        <v>12.5</v>
      </c>
      <c r="R9">
        <f t="shared" si="0"/>
        <v>500000</v>
      </c>
      <c r="S9">
        <f t="shared" si="1"/>
        <v>5205.7119549959716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4312.1659016586764</v>
      </c>
      <c r="AC9">
        <f t="shared" si="2"/>
        <v>4851.6337430885033</v>
      </c>
      <c r="AE9">
        <f t="shared" si="3"/>
        <v>2981.776918509895</v>
      </c>
      <c r="AF9">
        <f t="shared" si="4"/>
        <v>-149.08884592549475</v>
      </c>
      <c r="AG9">
        <f t="shared" si="5"/>
        <v>-11.649784373951826</v>
      </c>
      <c r="AH9">
        <f t="shared" si="6"/>
        <v>-892.04207616736528</v>
      </c>
      <c r="AI9">
        <f t="shared" si="7"/>
        <v>1928.9962120430832</v>
      </c>
      <c r="AJ9">
        <f t="shared" si="8"/>
        <v>-539.46784142982688</v>
      </c>
      <c r="AK9">
        <f t="shared" si="32"/>
        <v>42.154638448034149</v>
      </c>
      <c r="AL9">
        <f t="shared" si="9"/>
        <v>1431.6830090612905</v>
      </c>
      <c r="AN9">
        <f t="shared" si="10"/>
        <v>1862.8408796799351</v>
      </c>
      <c r="AO9">
        <f t="shared" si="11"/>
        <v>-93.142043983996757</v>
      </c>
      <c r="AP9">
        <f t="shared" si="12"/>
        <v>-7.2781080424014846</v>
      </c>
      <c r="AQ9">
        <f t="shared" si="13"/>
        <v>-557.29603229659449</v>
      </c>
      <c r="AR9">
        <f t="shared" si="14"/>
        <v>1205.1246953569423</v>
      </c>
      <c r="AS9">
        <f t="shared" si="15"/>
        <v>-337.02814655577311</v>
      </c>
      <c r="AT9">
        <f t="shared" si="16"/>
        <v>26.335767535677554</v>
      </c>
      <c r="AU9">
        <f t="shared" si="17"/>
        <v>894.43231633684684</v>
      </c>
      <c r="AW9">
        <v>6</v>
      </c>
      <c r="AX9">
        <f>(R9*SUMPRODUCT(K10:$K$23, X10:$X$23)-$AZ$3*SUMPRODUCT(K9:$K$22, W10:$W$23))/Z9</f>
        <v>5205.7119549959716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2.0024510000000001E-3</v>
      </c>
      <c r="O10">
        <f t="shared" si="29"/>
        <v>3199.3906741065498</v>
      </c>
      <c r="P10">
        <f t="shared" si="30"/>
        <v>159.96953370532751</v>
      </c>
      <c r="Q10" s="5">
        <f t="shared" si="31"/>
        <v>12.5</v>
      </c>
      <c r="R10">
        <f t="shared" si="0"/>
        <v>500000</v>
      </c>
      <c r="S10">
        <f t="shared" si="1"/>
        <v>5785.9769305204254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4851.6337430885033</v>
      </c>
      <c r="AC10">
        <f t="shared" si="2"/>
        <v>5327.708305522292</v>
      </c>
      <c r="AE10">
        <f t="shared" si="3"/>
        <v>2945.9882871525488</v>
      </c>
      <c r="AF10">
        <f t="shared" si="4"/>
        <v>-147.29941435762746</v>
      </c>
      <c r="AG10">
        <f t="shared" si="5"/>
        <v>-11.509958407842905</v>
      </c>
      <c r="AH10">
        <f t="shared" si="6"/>
        <v>-933.12489477616839</v>
      </c>
      <c r="AI10">
        <f t="shared" si="7"/>
        <v>1854.05401961091</v>
      </c>
      <c r="AJ10">
        <f t="shared" si="8"/>
        <v>-476.07456243378874</v>
      </c>
      <c r="AK10">
        <f t="shared" si="32"/>
        <v>31.366322725122046</v>
      </c>
      <c r="AL10">
        <f t="shared" si="9"/>
        <v>1409.3457799022433</v>
      </c>
      <c r="AN10">
        <f t="shared" si="10"/>
        <v>1748.6766967228309</v>
      </c>
      <c r="AO10">
        <f t="shared" si="11"/>
        <v>-87.433834836141557</v>
      </c>
      <c r="AP10">
        <f t="shared" si="12"/>
        <v>-6.8320692705461807</v>
      </c>
      <c r="AQ10">
        <f t="shared" si="13"/>
        <v>-553.88331506374902</v>
      </c>
      <c r="AR10">
        <f t="shared" si="14"/>
        <v>1100.5274775523942</v>
      </c>
      <c r="AS10">
        <f t="shared" si="15"/>
        <v>-282.58784899485801</v>
      </c>
      <c r="AT10">
        <f t="shared" si="16"/>
        <v>18.618389574224562</v>
      </c>
      <c r="AU10">
        <f t="shared" si="17"/>
        <v>836.55801813176072</v>
      </c>
      <c r="AW10">
        <v>7</v>
      </c>
      <c r="AX10">
        <f>(R10*SUMPRODUCT(K11:$K$23, X11:$X$23)-$AZ$3*SUMPRODUCT(K10:$K$22, W11:$W$23))/Z10</f>
        <v>5785.9769305204254</v>
      </c>
    </row>
    <row r="11" spans="1:52" x14ac:dyDescent="0.25">
      <c r="A11" t="s">
        <v>33</v>
      </c>
      <c r="C11" s="24">
        <f>AU25</f>
        <v>6280.8189422513969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2.1123779999999998E-3</v>
      </c>
      <c r="O11">
        <f t="shared" si="29"/>
        <v>3199.3906741065498</v>
      </c>
      <c r="P11">
        <f t="shared" si="30"/>
        <v>159.96953370532751</v>
      </c>
      <c r="Q11" s="5">
        <f t="shared" si="31"/>
        <v>12.5</v>
      </c>
      <c r="R11">
        <f t="shared" si="0"/>
        <v>500000</v>
      </c>
      <c r="S11">
        <f t="shared" si="1"/>
        <v>6316.2563202696438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5327.708305522292</v>
      </c>
      <c r="AC11">
        <f t="shared" si="2"/>
        <v>5745.5423604509378</v>
      </c>
      <c r="AE11">
        <f t="shared" si="3"/>
        <v>2910.3053634349844</v>
      </c>
      <c r="AF11">
        <f t="shared" si="4"/>
        <v>-145.51526817174926</v>
      </c>
      <c r="AG11">
        <f t="shared" si="5"/>
        <v>-11.370545440842832</v>
      </c>
      <c r="AH11">
        <f t="shared" si="6"/>
        <v>-972.53531686569511</v>
      </c>
      <c r="AI11">
        <f t="shared" si="7"/>
        <v>1780.8842329566974</v>
      </c>
      <c r="AJ11">
        <f t="shared" si="8"/>
        <v>-417.83405492864586</v>
      </c>
      <c r="AK11">
        <f t="shared" si="32"/>
        <v>19.421996161885261</v>
      </c>
      <c r="AL11">
        <f t="shared" si="9"/>
        <v>1382.4721741899368</v>
      </c>
      <c r="AN11">
        <f t="shared" si="10"/>
        <v>1642.8873643103495</v>
      </c>
      <c r="AO11">
        <f t="shared" si="11"/>
        <v>-82.144368215517488</v>
      </c>
      <c r="AP11">
        <f t="shared" si="12"/>
        <v>-6.4187509890814454</v>
      </c>
      <c r="AQ11">
        <f t="shared" si="13"/>
        <v>-549.00286530015399</v>
      </c>
      <c r="AR11">
        <f t="shared" si="14"/>
        <v>1005.3213798055966</v>
      </c>
      <c r="AS11">
        <f t="shared" si="15"/>
        <v>-235.87019350114463</v>
      </c>
      <c r="AT11">
        <f t="shared" si="16"/>
        <v>10.963850214805207</v>
      </c>
      <c r="AU11">
        <f t="shared" si="17"/>
        <v>780.41503651925723</v>
      </c>
      <c r="AW11">
        <v>8</v>
      </c>
      <c r="AX11">
        <f>(R11*SUMPRODUCT(K12:$K$23, X12:$X$23)-$AZ$3*SUMPRODUCT(K11:$K$22, W12:$W$23))/Z11</f>
        <v>6316.2563202696438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2.238294E-3</v>
      </c>
      <c r="O12">
        <f t="shared" si="29"/>
        <v>3199.3906741065498</v>
      </c>
      <c r="P12">
        <f t="shared" si="30"/>
        <v>159.96953370532751</v>
      </c>
      <c r="Q12" s="5">
        <f t="shared" si="31"/>
        <v>12.5</v>
      </c>
      <c r="R12">
        <f t="shared" si="0"/>
        <v>500000</v>
      </c>
      <c r="S12">
        <f t="shared" si="1"/>
        <v>6797.4238127260269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5745.5423604509378</v>
      </c>
      <c r="AC12">
        <f t="shared" si="2"/>
        <v>6107.5610803741683</v>
      </c>
      <c r="AE12">
        <f t="shared" si="3"/>
        <v>2874.6881907674901</v>
      </c>
      <c r="AF12">
        <f t="shared" si="4"/>
        <v>-143.73440953837454</v>
      </c>
      <c r="AG12">
        <f t="shared" si="5"/>
        <v>-11.231389362797438</v>
      </c>
      <c r="AH12">
        <f t="shared" si="6"/>
        <v>-1018.0249454786348</v>
      </c>
      <c r="AI12">
        <f t="shared" si="7"/>
        <v>1701.6974463876832</v>
      </c>
      <c r="AJ12">
        <f t="shared" si="8"/>
        <v>-362.01871992323049</v>
      </c>
      <c r="AK12">
        <f t="shared" si="32"/>
        <v>19.495941125864125</v>
      </c>
      <c r="AL12">
        <f t="shared" si="9"/>
        <v>1359.1746675903169</v>
      </c>
      <c r="AN12">
        <f t="shared" si="10"/>
        <v>1542.7143509240748</v>
      </c>
      <c r="AO12">
        <f t="shared" si="11"/>
        <v>-77.13571754620375</v>
      </c>
      <c r="AP12">
        <f t="shared" si="12"/>
        <v>-6.0273756320603438</v>
      </c>
      <c r="AQ12">
        <f t="shared" si="13"/>
        <v>-546.32766713014792</v>
      </c>
      <c r="AR12">
        <f t="shared" si="14"/>
        <v>913.2235906156626</v>
      </c>
      <c r="AS12">
        <f t="shared" si="15"/>
        <v>-194.27897478495703</v>
      </c>
      <c r="AT12">
        <f t="shared" si="16"/>
        <v>10.462584518292232</v>
      </c>
      <c r="AU12">
        <f t="shared" si="17"/>
        <v>729.40720034899778</v>
      </c>
      <c r="AW12">
        <v>9</v>
      </c>
      <c r="AX12">
        <f>(R12*SUMPRODUCT(K13:$K$23, X13:$X$23)-$AZ$3*SUMPRODUCT(K12:$K$22, W13:$W$23))/Z12</f>
        <v>6797.4238127260269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2.3742030000000001E-3</v>
      </c>
      <c r="O13">
        <f t="shared" si="29"/>
        <v>3199.3906741065498</v>
      </c>
      <c r="P13">
        <f t="shared" si="30"/>
        <v>159.96953370532751</v>
      </c>
      <c r="Q13" s="5">
        <f t="shared" si="31"/>
        <v>12.5</v>
      </c>
      <c r="R13">
        <f t="shared" si="0"/>
        <v>500000</v>
      </c>
      <c r="S13">
        <f t="shared" si="1"/>
        <v>7230.4536014441683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6107.5610803741683</v>
      </c>
      <c r="AC13">
        <f t="shared" si="2"/>
        <v>6416.2523919506602</v>
      </c>
      <c r="AE13">
        <f t="shared" si="3"/>
        <v>2839.1162155332308</v>
      </c>
      <c r="AF13">
        <f t="shared" si="4"/>
        <v>-141.95581077666154</v>
      </c>
      <c r="AG13">
        <f t="shared" si="5"/>
        <v>-11.092409870850142</v>
      </c>
      <c r="AH13">
        <f t="shared" si="6"/>
        <v>-1066.6239327728706</v>
      </c>
      <c r="AI13">
        <f t="shared" si="7"/>
        <v>1619.4440621128485</v>
      </c>
      <c r="AJ13">
        <f t="shared" si="8"/>
        <v>-308.6913115764919</v>
      </c>
      <c r="AK13">
        <f t="shared" si="32"/>
        <v>17.609442970261476</v>
      </c>
      <c r="AL13">
        <f t="shared" si="9"/>
        <v>1328.362193506618</v>
      </c>
      <c r="AN13">
        <f t="shared" si="10"/>
        <v>1448.725387824215</v>
      </c>
      <c r="AO13">
        <f t="shared" si="11"/>
        <v>-72.436269391210743</v>
      </c>
      <c r="AP13">
        <f t="shared" si="12"/>
        <v>-5.6601613220804179</v>
      </c>
      <c r="AQ13">
        <f t="shared" si="13"/>
        <v>-544.2697844542954</v>
      </c>
      <c r="AR13">
        <f t="shared" si="14"/>
        <v>826.35917265662852</v>
      </c>
      <c r="AS13">
        <f t="shared" si="15"/>
        <v>-157.51695461949447</v>
      </c>
      <c r="AT13">
        <f t="shared" si="16"/>
        <v>8.9856297381856347</v>
      </c>
      <c r="AU13">
        <f t="shared" si="17"/>
        <v>677.82784777531958</v>
      </c>
      <c r="AW13">
        <v>10</v>
      </c>
      <c r="AX13">
        <f>(R13*SUMPRODUCT(K14:$K$23, X14:$X$23)-$AZ$3*SUMPRODUCT(K13:$K$22, W14:$W$23))/Z13</f>
        <v>7230.4536014441683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2.5221050000000002E-3</v>
      </c>
      <c r="O14">
        <f t="shared" si="29"/>
        <v>3199.3906741065498</v>
      </c>
      <c r="P14">
        <f t="shared" si="30"/>
        <v>159.96953370532751</v>
      </c>
      <c r="Q14" s="5">
        <f t="shared" si="31"/>
        <v>12.5</v>
      </c>
      <c r="R14">
        <f t="shared" si="0"/>
        <v>500000</v>
      </c>
      <c r="S14">
        <f t="shared" si="1"/>
        <v>7616.4425516940119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6416.2523919506602</v>
      </c>
      <c r="AC14">
        <f t="shared" si="2"/>
        <v>6674.1420980047487</v>
      </c>
      <c r="AE14">
        <f t="shared" si="3"/>
        <v>2803.5645041751213</v>
      </c>
      <c r="AF14">
        <f t="shared" si="4"/>
        <v>-140.17822520875606</v>
      </c>
      <c r="AG14">
        <f t="shared" si="5"/>
        <v>-10.953509549744322</v>
      </c>
      <c r="AH14">
        <f t="shared" si="6"/>
        <v>-1119.0488958928202</v>
      </c>
      <c r="AI14">
        <f t="shared" si="7"/>
        <v>1533.3838735238007</v>
      </c>
      <c r="AJ14">
        <f t="shared" si="8"/>
        <v>-257.88970605408849</v>
      </c>
      <c r="AK14">
        <f t="shared" si="32"/>
        <v>16.343349607650644</v>
      </c>
      <c r="AL14">
        <f t="shared" si="9"/>
        <v>1291.8375170773629</v>
      </c>
      <c r="AN14">
        <f t="shared" si="10"/>
        <v>1360.6470386168103</v>
      </c>
      <c r="AO14">
        <f t="shared" si="11"/>
        <v>-68.032351930840505</v>
      </c>
      <c r="AP14">
        <f t="shared" si="12"/>
        <v>-5.3160397448053898</v>
      </c>
      <c r="AQ14">
        <f t="shared" si="13"/>
        <v>-543.10523763460651</v>
      </c>
      <c r="AR14">
        <f t="shared" si="14"/>
        <v>744.1934093065579</v>
      </c>
      <c r="AS14">
        <f t="shared" si="15"/>
        <v>-125.16097429172503</v>
      </c>
      <c r="AT14">
        <f t="shared" si="16"/>
        <v>7.9318775122214973</v>
      </c>
      <c r="AU14">
        <f t="shared" si="17"/>
        <v>626.9643125270544</v>
      </c>
      <c r="AW14">
        <v>11</v>
      </c>
      <c r="AX14">
        <f>(R14*SUMPRODUCT(K15:$K$23, X15:$X$23)-$AZ$3*SUMPRODUCT(K14:$K$22, W15:$W$23))/Z14</f>
        <v>7616.4425516940119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2.679E-3</v>
      </c>
      <c r="O15">
        <f t="shared" si="29"/>
        <v>3199.3906741065498</v>
      </c>
      <c r="P15">
        <f t="shared" si="30"/>
        <v>159.96953370532751</v>
      </c>
      <c r="Q15" s="5">
        <f t="shared" si="31"/>
        <v>12.5</v>
      </c>
      <c r="R15">
        <f t="shared" si="0"/>
        <v>500000</v>
      </c>
      <c r="S15">
        <f t="shared" si="1"/>
        <v>7957.8300210829557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6674.1420980047487</v>
      </c>
      <c r="AC15">
        <f t="shared" si="2"/>
        <v>6884.878983849444</v>
      </c>
      <c r="AE15">
        <f t="shared" si="3"/>
        <v>2768.0181098266848</v>
      </c>
      <c r="AF15">
        <f t="shared" si="4"/>
        <v>-138.40090549133424</v>
      </c>
      <c r="AG15">
        <f t="shared" si="5"/>
        <v>-10.814630002163113</v>
      </c>
      <c r="AH15">
        <f t="shared" si="6"/>
        <v>-1173.7780833506015</v>
      </c>
      <c r="AI15">
        <f t="shared" si="7"/>
        <v>1445.0244909825863</v>
      </c>
      <c r="AJ15">
        <f t="shared" si="8"/>
        <v>-210.73688584469528</v>
      </c>
      <c r="AK15">
        <f t="shared" si="32"/>
        <v>38.14541313959441</v>
      </c>
      <c r="AL15">
        <f t="shared" si="9"/>
        <v>1272.4330182774854</v>
      </c>
      <c r="AN15">
        <f t="shared" si="10"/>
        <v>1277.1132187605169</v>
      </c>
      <c r="AO15">
        <f t="shared" si="11"/>
        <v>-63.855660938025842</v>
      </c>
      <c r="AP15">
        <f t="shared" si="12"/>
        <v>-4.9896736162002115</v>
      </c>
      <c r="AQ15">
        <f t="shared" si="13"/>
        <v>-541.5598622049107</v>
      </c>
      <c r="AR15">
        <f t="shared" si="14"/>
        <v>666.70802200138019</v>
      </c>
      <c r="AS15">
        <f t="shared" si="15"/>
        <v>-97.230166824861513</v>
      </c>
      <c r="AT15">
        <f t="shared" si="16"/>
        <v>17.599599938566662</v>
      </c>
      <c r="AU15">
        <f t="shared" si="17"/>
        <v>587.0774551150854</v>
      </c>
      <c r="AW15">
        <v>12</v>
      </c>
      <c r="AX15">
        <f>(R15*SUMPRODUCT(K16:$K$23, X16:$X$23)-$AZ$3*SUMPRODUCT(K15:$K$22, W16:$W$23))/Z15</f>
        <v>7957.8300210829557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4.0439999999999999E-3</v>
      </c>
      <c r="O16">
        <f t="shared" si="29"/>
        <v>3199.3906741065498</v>
      </c>
      <c r="P16">
        <f t="shared" si="30"/>
        <v>159.96953370532751</v>
      </c>
      <c r="Q16" s="5">
        <f t="shared" si="31"/>
        <v>12.5</v>
      </c>
      <c r="R16">
        <f t="shared" si="0"/>
        <v>500000</v>
      </c>
      <c r="S16">
        <f t="shared" si="1"/>
        <v>8001.8302545250717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6884.878983849444</v>
      </c>
      <c r="AC16">
        <f t="shared" si="2"/>
        <v>6825.7208202022557</v>
      </c>
      <c r="AE16">
        <f t="shared" si="3"/>
        <v>2729.1440634922787</v>
      </c>
      <c r="AF16">
        <f t="shared" si="4"/>
        <v>-136.45720317461394</v>
      </c>
      <c r="AG16">
        <f t="shared" si="5"/>
        <v>-10.662749338412732</v>
      </c>
      <c r="AH16">
        <f t="shared" si="6"/>
        <v>-1749.3745491499049</v>
      </c>
      <c r="AI16">
        <f t="shared" si="7"/>
        <v>832.64956182934748</v>
      </c>
      <c r="AJ16">
        <f t="shared" si="8"/>
        <v>59.158163647188303</v>
      </c>
      <c r="AK16">
        <f t="shared" si="32"/>
        <v>67.290717493586484</v>
      </c>
      <c r="AL16">
        <f t="shared" si="9"/>
        <v>959.09844297012228</v>
      </c>
      <c r="AN16">
        <f t="shared" si="10"/>
        <v>1193.8726090037396</v>
      </c>
      <c r="AO16">
        <f t="shared" si="11"/>
        <v>-59.69363045018698</v>
      </c>
      <c r="AP16">
        <f t="shared" si="12"/>
        <v>-4.6644530576792409</v>
      </c>
      <c r="AQ16">
        <f t="shared" si="13"/>
        <v>-765.26936963738137</v>
      </c>
      <c r="AR16">
        <f t="shared" si="14"/>
        <v>364.24515585849218</v>
      </c>
      <c r="AS16">
        <f t="shared" si="15"/>
        <v>25.878923770320306</v>
      </c>
      <c r="AT16">
        <f t="shared" si="16"/>
        <v>29.436534894021349</v>
      </c>
      <c r="AU16">
        <f t="shared" si="17"/>
        <v>419.56061452283382</v>
      </c>
      <c r="AW16">
        <v>13</v>
      </c>
      <c r="AX16">
        <f>(R16*SUMPRODUCT(K17:$K$23, X17:$X$23)-$AZ$3*SUMPRODUCT(K16:$K$22, W17:$W$23))/Z16</f>
        <v>8001.8302545250717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5.607E-3</v>
      </c>
      <c r="O17">
        <f t="shared" si="29"/>
        <v>3199.3906741065498</v>
      </c>
      <c r="P17">
        <f t="shared" si="30"/>
        <v>159.96953370532751</v>
      </c>
      <c r="Q17" s="5">
        <f t="shared" si="31"/>
        <v>12.5</v>
      </c>
      <c r="R17">
        <f t="shared" si="0"/>
        <v>500000</v>
      </c>
      <c r="S17">
        <f t="shared" si="1"/>
        <v>7741.3455647389401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6825.7208202022557</v>
      </c>
      <c r="AC17">
        <f t="shared" si="2"/>
        <v>6500.4610131833124</v>
      </c>
      <c r="AE17">
        <f t="shared" si="3"/>
        <v>2686.5503120933545</v>
      </c>
      <c r="AF17">
        <f t="shared" si="4"/>
        <v>-134.32751560466772</v>
      </c>
      <c r="AG17">
        <f t="shared" si="5"/>
        <v>-10.496335809488125</v>
      </c>
      <c r="AH17">
        <f t="shared" si="6"/>
        <v>-2391.4414216192076</v>
      </c>
      <c r="AI17">
        <f t="shared" si="7"/>
        <v>150.28503905999105</v>
      </c>
      <c r="AJ17">
        <f t="shared" si="8"/>
        <v>325.25980701894332</v>
      </c>
      <c r="AK17">
        <f t="shared" si="32"/>
        <v>129.41562191033501</v>
      </c>
      <c r="AL17">
        <f t="shared" si="9"/>
        <v>604.96046798926932</v>
      </c>
      <c r="AN17">
        <f t="shared" si="10"/>
        <v>1106.9415458180447</v>
      </c>
      <c r="AO17">
        <f t="shared" si="11"/>
        <v>-55.347077290902241</v>
      </c>
      <c r="AP17">
        <f t="shared" si="12"/>
        <v>-4.3248139199472924</v>
      </c>
      <c r="AQ17">
        <f t="shared" si="13"/>
        <v>-985.34758573636634</v>
      </c>
      <c r="AR17">
        <f t="shared" si="14"/>
        <v>61.922068870828959</v>
      </c>
      <c r="AS17">
        <f t="shared" si="15"/>
        <v>134.01706714864491</v>
      </c>
      <c r="AT17">
        <f t="shared" si="16"/>
        <v>53.323225671811613</v>
      </c>
      <c r="AU17">
        <f t="shared" si="17"/>
        <v>249.26236169128546</v>
      </c>
      <c r="AW17">
        <v>14</v>
      </c>
      <c r="AX17">
        <f>(R17*SUMPRODUCT(K18:$K$23, X18:$X$23)-$AZ$3*SUMPRODUCT(K17:$K$22, W18:$W$23))/Z17</f>
        <v>7741.3455647389401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7.2589999999999998E-3</v>
      </c>
      <c r="O18">
        <f t="shared" si="29"/>
        <v>3199.3906741065498</v>
      </c>
      <c r="P18">
        <f t="shared" si="30"/>
        <v>159.96953370532751</v>
      </c>
      <c r="Q18" s="5">
        <f t="shared" si="31"/>
        <v>12.5</v>
      </c>
      <c r="R18">
        <f t="shared" si="0"/>
        <v>500000</v>
      </c>
      <c r="S18">
        <f t="shared" si="1"/>
        <v>7196.9102229015289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6500.4610131833124</v>
      </c>
      <c r="AC18">
        <f t="shared" si="2"/>
        <v>5938.9936922140942</v>
      </c>
      <c r="AE18">
        <f t="shared" si="3"/>
        <v>2640.1831402569351</v>
      </c>
      <c r="AF18">
        <f t="shared" si="4"/>
        <v>-132.00915701284677</v>
      </c>
      <c r="AG18">
        <f t="shared" si="5"/>
        <v>-10.31517954975217</v>
      </c>
      <c r="AH18">
        <f t="shared" si="6"/>
        <v>-3047.7160656429719</v>
      </c>
      <c r="AI18">
        <f t="shared" si="7"/>
        <v>-549.85726194863537</v>
      </c>
      <c r="AJ18">
        <f t="shared" si="8"/>
        <v>561.46732096921824</v>
      </c>
      <c r="AK18">
        <f t="shared" si="32"/>
        <v>194.58651592283189</v>
      </c>
      <c r="AL18">
        <f t="shared" si="9"/>
        <v>206.19657494341476</v>
      </c>
      <c r="AN18">
        <f t="shared" si="10"/>
        <v>1016.5749384905813</v>
      </c>
      <c r="AO18">
        <f t="shared" si="11"/>
        <v>-50.828746924529071</v>
      </c>
      <c r="AP18">
        <f t="shared" si="12"/>
        <v>-3.9717521320464657</v>
      </c>
      <c r="AQ18">
        <f t="shared" si="13"/>
        <v>-1173.4912342733351</v>
      </c>
      <c r="AR18">
        <f t="shared" si="14"/>
        <v>-211.71679483932922</v>
      </c>
      <c r="AS18">
        <f t="shared" si="15"/>
        <v>216.18712678515493</v>
      </c>
      <c r="AT18">
        <f t="shared" si="16"/>
        <v>74.923505282326317</v>
      </c>
      <c r="AU18">
        <f t="shared" si="17"/>
        <v>79.393837228152037</v>
      </c>
      <c r="AW18">
        <v>15</v>
      </c>
      <c r="AX18">
        <f>(R18*SUMPRODUCT(K19:$K$23, X19:$X$23)-$AZ$3*SUMPRODUCT(K18:$K$22, W19:$W$23))/Z18</f>
        <v>7196.9102229015289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9.0740000000000005E-3</v>
      </c>
      <c r="O19">
        <f t="shared" si="29"/>
        <v>3199.3906741065498</v>
      </c>
      <c r="P19">
        <f t="shared" si="30"/>
        <v>159.96953370532751</v>
      </c>
      <c r="Q19" s="5">
        <f t="shared" si="31"/>
        <v>12.5</v>
      </c>
      <c r="R19">
        <f t="shared" si="0"/>
        <v>500000</v>
      </c>
      <c r="S19">
        <f t="shared" si="1"/>
        <v>6372.0917540934061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5938.9936922140942</v>
      </c>
      <c r="AC19">
        <f t="shared" si="2"/>
        <v>5158.0440355583642</v>
      </c>
      <c r="AE19">
        <f t="shared" si="3"/>
        <v>2589.8242870396743</v>
      </c>
      <c r="AF19">
        <f t="shared" si="4"/>
        <v>-129.49121435198373</v>
      </c>
      <c r="AG19">
        <f t="shared" si="5"/>
        <v>-10.118427815020196</v>
      </c>
      <c r="AH19">
        <f t="shared" si="6"/>
        <v>-3743.9975693780475</v>
      </c>
      <c r="AI19">
        <f t="shared" si="7"/>
        <v>-1293.7829245053772</v>
      </c>
      <c r="AJ19">
        <f t="shared" si="8"/>
        <v>780.94965665573</v>
      </c>
      <c r="AK19">
        <f t="shared" si="32"/>
        <v>187.30498685730981</v>
      </c>
      <c r="AL19">
        <f t="shared" si="9"/>
        <v>-325.52828099233739</v>
      </c>
      <c r="AN19">
        <f t="shared" si="10"/>
        <v>928.99644877381411</v>
      </c>
      <c r="AO19">
        <f t="shared" si="11"/>
        <v>-46.44982243869071</v>
      </c>
      <c r="AP19">
        <f t="shared" si="12"/>
        <v>-3.629583502776049</v>
      </c>
      <c r="AQ19">
        <f t="shared" si="13"/>
        <v>-1343.0102048142212</v>
      </c>
      <c r="AR19">
        <f t="shared" si="14"/>
        <v>-464.093161981874</v>
      </c>
      <c r="AS19">
        <f t="shared" si="15"/>
        <v>280.13462586436407</v>
      </c>
      <c r="AT19">
        <f t="shared" si="16"/>
        <v>67.188213694206155</v>
      </c>
      <c r="AU19">
        <f t="shared" si="17"/>
        <v>-116.77032242330382</v>
      </c>
      <c r="AW19">
        <v>16</v>
      </c>
      <c r="AX19">
        <f>(R19*SUMPRODUCT(K20:$K$23, X20:$X$23)-$AZ$3*SUMPRODUCT(K19:$K$22, W20:$W$23))/Z19</f>
        <v>6372.0917540934061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1.1021E-2</v>
      </c>
      <c r="O20">
        <f t="shared" si="29"/>
        <v>3199.3906741065498</v>
      </c>
      <c r="P20">
        <f t="shared" si="30"/>
        <v>159.96953370532751</v>
      </c>
      <c r="Q20" s="5">
        <f t="shared" si="31"/>
        <v>12.5</v>
      </c>
      <c r="R20">
        <f t="shared" si="0"/>
        <v>500000</v>
      </c>
      <c r="S20">
        <f t="shared" si="1"/>
        <v>5241.9491386718973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5158.0440355583642</v>
      </c>
      <c r="AC20">
        <f t="shared" si="2"/>
        <v>4154.0259328266147</v>
      </c>
      <c r="AE20">
        <f t="shared" si="3"/>
        <v>2535.3835907018133</v>
      </c>
      <c r="AF20">
        <f t="shared" si="4"/>
        <v>-126.76917953509069</v>
      </c>
      <c r="AG20">
        <f t="shared" si="5"/>
        <v>-9.9057283439206572</v>
      </c>
      <c r="AH20">
        <f t="shared" si="6"/>
        <v>-4460.607717973503</v>
      </c>
      <c r="AI20">
        <f t="shared" si="7"/>
        <v>-2061.8990351507009</v>
      </c>
      <c r="AJ20">
        <f t="shared" si="8"/>
        <v>1004.0181027317494</v>
      </c>
      <c r="AK20">
        <f t="shared" si="32"/>
        <v>32.53663132091787</v>
      </c>
      <c r="AL20">
        <f t="shared" si="9"/>
        <v>-1025.3443010980336</v>
      </c>
      <c r="AN20">
        <f t="shared" si="10"/>
        <v>862.62734935420622</v>
      </c>
      <c r="AO20">
        <f t="shared" si="11"/>
        <v>-43.131367467710319</v>
      </c>
      <c r="AP20">
        <f t="shared" si="12"/>
        <v>-3.3702798330306303</v>
      </c>
      <c r="AQ20">
        <f t="shared" si="13"/>
        <v>-1517.6568257268266</v>
      </c>
      <c r="AR20">
        <f t="shared" si="14"/>
        <v>-701.53112367336121</v>
      </c>
      <c r="AS20">
        <f t="shared" si="15"/>
        <v>341.60254008088259</v>
      </c>
      <c r="AT20">
        <f t="shared" si="16"/>
        <v>11.07011504539606</v>
      </c>
      <c r="AU20">
        <f t="shared" si="17"/>
        <v>-348.85846854708262</v>
      </c>
      <c r="AW20">
        <v>17</v>
      </c>
      <c r="AX20">
        <f>(R20*SUMPRODUCT(K21:$K$23, X21:$X$23)-$AZ$3*SUMPRODUCT(K20:$K$22, W21:$W$23))/Z20</f>
        <v>5241.9491386718973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1.3263E-2</v>
      </c>
      <c r="O21">
        <f t="shared" si="29"/>
        <v>3199.3906741065498</v>
      </c>
      <c r="P21">
        <f t="shared" si="30"/>
        <v>159.96953370532751</v>
      </c>
      <c r="Q21" s="5">
        <f t="shared" si="31"/>
        <v>12.5</v>
      </c>
      <c r="R21">
        <f t="shared" si="0"/>
        <v>500000</v>
      </c>
      <c r="S21">
        <f t="shared" si="1"/>
        <v>3785.6962675579407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4154.0259328266147</v>
      </c>
      <c r="AC21">
        <f t="shared" si="2"/>
        <v>2930.2171588365113</v>
      </c>
      <c r="AE21">
        <f t="shared" si="3"/>
        <v>2476.4029622313174</v>
      </c>
      <c r="AF21">
        <f t="shared" si="4"/>
        <v>-123.82014811156587</v>
      </c>
      <c r="AG21">
        <f t="shared" si="5"/>
        <v>-9.6752913854560312</v>
      </c>
      <c r="AH21">
        <f t="shared" si="6"/>
        <v>-5255.1870010167868</v>
      </c>
      <c r="AI21">
        <f t="shared" si="7"/>
        <v>-2912.2794782824913</v>
      </c>
      <c r="AJ21">
        <f t="shared" si="8"/>
        <v>1223.8087739901034</v>
      </c>
      <c r="AK21">
        <f t="shared" si="32"/>
        <v>10.410573995114186</v>
      </c>
      <c r="AL21">
        <f t="shared" si="9"/>
        <v>-1678.0601302972736</v>
      </c>
      <c r="AN21">
        <f t="shared" si="10"/>
        <v>801.44587589287516</v>
      </c>
      <c r="AO21">
        <f t="shared" si="11"/>
        <v>-40.072293794643755</v>
      </c>
      <c r="AP21">
        <f t="shared" si="12"/>
        <v>-3.1312441865070291</v>
      </c>
      <c r="AQ21">
        <f t="shared" si="13"/>
        <v>-1700.7522657846573</v>
      </c>
      <c r="AR21">
        <f t="shared" si="14"/>
        <v>-942.50992787293296</v>
      </c>
      <c r="AS21">
        <f t="shared" si="15"/>
        <v>396.06498205451078</v>
      </c>
      <c r="AT21">
        <f t="shared" si="16"/>
        <v>3.3692059496424238</v>
      </c>
      <c r="AU21">
        <f t="shared" si="17"/>
        <v>-543.07573986877981</v>
      </c>
      <c r="AW21">
        <v>18</v>
      </c>
      <c r="AX21">
        <f>(R21*SUMPRODUCT(K22:$K$23, X22:$X$23)-$AZ$3*SUMPRODUCT(K21:$K$22, W22:$W$23))/Z21</f>
        <v>3785.6962675579407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1.5814999999999999E-2</v>
      </c>
      <c r="O22">
        <f t="shared" si="29"/>
        <v>3199.3906741065498</v>
      </c>
      <c r="P22">
        <f t="shared" si="30"/>
        <v>159.96953370532751</v>
      </c>
      <c r="Q22" s="5">
        <f t="shared" si="31"/>
        <v>12.5</v>
      </c>
      <c r="R22">
        <f t="shared" si="0"/>
        <v>500000</v>
      </c>
      <c r="S22">
        <f t="shared" si="1"/>
        <v>2018.5817992849329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2930.2171588365113</v>
      </c>
      <c r="AC22">
        <f t="shared" si="2"/>
        <v>1522.0952533553746</v>
      </c>
      <c r="AE22">
        <f t="shared" si="3"/>
        <v>2412.4746197613158</v>
      </c>
      <c r="AF22">
        <f t="shared" si="4"/>
        <v>-120.6237309880658</v>
      </c>
      <c r="AG22">
        <f t="shared" si="5"/>
        <v>-9.425523738340484</v>
      </c>
      <c r="AH22">
        <f t="shared" si="6"/>
        <v>-6120.5893304394849</v>
      </c>
      <c r="AI22">
        <f t="shared" si="7"/>
        <v>-3838.1639654045753</v>
      </c>
      <c r="AJ22">
        <f t="shared" si="8"/>
        <v>1408.1219054811368</v>
      </c>
      <c r="AK22">
        <f t="shared" si="32"/>
        <v>109.66342899980499</v>
      </c>
      <c r="AL22">
        <f t="shared" si="9"/>
        <v>-2320.3786309236334</v>
      </c>
      <c r="AN22">
        <f t="shared" si="10"/>
        <v>729.6790192585986</v>
      </c>
      <c r="AO22">
        <f t="shared" si="11"/>
        <v>-36.483950962929931</v>
      </c>
      <c r="AP22">
        <f t="shared" si="12"/>
        <v>-2.8508515119928504</v>
      </c>
      <c r="AQ22">
        <f t="shared" si="13"/>
        <v>-1851.2383854059312</v>
      </c>
      <c r="AR22">
        <f t="shared" si="14"/>
        <v>-1160.8941686222554</v>
      </c>
      <c r="AS22">
        <f t="shared" si="15"/>
        <v>425.90168724331738</v>
      </c>
      <c r="AT22">
        <f t="shared" si="16"/>
        <v>33.168889183600847</v>
      </c>
      <c r="AU22">
        <f t="shared" si="17"/>
        <v>-701.82359219533703</v>
      </c>
      <c r="AW22">
        <v>19</v>
      </c>
      <c r="AX22">
        <f>(R22*SUMPRODUCT(K23:$K$23, X23:$X$23)-$AZ$3*SUMPRODUCT(K22:$K$22, W23:$W$23))/Z22</f>
        <v>2018.5817992849329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1.864E-2</v>
      </c>
      <c r="O23">
        <f t="shared" si="29"/>
        <v>3199.3906741065498</v>
      </c>
      <c r="P23">
        <f t="shared" si="30"/>
        <v>159.96953370532751</v>
      </c>
      <c r="Q23" s="5">
        <f t="shared" si="31"/>
        <v>12.5</v>
      </c>
      <c r="R23">
        <f t="shared" si="0"/>
        <v>500000</v>
      </c>
      <c r="S23">
        <f t="shared" si="1"/>
        <v>2078.0985415138907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1522.0952533553746</v>
      </c>
      <c r="AC23">
        <f t="shared" si="2"/>
        <v>1522.0952533553743</v>
      </c>
      <c r="AE23">
        <f t="shared" si="3"/>
        <v>2343.3813466513516</v>
      </c>
      <c r="AF23">
        <f t="shared" si="4"/>
        <v>-117.16906733256759</v>
      </c>
      <c r="AG23">
        <f t="shared" si="5"/>
        <v>-9.1555767384744122</v>
      </c>
      <c r="AH23">
        <f t="shared" si="6"/>
        <v>-7027.6704993066651</v>
      </c>
      <c r="AI23">
        <f t="shared" si="7"/>
        <v>-4810.6137967263548</v>
      </c>
      <c r="AJ23">
        <f t="shared" si="8"/>
        <v>0</v>
      </c>
      <c r="AK23">
        <f t="shared" si="32"/>
        <v>262.38152728719115</v>
      </c>
      <c r="AL23">
        <f t="shared" si="9"/>
        <v>-4548.2322694391642</v>
      </c>
      <c r="AN23">
        <f t="shared" si="10"/>
        <v>642.06994487456495</v>
      </c>
      <c r="AO23">
        <f t="shared" si="11"/>
        <v>-32.103497243728256</v>
      </c>
      <c r="AP23">
        <f t="shared" si="12"/>
        <v>-2.5085633886125329</v>
      </c>
      <c r="AQ23">
        <f t="shared" si="13"/>
        <v>-1925.5321019493338</v>
      </c>
      <c r="AR23">
        <f t="shared" si="14"/>
        <v>-1318.0742177071093</v>
      </c>
      <c r="AS23">
        <f t="shared" si="15"/>
        <v>0</v>
      </c>
      <c r="AT23">
        <f t="shared" si="16"/>
        <v>71.890686081515341</v>
      </c>
      <c r="AU23">
        <f t="shared" si="17"/>
        <v>-1246.183531625594</v>
      </c>
      <c r="AW23">
        <v>20</v>
      </c>
      <c r="AX23">
        <f>(R23*SUMPRODUCT(K$23:$K24, X$23:$X24)-$AZ$3*SUMPRODUCT(K$22:$K23, W$23:$W24))/Z23</f>
        <v>2078.0985415138907</v>
      </c>
    </row>
    <row r="25" spans="5:50" x14ac:dyDescent="0.25">
      <c r="AN25" s="6">
        <f t="shared" ref="AN25:AU25" si="33">SUM(AN3:AN23)</f>
        <v>30607.842153148886</v>
      </c>
      <c r="AO25" s="6">
        <f t="shared" si="33"/>
        <v>-3929.9351132373572</v>
      </c>
      <c r="AP25" s="6">
        <f t="shared" si="33"/>
        <v>-207.08465404391546</v>
      </c>
      <c r="AQ25" s="6">
        <f t="shared" si="33"/>
        <v>-18208.474837817244</v>
      </c>
      <c r="AR25" s="6">
        <f t="shared" si="33"/>
        <v>8262.3475480503657</v>
      </c>
      <c r="AS25" s="6">
        <f t="shared" si="33"/>
        <v>-3091.1688937436302</v>
      </c>
      <c r="AT25" s="6">
        <f t="shared" si="33"/>
        <v>1109.6402879446575</v>
      </c>
      <c r="AU25" s="7">
        <f t="shared" si="33"/>
        <v>6280.8189422513969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051C-E9E3-4E49-85D1-065EC7AC4A40}">
  <sheetPr codeName="Sheet6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'T.45.04.D'!C3*(1+C12)</f>
        <v>12055.510367640531</v>
      </c>
      <c r="K3">
        <v>1</v>
      </c>
      <c r="L3" s="2">
        <v>0</v>
      </c>
      <c r="O3">
        <f>$C$3</f>
        <v>12055.510367640531</v>
      </c>
      <c r="P3">
        <f>O3*B5</f>
        <v>9644.4082941124252</v>
      </c>
      <c r="Q3" s="5">
        <f>B8</f>
        <v>100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12055.510367640531</v>
      </c>
      <c r="AF3">
        <f t="shared" ref="AF3:AF23" si="4">-$Z3*P3</f>
        <v>-9644.4082941124252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2311.1020735281054</v>
      </c>
      <c r="AJ3">
        <f t="shared" ref="AJ3:AJ23" si="8">AB3-AC3</f>
        <v>0</v>
      </c>
      <c r="AL3">
        <f t="shared" ref="AL3:AL23" si="9">SUM(AI3:AK3)</f>
        <v>2311.1020735281054</v>
      </c>
      <c r="AN3">
        <f t="shared" ref="AN3:AN23" si="10">AE3*$K3</f>
        <v>12055.510367640531</v>
      </c>
      <c r="AO3">
        <f t="shared" ref="AO3:AO23" si="11">AF3*$K3</f>
        <v>-9644.4082941124252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2311.1020735281054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2311.1020735281054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7745.0144958675328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2.5221050000000002E-3</v>
      </c>
      <c r="R4">
        <f t="shared" si="0"/>
        <v>500000</v>
      </c>
      <c r="S4">
        <f t="shared" si="1"/>
        <v>6645.1385560294539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6561.9274332913046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-1261.0525</v>
      </c>
      <c r="AI4">
        <f t="shared" si="7"/>
        <v>-1261.0525</v>
      </c>
      <c r="AJ4">
        <f t="shared" si="8"/>
        <v>-6561.9274332913046</v>
      </c>
      <c r="AK4">
        <f>H4*SUM(AB4, AE4:AF4)</f>
        <v>0</v>
      </c>
      <c r="AL4">
        <f t="shared" si="9"/>
        <v>-7822.9799332913044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-1183.0870625762266</v>
      </c>
      <c r="AR4">
        <f t="shared" si="14"/>
        <v>-1183.0870625762266</v>
      </c>
      <c r="AS4">
        <f t="shared" si="15"/>
        <v>-6156.2317602883049</v>
      </c>
      <c r="AT4">
        <f t="shared" si="16"/>
        <v>0</v>
      </c>
      <c r="AU4">
        <f t="shared" si="17"/>
        <v>-7339.3188228645313</v>
      </c>
      <c r="AW4">
        <v>1</v>
      </c>
      <c r="AX4">
        <f>(R4*SUMPRODUCT(K5:$K$23, X5:$X$23)-$AZ$3*SUMPRODUCT(K4:$K$22, W5:$W$23))/Z4</f>
        <v>6645.1385560294539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2.679E-3</v>
      </c>
      <c r="O5">
        <f t="shared" ref="O5:O23" si="29">$C$3</f>
        <v>12055.510367640531</v>
      </c>
      <c r="P5">
        <f t="shared" ref="P5:P23" si="30">O5*$C$5</f>
        <v>602.77551838202658</v>
      </c>
      <c r="Q5" s="5">
        <f t="shared" ref="Q5:Q23" si="31">$C$8</f>
        <v>12.5</v>
      </c>
      <c r="R5">
        <f t="shared" si="0"/>
        <v>500000</v>
      </c>
      <c r="S5">
        <f t="shared" si="1"/>
        <v>12918.362137239443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6561.9274332913046</v>
      </c>
      <c r="AC5">
        <f t="shared" si="2"/>
        <v>12594.856156130321</v>
      </c>
      <c r="AE5">
        <f t="shared" si="3"/>
        <v>11753.612211525815</v>
      </c>
      <c r="AF5">
        <f t="shared" si="4"/>
        <v>-587.68061057629086</v>
      </c>
      <c r="AG5">
        <f t="shared" si="5"/>
        <v>-12.186970784616188</v>
      </c>
      <c r="AH5">
        <f t="shared" si="6"/>
        <v>-1322.7266403525</v>
      </c>
      <c r="AI5">
        <f t="shared" si="7"/>
        <v>9831.0179898124079</v>
      </c>
      <c r="AJ5">
        <f t="shared" si="8"/>
        <v>-6032.9287228390167</v>
      </c>
      <c r="AK5">
        <f>H5*SUM(AB5, AE5:AF5)</f>
        <v>1531.6870205584075</v>
      </c>
      <c r="AL5">
        <f t="shared" si="9"/>
        <v>5329.7762875317985</v>
      </c>
      <c r="AN5">
        <f t="shared" si="10"/>
        <v>10149.978883759972</v>
      </c>
      <c r="AO5">
        <f t="shared" si="11"/>
        <v>-507.49894418799875</v>
      </c>
      <c r="AP5">
        <f t="shared" si="12"/>
        <v>-10.524211101635112</v>
      </c>
      <c r="AQ5">
        <f t="shared" si="13"/>
        <v>-1142.2571399283704</v>
      </c>
      <c r="AR5">
        <f t="shared" si="14"/>
        <v>8489.698588541969</v>
      </c>
      <c r="AS5">
        <f t="shared" si="15"/>
        <v>-5209.8110812263931</v>
      </c>
      <c r="AT5">
        <f t="shared" si="16"/>
        <v>1322.7074907194728</v>
      </c>
      <c r="AU5">
        <f t="shared" si="17"/>
        <v>4602.5949980350479</v>
      </c>
      <c r="AW5">
        <v>2</v>
      </c>
      <c r="AX5">
        <f>(R5*SUMPRODUCT(K6:$K$23, X6:$X$23)-$AZ$3*SUMPRODUCT(K5:$K$22, W6:$W$23))/Z5</f>
        <v>12918.362137239443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4.0439999999999999E-3</v>
      </c>
      <c r="O6">
        <f t="shared" si="29"/>
        <v>12055.510367640531</v>
      </c>
      <c r="P6">
        <f t="shared" si="30"/>
        <v>602.77551838202658</v>
      </c>
      <c r="Q6" s="5">
        <f t="shared" si="31"/>
        <v>12.5</v>
      </c>
      <c r="R6">
        <f t="shared" si="0"/>
        <v>500000</v>
      </c>
      <c r="S6">
        <f t="shared" si="1"/>
        <v>18288.726569856644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12594.856156130321</v>
      </c>
      <c r="AC6">
        <f t="shared" si="2"/>
        <v>17580.319281711192</v>
      </c>
      <c r="AE6">
        <f t="shared" si="3"/>
        <v>11588.544481627148</v>
      </c>
      <c r="AF6">
        <f t="shared" si="4"/>
        <v>-579.42722408135739</v>
      </c>
      <c r="AG6">
        <f t="shared" si="5"/>
        <v>-12.015816966917038</v>
      </c>
      <c r="AH6">
        <f t="shared" si="6"/>
        <v>-1971.3643941195146</v>
      </c>
      <c r="AI6">
        <f t="shared" si="7"/>
        <v>9025.7370464593587</v>
      </c>
      <c r="AJ6">
        <f t="shared" si="8"/>
        <v>-4985.4631255808708</v>
      </c>
      <c r="AK6">
        <f>H6*SUM(AB6, AE6:AF6)</f>
        <v>2568.112307407961</v>
      </c>
      <c r="AL6">
        <f t="shared" si="9"/>
        <v>6608.3862282864484</v>
      </c>
      <c r="AN6">
        <f t="shared" si="10"/>
        <v>9025.4622838351806</v>
      </c>
      <c r="AO6">
        <f t="shared" si="11"/>
        <v>-451.27311419175902</v>
      </c>
      <c r="AP6">
        <f t="shared" si="12"/>
        <v>-9.3582332980914043</v>
      </c>
      <c r="AQ6">
        <f t="shared" si="13"/>
        <v>-1535.3502775978498</v>
      </c>
      <c r="AR6">
        <f t="shared" si="14"/>
        <v>7029.4806587474804</v>
      </c>
      <c r="AS6">
        <f t="shared" si="15"/>
        <v>-3882.8093967037439</v>
      </c>
      <c r="AT6">
        <f t="shared" si="16"/>
        <v>2000.1131986774762</v>
      </c>
      <c r="AU6">
        <f t="shared" si="17"/>
        <v>5146.7844607212128</v>
      </c>
      <c r="AW6">
        <v>3</v>
      </c>
      <c r="AX6">
        <f>(R6*SUMPRODUCT(K7:$K$23, X7:$X$23)-$AZ$3*SUMPRODUCT(K6:$K$22, W7:$W$23))/Z6</f>
        <v>18288.726569856644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5.607E-3</v>
      </c>
      <c r="O7">
        <f t="shared" si="29"/>
        <v>12055.510367640531</v>
      </c>
      <c r="P7">
        <f t="shared" si="30"/>
        <v>602.77551838202658</v>
      </c>
      <c r="Q7" s="5">
        <f t="shared" si="31"/>
        <v>12.5</v>
      </c>
      <c r="R7">
        <f t="shared" si="0"/>
        <v>500000</v>
      </c>
      <c r="S7">
        <f t="shared" si="1"/>
        <v>22698.502679575766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17580.319281711192</v>
      </c>
      <c r="AC7">
        <f t="shared" si="2"/>
        <v>21478.75071975981</v>
      </c>
      <c r="AE7">
        <f t="shared" si="3"/>
        <v>11407.682067902393</v>
      </c>
      <c r="AF7">
        <f t="shared" si="4"/>
        <v>-570.38410339511972</v>
      </c>
      <c r="AG7">
        <f t="shared" si="5"/>
        <v>-11.828286111514364</v>
      </c>
      <c r="AH7">
        <f t="shared" si="6"/>
        <v>-2694.9074293401532</v>
      </c>
      <c r="AI7">
        <f t="shared" si="7"/>
        <v>8130.5622490556052</v>
      </c>
      <c r="AJ7">
        <f t="shared" si="8"/>
        <v>-3898.4314380486176</v>
      </c>
      <c r="AK7">
        <f>H7*SUM(AB7, AE7:AF7)</f>
        <v>2975.3245256790733</v>
      </c>
      <c r="AL7">
        <f t="shared" si="9"/>
        <v>7207.4553366860609</v>
      </c>
      <c r="AN7">
        <f t="shared" si="10"/>
        <v>8042.5472019293611</v>
      </c>
      <c r="AO7">
        <f t="shared" si="11"/>
        <v>-402.12736009646812</v>
      </c>
      <c r="AP7">
        <f t="shared" si="12"/>
        <v>-8.3390778953635305</v>
      </c>
      <c r="AQ7">
        <f t="shared" si="13"/>
        <v>-1899.9407659056214</v>
      </c>
      <c r="AR7">
        <f t="shared" si="14"/>
        <v>5732.1399980319075</v>
      </c>
      <c r="AS7">
        <f t="shared" si="15"/>
        <v>-2748.4390489992425</v>
      </c>
      <c r="AT7">
        <f t="shared" si="16"/>
        <v>2097.6380474488501</v>
      </c>
      <c r="AU7">
        <f t="shared" si="17"/>
        <v>5081.3389964815151</v>
      </c>
      <c r="AW7">
        <v>4</v>
      </c>
      <c r="AX7">
        <f>(R7*SUMPRODUCT(K8:$K$23, X8:$X$23)-$AZ$3*SUMPRODUCT(K7:$K$22, W8:$W$23))/Z7</f>
        <v>22698.502679575766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7.2589999999999998E-3</v>
      </c>
      <c r="O8">
        <f t="shared" si="29"/>
        <v>12055.510367640531</v>
      </c>
      <c r="P8">
        <f t="shared" si="30"/>
        <v>602.77551838202658</v>
      </c>
      <c r="Q8" s="5">
        <f t="shared" si="31"/>
        <v>12.5</v>
      </c>
      <c r="R8">
        <f t="shared" si="0"/>
        <v>500000</v>
      </c>
      <c r="S8">
        <f t="shared" si="1"/>
        <v>26225.590398501659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21478.75071975981</v>
      </c>
      <c r="AC8">
        <f t="shared" si="2"/>
        <v>24387.998361808459</v>
      </c>
      <c r="AE8">
        <f t="shared" si="3"/>
        <v>11210.796883092467</v>
      </c>
      <c r="AF8">
        <f t="shared" si="4"/>
        <v>-560.53984415462344</v>
      </c>
      <c r="AG8">
        <f t="shared" si="5"/>
        <v>-11.624141721515739</v>
      </c>
      <c r="AH8">
        <f t="shared" si="6"/>
        <v>-3434.4611553393111</v>
      </c>
      <c r="AI8">
        <f t="shared" si="7"/>
        <v>7204.1717418770168</v>
      </c>
      <c r="AJ8">
        <f t="shared" si="8"/>
        <v>-2909.2476420486491</v>
      </c>
      <c r="AK8">
        <f t="shared" ref="AK8:AK23" si="32">H8*SUM(AB8:AB8, AE8:AF8)</f>
        <v>2329.3530625055801</v>
      </c>
      <c r="AL8">
        <f t="shared" si="9"/>
        <v>6624.2771623339477</v>
      </c>
      <c r="AN8">
        <f t="shared" si="10"/>
        <v>7369.455365754091</v>
      </c>
      <c r="AO8">
        <f t="shared" si="11"/>
        <v>-368.47276828770458</v>
      </c>
      <c r="AP8">
        <f t="shared" si="12"/>
        <v>-7.6411689976386494</v>
      </c>
      <c r="AQ8">
        <f t="shared" si="13"/>
        <v>-2257.654692492079</v>
      </c>
      <c r="AR8">
        <f t="shared" si="14"/>
        <v>4735.6867359766684</v>
      </c>
      <c r="AS8">
        <f t="shared" si="15"/>
        <v>-1912.4038076487573</v>
      </c>
      <c r="AT8">
        <f t="shared" si="16"/>
        <v>1531.2081383890225</v>
      </c>
      <c r="AU8">
        <f t="shared" si="17"/>
        <v>4354.4910667169333</v>
      </c>
      <c r="AW8">
        <v>5</v>
      </c>
      <c r="AX8">
        <f>(R8*SUMPRODUCT(K9:$K$23, X9:$X$23)-$AZ$3*SUMPRODUCT(K8:$K$22, W9:$W$23))/Z8</f>
        <v>26225.590398501659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9.0740000000000005E-3</v>
      </c>
      <c r="O9">
        <f t="shared" si="29"/>
        <v>12055.510367640531</v>
      </c>
      <c r="P9">
        <f t="shared" si="30"/>
        <v>602.77551838202658</v>
      </c>
      <c r="Q9" s="5">
        <f t="shared" si="31"/>
        <v>12.5</v>
      </c>
      <c r="R9">
        <f t="shared" si="0"/>
        <v>500000</v>
      </c>
      <c r="S9">
        <f t="shared" si="1"/>
        <v>29036.18428115805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24387.998361808459</v>
      </c>
      <c r="AC9">
        <f t="shared" si="2"/>
        <v>26486.62807210211</v>
      </c>
      <c r="AE9">
        <f t="shared" si="3"/>
        <v>10996.962143344363</v>
      </c>
      <c r="AF9">
        <f t="shared" si="4"/>
        <v>-549.84810716721813</v>
      </c>
      <c r="AG9">
        <f t="shared" si="5"/>
        <v>-11.402422842319549</v>
      </c>
      <c r="AH9">
        <f t="shared" si="6"/>
        <v>-4219.0984792413537</v>
      </c>
      <c r="AI9">
        <f t="shared" si="7"/>
        <v>6216.6131340934708</v>
      </c>
      <c r="AJ9">
        <f t="shared" si="8"/>
        <v>-2098.6297102936514</v>
      </c>
      <c r="AK9">
        <f t="shared" si="32"/>
        <v>1818.3928671748483</v>
      </c>
      <c r="AL9">
        <f t="shared" si="9"/>
        <v>5936.3762909746674</v>
      </c>
      <c r="AN9">
        <f t="shared" si="10"/>
        <v>6870.2626630941822</v>
      </c>
      <c r="AO9">
        <f t="shared" si="11"/>
        <v>-343.51313315470912</v>
      </c>
      <c r="AP9">
        <f t="shared" si="12"/>
        <v>-7.1235709372530804</v>
      </c>
      <c r="AQ9">
        <f t="shared" si="13"/>
        <v>-2635.847461873147</v>
      </c>
      <c r="AR9">
        <f t="shared" si="14"/>
        <v>3883.7784971290735</v>
      </c>
      <c r="AS9">
        <f t="shared" si="15"/>
        <v>-1311.1018437957298</v>
      </c>
      <c r="AT9">
        <f t="shared" si="16"/>
        <v>1136.0261551640531</v>
      </c>
      <c r="AU9">
        <f t="shared" si="17"/>
        <v>3708.7028084973963</v>
      </c>
      <c r="AW9">
        <v>6</v>
      </c>
      <c r="AX9">
        <f>(R9*SUMPRODUCT(K10:$K$23, X10:$X$23)-$AZ$3*SUMPRODUCT(K9:$K$22, W10:$W$23))/Z9</f>
        <v>29036.18428115805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1.1021E-2</v>
      </c>
      <c r="O10">
        <f t="shared" si="29"/>
        <v>12055.510367640531</v>
      </c>
      <c r="P10">
        <f t="shared" si="30"/>
        <v>602.77551838202658</v>
      </c>
      <c r="Q10" s="5">
        <f t="shared" si="31"/>
        <v>12.5</v>
      </c>
      <c r="R10">
        <f t="shared" si="0"/>
        <v>500000</v>
      </c>
      <c r="S10">
        <f t="shared" si="1"/>
        <v>31261.040510539468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26486.62807210211</v>
      </c>
      <c r="AC10">
        <f t="shared" si="2"/>
        <v>27916.69066065349</v>
      </c>
      <c r="AE10">
        <f t="shared" si="3"/>
        <v>10765.79500212912</v>
      </c>
      <c r="AF10">
        <f t="shared" si="4"/>
        <v>-538.28975010645604</v>
      </c>
      <c r="AG10">
        <f t="shared" si="5"/>
        <v>-11.162732511751148</v>
      </c>
      <c r="AH10">
        <f t="shared" si="6"/>
        <v>-5026.6440858081496</v>
      </c>
      <c r="AI10">
        <f t="shared" si="7"/>
        <v>5189.6984337027625</v>
      </c>
      <c r="AJ10">
        <f t="shared" si="8"/>
        <v>-1430.06258855138</v>
      </c>
      <c r="AK10">
        <f t="shared" si="32"/>
        <v>1927.4919995165505</v>
      </c>
      <c r="AL10">
        <f t="shared" si="9"/>
        <v>5687.1278446679335</v>
      </c>
      <c r="AN10">
        <f t="shared" si="10"/>
        <v>6390.3495217608352</v>
      </c>
      <c r="AO10">
        <f t="shared" si="11"/>
        <v>-319.5174760880418</v>
      </c>
      <c r="AP10">
        <f t="shared" si="12"/>
        <v>-6.6259632803620736</v>
      </c>
      <c r="AQ10">
        <f t="shared" si="13"/>
        <v>-2983.7102251578599</v>
      </c>
      <c r="AR10">
        <f t="shared" si="14"/>
        <v>3080.4958572345708</v>
      </c>
      <c r="AS10">
        <f t="shared" si="15"/>
        <v>-848.85508009673777</v>
      </c>
      <c r="AT10">
        <f t="shared" si="16"/>
        <v>1144.1187181134751</v>
      </c>
      <c r="AU10">
        <f t="shared" si="17"/>
        <v>3375.7594952513086</v>
      </c>
      <c r="AW10">
        <v>7</v>
      </c>
      <c r="AX10">
        <f>(R10*SUMPRODUCT(K11:$K$23, X11:$X$23)-$AZ$3*SUMPRODUCT(K10:$K$22, W11:$W$23))/Z10</f>
        <v>31261.040510539468</v>
      </c>
    </row>
    <row r="11" spans="1:52" x14ac:dyDescent="0.25">
      <c r="A11" t="s">
        <v>33</v>
      </c>
      <c r="C11" s="24">
        <f>AU25</f>
        <v>22794.980201515325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1.3263E-2</v>
      </c>
      <c r="O11">
        <f t="shared" si="29"/>
        <v>12055.510367640531</v>
      </c>
      <c r="P11">
        <f t="shared" si="30"/>
        <v>602.77551838202658</v>
      </c>
      <c r="Q11" s="5">
        <f t="shared" si="31"/>
        <v>12.5</v>
      </c>
      <c r="R11">
        <f t="shared" si="0"/>
        <v>500000</v>
      </c>
      <c r="S11">
        <f t="shared" si="1"/>
        <v>32879.670735297797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27916.69066065349</v>
      </c>
      <c r="AC11">
        <f t="shared" si="2"/>
        <v>28679.105688102049</v>
      </c>
      <c r="AE11">
        <f t="shared" si="3"/>
        <v>10515.350312994591</v>
      </c>
      <c r="AF11">
        <f t="shared" si="4"/>
        <v>-525.7675156497296</v>
      </c>
      <c r="AG11">
        <f t="shared" si="5"/>
        <v>-10.903053865330282</v>
      </c>
      <c r="AH11">
        <f t="shared" si="6"/>
        <v>-5922.0528521342194</v>
      </c>
      <c r="AI11">
        <f t="shared" si="7"/>
        <v>4056.6268913453123</v>
      </c>
      <c r="AJ11">
        <f t="shared" si="8"/>
        <v>-762.41502744855825</v>
      </c>
      <c r="AK11">
        <f t="shared" si="32"/>
        <v>1952.1730830869153</v>
      </c>
      <c r="AL11">
        <f t="shared" si="9"/>
        <v>5246.3849469836696</v>
      </c>
      <c r="AN11">
        <f t="shared" si="10"/>
        <v>5935.9874663206019</v>
      </c>
      <c r="AO11">
        <f t="shared" si="11"/>
        <v>-296.79937331603014</v>
      </c>
      <c r="AP11">
        <f t="shared" si="12"/>
        <v>-6.1548487841854591</v>
      </c>
      <c r="AQ11">
        <f t="shared" si="13"/>
        <v>-3343.0395049906679</v>
      </c>
      <c r="AR11">
        <f t="shared" si="14"/>
        <v>2289.9937392297193</v>
      </c>
      <c r="AS11">
        <f t="shared" si="15"/>
        <v>-430.38851891376333</v>
      </c>
      <c r="AT11">
        <f t="shared" si="16"/>
        <v>1102.0151120378882</v>
      </c>
      <c r="AU11">
        <f t="shared" si="17"/>
        <v>2961.6203323538439</v>
      </c>
      <c r="AW11">
        <v>8</v>
      </c>
      <c r="AX11">
        <f>(R11*SUMPRODUCT(K12:$K$23, X12:$X$23)-$AZ$3*SUMPRODUCT(K11:$K$22, W12:$W$23))/Z11</f>
        <v>32879.670735297797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1.5814999999999999E-2</v>
      </c>
      <c r="O12">
        <f t="shared" si="29"/>
        <v>12055.510367640531</v>
      </c>
      <c r="P12">
        <f t="shared" si="30"/>
        <v>602.77551838202658</v>
      </c>
      <c r="Q12" s="5">
        <f t="shared" si="31"/>
        <v>12.5</v>
      </c>
      <c r="R12">
        <f t="shared" si="0"/>
        <v>500000</v>
      </c>
      <c r="S12">
        <f t="shared" si="1"/>
        <v>33882.875589600946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28679.105688102049</v>
      </c>
      <c r="AC12">
        <f t="shared" si="2"/>
        <v>28791.205149413083</v>
      </c>
      <c r="AE12">
        <f t="shared" si="3"/>
        <v>10243.896544664634</v>
      </c>
      <c r="AF12">
        <f t="shared" si="4"/>
        <v>-512.19482723323176</v>
      </c>
      <c r="AG12">
        <f t="shared" si="5"/>
        <v>-10.621591529796781</v>
      </c>
      <c r="AH12">
        <f t="shared" si="6"/>
        <v>-6897.2718752079363</v>
      </c>
      <c r="AI12">
        <f t="shared" si="7"/>
        <v>2823.8082506936698</v>
      </c>
      <c r="AJ12">
        <f t="shared" si="8"/>
        <v>-112.09946131103425</v>
      </c>
      <c r="AK12">
        <f t="shared" si="32"/>
        <v>1993.5209043471862</v>
      </c>
      <c r="AL12">
        <f t="shared" si="9"/>
        <v>4705.2296937298215</v>
      </c>
      <c r="AN12">
        <f t="shared" si="10"/>
        <v>5497.4331684357212</v>
      </c>
      <c r="AO12">
        <f t="shared" si="11"/>
        <v>-274.87165842178609</v>
      </c>
      <c r="AP12">
        <f t="shared" si="12"/>
        <v>-5.7001248814732497</v>
      </c>
      <c r="AQ12">
        <f t="shared" si="13"/>
        <v>-3701.4519829600927</v>
      </c>
      <c r="AR12">
        <f t="shared" si="14"/>
        <v>1515.4094021723693</v>
      </c>
      <c r="AS12">
        <f t="shared" si="15"/>
        <v>-60.158680252977085</v>
      </c>
      <c r="AT12">
        <f t="shared" si="16"/>
        <v>1069.8319622562119</v>
      </c>
      <c r="AU12">
        <f t="shared" si="17"/>
        <v>2525.0826841756038</v>
      </c>
      <c r="AW12">
        <v>9</v>
      </c>
      <c r="AX12">
        <f>(R12*SUMPRODUCT(K13:$K$23, X13:$X$23)-$AZ$3*SUMPRODUCT(K12:$K$22, W13:$W$23))/Z12</f>
        <v>33882.875589600946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1.864E-2</v>
      </c>
      <c r="O13">
        <f t="shared" si="29"/>
        <v>12055.510367640531</v>
      </c>
      <c r="P13">
        <f t="shared" si="30"/>
        <v>602.77551838202658</v>
      </c>
      <c r="Q13" s="5">
        <f t="shared" si="31"/>
        <v>12.5</v>
      </c>
      <c r="R13">
        <f t="shared" si="0"/>
        <v>500000</v>
      </c>
      <c r="S13">
        <f t="shared" si="1"/>
        <v>34264.870586246136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28791.205149413083</v>
      </c>
      <c r="AC13">
        <f t="shared" si="2"/>
        <v>28281.920316583801</v>
      </c>
      <c r="AE13">
        <f t="shared" si="3"/>
        <v>9950.511347625441</v>
      </c>
      <c r="AF13">
        <f t="shared" si="4"/>
        <v>-497.52556738127208</v>
      </c>
      <c r="AG13">
        <f t="shared" si="5"/>
        <v>-10.317389148383402</v>
      </c>
      <c r="AH13">
        <f t="shared" si="6"/>
        <v>-7919.4586446164803</v>
      </c>
      <c r="AI13">
        <f t="shared" si="7"/>
        <v>1523.2097464793051</v>
      </c>
      <c r="AJ13">
        <f t="shared" si="8"/>
        <v>509.2848328292821</v>
      </c>
      <c r="AK13">
        <f t="shared" si="32"/>
        <v>1977.2246710632799</v>
      </c>
      <c r="AL13">
        <f t="shared" si="9"/>
        <v>4009.719250371867</v>
      </c>
      <c r="AN13">
        <f t="shared" si="10"/>
        <v>5077.4809189804337</v>
      </c>
      <c r="AO13">
        <f t="shared" si="11"/>
        <v>-253.87404594902171</v>
      </c>
      <c r="AP13">
        <f t="shared" si="12"/>
        <v>-5.2646888892914854</v>
      </c>
      <c r="AQ13">
        <f t="shared" si="13"/>
        <v>-4041.0888196505225</v>
      </c>
      <c r="AR13">
        <f t="shared" si="14"/>
        <v>777.25336449159761</v>
      </c>
      <c r="AS13">
        <f t="shared" si="15"/>
        <v>259.87448591110916</v>
      </c>
      <c r="AT13">
        <f t="shared" si="16"/>
        <v>1008.9250882827163</v>
      </c>
      <c r="AU13">
        <f t="shared" si="17"/>
        <v>2046.052938685423</v>
      </c>
      <c r="AW13">
        <v>10</v>
      </c>
      <c r="AX13">
        <f>(R13*SUMPRODUCT(K14:$K$23, X14:$X$23)-$AZ$3*SUMPRODUCT(K13:$K$22, W14:$W$23))/Z13</f>
        <v>34264.870586246136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2.1847999999999999E-2</v>
      </c>
      <c r="O14">
        <f t="shared" si="29"/>
        <v>12055.510367640531</v>
      </c>
      <c r="P14">
        <f t="shared" si="30"/>
        <v>602.77551838202658</v>
      </c>
      <c r="Q14" s="5">
        <f t="shared" si="31"/>
        <v>12.5</v>
      </c>
      <c r="R14">
        <f t="shared" si="0"/>
        <v>500000</v>
      </c>
      <c r="S14">
        <f t="shared" si="1"/>
        <v>33997.995412954588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28281.920316583801</v>
      </c>
      <c r="AC14">
        <f t="shared" si="2"/>
        <v>27167.936679820181</v>
      </c>
      <c r="AE14">
        <f t="shared" si="3"/>
        <v>9633.6074622262659</v>
      </c>
      <c r="AF14">
        <f t="shared" si="4"/>
        <v>-481.68037311131332</v>
      </c>
      <c r="AG14">
        <f t="shared" si="5"/>
        <v>-9.9888009387856869</v>
      </c>
      <c r="AH14">
        <f t="shared" si="6"/>
        <v>-9016.5727245552225</v>
      </c>
      <c r="AI14">
        <f t="shared" si="7"/>
        <v>125.36556362094416</v>
      </c>
      <c r="AJ14">
        <f t="shared" si="8"/>
        <v>1113.9836367636199</v>
      </c>
      <c r="AK14">
        <f t="shared" si="32"/>
        <v>1924.0997566529161</v>
      </c>
      <c r="AL14">
        <f t="shared" si="9"/>
        <v>3163.4489570374799</v>
      </c>
      <c r="AN14">
        <f t="shared" si="10"/>
        <v>4675.4549235997183</v>
      </c>
      <c r="AO14">
        <f t="shared" si="11"/>
        <v>-233.77274617998592</v>
      </c>
      <c r="AP14">
        <f t="shared" si="12"/>
        <v>-4.8478400965810629</v>
      </c>
      <c r="AQ14">
        <f t="shared" si="13"/>
        <v>-4375.9909778672381</v>
      </c>
      <c r="AR14">
        <f t="shared" si="14"/>
        <v>60.843359455912854</v>
      </c>
      <c r="AS14">
        <f t="shared" si="15"/>
        <v>540.64692792790652</v>
      </c>
      <c r="AT14">
        <f t="shared" si="16"/>
        <v>933.81858416109549</v>
      </c>
      <c r="AU14">
        <f t="shared" si="17"/>
        <v>1535.3088715449148</v>
      </c>
      <c r="AW14">
        <v>11</v>
      </c>
      <c r="AX14">
        <f>(R14*SUMPRODUCT(K15:$K$23, X15:$X$23)-$AZ$3*SUMPRODUCT(K14:$K$22, W15:$W$23))/Z14</f>
        <v>33997.995412954588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2.5484E-2</v>
      </c>
      <c r="O15">
        <f t="shared" si="29"/>
        <v>12055.510367640531</v>
      </c>
      <c r="P15">
        <f t="shared" si="30"/>
        <v>602.77551838202658</v>
      </c>
      <c r="Q15" s="5">
        <f t="shared" si="31"/>
        <v>12.5</v>
      </c>
      <c r="R15">
        <f t="shared" si="0"/>
        <v>500000</v>
      </c>
      <c r="S15">
        <f t="shared" si="1"/>
        <v>33050.708429688624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27167.936679820181</v>
      </c>
      <c r="AC15">
        <f t="shared" si="2"/>
        <v>25473.789435905503</v>
      </c>
      <c r="AE15">
        <f t="shared" si="3"/>
        <v>9291.7685350366282</v>
      </c>
      <c r="AF15">
        <f t="shared" si="4"/>
        <v>-464.58842675183149</v>
      </c>
      <c r="AG15">
        <f t="shared" si="5"/>
        <v>-9.6343583262738157</v>
      </c>
      <c r="AH15">
        <f t="shared" si="6"/>
        <v>-10182.184124960579</v>
      </c>
      <c r="AI15">
        <f t="shared" si="7"/>
        <v>-1364.6383750020559</v>
      </c>
      <c r="AJ15">
        <f t="shared" si="8"/>
        <v>1694.1472439146783</v>
      </c>
      <c r="AK15">
        <f t="shared" si="32"/>
        <v>1868.1465613026483</v>
      </c>
      <c r="AL15">
        <f t="shared" si="9"/>
        <v>2197.6554302152708</v>
      </c>
      <c r="AN15">
        <f t="shared" si="10"/>
        <v>4287.0530288912496</v>
      </c>
      <c r="AO15">
        <f t="shared" si="11"/>
        <v>-214.35265144456253</v>
      </c>
      <c r="AP15">
        <f t="shared" si="12"/>
        <v>-4.4451177284855792</v>
      </c>
      <c r="AQ15">
        <f t="shared" si="13"/>
        <v>-4697.8745896481341</v>
      </c>
      <c r="AR15">
        <f t="shared" si="14"/>
        <v>-629.61932992993297</v>
      </c>
      <c r="AS15">
        <f t="shared" si="15"/>
        <v>781.64872984360818</v>
      </c>
      <c r="AT15">
        <f t="shared" si="16"/>
        <v>861.92885066456506</v>
      </c>
      <c r="AU15">
        <f t="shared" si="17"/>
        <v>1013.9582505782404</v>
      </c>
      <c r="AW15">
        <v>12</v>
      </c>
      <c r="AX15">
        <f>(R15*SUMPRODUCT(K16:$K$23, X16:$X$23)-$AZ$3*SUMPRODUCT(K15:$K$22, W16:$W$23))/Z15</f>
        <v>33050.708429688624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2.9274999999999999E-2</v>
      </c>
      <c r="O16">
        <f t="shared" si="29"/>
        <v>12055.510367640531</v>
      </c>
      <c r="P16">
        <f t="shared" si="30"/>
        <v>602.77551838202658</v>
      </c>
      <c r="Q16" s="5">
        <f t="shared" si="31"/>
        <v>12.5</v>
      </c>
      <c r="R16">
        <f t="shared" si="0"/>
        <v>500000</v>
      </c>
      <c r="S16">
        <f t="shared" si="1"/>
        <v>31456.34505502128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25473.789435905503</v>
      </c>
      <c r="AC16">
        <f t="shared" si="2"/>
        <v>23292.716130528868</v>
      </c>
      <c r="AE16">
        <f t="shared" si="3"/>
        <v>8926.8343258230652</v>
      </c>
      <c r="AF16">
        <f t="shared" si="4"/>
        <v>-446.34171629115332</v>
      </c>
      <c r="AG16">
        <f t="shared" si="5"/>
        <v>-9.2559689030094123</v>
      </c>
      <c r="AH16">
        <f t="shared" si="6"/>
        <v>-11281.833600066639</v>
      </c>
      <c r="AI16">
        <f t="shared" si="7"/>
        <v>-2810.5969594377366</v>
      </c>
      <c r="AJ16">
        <f t="shared" si="8"/>
        <v>2181.0733053766344</v>
      </c>
      <c r="AK16">
        <f t="shared" si="32"/>
        <v>1857.2992278854269</v>
      </c>
      <c r="AL16">
        <f t="shared" si="9"/>
        <v>1227.7755738243247</v>
      </c>
      <c r="AN16">
        <f t="shared" si="10"/>
        <v>3905.0716044197839</v>
      </c>
      <c r="AO16">
        <f t="shared" si="11"/>
        <v>-195.25358022098922</v>
      </c>
      <c r="AP16">
        <f t="shared" si="12"/>
        <v>-4.0490525549438781</v>
      </c>
      <c r="AQ16">
        <f t="shared" si="13"/>
        <v>-4935.2734048133243</v>
      </c>
      <c r="AR16">
        <f t="shared" si="14"/>
        <v>-1229.5044331694737</v>
      </c>
      <c r="AS16">
        <f t="shared" si="15"/>
        <v>954.1173411660684</v>
      </c>
      <c r="AT16">
        <f t="shared" si="16"/>
        <v>812.48135800452928</v>
      </c>
      <c r="AU16">
        <f t="shared" si="17"/>
        <v>537.09426600112386</v>
      </c>
      <c r="AW16">
        <v>13</v>
      </c>
      <c r="AX16">
        <f>(R16*SUMPRODUCT(K17:$K$23, X17:$X$23)-$AZ$3*SUMPRODUCT(K16:$K$22, W17:$W$23))/Z16</f>
        <v>31456.34505502128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3.3331E-2</v>
      </c>
      <c r="O17">
        <f t="shared" si="29"/>
        <v>12055.510367640531</v>
      </c>
      <c r="P17">
        <f t="shared" si="30"/>
        <v>602.77551838202658</v>
      </c>
      <c r="Q17" s="5">
        <f t="shared" si="31"/>
        <v>12.5</v>
      </c>
      <c r="R17">
        <f t="shared" si="0"/>
        <v>500000</v>
      </c>
      <c r="S17">
        <f t="shared" si="1"/>
        <v>29244.938569686539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23292.716130528868</v>
      </c>
      <c r="AC17">
        <f t="shared" si="2"/>
        <v>20716.877047725979</v>
      </c>
      <c r="AE17">
        <f t="shared" si="3"/>
        <v>8540.0256676508252</v>
      </c>
      <c r="AF17">
        <f t="shared" si="4"/>
        <v>-427.00128338254132</v>
      </c>
      <c r="AG17">
        <f t="shared" si="5"/>
        <v>-8.8548985144731116</v>
      </c>
      <c r="AH17">
        <f t="shared" si="6"/>
        <v>-12340.427980248269</v>
      </c>
      <c r="AI17">
        <f t="shared" si="7"/>
        <v>-4236.2584944944583</v>
      </c>
      <c r="AJ17">
        <f t="shared" si="8"/>
        <v>2575.8390828028896</v>
      </c>
      <c r="AK17">
        <f t="shared" si="32"/>
        <v>1937.7341897629844</v>
      </c>
      <c r="AL17">
        <f t="shared" si="9"/>
        <v>277.31477807141573</v>
      </c>
      <c r="AN17">
        <f t="shared" si="10"/>
        <v>3518.7538351028256</v>
      </c>
      <c r="AO17">
        <f t="shared" si="11"/>
        <v>-175.93769175514132</v>
      </c>
      <c r="AP17">
        <f t="shared" si="12"/>
        <v>-3.6484911544556891</v>
      </c>
      <c r="AQ17">
        <f t="shared" si="13"/>
        <v>-5084.6367414084734</v>
      </c>
      <c r="AR17">
        <f t="shared" si="14"/>
        <v>-1745.4690892152446</v>
      </c>
      <c r="AS17">
        <f t="shared" si="15"/>
        <v>1061.3251064986143</v>
      </c>
      <c r="AT17">
        <f t="shared" si="16"/>
        <v>798.40621995624088</v>
      </c>
      <c r="AU17">
        <f t="shared" si="17"/>
        <v>114.26223723961067</v>
      </c>
      <c r="AW17">
        <v>14</v>
      </c>
      <c r="AX17">
        <f>(R17*SUMPRODUCT(K18:$K$23, X18:$X$23)-$AZ$3*SUMPRODUCT(K17:$K$22, W18:$W$23))/Z17</f>
        <v>29244.938569686539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3.7801000000000001E-2</v>
      </c>
      <c r="O18">
        <f t="shared" si="29"/>
        <v>12055.510367640531</v>
      </c>
      <c r="P18">
        <f t="shared" si="30"/>
        <v>602.77551838202658</v>
      </c>
      <c r="Q18" s="5">
        <f t="shared" si="31"/>
        <v>12.5</v>
      </c>
      <c r="R18">
        <f t="shared" si="0"/>
        <v>500000</v>
      </c>
      <c r="S18">
        <f t="shared" si="1"/>
        <v>26421.665225834819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20716.877047725979</v>
      </c>
      <c r="AC18">
        <f t="shared" si="2"/>
        <v>17822.206924018148</v>
      </c>
      <c r="AE18">
        <f t="shared" si="3"/>
        <v>8131.8039007114494</v>
      </c>
      <c r="AF18">
        <f t="shared" si="4"/>
        <v>-406.59019503557249</v>
      </c>
      <c r="AG18">
        <f t="shared" si="5"/>
        <v>-8.4316255105827818</v>
      </c>
      <c r="AH18">
        <f t="shared" si="6"/>
        <v>-13388.960749823924</v>
      </c>
      <c r="AI18">
        <f t="shared" si="7"/>
        <v>-5672.1786696586305</v>
      </c>
      <c r="AJ18">
        <f t="shared" si="8"/>
        <v>2894.6701237078305</v>
      </c>
      <c r="AK18">
        <f t="shared" si="32"/>
        <v>1993.7905618134698</v>
      </c>
      <c r="AL18">
        <f t="shared" si="9"/>
        <v>-783.71798413733018</v>
      </c>
      <c r="AN18">
        <f t="shared" si="10"/>
        <v>3131.0661461836053</v>
      </c>
      <c r="AO18">
        <f t="shared" si="11"/>
        <v>-156.55330730918027</v>
      </c>
      <c r="AP18">
        <f t="shared" si="12"/>
        <v>-3.2465093250925636</v>
      </c>
      <c r="AQ18">
        <f t="shared" si="13"/>
        <v>-5155.2794740521258</v>
      </c>
      <c r="AR18">
        <f t="shared" si="14"/>
        <v>-2184.0131445027941</v>
      </c>
      <c r="AS18">
        <f t="shared" si="15"/>
        <v>1114.56249306722</v>
      </c>
      <c r="AT18">
        <f t="shared" si="16"/>
        <v>767.68822845425177</v>
      </c>
      <c r="AU18">
        <f t="shared" si="17"/>
        <v>-301.76242298132223</v>
      </c>
      <c r="AW18">
        <v>15</v>
      </c>
      <c r="AX18">
        <f>(R18*SUMPRODUCT(K19:$K$23, X19:$X$23)-$AZ$3*SUMPRODUCT(K18:$K$22, W19:$W$23))/Z18</f>
        <v>26421.665225834819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4.3147999999999999E-2</v>
      </c>
      <c r="O19">
        <f t="shared" si="29"/>
        <v>12055.510367640531</v>
      </c>
      <c r="P19">
        <f t="shared" si="30"/>
        <v>602.77551838202658</v>
      </c>
      <c r="Q19" s="5">
        <f t="shared" si="31"/>
        <v>12.5</v>
      </c>
      <c r="R19">
        <f t="shared" si="0"/>
        <v>500000</v>
      </c>
      <c r="S19">
        <f t="shared" si="1"/>
        <v>22881.070949639379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17822.206924018148</v>
      </c>
      <c r="AC19">
        <f t="shared" si="2"/>
        <v>14613.685099475264</v>
      </c>
      <c r="AE19">
        <f t="shared" si="3"/>
        <v>7699.6147869964379</v>
      </c>
      <c r="AF19">
        <f t="shared" si="4"/>
        <v>-384.98073934982193</v>
      </c>
      <c r="AG19">
        <f t="shared" si="5"/>
        <v>-7.9835014779463291</v>
      </c>
      <c r="AH19">
        <f t="shared" si="6"/>
        <v>-14552.311101225036</v>
      </c>
      <c r="AI19">
        <f t="shared" si="7"/>
        <v>-7245.6605550563663</v>
      </c>
      <c r="AJ19">
        <f t="shared" si="8"/>
        <v>3208.5218245428841</v>
      </c>
      <c r="AK19">
        <f t="shared" si="32"/>
        <v>1845.0441273201936</v>
      </c>
      <c r="AL19">
        <f t="shared" si="9"/>
        <v>-2192.0946031932885</v>
      </c>
      <c r="AN19">
        <f t="shared" si="10"/>
        <v>2761.9305409411586</v>
      </c>
      <c r="AO19">
        <f t="shared" si="11"/>
        <v>-138.09652704705795</v>
      </c>
      <c r="AP19">
        <f t="shared" si="12"/>
        <v>-2.86376359929434</v>
      </c>
      <c r="AQ19">
        <f t="shared" si="13"/>
        <v>-5220.0627672477713</v>
      </c>
      <c r="AR19">
        <f t="shared" si="14"/>
        <v>-2599.0925169529655</v>
      </c>
      <c r="AS19">
        <f t="shared" si="15"/>
        <v>1150.929580717132</v>
      </c>
      <c r="AT19">
        <f t="shared" si="16"/>
        <v>661.83619123855362</v>
      </c>
      <c r="AU19">
        <f t="shared" si="17"/>
        <v>-786.32674499727989</v>
      </c>
      <c r="AW19">
        <v>16</v>
      </c>
      <c r="AX19">
        <f>(R19*SUMPRODUCT(K20:$K$23, X20:$X$23)-$AZ$3*SUMPRODUCT(K19:$K$22, W20:$W$23))/Z19</f>
        <v>22881.070949639379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4.8848999999999997E-2</v>
      </c>
      <c r="O20">
        <f t="shared" si="29"/>
        <v>12055.510367640531</v>
      </c>
      <c r="P20">
        <f t="shared" si="30"/>
        <v>602.77551838202658</v>
      </c>
      <c r="Q20" s="5">
        <f t="shared" si="31"/>
        <v>12.5</v>
      </c>
      <c r="R20">
        <f t="shared" si="0"/>
        <v>500000</v>
      </c>
      <c r="S20">
        <f t="shared" si="1"/>
        <v>18434.030614832565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14613.685099475264</v>
      </c>
      <c r="AC20">
        <f t="shared" si="2"/>
        <v>11080.593161112773</v>
      </c>
      <c r="AE20">
        <f t="shared" si="3"/>
        <v>7246.5001563964852</v>
      </c>
      <c r="AF20">
        <f t="shared" si="4"/>
        <v>-362.32500781982429</v>
      </c>
      <c r="AG20">
        <f t="shared" si="5"/>
        <v>-7.5136803994706662</v>
      </c>
      <c r="AH20">
        <f t="shared" si="6"/>
        <v>-15599.442547848008</v>
      </c>
      <c r="AI20">
        <f t="shared" si="7"/>
        <v>-8722.7810796708181</v>
      </c>
      <c r="AJ20">
        <f t="shared" si="8"/>
        <v>3533.0919383624914</v>
      </c>
      <c r="AK20">
        <f t="shared" si="32"/>
        <v>1167.3338114692197</v>
      </c>
      <c r="AL20">
        <f t="shared" si="9"/>
        <v>-4022.3553298391071</v>
      </c>
      <c r="AN20">
        <f t="shared" si="10"/>
        <v>2465.5161628922624</v>
      </c>
      <c r="AO20">
        <f t="shared" si="11"/>
        <v>-123.27580814461312</v>
      </c>
      <c r="AP20">
        <f t="shared" si="12"/>
        <v>-2.5564203502223917</v>
      </c>
      <c r="AQ20">
        <f t="shared" si="13"/>
        <v>-5307.4831855042848</v>
      </c>
      <c r="AR20">
        <f t="shared" si="14"/>
        <v>-2967.7992511068583</v>
      </c>
      <c r="AS20">
        <f t="shared" si="15"/>
        <v>1202.0830871476583</v>
      </c>
      <c r="AT20">
        <f t="shared" si="16"/>
        <v>397.16833196056842</v>
      </c>
      <c r="AU20">
        <f t="shared" si="17"/>
        <v>-1368.5478319986316</v>
      </c>
      <c r="AW20">
        <v>17</v>
      </c>
      <c r="AX20">
        <f>(R20*SUMPRODUCT(K21:$K$23, X21:$X$23)-$AZ$3*SUMPRODUCT(K20:$K$22, W21:$W$23))/Z20</f>
        <v>18434.030614832565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5.4528E-2</v>
      </c>
      <c r="O21">
        <f t="shared" si="29"/>
        <v>12055.510367640531</v>
      </c>
      <c r="P21">
        <f t="shared" si="30"/>
        <v>602.77551838202658</v>
      </c>
      <c r="Q21" s="5">
        <f t="shared" si="31"/>
        <v>12.5</v>
      </c>
      <c r="R21">
        <f t="shared" si="0"/>
        <v>500000</v>
      </c>
      <c r="S21">
        <f t="shared" si="1"/>
        <v>13090.319318222855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11080.593161112773</v>
      </c>
      <c r="AC21">
        <f t="shared" si="2"/>
        <v>7360.7783216957514</v>
      </c>
      <c r="AE21">
        <f t="shared" si="3"/>
        <v>6778.8979943045333</v>
      </c>
      <c r="AF21">
        <f t="shared" si="4"/>
        <v>-338.94489971522671</v>
      </c>
      <c r="AG21">
        <f t="shared" si="5"/>
        <v>-7.0288376306536238</v>
      </c>
      <c r="AH21">
        <f t="shared" si="6"/>
        <v>-16388.23859289346</v>
      </c>
      <c r="AI21">
        <f t="shared" si="7"/>
        <v>-9955.3143359348069</v>
      </c>
      <c r="AJ21">
        <f t="shared" si="8"/>
        <v>3719.8148394170212</v>
      </c>
      <c r="AK21">
        <f t="shared" si="32"/>
        <v>898.80402291751682</v>
      </c>
      <c r="AL21">
        <f t="shared" si="9"/>
        <v>-5336.695473600269</v>
      </c>
      <c r="AN21">
        <f t="shared" si="10"/>
        <v>2193.875521671408</v>
      </c>
      <c r="AO21">
        <f t="shared" si="11"/>
        <v>-109.69377608357041</v>
      </c>
      <c r="AP21">
        <f t="shared" si="12"/>
        <v>-2.2747642517485418</v>
      </c>
      <c r="AQ21">
        <f t="shared" si="13"/>
        <v>-5303.7758530172778</v>
      </c>
      <c r="AR21">
        <f t="shared" si="14"/>
        <v>-3221.8688716811885</v>
      </c>
      <c r="AS21">
        <f t="shared" si="15"/>
        <v>1203.8550702789123</v>
      </c>
      <c r="AT21">
        <f t="shared" si="16"/>
        <v>290.88269897485401</v>
      </c>
      <c r="AU21">
        <f t="shared" si="17"/>
        <v>-1727.1311024274223</v>
      </c>
      <c r="AW21">
        <v>18</v>
      </c>
      <c r="AX21">
        <f>(R21*SUMPRODUCT(K22:$K$23, X22:$X$23)-$AZ$3*SUMPRODUCT(K21:$K$22, W22:$W$23))/Z21</f>
        <v>13090.319318222855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6.0775000000000003E-2</v>
      </c>
      <c r="O22">
        <f t="shared" si="29"/>
        <v>12055.510367640531</v>
      </c>
      <c r="P22">
        <f t="shared" si="30"/>
        <v>602.77551838202658</v>
      </c>
      <c r="Q22" s="5">
        <f t="shared" si="31"/>
        <v>12.5</v>
      </c>
      <c r="R22">
        <f t="shared" si="0"/>
        <v>500000</v>
      </c>
      <c r="S22">
        <f t="shared" si="1"/>
        <v>6893.7386786541856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7360.7783216957514</v>
      </c>
      <c r="AC22">
        <f t="shared" si="2"/>
        <v>3602.0455479969141</v>
      </c>
      <c r="AE22">
        <f t="shared" si="3"/>
        <v>6299.1214887576307</v>
      </c>
      <c r="AF22">
        <f t="shared" si="4"/>
        <v>-314.95607443788157</v>
      </c>
      <c r="AG22">
        <f t="shared" si="5"/>
        <v>-6.5313716473441144</v>
      </c>
      <c r="AH22">
        <f t="shared" si="6"/>
        <v>-17087.104280118961</v>
      </c>
      <c r="AI22">
        <f t="shared" si="7"/>
        <v>-11109.470237446556</v>
      </c>
      <c r="AJ22">
        <f t="shared" si="8"/>
        <v>3758.7327736988373</v>
      </c>
      <c r="AK22">
        <f t="shared" si="32"/>
        <v>934.14606152108513</v>
      </c>
      <c r="AL22">
        <f t="shared" si="9"/>
        <v>-6416.5914022266334</v>
      </c>
      <c r="AN22">
        <f t="shared" si="10"/>
        <v>1905.2373660047797</v>
      </c>
      <c r="AO22">
        <f t="shared" si="11"/>
        <v>-95.261868300238987</v>
      </c>
      <c r="AP22">
        <f t="shared" si="12"/>
        <v>-1.9754839362906904</v>
      </c>
      <c r="AQ22">
        <f t="shared" si="13"/>
        <v>-5168.1793420567337</v>
      </c>
      <c r="AR22">
        <f t="shared" si="14"/>
        <v>-3360.1793282884837</v>
      </c>
      <c r="AS22">
        <f t="shared" si="15"/>
        <v>1136.8693463142308</v>
      </c>
      <c r="AT22">
        <f t="shared" si="16"/>
        <v>282.54257119705011</v>
      </c>
      <c r="AU22">
        <f t="shared" si="17"/>
        <v>-1940.7674107772029</v>
      </c>
      <c r="AW22">
        <v>19</v>
      </c>
      <c r="AX22">
        <f>(R22*SUMPRODUCT(K23:$K$23, X23:$X$23)-$AZ$3*SUMPRODUCT(K22:$K$22, W23:$W$23))/Z22</f>
        <v>6893.7386786541856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6.7419999999999994E-2</v>
      </c>
      <c r="O23">
        <f t="shared" si="29"/>
        <v>12055.510367640531</v>
      </c>
      <c r="P23">
        <f t="shared" si="30"/>
        <v>602.77551838202658</v>
      </c>
      <c r="Q23" s="5">
        <f t="shared" si="31"/>
        <v>12.5</v>
      </c>
      <c r="R23">
        <f t="shared" si="0"/>
        <v>500000</v>
      </c>
      <c r="S23">
        <f t="shared" si="1"/>
        <v>7472.2394574499622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3602.0455479969141</v>
      </c>
      <c r="AC23">
        <f t="shared" si="2"/>
        <v>3602.0455479969141</v>
      </c>
      <c r="AE23">
        <f t="shared" si="3"/>
        <v>5811.4435030980148</v>
      </c>
      <c r="AF23">
        <f t="shared" si="4"/>
        <v>-290.57217515490072</v>
      </c>
      <c r="AG23">
        <f t="shared" si="5"/>
        <v>-6.0257128544067324</v>
      </c>
      <c r="AH23">
        <f t="shared" si="6"/>
        <v>-17613.803058557605</v>
      </c>
      <c r="AI23">
        <f t="shared" si="7"/>
        <v>-12098.957443468898</v>
      </c>
      <c r="AJ23">
        <f t="shared" si="8"/>
        <v>0</v>
      </c>
      <c r="AK23">
        <f t="shared" si="32"/>
        <v>947.87106341016909</v>
      </c>
      <c r="AL23">
        <f t="shared" si="9"/>
        <v>-11151.086380058729</v>
      </c>
      <c r="AN23">
        <f t="shared" si="10"/>
        <v>1592.2944914654313</v>
      </c>
      <c r="AO23">
        <f t="shared" si="11"/>
        <v>-79.614724573271559</v>
      </c>
      <c r="AP23">
        <f t="shared" si="12"/>
        <v>-1.6510027809974319</v>
      </c>
      <c r="AQ23">
        <f t="shared" si="13"/>
        <v>-4826.0576858309023</v>
      </c>
      <c r="AR23">
        <f t="shared" si="14"/>
        <v>-3315.0289217197405</v>
      </c>
      <c r="AS23">
        <f t="shared" si="15"/>
        <v>0</v>
      </c>
      <c r="AT23">
        <f t="shared" si="16"/>
        <v>259.70997947117741</v>
      </c>
      <c r="AU23">
        <f t="shared" si="17"/>
        <v>-3055.318942248563</v>
      </c>
      <c r="AW23">
        <v>20</v>
      </c>
      <c r="AX23">
        <f>(R23*SUMPRODUCT(K$23:$K24, X$23:$X24)-$AZ$3*SUMPRODUCT(K$22:$K23, W$23:$W24))/Z23</f>
        <v>7472.2394574499622</v>
      </c>
    </row>
    <row r="25" spans="5:50" x14ac:dyDescent="0.25">
      <c r="AN25" s="6">
        <f t="shared" ref="AN25:AU25" si="33">SUM(AN3:AN23)</f>
        <v>106850.72146268313</v>
      </c>
      <c r="AO25" s="6">
        <f t="shared" si="33"/>
        <v>-14384.168848864556</v>
      </c>
      <c r="AP25" s="6">
        <f t="shared" si="33"/>
        <v>-198.29033384340616</v>
      </c>
      <c r="AQ25" s="6">
        <f t="shared" si="33"/>
        <v>-74798.041954578715</v>
      </c>
      <c r="AR25" s="6">
        <f t="shared" si="33"/>
        <v>17470.220325396469</v>
      </c>
      <c r="AS25" s="6">
        <f t="shared" si="33"/>
        <v>-13154.287049053186</v>
      </c>
      <c r="AT25" s="6">
        <f t="shared" si="33"/>
        <v>18479.046925172053</v>
      </c>
      <c r="AU25" s="7">
        <f t="shared" si="33"/>
        <v>22794.980201515325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8CE75-F86A-450C-8079-48EE1E2444A7}">
  <sheetPr codeName="Sheet6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'T.55.04.D'!C3*(1+C12)</f>
        <v>39483.032720252435</v>
      </c>
      <c r="K3">
        <v>1</v>
      </c>
      <c r="L3" s="2">
        <v>0</v>
      </c>
      <c r="O3">
        <f>$C$3</f>
        <v>39483.032720252435</v>
      </c>
      <c r="P3">
        <f>O3*B5</f>
        <v>31586.426176201949</v>
      </c>
      <c r="Q3" s="5">
        <f>B8</f>
        <v>100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39483.032720252435</v>
      </c>
      <c r="AF3">
        <f t="shared" ref="AF3:AF23" si="4">-$Z3*P3</f>
        <v>-31586.426176201949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7796.6065440504863</v>
      </c>
      <c r="AJ3">
        <f t="shared" ref="AJ3:AJ23" si="8">AB3-AC3</f>
        <v>0</v>
      </c>
      <c r="AL3">
        <f t="shared" ref="AL3:AL23" si="9">SUM(AI3:AK3)</f>
        <v>7796.6065440504863</v>
      </c>
      <c r="AN3">
        <f t="shared" ref="AN3:AN23" si="10">AE3*$K3</f>
        <v>39483.032720252435</v>
      </c>
      <c r="AO3">
        <f t="shared" ref="AO3:AO23" si="11">AF3*$K3</f>
        <v>-31586.426176201949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7796.6065440504863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7796.6065440504863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24124.960849024705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2.1847999999999999E-2</v>
      </c>
      <c r="R4">
        <f t="shared" si="0"/>
        <v>500000</v>
      </c>
      <c r="S4">
        <f t="shared" si="1"/>
        <v>14332.816186028704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13876.344656136062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-10924</v>
      </c>
      <c r="AI4">
        <f t="shared" si="7"/>
        <v>-10924</v>
      </c>
      <c r="AJ4">
        <f t="shared" si="8"/>
        <v>-13876.344656136062</v>
      </c>
      <c r="AK4">
        <f>H4*SUM(AB4, AE4:AF4)</f>
        <v>0</v>
      </c>
      <c r="AL4">
        <f t="shared" si="9"/>
        <v>-24800.344656136062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-10248.616192888638</v>
      </c>
      <c r="AR4">
        <f t="shared" si="14"/>
        <v>-10248.616192888638</v>
      </c>
      <c r="AS4">
        <f t="shared" si="15"/>
        <v>-13018.430111770391</v>
      </c>
      <c r="AT4">
        <f t="shared" si="16"/>
        <v>0</v>
      </c>
      <c r="AU4">
        <f t="shared" si="17"/>
        <v>-23267.04630465903</v>
      </c>
      <c r="AW4">
        <v>1</v>
      </c>
      <c r="AX4">
        <f>(R4*SUMPRODUCT(K5:$K$23, X5:$X$23)-$AZ$3*SUMPRODUCT(K4:$K$22, W5:$W$23))/Z4</f>
        <v>14332.816186028704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2.5484E-2</v>
      </c>
      <c r="O5">
        <f t="shared" ref="O5:O23" si="29">$C$3</f>
        <v>39483.032720252435</v>
      </c>
      <c r="P5">
        <f t="shared" ref="P5:P23" si="30">O5*$C$5</f>
        <v>1974.1516360126218</v>
      </c>
      <c r="Q5" s="5">
        <f t="shared" ref="Q5:Q23" si="31">$C$8</f>
        <v>12.5</v>
      </c>
      <c r="R5">
        <f t="shared" si="0"/>
        <v>500000</v>
      </c>
      <c r="S5">
        <f t="shared" si="1"/>
        <v>26917.875106898693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13876.344656136062</v>
      </c>
      <c r="AC5">
        <f t="shared" si="2"/>
        <v>25135.860480980569</v>
      </c>
      <c r="AE5">
        <f t="shared" si="3"/>
        <v>36869.180716568029</v>
      </c>
      <c r="AF5">
        <f t="shared" si="4"/>
        <v>-1843.4590358284015</v>
      </c>
      <c r="AG5">
        <f t="shared" si="5"/>
        <v>-11.6724761804</v>
      </c>
      <c r="AH5">
        <f t="shared" si="6"/>
        <v>-12336.192783999999</v>
      </c>
      <c r="AI5">
        <f t="shared" si="7"/>
        <v>22677.856420559227</v>
      </c>
      <c r="AJ5">
        <f t="shared" si="8"/>
        <v>-11259.515824844508</v>
      </c>
      <c r="AK5">
        <f>H5*SUM(AB5, AE5:AF5)</f>
        <v>4225.1385315060597</v>
      </c>
      <c r="AL5">
        <f t="shared" si="9"/>
        <v>15643.479127220779</v>
      </c>
      <c r="AN5">
        <f t="shared" si="10"/>
        <v>31838.842306514696</v>
      </c>
      <c r="AO5">
        <f t="shared" si="11"/>
        <v>-1591.9421153257349</v>
      </c>
      <c r="AP5">
        <f t="shared" si="12"/>
        <v>-10.079912848925886</v>
      </c>
      <c r="AQ5">
        <f t="shared" si="13"/>
        <v>-10653.073626234391</v>
      </c>
      <c r="AR5">
        <f t="shared" si="14"/>
        <v>19583.746652105641</v>
      </c>
      <c r="AS5">
        <f t="shared" si="15"/>
        <v>-9723.2957670208052</v>
      </c>
      <c r="AT5">
        <f t="shared" si="16"/>
        <v>3648.6712428450901</v>
      </c>
      <c r="AU5">
        <f t="shared" si="17"/>
        <v>13509.122127929926</v>
      </c>
      <c r="AW5">
        <v>2</v>
      </c>
      <c r="AX5">
        <f>(R5*SUMPRODUCT(K6:$K$23, X6:$X$23)-$AZ$3*SUMPRODUCT(K5:$K$22, W6:$W$23))/Z5</f>
        <v>26917.875106898693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2.9274999999999999E-2</v>
      </c>
      <c r="O6">
        <f t="shared" si="29"/>
        <v>39483.032720252435</v>
      </c>
      <c r="P6">
        <f t="shared" si="30"/>
        <v>1974.1516360126218</v>
      </c>
      <c r="Q6" s="5">
        <f t="shared" si="31"/>
        <v>12.5</v>
      </c>
      <c r="R6">
        <f t="shared" si="0"/>
        <v>500000</v>
      </c>
      <c r="S6">
        <f t="shared" si="1"/>
        <v>37837.277172491231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25135.860480980569</v>
      </c>
      <c r="AC6">
        <f t="shared" si="2"/>
        <v>33944.698202839587</v>
      </c>
      <c r="AE6">
        <f t="shared" si="3"/>
        <v>35421.143643924821</v>
      </c>
      <c r="AF6">
        <f t="shared" si="4"/>
        <v>-1771.057182196241</v>
      </c>
      <c r="AG6">
        <f t="shared" si="5"/>
        <v>-11.214039678414791</v>
      </c>
      <c r="AH6">
        <f t="shared" si="6"/>
        <v>-13668.4696072484</v>
      </c>
      <c r="AI6">
        <f t="shared" si="7"/>
        <v>19970.402814801761</v>
      </c>
      <c r="AJ6">
        <f t="shared" si="8"/>
        <v>-8808.8377218590176</v>
      </c>
      <c r="AK6">
        <f>H6*SUM(AB6, AE6:AF6)</f>
        <v>6395.9110273667557</v>
      </c>
      <c r="AL6">
        <f t="shared" si="9"/>
        <v>17557.476120309497</v>
      </c>
      <c r="AN6">
        <f t="shared" si="10"/>
        <v>27586.915381427065</v>
      </c>
      <c r="AO6">
        <f t="shared" si="11"/>
        <v>-1379.3457690713533</v>
      </c>
      <c r="AP6">
        <f t="shared" si="12"/>
        <v>-8.7337881239036097</v>
      </c>
      <c r="AQ6">
        <f t="shared" si="13"/>
        <v>-10645.362505494419</v>
      </c>
      <c r="AR6">
        <f t="shared" si="14"/>
        <v>15553.473318737386</v>
      </c>
      <c r="AS6">
        <f t="shared" si="15"/>
        <v>-6860.5537778373391</v>
      </c>
      <c r="AT6">
        <f t="shared" si="16"/>
        <v>4981.3032033302306</v>
      </c>
      <c r="AU6">
        <f t="shared" si="17"/>
        <v>13674.222744230276</v>
      </c>
      <c r="AW6">
        <v>3</v>
      </c>
      <c r="AX6">
        <f>(R6*SUMPRODUCT(K7:$K$23, X7:$X$23)-$AZ$3*SUMPRODUCT(K6:$K$22, W7:$W$23))/Z6</f>
        <v>37837.277172491231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3.3331E-2</v>
      </c>
      <c r="O7">
        <f t="shared" si="29"/>
        <v>39483.032720252435</v>
      </c>
      <c r="P7">
        <f t="shared" si="30"/>
        <v>1974.1516360126218</v>
      </c>
      <c r="Q7" s="5">
        <f t="shared" si="31"/>
        <v>12.5</v>
      </c>
      <c r="R7">
        <f t="shared" si="0"/>
        <v>500000</v>
      </c>
      <c r="S7">
        <f t="shared" si="1"/>
        <v>46909.704230451192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33944.698202839587</v>
      </c>
      <c r="AC7">
        <f t="shared" si="2"/>
        <v>40260.250372515991</v>
      </c>
      <c r="AE7">
        <f t="shared" si="3"/>
        <v>33886.310068689912</v>
      </c>
      <c r="AF7">
        <f t="shared" si="4"/>
        <v>-1694.3155034344959</v>
      </c>
      <c r="AG7">
        <f t="shared" si="5"/>
        <v>-10.7281241251094</v>
      </c>
      <c r="AH7">
        <f t="shared" si="6"/>
        <v>-14951.006260849736</v>
      </c>
      <c r="AI7">
        <f t="shared" si="7"/>
        <v>17230.260180280569</v>
      </c>
      <c r="AJ7">
        <f t="shared" si="8"/>
        <v>-6315.5521696764044</v>
      </c>
      <c r="AK7">
        <f>H7*SUM(AB7, AE7:AF7)</f>
        <v>6924.5117328195465</v>
      </c>
      <c r="AL7">
        <f t="shared" si="9"/>
        <v>17839.21974342371</v>
      </c>
      <c r="AN7">
        <f t="shared" si="10"/>
        <v>23890.238753538924</v>
      </c>
      <c r="AO7">
        <f t="shared" si="11"/>
        <v>-1194.5119376769464</v>
      </c>
      <c r="AP7">
        <f t="shared" si="12"/>
        <v>-7.5634510280680205</v>
      </c>
      <c r="AQ7">
        <f t="shared" si="13"/>
        <v>-10540.631554551686</v>
      </c>
      <c r="AR7">
        <f t="shared" si="14"/>
        <v>12147.53181028222</v>
      </c>
      <c r="AS7">
        <f t="shared" si="15"/>
        <v>-4452.5369946788451</v>
      </c>
      <c r="AT7">
        <f t="shared" si="16"/>
        <v>4881.8604980420096</v>
      </c>
      <c r="AU7">
        <f t="shared" si="17"/>
        <v>12576.855313645385</v>
      </c>
      <c r="AW7">
        <v>4</v>
      </c>
      <c r="AX7">
        <f>(R7*SUMPRODUCT(K8:$K$23, X8:$X$23)-$AZ$3*SUMPRODUCT(K7:$K$22, W8:$W$23))/Z7</f>
        <v>46909.704230451192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3.7801000000000001E-2</v>
      </c>
      <c r="O8">
        <f t="shared" si="29"/>
        <v>39483.032720252435</v>
      </c>
      <c r="P8">
        <f t="shared" si="30"/>
        <v>1974.1516360126218</v>
      </c>
      <c r="Q8" s="5">
        <f t="shared" si="31"/>
        <v>12.5</v>
      </c>
      <c r="R8">
        <f t="shared" si="0"/>
        <v>500000</v>
      </c>
      <c r="S8">
        <f t="shared" si="1"/>
        <v>54078.791930056781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40260.250372515991</v>
      </c>
      <c r="AC8">
        <f t="shared" si="2"/>
        <v>44194.525869018893</v>
      </c>
      <c r="AE8">
        <f t="shared" si="3"/>
        <v>32266.510561096467</v>
      </c>
      <c r="AF8">
        <f t="shared" si="4"/>
        <v>-1613.3255280548235</v>
      </c>
      <c r="AG8">
        <f t="shared" si="5"/>
        <v>-10.215309063805044</v>
      </c>
      <c r="AH8">
        <f t="shared" si="6"/>
        <v>-16221.352802130416</v>
      </c>
      <c r="AI8">
        <f t="shared" si="7"/>
        <v>14421.616921847424</v>
      </c>
      <c r="AJ8">
        <f t="shared" si="8"/>
        <v>-3934.2754965029017</v>
      </c>
      <c r="AK8">
        <f t="shared" ref="AK8:AK23" si="32">H8*SUM(AB8:AB8, AE8:AF8)</f>
        <v>5141.2240669029297</v>
      </c>
      <c r="AL8">
        <f t="shared" si="9"/>
        <v>15628.565492247453</v>
      </c>
      <c r="AN8">
        <f t="shared" si="10"/>
        <v>21210.500187301637</v>
      </c>
      <c r="AO8">
        <f t="shared" si="11"/>
        <v>-1060.525009365082</v>
      </c>
      <c r="AP8">
        <f t="shared" si="12"/>
        <v>-6.7150680703732775</v>
      </c>
      <c r="AQ8">
        <f t="shared" si="13"/>
        <v>-10663.16129834962</v>
      </c>
      <c r="AR8">
        <f t="shared" si="14"/>
        <v>9480.0988115165637</v>
      </c>
      <c r="AS8">
        <f t="shared" si="15"/>
        <v>-2586.2093453663911</v>
      </c>
      <c r="AT8">
        <f t="shared" si="16"/>
        <v>3379.6010829098673</v>
      </c>
      <c r="AU8">
        <f t="shared" si="17"/>
        <v>10273.490549060039</v>
      </c>
      <c r="AW8">
        <v>5</v>
      </c>
      <c r="AX8">
        <f>(R8*SUMPRODUCT(K9:$K$23, X9:$X$23)-$AZ$3*SUMPRODUCT(K8:$K$22, W9:$W$23))/Z8</f>
        <v>54078.791930056781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4.3147999999999999E-2</v>
      </c>
      <c r="O9">
        <f t="shared" si="29"/>
        <v>39483.032720252435</v>
      </c>
      <c r="P9">
        <f t="shared" si="30"/>
        <v>1974.1516360126218</v>
      </c>
      <c r="Q9" s="5">
        <f t="shared" si="31"/>
        <v>12.5</v>
      </c>
      <c r="R9">
        <f t="shared" si="0"/>
        <v>500000</v>
      </c>
      <c r="S9">
        <f t="shared" si="1"/>
        <v>59628.364041281486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44194.525869018893</v>
      </c>
      <c r="AC9">
        <f t="shared" si="2"/>
        <v>46139.883414757322</v>
      </c>
      <c r="AE9">
        <f t="shared" si="3"/>
        <v>30551.610057795315</v>
      </c>
      <c r="AF9">
        <f t="shared" si="4"/>
        <v>-1527.5805028897657</v>
      </c>
      <c r="AG9">
        <f t="shared" si="5"/>
        <v>-9.6723858176819348</v>
      </c>
      <c r="AH9">
        <f t="shared" si="6"/>
        <v>-17630.806219402402</v>
      </c>
      <c r="AI9">
        <f t="shared" si="7"/>
        <v>11383.550949685465</v>
      </c>
      <c r="AJ9">
        <f t="shared" si="8"/>
        <v>-1945.3575457384286</v>
      </c>
      <c r="AK9">
        <f t="shared" si="32"/>
        <v>3822.0085931288568</v>
      </c>
      <c r="AL9">
        <f t="shared" si="9"/>
        <v>13260.201997075892</v>
      </c>
      <c r="AN9">
        <f t="shared" si="10"/>
        <v>19086.869913844264</v>
      </c>
      <c r="AO9">
        <f t="shared" si="11"/>
        <v>-954.3434956922132</v>
      </c>
      <c r="AP9">
        <f t="shared" si="12"/>
        <v>-6.0427443761348405</v>
      </c>
      <c r="AQ9">
        <f t="shared" si="13"/>
        <v>-11014.702797964881</v>
      </c>
      <c r="AR9">
        <f t="shared" si="14"/>
        <v>7111.780875811035</v>
      </c>
      <c r="AS9">
        <f t="shared" si="15"/>
        <v>-1215.3463055198533</v>
      </c>
      <c r="AT9">
        <f t="shared" si="16"/>
        <v>2387.7687849721692</v>
      </c>
      <c r="AU9">
        <f t="shared" si="17"/>
        <v>8284.2033552633511</v>
      </c>
      <c r="AW9">
        <v>6</v>
      </c>
      <c r="AX9">
        <f>(R9*SUMPRODUCT(K10:$K$23, X10:$X$23)-$AZ$3*SUMPRODUCT(K9:$K$22, W10:$W$23))/Z9</f>
        <v>59628.364041281486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4.8848999999999997E-2</v>
      </c>
      <c r="O10">
        <f t="shared" si="29"/>
        <v>39483.032720252435</v>
      </c>
      <c r="P10">
        <f t="shared" si="30"/>
        <v>1974.1516360126218</v>
      </c>
      <c r="Q10" s="5">
        <f t="shared" si="31"/>
        <v>12.5</v>
      </c>
      <c r="R10">
        <f t="shared" si="0"/>
        <v>500000</v>
      </c>
      <c r="S10">
        <f t="shared" si="1"/>
        <v>63966.746617584562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46139.883414757322</v>
      </c>
      <c r="AC10">
        <f t="shared" si="2"/>
        <v>46584.042083336491</v>
      </c>
      <c r="AE10">
        <f t="shared" si="3"/>
        <v>28753.678357504119</v>
      </c>
      <c r="AF10">
        <f t="shared" si="4"/>
        <v>-1437.6839178752059</v>
      </c>
      <c r="AG10">
        <f t="shared" si="5"/>
        <v>-9.1031755846971709</v>
      </c>
      <c r="AH10">
        <f t="shared" si="6"/>
        <v>-18899.454992317795</v>
      </c>
      <c r="AI10">
        <f t="shared" si="7"/>
        <v>8407.436271726423</v>
      </c>
      <c r="AJ10">
        <f t="shared" si="8"/>
        <v>-444.1586685791699</v>
      </c>
      <c r="AK10">
        <f t="shared" si="32"/>
        <v>3856.4335873552773</v>
      </c>
      <c r="AL10">
        <f t="shared" si="9"/>
        <v>11819.71119050253</v>
      </c>
      <c r="AN10">
        <f t="shared" si="10"/>
        <v>17067.578818322512</v>
      </c>
      <c r="AO10">
        <f t="shared" si="11"/>
        <v>-853.37894091612554</v>
      </c>
      <c r="AP10">
        <f t="shared" si="12"/>
        <v>-5.4034535984263004</v>
      </c>
      <c r="AQ10">
        <f t="shared" si="13"/>
        <v>-11218.319051014189</v>
      </c>
      <c r="AR10">
        <f t="shared" si="14"/>
        <v>4990.4773727937718</v>
      </c>
      <c r="AS10">
        <f t="shared" si="15"/>
        <v>-263.64324555497291</v>
      </c>
      <c r="AT10">
        <f t="shared" si="16"/>
        <v>2289.0978813719244</v>
      </c>
      <c r="AU10">
        <f t="shared" si="17"/>
        <v>7015.9320086107227</v>
      </c>
      <c r="AW10">
        <v>7</v>
      </c>
      <c r="AX10">
        <f>(R10*SUMPRODUCT(K11:$K$23, X11:$X$23)-$AZ$3*SUMPRODUCT(K10:$K$22, W11:$W$23))/Z10</f>
        <v>63966.746617584562</v>
      </c>
    </row>
    <row r="11" spans="1:52" x14ac:dyDescent="0.25">
      <c r="A11" t="s">
        <v>33</v>
      </c>
      <c r="C11" s="24">
        <f>AU25</f>
        <v>56522.653012297546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5.4528E-2</v>
      </c>
      <c r="O11">
        <f t="shared" si="29"/>
        <v>39483.032720252435</v>
      </c>
      <c r="P11">
        <f t="shared" si="30"/>
        <v>1974.1516360126218</v>
      </c>
      <c r="Q11" s="5">
        <f t="shared" si="31"/>
        <v>12.5</v>
      </c>
      <c r="R11">
        <f t="shared" si="0"/>
        <v>500000</v>
      </c>
      <c r="S11">
        <f t="shared" si="1"/>
        <v>67234.616132189709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46584.042083336491</v>
      </c>
      <c r="AC11">
        <f t="shared" si="2"/>
        <v>45804.339950338428</v>
      </c>
      <c r="AE11">
        <f t="shared" si="3"/>
        <v>26898.26100045109</v>
      </c>
      <c r="AF11">
        <f t="shared" si="4"/>
        <v>-1344.9130500225544</v>
      </c>
      <c r="AG11">
        <f t="shared" si="5"/>
        <v>-8.5157658705678312</v>
      </c>
      <c r="AH11">
        <f t="shared" si="6"/>
        <v>-19855.118331294696</v>
      </c>
      <c r="AI11">
        <f t="shared" si="7"/>
        <v>5689.7138532632707</v>
      </c>
      <c r="AJ11">
        <f t="shared" si="8"/>
        <v>779.70213299806346</v>
      </c>
      <c r="AK11">
        <f t="shared" si="32"/>
        <v>3715.0755867388993</v>
      </c>
      <c r="AL11">
        <f t="shared" si="9"/>
        <v>10184.491573000234</v>
      </c>
      <c r="AN11">
        <f t="shared" si="10"/>
        <v>15184.253059756342</v>
      </c>
      <c r="AO11">
        <f t="shared" si="11"/>
        <v>-759.21265298781702</v>
      </c>
      <c r="AP11">
        <f t="shared" si="12"/>
        <v>-4.807208316335756</v>
      </c>
      <c r="AQ11">
        <f t="shared" si="13"/>
        <v>-11208.350653922562</v>
      </c>
      <c r="AR11">
        <f t="shared" si="14"/>
        <v>3211.8825445296266</v>
      </c>
      <c r="AS11">
        <f t="shared" si="15"/>
        <v>440.1472087164239</v>
      </c>
      <c r="AT11">
        <f t="shared" si="16"/>
        <v>2097.1856821606498</v>
      </c>
      <c r="AU11">
        <f t="shared" si="17"/>
        <v>5749.2154354067006</v>
      </c>
      <c r="AW11">
        <v>8</v>
      </c>
      <c r="AX11">
        <f>(R11*SUMPRODUCT(K12:$K$23, X12:$X$23)-$AZ$3*SUMPRODUCT(K11:$K$22, W12:$W$23))/Z11</f>
        <v>67234.616132189709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6.0775000000000003E-2</v>
      </c>
      <c r="O12">
        <f t="shared" si="29"/>
        <v>39483.032720252435</v>
      </c>
      <c r="P12">
        <f t="shared" si="30"/>
        <v>1974.1516360126218</v>
      </c>
      <c r="Q12" s="5">
        <f t="shared" si="31"/>
        <v>12.5</v>
      </c>
      <c r="R12">
        <f t="shared" si="0"/>
        <v>500000</v>
      </c>
      <c r="S12">
        <f t="shared" si="1"/>
        <v>69461.89956254288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45804.339950338428</v>
      </c>
      <c r="AC12">
        <f t="shared" si="2"/>
        <v>43972.50843684061</v>
      </c>
      <c r="AE12">
        <f t="shared" si="3"/>
        <v>24994.536578144161</v>
      </c>
      <c r="AF12">
        <f t="shared" si="4"/>
        <v>-1249.7268289072081</v>
      </c>
      <c r="AG12">
        <f t="shared" si="5"/>
        <v>-7.9130625410783919</v>
      </c>
      <c r="AH12">
        <f t="shared" si="6"/>
        <v>-20701.826831350398</v>
      </c>
      <c r="AI12">
        <f t="shared" si="7"/>
        <v>3035.0698553454749</v>
      </c>
      <c r="AJ12">
        <f t="shared" si="8"/>
        <v>1831.8315134978184</v>
      </c>
      <c r="AK12">
        <f t="shared" si="32"/>
        <v>3609.6008694079624</v>
      </c>
      <c r="AL12">
        <f t="shared" si="9"/>
        <v>8476.5022382512561</v>
      </c>
      <c r="AN12">
        <f t="shared" si="10"/>
        <v>13413.430506181277</v>
      </c>
      <c r="AO12">
        <f t="shared" si="11"/>
        <v>-670.6715253090639</v>
      </c>
      <c r="AP12">
        <f t="shared" si="12"/>
        <v>-4.2465806138863886</v>
      </c>
      <c r="AQ12">
        <f t="shared" si="13"/>
        <v>-11109.728507474307</v>
      </c>
      <c r="AR12">
        <f t="shared" si="14"/>
        <v>1628.7838927840185</v>
      </c>
      <c r="AS12">
        <f t="shared" si="15"/>
        <v>983.06062320921251</v>
      </c>
      <c r="AT12">
        <f t="shared" si="16"/>
        <v>1937.1085463209729</v>
      </c>
      <c r="AU12">
        <f t="shared" si="17"/>
        <v>4548.9530623142045</v>
      </c>
      <c r="AW12">
        <v>9</v>
      </c>
      <c r="AX12">
        <f>(R12*SUMPRODUCT(K13:$K$23, X13:$X$23)-$AZ$3*SUMPRODUCT(K12:$K$22, W13:$W$23))/Z12</f>
        <v>69461.89956254288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6.7419999999999994E-2</v>
      </c>
      <c r="O13">
        <f t="shared" si="29"/>
        <v>39483.032720252435</v>
      </c>
      <c r="P13">
        <f t="shared" si="30"/>
        <v>1974.1516360126218</v>
      </c>
      <c r="Q13" s="5">
        <f t="shared" si="31"/>
        <v>12.5</v>
      </c>
      <c r="R13">
        <f t="shared" si="0"/>
        <v>500000</v>
      </c>
      <c r="S13">
        <f t="shared" si="1"/>
        <v>70679.348319791723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43972.50843684061</v>
      </c>
      <c r="AC13">
        <f t="shared" si="2"/>
        <v>41279.189103610734</v>
      </c>
      <c r="AE13">
        <f t="shared" si="3"/>
        <v>23059.459556264243</v>
      </c>
      <c r="AF13">
        <f t="shared" si="4"/>
        <v>-1152.9729778132121</v>
      </c>
      <c r="AG13">
        <f t="shared" si="5"/>
        <v>-7.300433239148103</v>
      </c>
      <c r="AH13">
        <f t="shared" si="6"/>
        <v>-21339.947060780207</v>
      </c>
      <c r="AI13">
        <f t="shared" si="7"/>
        <v>559.23908443167602</v>
      </c>
      <c r="AJ13">
        <f t="shared" si="8"/>
        <v>2693.3193332298761</v>
      </c>
      <c r="AK13">
        <f t="shared" si="32"/>
        <v>3405.9440422905782</v>
      </c>
      <c r="AL13">
        <f t="shared" si="9"/>
        <v>6658.5024599521303</v>
      </c>
      <c r="AN13">
        <f t="shared" si="10"/>
        <v>11766.628046394144</v>
      </c>
      <c r="AO13">
        <f t="shared" si="11"/>
        <v>-588.33140231970719</v>
      </c>
      <c r="AP13">
        <f t="shared" si="12"/>
        <v>-3.7252166423498188</v>
      </c>
      <c r="AQ13">
        <f t="shared" si="13"/>
        <v>-10889.206617408778</v>
      </c>
      <c r="AR13">
        <f t="shared" si="14"/>
        <v>285.36481002330981</v>
      </c>
      <c r="AS13">
        <f t="shared" si="15"/>
        <v>1374.3291219359521</v>
      </c>
      <c r="AT13">
        <f t="shared" si="16"/>
        <v>1737.9625309379092</v>
      </c>
      <c r="AU13">
        <f t="shared" si="17"/>
        <v>3397.656462897171</v>
      </c>
      <c r="AW13">
        <v>10</v>
      </c>
      <c r="AX13">
        <f>(R13*SUMPRODUCT(K14:$K$23, X14:$X$23)-$AZ$3*SUMPRODUCT(K13:$K$22, W14:$W$23))/Z13</f>
        <v>70679.348319791723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7.4817999999999996E-2</v>
      </c>
      <c r="O14">
        <f t="shared" si="29"/>
        <v>39483.032720252435</v>
      </c>
      <c r="P14">
        <f t="shared" si="30"/>
        <v>1974.1516360126218</v>
      </c>
      <c r="Q14" s="5">
        <f t="shared" si="31"/>
        <v>12.5</v>
      </c>
      <c r="R14">
        <f t="shared" si="0"/>
        <v>500000</v>
      </c>
      <c r="S14">
        <f t="shared" si="1"/>
        <v>70842.80033124378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41279.189103610734</v>
      </c>
      <c r="AC14">
        <f t="shared" si="2"/>
        <v>37865.335616649551</v>
      </c>
      <c r="AE14">
        <f t="shared" si="3"/>
        <v>21103.602315621025</v>
      </c>
      <c r="AF14">
        <f t="shared" si="4"/>
        <v>-1055.1801157810512</v>
      </c>
      <c r="AG14">
        <f t="shared" si="5"/>
        <v>-6.6812250926700401</v>
      </c>
      <c r="AH14">
        <f t="shared" si="6"/>
        <v>-21848.152563463311</v>
      </c>
      <c r="AI14">
        <f t="shared" si="7"/>
        <v>-1806.4115887160078</v>
      </c>
      <c r="AJ14">
        <f t="shared" si="8"/>
        <v>3413.8534869611831</v>
      </c>
      <c r="AK14">
        <f t="shared" si="32"/>
        <v>3152.2392209973664</v>
      </c>
      <c r="AL14">
        <f t="shared" si="9"/>
        <v>4759.6811192425412</v>
      </c>
      <c r="AN14">
        <f t="shared" si="10"/>
        <v>10242.159205587868</v>
      </c>
      <c r="AO14">
        <f t="shared" si="11"/>
        <v>-512.10796027939341</v>
      </c>
      <c r="AP14">
        <f t="shared" si="12"/>
        <v>-3.2425824778190901</v>
      </c>
      <c r="AQ14">
        <f t="shared" si="13"/>
        <v>-10603.509939027152</v>
      </c>
      <c r="AR14">
        <f t="shared" si="14"/>
        <v>-876.70127619649531</v>
      </c>
      <c r="AS14">
        <f t="shared" si="15"/>
        <v>1656.8370837866971</v>
      </c>
      <c r="AT14">
        <f t="shared" si="16"/>
        <v>1529.8684780301794</v>
      </c>
      <c r="AU14">
        <f t="shared" si="17"/>
        <v>2310.0042856203809</v>
      </c>
      <c r="AW14">
        <v>11</v>
      </c>
      <c r="AX14">
        <f>(R14*SUMPRODUCT(K15:$K$23, X15:$X$23)-$AZ$3*SUMPRODUCT(K14:$K$22, W15:$W$23))/Z14</f>
        <v>70842.80033124378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8.3350999999999995E-2</v>
      </c>
      <c r="O15">
        <f t="shared" si="29"/>
        <v>39483.032720252435</v>
      </c>
      <c r="P15">
        <f t="shared" si="30"/>
        <v>1974.1516360126218</v>
      </c>
      <c r="Q15" s="5">
        <f t="shared" si="31"/>
        <v>12.5</v>
      </c>
      <c r="R15">
        <f t="shared" si="0"/>
        <v>500000</v>
      </c>
      <c r="S15">
        <f t="shared" si="1"/>
        <v>69842.894210962899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37865.335616649551</v>
      </c>
      <c r="AC15">
        <f t="shared" si="2"/>
        <v>33846.012081883688</v>
      </c>
      <c r="AE15">
        <f t="shared" si="3"/>
        <v>19133.559935855486</v>
      </c>
      <c r="AF15">
        <f t="shared" si="4"/>
        <v>-956.67799679277425</v>
      </c>
      <c r="AG15">
        <f t="shared" si="5"/>
        <v>-6.0575260490441991</v>
      </c>
      <c r="AH15">
        <f t="shared" si="6"/>
        <v>-22275.471707965618</v>
      </c>
      <c r="AI15">
        <f t="shared" si="7"/>
        <v>-4104.6472949519521</v>
      </c>
      <c r="AJ15">
        <f t="shared" si="8"/>
        <v>4019.3235347658629</v>
      </c>
      <c r="AK15">
        <f t="shared" si="32"/>
        <v>2908.5910911414667</v>
      </c>
      <c r="AL15">
        <f t="shared" si="9"/>
        <v>2823.2673309553775</v>
      </c>
      <c r="AN15">
        <f t="shared" si="10"/>
        <v>8827.8766057486791</v>
      </c>
      <c r="AO15">
        <f t="shared" si="11"/>
        <v>-441.3938302874339</v>
      </c>
      <c r="AP15">
        <f t="shared" si="12"/>
        <v>-2.7948323613767472</v>
      </c>
      <c r="AQ15">
        <f t="shared" si="13"/>
        <v>-10277.49756093541</v>
      </c>
      <c r="AR15">
        <f t="shared" si="14"/>
        <v>-1893.8096178355429</v>
      </c>
      <c r="AS15">
        <f t="shared" si="15"/>
        <v>1854.4427865199668</v>
      </c>
      <c r="AT15">
        <f t="shared" si="16"/>
        <v>1341.97103598373</v>
      </c>
      <c r="AU15">
        <f t="shared" si="17"/>
        <v>1302.6042046681539</v>
      </c>
      <c r="AW15">
        <v>12</v>
      </c>
      <c r="AX15">
        <f>(R15*SUMPRODUCT(K16:$K$23, X16:$X$23)-$AZ$3*SUMPRODUCT(K15:$K$22, W16:$W$23))/Z15</f>
        <v>69842.894210962899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9.2474000000000001E-2</v>
      </c>
      <c r="O16">
        <f t="shared" si="29"/>
        <v>39483.032720252435</v>
      </c>
      <c r="P16">
        <f t="shared" si="30"/>
        <v>1974.1516360126218</v>
      </c>
      <c r="Q16" s="5">
        <f t="shared" si="31"/>
        <v>12.5</v>
      </c>
      <c r="R16">
        <f t="shared" si="0"/>
        <v>500000</v>
      </c>
      <c r="S16">
        <f t="shared" si="1"/>
        <v>67682.932996463787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33846.012081883688</v>
      </c>
      <c r="AC16">
        <f t="shared" si="2"/>
        <v>29438.215894138488</v>
      </c>
      <c r="AE16">
        <f t="shared" si="3"/>
        <v>17172.867514988633</v>
      </c>
      <c r="AF16">
        <f t="shared" si="4"/>
        <v>-858.64337574943158</v>
      </c>
      <c r="AG16">
        <f t="shared" si="5"/>
        <v>-5.4367871246944439</v>
      </c>
      <c r="AH16">
        <f t="shared" si="6"/>
        <v>-22406.546554372529</v>
      </c>
      <c r="AI16">
        <f t="shared" si="7"/>
        <v>-6097.7592022580229</v>
      </c>
      <c r="AJ16">
        <f t="shared" si="8"/>
        <v>4407.7961877451999</v>
      </c>
      <c r="AK16">
        <f t="shared" si="32"/>
        <v>2743.7649212954225</v>
      </c>
      <c r="AL16">
        <f t="shared" si="9"/>
        <v>1053.8019067825994</v>
      </c>
      <c r="AN16">
        <f t="shared" si="10"/>
        <v>7512.3246216470943</v>
      </c>
      <c r="AO16">
        <f t="shared" si="11"/>
        <v>-375.61623108235466</v>
      </c>
      <c r="AP16">
        <f t="shared" si="12"/>
        <v>-2.3783395372874052</v>
      </c>
      <c r="AQ16">
        <f t="shared" si="13"/>
        <v>-9801.8138915692925</v>
      </c>
      <c r="AR16">
        <f t="shared" si="14"/>
        <v>-2667.4838405418404</v>
      </c>
      <c r="AS16">
        <f t="shared" si="15"/>
        <v>1928.2042326070073</v>
      </c>
      <c r="AT16">
        <f t="shared" si="16"/>
        <v>1200.2685489926955</v>
      </c>
      <c r="AU16">
        <f t="shared" si="17"/>
        <v>460.98894105786258</v>
      </c>
      <c r="AW16">
        <v>13</v>
      </c>
      <c r="AX16">
        <f>(R16*SUMPRODUCT(K17:$K$23, X17:$X$23)-$AZ$3*SUMPRODUCT(K16:$K$22, W17:$W$23))/Z16</f>
        <v>67682.932996463787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0.10216500000000001</v>
      </c>
      <c r="O17">
        <f t="shared" si="29"/>
        <v>39483.032720252435</v>
      </c>
      <c r="P17">
        <f t="shared" si="30"/>
        <v>1974.1516360126218</v>
      </c>
      <c r="Q17" s="5">
        <f t="shared" si="31"/>
        <v>12.5</v>
      </c>
      <c r="R17">
        <f t="shared" si="0"/>
        <v>500000</v>
      </c>
      <c r="S17">
        <f t="shared" si="1"/>
        <v>64413.892105213359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29438.215894138488</v>
      </c>
      <c r="AC17">
        <f t="shared" si="2"/>
        <v>24873.913450480635</v>
      </c>
      <c r="AE17">
        <f t="shared" si="3"/>
        <v>15246.672830169933</v>
      </c>
      <c r="AF17">
        <f t="shared" si="4"/>
        <v>-762.33364150849661</v>
      </c>
      <c r="AG17">
        <f t="shared" si="5"/>
        <v>-4.8269698968530923</v>
      </c>
      <c r="AH17">
        <f t="shared" si="6"/>
        <v>-22217.974263776319</v>
      </c>
      <c r="AI17">
        <f t="shared" si="7"/>
        <v>-7738.4620450117345</v>
      </c>
      <c r="AJ17">
        <f t="shared" si="8"/>
        <v>4564.3024436578526</v>
      </c>
      <c r="AK17">
        <f t="shared" si="32"/>
        <v>2710.0216486087552</v>
      </c>
      <c r="AL17">
        <f t="shared" si="9"/>
        <v>-464.13795274512677</v>
      </c>
      <c r="AN17">
        <f t="shared" si="10"/>
        <v>6282.0992092493625</v>
      </c>
      <c r="AO17">
        <f t="shared" si="11"/>
        <v>-314.10496046246811</v>
      </c>
      <c r="AP17">
        <f t="shared" si="12"/>
        <v>-1.9888603966163358</v>
      </c>
      <c r="AQ17">
        <f t="shared" si="13"/>
        <v>-9154.4903014775482</v>
      </c>
      <c r="AR17">
        <f t="shared" si="14"/>
        <v>-3188.4849130872699</v>
      </c>
      <c r="AS17">
        <f t="shared" si="15"/>
        <v>1880.6333087530643</v>
      </c>
      <c r="AT17">
        <f t="shared" si="16"/>
        <v>1116.6124600040994</v>
      </c>
      <c r="AU17">
        <f t="shared" si="17"/>
        <v>-191.23914433010634</v>
      </c>
      <c r="AW17">
        <v>14</v>
      </c>
      <c r="AX17">
        <f>(R17*SUMPRODUCT(K18:$K$23, X18:$X$23)-$AZ$3*SUMPRODUCT(K17:$K$22, W18:$W$23))/Z17</f>
        <v>64413.892105213359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0.113081</v>
      </c>
      <c r="O18">
        <f t="shared" si="29"/>
        <v>39483.032720252435</v>
      </c>
      <c r="P18">
        <f t="shared" si="30"/>
        <v>1974.1516360126218</v>
      </c>
      <c r="Q18" s="5">
        <f t="shared" si="31"/>
        <v>12.5</v>
      </c>
      <c r="R18">
        <f t="shared" si="0"/>
        <v>500000</v>
      </c>
      <c r="S18">
        <f t="shared" si="1"/>
        <v>59964.250711289307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24873.913450480635</v>
      </c>
      <c r="AC18">
        <f t="shared" si="2"/>
        <v>20305.630008541179</v>
      </c>
      <c r="AE18">
        <f t="shared" si="3"/>
        <v>13370.097091559788</v>
      </c>
      <c r="AF18">
        <f t="shared" si="4"/>
        <v>-668.50485457798936</v>
      </c>
      <c r="AG18">
        <f t="shared" si="5"/>
        <v>-4.2328616149785168</v>
      </c>
      <c r="AH18">
        <f t="shared" si="6"/>
        <v>-21833.543316241779</v>
      </c>
      <c r="AI18">
        <f t="shared" si="7"/>
        <v>-9136.1839408749602</v>
      </c>
      <c r="AJ18">
        <f t="shared" si="8"/>
        <v>4568.2834419394567</v>
      </c>
      <c r="AK18">
        <f t="shared" si="32"/>
        <v>2634.0429486911166</v>
      </c>
      <c r="AL18">
        <f t="shared" si="9"/>
        <v>-1933.8575502443869</v>
      </c>
      <c r="AN18">
        <f t="shared" si="10"/>
        <v>5148.0162194895265</v>
      </c>
      <c r="AO18">
        <f t="shared" si="11"/>
        <v>-257.40081097447631</v>
      </c>
      <c r="AP18">
        <f t="shared" si="12"/>
        <v>-1.6298191478744048</v>
      </c>
      <c r="AQ18">
        <f t="shared" si="13"/>
        <v>-8406.7777781430468</v>
      </c>
      <c r="AR18">
        <f t="shared" si="14"/>
        <v>-3517.7921887758725</v>
      </c>
      <c r="AS18">
        <f t="shared" si="15"/>
        <v>1758.9698184896383</v>
      </c>
      <c r="AT18">
        <f t="shared" si="16"/>
        <v>1014.2107218693303</v>
      </c>
      <c r="AU18">
        <f t="shared" si="17"/>
        <v>-744.61164841690379</v>
      </c>
      <c r="AW18">
        <v>15</v>
      </c>
      <c r="AX18">
        <f>(R18*SUMPRODUCT(K19:$K$23, X19:$X$23)-$AZ$3*SUMPRODUCT(K18:$K$22, W19:$W$23))/Z18</f>
        <v>59964.250711289307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0.12539</v>
      </c>
      <c r="O19">
        <f t="shared" si="29"/>
        <v>39483.032720252435</v>
      </c>
      <c r="P19">
        <f t="shared" si="30"/>
        <v>1974.1516360126218</v>
      </c>
      <c r="Q19" s="5">
        <f t="shared" si="31"/>
        <v>12.5</v>
      </c>
      <c r="R19">
        <f t="shared" si="0"/>
        <v>500000</v>
      </c>
      <c r="S19">
        <f t="shared" si="1"/>
        <v>54086.787584035548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20305.630008541179</v>
      </c>
      <c r="AC19">
        <f t="shared" si="2"/>
        <v>15835.63559642797</v>
      </c>
      <c r="AE19">
        <f t="shared" si="3"/>
        <v>11559.919646333508</v>
      </c>
      <c r="AF19">
        <f t="shared" si="4"/>
        <v>-577.99598231667539</v>
      </c>
      <c r="AG19">
        <f t="shared" si="5"/>
        <v>-3.6597744809265755</v>
      </c>
      <c r="AH19">
        <f t="shared" si="6"/>
        <v>-21230.340716086248</v>
      </c>
      <c r="AI19">
        <f t="shared" si="7"/>
        <v>-10252.076826550341</v>
      </c>
      <c r="AJ19">
        <f t="shared" si="8"/>
        <v>4469.9944121132085</v>
      </c>
      <c r="AK19">
        <f t="shared" si="32"/>
        <v>2296.5064395657582</v>
      </c>
      <c r="AL19">
        <f t="shared" si="9"/>
        <v>-3485.5759748713745</v>
      </c>
      <c r="AN19">
        <f t="shared" si="10"/>
        <v>4146.6613597287487</v>
      </c>
      <c r="AO19">
        <f t="shared" si="11"/>
        <v>-207.33306798643744</v>
      </c>
      <c r="AP19">
        <f t="shared" si="12"/>
        <v>-1.3127985219337519</v>
      </c>
      <c r="AQ19">
        <f t="shared" si="13"/>
        <v>-7615.5402627900739</v>
      </c>
      <c r="AR19">
        <f t="shared" si="14"/>
        <v>-3677.5247695696958</v>
      </c>
      <c r="AS19">
        <f t="shared" si="15"/>
        <v>1603.4326945163705</v>
      </c>
      <c r="AT19">
        <f t="shared" si="16"/>
        <v>823.78033815623962</v>
      </c>
      <c r="AU19">
        <f t="shared" si="17"/>
        <v>-1250.3117368970857</v>
      </c>
      <c r="AW19">
        <v>16</v>
      </c>
      <c r="AX19">
        <f>(R19*SUMPRODUCT(K20:$K$23, X20:$X$23)-$AZ$3*SUMPRODUCT(K19:$K$22, W20:$W$23))/Z19</f>
        <v>54086.787584035548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0.13947699999999999</v>
      </c>
      <c r="O20">
        <f t="shared" si="29"/>
        <v>39483.032720252435</v>
      </c>
      <c r="P20">
        <f t="shared" si="30"/>
        <v>1974.1516360126218</v>
      </c>
      <c r="Q20" s="5">
        <f t="shared" si="31"/>
        <v>12.5</v>
      </c>
      <c r="R20">
        <f t="shared" si="0"/>
        <v>500000</v>
      </c>
      <c r="S20">
        <f t="shared" si="1"/>
        <v>45869.598481861285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15835.63559642797</v>
      </c>
      <c r="AC20">
        <f t="shared" si="2"/>
        <v>11422.346026879137</v>
      </c>
      <c r="AE20">
        <f t="shared" si="3"/>
        <v>9831.9775373585144</v>
      </c>
      <c r="AF20">
        <f t="shared" si="4"/>
        <v>-491.59887686792575</v>
      </c>
      <c r="AG20">
        <f t="shared" si="5"/>
        <v>-3.1127223708411136</v>
      </c>
      <c r="AH20">
        <f t="shared" si="6"/>
        <v>-20418.174611047834</v>
      </c>
      <c r="AI20">
        <f t="shared" si="7"/>
        <v>-11080.908672928086</v>
      </c>
      <c r="AJ20">
        <f t="shared" si="8"/>
        <v>4413.2895695488332</v>
      </c>
      <c r="AK20">
        <f t="shared" si="32"/>
        <v>1367.0575741506777</v>
      </c>
      <c r="AL20">
        <f t="shared" si="9"/>
        <v>-5300.5615292285747</v>
      </c>
      <c r="AN20">
        <f t="shared" si="10"/>
        <v>3345.1871949735128</v>
      </c>
      <c r="AO20">
        <f t="shared" si="11"/>
        <v>-167.25935974867565</v>
      </c>
      <c r="AP20">
        <f t="shared" si="12"/>
        <v>-1.0590584627436785</v>
      </c>
      <c r="AQ20">
        <f t="shared" si="13"/>
        <v>-6946.9866050935734</v>
      </c>
      <c r="AR20">
        <f t="shared" si="14"/>
        <v>-3770.1178283314798</v>
      </c>
      <c r="AS20">
        <f t="shared" si="15"/>
        <v>1501.5575147185766</v>
      </c>
      <c r="AT20">
        <f t="shared" si="16"/>
        <v>465.1214340618817</v>
      </c>
      <c r="AU20">
        <f t="shared" si="17"/>
        <v>-1803.4388795510213</v>
      </c>
      <c r="AW20">
        <v>17</v>
      </c>
      <c r="AX20">
        <f>(R20*SUMPRODUCT(K21:$K$23, X21:$X$23)-$AZ$3*SUMPRODUCT(K20:$K$22, W21:$W$23))/Z20</f>
        <v>45869.598481861285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0.15573300000000001</v>
      </c>
      <c r="O21">
        <f t="shared" si="29"/>
        <v>39483.032720252435</v>
      </c>
      <c r="P21">
        <f t="shared" si="30"/>
        <v>1974.1516360126218</v>
      </c>
      <c r="Q21" s="5">
        <f t="shared" si="31"/>
        <v>12.5</v>
      </c>
      <c r="R21">
        <f t="shared" si="0"/>
        <v>500000</v>
      </c>
      <c r="S21">
        <f t="shared" si="1"/>
        <v>34614.327583617189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11422.346026879137</v>
      </c>
      <c r="AC21">
        <f t="shared" si="2"/>
        <v>7191.0339390602849</v>
      </c>
      <c r="AE21">
        <f t="shared" si="3"/>
        <v>8202.4944041594754</v>
      </c>
      <c r="AF21">
        <f t="shared" si="4"/>
        <v>-410.12472020797384</v>
      </c>
      <c r="AG21">
        <f t="shared" si="5"/>
        <v>-2.5968415541545036</v>
      </c>
      <c r="AH21">
        <f t="shared" si="6"/>
        <v>-19390.143719127969</v>
      </c>
      <c r="AI21">
        <f t="shared" si="7"/>
        <v>-11600.370876730623</v>
      </c>
      <c r="AJ21">
        <f t="shared" si="8"/>
        <v>4231.312087818852</v>
      </c>
      <c r="AK21">
        <f t="shared" si="32"/>
        <v>985.71491596561179</v>
      </c>
      <c r="AL21">
        <f t="shared" si="9"/>
        <v>-6383.3438729461595</v>
      </c>
      <c r="AN21">
        <f t="shared" si="10"/>
        <v>2654.5983882706819</v>
      </c>
      <c r="AO21">
        <f t="shared" si="11"/>
        <v>-132.72991941353411</v>
      </c>
      <c r="AP21">
        <f t="shared" si="12"/>
        <v>-0.84042378630056191</v>
      </c>
      <c r="AQ21">
        <f t="shared" si="13"/>
        <v>-6275.2916038604153</v>
      </c>
      <c r="AR21">
        <f t="shared" si="14"/>
        <v>-3754.2635587895684</v>
      </c>
      <c r="AS21">
        <f t="shared" si="15"/>
        <v>1369.3924914960289</v>
      </c>
      <c r="AT21">
        <f t="shared" si="16"/>
        <v>319.00993750020359</v>
      </c>
      <c r="AU21">
        <f t="shared" si="17"/>
        <v>-2065.8611297933357</v>
      </c>
      <c r="AW21">
        <v>18</v>
      </c>
      <c r="AX21">
        <f>(R21*SUMPRODUCT(K22:$K$23, X22:$X$23)-$AZ$3*SUMPRODUCT(K21:$K$22, W22:$W$23))/Z21</f>
        <v>34614.327583617189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0.17447299999999999</v>
      </c>
      <c r="O22">
        <f t="shared" si="29"/>
        <v>39483.032720252435</v>
      </c>
      <c r="P22">
        <f t="shared" si="30"/>
        <v>1974.1516360126218</v>
      </c>
      <c r="Q22" s="5">
        <f t="shared" si="31"/>
        <v>12.5</v>
      </c>
      <c r="R22">
        <f t="shared" si="0"/>
        <v>500000</v>
      </c>
      <c r="S22">
        <f t="shared" si="1"/>
        <v>19663.776193738217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7191.0339390602849</v>
      </c>
      <c r="AC22">
        <f t="shared" si="2"/>
        <v>3331.5068118346785</v>
      </c>
      <c r="AE22">
        <f t="shared" si="3"/>
        <v>6689.3556539409647</v>
      </c>
      <c r="AF22">
        <f t="shared" si="4"/>
        <v>-334.46778269704822</v>
      </c>
      <c r="AG22">
        <f t="shared" si="5"/>
        <v>-2.1177944021349595</v>
      </c>
      <c r="AH22">
        <f t="shared" si="6"/>
        <v>-18123.149459119948</v>
      </c>
      <c r="AI22">
        <f t="shared" si="7"/>
        <v>-11770.379382278166</v>
      </c>
      <c r="AJ22">
        <f t="shared" si="8"/>
        <v>3859.5271272256064</v>
      </c>
      <c r="AK22">
        <f t="shared" si="32"/>
        <v>948.21452672129419</v>
      </c>
      <c r="AL22">
        <f t="shared" si="9"/>
        <v>-6962.637728331265</v>
      </c>
      <c r="AN22">
        <f t="shared" si="10"/>
        <v>2023.2679063469388</v>
      </c>
      <c r="AO22">
        <f t="shared" si="11"/>
        <v>-101.16339531734694</v>
      </c>
      <c r="AP22">
        <f t="shared" si="12"/>
        <v>-0.64054980296293296</v>
      </c>
      <c r="AQ22">
        <f t="shared" si="13"/>
        <v>-5481.5424025128204</v>
      </c>
      <c r="AR22">
        <f t="shared" si="14"/>
        <v>-3560.0784412861913</v>
      </c>
      <c r="AS22">
        <f t="shared" si="15"/>
        <v>1167.3556877769624</v>
      </c>
      <c r="AT22">
        <f t="shared" si="16"/>
        <v>286.79773052833372</v>
      </c>
      <c r="AU22">
        <f t="shared" si="17"/>
        <v>-2105.9250229808949</v>
      </c>
      <c r="AW22">
        <v>19</v>
      </c>
      <c r="AX22">
        <f>(R22*SUMPRODUCT(K23:$K$23, X23:$X$23)-$AZ$3*SUMPRODUCT(K22:$K$22, W23:$W$23))/Z22</f>
        <v>19663.776193738217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0.196798</v>
      </c>
      <c r="O23">
        <f t="shared" si="29"/>
        <v>39483.032720252435</v>
      </c>
      <c r="P23">
        <f t="shared" si="30"/>
        <v>1974.1516360126218</v>
      </c>
      <c r="Q23" s="5">
        <f t="shared" si="31"/>
        <v>12.5</v>
      </c>
      <c r="R23">
        <f t="shared" si="0"/>
        <v>500000</v>
      </c>
      <c r="S23">
        <f t="shared" si="1"/>
        <v>24790.376466194255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3331.5068118346785</v>
      </c>
      <c r="AC23">
        <f t="shared" si="2"/>
        <v>3331.506811834678</v>
      </c>
      <c r="AE23">
        <f t="shared" si="3"/>
        <v>5306.0102834172803</v>
      </c>
      <c r="AF23">
        <f t="shared" si="4"/>
        <v>-265.30051417086401</v>
      </c>
      <c r="AG23">
        <f t="shared" si="5"/>
        <v>-1.6798387553622542</v>
      </c>
      <c r="AH23">
        <f t="shared" si="6"/>
        <v>-16671.108110054229</v>
      </c>
      <c r="AI23">
        <f t="shared" si="7"/>
        <v>-11632.078179563174</v>
      </c>
      <c r="AJ23">
        <f t="shared" si="8"/>
        <v>0</v>
      </c>
      <c r="AK23">
        <f t="shared" si="32"/>
        <v>869.87330277432579</v>
      </c>
      <c r="AL23">
        <f t="shared" si="9"/>
        <v>-10762.204876788848</v>
      </c>
      <c r="AN23">
        <f t="shared" si="10"/>
        <v>1453.8093575959817</v>
      </c>
      <c r="AO23">
        <f t="shared" si="11"/>
        <v>-72.690467879799087</v>
      </c>
      <c r="AP23">
        <f t="shared" si="12"/>
        <v>-0.46026395942549542</v>
      </c>
      <c r="AQ23">
        <f t="shared" si="13"/>
        <v>-4567.765925301178</v>
      </c>
      <c r="AR23">
        <f t="shared" si="14"/>
        <v>-3187.1072995444206</v>
      </c>
      <c r="AS23">
        <f t="shared" si="15"/>
        <v>0</v>
      </c>
      <c r="AT23">
        <f t="shared" si="16"/>
        <v>238.33914371567442</v>
      </c>
      <c r="AU23">
        <f t="shared" si="17"/>
        <v>-2948.7681558287463</v>
      </c>
      <c r="AW23">
        <v>20</v>
      </c>
      <c r="AX23">
        <f>(R23*SUMPRODUCT(K$23:$K24, X$23:$X24)-$AZ$3*SUMPRODUCT(K$22:$K23, W$23:$W24))/Z23</f>
        <v>24790.376466194255</v>
      </c>
    </row>
    <row r="25" spans="5:50" x14ac:dyDescent="0.25">
      <c r="AN25" s="6">
        <f t="shared" ref="AN25:AU25" si="33">SUM(AN3:AN23)</f>
        <v>272164.28976217174</v>
      </c>
      <c r="AO25" s="6">
        <f t="shared" si="33"/>
        <v>-43220.48902829791</v>
      </c>
      <c r="AP25" s="6">
        <f t="shared" si="33"/>
        <v>-173.66495207274428</v>
      </c>
      <c r="AQ25" s="6">
        <f t="shared" si="33"/>
        <v>-187322.369076014</v>
      </c>
      <c r="AR25" s="6">
        <f t="shared" si="33"/>
        <v>41447.766705787035</v>
      </c>
      <c r="AS25" s="6">
        <f t="shared" si="33"/>
        <v>-20601.652975222696</v>
      </c>
      <c r="AT25" s="6">
        <f t="shared" si="33"/>
        <v>35676.539281733196</v>
      </c>
      <c r="AU25" s="7">
        <f t="shared" si="33"/>
        <v>56522.653012297546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C8D3-B46A-48FB-BB52-ABA5C1496374}">
  <sheetPr codeName="Sheet6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'T.26.04.E'!C3*(1+C12)</f>
        <v>2318.2027722510074</v>
      </c>
      <c r="K3">
        <v>1</v>
      </c>
      <c r="L3" s="2">
        <v>0</v>
      </c>
      <c r="O3">
        <f>$C$3</f>
        <v>2318.2027722510074</v>
      </c>
      <c r="P3">
        <f>O3*B5</f>
        <v>1854.5622178008061</v>
      </c>
      <c r="Q3" s="5">
        <f>B8</f>
        <v>100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2318.2027722510074</v>
      </c>
      <c r="AF3">
        <f t="shared" ref="AF3:AF23" si="4">-$Z3*P3</f>
        <v>-1854.5622178008061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363.64055445020131</v>
      </c>
      <c r="AJ3">
        <f t="shared" ref="AJ3:AJ23" si="8">AB3-AC3</f>
        <v>0</v>
      </c>
      <c r="AL3">
        <f t="shared" ref="AL3:AL23" si="9">SUM(AI3:AK3)</f>
        <v>363.64055445020131</v>
      </c>
      <c r="AN3">
        <f t="shared" ref="AN3:AN23" si="10">AE3*$K3</f>
        <v>2318.2027722510074</v>
      </c>
      <c r="AO3">
        <f t="shared" ref="AO3:AO23" si="11">AF3*$K3</f>
        <v>-1854.5622178008061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363.64055445020131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363.64055445020131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1409.8544343102828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1.221972E-3</v>
      </c>
      <c r="R4">
        <f t="shared" si="0"/>
        <v>1000000</v>
      </c>
      <c r="S4">
        <f t="shared" si="1"/>
        <v>266.42146721016906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263.43169296493761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-1221.972</v>
      </c>
      <c r="AI4">
        <f t="shared" si="7"/>
        <v>-1221.972</v>
      </c>
      <c r="AJ4">
        <f t="shared" si="8"/>
        <v>-263.43169296493761</v>
      </c>
      <c r="AK4">
        <f>G4*MAX(0, SUM(AB4, AE4:AF4))</f>
        <v>0</v>
      </c>
      <c r="AL4">
        <f t="shared" si="9"/>
        <v>-1485.4036929649376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-1146.4227413453418</v>
      </c>
      <c r="AR4">
        <f t="shared" si="14"/>
        <v>-1146.4227413453418</v>
      </c>
      <c r="AS4">
        <f t="shared" si="15"/>
        <v>-247.14484751377952</v>
      </c>
      <c r="AT4">
        <f t="shared" si="16"/>
        <v>0</v>
      </c>
      <c r="AU4">
        <f t="shared" si="17"/>
        <v>-1393.5675888591213</v>
      </c>
      <c r="AW4">
        <v>1</v>
      </c>
      <c r="AX4">
        <f>(R4*SUMPRODUCT(K5:$K$23, X5:$X$23)-$AZ$3*SUMPRODUCT(K4:$K$22, W5:$W$23))/Z4</f>
        <v>266.42146721016906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1.2339639999999999E-3</v>
      </c>
      <c r="O5">
        <f t="shared" ref="O5:O23" si="29">$C$3</f>
        <v>2318.2027722510074</v>
      </c>
      <c r="P5">
        <f t="shared" ref="P5:P23" si="30">O5*$C$5</f>
        <v>115.91013861255038</v>
      </c>
      <c r="Q5" s="5">
        <f t="shared" ref="Q5:Q23" si="31">$C$8</f>
        <v>12.5</v>
      </c>
      <c r="R5">
        <f t="shared" si="0"/>
        <v>1000000</v>
      </c>
      <c r="S5">
        <f t="shared" si="1"/>
        <v>529.45349244901877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263.43169296493761</v>
      </c>
      <c r="AC5">
        <f t="shared" si="2"/>
        <v>517.63086544252656</v>
      </c>
      <c r="AE5">
        <f t="shared" si="3"/>
        <v>2266.4376085631334</v>
      </c>
      <c r="AF5">
        <f t="shared" si="4"/>
        <v>-113.32188042815669</v>
      </c>
      <c r="AG5">
        <f t="shared" si="5"/>
        <v>-12.220876640368212</v>
      </c>
      <c r="AH5">
        <f t="shared" si="6"/>
        <v>-1220.1164905429919</v>
      </c>
      <c r="AI5">
        <f t="shared" si="7"/>
        <v>920.77836095161638</v>
      </c>
      <c r="AJ5">
        <f t="shared" si="8"/>
        <v>-254.19917247758895</v>
      </c>
      <c r="AK5">
        <f>G5*SUM(AB5, AE5:AF5)</f>
        <v>99.078444265096479</v>
      </c>
      <c r="AL5">
        <f t="shared" si="9"/>
        <v>765.65763273912387</v>
      </c>
      <c r="AN5">
        <f t="shared" si="10"/>
        <v>1957.2105540215805</v>
      </c>
      <c r="AO5">
        <f t="shared" si="11"/>
        <v>-97.860527701079036</v>
      </c>
      <c r="AP5">
        <f t="shared" si="12"/>
        <v>-10.553490927592055</v>
      </c>
      <c r="AQ5">
        <f t="shared" si="13"/>
        <v>-1053.646861225739</v>
      </c>
      <c r="AR5">
        <f t="shared" si="14"/>
        <v>795.14967416717013</v>
      </c>
      <c r="AS5">
        <f t="shared" si="15"/>
        <v>-219.51687587469289</v>
      </c>
      <c r="AT5">
        <f t="shared" si="16"/>
        <v>85.560430191866033</v>
      </c>
      <c r="AU5">
        <f t="shared" si="17"/>
        <v>661.19322848434331</v>
      </c>
      <c r="AW5">
        <v>2</v>
      </c>
      <c r="AX5">
        <f>(R5*SUMPRODUCT(K6:$K$23, X6:$X$23)-$AZ$3*SUMPRODUCT(K5:$K$22, W6:$W$23))/Z5</f>
        <v>529.45349244901877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1.248954E-3</v>
      </c>
      <c r="O6">
        <f t="shared" si="29"/>
        <v>2318.2027722510074</v>
      </c>
      <c r="P6">
        <f t="shared" si="30"/>
        <v>115.91013861255038</v>
      </c>
      <c r="Q6" s="5">
        <f t="shared" si="31"/>
        <v>12.5</v>
      </c>
      <c r="R6">
        <f t="shared" si="0"/>
        <v>1000000</v>
      </c>
      <c r="S6">
        <f t="shared" si="1"/>
        <v>783.04120174493971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517.63086544252656</v>
      </c>
      <c r="AC6">
        <f t="shared" si="2"/>
        <v>756.94429030185165</v>
      </c>
      <c r="AE6">
        <f t="shared" si="3"/>
        <v>2240.9425561605367</v>
      </c>
      <c r="AF6">
        <f t="shared" si="4"/>
        <v>-112.04712780802684</v>
      </c>
      <c r="AG6">
        <f t="shared" si="5"/>
        <v>-12.083404561201036</v>
      </c>
      <c r="AH6">
        <f t="shared" si="6"/>
        <v>-1221.0650210795554</v>
      </c>
      <c r="AI6">
        <f t="shared" si="7"/>
        <v>895.74700271175357</v>
      </c>
      <c r="AJ6">
        <f t="shared" si="8"/>
        <v>-239.3134248593251</v>
      </c>
      <c r="AK6">
        <f>G6*SUM(AB6, AE6:AF6)</f>
        <v>154.82178818700964</v>
      </c>
      <c r="AL6">
        <f t="shared" si="9"/>
        <v>811.25536603943806</v>
      </c>
      <c r="AN6">
        <f t="shared" si="10"/>
        <v>1745.3048183000335</v>
      </c>
      <c r="AO6">
        <f t="shared" si="11"/>
        <v>-87.265240915001684</v>
      </c>
      <c r="AP6">
        <f t="shared" si="12"/>
        <v>-9.4108722886076421</v>
      </c>
      <c r="AQ6">
        <f t="shared" si="13"/>
        <v>-950.99745367819685</v>
      </c>
      <c r="AR6">
        <f t="shared" si="14"/>
        <v>697.63125141822741</v>
      </c>
      <c r="AS6">
        <f t="shared" si="15"/>
        <v>-186.38356987002646</v>
      </c>
      <c r="AT6">
        <f t="shared" si="16"/>
        <v>120.57926793249659</v>
      </c>
      <c r="AU6">
        <f t="shared" si="17"/>
        <v>631.82694948069752</v>
      </c>
      <c r="AW6">
        <v>3</v>
      </c>
      <c r="AX6">
        <f>(R6*SUMPRODUCT(K7:$K$23, X7:$X$23)-$AZ$3*SUMPRODUCT(K6:$K$22, W7:$W$23))/Z6</f>
        <v>783.04120174493971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1.2649429999999999E-3</v>
      </c>
      <c r="O7">
        <f t="shared" si="29"/>
        <v>2318.2027722510074</v>
      </c>
      <c r="P7">
        <f t="shared" si="30"/>
        <v>115.91013861255038</v>
      </c>
      <c r="Q7" s="5">
        <f t="shared" si="31"/>
        <v>12.5</v>
      </c>
      <c r="R7">
        <f t="shared" si="0"/>
        <v>1000000</v>
      </c>
      <c r="S7">
        <f t="shared" si="1"/>
        <v>1000.5444979688872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756.94429030185165</v>
      </c>
      <c r="AC7">
        <f t="shared" si="2"/>
        <v>956.30327762953675</v>
      </c>
      <c r="AE7">
        <f t="shared" si="3"/>
        <v>2215.698465999114</v>
      </c>
      <c r="AF7">
        <f t="shared" si="4"/>
        <v>-110.78492329995571</v>
      </c>
      <c r="AG7">
        <f t="shared" si="5"/>
        <v>-11.947285697573166</v>
      </c>
      <c r="AH7">
        <f t="shared" si="6"/>
        <v>-1222.7854412687457</v>
      </c>
      <c r="AI7">
        <f t="shared" si="7"/>
        <v>870.18081573283962</v>
      </c>
      <c r="AJ7">
        <f t="shared" si="8"/>
        <v>-199.3589873276851</v>
      </c>
      <c r="AK7">
        <f>G7*SUM(AB7, AE7:AF7)</f>
        <v>140.51721960034959</v>
      </c>
      <c r="AL7">
        <f t="shared" si="9"/>
        <v>811.33904800550408</v>
      </c>
      <c r="AN7">
        <f t="shared" si="10"/>
        <v>1562.0929293059278</v>
      </c>
      <c r="AO7">
        <f t="shared" si="11"/>
        <v>-78.104646465296398</v>
      </c>
      <c r="AP7">
        <f t="shared" si="12"/>
        <v>-8.4229739736545657</v>
      </c>
      <c r="AQ7">
        <f t="shared" si="13"/>
        <v>-862.07781481801146</v>
      </c>
      <c r="AR7">
        <f t="shared" si="14"/>
        <v>613.48749404896535</v>
      </c>
      <c r="AS7">
        <f t="shared" si="15"/>
        <v>-140.55038141561428</v>
      </c>
      <c r="AT7">
        <f t="shared" si="16"/>
        <v>99.06625768432616</v>
      </c>
      <c r="AU7">
        <f t="shared" si="17"/>
        <v>572.0033703176772</v>
      </c>
      <c r="AW7">
        <v>4</v>
      </c>
      <c r="AX7">
        <f>(R7*SUMPRODUCT(K8:$K$23, X8:$X$23)-$AZ$3*SUMPRODUCT(K7:$K$22, W8:$W$23))/Z7</f>
        <v>1000.5444979688872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1.2849300000000001E-3</v>
      </c>
      <c r="O8">
        <f t="shared" si="29"/>
        <v>2318.2027722510074</v>
      </c>
      <c r="P8">
        <f t="shared" si="30"/>
        <v>115.91013861255038</v>
      </c>
      <c r="Q8" s="5">
        <f t="shared" si="31"/>
        <v>12.5</v>
      </c>
      <c r="R8">
        <f t="shared" si="0"/>
        <v>1000000</v>
      </c>
      <c r="S8">
        <f t="shared" si="1"/>
        <v>1162.9791501721352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956.30327762953675</v>
      </c>
      <c r="AC8">
        <f t="shared" si="2"/>
        <v>1099.0117070087217</v>
      </c>
      <c r="AE8">
        <f t="shared" si="3"/>
        <v>2190.6944639092067</v>
      </c>
      <c r="AF8">
        <f t="shared" si="4"/>
        <v>-109.53472319546034</v>
      </c>
      <c r="AG8">
        <f t="shared" si="5"/>
        <v>-11.812461414786052</v>
      </c>
      <c r="AH8">
        <f t="shared" si="6"/>
        <v>-1228.1140649106153</v>
      </c>
      <c r="AI8">
        <f t="shared" si="7"/>
        <v>841.23321438834523</v>
      </c>
      <c r="AJ8">
        <f t="shared" si="8"/>
        <v>-142.70842937918496</v>
      </c>
      <c r="AK8">
        <f t="shared" ref="AK8:AK23" si="32">G8*SUM(AB8:AB8, AE8:AF8)</f>
        <v>64.697962290711928</v>
      </c>
      <c r="AL8">
        <f t="shared" si="9"/>
        <v>763.22274729987225</v>
      </c>
      <c r="AN8">
        <f t="shared" si="10"/>
        <v>1440.0604381773569</v>
      </c>
      <c r="AO8">
        <f t="shared" si="11"/>
        <v>-72.003021908867851</v>
      </c>
      <c r="AP8">
        <f t="shared" si="12"/>
        <v>-7.7649615869184618</v>
      </c>
      <c r="AQ8">
        <f t="shared" si="13"/>
        <v>-807.30494716777332</v>
      </c>
      <c r="AR8">
        <f t="shared" si="14"/>
        <v>552.98750751379737</v>
      </c>
      <c r="AS8">
        <f t="shared" si="15"/>
        <v>-93.809870216529106</v>
      </c>
      <c r="AT8">
        <f t="shared" si="16"/>
        <v>42.529425011321941</v>
      </c>
      <c r="AU8">
        <f t="shared" si="17"/>
        <v>501.70706230859031</v>
      </c>
      <c r="AW8">
        <v>5</v>
      </c>
      <c r="AX8">
        <f>(R8*SUMPRODUCT(K9:$K$23, X9:$X$23)-$AZ$3*SUMPRODUCT(K8:$K$22, W9:$W$23))/Z8</f>
        <v>1162.9791501721352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1.3159090000000001E-3</v>
      </c>
      <c r="O9">
        <f t="shared" si="29"/>
        <v>2318.2027722510074</v>
      </c>
      <c r="P9">
        <f t="shared" si="30"/>
        <v>115.91013861255038</v>
      </c>
      <c r="Q9" s="5">
        <f t="shared" si="31"/>
        <v>12.5</v>
      </c>
      <c r="R9">
        <f t="shared" si="0"/>
        <v>1000000</v>
      </c>
      <c r="S9">
        <f t="shared" si="1"/>
        <v>1282.1570727697213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1099.0117070087217</v>
      </c>
      <c r="AC9">
        <f t="shared" si="2"/>
        <v>1197.923730511503</v>
      </c>
      <c r="AE9">
        <f t="shared" si="3"/>
        <v>2165.9047647088064</v>
      </c>
      <c r="AF9">
        <f t="shared" si="4"/>
        <v>-108.29523823544032</v>
      </c>
      <c r="AG9">
        <f t="shared" si="5"/>
        <v>-11.678792676350321</v>
      </c>
      <c r="AH9">
        <f t="shared" si="6"/>
        <v>-1243.5299430295761</v>
      </c>
      <c r="AI9">
        <f t="shared" si="7"/>
        <v>802.40079076743996</v>
      </c>
      <c r="AJ9">
        <f t="shared" si="8"/>
        <v>-98.912023502781267</v>
      </c>
      <c r="AK9">
        <f t="shared" si="32"/>
        <v>18.624065277544318</v>
      </c>
      <c r="AL9">
        <f t="shared" si="9"/>
        <v>722.11283254220302</v>
      </c>
      <c r="AN9">
        <f t="shared" si="10"/>
        <v>1353.1313869078522</v>
      </c>
      <c r="AO9">
        <f t="shared" si="11"/>
        <v>-67.656569345392612</v>
      </c>
      <c r="AP9">
        <f t="shared" si="12"/>
        <v>-7.2962307434065741</v>
      </c>
      <c r="AQ9">
        <f t="shared" si="13"/>
        <v>-776.88521854250439</v>
      </c>
      <c r="AR9">
        <f t="shared" si="14"/>
        <v>501.29336827654873</v>
      </c>
      <c r="AS9">
        <f t="shared" si="15"/>
        <v>-61.794482252858721</v>
      </c>
      <c r="AT9">
        <f t="shared" si="16"/>
        <v>11.635233316573833</v>
      </c>
      <c r="AU9">
        <f t="shared" si="17"/>
        <v>451.13411934026385</v>
      </c>
      <c r="AW9">
        <v>6</v>
      </c>
      <c r="AX9">
        <f>(R9*SUMPRODUCT(K10:$K$23, X10:$X$23)-$AZ$3*SUMPRODUCT(K9:$K$22, W10:$W$23))/Z9</f>
        <v>1282.1570727697213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1.3528839999999999E-3</v>
      </c>
      <c r="O10">
        <f t="shared" si="29"/>
        <v>2318.2027722510074</v>
      </c>
      <c r="P10">
        <f t="shared" si="30"/>
        <v>115.91013861255038</v>
      </c>
      <c r="Q10" s="5">
        <f t="shared" si="31"/>
        <v>12.5</v>
      </c>
      <c r="R10">
        <f t="shared" si="0"/>
        <v>1000000</v>
      </c>
      <c r="S10">
        <f t="shared" si="1"/>
        <v>1375.5248456660331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1197.923730511503</v>
      </c>
      <c r="AC10">
        <f t="shared" si="2"/>
        <v>1270.5673148015067</v>
      </c>
      <c r="AE10">
        <f t="shared" si="3"/>
        <v>2141.31549916002</v>
      </c>
      <c r="AF10">
        <f t="shared" si="4"/>
        <v>-107.06577495800101</v>
      </c>
      <c r="AG10">
        <f t="shared" si="5"/>
        <v>-11.546204697835668</v>
      </c>
      <c r="AH10">
        <f t="shared" si="6"/>
        <v>-1264.0041400921223</v>
      </c>
      <c r="AI10">
        <f t="shared" si="7"/>
        <v>758.69937941206103</v>
      </c>
      <c r="AJ10">
        <f t="shared" si="8"/>
        <v>-72.643584290003673</v>
      </c>
      <c r="AK10">
        <f t="shared" si="32"/>
        <v>13.251911164325442</v>
      </c>
      <c r="AL10">
        <f t="shared" si="9"/>
        <v>699.30770628638277</v>
      </c>
      <c r="AN10">
        <f t="shared" si="10"/>
        <v>1271.0398510551336</v>
      </c>
      <c r="AO10">
        <f t="shared" si="11"/>
        <v>-63.551992552756687</v>
      </c>
      <c r="AP10">
        <f t="shared" si="12"/>
        <v>-6.8535843060707329</v>
      </c>
      <c r="AQ10">
        <f t="shared" si="13"/>
        <v>-750.28627709741454</v>
      </c>
      <c r="AR10">
        <f t="shared" si="14"/>
        <v>450.3479970988916</v>
      </c>
      <c r="AS10">
        <f t="shared" si="15"/>
        <v>-43.119704028807057</v>
      </c>
      <c r="AT10">
        <f t="shared" si="16"/>
        <v>7.8660557956580437</v>
      </c>
      <c r="AU10">
        <f t="shared" si="17"/>
        <v>415.09434886574257</v>
      </c>
      <c r="AW10">
        <v>7</v>
      </c>
      <c r="AX10">
        <f>(R10*SUMPRODUCT(K11:$K$23, X11:$X$23)-$AZ$3*SUMPRODUCT(K10:$K$22, W11:$W$23))/Z10</f>
        <v>1375.5248456660331</v>
      </c>
    </row>
    <row r="11" spans="1:52" x14ac:dyDescent="0.25">
      <c r="A11" t="s">
        <v>33</v>
      </c>
      <c r="C11" s="24">
        <f>AU25</f>
        <v>4599.6715591142356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1.38886E-3</v>
      </c>
      <c r="O11">
        <f t="shared" si="29"/>
        <v>2318.2027722510074</v>
      </c>
      <c r="P11">
        <f t="shared" si="30"/>
        <v>115.91013861255038</v>
      </c>
      <c r="Q11" s="5">
        <f t="shared" si="31"/>
        <v>12.5</v>
      </c>
      <c r="R11">
        <f t="shared" si="0"/>
        <v>1000000</v>
      </c>
      <c r="S11">
        <f t="shared" si="1"/>
        <v>1444.8186192806907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1270.5673148015067</v>
      </c>
      <c r="AC11">
        <f t="shared" si="2"/>
        <v>1319.3744490731324</v>
      </c>
      <c r="AE11">
        <f t="shared" si="3"/>
        <v>2116.9283567242564</v>
      </c>
      <c r="AF11">
        <f t="shared" si="4"/>
        <v>-105.84641783621282</v>
      </c>
      <c r="AG11">
        <f t="shared" si="5"/>
        <v>-11.414706589000675</v>
      </c>
      <c r="AH11">
        <f t="shared" si="6"/>
        <v>-1282.8849485308835</v>
      </c>
      <c r="AI11">
        <f t="shared" si="7"/>
        <v>716.78228376815946</v>
      </c>
      <c r="AJ11">
        <f t="shared" si="8"/>
        <v>-48.807134271625728</v>
      </c>
      <c r="AK11">
        <f t="shared" si="32"/>
        <v>7.8759582088549198</v>
      </c>
      <c r="AL11">
        <f t="shared" si="9"/>
        <v>675.8511077053887</v>
      </c>
      <c r="AN11">
        <f t="shared" si="10"/>
        <v>1195.020595470324</v>
      </c>
      <c r="AO11">
        <f t="shared" si="11"/>
        <v>-59.751029773516201</v>
      </c>
      <c r="AP11">
        <f t="shared" si="12"/>
        <v>-6.443680260495193</v>
      </c>
      <c r="AQ11">
        <f t="shared" si="13"/>
        <v>-724.19736371502779</v>
      </c>
      <c r="AR11">
        <f t="shared" si="14"/>
        <v>404.62852172128487</v>
      </c>
      <c r="AS11">
        <f t="shared" si="15"/>
        <v>-27.551962481494368</v>
      </c>
      <c r="AT11">
        <f t="shared" si="16"/>
        <v>4.4460324973912932</v>
      </c>
      <c r="AU11">
        <f t="shared" si="17"/>
        <v>381.52259173718181</v>
      </c>
      <c r="AW11">
        <v>8</v>
      </c>
      <c r="AX11">
        <f>(R11*SUMPRODUCT(K12:$K$23, X12:$X$23)-$AZ$3*SUMPRODUCT(K11:$K$22, W12:$W$23))/Z11</f>
        <v>1444.8186192806907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1.43483E-3</v>
      </c>
      <c r="O12">
        <f t="shared" si="29"/>
        <v>2318.2027722510074</v>
      </c>
      <c r="P12">
        <f t="shared" si="30"/>
        <v>115.91013861255038</v>
      </c>
      <c r="Q12" s="5">
        <f t="shared" si="31"/>
        <v>12.5</v>
      </c>
      <c r="R12">
        <f t="shared" si="0"/>
        <v>1000000</v>
      </c>
      <c r="S12">
        <f t="shared" si="1"/>
        <v>1487.694690703544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1319.3744490731324</v>
      </c>
      <c r="AC12">
        <f t="shared" si="2"/>
        <v>1342.9933358156395</v>
      </c>
      <c r="AE12">
        <f t="shared" si="3"/>
        <v>2092.7216408429354</v>
      </c>
      <c r="AF12">
        <f t="shared" si="4"/>
        <v>-104.63608204214677</v>
      </c>
      <c r="AG12">
        <f t="shared" si="5"/>
        <v>-11.284181359655571</v>
      </c>
      <c r="AH12">
        <f t="shared" si="6"/>
        <v>-1310.2530764076671</v>
      </c>
      <c r="AI12">
        <f t="shared" si="7"/>
        <v>666.5483010334658</v>
      </c>
      <c r="AJ12">
        <f t="shared" si="8"/>
        <v>-23.618886742507129</v>
      </c>
      <c r="AK12">
        <f t="shared" si="32"/>
        <v>7.6071580181100176</v>
      </c>
      <c r="AL12">
        <f t="shared" si="9"/>
        <v>650.53657230906867</v>
      </c>
      <c r="AN12">
        <f t="shared" si="10"/>
        <v>1123.0684838051357</v>
      </c>
      <c r="AO12">
        <f t="shared" si="11"/>
        <v>-56.153424190256786</v>
      </c>
      <c r="AP12">
        <f t="shared" si="12"/>
        <v>-6.0557066946877782</v>
      </c>
      <c r="AQ12">
        <f t="shared" si="13"/>
        <v>-703.15320834043678</v>
      </c>
      <c r="AR12">
        <f t="shared" si="14"/>
        <v>357.70614457975427</v>
      </c>
      <c r="AS12">
        <f t="shared" si="15"/>
        <v>-12.675181832777502</v>
      </c>
      <c r="AT12">
        <f t="shared" si="16"/>
        <v>4.0824155753574978</v>
      </c>
      <c r="AU12">
        <f t="shared" si="17"/>
        <v>349.11337832233426</v>
      </c>
      <c r="AW12">
        <v>9</v>
      </c>
      <c r="AX12">
        <f>(R12*SUMPRODUCT(K13:$K$23, X13:$X$23)-$AZ$3*SUMPRODUCT(K12:$K$22, W13:$W$23))/Z12</f>
        <v>1487.694690703544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1.482798E-3</v>
      </c>
      <c r="O13">
        <f t="shared" si="29"/>
        <v>2318.2027722510074</v>
      </c>
      <c r="P13">
        <f t="shared" si="30"/>
        <v>115.91013861255038</v>
      </c>
      <c r="Q13" s="5">
        <f t="shared" si="31"/>
        <v>12.5</v>
      </c>
      <c r="R13">
        <f t="shared" si="0"/>
        <v>1000000</v>
      </c>
      <c r="S13">
        <f t="shared" si="1"/>
        <v>1504.9481043674209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1342.9933358156395</v>
      </c>
      <c r="AC13">
        <f t="shared" si="2"/>
        <v>1342.9684190621656</v>
      </c>
      <c r="AE13">
        <f t="shared" si="3"/>
        <v>2068.6913409709073</v>
      </c>
      <c r="AF13">
        <f t="shared" si="4"/>
        <v>-103.43456704854538</v>
      </c>
      <c r="AG13">
        <f t="shared" si="5"/>
        <v>-11.154607384507283</v>
      </c>
      <c r="AH13">
        <f t="shared" si="6"/>
        <v>-1338.5729241387651</v>
      </c>
      <c r="AI13">
        <f t="shared" si="7"/>
        <v>615.52924239908953</v>
      </c>
      <c r="AJ13">
        <f t="shared" si="8"/>
        <v>2.4916753473917197E-2</v>
      </c>
      <c r="AK13">
        <f t="shared" si="32"/>
        <v>6.616500219476003</v>
      </c>
      <c r="AL13">
        <f t="shared" si="9"/>
        <v>622.17065937203949</v>
      </c>
      <c r="AN13">
        <f t="shared" si="10"/>
        <v>1055.5980938151895</v>
      </c>
      <c r="AO13">
        <f t="shared" si="11"/>
        <v>-52.77990469075948</v>
      </c>
      <c r="AP13">
        <f t="shared" si="12"/>
        <v>-5.6918990567323684</v>
      </c>
      <c r="AQ13">
        <f t="shared" si="13"/>
        <v>-683.03811166451635</v>
      </c>
      <c r="AR13">
        <f t="shared" si="14"/>
        <v>314.08817840318125</v>
      </c>
      <c r="AS13">
        <f t="shared" si="15"/>
        <v>1.2714355665444771E-2</v>
      </c>
      <c r="AT13">
        <f t="shared" si="16"/>
        <v>3.3762238382690049</v>
      </c>
      <c r="AU13">
        <f t="shared" si="17"/>
        <v>317.47711659711575</v>
      </c>
      <c r="AW13">
        <v>10</v>
      </c>
      <c r="AX13">
        <f>(R13*SUMPRODUCT(K14:$K$23, X14:$X$23)-$AZ$3*SUMPRODUCT(K13:$K$22, W14:$W$23))/Z13</f>
        <v>1504.9481043674209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1.5387599999999999E-3</v>
      </c>
      <c r="O14">
        <f t="shared" si="29"/>
        <v>2318.2027722510074</v>
      </c>
      <c r="P14">
        <f t="shared" si="30"/>
        <v>115.91013861255038</v>
      </c>
      <c r="Q14" s="5">
        <f t="shared" si="31"/>
        <v>12.5</v>
      </c>
      <c r="R14">
        <f t="shared" si="0"/>
        <v>1000000</v>
      </c>
      <c r="S14">
        <f t="shared" si="1"/>
        <v>1494.8048753707078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1342.9684190621656</v>
      </c>
      <c r="AC14">
        <f t="shared" si="2"/>
        <v>1318.5251728956728</v>
      </c>
      <c r="AE14">
        <f t="shared" si="3"/>
        <v>2044.8212080733658</v>
      </c>
      <c r="AF14">
        <f t="shared" si="4"/>
        <v>-102.2410604036683</v>
      </c>
      <c r="AG14">
        <f t="shared" si="5"/>
        <v>-11.025897047003225</v>
      </c>
      <c r="AH14">
        <f t="shared" si="6"/>
        <v>-1373.141092718754</v>
      </c>
      <c r="AI14">
        <f t="shared" si="7"/>
        <v>558.41315790394037</v>
      </c>
      <c r="AJ14">
        <f t="shared" si="8"/>
        <v>24.443246166492827</v>
      </c>
      <c r="AK14">
        <f t="shared" si="32"/>
        <v>5.913987420117353</v>
      </c>
      <c r="AL14">
        <f t="shared" si="9"/>
        <v>588.77039149055054</v>
      </c>
      <c r="AN14">
        <f t="shared" si="10"/>
        <v>992.40802810937635</v>
      </c>
      <c r="AO14">
        <f t="shared" si="11"/>
        <v>-49.620401405468826</v>
      </c>
      <c r="AP14">
        <f t="shared" si="12"/>
        <v>-5.3511713901203208</v>
      </c>
      <c r="AQ14">
        <f t="shared" si="13"/>
        <v>-666.42317614894387</v>
      </c>
      <c r="AR14">
        <f t="shared" si="14"/>
        <v>271.01327916484331</v>
      </c>
      <c r="AS14">
        <f t="shared" si="15"/>
        <v>11.862980309920026</v>
      </c>
      <c r="AT14">
        <f t="shared" si="16"/>
        <v>2.870220912561928</v>
      </c>
      <c r="AU14">
        <f t="shared" si="17"/>
        <v>285.74648038732528</v>
      </c>
      <c r="AW14">
        <v>11</v>
      </c>
      <c r="AX14">
        <f>(R14*SUMPRODUCT(K15:$K$23, X15:$X$23)-$AZ$3*SUMPRODUCT(K14:$K$22, W15:$W$23))/Z14</f>
        <v>1494.8048753707078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1.6157089999999999E-3</v>
      </c>
      <c r="O15">
        <f t="shared" si="29"/>
        <v>2318.2027722510074</v>
      </c>
      <c r="P15">
        <f t="shared" si="30"/>
        <v>115.91013861255038</v>
      </c>
      <c r="Q15" s="5">
        <f t="shared" si="31"/>
        <v>12.5</v>
      </c>
      <c r="R15">
        <f t="shared" si="0"/>
        <v>1000000</v>
      </c>
      <c r="S15">
        <f t="shared" si="1"/>
        <v>1450.4351288052749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1318.5251728956728</v>
      </c>
      <c r="AC15">
        <f t="shared" si="2"/>
        <v>1264.5268750625128</v>
      </c>
      <c r="AE15">
        <f t="shared" si="3"/>
        <v>2021.0691599633572</v>
      </c>
      <c r="AF15">
        <f t="shared" si="4"/>
        <v>-101.05345799816786</v>
      </c>
      <c r="AG15">
        <f t="shared" si="5"/>
        <v>-10.897823435441275</v>
      </c>
      <c r="AH15">
        <f t="shared" si="6"/>
        <v>-1425.1712873533227</v>
      </c>
      <c r="AI15">
        <f t="shared" si="7"/>
        <v>483.94659117642527</v>
      </c>
      <c r="AJ15">
        <f t="shared" si="8"/>
        <v>53.998297833159995</v>
      </c>
      <c r="AK15">
        <f t="shared" si="32"/>
        <v>13.278017586929538</v>
      </c>
      <c r="AL15">
        <f t="shared" si="9"/>
        <v>551.2229065965148</v>
      </c>
      <c r="AN15">
        <f t="shared" si="10"/>
        <v>932.48455675025571</v>
      </c>
      <c r="AO15">
        <f t="shared" si="11"/>
        <v>-46.624227837512791</v>
      </c>
      <c r="AP15">
        <f t="shared" si="12"/>
        <v>-5.0280575534210064</v>
      </c>
      <c r="AQ15">
        <f t="shared" si="13"/>
        <v>-657.5481148823967</v>
      </c>
      <c r="AR15">
        <f t="shared" si="14"/>
        <v>223.28415647692526</v>
      </c>
      <c r="AS15">
        <f t="shared" si="15"/>
        <v>24.913832647436671</v>
      </c>
      <c r="AT15">
        <f t="shared" si="16"/>
        <v>6.1262358504815211</v>
      </c>
      <c r="AU15">
        <f t="shared" si="17"/>
        <v>254.32422497484347</v>
      </c>
      <c r="AW15">
        <v>12</v>
      </c>
      <c r="AX15">
        <f>(R15*SUMPRODUCT(K16:$K$23, X16:$X$23)-$AZ$3*SUMPRODUCT(K15:$K$22, W16:$W$23))/Z15</f>
        <v>1450.4351288052749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1.70465E-3</v>
      </c>
      <c r="O16">
        <f t="shared" si="29"/>
        <v>2318.2027722510074</v>
      </c>
      <c r="P16">
        <f t="shared" si="30"/>
        <v>115.91013861255038</v>
      </c>
      <c r="Q16" s="5">
        <f t="shared" si="31"/>
        <v>12.5</v>
      </c>
      <c r="R16">
        <f t="shared" si="0"/>
        <v>1000000</v>
      </c>
      <c r="S16">
        <f t="shared" si="1"/>
        <v>1371.2619922257304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1264.5268750625128</v>
      </c>
      <c r="AC16">
        <f t="shared" si="2"/>
        <v>1181.5087571915496</v>
      </c>
      <c r="AE16">
        <f t="shared" si="3"/>
        <v>1997.4132528201919</v>
      </c>
      <c r="AF16">
        <f t="shared" si="4"/>
        <v>-99.870662641009602</v>
      </c>
      <c r="AG16">
        <f t="shared" si="5"/>
        <v>-10.770268226367637</v>
      </c>
      <c r="AH16">
        <f t="shared" si="6"/>
        <v>-1486.1579775379978</v>
      </c>
      <c r="AI16">
        <f t="shared" si="7"/>
        <v>400.61434441481697</v>
      </c>
      <c r="AJ16">
        <f t="shared" si="8"/>
        <v>83.018117870963124</v>
      </c>
      <c r="AK16">
        <f t="shared" si="32"/>
        <v>22.450693203216037</v>
      </c>
      <c r="AL16">
        <f t="shared" si="9"/>
        <v>506.08315548899611</v>
      </c>
      <c r="AN16">
        <f t="shared" si="10"/>
        <v>873.77467657446562</v>
      </c>
      <c r="AO16">
        <f t="shared" si="11"/>
        <v>-43.688733828723286</v>
      </c>
      <c r="AP16">
        <f t="shared" si="12"/>
        <v>-4.7114875315998459</v>
      </c>
      <c r="AQ16">
        <f t="shared" si="13"/>
        <v>-650.12445688359696</v>
      </c>
      <c r="AR16">
        <f t="shared" si="14"/>
        <v>175.24999833054559</v>
      </c>
      <c r="AS16">
        <f t="shared" si="15"/>
        <v>36.31653539401627</v>
      </c>
      <c r="AT16">
        <f t="shared" si="16"/>
        <v>9.8211259812235578</v>
      </c>
      <c r="AU16">
        <f t="shared" si="17"/>
        <v>221.38765970578541</v>
      </c>
      <c r="AW16">
        <v>13</v>
      </c>
      <c r="AX16">
        <f>(R16*SUMPRODUCT(K17:$K$23, X17:$X$23)-$AZ$3*SUMPRODUCT(K16:$K$22, W17:$W$23))/Z16</f>
        <v>1371.2619922257304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1.795589E-3</v>
      </c>
      <c r="O17">
        <f t="shared" si="29"/>
        <v>2318.2027722510074</v>
      </c>
      <c r="P17">
        <f t="shared" si="30"/>
        <v>115.91013861255038</v>
      </c>
      <c r="Q17" s="5">
        <f t="shared" si="31"/>
        <v>12.5</v>
      </c>
      <c r="R17">
        <f t="shared" si="0"/>
        <v>1000000</v>
      </c>
      <c r="S17">
        <f t="shared" si="1"/>
        <v>1263.0678345358651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1181.5087571915496</v>
      </c>
      <c r="AC17">
        <f t="shared" si="2"/>
        <v>1075.4493707934253</v>
      </c>
      <c r="AE17">
        <f t="shared" si="3"/>
        <v>1973.852587026772</v>
      </c>
      <c r="AF17">
        <f t="shared" si="4"/>
        <v>-98.69262935133861</v>
      </c>
      <c r="AG17">
        <f t="shared" si="5"/>
        <v>-10.643226568949647</v>
      </c>
      <c r="AH17">
        <f t="shared" si="6"/>
        <v>-1547.1180123452193</v>
      </c>
      <c r="AI17">
        <f t="shared" si="7"/>
        <v>317.39871876126449</v>
      </c>
      <c r="AJ17">
        <f t="shared" si="8"/>
        <v>106.05938639812439</v>
      </c>
      <c r="AK17">
        <f t="shared" si="32"/>
        <v>42.182028265164355</v>
      </c>
      <c r="AL17">
        <f t="shared" si="9"/>
        <v>465.64013342455326</v>
      </c>
      <c r="AN17">
        <f t="shared" si="10"/>
        <v>813.28811303662553</v>
      </c>
      <c r="AO17">
        <f t="shared" si="11"/>
        <v>-40.664405651831281</v>
      </c>
      <c r="AP17">
        <f t="shared" si="12"/>
        <v>-4.3853374409894226</v>
      </c>
      <c r="AQ17">
        <f t="shared" si="13"/>
        <v>-637.46031348801637</v>
      </c>
      <c r="AR17">
        <f t="shared" si="14"/>
        <v>130.77805645578852</v>
      </c>
      <c r="AS17">
        <f t="shared" si="15"/>
        <v>43.699736647244876</v>
      </c>
      <c r="AT17">
        <f t="shared" si="16"/>
        <v>17.380295974132853</v>
      </c>
      <c r="AU17">
        <f t="shared" si="17"/>
        <v>191.85808907716626</v>
      </c>
      <c r="AW17">
        <v>14</v>
      </c>
      <c r="AX17">
        <f>(R17*SUMPRODUCT(K18:$K$23, X18:$X$23)-$AZ$3*SUMPRODUCT(K17:$K$22, W18:$W$23))/Z17</f>
        <v>1263.0678345358651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1.891525E-3</v>
      </c>
      <c r="O18">
        <f t="shared" si="29"/>
        <v>2318.2027722510074</v>
      </c>
      <c r="P18">
        <f t="shared" si="30"/>
        <v>115.91013861255038</v>
      </c>
      <c r="Q18" s="5">
        <f t="shared" si="31"/>
        <v>12.5</v>
      </c>
      <c r="R18">
        <f t="shared" si="0"/>
        <v>1000000</v>
      </c>
      <c r="S18">
        <f t="shared" si="1"/>
        <v>1129.0859339575354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1075.4493707934253</v>
      </c>
      <c r="AC18">
        <f t="shared" si="2"/>
        <v>949.93724470433813</v>
      </c>
      <c r="AE18">
        <f t="shared" si="3"/>
        <v>1950.3804696418283</v>
      </c>
      <c r="AF18">
        <f t="shared" si="4"/>
        <v>-97.519023482091427</v>
      </c>
      <c r="AG18">
        <f t="shared" si="5"/>
        <v>-10.516662374124317</v>
      </c>
      <c r="AH18">
        <f t="shared" si="6"/>
        <v>-1610.5543308665985</v>
      </c>
      <c r="AI18">
        <f t="shared" si="7"/>
        <v>231.79045291901411</v>
      </c>
      <c r="AJ18">
        <f t="shared" si="8"/>
        <v>125.51212608908713</v>
      </c>
      <c r="AK18">
        <f t="shared" si="32"/>
        <v>63.2515136461883</v>
      </c>
      <c r="AL18">
        <f t="shared" si="9"/>
        <v>420.55409265428955</v>
      </c>
      <c r="AN18">
        <f t="shared" si="10"/>
        <v>750.97362593051832</v>
      </c>
      <c r="AO18">
        <f t="shared" si="11"/>
        <v>-37.54868129652592</v>
      </c>
      <c r="AP18">
        <f t="shared" si="12"/>
        <v>-4.0493309888575473</v>
      </c>
      <c r="AQ18">
        <f t="shared" si="13"/>
        <v>-620.12712105915477</v>
      </c>
      <c r="AR18">
        <f t="shared" si="14"/>
        <v>89.248492585980117</v>
      </c>
      <c r="AS18">
        <f t="shared" si="15"/>
        <v>48.327133036088895</v>
      </c>
      <c r="AT18">
        <f t="shared" si="16"/>
        <v>24.354334596672167</v>
      </c>
      <c r="AU18">
        <f t="shared" si="17"/>
        <v>161.92996021874117</v>
      </c>
      <c r="AW18">
        <v>15</v>
      </c>
      <c r="AX18">
        <f>(R18*SUMPRODUCT(K19:$K$23, X19:$X$23)-$AZ$3*SUMPRODUCT(K18:$K$22, W19:$W$23))/Z18</f>
        <v>1129.0859339575354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2.0024510000000001E-3</v>
      </c>
      <c r="O19">
        <f t="shared" si="29"/>
        <v>2318.2027722510074</v>
      </c>
      <c r="P19">
        <f t="shared" si="30"/>
        <v>115.91013861255038</v>
      </c>
      <c r="Q19" s="5">
        <f t="shared" si="31"/>
        <v>12.5</v>
      </c>
      <c r="R19">
        <f t="shared" si="0"/>
        <v>1000000</v>
      </c>
      <c r="S19">
        <f t="shared" si="1"/>
        <v>965.22102876995439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949.93724470433813</v>
      </c>
      <c r="AC19">
        <f t="shared" si="2"/>
        <v>802.32543616015141</v>
      </c>
      <c r="AE19">
        <f t="shared" si="3"/>
        <v>1926.9711236235953</v>
      </c>
      <c r="AF19">
        <f t="shared" si="4"/>
        <v>-96.348556181179774</v>
      </c>
      <c r="AG19">
        <f t="shared" si="5"/>
        <v>-10.390436649295347</v>
      </c>
      <c r="AH19">
        <f t="shared" si="6"/>
        <v>-1684.7280870182092</v>
      </c>
      <c r="AI19">
        <f t="shared" si="7"/>
        <v>135.504043774911</v>
      </c>
      <c r="AJ19">
        <f t="shared" si="8"/>
        <v>147.61180854418672</v>
      </c>
      <c r="AK19">
        <f t="shared" si="32"/>
        <v>62.006483810872602</v>
      </c>
      <c r="AL19">
        <f t="shared" si="9"/>
        <v>345.12233612997034</v>
      </c>
      <c r="AN19">
        <f t="shared" si="10"/>
        <v>691.22424239146164</v>
      </c>
      <c r="AO19">
        <f t="shared" si="11"/>
        <v>-34.561212119573085</v>
      </c>
      <c r="AP19">
        <f t="shared" si="12"/>
        <v>-3.7271558525069901</v>
      </c>
      <c r="AQ19">
        <f t="shared" si="13"/>
        <v>-604.32918859465508</v>
      </c>
      <c r="AR19">
        <f t="shared" si="14"/>
        <v>48.606685824726505</v>
      </c>
      <c r="AS19">
        <f t="shared" si="15"/>
        <v>52.949864830937408</v>
      </c>
      <c r="AT19">
        <f t="shared" si="16"/>
        <v>22.242359664908491</v>
      </c>
      <c r="AU19">
        <f t="shared" si="17"/>
        <v>123.79891032057242</v>
      </c>
      <c r="AW19">
        <v>16</v>
      </c>
      <c r="AX19">
        <f>(R19*SUMPRODUCT(K20:$K$23, X20:$X$23)-$AZ$3*SUMPRODUCT(K19:$K$22, W20:$W$23))/Z19</f>
        <v>965.22102876995439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2.1123779999999998E-3</v>
      </c>
      <c r="O20">
        <f t="shared" si="29"/>
        <v>2318.2027722510074</v>
      </c>
      <c r="P20">
        <f t="shared" si="30"/>
        <v>115.91013861255038</v>
      </c>
      <c r="Q20" s="5">
        <f t="shared" si="31"/>
        <v>12.5</v>
      </c>
      <c r="R20">
        <f t="shared" si="0"/>
        <v>1000000</v>
      </c>
      <c r="S20">
        <f t="shared" si="1"/>
        <v>761.46755438095533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802.32543616015141</v>
      </c>
      <c r="AC20">
        <f t="shared" si="2"/>
        <v>625.29179897168638</v>
      </c>
      <c r="AE20">
        <f t="shared" si="3"/>
        <v>1903.6309209791816</v>
      </c>
      <c r="AF20">
        <f t="shared" si="4"/>
        <v>-95.181546048959092</v>
      </c>
      <c r="AG20">
        <f t="shared" si="5"/>
        <v>-10.264583753014028</v>
      </c>
      <c r="AH20">
        <f t="shared" si="6"/>
        <v>-1755.8823830692163</v>
      </c>
      <c r="AI20">
        <f t="shared" si="7"/>
        <v>42.302408107992278</v>
      </c>
      <c r="AJ20">
        <f t="shared" si="8"/>
        <v>177.03363718846504</v>
      </c>
      <c r="AK20">
        <f t="shared" si="32"/>
        <v>11.226331687688607</v>
      </c>
      <c r="AL20">
        <f t="shared" si="9"/>
        <v>230.56237698414591</v>
      </c>
      <c r="AN20">
        <f t="shared" si="10"/>
        <v>647.68270234738941</v>
      </c>
      <c r="AO20">
        <f t="shared" si="11"/>
        <v>-32.384135117369475</v>
      </c>
      <c r="AP20">
        <f t="shared" si="12"/>
        <v>-3.4923751607289319</v>
      </c>
      <c r="AQ20">
        <f t="shared" si="13"/>
        <v>-597.4134136702653</v>
      </c>
      <c r="AR20">
        <f t="shared" si="14"/>
        <v>14.392778399025694</v>
      </c>
      <c r="AS20">
        <f t="shared" si="15"/>
        <v>60.233117290211467</v>
      </c>
      <c r="AT20">
        <f t="shared" si="16"/>
        <v>3.8195958916186377</v>
      </c>
      <c r="AU20">
        <f t="shared" si="17"/>
        <v>78.445491580855801</v>
      </c>
      <c r="AW20">
        <v>17</v>
      </c>
      <c r="AX20">
        <f>(R20*SUMPRODUCT(K21:$K$23, X21:$X$23)-$AZ$3*SUMPRODUCT(K20:$K$22, W21:$W$23))/Z20</f>
        <v>761.46755438095533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2.238294E-3</v>
      </c>
      <c r="O21">
        <f t="shared" si="29"/>
        <v>2318.2027722510074</v>
      </c>
      <c r="P21">
        <f t="shared" si="30"/>
        <v>115.91013861255038</v>
      </c>
      <c r="Q21" s="5">
        <f t="shared" si="31"/>
        <v>12.5</v>
      </c>
      <c r="R21">
        <f t="shared" si="0"/>
        <v>1000000</v>
      </c>
      <c r="S21">
        <f t="shared" si="1"/>
        <v>523.16672198965068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625.29179897168638</v>
      </c>
      <c r="AC21">
        <f t="shared" si="2"/>
        <v>424.34943289085106</v>
      </c>
      <c r="AE21">
        <f t="shared" si="3"/>
        <v>1880.3337261007475</v>
      </c>
      <c r="AF21">
        <f t="shared" si="4"/>
        <v>-94.016686305037382</v>
      </c>
      <c r="AG21">
        <f t="shared" si="5"/>
        <v>-10.138962759257018</v>
      </c>
      <c r="AH21">
        <f t="shared" si="6"/>
        <v>-1838.0124981495026</v>
      </c>
      <c r="AI21">
        <f t="shared" si="7"/>
        <v>-61.83442111304953</v>
      </c>
      <c r="AJ21">
        <f t="shared" si="8"/>
        <v>200.94236608083531</v>
      </c>
      <c r="AK21">
        <f t="shared" si="32"/>
        <v>3.8585741420278348</v>
      </c>
      <c r="AL21">
        <f t="shared" si="9"/>
        <v>142.96651910981362</v>
      </c>
      <c r="AN21">
        <f t="shared" si="10"/>
        <v>608.53816324298259</v>
      </c>
      <c r="AO21">
        <f t="shared" si="11"/>
        <v>-30.426908162149132</v>
      </c>
      <c r="AP21">
        <f t="shared" si="12"/>
        <v>-3.2813035734363494</v>
      </c>
      <c r="AQ21">
        <f t="shared" si="13"/>
        <v>-594.84161461113706</v>
      </c>
      <c r="AR21">
        <f t="shared" si="14"/>
        <v>-20.011663103739991</v>
      </c>
      <c r="AS21">
        <f t="shared" si="15"/>
        <v>65.031593421506685</v>
      </c>
      <c r="AT21">
        <f t="shared" si="16"/>
        <v>1.2487621684028001</v>
      </c>
      <c r="AU21">
        <f t="shared" si="17"/>
        <v>46.268692486169499</v>
      </c>
      <c r="AW21">
        <v>18</v>
      </c>
      <c r="AX21">
        <f>(R21*SUMPRODUCT(K22:$K$23, X22:$X$23)-$AZ$3*SUMPRODUCT(K21:$K$22, W22:$W$23))/Z21</f>
        <v>523.16672198965068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2.3742030000000001E-3</v>
      </c>
      <c r="O22">
        <f t="shared" si="29"/>
        <v>2318.2027722510074</v>
      </c>
      <c r="P22">
        <f t="shared" si="30"/>
        <v>115.91013861255038</v>
      </c>
      <c r="Q22" s="5">
        <f t="shared" si="31"/>
        <v>12.5</v>
      </c>
      <c r="R22">
        <f t="shared" si="0"/>
        <v>1000000</v>
      </c>
      <c r="S22">
        <f t="shared" si="1"/>
        <v>264.61325480529985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424.34943289085106</v>
      </c>
      <c r="AC22">
        <f t="shared" si="2"/>
        <v>211.97641105137689</v>
      </c>
      <c r="AE22">
        <f t="shared" si="3"/>
        <v>1857.0660948662305</v>
      </c>
      <c r="AF22">
        <f t="shared" si="4"/>
        <v>-92.85330474331154</v>
      </c>
      <c r="AG22">
        <f t="shared" si="5"/>
        <v>-10.013501175864532</v>
      </c>
      <c r="AH22">
        <f t="shared" si="6"/>
        <v>-1925.7564639933032</v>
      </c>
      <c r="AI22">
        <f t="shared" si="7"/>
        <v>-171.55717504624886</v>
      </c>
      <c r="AJ22">
        <f t="shared" si="8"/>
        <v>212.37302183947418</v>
      </c>
      <c r="AK22">
        <f t="shared" si="32"/>
        <v>45.959806683289173</v>
      </c>
      <c r="AL22">
        <f t="shared" si="9"/>
        <v>86.775653476514492</v>
      </c>
      <c r="AN22">
        <f t="shared" si="10"/>
        <v>561.68970885772603</v>
      </c>
      <c r="AO22">
        <f t="shared" si="11"/>
        <v>-28.084485442886304</v>
      </c>
      <c r="AP22">
        <f t="shared" si="12"/>
        <v>-3.0286916419757222</v>
      </c>
      <c r="AQ22">
        <f t="shared" si="13"/>
        <v>-582.46585330566734</v>
      </c>
      <c r="AR22">
        <f t="shared" si="14"/>
        <v>-51.889321532803422</v>
      </c>
      <c r="AS22">
        <f t="shared" si="15"/>
        <v>64.234515473636037</v>
      </c>
      <c r="AT22">
        <f t="shared" si="16"/>
        <v>13.901040198008461</v>
      </c>
      <c r="AU22">
        <f t="shared" si="17"/>
        <v>26.246234138841078</v>
      </c>
      <c r="AW22">
        <v>19</v>
      </c>
      <c r="AX22">
        <f>(R22*SUMPRODUCT(K23:$K$23, X23:$X$23)-$AZ$3*SUMPRODUCT(K22:$K$22, W23:$W$23))/Z22</f>
        <v>264.61325480529985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2.5221050000000002E-3</v>
      </c>
      <c r="O23">
        <f t="shared" si="29"/>
        <v>2318.2027722510074</v>
      </c>
      <c r="P23">
        <f t="shared" si="30"/>
        <v>115.91013861255038</v>
      </c>
      <c r="Q23" s="5">
        <f t="shared" si="31"/>
        <v>12.5</v>
      </c>
      <c r="R23">
        <f t="shared" si="0"/>
        <v>1000000</v>
      </c>
      <c r="S23">
        <f t="shared" si="1"/>
        <v>267.9687881066946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211.97641105137689</v>
      </c>
      <c r="AC23">
        <f t="shared" si="2"/>
        <v>211.97641105137689</v>
      </c>
      <c r="AE23">
        <f t="shared" si="3"/>
        <v>1833.8117182343756</v>
      </c>
      <c r="AF23">
        <f t="shared" si="4"/>
        <v>-91.690585911718799</v>
      </c>
      <c r="AG23">
        <f t="shared" si="5"/>
        <v>-9.888111062722734</v>
      </c>
      <c r="AH23">
        <f t="shared" si="6"/>
        <v>-2020.4081106523054</v>
      </c>
      <c r="AI23">
        <f t="shared" si="7"/>
        <v>-288.17508939237132</v>
      </c>
      <c r="AJ23">
        <f t="shared" si="8"/>
        <v>0</v>
      </c>
      <c r="AK23">
        <f t="shared" si="32"/>
        <v>136.78682803618236</v>
      </c>
      <c r="AL23">
        <f t="shared" si="9"/>
        <v>-151.38826135618896</v>
      </c>
      <c r="AN23">
        <f t="shared" si="10"/>
        <v>502.45146421414086</v>
      </c>
      <c r="AO23">
        <f t="shared" si="11"/>
        <v>-25.122573210707049</v>
      </c>
      <c r="AP23">
        <f t="shared" si="12"/>
        <v>-2.7092726218156358</v>
      </c>
      <c r="AQ23">
        <f t="shared" si="13"/>
        <v>-553.577558379214</v>
      </c>
      <c r="AR23">
        <f t="shared" si="14"/>
        <v>-78.957939997595815</v>
      </c>
      <c r="AS23">
        <f t="shared" si="15"/>
        <v>0</v>
      </c>
      <c r="AT23">
        <f t="shared" si="16"/>
        <v>37.47862517650443</v>
      </c>
      <c r="AU23">
        <f t="shared" si="17"/>
        <v>-41.479314821091378</v>
      </c>
      <c r="AW23">
        <v>20</v>
      </c>
      <c r="AX23">
        <f>(R23*SUMPRODUCT(K$23:$K24, X$23:$X24)-$AZ$3*SUMPRODUCT(K$22:$K23, W$23:$W24))/Z23</f>
        <v>267.9687881066946</v>
      </c>
    </row>
    <row r="25" spans="5:50" x14ac:dyDescent="0.25">
      <c r="AN25" s="6">
        <f t="shared" ref="AN25:AU25" si="33">SUM(AN3:AN23)</f>
        <v>22395.245204564479</v>
      </c>
      <c r="AO25" s="6">
        <f t="shared" si="33"/>
        <v>-2858.4143394164803</v>
      </c>
      <c r="AP25" s="6">
        <f t="shared" si="33"/>
        <v>-208.2575835936172</v>
      </c>
      <c r="AQ25" s="6">
        <f t="shared" si="33"/>
        <v>-14622.320808618013</v>
      </c>
      <c r="AR25" s="6">
        <f t="shared" si="33"/>
        <v>4706.2524729363768</v>
      </c>
      <c r="AS25" s="6">
        <f t="shared" si="33"/>
        <v>-624.96485207991623</v>
      </c>
      <c r="AT25" s="6">
        <f t="shared" si="33"/>
        <v>518.3839382577753</v>
      </c>
      <c r="AU25" s="7">
        <f t="shared" si="33"/>
        <v>4599.6715591142356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EC93-76AC-4622-9BEE-10BC48879EB1}">
  <sheetPr codeName="Sheet6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'T.35.04.E'!C3*(1+C12)</f>
        <v>6367.1352499738214</v>
      </c>
      <c r="K3">
        <v>1</v>
      </c>
      <c r="L3" s="2">
        <v>0</v>
      </c>
      <c r="O3">
        <f>$C$3</f>
        <v>6367.1352499738214</v>
      </c>
      <c r="P3">
        <f>O3*B5</f>
        <v>5093.7081999790571</v>
      </c>
      <c r="Q3" s="5">
        <f>B8</f>
        <v>100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6367.1352499738214</v>
      </c>
      <c r="AF3">
        <f t="shared" ref="AF3:AF23" si="4">-$Z3*P3</f>
        <v>-5093.7081999790571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1173.4270499947643</v>
      </c>
      <c r="AJ3">
        <f t="shared" ref="AJ3:AJ23" si="8">AB3-AC3</f>
        <v>0</v>
      </c>
      <c r="AL3">
        <f t="shared" ref="AL3:AL23" si="9">SUM(AI3:AK3)</f>
        <v>1173.4270499947643</v>
      </c>
      <c r="AN3">
        <f t="shared" ref="AN3:AN23" si="10">AE3*$K3</f>
        <v>6367.1352499738214</v>
      </c>
      <c r="AO3">
        <f t="shared" ref="AO3:AO23" si="11">AF3*$K3</f>
        <v>-5093.7081999790571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1173.4270499947643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1173.4270499947643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3537.8626955560189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1.482798E-3</v>
      </c>
      <c r="R4">
        <f t="shared" si="0"/>
        <v>1000000</v>
      </c>
      <c r="S4">
        <f t="shared" si="1"/>
        <v>2171.6766249087632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2146.739700903614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-1482.798</v>
      </c>
      <c r="AI4">
        <f t="shared" si="7"/>
        <v>-1482.798</v>
      </c>
      <c r="AJ4">
        <f t="shared" si="8"/>
        <v>-2146.739700903614</v>
      </c>
      <c r="AK4">
        <f>G4*MAX(0, SUM(AB4, AE4:AF4))</f>
        <v>0</v>
      </c>
      <c r="AL4">
        <f t="shared" si="9"/>
        <v>-3629.5377009036138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-1391.1229946524063</v>
      </c>
      <c r="AR4">
        <f t="shared" si="14"/>
        <v>-1391.1229946524063</v>
      </c>
      <c r="AS4">
        <f t="shared" si="15"/>
        <v>-2014.0160436284959</v>
      </c>
      <c r="AT4">
        <f t="shared" si="16"/>
        <v>0</v>
      </c>
      <c r="AU4">
        <f t="shared" si="17"/>
        <v>-3405.1390382809018</v>
      </c>
      <c r="AW4">
        <v>1</v>
      </c>
      <c r="AX4">
        <f>(R4*SUMPRODUCT(K5:$K$23, X5:$X$23)-$AZ$3*SUMPRODUCT(K4:$K$22, W5:$W$23))/Z4</f>
        <v>2171.6766249087632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1.5387599999999999E-3</v>
      </c>
      <c r="O5">
        <f t="shared" ref="O5:O23" si="29">$C$3</f>
        <v>6367.1352499738214</v>
      </c>
      <c r="P5">
        <f t="shared" ref="P5:P23" si="30">O5*$C$5</f>
        <v>318.35676249869107</v>
      </c>
      <c r="Q5" s="5">
        <f t="shared" ref="Q5:Q23" si="31">$C$8</f>
        <v>12.5</v>
      </c>
      <c r="R5">
        <f t="shared" si="0"/>
        <v>1000000</v>
      </c>
      <c r="S5">
        <f t="shared" si="1"/>
        <v>4210.5779255807265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2146.739700903614</v>
      </c>
      <c r="AC5">
        <f t="shared" si="2"/>
        <v>4114.2017516505548</v>
      </c>
      <c r="AE5">
        <f t="shared" si="3"/>
        <v>6221.3975044352992</v>
      </c>
      <c r="AF5">
        <f t="shared" si="4"/>
        <v>-311.06987522176496</v>
      </c>
      <c r="AG5">
        <f t="shared" si="5"/>
        <v>-12.213886740628132</v>
      </c>
      <c r="AH5">
        <f t="shared" si="6"/>
        <v>-1521.0907297495201</v>
      </c>
      <c r="AI5">
        <f t="shared" si="7"/>
        <v>4377.0230127233863</v>
      </c>
      <c r="AJ5">
        <f t="shared" si="8"/>
        <v>-1967.4620507469408</v>
      </c>
      <c r="AK5">
        <f>G5*SUM(AB5, AE5:AF5)</f>
        <v>330.33976053480308</v>
      </c>
      <c r="AL5">
        <f t="shared" si="9"/>
        <v>2739.9007225112487</v>
      </c>
      <c r="AN5">
        <f t="shared" si="10"/>
        <v>5372.5656556519771</v>
      </c>
      <c r="AO5">
        <f t="shared" si="11"/>
        <v>-268.62828278259889</v>
      </c>
      <c r="AP5">
        <f t="shared" si="12"/>
        <v>-10.547454712215487</v>
      </c>
      <c r="AQ5">
        <f t="shared" si="13"/>
        <v>-1313.5569312131006</v>
      </c>
      <c r="AR5">
        <f t="shared" si="14"/>
        <v>3779.8329869440622</v>
      </c>
      <c r="AS5">
        <f t="shared" si="15"/>
        <v>-1699.0264703558857</v>
      </c>
      <c r="AT5">
        <f t="shared" si="16"/>
        <v>285.26903334505278</v>
      </c>
      <c r="AU5">
        <f t="shared" si="17"/>
        <v>2366.0755499332295</v>
      </c>
      <c r="AW5">
        <v>2</v>
      </c>
      <c r="AX5">
        <f>(R5*SUMPRODUCT(K6:$K$23, X6:$X$23)-$AZ$3*SUMPRODUCT(K5:$K$22, W6:$W$23))/Z5</f>
        <v>4210.5779255807265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1.6157089999999999E-3</v>
      </c>
      <c r="O6">
        <f t="shared" si="29"/>
        <v>6367.1352499738214</v>
      </c>
      <c r="P6">
        <f t="shared" si="30"/>
        <v>318.35676249869107</v>
      </c>
      <c r="Q6" s="5">
        <f t="shared" si="31"/>
        <v>12.5</v>
      </c>
      <c r="R6">
        <f t="shared" si="0"/>
        <v>1000000</v>
      </c>
      <c r="S6">
        <f t="shared" si="1"/>
        <v>6077.9871192538521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4114.2017516505548</v>
      </c>
      <c r="AC6">
        <f t="shared" si="2"/>
        <v>5869.8835438193091</v>
      </c>
      <c r="AE6">
        <f t="shared" si="3"/>
        <v>6149.1315614504529</v>
      </c>
      <c r="AF6">
        <f t="shared" si="4"/>
        <v>-307.45657807252263</v>
      </c>
      <c r="AG6">
        <f t="shared" si="5"/>
        <v>-12.072013786490036</v>
      </c>
      <c r="AH6">
        <f t="shared" si="6"/>
        <v>-1578.7269385450829</v>
      </c>
      <c r="AI6">
        <f t="shared" si="7"/>
        <v>4250.8760310463576</v>
      </c>
      <c r="AJ6">
        <f t="shared" si="8"/>
        <v>-1755.6817921687543</v>
      </c>
      <c r="AK6">
        <f>G6*SUM(AB6, AE6:AF6)</f>
        <v>582.4187889991664</v>
      </c>
      <c r="AL6">
        <f t="shared" si="9"/>
        <v>3077.6130278767696</v>
      </c>
      <c r="AN6">
        <f t="shared" si="10"/>
        <v>4789.104884931935</v>
      </c>
      <c r="AO6">
        <f t="shared" si="11"/>
        <v>-239.45524424659675</v>
      </c>
      <c r="AP6">
        <f t="shared" si="12"/>
        <v>-9.4020008546065235</v>
      </c>
      <c r="AQ6">
        <f t="shared" si="13"/>
        <v>-1229.5539325843413</v>
      </c>
      <c r="AR6">
        <f t="shared" si="14"/>
        <v>3310.6937072463911</v>
      </c>
      <c r="AS6">
        <f t="shared" si="15"/>
        <v>-1367.3710121886104</v>
      </c>
      <c r="AT6">
        <f t="shared" si="16"/>
        <v>453.60302338597552</v>
      </c>
      <c r="AU6">
        <f t="shared" si="17"/>
        <v>2396.9257184437561</v>
      </c>
      <c r="AW6">
        <v>3</v>
      </c>
      <c r="AX6">
        <f>(R6*SUMPRODUCT(K7:$K$23, X7:$X$23)-$AZ$3*SUMPRODUCT(K6:$K$22, W7:$W$23))/Z6</f>
        <v>6077.9871192538521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1.70465E-3</v>
      </c>
      <c r="O7">
        <f t="shared" si="29"/>
        <v>6367.1352499738214</v>
      </c>
      <c r="P7">
        <f t="shared" si="30"/>
        <v>318.35676249869107</v>
      </c>
      <c r="Q7" s="5">
        <f t="shared" si="31"/>
        <v>12.5</v>
      </c>
      <c r="R7">
        <f t="shared" si="0"/>
        <v>1000000</v>
      </c>
      <c r="S7">
        <f t="shared" si="1"/>
        <v>7721.9522175109532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5869.8835438193091</v>
      </c>
      <c r="AC7">
        <f t="shared" si="2"/>
        <v>7370.272947857502</v>
      </c>
      <c r="AE7">
        <f t="shared" si="3"/>
        <v>6077.1581287197214</v>
      </c>
      <c r="AF7">
        <f t="shared" si="4"/>
        <v>-303.85790643598608</v>
      </c>
      <c r="AG7">
        <f t="shared" si="5"/>
        <v>-11.930715090323996</v>
      </c>
      <c r="AH7">
        <f t="shared" si="6"/>
        <v>-1646.2846640912194</v>
      </c>
      <c r="AI7">
        <f t="shared" si="7"/>
        <v>4115.0848431021914</v>
      </c>
      <c r="AJ7">
        <f t="shared" si="8"/>
        <v>-1500.3894040381929</v>
      </c>
      <c r="AK7">
        <f>G7*SUM(AB7, AE7:AF7)</f>
        <v>571.68032291565953</v>
      </c>
      <c r="AL7">
        <f t="shared" si="9"/>
        <v>3186.3757619796579</v>
      </c>
      <c r="AN7">
        <f t="shared" si="10"/>
        <v>4284.4664510188431</v>
      </c>
      <c r="AO7">
        <f t="shared" si="11"/>
        <v>-214.22332255094219</v>
      </c>
      <c r="AP7">
        <f t="shared" si="12"/>
        <v>-8.4112915047557291</v>
      </c>
      <c r="AQ7">
        <f t="shared" si="13"/>
        <v>-1160.6496429296649</v>
      </c>
      <c r="AR7">
        <f t="shared" si="14"/>
        <v>2901.1821940334803</v>
      </c>
      <c r="AS7">
        <f t="shared" si="15"/>
        <v>-1057.7918048053264</v>
      </c>
      <c r="AT7">
        <f t="shared" si="16"/>
        <v>403.0412097826665</v>
      </c>
      <c r="AU7">
        <f t="shared" si="17"/>
        <v>2246.4315990108203</v>
      </c>
      <c r="AW7">
        <v>4</v>
      </c>
      <c r="AX7">
        <f>(R7*SUMPRODUCT(K8:$K$23, X8:$X$23)-$AZ$3*SUMPRODUCT(K7:$K$22, W8:$W$23))/Z7</f>
        <v>7721.9522175109532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1.795589E-3</v>
      </c>
      <c r="O8">
        <f t="shared" si="29"/>
        <v>6367.1352499738214</v>
      </c>
      <c r="P8">
        <f t="shared" si="30"/>
        <v>318.35676249869107</v>
      </c>
      <c r="Q8" s="5">
        <f t="shared" si="31"/>
        <v>12.5</v>
      </c>
      <c r="R8">
        <f t="shared" si="0"/>
        <v>1000000</v>
      </c>
      <c r="S8">
        <f t="shared" si="1"/>
        <v>9143.7050168971946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7370.272947857502</v>
      </c>
      <c r="AC8">
        <f t="shared" si="2"/>
        <v>8624.3318033173528</v>
      </c>
      <c r="AE8">
        <f t="shared" si="3"/>
        <v>6005.4744691453343</v>
      </c>
      <c r="AF8">
        <f t="shared" si="4"/>
        <v>-300.27372345726673</v>
      </c>
      <c r="AG8">
        <f t="shared" si="5"/>
        <v>-11.789985278642435</v>
      </c>
      <c r="AH8">
        <f t="shared" si="6"/>
        <v>-1713.8128622655818</v>
      </c>
      <c r="AI8">
        <f t="shared" si="7"/>
        <v>3979.5978981438434</v>
      </c>
      <c r="AJ8">
        <f t="shared" si="8"/>
        <v>-1254.0588554598507</v>
      </c>
      <c r="AK8">
        <f t="shared" ref="AK8:AK23" si="32">G8*SUM(AB8:AB8, AE8:AF8)</f>
        <v>278.50758967252062</v>
      </c>
      <c r="AL8">
        <f t="shared" si="9"/>
        <v>3004.0466323565133</v>
      </c>
      <c r="AN8">
        <f t="shared" si="10"/>
        <v>3947.7190169494975</v>
      </c>
      <c r="AO8">
        <f t="shared" si="11"/>
        <v>-197.38595084747487</v>
      </c>
      <c r="AP8">
        <f t="shared" si="12"/>
        <v>-7.7501868225701038</v>
      </c>
      <c r="AQ8">
        <f t="shared" si="13"/>
        <v>-1126.5806994299548</v>
      </c>
      <c r="AR8">
        <f t="shared" si="14"/>
        <v>2616.0021798494977</v>
      </c>
      <c r="AS8">
        <f t="shared" si="15"/>
        <v>-824.35984325770119</v>
      </c>
      <c r="AT8">
        <f t="shared" si="16"/>
        <v>183.07790895853188</v>
      </c>
      <c r="AU8">
        <f t="shared" si="17"/>
        <v>1974.7202455503284</v>
      </c>
      <c r="AW8">
        <v>5</v>
      </c>
      <c r="AX8">
        <f>(R8*SUMPRODUCT(K9:$K$23, X9:$X$23)-$AZ$3*SUMPRODUCT(K8:$K$22, W9:$W$23))/Z8</f>
        <v>9143.7050168971946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1.891525E-3</v>
      </c>
      <c r="O9">
        <f t="shared" si="29"/>
        <v>6367.1352499738214</v>
      </c>
      <c r="P9">
        <f t="shared" si="30"/>
        <v>318.35676249869107</v>
      </c>
      <c r="Q9" s="5">
        <f t="shared" si="31"/>
        <v>12.5</v>
      </c>
      <c r="R9">
        <f t="shared" si="0"/>
        <v>1000000</v>
      </c>
      <c r="S9">
        <f t="shared" si="1"/>
        <v>10411.423909991943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8624.3318033173528</v>
      </c>
      <c r="AC9">
        <f t="shared" si="2"/>
        <v>9703.2674861770065</v>
      </c>
      <c r="AE9">
        <f t="shared" si="3"/>
        <v>5934.060219358631</v>
      </c>
      <c r="AF9">
        <f t="shared" si="4"/>
        <v>-296.70301096793156</v>
      </c>
      <c r="AG9">
        <f t="shared" si="5"/>
        <v>-11.649784373951826</v>
      </c>
      <c r="AH9">
        <f t="shared" si="6"/>
        <v>-1784.0841523347306</v>
      </c>
      <c r="AI9">
        <f t="shared" si="7"/>
        <v>3841.6232716820168</v>
      </c>
      <c r="AJ9">
        <f t="shared" si="8"/>
        <v>-1078.9356828596538</v>
      </c>
      <c r="AK9">
        <f t="shared" si="32"/>
        <v>84.143965169077504</v>
      </c>
      <c r="AL9">
        <f t="shared" si="9"/>
        <v>2846.8315539914406</v>
      </c>
      <c r="AN9">
        <f t="shared" si="10"/>
        <v>3707.2558615913968</v>
      </c>
      <c r="AO9">
        <f t="shared" si="11"/>
        <v>-185.36279307956985</v>
      </c>
      <c r="AP9">
        <f t="shared" si="12"/>
        <v>-7.2781080424014846</v>
      </c>
      <c r="AQ9">
        <f t="shared" si="13"/>
        <v>-1114.592064593189</v>
      </c>
      <c r="AR9">
        <f t="shared" si="14"/>
        <v>2400.0228958762364</v>
      </c>
      <c r="AS9">
        <f t="shared" si="15"/>
        <v>-674.05629311154621</v>
      </c>
      <c r="AT9">
        <f t="shared" si="16"/>
        <v>52.568257914362817</v>
      </c>
      <c r="AU9">
        <f t="shared" si="17"/>
        <v>1778.5348606790528</v>
      </c>
      <c r="AW9">
        <v>6</v>
      </c>
      <c r="AX9">
        <f>(R9*SUMPRODUCT(K10:$K$23, X10:$X$23)-$AZ$3*SUMPRODUCT(K9:$K$22, W10:$W$23))/Z9</f>
        <v>10411.423909991943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2.0024510000000001E-3</v>
      </c>
      <c r="O10">
        <f t="shared" si="29"/>
        <v>6367.1352499738214</v>
      </c>
      <c r="P10">
        <f t="shared" si="30"/>
        <v>318.35676249869107</v>
      </c>
      <c r="Q10" s="5">
        <f t="shared" si="31"/>
        <v>12.5</v>
      </c>
      <c r="R10">
        <f t="shared" si="0"/>
        <v>1000000</v>
      </c>
      <c r="S10">
        <f t="shared" si="1"/>
        <v>11571.953861040851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9703.2674861770065</v>
      </c>
      <c r="AC10">
        <f t="shared" si="2"/>
        <v>10655.416611044584</v>
      </c>
      <c r="AE10">
        <f t="shared" si="3"/>
        <v>5862.83695234473</v>
      </c>
      <c r="AF10">
        <f t="shared" si="4"/>
        <v>-293.14184761723646</v>
      </c>
      <c r="AG10">
        <f t="shared" si="5"/>
        <v>-11.509958407842905</v>
      </c>
      <c r="AH10">
        <f t="shared" si="6"/>
        <v>-1866.2497895523368</v>
      </c>
      <c r="AI10">
        <f t="shared" si="7"/>
        <v>3691.9353567673143</v>
      </c>
      <c r="AJ10">
        <f t="shared" si="8"/>
        <v>-952.14912486757748</v>
      </c>
      <c r="AK10">
        <f t="shared" si="32"/>
        <v>62.619146622708449</v>
      </c>
      <c r="AL10">
        <f t="shared" si="9"/>
        <v>2802.4053785224451</v>
      </c>
      <c r="AN10">
        <f t="shared" si="10"/>
        <v>3480.0567266206017</v>
      </c>
      <c r="AO10">
        <f t="shared" si="11"/>
        <v>-174.00283633103007</v>
      </c>
      <c r="AP10">
        <f t="shared" si="12"/>
        <v>-6.8320692705461807</v>
      </c>
      <c r="AQ10">
        <f t="shared" si="13"/>
        <v>-1107.766630127498</v>
      </c>
      <c r="AR10">
        <f t="shared" si="14"/>
        <v>2191.4551908915278</v>
      </c>
      <c r="AS10">
        <f t="shared" si="15"/>
        <v>-565.17569798971601</v>
      </c>
      <c r="AT10">
        <f t="shared" si="16"/>
        <v>37.169408631165503</v>
      </c>
      <c r="AU10">
        <f t="shared" si="17"/>
        <v>1663.4489015329771</v>
      </c>
      <c r="AW10">
        <v>7</v>
      </c>
      <c r="AX10">
        <f>(R10*SUMPRODUCT(K11:$K$23, X11:$X$23)-$AZ$3*SUMPRODUCT(K10:$K$22, W11:$W$23))/Z10</f>
        <v>11571.953861040851</v>
      </c>
    </row>
    <row r="11" spans="1:52" x14ac:dyDescent="0.25">
      <c r="A11" t="s">
        <v>33</v>
      </c>
      <c r="C11" s="24">
        <f>AU25</f>
        <v>12499.512488289627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2.1123779999999998E-3</v>
      </c>
      <c r="O11">
        <f t="shared" si="29"/>
        <v>6367.1352499738214</v>
      </c>
      <c r="P11">
        <f t="shared" si="30"/>
        <v>318.35676249869107</v>
      </c>
      <c r="Q11" s="5">
        <f t="shared" si="31"/>
        <v>12.5</v>
      </c>
      <c r="R11">
        <f t="shared" si="0"/>
        <v>1000000</v>
      </c>
      <c r="S11">
        <f t="shared" si="1"/>
        <v>12632.512640539288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10655.416611044584</v>
      </c>
      <c r="AC11">
        <f t="shared" si="2"/>
        <v>11491.084720901876</v>
      </c>
      <c r="AE11">
        <f t="shared" si="3"/>
        <v>5791.8240550255623</v>
      </c>
      <c r="AF11">
        <f t="shared" si="4"/>
        <v>-289.5912027512781</v>
      </c>
      <c r="AG11">
        <f t="shared" si="5"/>
        <v>-11.370545440842832</v>
      </c>
      <c r="AH11">
        <f t="shared" si="6"/>
        <v>-1945.0706337313902</v>
      </c>
      <c r="AI11">
        <f t="shared" si="7"/>
        <v>3545.7916731020514</v>
      </c>
      <c r="AJ11">
        <f t="shared" si="8"/>
        <v>-835.66810985729171</v>
      </c>
      <c r="AK11">
        <f t="shared" si="32"/>
        <v>38.778358711965275</v>
      </c>
      <c r="AL11">
        <f t="shared" si="9"/>
        <v>2748.9019219567249</v>
      </c>
      <c r="AN11">
        <f t="shared" si="10"/>
        <v>3269.5244546707845</v>
      </c>
      <c r="AO11">
        <f t="shared" si="11"/>
        <v>-163.4762227335392</v>
      </c>
      <c r="AP11">
        <f t="shared" si="12"/>
        <v>-6.4187509890814454</v>
      </c>
      <c r="AQ11">
        <f t="shared" si="13"/>
        <v>-1098.005730600308</v>
      </c>
      <c r="AR11">
        <f t="shared" si="14"/>
        <v>2001.623750347856</v>
      </c>
      <c r="AS11">
        <f t="shared" si="15"/>
        <v>-471.74038700228925</v>
      </c>
      <c r="AT11">
        <f t="shared" si="16"/>
        <v>21.89064980500461</v>
      </c>
      <c r="AU11">
        <f t="shared" si="17"/>
        <v>1551.7740131505714</v>
      </c>
      <c r="AW11">
        <v>8</v>
      </c>
      <c r="AX11">
        <f>(R11*SUMPRODUCT(K12:$K$23, X12:$X$23)-$AZ$3*SUMPRODUCT(K11:$K$22, W12:$W$23))/Z11</f>
        <v>12632.512640539288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2.238294E-3</v>
      </c>
      <c r="O12">
        <f t="shared" si="29"/>
        <v>6367.1352499738214</v>
      </c>
      <c r="P12">
        <f t="shared" si="30"/>
        <v>318.35676249869107</v>
      </c>
      <c r="Q12" s="5">
        <f t="shared" si="31"/>
        <v>12.5</v>
      </c>
      <c r="R12">
        <f t="shared" si="0"/>
        <v>1000000</v>
      </c>
      <c r="S12">
        <f t="shared" si="1"/>
        <v>13594.847625452054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11491.084720901876</v>
      </c>
      <c r="AC12">
        <f t="shared" si="2"/>
        <v>12215.122160748337</v>
      </c>
      <c r="AE12">
        <f t="shared" si="3"/>
        <v>5720.9420094438865</v>
      </c>
      <c r="AF12">
        <f t="shared" si="4"/>
        <v>-286.04710047219436</v>
      </c>
      <c r="AG12">
        <f t="shared" si="5"/>
        <v>-11.231389362797438</v>
      </c>
      <c r="AH12">
        <f t="shared" si="6"/>
        <v>-2036.0498909572696</v>
      </c>
      <c r="AI12">
        <f t="shared" si="7"/>
        <v>3387.6136286516257</v>
      </c>
      <c r="AJ12">
        <f t="shared" si="8"/>
        <v>-724.03743984646098</v>
      </c>
      <c r="AK12">
        <f t="shared" si="32"/>
        <v>38.929753148709203</v>
      </c>
      <c r="AL12">
        <f t="shared" si="9"/>
        <v>2702.5059419538738</v>
      </c>
      <c r="AN12">
        <f t="shared" si="10"/>
        <v>3070.1692681379723</v>
      </c>
      <c r="AO12">
        <f t="shared" si="11"/>
        <v>-153.50846340689864</v>
      </c>
      <c r="AP12">
        <f t="shared" si="12"/>
        <v>-6.0273756320603438</v>
      </c>
      <c r="AQ12">
        <f t="shared" si="13"/>
        <v>-1092.6553342602958</v>
      </c>
      <c r="AR12">
        <f t="shared" si="14"/>
        <v>1817.9780948387179</v>
      </c>
      <c r="AS12">
        <f t="shared" si="15"/>
        <v>-388.55794956991406</v>
      </c>
      <c r="AT12">
        <f t="shared" si="16"/>
        <v>20.891827173927723</v>
      </c>
      <c r="AU12">
        <f t="shared" si="17"/>
        <v>1450.3119724427315</v>
      </c>
      <c r="AW12">
        <v>9</v>
      </c>
      <c r="AX12">
        <f>(R12*SUMPRODUCT(K13:$K$23, X13:$X$23)-$AZ$3*SUMPRODUCT(K12:$K$22, W13:$W$23))/Z12</f>
        <v>13594.847625452054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2.3742030000000001E-3</v>
      </c>
      <c r="O13">
        <f t="shared" si="29"/>
        <v>6367.1352499738214</v>
      </c>
      <c r="P13">
        <f t="shared" si="30"/>
        <v>318.35676249869107</v>
      </c>
      <c r="Q13" s="5">
        <f t="shared" si="31"/>
        <v>12.5</v>
      </c>
      <c r="R13">
        <f t="shared" si="0"/>
        <v>1000000</v>
      </c>
      <c r="S13">
        <f t="shared" si="1"/>
        <v>14460.907202888337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12215.122160748337</v>
      </c>
      <c r="AC13">
        <f t="shared" si="2"/>
        <v>12832.50478390132</v>
      </c>
      <c r="AE13">
        <f t="shared" si="3"/>
        <v>5650.1499116678006</v>
      </c>
      <c r="AF13">
        <f t="shared" si="4"/>
        <v>-282.50749558339004</v>
      </c>
      <c r="AG13">
        <f t="shared" si="5"/>
        <v>-11.092409870850142</v>
      </c>
      <c r="AH13">
        <f t="shared" si="6"/>
        <v>-2133.2478655457412</v>
      </c>
      <c r="AI13">
        <f t="shared" si="7"/>
        <v>3223.3021406678195</v>
      </c>
      <c r="AJ13">
        <f t="shared" si="8"/>
        <v>-617.3826231529838</v>
      </c>
      <c r="AK13">
        <f t="shared" si="32"/>
        <v>35.165529153665489</v>
      </c>
      <c r="AL13">
        <f t="shared" si="9"/>
        <v>2641.085046668501</v>
      </c>
      <c r="AN13">
        <f t="shared" si="10"/>
        <v>2883.1210139485324</v>
      </c>
      <c r="AO13">
        <f t="shared" si="11"/>
        <v>-144.15605069742662</v>
      </c>
      <c r="AP13">
        <f t="shared" si="12"/>
        <v>-5.6601613220804179</v>
      </c>
      <c r="AQ13">
        <f t="shared" si="13"/>
        <v>-1088.5395689085908</v>
      </c>
      <c r="AR13">
        <f t="shared" si="14"/>
        <v>1644.7652330204348</v>
      </c>
      <c r="AS13">
        <f t="shared" si="15"/>
        <v>-315.03390923898894</v>
      </c>
      <c r="AT13">
        <f t="shared" si="16"/>
        <v>17.944032929141461</v>
      </c>
      <c r="AU13">
        <f t="shared" si="17"/>
        <v>1347.6753567105873</v>
      </c>
      <c r="AW13">
        <v>10</v>
      </c>
      <c r="AX13">
        <f>(R13*SUMPRODUCT(K14:$K$23, X14:$X$23)-$AZ$3*SUMPRODUCT(K13:$K$22, W14:$W$23))/Z13</f>
        <v>14460.907202888337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2.5221050000000002E-3</v>
      </c>
      <c r="O14">
        <f t="shared" si="29"/>
        <v>6367.1352499738214</v>
      </c>
      <c r="P14">
        <f t="shared" si="30"/>
        <v>318.35676249869107</v>
      </c>
      <c r="Q14" s="5">
        <f t="shared" si="31"/>
        <v>12.5</v>
      </c>
      <c r="R14">
        <f t="shared" si="0"/>
        <v>1000000</v>
      </c>
      <c r="S14">
        <f t="shared" si="1"/>
        <v>15232.885103388024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12832.50478390132</v>
      </c>
      <c r="AC14">
        <f t="shared" si="2"/>
        <v>13348.284196009497</v>
      </c>
      <c r="AE14">
        <f t="shared" si="3"/>
        <v>5579.3981412081557</v>
      </c>
      <c r="AF14">
        <f t="shared" si="4"/>
        <v>-278.96990706040776</v>
      </c>
      <c r="AG14">
        <f t="shared" si="5"/>
        <v>-10.953509549744322</v>
      </c>
      <c r="AH14">
        <f t="shared" si="6"/>
        <v>-2238.0977917856403</v>
      </c>
      <c r="AI14">
        <f t="shared" si="7"/>
        <v>3051.376932812364</v>
      </c>
      <c r="AJ14">
        <f t="shared" si="8"/>
        <v>-515.77941210817698</v>
      </c>
      <c r="AK14">
        <f t="shared" si="32"/>
        <v>32.639279432488323</v>
      </c>
      <c r="AL14">
        <f t="shared" si="9"/>
        <v>2568.2368001366754</v>
      </c>
      <c r="AN14">
        <f t="shared" si="10"/>
        <v>2707.8355239529787</v>
      </c>
      <c r="AO14">
        <f t="shared" si="11"/>
        <v>-135.39177619764894</v>
      </c>
      <c r="AP14">
        <f t="shared" si="12"/>
        <v>-5.3160397448053898</v>
      </c>
      <c r="AQ14">
        <f t="shared" si="13"/>
        <v>-1086.210475269213</v>
      </c>
      <c r="AR14">
        <f t="shared" si="14"/>
        <v>1480.9172327413119</v>
      </c>
      <c r="AS14">
        <f t="shared" si="15"/>
        <v>-250.32194858345005</v>
      </c>
      <c r="AT14">
        <f t="shared" si="16"/>
        <v>15.840740898333099</v>
      </c>
      <c r="AU14">
        <f t="shared" si="17"/>
        <v>1246.4360250561949</v>
      </c>
      <c r="AW14">
        <v>11</v>
      </c>
      <c r="AX14">
        <f>(R14*SUMPRODUCT(K15:$K$23, X15:$X$23)-$AZ$3*SUMPRODUCT(K14:$K$22, W15:$W$23))/Z14</f>
        <v>15232.885103388024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2.679E-3</v>
      </c>
      <c r="O15">
        <f t="shared" si="29"/>
        <v>6367.1352499738214</v>
      </c>
      <c r="P15">
        <f t="shared" si="30"/>
        <v>318.35676249869107</v>
      </c>
      <c r="Q15" s="5">
        <f t="shared" si="31"/>
        <v>12.5</v>
      </c>
      <c r="R15">
        <f t="shared" si="0"/>
        <v>1000000</v>
      </c>
      <c r="S15">
        <f t="shared" si="1"/>
        <v>15915.660042165911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13348.284196009497</v>
      </c>
      <c r="AC15">
        <f t="shared" si="2"/>
        <v>13769.757967698888</v>
      </c>
      <c r="AE15">
        <f t="shared" si="3"/>
        <v>5508.6569521757774</v>
      </c>
      <c r="AF15">
        <f t="shared" si="4"/>
        <v>-275.4328476087889</v>
      </c>
      <c r="AG15">
        <f t="shared" si="5"/>
        <v>-10.814630002163113</v>
      </c>
      <c r="AH15">
        <f t="shared" si="6"/>
        <v>-2347.556166701203</v>
      </c>
      <c r="AI15">
        <f t="shared" si="7"/>
        <v>2874.8533078636224</v>
      </c>
      <c r="AJ15">
        <f t="shared" si="8"/>
        <v>-421.47377168939056</v>
      </c>
      <c r="AK15">
        <f t="shared" si="32"/>
        <v>76.184184032363589</v>
      </c>
      <c r="AL15">
        <f t="shared" si="9"/>
        <v>2529.5637202065955</v>
      </c>
      <c r="AN15">
        <f t="shared" si="10"/>
        <v>2541.594141405817</v>
      </c>
      <c r="AO15">
        <f t="shared" si="11"/>
        <v>-127.07970707029087</v>
      </c>
      <c r="AP15">
        <f t="shared" si="12"/>
        <v>-4.9896736162002115</v>
      </c>
      <c r="AQ15">
        <f t="shared" si="13"/>
        <v>-1083.1197244098214</v>
      </c>
      <c r="AR15">
        <f t="shared" si="14"/>
        <v>1326.4050363095046</v>
      </c>
      <c r="AS15">
        <f t="shared" si="15"/>
        <v>-194.46033364972303</v>
      </c>
      <c r="AT15">
        <f t="shared" si="16"/>
        <v>35.149997083764553</v>
      </c>
      <c r="AU15">
        <f t="shared" si="17"/>
        <v>1167.094699743546</v>
      </c>
      <c r="AW15">
        <v>12</v>
      </c>
      <c r="AX15">
        <f>(R15*SUMPRODUCT(K16:$K$23, X16:$X$23)-$AZ$3*SUMPRODUCT(K15:$K$22, W16:$W$23))/Z15</f>
        <v>15915.660042165911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4.0439999999999999E-3</v>
      </c>
      <c r="O16">
        <f t="shared" si="29"/>
        <v>6367.1352499738214</v>
      </c>
      <c r="P16">
        <f t="shared" si="30"/>
        <v>318.35676249869107</v>
      </c>
      <c r="Q16" s="5">
        <f t="shared" si="31"/>
        <v>12.5</v>
      </c>
      <c r="R16">
        <f t="shared" si="0"/>
        <v>1000000</v>
      </c>
      <c r="S16">
        <f t="shared" si="1"/>
        <v>16003.660509050143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13769.757967698888</v>
      </c>
      <c r="AC16">
        <f t="shared" si="2"/>
        <v>13651.441640404511</v>
      </c>
      <c r="AE16">
        <f t="shared" si="3"/>
        <v>5431.2933739394202</v>
      </c>
      <c r="AF16">
        <f t="shared" si="4"/>
        <v>-271.56466869697101</v>
      </c>
      <c r="AG16">
        <f t="shared" si="5"/>
        <v>-10.662749338412732</v>
      </c>
      <c r="AH16">
        <f t="shared" si="6"/>
        <v>-3498.7490982998097</v>
      </c>
      <c r="AI16">
        <f t="shared" si="7"/>
        <v>1650.3168576042262</v>
      </c>
      <c r="AJ16">
        <f t="shared" si="8"/>
        <v>118.31632729437661</v>
      </c>
      <c r="AK16">
        <f t="shared" si="32"/>
        <v>134.3993553778835</v>
      </c>
      <c r="AL16">
        <f t="shared" si="9"/>
        <v>1903.0325402764863</v>
      </c>
      <c r="AN16">
        <f t="shared" si="10"/>
        <v>2375.9362788318135</v>
      </c>
      <c r="AO16">
        <f t="shared" si="11"/>
        <v>-118.79681394159067</v>
      </c>
      <c r="AP16">
        <f t="shared" si="12"/>
        <v>-4.6644530576792409</v>
      </c>
      <c r="AQ16">
        <f t="shared" si="13"/>
        <v>-1530.5387392747627</v>
      </c>
      <c r="AR16">
        <f t="shared" si="14"/>
        <v>721.93627255778063</v>
      </c>
      <c r="AS16">
        <f t="shared" si="15"/>
        <v>51.757847540640611</v>
      </c>
      <c r="AT16">
        <f t="shared" si="16"/>
        <v>58.793418493302823</v>
      </c>
      <c r="AU16">
        <f t="shared" si="17"/>
        <v>832.48753859172405</v>
      </c>
      <c r="AW16">
        <v>13</v>
      </c>
      <c r="AX16">
        <f>(R16*SUMPRODUCT(K17:$K$23, X17:$X$23)-$AZ$3*SUMPRODUCT(K16:$K$22, W17:$W$23))/Z16</f>
        <v>16003.660509050143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5.607E-3</v>
      </c>
      <c r="O17">
        <f t="shared" si="29"/>
        <v>6367.1352499738214</v>
      </c>
      <c r="P17">
        <f t="shared" si="30"/>
        <v>318.35676249869107</v>
      </c>
      <c r="Q17" s="5">
        <f t="shared" si="31"/>
        <v>12.5</v>
      </c>
      <c r="R17">
        <f t="shared" si="0"/>
        <v>1000000</v>
      </c>
      <c r="S17">
        <f t="shared" si="1"/>
        <v>15482.69112947788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13651.441640404511</v>
      </c>
      <c r="AC17">
        <f t="shared" si="2"/>
        <v>13000.922026366625</v>
      </c>
      <c r="AE17">
        <f t="shared" si="3"/>
        <v>5346.5271782523478</v>
      </c>
      <c r="AF17">
        <f t="shared" si="4"/>
        <v>-267.32635891261737</v>
      </c>
      <c r="AG17">
        <f t="shared" si="5"/>
        <v>-10.496335809488125</v>
      </c>
      <c r="AH17">
        <f t="shared" si="6"/>
        <v>-4782.8828432384153</v>
      </c>
      <c r="AI17">
        <f t="shared" si="7"/>
        <v>285.82164029182695</v>
      </c>
      <c r="AJ17">
        <f t="shared" si="8"/>
        <v>650.51961403788664</v>
      </c>
      <c r="AK17">
        <f t="shared" si="32"/>
        <v>258.48286594447052</v>
      </c>
      <c r="AL17">
        <f t="shared" si="9"/>
        <v>1194.8241202741842</v>
      </c>
      <c r="AN17">
        <f t="shared" si="10"/>
        <v>2202.9340127419096</v>
      </c>
      <c r="AO17">
        <f t="shared" si="11"/>
        <v>-110.14670063709546</v>
      </c>
      <c r="AP17">
        <f t="shared" si="12"/>
        <v>-4.3248139199472924</v>
      </c>
      <c r="AQ17">
        <f t="shared" si="13"/>
        <v>-1970.6951714727327</v>
      </c>
      <c r="AR17">
        <f t="shared" si="14"/>
        <v>117.76732671213416</v>
      </c>
      <c r="AS17">
        <f t="shared" si="15"/>
        <v>268.03413429728982</v>
      </c>
      <c r="AT17">
        <f t="shared" si="16"/>
        <v>106.50290891932052</v>
      </c>
      <c r="AU17">
        <f t="shared" si="17"/>
        <v>492.30436992874456</v>
      </c>
      <c r="AW17">
        <v>14</v>
      </c>
      <c r="AX17">
        <f>(R17*SUMPRODUCT(K18:$K$23, X18:$X$23)-$AZ$3*SUMPRODUCT(K17:$K$22, W18:$W$23))/Z17</f>
        <v>15482.69112947788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7.2589999999999998E-3</v>
      </c>
      <c r="O18">
        <f t="shared" si="29"/>
        <v>6367.1352499738214</v>
      </c>
      <c r="P18">
        <f t="shared" si="30"/>
        <v>318.35676249869107</v>
      </c>
      <c r="Q18" s="5">
        <f t="shared" si="31"/>
        <v>12.5</v>
      </c>
      <c r="R18">
        <f t="shared" si="0"/>
        <v>1000000</v>
      </c>
      <c r="S18">
        <f t="shared" si="1"/>
        <v>14393.820445803058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13000.922026366625</v>
      </c>
      <c r="AC18">
        <f t="shared" si="2"/>
        <v>11877.987384428188</v>
      </c>
      <c r="AE18">
        <f t="shared" si="3"/>
        <v>5254.2514656828907</v>
      </c>
      <c r="AF18">
        <f t="shared" si="4"/>
        <v>-262.71257328414453</v>
      </c>
      <c r="AG18">
        <f t="shared" si="5"/>
        <v>-10.31517954975217</v>
      </c>
      <c r="AH18">
        <f t="shared" si="6"/>
        <v>-6095.4321312859438</v>
      </c>
      <c r="AI18">
        <f t="shared" si="7"/>
        <v>-1114.2084184369496</v>
      </c>
      <c r="AJ18">
        <f t="shared" si="8"/>
        <v>1122.9346419384365</v>
      </c>
      <c r="AK18">
        <f t="shared" si="32"/>
        <v>388.63715584533202</v>
      </c>
      <c r="AL18">
        <f t="shared" si="9"/>
        <v>397.36337934681887</v>
      </c>
      <c r="AN18">
        <f t="shared" si="10"/>
        <v>2023.0946403289386</v>
      </c>
      <c r="AO18">
        <f t="shared" si="11"/>
        <v>-101.15473201644693</v>
      </c>
      <c r="AP18">
        <f t="shared" si="12"/>
        <v>-3.9717521320464657</v>
      </c>
      <c r="AQ18">
        <f t="shared" si="13"/>
        <v>-2346.9824685466701</v>
      </c>
      <c r="AR18">
        <f t="shared" si="14"/>
        <v>-429.01431236622517</v>
      </c>
      <c r="AS18">
        <f t="shared" si="15"/>
        <v>432.37425357030986</v>
      </c>
      <c r="AT18">
        <f t="shared" si="16"/>
        <v>149.64067710854897</v>
      </c>
      <c r="AU18">
        <f t="shared" si="17"/>
        <v>153.00061831263369</v>
      </c>
      <c r="AW18">
        <v>15</v>
      </c>
      <c r="AX18">
        <f>(R18*SUMPRODUCT(K19:$K$23, X19:$X$23)-$AZ$3*SUMPRODUCT(K18:$K$22, W19:$W$23))/Z18</f>
        <v>14393.820445803058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9.0740000000000005E-3</v>
      </c>
      <c r="O19">
        <f t="shared" si="29"/>
        <v>6367.1352499738214</v>
      </c>
      <c r="P19">
        <f t="shared" si="30"/>
        <v>318.35676249869107</v>
      </c>
      <c r="Q19" s="5">
        <f t="shared" si="31"/>
        <v>12.5</v>
      </c>
      <c r="R19">
        <f t="shared" si="0"/>
        <v>1000000</v>
      </c>
      <c r="S19">
        <f t="shared" si="1"/>
        <v>12744.183508186812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11877.987384428188</v>
      </c>
      <c r="AC19">
        <f t="shared" si="2"/>
        <v>10316.088071116728</v>
      </c>
      <c r="AE19">
        <f t="shared" si="3"/>
        <v>5154.031873226455</v>
      </c>
      <c r="AF19">
        <f t="shared" si="4"/>
        <v>-257.70159366132276</v>
      </c>
      <c r="AG19">
        <f t="shared" si="5"/>
        <v>-10.118427815020196</v>
      </c>
      <c r="AH19">
        <f t="shared" si="6"/>
        <v>-7487.995138756095</v>
      </c>
      <c r="AI19">
        <f t="shared" si="7"/>
        <v>-2601.7832870059829</v>
      </c>
      <c r="AJ19">
        <f t="shared" si="8"/>
        <v>1561.89931331146</v>
      </c>
      <c r="AK19">
        <f t="shared" si="32"/>
        <v>374.06728390705103</v>
      </c>
      <c r="AL19">
        <f t="shared" si="9"/>
        <v>-665.81668978747189</v>
      </c>
      <c r="AN19">
        <f t="shared" si="10"/>
        <v>1848.803925059907</v>
      </c>
      <c r="AO19">
        <f t="shared" si="11"/>
        <v>-92.440196252995364</v>
      </c>
      <c r="AP19">
        <f t="shared" si="12"/>
        <v>-3.629583502776049</v>
      </c>
      <c r="AQ19">
        <f t="shared" si="13"/>
        <v>-2686.0204096284424</v>
      </c>
      <c r="AR19">
        <f t="shared" si="14"/>
        <v>-933.2862643243069</v>
      </c>
      <c r="AS19">
        <f t="shared" si="15"/>
        <v>560.26925172872814</v>
      </c>
      <c r="AT19">
        <f t="shared" si="16"/>
        <v>134.18175900625991</v>
      </c>
      <c r="AU19">
        <f t="shared" si="17"/>
        <v>-238.83525358931888</v>
      </c>
      <c r="AW19">
        <v>16</v>
      </c>
      <c r="AX19">
        <f>(R19*SUMPRODUCT(K20:$K$23, X20:$X$23)-$AZ$3*SUMPRODUCT(K19:$K$22, W20:$W$23))/Z19</f>
        <v>12744.183508186812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1.1021E-2</v>
      </c>
      <c r="O20">
        <f t="shared" si="29"/>
        <v>6367.1352499738214</v>
      </c>
      <c r="P20">
        <f t="shared" si="30"/>
        <v>318.35676249869107</v>
      </c>
      <c r="Q20" s="5">
        <f t="shared" si="31"/>
        <v>12.5</v>
      </c>
      <c r="R20">
        <f t="shared" si="0"/>
        <v>1000000</v>
      </c>
      <c r="S20">
        <f t="shared" si="1"/>
        <v>10483.898277343795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10316.088071116728</v>
      </c>
      <c r="AC20">
        <f t="shared" si="2"/>
        <v>8308.0518656532295</v>
      </c>
      <c r="AE20">
        <f t="shared" si="3"/>
        <v>5045.6889692193618</v>
      </c>
      <c r="AF20">
        <f t="shared" si="4"/>
        <v>-252.28444846096809</v>
      </c>
      <c r="AG20">
        <f t="shared" si="5"/>
        <v>-9.9057283439206572</v>
      </c>
      <c r="AH20">
        <f t="shared" si="6"/>
        <v>-8921.215435947006</v>
      </c>
      <c r="AI20">
        <f t="shared" si="7"/>
        <v>-4137.7166435325325</v>
      </c>
      <c r="AJ20">
        <f t="shared" si="8"/>
        <v>2008.0362054634988</v>
      </c>
      <c r="AK20">
        <f t="shared" si="32"/>
        <v>64.970818145063021</v>
      </c>
      <c r="AL20">
        <f t="shared" si="9"/>
        <v>-2064.7096199239709</v>
      </c>
      <c r="AN20">
        <f t="shared" si="10"/>
        <v>1716.7222021732171</v>
      </c>
      <c r="AO20">
        <f t="shared" si="11"/>
        <v>-85.836110108660847</v>
      </c>
      <c r="AP20">
        <f t="shared" si="12"/>
        <v>-3.3702798330306303</v>
      </c>
      <c r="AQ20">
        <f t="shared" si="13"/>
        <v>-3035.3136514536532</v>
      </c>
      <c r="AR20">
        <f t="shared" si="14"/>
        <v>-1407.7978392221275</v>
      </c>
      <c r="AS20">
        <f t="shared" si="15"/>
        <v>683.20508016176518</v>
      </c>
      <c r="AT20">
        <f t="shared" si="16"/>
        <v>22.105374842445848</v>
      </c>
      <c r="AU20">
        <f t="shared" si="17"/>
        <v>-702.48738421791654</v>
      </c>
      <c r="AW20">
        <v>17</v>
      </c>
      <c r="AX20">
        <f>(R20*SUMPRODUCT(K21:$K$23, X21:$X$23)-$AZ$3*SUMPRODUCT(K20:$K$22, W21:$W$23))/Z20</f>
        <v>10483.898277343795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1.3263E-2</v>
      </c>
      <c r="O21">
        <f t="shared" si="29"/>
        <v>6367.1352499738214</v>
      </c>
      <c r="P21">
        <f t="shared" si="30"/>
        <v>318.35676249869107</v>
      </c>
      <c r="Q21" s="5">
        <f t="shared" si="31"/>
        <v>12.5</v>
      </c>
      <c r="R21">
        <f t="shared" si="0"/>
        <v>1000000</v>
      </c>
      <c r="S21">
        <f t="shared" si="1"/>
        <v>7571.3925351158814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8308.0518656532295</v>
      </c>
      <c r="AC21">
        <f t="shared" si="2"/>
        <v>5860.4343176730226</v>
      </c>
      <c r="AE21">
        <f t="shared" si="3"/>
        <v>4928.3111067284117</v>
      </c>
      <c r="AF21">
        <f t="shared" si="4"/>
        <v>-246.41555533642057</v>
      </c>
      <c r="AG21">
        <f t="shared" si="5"/>
        <v>-9.6752913854560312</v>
      </c>
      <c r="AH21">
        <f t="shared" si="6"/>
        <v>-10510.374002033574</v>
      </c>
      <c r="AI21">
        <f t="shared" si="7"/>
        <v>-5838.1537420270388</v>
      </c>
      <c r="AJ21">
        <f t="shared" si="8"/>
        <v>2447.6175479802068</v>
      </c>
      <c r="AK21">
        <f t="shared" si="32"/>
        <v>20.783915867272356</v>
      </c>
      <c r="AL21">
        <f t="shared" si="9"/>
        <v>-3369.7522781795597</v>
      </c>
      <c r="AN21">
        <f t="shared" si="10"/>
        <v>1594.9644188947605</v>
      </c>
      <c r="AO21">
        <f t="shared" si="11"/>
        <v>-79.748220944738023</v>
      </c>
      <c r="AP21">
        <f t="shared" si="12"/>
        <v>-3.1312441865070291</v>
      </c>
      <c r="AQ21">
        <f t="shared" si="13"/>
        <v>-3401.5045315693146</v>
      </c>
      <c r="AR21">
        <f t="shared" si="14"/>
        <v>-1889.4195778057995</v>
      </c>
      <c r="AS21">
        <f t="shared" si="15"/>
        <v>792.12996410902156</v>
      </c>
      <c r="AT21">
        <f t="shared" si="16"/>
        <v>6.7263623532905443</v>
      </c>
      <c r="AU21">
        <f t="shared" si="17"/>
        <v>-1090.5632513434873</v>
      </c>
      <c r="AW21">
        <v>18</v>
      </c>
      <c r="AX21">
        <f>(R21*SUMPRODUCT(K22:$K$23, X22:$X$23)-$AZ$3*SUMPRODUCT(K21:$K$22, W22:$W$23))/Z21</f>
        <v>7571.3925351158814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1.5814999999999999E-2</v>
      </c>
      <c r="O22">
        <f t="shared" si="29"/>
        <v>6367.1352499738214</v>
      </c>
      <c r="P22">
        <f t="shared" si="30"/>
        <v>318.35676249869107</v>
      </c>
      <c r="Q22" s="5">
        <f t="shared" si="31"/>
        <v>12.5</v>
      </c>
      <c r="R22">
        <f t="shared" si="0"/>
        <v>1000000</v>
      </c>
      <c r="S22">
        <f t="shared" si="1"/>
        <v>4037.1635985698658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5860.4343176730226</v>
      </c>
      <c r="AC22">
        <f t="shared" si="2"/>
        <v>3044.1905067107491</v>
      </c>
      <c r="AE22">
        <f t="shared" si="3"/>
        <v>4801.0867555082177</v>
      </c>
      <c r="AF22">
        <f t="shared" si="4"/>
        <v>-240.05433777541091</v>
      </c>
      <c r="AG22">
        <f t="shared" si="5"/>
        <v>-9.425523738340484</v>
      </c>
      <c r="AH22">
        <f t="shared" si="6"/>
        <v>-12241.17866087897</v>
      </c>
      <c r="AI22">
        <f t="shared" si="7"/>
        <v>-7689.5717668845036</v>
      </c>
      <c r="AJ22">
        <f t="shared" si="8"/>
        <v>2816.2438109622735</v>
      </c>
      <c r="AK22">
        <f t="shared" si="32"/>
        <v>218.85080144352241</v>
      </c>
      <c r="AL22">
        <f t="shared" si="9"/>
        <v>-4654.4771544787072</v>
      </c>
      <c r="AN22">
        <f t="shared" si="10"/>
        <v>1452.1405723560674</v>
      </c>
      <c r="AO22">
        <f t="shared" si="11"/>
        <v>-72.60702861780338</v>
      </c>
      <c r="AP22">
        <f t="shared" si="12"/>
        <v>-2.8508515119928504</v>
      </c>
      <c r="AQ22">
        <f t="shared" si="13"/>
        <v>-3702.4767708118625</v>
      </c>
      <c r="AR22">
        <f t="shared" si="14"/>
        <v>-2325.7940785855913</v>
      </c>
      <c r="AS22">
        <f t="shared" si="15"/>
        <v>851.80337448663477</v>
      </c>
      <c r="AT22">
        <f t="shared" si="16"/>
        <v>66.193789917287148</v>
      </c>
      <c r="AU22">
        <f t="shared" si="17"/>
        <v>-1407.7969141816691</v>
      </c>
      <c r="AW22">
        <v>19</v>
      </c>
      <c r="AX22">
        <f>(R22*SUMPRODUCT(K23:$K$23, X23:$X$23)-$AZ$3*SUMPRODUCT(K22:$K$22, W23:$W$23))/Z22</f>
        <v>4037.1635985698658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1.864E-2</v>
      </c>
      <c r="O23">
        <f t="shared" si="29"/>
        <v>6367.1352499738214</v>
      </c>
      <c r="P23">
        <f t="shared" si="30"/>
        <v>318.35676249869107</v>
      </c>
      <c r="Q23" s="5">
        <f t="shared" si="31"/>
        <v>12.5</v>
      </c>
      <c r="R23">
        <f t="shared" si="0"/>
        <v>1000000</v>
      </c>
      <c r="S23">
        <f t="shared" si="1"/>
        <v>4156.1970830277814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3044.1905067107491</v>
      </c>
      <c r="AC23">
        <f t="shared" si="2"/>
        <v>3044.1905067107487</v>
      </c>
      <c r="AE23">
        <f t="shared" si="3"/>
        <v>4663.5836308304624</v>
      </c>
      <c r="AF23">
        <f t="shared" si="4"/>
        <v>-233.17918154152312</v>
      </c>
      <c r="AG23">
        <f t="shared" si="5"/>
        <v>-9.1555767384744122</v>
      </c>
      <c r="AH23">
        <f t="shared" si="6"/>
        <v>-14055.34099861333</v>
      </c>
      <c r="AI23">
        <f t="shared" si="7"/>
        <v>-9634.0921260628656</v>
      </c>
      <c r="AJ23">
        <f t="shared" si="8"/>
        <v>0</v>
      </c>
      <c r="AK23">
        <f t="shared" si="32"/>
        <v>523.22164691997818</v>
      </c>
      <c r="AL23">
        <f t="shared" si="9"/>
        <v>-9110.8704791428881</v>
      </c>
      <c r="AN23">
        <f t="shared" si="10"/>
        <v>1277.7889902742909</v>
      </c>
      <c r="AO23">
        <f t="shared" si="11"/>
        <v>-63.889449513714546</v>
      </c>
      <c r="AP23">
        <f t="shared" si="12"/>
        <v>-2.5085633886125329</v>
      </c>
      <c r="AQ23">
        <f t="shared" si="13"/>
        <v>-3851.0642038986675</v>
      </c>
      <c r="AR23">
        <f t="shared" si="14"/>
        <v>-2639.6732265267037</v>
      </c>
      <c r="AS23">
        <f t="shared" si="15"/>
        <v>0</v>
      </c>
      <c r="AT23">
        <f t="shared" si="16"/>
        <v>143.35903734795386</v>
      </c>
      <c r="AU23">
        <f t="shared" si="17"/>
        <v>-2496.31418917875</v>
      </c>
      <c r="AW23">
        <v>20</v>
      </c>
      <c r="AX23">
        <f>(R23*SUMPRODUCT(K$23:$K24, X$23:$X24)-$AZ$3*SUMPRODUCT(K$22:$K23, W$23:$W24))/Z23</f>
        <v>4156.1970830277814</v>
      </c>
    </row>
    <row r="25" spans="5:50" x14ac:dyDescent="0.25">
      <c r="AN25" s="6">
        <f t="shared" ref="AN25:AU25" si="33">SUM(AN3:AN23)</f>
        <v>60912.933289515066</v>
      </c>
      <c r="AO25" s="6">
        <f t="shared" si="33"/>
        <v>-7820.9981019561228</v>
      </c>
      <c r="AP25" s="6">
        <f t="shared" si="33"/>
        <v>-207.08465404391546</v>
      </c>
      <c r="AQ25" s="6">
        <f t="shared" si="33"/>
        <v>-36416.949675634489</v>
      </c>
      <c r="AR25" s="6">
        <f t="shared" si="33"/>
        <v>16467.900857880544</v>
      </c>
      <c r="AS25" s="6">
        <f t="shared" si="33"/>
        <v>-6182.3377874872604</v>
      </c>
      <c r="AT25" s="6">
        <f t="shared" si="33"/>
        <v>2213.9494178963359</v>
      </c>
      <c r="AU25" s="7">
        <f t="shared" si="33"/>
        <v>12499.512488289627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CCC3-837E-465A-A71A-664DC3581EA3}">
  <sheetPr codeName="Sheet6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'T.45.04.E'!C3*(1+C12)</f>
        <v>24079.559977417011</v>
      </c>
      <c r="K3">
        <v>1</v>
      </c>
      <c r="L3" s="2">
        <v>0</v>
      </c>
      <c r="O3">
        <f>$C$3</f>
        <v>24079.559977417011</v>
      </c>
      <c r="P3">
        <f>O3*B5</f>
        <v>19263.647981933609</v>
      </c>
      <c r="Q3" s="5">
        <f>B8</f>
        <v>100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24079.559977417011</v>
      </c>
      <c r="AF3">
        <f t="shared" ref="AF3:AF23" si="4">-$Z3*P3</f>
        <v>-19263.647981933609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4715.9119954834023</v>
      </c>
      <c r="AJ3">
        <f t="shared" ref="AJ3:AJ23" si="8">AB3-AC3</f>
        <v>0</v>
      </c>
      <c r="AL3">
        <f t="shared" ref="AL3:AL23" si="9">SUM(AI3:AK3)</f>
        <v>4715.9119954834023</v>
      </c>
      <c r="AN3">
        <f t="shared" ref="AN3:AN23" si="10">AE3*$K3</f>
        <v>24079.559977417011</v>
      </c>
      <c r="AO3">
        <f t="shared" ref="AO3:AO23" si="11">AF3*$K3</f>
        <v>-19263.647981933609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4715.9119954834023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4715.9119954834023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15490.028991735066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2.5221050000000002E-3</v>
      </c>
      <c r="R4">
        <f t="shared" si="0"/>
        <v>1000000</v>
      </c>
      <c r="S4">
        <f t="shared" si="1"/>
        <v>13290.277112058908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13123.854866582609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-2522.105</v>
      </c>
      <c r="AI4">
        <f t="shared" si="7"/>
        <v>-2522.105</v>
      </c>
      <c r="AJ4">
        <f t="shared" si="8"/>
        <v>-13123.854866582609</v>
      </c>
      <c r="AK4">
        <f>H4*SUM(AB4, AE4:AF4)</f>
        <v>0</v>
      </c>
      <c r="AL4">
        <f t="shared" si="9"/>
        <v>-15645.959866582609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-2366.1741251524531</v>
      </c>
      <c r="AR4">
        <f t="shared" si="14"/>
        <v>-2366.1741251524531</v>
      </c>
      <c r="AS4">
        <f t="shared" si="15"/>
        <v>-12312.46352057661</v>
      </c>
      <c r="AT4">
        <f t="shared" si="16"/>
        <v>0</v>
      </c>
      <c r="AU4">
        <f t="shared" si="17"/>
        <v>-14678.637645729063</v>
      </c>
      <c r="AW4">
        <v>1</v>
      </c>
      <c r="AX4">
        <f>(R4*SUMPRODUCT(K5:$K$23, X5:$X$23)-$AZ$3*SUMPRODUCT(K4:$K$22, W5:$W$23))/Z4</f>
        <v>13290.277112058908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2.679E-3</v>
      </c>
      <c r="O5">
        <f t="shared" ref="O5:O23" si="29">$C$3</f>
        <v>24079.559977417011</v>
      </c>
      <c r="P5">
        <f t="shared" ref="P5:P23" si="30">O5*$C$5</f>
        <v>1203.9779988708506</v>
      </c>
      <c r="Q5" s="5">
        <f t="shared" ref="Q5:Q23" si="31">$C$8</f>
        <v>12.5</v>
      </c>
      <c r="R5">
        <f t="shared" si="0"/>
        <v>1000000</v>
      </c>
      <c r="S5">
        <f t="shared" si="1"/>
        <v>25836.724274478885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13123.854866582609</v>
      </c>
      <c r="AC5">
        <f t="shared" si="2"/>
        <v>25189.712312260643</v>
      </c>
      <c r="AE5">
        <f t="shared" si="3"/>
        <v>23476.551516095547</v>
      </c>
      <c r="AF5">
        <f t="shared" si="4"/>
        <v>-1173.8275758047773</v>
      </c>
      <c r="AG5">
        <f t="shared" si="5"/>
        <v>-12.186970784616188</v>
      </c>
      <c r="AH5">
        <f t="shared" si="6"/>
        <v>-2645.453280705</v>
      </c>
      <c r="AI5">
        <f t="shared" si="7"/>
        <v>19645.083688801154</v>
      </c>
      <c r="AJ5">
        <f t="shared" si="8"/>
        <v>-12065.857445678033</v>
      </c>
      <c r="AK5">
        <f>H5*SUM(AB5, AE5:AF5)</f>
        <v>3060.8564089138604</v>
      </c>
      <c r="AL5">
        <f t="shared" si="9"/>
        <v>10640.082652036981</v>
      </c>
      <c r="AN5">
        <f t="shared" si="10"/>
        <v>20273.469794945653</v>
      </c>
      <c r="AO5">
        <f t="shared" si="11"/>
        <v>-1013.6734897472826</v>
      </c>
      <c r="AP5">
        <f t="shared" si="12"/>
        <v>-10.524211101635112</v>
      </c>
      <c r="AQ5">
        <f t="shared" si="13"/>
        <v>-2284.5142798567408</v>
      </c>
      <c r="AR5">
        <f t="shared" si="14"/>
        <v>16964.757814239994</v>
      </c>
      <c r="AS5">
        <f t="shared" si="15"/>
        <v>-10419.622162452786</v>
      </c>
      <c r="AT5">
        <f t="shared" si="16"/>
        <v>2643.2408486500481</v>
      </c>
      <c r="AU5">
        <f t="shared" si="17"/>
        <v>9188.3765004372563</v>
      </c>
      <c r="AW5">
        <v>2</v>
      </c>
      <c r="AX5">
        <f>(R5*SUMPRODUCT(K6:$K$23, X6:$X$23)-$AZ$3*SUMPRODUCT(K5:$K$22, W6:$W$23))/Z5</f>
        <v>25836.724274478885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4.0439999999999999E-3</v>
      </c>
      <c r="O6">
        <f t="shared" si="29"/>
        <v>24079.559977417011</v>
      </c>
      <c r="P6">
        <f t="shared" si="30"/>
        <v>1203.9779988708506</v>
      </c>
      <c r="Q6" s="5">
        <f t="shared" si="31"/>
        <v>12.5</v>
      </c>
      <c r="R6">
        <f t="shared" si="0"/>
        <v>1000000</v>
      </c>
      <c r="S6">
        <f t="shared" si="1"/>
        <v>36577.453139713289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25189.712312260643</v>
      </c>
      <c r="AC6">
        <f t="shared" si="2"/>
        <v>35160.638563422384</v>
      </c>
      <c r="AE6">
        <f t="shared" si="3"/>
        <v>23146.846826603502</v>
      </c>
      <c r="AF6">
        <f t="shared" si="4"/>
        <v>-1157.342341330175</v>
      </c>
      <c r="AG6">
        <f t="shared" si="5"/>
        <v>-12.015816966917038</v>
      </c>
      <c r="AH6">
        <f t="shared" si="6"/>
        <v>-3942.7287882390292</v>
      </c>
      <c r="AI6">
        <f t="shared" si="7"/>
        <v>18034.75988006738</v>
      </c>
      <c r="AJ6">
        <f t="shared" si="8"/>
        <v>-9970.9262511617417</v>
      </c>
      <c r="AK6">
        <f>H6*SUM(AB6, AE6:AF6)</f>
        <v>5133.0987875716974</v>
      </c>
      <c r="AL6">
        <f t="shared" si="9"/>
        <v>13196.932416477335</v>
      </c>
      <c r="AN6">
        <f t="shared" si="10"/>
        <v>18027.371198724239</v>
      </c>
      <c r="AO6">
        <f t="shared" si="11"/>
        <v>-901.3685599362118</v>
      </c>
      <c r="AP6">
        <f t="shared" si="12"/>
        <v>-9.3582332980914043</v>
      </c>
      <c r="AQ6">
        <f t="shared" si="13"/>
        <v>-3070.7005551956995</v>
      </c>
      <c r="AR6">
        <f t="shared" si="14"/>
        <v>14045.943850294236</v>
      </c>
      <c r="AS6">
        <f t="shared" si="15"/>
        <v>-7765.6187934074878</v>
      </c>
      <c r="AT6">
        <f t="shared" si="16"/>
        <v>3997.7919211406825</v>
      </c>
      <c r="AU6">
        <f t="shared" si="17"/>
        <v>10278.116978027429</v>
      </c>
      <c r="AW6">
        <v>3</v>
      </c>
      <c r="AX6">
        <f>(R6*SUMPRODUCT(K7:$K$23, X7:$X$23)-$AZ$3*SUMPRODUCT(K6:$K$22, W7:$W$23))/Z6</f>
        <v>36577.453139713289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5.607E-3</v>
      </c>
      <c r="O7">
        <f t="shared" si="29"/>
        <v>24079.559977417011</v>
      </c>
      <c r="P7">
        <f t="shared" si="30"/>
        <v>1203.9779988708506</v>
      </c>
      <c r="Q7" s="5">
        <f t="shared" si="31"/>
        <v>12.5</v>
      </c>
      <c r="R7">
        <f t="shared" si="0"/>
        <v>1000000</v>
      </c>
      <c r="S7">
        <f t="shared" si="1"/>
        <v>45397.005359151532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35160.638563422384</v>
      </c>
      <c r="AC7">
        <f t="shared" si="2"/>
        <v>42957.501439519619</v>
      </c>
      <c r="AE7">
        <f t="shared" si="3"/>
        <v>22785.593988180703</v>
      </c>
      <c r="AF7">
        <f t="shared" si="4"/>
        <v>-1139.2796994090352</v>
      </c>
      <c r="AG7">
        <f t="shared" si="5"/>
        <v>-11.828286111514364</v>
      </c>
      <c r="AH7">
        <f t="shared" si="6"/>
        <v>-5389.8148586803063</v>
      </c>
      <c r="AI7">
        <f t="shared" si="7"/>
        <v>16244.671143979846</v>
      </c>
      <c r="AJ7">
        <f t="shared" si="8"/>
        <v>-7796.8628760972351</v>
      </c>
      <c r="AK7">
        <f>H7*SUM(AB7, AE7:AF7)</f>
        <v>5947.6879636247168</v>
      </c>
      <c r="AL7">
        <f t="shared" si="9"/>
        <v>14395.496231507328</v>
      </c>
      <c r="AN7">
        <f t="shared" si="10"/>
        <v>16064.106107020685</v>
      </c>
      <c r="AO7">
        <f t="shared" si="11"/>
        <v>-803.20530535103421</v>
      </c>
      <c r="AP7">
        <f t="shared" si="12"/>
        <v>-8.3390778953635305</v>
      </c>
      <c r="AQ7">
        <f t="shared" si="13"/>
        <v>-3799.8815318112429</v>
      </c>
      <c r="AR7">
        <f t="shared" si="14"/>
        <v>11452.680191963043</v>
      </c>
      <c r="AS7">
        <f t="shared" si="15"/>
        <v>-5496.8780979984849</v>
      </c>
      <c r="AT7">
        <f t="shared" si="16"/>
        <v>4193.1884939527044</v>
      </c>
      <c r="AU7">
        <f t="shared" si="17"/>
        <v>10148.990587917262</v>
      </c>
      <c r="AW7">
        <v>4</v>
      </c>
      <c r="AX7">
        <f>(R7*SUMPRODUCT(K8:$K$23, X8:$X$23)-$AZ$3*SUMPRODUCT(K7:$K$22, W8:$W$23))/Z7</f>
        <v>45397.005359151532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7.2589999999999998E-3</v>
      </c>
      <c r="O8">
        <f t="shared" si="29"/>
        <v>24079.559977417011</v>
      </c>
      <c r="P8">
        <f t="shared" si="30"/>
        <v>1203.9779988708506</v>
      </c>
      <c r="Q8" s="5">
        <f t="shared" si="31"/>
        <v>12.5</v>
      </c>
      <c r="R8">
        <f t="shared" si="0"/>
        <v>1000000</v>
      </c>
      <c r="S8">
        <f t="shared" si="1"/>
        <v>52451.180797003319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42957.501439519619</v>
      </c>
      <c r="AC8">
        <f t="shared" si="2"/>
        <v>48775.996723616918</v>
      </c>
      <c r="AE8">
        <f t="shared" si="3"/>
        <v>22392.337421538694</v>
      </c>
      <c r="AF8">
        <f t="shared" si="4"/>
        <v>-1119.6168710769348</v>
      </c>
      <c r="AG8">
        <f t="shared" si="5"/>
        <v>-11.624141721515739</v>
      </c>
      <c r="AH8">
        <f t="shared" si="6"/>
        <v>-6868.9223106786221</v>
      </c>
      <c r="AI8">
        <f t="shared" si="7"/>
        <v>14392.17409806162</v>
      </c>
      <c r="AJ8">
        <f t="shared" si="8"/>
        <v>-5818.4952840972983</v>
      </c>
      <c r="AK8">
        <f t="shared" ref="AK8:AK23" si="32">H8*SUM(AB8:AB8, AE8:AF8)</f>
        <v>4656.6910942736504</v>
      </c>
      <c r="AL8">
        <f t="shared" si="9"/>
        <v>13230.369908237972</v>
      </c>
      <c r="AN8">
        <f t="shared" si="10"/>
        <v>14719.678974097542</v>
      </c>
      <c r="AO8">
        <f t="shared" si="11"/>
        <v>-735.98394870487721</v>
      </c>
      <c r="AP8">
        <f t="shared" si="12"/>
        <v>-7.6411689976386494</v>
      </c>
      <c r="AQ8">
        <f t="shared" si="13"/>
        <v>-4515.309384984158</v>
      </c>
      <c r="AR8">
        <f t="shared" si="14"/>
        <v>9460.7444714108678</v>
      </c>
      <c r="AS8">
        <f t="shared" si="15"/>
        <v>-3824.8076152975145</v>
      </c>
      <c r="AT8">
        <f t="shared" si="16"/>
        <v>3061.0916894863872</v>
      </c>
      <c r="AU8">
        <f t="shared" si="17"/>
        <v>8697.02854559974</v>
      </c>
      <c r="AW8">
        <v>5</v>
      </c>
      <c r="AX8">
        <f>(R8*SUMPRODUCT(K9:$K$23, X9:$X$23)-$AZ$3*SUMPRODUCT(K8:$K$22, W9:$W$23))/Z8</f>
        <v>52451.180797003319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9.0740000000000005E-3</v>
      </c>
      <c r="O9">
        <f t="shared" si="29"/>
        <v>24079.559977417011</v>
      </c>
      <c r="P9">
        <f t="shared" si="30"/>
        <v>1203.9779988708506</v>
      </c>
      <c r="Q9" s="5">
        <f t="shared" si="31"/>
        <v>12.5</v>
      </c>
      <c r="R9">
        <f t="shared" si="0"/>
        <v>1000000</v>
      </c>
      <c r="S9">
        <f t="shared" si="1"/>
        <v>58072.3685623161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48775.996723616918</v>
      </c>
      <c r="AC9">
        <f t="shared" si="2"/>
        <v>52973.256144204221</v>
      </c>
      <c r="AE9">
        <f t="shared" si="3"/>
        <v>21965.225977560265</v>
      </c>
      <c r="AF9">
        <f t="shared" si="4"/>
        <v>-1098.2612988780133</v>
      </c>
      <c r="AG9">
        <f t="shared" si="5"/>
        <v>-11.402422842319549</v>
      </c>
      <c r="AH9">
        <f t="shared" si="6"/>
        <v>-8438.1969584827075</v>
      </c>
      <c r="AI9">
        <f t="shared" si="7"/>
        <v>12417.365297357226</v>
      </c>
      <c r="AJ9">
        <f t="shared" si="8"/>
        <v>-4197.2594205873029</v>
      </c>
      <c r="AK9">
        <f t="shared" si="32"/>
        <v>3635.3625852000164</v>
      </c>
      <c r="AL9">
        <f t="shared" si="9"/>
        <v>11855.46846196994</v>
      </c>
      <c r="AN9">
        <f t="shared" si="10"/>
        <v>13722.596290957619</v>
      </c>
      <c r="AO9">
        <f t="shared" si="11"/>
        <v>-686.1298145478811</v>
      </c>
      <c r="AP9">
        <f t="shared" si="12"/>
        <v>-7.1235709372530804</v>
      </c>
      <c r="AQ9">
        <f t="shared" si="13"/>
        <v>-5271.6949237462941</v>
      </c>
      <c r="AR9">
        <f t="shared" si="14"/>
        <v>7757.6479817261925</v>
      </c>
      <c r="AS9">
        <f t="shared" si="15"/>
        <v>-2622.2036875914596</v>
      </c>
      <c r="AT9">
        <f t="shared" si="16"/>
        <v>2271.1632094710135</v>
      </c>
      <c r="AU9">
        <f t="shared" si="17"/>
        <v>7406.6075036057473</v>
      </c>
      <c r="AW9">
        <v>6</v>
      </c>
      <c r="AX9">
        <f>(R9*SUMPRODUCT(K10:$K$23, X10:$X$23)-$AZ$3*SUMPRODUCT(K9:$K$22, W10:$W$23))/Z9</f>
        <v>58072.3685623161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1.1021E-2</v>
      </c>
      <c r="O10">
        <f t="shared" si="29"/>
        <v>24079.559977417011</v>
      </c>
      <c r="P10">
        <f t="shared" si="30"/>
        <v>1203.9779988708506</v>
      </c>
      <c r="Q10" s="5">
        <f t="shared" si="31"/>
        <v>12.5</v>
      </c>
      <c r="R10">
        <f t="shared" si="0"/>
        <v>1000000</v>
      </c>
      <c r="S10">
        <f t="shared" si="1"/>
        <v>62522.081021078935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52973.256144204221</v>
      </c>
      <c r="AC10">
        <f t="shared" si="2"/>
        <v>55833.381321306981</v>
      </c>
      <c r="AE10">
        <f t="shared" si="3"/>
        <v>21503.494962285971</v>
      </c>
      <c r="AF10">
        <f t="shared" si="4"/>
        <v>-1075.1747481142986</v>
      </c>
      <c r="AG10">
        <f t="shared" si="5"/>
        <v>-11.162732511751148</v>
      </c>
      <c r="AH10">
        <f t="shared" si="6"/>
        <v>-10053.288171616299</v>
      </c>
      <c r="AI10">
        <f t="shared" si="7"/>
        <v>10363.869310043621</v>
      </c>
      <c r="AJ10">
        <f t="shared" si="8"/>
        <v>-2860.1251771027601</v>
      </c>
      <c r="AK10">
        <f t="shared" si="32"/>
        <v>3853.5827588147349</v>
      </c>
      <c r="AL10">
        <f t="shared" si="9"/>
        <v>11357.326891755596</v>
      </c>
      <c r="AN10">
        <f t="shared" si="10"/>
        <v>12764.022417411306</v>
      </c>
      <c r="AO10">
        <f t="shared" si="11"/>
        <v>-638.20112087056532</v>
      </c>
      <c r="AP10">
        <f t="shared" si="12"/>
        <v>-6.6259632803620736</v>
      </c>
      <c r="AQ10">
        <f t="shared" si="13"/>
        <v>-5967.4204503157198</v>
      </c>
      <c r="AR10">
        <f t="shared" si="14"/>
        <v>6151.7748829446582</v>
      </c>
      <c r="AS10">
        <f t="shared" si="15"/>
        <v>-1697.7101601934755</v>
      </c>
      <c r="AT10">
        <f t="shared" si="16"/>
        <v>2287.4056894996961</v>
      </c>
      <c r="AU10">
        <f t="shared" si="17"/>
        <v>6741.4704122508783</v>
      </c>
      <c r="AW10">
        <v>7</v>
      </c>
      <c r="AX10">
        <f>(R10*SUMPRODUCT(K11:$K$23, X11:$X$23)-$AZ$3*SUMPRODUCT(K10:$K$22, W11:$W$23))/Z10</f>
        <v>62522.081021078935</v>
      </c>
    </row>
    <row r="11" spans="1:52" x14ac:dyDescent="0.25">
      <c r="A11" t="s">
        <v>33</v>
      </c>
      <c r="C11" s="24">
        <f>AU25</f>
        <v>45530.473302877617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1.3263E-2</v>
      </c>
      <c r="O11">
        <f t="shared" si="29"/>
        <v>24079.559977417011</v>
      </c>
      <c r="P11">
        <f t="shared" si="30"/>
        <v>1203.9779988708506</v>
      </c>
      <c r="Q11" s="5">
        <f t="shared" si="31"/>
        <v>12.5</v>
      </c>
      <c r="R11">
        <f t="shared" si="0"/>
        <v>1000000</v>
      </c>
      <c r="S11">
        <f t="shared" si="1"/>
        <v>65759.341470595595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55833.381321306981</v>
      </c>
      <c r="AC11">
        <f t="shared" si="2"/>
        <v>57358.211376204097</v>
      </c>
      <c r="AE11">
        <f t="shared" si="3"/>
        <v>21003.259158978311</v>
      </c>
      <c r="AF11">
        <f t="shared" si="4"/>
        <v>-1050.1629579489156</v>
      </c>
      <c r="AG11">
        <f t="shared" si="5"/>
        <v>-10.903053865330282</v>
      </c>
      <c r="AH11">
        <f t="shared" si="6"/>
        <v>-11844.105704268439</v>
      </c>
      <c r="AI11">
        <f t="shared" si="7"/>
        <v>8098.0874428956249</v>
      </c>
      <c r="AJ11">
        <f t="shared" si="8"/>
        <v>-1524.8300548971165</v>
      </c>
      <c r="AK11">
        <f t="shared" si="32"/>
        <v>3903.0035924003241</v>
      </c>
      <c r="AL11">
        <f t="shared" si="9"/>
        <v>10476.260980398833</v>
      </c>
      <c r="AN11">
        <f t="shared" si="10"/>
        <v>11856.484036058075</v>
      </c>
      <c r="AO11">
        <f t="shared" si="11"/>
        <v>-592.82420180290376</v>
      </c>
      <c r="AP11">
        <f t="shared" si="12"/>
        <v>-6.1548487841854591</v>
      </c>
      <c r="AQ11">
        <f t="shared" si="13"/>
        <v>-6686.0790099813357</v>
      </c>
      <c r="AR11">
        <f t="shared" si="14"/>
        <v>4571.4259754896493</v>
      </c>
      <c r="AS11">
        <f t="shared" si="15"/>
        <v>-860.77703782752667</v>
      </c>
      <c r="AT11">
        <f t="shared" si="16"/>
        <v>2203.272331960447</v>
      </c>
      <c r="AU11">
        <f t="shared" si="17"/>
        <v>5913.9212696225695</v>
      </c>
      <c r="AW11">
        <v>8</v>
      </c>
      <c r="AX11">
        <f>(R11*SUMPRODUCT(K12:$K$23, X12:$X$23)-$AZ$3*SUMPRODUCT(K11:$K$22, W12:$W$23))/Z11</f>
        <v>65759.341470595595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1.5814999999999999E-2</v>
      </c>
      <c r="O12">
        <f t="shared" si="29"/>
        <v>24079.559977417011</v>
      </c>
      <c r="P12">
        <f t="shared" si="30"/>
        <v>1203.9779988708506</v>
      </c>
      <c r="Q12" s="5">
        <f t="shared" si="31"/>
        <v>12.5</v>
      </c>
      <c r="R12">
        <f t="shared" si="0"/>
        <v>1000000</v>
      </c>
      <c r="S12">
        <f t="shared" si="1"/>
        <v>67765.751179201892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57358.211376204097</v>
      </c>
      <c r="AC12">
        <f t="shared" si="2"/>
        <v>57582.410298826166</v>
      </c>
      <c r="AE12">
        <f t="shared" si="3"/>
        <v>20461.060023789287</v>
      </c>
      <c r="AF12">
        <f t="shared" si="4"/>
        <v>-1023.0530011894643</v>
      </c>
      <c r="AG12">
        <f t="shared" si="5"/>
        <v>-10.621591529796781</v>
      </c>
      <c r="AH12">
        <f t="shared" si="6"/>
        <v>-13794.543750415873</v>
      </c>
      <c r="AI12">
        <f t="shared" si="7"/>
        <v>5632.84168065415</v>
      </c>
      <c r="AJ12">
        <f t="shared" si="8"/>
        <v>-224.19892262206849</v>
      </c>
      <c r="AK12">
        <f t="shared" si="32"/>
        <v>3985.7237348979243</v>
      </c>
      <c r="AL12">
        <f t="shared" si="9"/>
        <v>9394.3664929300066</v>
      </c>
      <c r="AN12">
        <f t="shared" si="10"/>
        <v>10980.519916976173</v>
      </c>
      <c r="AO12">
        <f t="shared" si="11"/>
        <v>-549.02599584880863</v>
      </c>
      <c r="AP12">
        <f t="shared" si="12"/>
        <v>-5.7001248814732497</v>
      </c>
      <c r="AQ12">
        <f t="shared" si="13"/>
        <v>-7402.9039659201853</v>
      </c>
      <c r="AR12">
        <f t="shared" si="14"/>
        <v>3022.8898303257033</v>
      </c>
      <c r="AS12">
        <f t="shared" si="15"/>
        <v>-120.31736050595417</v>
      </c>
      <c r="AT12">
        <f t="shared" si="16"/>
        <v>2138.956574279488</v>
      </c>
      <c r="AU12">
        <f t="shared" si="17"/>
        <v>5041.5290440992376</v>
      </c>
      <c r="AW12">
        <v>9</v>
      </c>
      <c r="AX12">
        <f>(R12*SUMPRODUCT(K13:$K$23, X13:$X$23)-$AZ$3*SUMPRODUCT(K12:$K$22, W13:$W$23))/Z12</f>
        <v>67765.751179201892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1.864E-2</v>
      </c>
      <c r="O13">
        <f t="shared" si="29"/>
        <v>24079.559977417011</v>
      </c>
      <c r="P13">
        <f t="shared" si="30"/>
        <v>1203.9779988708506</v>
      </c>
      <c r="Q13" s="5">
        <f t="shared" si="31"/>
        <v>12.5</v>
      </c>
      <c r="R13">
        <f t="shared" si="0"/>
        <v>1000000</v>
      </c>
      <c r="S13">
        <f t="shared" si="1"/>
        <v>68529.741172492271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57582.410298826166</v>
      </c>
      <c r="AC13">
        <f t="shared" si="2"/>
        <v>56563.840633167601</v>
      </c>
      <c r="AE13">
        <f t="shared" si="3"/>
        <v>19875.055264707964</v>
      </c>
      <c r="AF13">
        <f t="shared" si="4"/>
        <v>-993.75276323539822</v>
      </c>
      <c r="AG13">
        <f t="shared" si="5"/>
        <v>-10.317389148383402</v>
      </c>
      <c r="AH13">
        <f t="shared" si="6"/>
        <v>-15838.917289232961</v>
      </c>
      <c r="AI13">
        <f t="shared" si="7"/>
        <v>3032.0678230912217</v>
      </c>
      <c r="AJ13">
        <f t="shared" si="8"/>
        <v>1018.5696656585642</v>
      </c>
      <c r="AK13">
        <f t="shared" si="32"/>
        <v>3953.1739517754445</v>
      </c>
      <c r="AL13">
        <f t="shared" si="9"/>
        <v>8003.8114405252309</v>
      </c>
      <c r="AN13">
        <f t="shared" si="10"/>
        <v>10141.711349770823</v>
      </c>
      <c r="AO13">
        <f t="shared" si="11"/>
        <v>-507.08556748854113</v>
      </c>
      <c r="AP13">
        <f t="shared" si="12"/>
        <v>-5.2646888892914854</v>
      </c>
      <c r="AQ13">
        <f t="shared" si="13"/>
        <v>-8082.177639301045</v>
      </c>
      <c r="AR13">
        <f t="shared" si="14"/>
        <v>1547.1834540919444</v>
      </c>
      <c r="AS13">
        <f t="shared" si="15"/>
        <v>519.74897182221832</v>
      </c>
      <c r="AT13">
        <f t="shared" si="16"/>
        <v>2017.1993788379784</v>
      </c>
      <c r="AU13">
        <f t="shared" si="17"/>
        <v>4084.1318047521418</v>
      </c>
      <c r="AW13">
        <v>10</v>
      </c>
      <c r="AX13">
        <f>(R13*SUMPRODUCT(K14:$K$23, X14:$X$23)-$AZ$3*SUMPRODUCT(K13:$K$22, W14:$W$23))/Z13</f>
        <v>68529.741172492271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2.1847999999999999E-2</v>
      </c>
      <c r="O14">
        <f t="shared" si="29"/>
        <v>24079.559977417011</v>
      </c>
      <c r="P14">
        <f t="shared" si="30"/>
        <v>1203.9779988708506</v>
      </c>
      <c r="Q14" s="5">
        <f t="shared" si="31"/>
        <v>12.5</v>
      </c>
      <c r="R14">
        <f t="shared" si="0"/>
        <v>1000000</v>
      </c>
      <c r="S14">
        <f t="shared" si="1"/>
        <v>67995.990825909175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56563.840633167601</v>
      </c>
      <c r="AC14">
        <f t="shared" si="2"/>
        <v>54335.873359640362</v>
      </c>
      <c r="AE14">
        <f t="shared" si="3"/>
        <v>19242.074504637545</v>
      </c>
      <c r="AF14">
        <f t="shared" si="4"/>
        <v>-962.10372523187721</v>
      </c>
      <c r="AG14">
        <f t="shared" si="5"/>
        <v>-9.9888009387856869</v>
      </c>
      <c r="AH14">
        <f t="shared" si="6"/>
        <v>-18033.145449110445</v>
      </c>
      <c r="AI14">
        <f t="shared" si="7"/>
        <v>236.83652935643477</v>
      </c>
      <c r="AJ14">
        <f t="shared" si="8"/>
        <v>2227.9672735272397</v>
      </c>
      <c r="AK14">
        <f t="shared" si="32"/>
        <v>3846.9719066062662</v>
      </c>
      <c r="AL14">
        <f t="shared" si="9"/>
        <v>6311.7757094899407</v>
      </c>
      <c r="AN14">
        <f t="shared" si="10"/>
        <v>9338.7085093240621</v>
      </c>
      <c r="AO14">
        <f t="shared" si="11"/>
        <v>-466.93542546620313</v>
      </c>
      <c r="AP14">
        <f t="shared" si="12"/>
        <v>-4.8478400965810629</v>
      </c>
      <c r="AQ14">
        <f t="shared" si="13"/>
        <v>-8751.9819557344763</v>
      </c>
      <c r="AR14">
        <f t="shared" si="14"/>
        <v>114.9432880268009</v>
      </c>
      <c r="AS14">
        <f t="shared" si="15"/>
        <v>1081.293855855813</v>
      </c>
      <c r="AT14">
        <f t="shared" si="16"/>
        <v>1867.0413769937365</v>
      </c>
      <c r="AU14">
        <f t="shared" si="17"/>
        <v>3063.2785208763503</v>
      </c>
      <c r="AW14">
        <v>11</v>
      </c>
      <c r="AX14">
        <f>(R14*SUMPRODUCT(K15:$K$23, X15:$X$23)-$AZ$3*SUMPRODUCT(K14:$K$22, W15:$W$23))/Z14</f>
        <v>67995.990825909175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2.5484E-2</v>
      </c>
      <c r="O15">
        <f t="shared" si="29"/>
        <v>24079.559977417011</v>
      </c>
      <c r="P15">
        <f t="shared" si="30"/>
        <v>1203.9779988708506</v>
      </c>
      <c r="Q15" s="5">
        <f t="shared" si="31"/>
        <v>12.5</v>
      </c>
      <c r="R15">
        <f t="shared" si="0"/>
        <v>1000000</v>
      </c>
      <c r="S15">
        <f t="shared" si="1"/>
        <v>66101.416859377248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54335.873359640362</v>
      </c>
      <c r="AC15">
        <f t="shared" si="2"/>
        <v>50947.578871811005</v>
      </c>
      <c r="AE15">
        <f t="shared" si="3"/>
        <v>18559.288732914985</v>
      </c>
      <c r="AF15">
        <f t="shared" si="4"/>
        <v>-927.96443664574929</v>
      </c>
      <c r="AG15">
        <f t="shared" si="5"/>
        <v>-9.6343583262738157</v>
      </c>
      <c r="AH15">
        <f t="shared" si="6"/>
        <v>-20364.368249921157</v>
      </c>
      <c r="AI15">
        <f t="shared" si="7"/>
        <v>-2742.6783119781976</v>
      </c>
      <c r="AJ15">
        <f t="shared" si="8"/>
        <v>3388.2944878293565</v>
      </c>
      <c r="AK15">
        <f t="shared" si="32"/>
        <v>3735.097558341708</v>
      </c>
      <c r="AL15">
        <f t="shared" si="9"/>
        <v>4380.7137341928665</v>
      </c>
      <c r="AN15">
        <f t="shared" si="10"/>
        <v>8562.9183159798522</v>
      </c>
      <c r="AO15">
        <f t="shared" si="11"/>
        <v>-428.14591579899263</v>
      </c>
      <c r="AP15">
        <f t="shared" si="12"/>
        <v>-4.4451177284855792</v>
      </c>
      <c r="AQ15">
        <f t="shared" si="13"/>
        <v>-9395.7491792962683</v>
      </c>
      <c r="AR15">
        <f t="shared" si="14"/>
        <v>-1265.4218968438952</v>
      </c>
      <c r="AS15">
        <f t="shared" si="15"/>
        <v>1563.2974596872164</v>
      </c>
      <c r="AT15">
        <f t="shared" si="16"/>
        <v>1723.3060897195508</v>
      </c>
      <c r="AU15">
        <f t="shared" si="17"/>
        <v>2021.1816525628715</v>
      </c>
      <c r="AW15">
        <v>12</v>
      </c>
      <c r="AX15">
        <f>(R15*SUMPRODUCT(K16:$K$23, X16:$X$23)-$AZ$3*SUMPRODUCT(K15:$K$22, W16:$W$23))/Z15</f>
        <v>66101.416859377248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2.9274999999999999E-2</v>
      </c>
      <c r="O16">
        <f t="shared" si="29"/>
        <v>24079.559977417011</v>
      </c>
      <c r="P16">
        <f t="shared" si="30"/>
        <v>1203.9779988708506</v>
      </c>
      <c r="Q16" s="5">
        <f t="shared" si="31"/>
        <v>12.5</v>
      </c>
      <c r="R16">
        <f t="shared" si="0"/>
        <v>1000000</v>
      </c>
      <c r="S16">
        <f t="shared" si="1"/>
        <v>62912.69011004256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50947.578871811005</v>
      </c>
      <c r="AC16">
        <f t="shared" si="2"/>
        <v>46585.432261057736</v>
      </c>
      <c r="AE16">
        <f t="shared" si="3"/>
        <v>17830.372667929751</v>
      </c>
      <c r="AF16">
        <f t="shared" si="4"/>
        <v>-891.51863339648753</v>
      </c>
      <c r="AG16">
        <f t="shared" si="5"/>
        <v>-9.2559689030094123</v>
      </c>
      <c r="AH16">
        <f t="shared" si="6"/>
        <v>-22563.667200133277</v>
      </c>
      <c r="AI16">
        <f t="shared" si="7"/>
        <v>-5634.0691345030245</v>
      </c>
      <c r="AJ16">
        <f t="shared" si="8"/>
        <v>4362.1466107532688</v>
      </c>
      <c r="AK16">
        <f t="shared" si="32"/>
        <v>3713.3878799770318</v>
      </c>
      <c r="AL16">
        <f t="shared" si="9"/>
        <v>2441.4653562272761</v>
      </c>
      <c r="AN16">
        <f t="shared" si="10"/>
        <v>7799.9523078787761</v>
      </c>
      <c r="AO16">
        <f t="shared" si="11"/>
        <v>-389.99761539393882</v>
      </c>
      <c r="AP16">
        <f t="shared" si="12"/>
        <v>-4.0490525549438781</v>
      </c>
      <c r="AQ16">
        <f t="shared" si="13"/>
        <v>-9870.5468096266486</v>
      </c>
      <c r="AR16">
        <f t="shared" si="14"/>
        <v>-2464.6411696967557</v>
      </c>
      <c r="AS16">
        <f t="shared" si="15"/>
        <v>1908.2346823321368</v>
      </c>
      <c r="AT16">
        <f t="shared" si="16"/>
        <v>1624.4331458406307</v>
      </c>
      <c r="AU16">
        <f t="shared" si="17"/>
        <v>1068.0266584760116</v>
      </c>
      <c r="AW16">
        <v>13</v>
      </c>
      <c r="AX16">
        <f>(R16*SUMPRODUCT(K17:$K$23, X17:$X$23)-$AZ$3*SUMPRODUCT(K16:$K$22, W17:$W$23))/Z16</f>
        <v>62912.69011004256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3.3331E-2</v>
      </c>
      <c r="O17">
        <f t="shared" si="29"/>
        <v>24079.559977417011</v>
      </c>
      <c r="P17">
        <f t="shared" si="30"/>
        <v>1203.9779988708506</v>
      </c>
      <c r="Q17" s="5">
        <f t="shared" si="31"/>
        <v>12.5</v>
      </c>
      <c r="R17">
        <f t="shared" si="0"/>
        <v>1000000</v>
      </c>
      <c r="S17">
        <f t="shared" si="1"/>
        <v>58489.877139373079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46585.432261057736</v>
      </c>
      <c r="AC17">
        <f t="shared" si="2"/>
        <v>41433.754095451957</v>
      </c>
      <c r="AE17">
        <f t="shared" si="3"/>
        <v>17057.764789855686</v>
      </c>
      <c r="AF17">
        <f t="shared" si="4"/>
        <v>-852.88823949278435</v>
      </c>
      <c r="AG17">
        <f t="shared" si="5"/>
        <v>-8.8548985144731116</v>
      </c>
      <c r="AH17">
        <f t="shared" si="6"/>
        <v>-24680.855960496538</v>
      </c>
      <c r="AI17">
        <f t="shared" si="7"/>
        <v>-8484.8343086481091</v>
      </c>
      <c r="AJ17">
        <f t="shared" si="8"/>
        <v>5151.6781656057792</v>
      </c>
      <c r="AK17">
        <f t="shared" si="32"/>
        <v>3874.1620536646537</v>
      </c>
      <c r="AL17">
        <f t="shared" si="9"/>
        <v>541.00591062232388</v>
      </c>
      <c r="AN17">
        <f t="shared" si="10"/>
        <v>7028.324926463295</v>
      </c>
      <c r="AO17">
        <f t="shared" si="11"/>
        <v>-351.41624632316478</v>
      </c>
      <c r="AP17">
        <f t="shared" si="12"/>
        <v>-3.6484911544556891</v>
      </c>
      <c r="AQ17">
        <f t="shared" si="13"/>
        <v>-10169.273482816947</v>
      </c>
      <c r="AR17">
        <f t="shared" si="14"/>
        <v>-3496.0132938312718</v>
      </c>
      <c r="AS17">
        <f t="shared" si="15"/>
        <v>2122.6502129972287</v>
      </c>
      <c r="AT17">
        <f t="shared" si="16"/>
        <v>1596.2741933880236</v>
      </c>
      <c r="AU17">
        <f t="shared" si="17"/>
        <v>222.91111255398087</v>
      </c>
      <c r="AW17">
        <v>14</v>
      </c>
      <c r="AX17">
        <f>(R17*SUMPRODUCT(K18:$K$23, X18:$X$23)-$AZ$3*SUMPRODUCT(K17:$K$22, W18:$W$23))/Z17</f>
        <v>58489.877139373079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3.7801000000000001E-2</v>
      </c>
      <c r="O18">
        <f t="shared" si="29"/>
        <v>24079.559977417011</v>
      </c>
      <c r="P18">
        <f t="shared" si="30"/>
        <v>1203.9779988708506</v>
      </c>
      <c r="Q18" s="5">
        <f t="shared" si="31"/>
        <v>12.5</v>
      </c>
      <c r="R18">
        <f t="shared" si="0"/>
        <v>1000000</v>
      </c>
      <c r="S18">
        <f t="shared" si="1"/>
        <v>52843.330451669637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41433.754095451957</v>
      </c>
      <c r="AC18">
        <f t="shared" si="2"/>
        <v>35644.413848036296</v>
      </c>
      <c r="AE18">
        <f t="shared" si="3"/>
        <v>16242.386575135795</v>
      </c>
      <c r="AF18">
        <f t="shared" si="4"/>
        <v>-812.11932875678974</v>
      </c>
      <c r="AG18">
        <f t="shared" si="5"/>
        <v>-8.4316255105827818</v>
      </c>
      <c r="AH18">
        <f t="shared" si="6"/>
        <v>-26777.921499647848</v>
      </c>
      <c r="AI18">
        <f t="shared" si="7"/>
        <v>-11356.085878779424</v>
      </c>
      <c r="AJ18">
        <f t="shared" si="8"/>
        <v>5789.340247415661</v>
      </c>
      <c r="AK18">
        <f t="shared" si="32"/>
        <v>3986.1678960623503</v>
      </c>
      <c r="AL18">
        <f t="shared" si="9"/>
        <v>-1580.5777353014128</v>
      </c>
      <c r="AN18">
        <f t="shared" si="10"/>
        <v>6253.9612808648017</v>
      </c>
      <c r="AO18">
        <f t="shared" si="11"/>
        <v>-312.69806404324004</v>
      </c>
      <c r="AP18">
        <f t="shared" si="12"/>
        <v>-3.2465093250925636</v>
      </c>
      <c r="AQ18">
        <f t="shared" si="13"/>
        <v>-10310.558948104252</v>
      </c>
      <c r="AR18">
        <f t="shared" si="14"/>
        <v>-4372.5422406077832</v>
      </c>
      <c r="AS18">
        <f t="shared" si="15"/>
        <v>2229.12498613444</v>
      </c>
      <c r="AT18">
        <f t="shared" si="16"/>
        <v>1534.8323083975006</v>
      </c>
      <c r="AU18">
        <f t="shared" si="17"/>
        <v>-608.58494607584271</v>
      </c>
      <c r="AW18">
        <v>15</v>
      </c>
      <c r="AX18">
        <f>(R18*SUMPRODUCT(K19:$K$23, X19:$X$23)-$AZ$3*SUMPRODUCT(K18:$K$22, W19:$W$23))/Z18</f>
        <v>52843.330451669637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4.3147999999999999E-2</v>
      </c>
      <c r="O19">
        <f t="shared" si="29"/>
        <v>24079.559977417011</v>
      </c>
      <c r="P19">
        <f t="shared" si="30"/>
        <v>1203.9779988708506</v>
      </c>
      <c r="Q19" s="5">
        <f t="shared" si="31"/>
        <v>12.5</v>
      </c>
      <c r="R19">
        <f t="shared" si="0"/>
        <v>1000000</v>
      </c>
      <c r="S19">
        <f t="shared" si="1"/>
        <v>45762.141899278759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35644.413848036296</v>
      </c>
      <c r="AC19">
        <f t="shared" si="2"/>
        <v>29227.370198950528</v>
      </c>
      <c r="AE19">
        <f t="shared" si="3"/>
        <v>15379.136213440479</v>
      </c>
      <c r="AF19">
        <f t="shared" si="4"/>
        <v>-768.95681067202395</v>
      </c>
      <c r="AG19">
        <f t="shared" si="5"/>
        <v>-7.9835014779463291</v>
      </c>
      <c r="AH19">
        <f t="shared" si="6"/>
        <v>-29104.622202450071</v>
      </c>
      <c r="AI19">
        <f t="shared" si="7"/>
        <v>-14502.426301159561</v>
      </c>
      <c r="AJ19">
        <f t="shared" si="8"/>
        <v>6417.0436490857683</v>
      </c>
      <c r="AK19">
        <f t="shared" si="32"/>
        <v>3688.687144609069</v>
      </c>
      <c r="AL19">
        <f t="shared" si="9"/>
        <v>-4396.695507464724</v>
      </c>
      <c r="AN19">
        <f t="shared" si="10"/>
        <v>5516.653388028134</v>
      </c>
      <c r="AO19">
        <f t="shared" si="11"/>
        <v>-275.83266940140669</v>
      </c>
      <c r="AP19">
        <f t="shared" si="12"/>
        <v>-2.86376359929434</v>
      </c>
      <c r="AQ19">
        <f t="shared" si="13"/>
        <v>-10440.125534495543</v>
      </c>
      <c r="AR19">
        <f t="shared" si="14"/>
        <v>-5202.1685794681098</v>
      </c>
      <c r="AS19">
        <f t="shared" si="15"/>
        <v>2301.859161434264</v>
      </c>
      <c r="AT19">
        <f t="shared" si="16"/>
        <v>1323.1697899846554</v>
      </c>
      <c r="AU19">
        <f t="shared" si="17"/>
        <v>-1577.1396280491902</v>
      </c>
      <c r="AW19">
        <v>16</v>
      </c>
      <c r="AX19">
        <f>(R19*SUMPRODUCT(K20:$K$23, X20:$X$23)-$AZ$3*SUMPRODUCT(K19:$K$22, W20:$W$23))/Z19</f>
        <v>45762.141899278759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4.8848999999999997E-2</v>
      </c>
      <c r="O20">
        <f t="shared" si="29"/>
        <v>24079.559977417011</v>
      </c>
      <c r="P20">
        <f t="shared" si="30"/>
        <v>1203.9779988708506</v>
      </c>
      <c r="Q20" s="5">
        <f t="shared" si="31"/>
        <v>12.5</v>
      </c>
      <c r="R20">
        <f t="shared" si="0"/>
        <v>1000000</v>
      </c>
      <c r="S20">
        <f t="shared" si="1"/>
        <v>36868.061229665131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29227.370198950528</v>
      </c>
      <c r="AC20">
        <f t="shared" si="2"/>
        <v>22161.186322225545</v>
      </c>
      <c r="AE20">
        <f t="shared" si="3"/>
        <v>14474.089426415721</v>
      </c>
      <c r="AF20">
        <f t="shared" si="4"/>
        <v>-723.70447132078607</v>
      </c>
      <c r="AG20">
        <f t="shared" si="5"/>
        <v>-7.5136803994706662</v>
      </c>
      <c r="AH20">
        <f t="shared" si="6"/>
        <v>-31198.885095696016</v>
      </c>
      <c r="AI20">
        <f t="shared" si="7"/>
        <v>-17456.013821000553</v>
      </c>
      <c r="AJ20">
        <f t="shared" si="8"/>
        <v>7066.1838767249828</v>
      </c>
      <c r="AK20">
        <f t="shared" si="32"/>
        <v>2333.6921048646686</v>
      </c>
      <c r="AL20">
        <f t="shared" si="9"/>
        <v>-8056.1378394109015</v>
      </c>
      <c r="AN20">
        <f t="shared" si="10"/>
        <v>4924.5981720535583</v>
      </c>
      <c r="AO20">
        <f t="shared" si="11"/>
        <v>-246.22990860267791</v>
      </c>
      <c r="AP20">
        <f t="shared" si="12"/>
        <v>-2.5564203502223917</v>
      </c>
      <c r="AQ20">
        <f t="shared" si="13"/>
        <v>-10614.96637100857</v>
      </c>
      <c r="AR20">
        <f t="shared" si="14"/>
        <v>-5939.1545279079128</v>
      </c>
      <c r="AS20">
        <f t="shared" si="15"/>
        <v>2404.1661742953165</v>
      </c>
      <c r="AT20">
        <f t="shared" si="16"/>
        <v>794.00475810092485</v>
      </c>
      <c r="AU20">
        <f t="shared" si="17"/>
        <v>-2740.9835955116714</v>
      </c>
      <c r="AW20">
        <v>17</v>
      </c>
      <c r="AX20">
        <f>(R20*SUMPRODUCT(K21:$K$23, X21:$X$23)-$AZ$3*SUMPRODUCT(K20:$K$22, W21:$W$23))/Z20</f>
        <v>36868.061229665131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5.4528E-2</v>
      </c>
      <c r="O21">
        <f t="shared" si="29"/>
        <v>24079.559977417011</v>
      </c>
      <c r="P21">
        <f t="shared" si="30"/>
        <v>1203.9779988708506</v>
      </c>
      <c r="Q21" s="5">
        <f t="shared" si="31"/>
        <v>12.5</v>
      </c>
      <c r="R21">
        <f t="shared" si="0"/>
        <v>1000000</v>
      </c>
      <c r="S21">
        <f t="shared" si="1"/>
        <v>26180.63863644571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22161.186322225545</v>
      </c>
      <c r="AC21">
        <f t="shared" si="2"/>
        <v>14721.556643391503</v>
      </c>
      <c r="AE21">
        <f t="shared" si="3"/>
        <v>13540.105383907969</v>
      </c>
      <c r="AF21">
        <f t="shared" si="4"/>
        <v>-677.00526919539845</v>
      </c>
      <c r="AG21">
        <f t="shared" si="5"/>
        <v>-7.0288376306536238</v>
      </c>
      <c r="AH21">
        <f t="shared" si="6"/>
        <v>-32776.47718578692</v>
      </c>
      <c r="AI21">
        <f t="shared" si="7"/>
        <v>-19920.405908705005</v>
      </c>
      <c r="AJ21">
        <f t="shared" si="8"/>
        <v>7439.6296788340424</v>
      </c>
      <c r="AK21">
        <f t="shared" si="32"/>
        <v>1796.7458942149258</v>
      </c>
      <c r="AL21">
        <f t="shared" si="9"/>
        <v>-10684.030335656036</v>
      </c>
      <c r="AN21">
        <f t="shared" si="10"/>
        <v>4382.0257787570508</v>
      </c>
      <c r="AO21">
        <f t="shared" si="11"/>
        <v>-219.10128893785256</v>
      </c>
      <c r="AP21">
        <f t="shared" si="12"/>
        <v>-2.2747642517485418</v>
      </c>
      <c r="AQ21">
        <f t="shared" si="13"/>
        <v>-10607.551706034556</v>
      </c>
      <c r="AR21">
        <f t="shared" si="14"/>
        <v>-6446.9019804671061</v>
      </c>
      <c r="AS21">
        <f t="shared" si="15"/>
        <v>2407.7101405578246</v>
      </c>
      <c r="AT21">
        <f t="shared" si="16"/>
        <v>581.48637718012083</v>
      </c>
      <c r="AU21">
        <f t="shared" si="17"/>
        <v>-3457.7054627291604</v>
      </c>
      <c r="AW21">
        <v>18</v>
      </c>
      <c r="AX21">
        <f>(R21*SUMPRODUCT(K22:$K$23, X22:$X$23)-$AZ$3*SUMPRODUCT(K21:$K$22, W22:$W$23))/Z21</f>
        <v>26180.63863644571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6.0775000000000003E-2</v>
      </c>
      <c r="O22">
        <f t="shared" si="29"/>
        <v>24079.559977417011</v>
      </c>
      <c r="P22">
        <f t="shared" si="30"/>
        <v>1203.9779988708506</v>
      </c>
      <c r="Q22" s="5">
        <f t="shared" si="31"/>
        <v>12.5</v>
      </c>
      <c r="R22">
        <f t="shared" si="0"/>
        <v>1000000</v>
      </c>
      <c r="S22">
        <f t="shared" si="1"/>
        <v>13787.477357308371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14721.556643391503</v>
      </c>
      <c r="AC22">
        <f t="shared" si="2"/>
        <v>7204.0910959938283</v>
      </c>
      <c r="AE22">
        <f t="shared" si="3"/>
        <v>12581.804425361883</v>
      </c>
      <c r="AF22">
        <f t="shared" si="4"/>
        <v>-629.09022126809418</v>
      </c>
      <c r="AG22">
        <f t="shared" si="5"/>
        <v>-6.5313716473441144</v>
      </c>
      <c r="AH22">
        <f t="shared" si="6"/>
        <v>-34174.208560237923</v>
      </c>
      <c r="AI22">
        <f t="shared" si="7"/>
        <v>-22228.025727791479</v>
      </c>
      <c r="AJ22">
        <f t="shared" si="8"/>
        <v>7517.4655473976745</v>
      </c>
      <c r="AK22">
        <f t="shared" si="32"/>
        <v>1867.1989593239705</v>
      </c>
      <c r="AL22">
        <f t="shared" si="9"/>
        <v>-12843.361221069834</v>
      </c>
      <c r="AN22">
        <f t="shared" si="10"/>
        <v>3805.5027142668418</v>
      </c>
      <c r="AO22">
        <f t="shared" si="11"/>
        <v>-190.27513571334211</v>
      </c>
      <c r="AP22">
        <f t="shared" si="12"/>
        <v>-1.9754839362906904</v>
      </c>
      <c r="AQ22">
        <f t="shared" si="13"/>
        <v>-10336.358684113467</v>
      </c>
      <c r="AR22">
        <f t="shared" si="14"/>
        <v>-6723.1065894962585</v>
      </c>
      <c r="AS22">
        <f t="shared" si="15"/>
        <v>2273.7386926284616</v>
      </c>
      <c r="AT22">
        <f t="shared" si="16"/>
        <v>564.75450321420942</v>
      </c>
      <c r="AU22">
        <f t="shared" si="17"/>
        <v>-3884.6133936535875</v>
      </c>
      <c r="AW22">
        <v>19</v>
      </c>
      <c r="AX22">
        <f>(R22*SUMPRODUCT(K23:$K$23, X23:$X$23)-$AZ$3*SUMPRODUCT(K22:$K$22, W23:$W$23))/Z22</f>
        <v>13787.477357308371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6.7419999999999994E-2</v>
      </c>
      <c r="O23">
        <f t="shared" si="29"/>
        <v>24079.559977417011</v>
      </c>
      <c r="P23">
        <f t="shared" si="30"/>
        <v>1203.9779988708506</v>
      </c>
      <c r="Q23" s="5">
        <f t="shared" si="31"/>
        <v>12.5</v>
      </c>
      <c r="R23">
        <f t="shared" si="0"/>
        <v>1000000</v>
      </c>
      <c r="S23">
        <f t="shared" si="1"/>
        <v>14944.478914899924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7204.0910959938283</v>
      </c>
      <c r="AC23">
        <f t="shared" si="2"/>
        <v>7204.0910959938283</v>
      </c>
      <c r="AE23">
        <f t="shared" si="3"/>
        <v>11607.721126750366</v>
      </c>
      <c r="AF23">
        <f t="shared" si="4"/>
        <v>-580.38605633751831</v>
      </c>
      <c r="AG23">
        <f t="shared" si="5"/>
        <v>-6.0257128544067324</v>
      </c>
      <c r="AH23">
        <f t="shared" si="6"/>
        <v>-35227.606117115211</v>
      </c>
      <c r="AI23">
        <f t="shared" si="7"/>
        <v>-24206.296759556768</v>
      </c>
      <c r="AJ23">
        <f t="shared" si="8"/>
        <v>0</v>
      </c>
      <c r="AK23">
        <f t="shared" si="32"/>
        <v>1894.2451786896534</v>
      </c>
      <c r="AL23">
        <f t="shared" si="9"/>
        <v>-22312.051580867115</v>
      </c>
      <c r="AN23">
        <f t="shared" si="10"/>
        <v>3180.4336390327958</v>
      </c>
      <c r="AO23">
        <f t="shared" si="11"/>
        <v>-159.02168195163978</v>
      </c>
      <c r="AP23">
        <f t="shared" si="12"/>
        <v>-1.6510027809974319</v>
      </c>
      <c r="AQ23">
        <f t="shared" si="13"/>
        <v>-9652.1153716618046</v>
      </c>
      <c r="AR23">
        <f t="shared" si="14"/>
        <v>-6632.3544173616465</v>
      </c>
      <c r="AS23">
        <f t="shared" si="15"/>
        <v>0</v>
      </c>
      <c r="AT23">
        <f t="shared" si="16"/>
        <v>519.00980572289598</v>
      </c>
      <c r="AU23">
        <f t="shared" si="17"/>
        <v>-6113.3446116387504</v>
      </c>
      <c r="AW23">
        <v>20</v>
      </c>
      <c r="AX23">
        <f>(R23*SUMPRODUCT(K$23:$K24, X$23:$X24)-$AZ$3*SUMPRODUCT(K$22:$K23, W$23:$W24))/Z23</f>
        <v>14944.478914899924</v>
      </c>
    </row>
    <row r="25" spans="5:50" x14ac:dyDescent="0.25">
      <c r="AN25" s="6">
        <f t="shared" ref="AN25:AU25" si="33">SUM(AN3:AN23)</f>
        <v>213422.59909602834</v>
      </c>
      <c r="AO25" s="6">
        <f t="shared" si="33"/>
        <v>-28730.799937864176</v>
      </c>
      <c r="AP25" s="6">
        <f t="shared" si="33"/>
        <v>-198.29033384340616</v>
      </c>
      <c r="AQ25" s="6">
        <f t="shared" si="33"/>
        <v>-149596.08390915743</v>
      </c>
      <c r="AR25" s="6">
        <f t="shared" si="33"/>
        <v>34897.42491516329</v>
      </c>
      <c r="AS25" s="6">
        <f t="shared" si="33"/>
        <v>-26308.574098106372</v>
      </c>
      <c r="AT25" s="6">
        <f t="shared" si="33"/>
        <v>36941.622485820692</v>
      </c>
      <c r="AU25" s="7">
        <f t="shared" si="33"/>
        <v>45530.473302877617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942C-F862-404B-B37E-1104B5D3A86A}">
  <sheetPr codeName="Sheet6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'T.55.04.E'!C3*(1+C12)</f>
        <v>78929.672143554213</v>
      </c>
      <c r="K3">
        <v>1</v>
      </c>
      <c r="L3" s="2">
        <v>0</v>
      </c>
      <c r="O3">
        <f>$C$3</f>
        <v>78929.672143554213</v>
      </c>
      <c r="P3">
        <f>O3*B5</f>
        <v>63143.737714843373</v>
      </c>
      <c r="Q3" s="5">
        <f>B8</f>
        <v>100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78929.672143554213</v>
      </c>
      <c r="AF3">
        <f t="shared" ref="AF3:AF23" si="4">-$Z3*P3</f>
        <v>-63143.737714843373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15685.93442871084</v>
      </c>
      <c r="AJ3">
        <f t="shared" ref="AJ3:AJ23" si="8">AB3-AC3</f>
        <v>0</v>
      </c>
      <c r="AL3">
        <f t="shared" ref="AL3:AL23" si="9">SUM(AI3:AK3)</f>
        <v>15685.93442871084</v>
      </c>
      <c r="AN3">
        <f t="shared" ref="AN3:AN23" si="10">AE3*$K3</f>
        <v>78929.672143554213</v>
      </c>
      <c r="AO3">
        <f t="shared" ref="AO3:AO23" si="11">AF3*$K3</f>
        <v>-63143.737714843373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15685.93442871084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15685.93442871084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48249.921698049409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2.1847999999999999E-2</v>
      </c>
      <c r="R4">
        <f t="shared" si="0"/>
        <v>1000000</v>
      </c>
      <c r="S4">
        <f t="shared" si="1"/>
        <v>28665.632372057407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27752.689312272123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-21848</v>
      </c>
      <c r="AI4">
        <f t="shared" si="7"/>
        <v>-21848</v>
      </c>
      <c r="AJ4">
        <f t="shared" si="8"/>
        <v>-27752.689312272123</v>
      </c>
      <c r="AK4">
        <f>H4*SUM(AB4, AE4:AF4)</f>
        <v>0</v>
      </c>
      <c r="AL4">
        <f t="shared" si="9"/>
        <v>-49600.689312272123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-20497.232385777275</v>
      </c>
      <c r="AR4">
        <f t="shared" si="14"/>
        <v>-20497.232385777275</v>
      </c>
      <c r="AS4">
        <f t="shared" si="15"/>
        <v>-26036.860223540782</v>
      </c>
      <c r="AT4">
        <f t="shared" si="16"/>
        <v>0</v>
      </c>
      <c r="AU4">
        <f t="shared" si="17"/>
        <v>-46534.092609318061</v>
      </c>
      <c r="AW4">
        <v>1</v>
      </c>
      <c r="AX4">
        <f>(R4*SUMPRODUCT(K5:$K$23, X5:$X$23)-$AZ$3*SUMPRODUCT(K4:$K$22, W5:$W$23))/Z4</f>
        <v>28665.632372057407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2.5484E-2</v>
      </c>
      <c r="O5">
        <f t="shared" ref="O5:O23" si="29">$C$3</f>
        <v>78929.672143554213</v>
      </c>
      <c r="P5">
        <f t="shared" ref="P5:P23" si="30">O5*$C$5</f>
        <v>3946.4836071777108</v>
      </c>
      <c r="Q5" s="5">
        <f t="shared" ref="Q5:Q23" si="31">$C$8</f>
        <v>12.5</v>
      </c>
      <c r="R5">
        <f t="shared" si="0"/>
        <v>1000000</v>
      </c>
      <c r="S5">
        <f t="shared" si="1"/>
        <v>53835.750213797386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27752.689312272123</v>
      </c>
      <c r="AC5">
        <f t="shared" si="2"/>
        <v>50271.720961961139</v>
      </c>
      <c r="AE5">
        <f t="shared" si="3"/>
        <v>73704.377441793433</v>
      </c>
      <c r="AF5">
        <f t="shared" si="4"/>
        <v>-3685.218872089672</v>
      </c>
      <c r="AG5">
        <f t="shared" si="5"/>
        <v>-11.6724761804</v>
      </c>
      <c r="AH5">
        <f t="shared" si="6"/>
        <v>-24672.385567999998</v>
      </c>
      <c r="AI5">
        <f t="shared" si="7"/>
        <v>45335.100525523361</v>
      </c>
      <c r="AJ5">
        <f t="shared" si="8"/>
        <v>-22519.031649689015</v>
      </c>
      <c r="AK5">
        <f>H5*SUM(AB5, AE5:AF5)</f>
        <v>8447.4876570027172</v>
      </c>
      <c r="AL5">
        <f t="shared" si="9"/>
        <v>31263.556532837065</v>
      </c>
      <c r="AN5">
        <f t="shared" si="10"/>
        <v>63648.33731210557</v>
      </c>
      <c r="AO5">
        <f t="shared" si="11"/>
        <v>-3182.4168656052789</v>
      </c>
      <c r="AP5">
        <f t="shared" si="12"/>
        <v>-10.079912848925886</v>
      </c>
      <c r="AQ5">
        <f t="shared" si="13"/>
        <v>-21306.147252468782</v>
      </c>
      <c r="AR5">
        <f t="shared" si="14"/>
        <v>39149.693281182583</v>
      </c>
      <c r="AS5">
        <f t="shared" si="15"/>
        <v>-19446.59153404161</v>
      </c>
      <c r="AT5">
        <f t="shared" si="16"/>
        <v>7294.9336592303534</v>
      </c>
      <c r="AU5">
        <f t="shared" si="17"/>
        <v>26998.035406371328</v>
      </c>
      <c r="AW5">
        <v>2</v>
      </c>
      <c r="AX5">
        <f>(R5*SUMPRODUCT(K6:$K$23, X6:$X$23)-$AZ$3*SUMPRODUCT(K5:$K$22, W6:$W$23))/Z5</f>
        <v>53835.750213797386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2.9274999999999999E-2</v>
      </c>
      <c r="O6">
        <f t="shared" si="29"/>
        <v>78929.672143554213</v>
      </c>
      <c r="P6">
        <f t="shared" si="30"/>
        <v>3946.4836071777108</v>
      </c>
      <c r="Q6" s="5">
        <f t="shared" si="31"/>
        <v>12.5</v>
      </c>
      <c r="R6">
        <f t="shared" si="0"/>
        <v>1000000</v>
      </c>
      <c r="S6">
        <f t="shared" si="1"/>
        <v>75674.554344982462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50271.720961961139</v>
      </c>
      <c r="AC6">
        <f t="shared" si="2"/>
        <v>67889.396405679174</v>
      </c>
      <c r="AE6">
        <f t="shared" si="3"/>
        <v>70809.638017767007</v>
      </c>
      <c r="AF6">
        <f t="shared" si="4"/>
        <v>-3540.4819008883501</v>
      </c>
      <c r="AG6">
        <f t="shared" si="5"/>
        <v>-11.214039678414791</v>
      </c>
      <c r="AH6">
        <f t="shared" si="6"/>
        <v>-27336.939214496801</v>
      </c>
      <c r="AI6">
        <f t="shared" si="7"/>
        <v>39921.002862703448</v>
      </c>
      <c r="AJ6">
        <f t="shared" si="8"/>
        <v>-17617.675443718035</v>
      </c>
      <c r="AK6">
        <f>H6*SUM(AB6, AE6:AF6)</f>
        <v>12788.44742617777</v>
      </c>
      <c r="AL6">
        <f t="shared" si="9"/>
        <v>35091.774845163185</v>
      </c>
      <c r="AN6">
        <f t="shared" si="10"/>
        <v>55148.402655278347</v>
      </c>
      <c r="AO6">
        <f t="shared" si="11"/>
        <v>-2757.4201327639171</v>
      </c>
      <c r="AP6">
        <f t="shared" si="12"/>
        <v>-8.7337881239036097</v>
      </c>
      <c r="AQ6">
        <f t="shared" si="13"/>
        <v>-21290.725010988837</v>
      </c>
      <c r="AR6">
        <f t="shared" si="14"/>
        <v>31091.523723401693</v>
      </c>
      <c r="AS6">
        <f t="shared" si="15"/>
        <v>-13721.107555674678</v>
      </c>
      <c r="AT6">
        <f t="shared" si="16"/>
        <v>9959.9781574614281</v>
      </c>
      <c r="AU6">
        <f t="shared" si="17"/>
        <v>27330.394325188445</v>
      </c>
      <c r="AW6">
        <v>3</v>
      </c>
      <c r="AX6">
        <f>(R6*SUMPRODUCT(K7:$K$23, X7:$X$23)-$AZ$3*SUMPRODUCT(K6:$K$22, W7:$W$23))/Z6</f>
        <v>75674.554344982462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3.3331E-2</v>
      </c>
      <c r="O7">
        <f t="shared" si="29"/>
        <v>78929.672143554213</v>
      </c>
      <c r="P7">
        <f t="shared" si="30"/>
        <v>3946.4836071777108</v>
      </c>
      <c r="Q7" s="5">
        <f t="shared" si="31"/>
        <v>12.5</v>
      </c>
      <c r="R7">
        <f t="shared" si="0"/>
        <v>1000000</v>
      </c>
      <c r="S7">
        <f t="shared" si="1"/>
        <v>93819.408460902385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67889.396405679174</v>
      </c>
      <c r="AC7">
        <f t="shared" si="2"/>
        <v>80520.500745031983</v>
      </c>
      <c r="AE7">
        <f t="shared" si="3"/>
        <v>67741.385592819148</v>
      </c>
      <c r="AF7">
        <f t="shared" si="4"/>
        <v>-3387.0692796409571</v>
      </c>
      <c r="AG7">
        <f t="shared" si="5"/>
        <v>-10.7281241251094</v>
      </c>
      <c r="AH7">
        <f t="shared" si="6"/>
        <v>-29902.012521699471</v>
      </c>
      <c r="AI7">
        <f t="shared" si="7"/>
        <v>34441.575667353609</v>
      </c>
      <c r="AJ7">
        <f t="shared" si="8"/>
        <v>-12631.104339352809</v>
      </c>
      <c r="AK7">
        <f>H7*SUM(AB7, AE7:AF7)</f>
        <v>13845.916721664364</v>
      </c>
      <c r="AL7">
        <f t="shared" si="9"/>
        <v>35656.388049665162</v>
      </c>
      <c r="AN7">
        <f t="shared" si="10"/>
        <v>47758.456793538957</v>
      </c>
      <c r="AO7">
        <f t="shared" si="11"/>
        <v>-2387.9228396769477</v>
      </c>
      <c r="AP7">
        <f t="shared" si="12"/>
        <v>-7.5634510280680205</v>
      </c>
      <c r="AQ7">
        <f t="shared" si="13"/>
        <v>-21081.263109103373</v>
      </c>
      <c r="AR7">
        <f t="shared" si="14"/>
        <v>24281.707393730569</v>
      </c>
      <c r="AS7">
        <f t="shared" si="15"/>
        <v>-8905.0739893576902</v>
      </c>
      <c r="AT7">
        <f t="shared" si="16"/>
        <v>9761.5307058118724</v>
      </c>
      <c r="AU7">
        <f t="shared" si="17"/>
        <v>25138.164110184749</v>
      </c>
      <c r="AW7">
        <v>4</v>
      </c>
      <c r="AX7">
        <f>(R7*SUMPRODUCT(K8:$K$23, X8:$X$23)-$AZ$3*SUMPRODUCT(K7:$K$22, W8:$W$23))/Z7</f>
        <v>93819.408460902385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3.7801000000000001E-2</v>
      </c>
      <c r="O8">
        <f t="shared" si="29"/>
        <v>78929.672143554213</v>
      </c>
      <c r="P8">
        <f t="shared" si="30"/>
        <v>3946.4836071777108</v>
      </c>
      <c r="Q8" s="5">
        <f t="shared" si="31"/>
        <v>12.5</v>
      </c>
      <c r="R8">
        <f t="shared" si="0"/>
        <v>1000000</v>
      </c>
      <c r="S8">
        <f t="shared" si="1"/>
        <v>108157.58386011356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80520.500745031983</v>
      </c>
      <c r="AC8">
        <f t="shared" si="2"/>
        <v>88389.051738037786</v>
      </c>
      <c r="AE8">
        <f t="shared" si="3"/>
        <v>64503.279620096793</v>
      </c>
      <c r="AF8">
        <f t="shared" si="4"/>
        <v>-3225.1639810048396</v>
      </c>
      <c r="AG8">
        <f t="shared" si="5"/>
        <v>-10.215309063805044</v>
      </c>
      <c r="AH8">
        <f t="shared" si="6"/>
        <v>-32442.705604260831</v>
      </c>
      <c r="AI8">
        <f t="shared" si="7"/>
        <v>28825.194725767324</v>
      </c>
      <c r="AJ8">
        <f t="shared" si="8"/>
        <v>-7868.5509930058033</v>
      </c>
      <c r="AK8">
        <f t="shared" ref="AK8:AK23" si="32">H8*SUM(AB8:AB8, AE8:AF8)</f>
        <v>10280.399687848985</v>
      </c>
      <c r="AL8">
        <f t="shared" si="9"/>
        <v>31237.043420610506</v>
      </c>
      <c r="AN8">
        <f t="shared" si="10"/>
        <v>42401.449697296965</v>
      </c>
      <c r="AO8">
        <f t="shared" si="11"/>
        <v>-2120.0724848648479</v>
      </c>
      <c r="AP8">
        <f t="shared" si="12"/>
        <v>-6.7150680703732775</v>
      </c>
      <c r="AQ8">
        <f t="shared" si="13"/>
        <v>-21326.32259669924</v>
      </c>
      <c r="AR8">
        <f t="shared" si="14"/>
        <v>18948.339547662505</v>
      </c>
      <c r="AS8">
        <f t="shared" si="15"/>
        <v>-5172.4186907327821</v>
      </c>
      <c r="AT8">
        <f t="shared" si="16"/>
        <v>6757.8556129202598</v>
      </c>
      <c r="AU8">
        <f t="shared" si="17"/>
        <v>20533.776469849981</v>
      </c>
      <c r="AW8">
        <v>5</v>
      </c>
      <c r="AX8">
        <f>(R8*SUMPRODUCT(K9:$K$23, X9:$X$23)-$AZ$3*SUMPRODUCT(K8:$K$22, W9:$W$23))/Z8</f>
        <v>108157.58386011356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4.3147999999999999E-2</v>
      </c>
      <c r="O9">
        <f t="shared" si="29"/>
        <v>78929.672143554213</v>
      </c>
      <c r="P9">
        <f t="shared" si="30"/>
        <v>3946.4836071777108</v>
      </c>
      <c r="Q9" s="5">
        <f t="shared" si="31"/>
        <v>12.5</v>
      </c>
      <c r="R9">
        <f t="shared" si="0"/>
        <v>1000000</v>
      </c>
      <c r="S9">
        <f t="shared" si="1"/>
        <v>119256.72808256297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88389.051738037786</v>
      </c>
      <c r="AC9">
        <f t="shared" si="2"/>
        <v>92279.766829514643</v>
      </c>
      <c r="AE9">
        <f t="shared" si="3"/>
        <v>61075.059314847895</v>
      </c>
      <c r="AF9">
        <f t="shared" si="4"/>
        <v>-3053.7529657423947</v>
      </c>
      <c r="AG9">
        <f t="shared" si="5"/>
        <v>-9.6723858176819348</v>
      </c>
      <c r="AH9">
        <f t="shared" si="6"/>
        <v>-35261.612438804805</v>
      </c>
      <c r="AI9">
        <f t="shared" si="7"/>
        <v>22750.021524483011</v>
      </c>
      <c r="AJ9">
        <f t="shared" si="8"/>
        <v>-3890.7150914768572</v>
      </c>
      <c r="AK9">
        <f t="shared" si="32"/>
        <v>7642.6206921488792</v>
      </c>
      <c r="AL9">
        <f t="shared" si="9"/>
        <v>26501.927125155031</v>
      </c>
      <c r="AN9">
        <f t="shared" si="10"/>
        <v>38156.146596450322</v>
      </c>
      <c r="AO9">
        <f t="shared" si="11"/>
        <v>-1907.8073298225163</v>
      </c>
      <c r="AP9">
        <f t="shared" si="12"/>
        <v>-6.0427443761348405</v>
      </c>
      <c r="AQ9">
        <f t="shared" si="13"/>
        <v>-22029.405595929762</v>
      </c>
      <c r="AR9">
        <f t="shared" si="14"/>
        <v>14212.890926321908</v>
      </c>
      <c r="AS9">
        <f t="shared" si="15"/>
        <v>-2430.6926110397067</v>
      </c>
      <c r="AT9">
        <f t="shared" si="16"/>
        <v>4774.6651216072341</v>
      </c>
      <c r="AU9">
        <f t="shared" si="17"/>
        <v>16556.863436889435</v>
      </c>
      <c r="AW9">
        <v>6</v>
      </c>
      <c r="AX9">
        <f>(R9*SUMPRODUCT(K10:$K$23, X10:$X$23)-$AZ$3*SUMPRODUCT(K9:$K$22, W10:$W$23))/Z9</f>
        <v>119256.72808256297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4.8848999999999997E-2</v>
      </c>
      <c r="O10">
        <f t="shared" si="29"/>
        <v>78929.672143554213</v>
      </c>
      <c r="P10">
        <f t="shared" si="30"/>
        <v>3946.4836071777108</v>
      </c>
      <c r="Q10" s="5">
        <f t="shared" si="31"/>
        <v>12.5</v>
      </c>
      <c r="R10">
        <f t="shared" si="0"/>
        <v>1000000</v>
      </c>
      <c r="S10">
        <f t="shared" si="1"/>
        <v>127933.49323516912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92279.766829514643</v>
      </c>
      <c r="AC10">
        <f t="shared" si="2"/>
        <v>93168.084166672983</v>
      </c>
      <c r="AE10">
        <f t="shared" si="3"/>
        <v>57480.853149228409</v>
      </c>
      <c r="AF10">
        <f t="shared" si="4"/>
        <v>-2874.0426574614207</v>
      </c>
      <c r="AG10">
        <f t="shared" si="5"/>
        <v>-9.1031755846971709</v>
      </c>
      <c r="AH10">
        <f t="shared" si="6"/>
        <v>-37798.909984635589</v>
      </c>
      <c r="AI10">
        <f t="shared" si="7"/>
        <v>16798.797331546702</v>
      </c>
      <c r="AJ10">
        <f t="shared" si="8"/>
        <v>-888.3173371583398</v>
      </c>
      <c r="AK10">
        <f t="shared" si="32"/>
        <v>7711.5453093672859</v>
      </c>
      <c r="AL10">
        <f t="shared" si="9"/>
        <v>23622.025303755647</v>
      </c>
      <c r="AN10">
        <f t="shared" si="10"/>
        <v>34119.42567733569</v>
      </c>
      <c r="AO10">
        <f t="shared" si="11"/>
        <v>-1705.9712838667847</v>
      </c>
      <c r="AP10">
        <f t="shared" si="12"/>
        <v>-5.4034535984263004</v>
      </c>
      <c r="AQ10">
        <f t="shared" si="13"/>
        <v>-22436.638102028377</v>
      </c>
      <c r="AR10">
        <f t="shared" si="14"/>
        <v>9971.4128378421046</v>
      </c>
      <c r="AS10">
        <f t="shared" si="15"/>
        <v>-527.28649110994581</v>
      </c>
      <c r="AT10">
        <f t="shared" si="16"/>
        <v>4577.4111312732957</v>
      </c>
      <c r="AU10">
        <f t="shared" si="17"/>
        <v>14021.537478005452</v>
      </c>
      <c r="AW10">
        <v>7</v>
      </c>
      <c r="AX10">
        <f>(R10*SUMPRODUCT(K11:$K$23, X11:$X$23)-$AZ$3*SUMPRODUCT(K10:$K$22, W11:$W$23))/Z10</f>
        <v>127933.49323516912</v>
      </c>
    </row>
    <row r="11" spans="1:52" x14ac:dyDescent="0.25">
      <c r="A11" t="s">
        <v>33</v>
      </c>
      <c r="C11" s="24">
        <f>AU25</f>
        <v>112993.20653897319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5.4528E-2</v>
      </c>
      <c r="O11">
        <f t="shared" si="29"/>
        <v>78929.672143554213</v>
      </c>
      <c r="P11">
        <f t="shared" si="30"/>
        <v>3946.4836071777108</v>
      </c>
      <c r="Q11" s="5">
        <f t="shared" si="31"/>
        <v>12.5</v>
      </c>
      <c r="R11">
        <f t="shared" si="0"/>
        <v>1000000</v>
      </c>
      <c r="S11">
        <f t="shared" si="1"/>
        <v>134469.23226437942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93168.084166672983</v>
      </c>
      <c r="AC11">
        <f t="shared" si="2"/>
        <v>91608.679900676856</v>
      </c>
      <c r="AE11">
        <f t="shared" si="3"/>
        <v>53771.72865721499</v>
      </c>
      <c r="AF11">
        <f t="shared" si="4"/>
        <v>-2688.5864328607495</v>
      </c>
      <c r="AG11">
        <f t="shared" si="5"/>
        <v>-8.5157658705678312</v>
      </c>
      <c r="AH11">
        <f t="shared" si="6"/>
        <v>-39710.236662589392</v>
      </c>
      <c r="AI11">
        <f t="shared" si="7"/>
        <v>11364.389795894283</v>
      </c>
      <c r="AJ11">
        <f t="shared" si="8"/>
        <v>1559.4042659961269</v>
      </c>
      <c r="AK11">
        <f t="shared" si="32"/>
        <v>7428.9381591379024</v>
      </c>
      <c r="AL11">
        <f t="shared" si="9"/>
        <v>20352.732221028313</v>
      </c>
      <c r="AN11">
        <f t="shared" si="10"/>
        <v>30354.510106731876</v>
      </c>
      <c r="AO11">
        <f t="shared" si="11"/>
        <v>-1517.7255053365939</v>
      </c>
      <c r="AP11">
        <f t="shared" si="12"/>
        <v>-4.807208316335756</v>
      </c>
      <c r="AQ11">
        <f t="shared" si="13"/>
        <v>-22416.701307845124</v>
      </c>
      <c r="AR11">
        <f t="shared" si="14"/>
        <v>6415.2760852338242</v>
      </c>
      <c r="AS11">
        <f t="shared" si="15"/>
        <v>880.29441743284781</v>
      </c>
      <c r="AT11">
        <f t="shared" si="16"/>
        <v>4193.6866093959979</v>
      </c>
      <c r="AU11">
        <f t="shared" si="17"/>
        <v>11489.257112062671</v>
      </c>
      <c r="AW11">
        <v>8</v>
      </c>
      <c r="AX11">
        <f>(R11*SUMPRODUCT(K12:$K$23, X12:$X$23)-$AZ$3*SUMPRODUCT(K11:$K$22, W12:$W$23))/Z11</f>
        <v>134469.23226437942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6.0775000000000003E-2</v>
      </c>
      <c r="O12">
        <f t="shared" si="29"/>
        <v>78929.672143554213</v>
      </c>
      <c r="P12">
        <f t="shared" si="30"/>
        <v>3946.4836071777108</v>
      </c>
      <c r="Q12" s="5">
        <f t="shared" si="31"/>
        <v>12.5</v>
      </c>
      <c r="R12">
        <f t="shared" si="0"/>
        <v>1000000</v>
      </c>
      <c r="S12">
        <f t="shared" si="1"/>
        <v>138923.79912508576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91608.679900676856</v>
      </c>
      <c r="AC12">
        <f t="shared" si="2"/>
        <v>87945.016873681219</v>
      </c>
      <c r="AE12">
        <f t="shared" si="3"/>
        <v>49966.034561500594</v>
      </c>
      <c r="AF12">
        <f t="shared" si="4"/>
        <v>-2498.30172807503</v>
      </c>
      <c r="AG12">
        <f t="shared" si="5"/>
        <v>-7.9130625410783919</v>
      </c>
      <c r="AH12">
        <f t="shared" si="6"/>
        <v>-41403.653662700795</v>
      </c>
      <c r="AI12">
        <f t="shared" si="7"/>
        <v>6056.1661081836937</v>
      </c>
      <c r="AJ12">
        <f t="shared" si="8"/>
        <v>3663.6630269956368</v>
      </c>
      <c r="AK12">
        <f t="shared" si="32"/>
        <v>7218.0658208999166</v>
      </c>
      <c r="AL12">
        <f t="shared" si="9"/>
        <v>16937.894956079246</v>
      </c>
      <c r="AN12">
        <f t="shared" si="10"/>
        <v>26814.497246818068</v>
      </c>
      <c r="AO12">
        <f t="shared" si="11"/>
        <v>-1340.7248623409034</v>
      </c>
      <c r="AP12">
        <f t="shared" si="12"/>
        <v>-4.2465806138863886</v>
      </c>
      <c r="AQ12">
        <f t="shared" si="13"/>
        <v>-22219.457014948614</v>
      </c>
      <c r="AR12">
        <f t="shared" si="14"/>
        <v>3250.0687889146652</v>
      </c>
      <c r="AS12">
        <f t="shared" si="15"/>
        <v>1966.121246418425</v>
      </c>
      <c r="AT12">
        <f t="shared" si="16"/>
        <v>3873.6074971817752</v>
      </c>
      <c r="AU12">
        <f t="shared" si="17"/>
        <v>9089.7975325148655</v>
      </c>
      <c r="AW12">
        <v>9</v>
      </c>
      <c r="AX12">
        <f>(R12*SUMPRODUCT(K13:$K$23, X13:$X$23)-$AZ$3*SUMPRODUCT(K12:$K$22, W13:$W$23))/Z12</f>
        <v>138923.79912508576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6.7419999999999994E-2</v>
      </c>
      <c r="O13">
        <f t="shared" si="29"/>
        <v>78929.672143554213</v>
      </c>
      <c r="P13">
        <f t="shared" si="30"/>
        <v>3946.4836071777108</v>
      </c>
      <c r="Q13" s="5">
        <f t="shared" si="31"/>
        <v>12.5</v>
      </c>
      <c r="R13">
        <f t="shared" si="0"/>
        <v>1000000</v>
      </c>
      <c r="S13">
        <f t="shared" si="1"/>
        <v>141358.69663958345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87945.016873681219</v>
      </c>
      <c r="AC13">
        <f t="shared" si="2"/>
        <v>82558.378207221467</v>
      </c>
      <c r="AE13">
        <f t="shared" si="3"/>
        <v>46097.664165749222</v>
      </c>
      <c r="AF13">
        <f t="shared" si="4"/>
        <v>-2304.8832082874615</v>
      </c>
      <c r="AG13">
        <f t="shared" si="5"/>
        <v>-7.300433239148103</v>
      </c>
      <c r="AH13">
        <f t="shared" si="6"/>
        <v>-42679.894121560414</v>
      </c>
      <c r="AI13">
        <f t="shared" si="7"/>
        <v>1105.586402662193</v>
      </c>
      <c r="AJ13">
        <f t="shared" si="8"/>
        <v>5386.6386664597521</v>
      </c>
      <c r="AK13">
        <f t="shared" si="32"/>
        <v>6810.8441478700915</v>
      </c>
      <c r="AL13">
        <f t="shared" si="9"/>
        <v>13303.069216992037</v>
      </c>
      <c r="AN13">
        <f t="shared" si="10"/>
        <v>23522.410259550641</v>
      </c>
      <c r="AO13">
        <f t="shared" si="11"/>
        <v>-1176.1205129775324</v>
      </c>
      <c r="AP13">
        <f t="shared" si="12"/>
        <v>-3.7252166423498188</v>
      </c>
      <c r="AQ13">
        <f t="shared" si="13"/>
        <v>-21778.413234817555</v>
      </c>
      <c r="AR13">
        <f t="shared" si="14"/>
        <v>564.15129511320174</v>
      </c>
      <c r="AS13">
        <f t="shared" si="15"/>
        <v>2748.6582438719042</v>
      </c>
      <c r="AT13">
        <f t="shared" si="16"/>
        <v>3475.3923687763508</v>
      </c>
      <c r="AU13">
        <f t="shared" si="17"/>
        <v>6788.2019077614568</v>
      </c>
      <c r="AW13">
        <v>10</v>
      </c>
      <c r="AX13">
        <f>(R13*SUMPRODUCT(K14:$K$23, X14:$X$23)-$AZ$3*SUMPRODUCT(K13:$K$22, W14:$W$23))/Z13</f>
        <v>141358.69663958345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7.4817999999999996E-2</v>
      </c>
      <c r="O14">
        <f t="shared" si="29"/>
        <v>78929.672143554213</v>
      </c>
      <c r="P14">
        <f t="shared" si="30"/>
        <v>3946.4836071777108</v>
      </c>
      <c r="Q14" s="5">
        <f t="shared" si="31"/>
        <v>12.5</v>
      </c>
      <c r="R14">
        <f t="shared" si="0"/>
        <v>1000000</v>
      </c>
      <c r="S14">
        <f t="shared" si="1"/>
        <v>141685.60066248756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82558.378207221467</v>
      </c>
      <c r="AC14">
        <f t="shared" si="2"/>
        <v>75730.671233299101</v>
      </c>
      <c r="AE14">
        <f t="shared" si="3"/>
        <v>42187.752486538709</v>
      </c>
      <c r="AF14">
        <f t="shared" si="4"/>
        <v>-2109.3876243269356</v>
      </c>
      <c r="AG14">
        <f t="shared" si="5"/>
        <v>-6.6812250926700401</v>
      </c>
      <c r="AH14">
        <f t="shared" si="6"/>
        <v>-43696.305126926622</v>
      </c>
      <c r="AI14">
        <f t="shared" si="7"/>
        <v>-3624.6214898075123</v>
      </c>
      <c r="AJ14">
        <f t="shared" si="8"/>
        <v>6827.7069739223662</v>
      </c>
      <c r="AK14">
        <f t="shared" si="32"/>
        <v>6303.5285937688686</v>
      </c>
      <c r="AL14">
        <f t="shared" si="9"/>
        <v>9506.6140778837216</v>
      </c>
      <c r="AN14">
        <f t="shared" si="10"/>
        <v>20474.877749815554</v>
      </c>
      <c r="AO14">
        <f t="shared" si="11"/>
        <v>-1023.7438874907778</v>
      </c>
      <c r="AP14">
        <f t="shared" si="12"/>
        <v>-3.2425824778190901</v>
      </c>
      <c r="AQ14">
        <f t="shared" si="13"/>
        <v>-21207.019878054303</v>
      </c>
      <c r="AR14">
        <f t="shared" si="14"/>
        <v>-1759.1285982073418</v>
      </c>
      <c r="AS14">
        <f t="shared" si="15"/>
        <v>3313.6741675733942</v>
      </c>
      <c r="AT14">
        <f t="shared" si="16"/>
        <v>3059.2759685661413</v>
      </c>
      <c r="AU14">
        <f t="shared" si="17"/>
        <v>4613.8215379321928</v>
      </c>
      <c r="AW14">
        <v>11</v>
      </c>
      <c r="AX14">
        <f>(R14*SUMPRODUCT(K15:$K$23, X15:$X$23)-$AZ$3*SUMPRODUCT(K14:$K$22, W15:$W$23))/Z14</f>
        <v>141685.60066248756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8.3350999999999995E-2</v>
      </c>
      <c r="O15">
        <f t="shared" si="29"/>
        <v>78929.672143554213</v>
      </c>
      <c r="P15">
        <f t="shared" si="30"/>
        <v>3946.4836071777108</v>
      </c>
      <c r="Q15" s="5">
        <f t="shared" si="31"/>
        <v>12.5</v>
      </c>
      <c r="R15">
        <f t="shared" si="0"/>
        <v>1000000</v>
      </c>
      <c r="S15">
        <f t="shared" si="1"/>
        <v>139685.7884219258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75730.671233299101</v>
      </c>
      <c r="AC15">
        <f t="shared" si="2"/>
        <v>67692.024163767375</v>
      </c>
      <c r="AE15">
        <f t="shared" si="3"/>
        <v>38249.483604167835</v>
      </c>
      <c r="AF15">
        <f t="shared" si="4"/>
        <v>-1912.4741802083918</v>
      </c>
      <c r="AG15">
        <f t="shared" si="5"/>
        <v>-6.0575260490441991</v>
      </c>
      <c r="AH15">
        <f t="shared" si="6"/>
        <v>-44550.943415931237</v>
      </c>
      <c r="AI15">
        <f t="shared" si="7"/>
        <v>-8219.9915180208336</v>
      </c>
      <c r="AJ15">
        <f t="shared" si="8"/>
        <v>8038.6470695317257</v>
      </c>
      <c r="AK15">
        <f t="shared" si="32"/>
        <v>5816.3126261117186</v>
      </c>
      <c r="AL15">
        <f t="shared" si="9"/>
        <v>5634.9681776226107</v>
      </c>
      <c r="AN15">
        <f t="shared" si="10"/>
        <v>17647.616158372966</v>
      </c>
      <c r="AO15">
        <f t="shared" si="11"/>
        <v>-882.38080791864832</v>
      </c>
      <c r="AP15">
        <f t="shared" si="12"/>
        <v>-2.7948323613767472</v>
      </c>
      <c r="AQ15">
        <f t="shared" si="13"/>
        <v>-20554.995121870819</v>
      </c>
      <c r="AR15">
        <f t="shared" si="14"/>
        <v>-3792.5546037778781</v>
      </c>
      <c r="AS15">
        <f t="shared" si="15"/>
        <v>3708.8855730399337</v>
      </c>
      <c r="AT15">
        <f t="shared" si="16"/>
        <v>2683.5408745631617</v>
      </c>
      <c r="AU15">
        <f t="shared" si="17"/>
        <v>2599.8718438252172</v>
      </c>
      <c r="AW15">
        <v>12</v>
      </c>
      <c r="AX15">
        <f>(R15*SUMPRODUCT(K16:$K$23, X16:$X$23)-$AZ$3*SUMPRODUCT(K15:$K$22, W16:$W$23))/Z15</f>
        <v>139685.7884219258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9.2474000000000001E-2</v>
      </c>
      <c r="O16">
        <f t="shared" si="29"/>
        <v>78929.672143554213</v>
      </c>
      <c r="P16">
        <f t="shared" si="30"/>
        <v>3946.4836071777108</v>
      </c>
      <c r="Q16" s="5">
        <f t="shared" si="31"/>
        <v>12.5</v>
      </c>
      <c r="R16">
        <f t="shared" si="0"/>
        <v>1000000</v>
      </c>
      <c r="S16">
        <f t="shared" si="1"/>
        <v>135365.86599292757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67692.024163767375</v>
      </c>
      <c r="AC16">
        <f t="shared" si="2"/>
        <v>58876.431788276976</v>
      </c>
      <c r="AE16">
        <f t="shared" si="3"/>
        <v>34329.906021314346</v>
      </c>
      <c r="AF16">
        <f t="shared" si="4"/>
        <v>-1716.4953010657173</v>
      </c>
      <c r="AG16">
        <f t="shared" si="5"/>
        <v>-5.4367871246944439</v>
      </c>
      <c r="AH16">
        <f t="shared" si="6"/>
        <v>-44813.093108745059</v>
      </c>
      <c r="AI16">
        <f t="shared" si="7"/>
        <v>-12205.119175621126</v>
      </c>
      <c r="AJ16">
        <f t="shared" si="8"/>
        <v>8815.5923754903997</v>
      </c>
      <c r="AK16">
        <f t="shared" si="32"/>
        <v>5486.707288155676</v>
      </c>
      <c r="AL16">
        <f t="shared" si="9"/>
        <v>2097.1804880249492</v>
      </c>
      <c r="AN16">
        <f t="shared" si="10"/>
        <v>15017.724793931789</v>
      </c>
      <c r="AO16">
        <f t="shared" si="11"/>
        <v>-750.88623969658943</v>
      </c>
      <c r="AP16">
        <f t="shared" si="12"/>
        <v>-2.3783395372874052</v>
      </c>
      <c r="AQ16">
        <f t="shared" si="13"/>
        <v>-19603.627783138585</v>
      </c>
      <c r="AR16">
        <f t="shared" si="14"/>
        <v>-5339.1675684406728</v>
      </c>
      <c r="AS16">
        <f t="shared" si="15"/>
        <v>3856.4084652140145</v>
      </c>
      <c r="AT16">
        <f t="shared" si="16"/>
        <v>2400.1772689742738</v>
      </c>
      <c r="AU16">
        <f t="shared" si="17"/>
        <v>917.41816574761617</v>
      </c>
      <c r="AW16">
        <v>13</v>
      </c>
      <c r="AX16">
        <f>(R16*SUMPRODUCT(K17:$K$23, X17:$X$23)-$AZ$3*SUMPRODUCT(K16:$K$22, W17:$W$23))/Z16</f>
        <v>135365.86599292757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0.10216500000000001</v>
      </c>
      <c r="O17">
        <f t="shared" si="29"/>
        <v>78929.672143554213</v>
      </c>
      <c r="P17">
        <f t="shared" si="30"/>
        <v>3946.4836071777108</v>
      </c>
      <c r="Q17" s="5">
        <f t="shared" si="31"/>
        <v>12.5</v>
      </c>
      <c r="R17">
        <f t="shared" si="0"/>
        <v>1000000</v>
      </c>
      <c r="S17">
        <f t="shared" si="1"/>
        <v>128827.78421042672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58876.431788276976</v>
      </c>
      <c r="AC17">
        <f t="shared" si="2"/>
        <v>49747.82690096127</v>
      </c>
      <c r="AE17">
        <f t="shared" si="3"/>
        <v>30479.292112433621</v>
      </c>
      <c r="AF17">
        <f t="shared" si="4"/>
        <v>-1523.9646056216811</v>
      </c>
      <c r="AG17">
        <f t="shared" si="5"/>
        <v>-4.8269698968530923</v>
      </c>
      <c r="AH17">
        <f t="shared" si="6"/>
        <v>-44435.948527552639</v>
      </c>
      <c r="AI17">
        <f t="shared" si="7"/>
        <v>-15485.447990637553</v>
      </c>
      <c r="AJ17">
        <f t="shared" si="8"/>
        <v>9128.6048873157051</v>
      </c>
      <c r="AK17">
        <f t="shared" si="32"/>
        <v>5419.219548506986</v>
      </c>
      <c r="AL17">
        <f t="shared" si="9"/>
        <v>-937.62355481486156</v>
      </c>
      <c r="AN17">
        <f t="shared" si="10"/>
        <v>12558.407923538127</v>
      </c>
      <c r="AO17">
        <f t="shared" si="11"/>
        <v>-627.92039617690637</v>
      </c>
      <c r="AP17">
        <f t="shared" si="12"/>
        <v>-1.9888603966163358</v>
      </c>
      <c r="AQ17">
        <f t="shared" si="13"/>
        <v>-18308.980602955096</v>
      </c>
      <c r="AR17">
        <f t="shared" si="14"/>
        <v>-6380.4819359904923</v>
      </c>
      <c r="AS17">
        <f t="shared" si="15"/>
        <v>3761.2666175061286</v>
      </c>
      <c r="AT17">
        <f t="shared" si="16"/>
        <v>2232.8855101460836</v>
      </c>
      <c r="AU17">
        <f t="shared" si="17"/>
        <v>-386.32980833828043</v>
      </c>
      <c r="AW17">
        <v>14</v>
      </c>
      <c r="AX17">
        <f>(R17*SUMPRODUCT(K18:$K$23, X18:$X$23)-$AZ$3*SUMPRODUCT(K17:$K$22, W18:$W$23))/Z17</f>
        <v>128827.78421042672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0.113081</v>
      </c>
      <c r="O18">
        <f t="shared" si="29"/>
        <v>78929.672143554213</v>
      </c>
      <c r="P18">
        <f t="shared" si="30"/>
        <v>3946.4836071777108</v>
      </c>
      <c r="Q18" s="5">
        <f t="shared" si="31"/>
        <v>12.5</v>
      </c>
      <c r="R18">
        <f t="shared" si="0"/>
        <v>1000000</v>
      </c>
      <c r="S18">
        <f t="shared" si="1"/>
        <v>119928.50142257861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49747.82690096127</v>
      </c>
      <c r="AC18">
        <f t="shared" si="2"/>
        <v>40611.260017082357</v>
      </c>
      <c r="AE18">
        <f t="shared" si="3"/>
        <v>26727.870359943179</v>
      </c>
      <c r="AF18">
        <f t="shared" si="4"/>
        <v>-1336.3935179971591</v>
      </c>
      <c r="AG18">
        <f t="shared" si="5"/>
        <v>-4.2328616149785168</v>
      </c>
      <c r="AH18">
        <f t="shared" si="6"/>
        <v>-43667.086632483559</v>
      </c>
      <c r="AI18">
        <f t="shared" si="7"/>
        <v>-18279.842652152518</v>
      </c>
      <c r="AJ18">
        <f t="shared" si="8"/>
        <v>9136.5668838789134</v>
      </c>
      <c r="AK18">
        <f t="shared" si="32"/>
        <v>5267.2651923778003</v>
      </c>
      <c r="AL18">
        <f t="shared" si="9"/>
        <v>-3876.0105758958043</v>
      </c>
      <c r="AN18">
        <f t="shared" si="10"/>
        <v>10291.287279601094</v>
      </c>
      <c r="AO18">
        <f t="shared" si="11"/>
        <v>-514.56436398005474</v>
      </c>
      <c r="AP18">
        <f t="shared" si="12"/>
        <v>-1.6298191478744048</v>
      </c>
      <c r="AQ18">
        <f t="shared" si="13"/>
        <v>-16813.555556286094</v>
      </c>
      <c r="AR18">
        <f t="shared" si="14"/>
        <v>-7038.4624598129294</v>
      </c>
      <c r="AS18">
        <f t="shared" si="15"/>
        <v>3517.9396369792767</v>
      </c>
      <c r="AT18">
        <f t="shared" si="16"/>
        <v>2028.1054398498852</v>
      </c>
      <c r="AU18">
        <f t="shared" si="17"/>
        <v>-1492.4173829837675</v>
      </c>
      <c r="AW18">
        <v>15</v>
      </c>
      <c r="AX18">
        <f>(R18*SUMPRODUCT(K19:$K$23, X19:$X$23)-$AZ$3*SUMPRODUCT(K18:$K$22, W19:$W$23))/Z18</f>
        <v>119928.50142257861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0.12539</v>
      </c>
      <c r="O19">
        <f t="shared" si="29"/>
        <v>78929.672143554213</v>
      </c>
      <c r="P19">
        <f t="shared" si="30"/>
        <v>3946.4836071777108</v>
      </c>
      <c r="Q19" s="5">
        <f t="shared" si="31"/>
        <v>12.5</v>
      </c>
      <c r="R19">
        <f t="shared" si="0"/>
        <v>1000000</v>
      </c>
      <c r="S19">
        <f t="shared" si="1"/>
        <v>108173.5751680711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40611.260017082357</v>
      </c>
      <c r="AC19">
        <f t="shared" si="2"/>
        <v>31671.27119285594</v>
      </c>
      <c r="AE19">
        <f t="shared" si="3"/>
        <v>23109.183991910471</v>
      </c>
      <c r="AF19">
        <f t="shared" si="4"/>
        <v>-1155.4591995955236</v>
      </c>
      <c r="AG19">
        <f t="shared" si="5"/>
        <v>-3.6597744809265755</v>
      </c>
      <c r="AH19">
        <f t="shared" si="6"/>
        <v>-42460.681432172496</v>
      </c>
      <c r="AI19">
        <f t="shared" si="7"/>
        <v>-20510.616414338474</v>
      </c>
      <c r="AJ19">
        <f t="shared" si="8"/>
        <v>8939.9888242264169</v>
      </c>
      <c r="AK19">
        <f t="shared" si="32"/>
        <v>4592.2698850097622</v>
      </c>
      <c r="AL19">
        <f t="shared" si="9"/>
        <v>-6978.3577051022949</v>
      </c>
      <c r="AN19">
        <f t="shared" si="10"/>
        <v>8289.5005541418886</v>
      </c>
      <c r="AO19">
        <f t="shared" si="11"/>
        <v>-414.4750277070944</v>
      </c>
      <c r="AP19">
        <f t="shared" si="12"/>
        <v>-1.3127985219337519</v>
      </c>
      <c r="AQ19">
        <f t="shared" si="13"/>
        <v>-15231.080525580148</v>
      </c>
      <c r="AR19">
        <f t="shared" si="14"/>
        <v>-7357.367797667288</v>
      </c>
      <c r="AS19">
        <f t="shared" si="15"/>
        <v>3206.8653890327409</v>
      </c>
      <c r="AT19">
        <f t="shared" si="16"/>
        <v>1647.2941567250216</v>
      </c>
      <c r="AU19">
        <f t="shared" si="17"/>
        <v>-2503.2082519095247</v>
      </c>
      <c r="AW19">
        <v>16</v>
      </c>
      <c r="AX19">
        <f>(R19*SUMPRODUCT(K20:$K$23, X20:$X$23)-$AZ$3*SUMPRODUCT(K19:$K$22, W20:$W$23))/Z19</f>
        <v>108173.5751680711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0.13947699999999999</v>
      </c>
      <c r="O20">
        <f t="shared" si="29"/>
        <v>78929.672143554213</v>
      </c>
      <c r="P20">
        <f t="shared" si="30"/>
        <v>3946.4836071777108</v>
      </c>
      <c r="Q20" s="5">
        <f t="shared" si="31"/>
        <v>12.5</v>
      </c>
      <c r="R20">
        <f t="shared" si="0"/>
        <v>1000000</v>
      </c>
      <c r="S20">
        <f t="shared" si="1"/>
        <v>91739.19696372257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31671.27119285594</v>
      </c>
      <c r="AC20">
        <f t="shared" si="2"/>
        <v>22844.692053758274</v>
      </c>
      <c r="AE20">
        <f t="shared" si="3"/>
        <v>19654.892496351669</v>
      </c>
      <c r="AF20">
        <f t="shared" si="4"/>
        <v>-982.7446248175836</v>
      </c>
      <c r="AG20">
        <f t="shared" si="5"/>
        <v>-3.1127223708411136</v>
      </c>
      <c r="AH20">
        <f t="shared" si="6"/>
        <v>-40836.349222095669</v>
      </c>
      <c r="AI20">
        <f t="shared" si="7"/>
        <v>-22167.314072932426</v>
      </c>
      <c r="AJ20">
        <f t="shared" si="8"/>
        <v>8826.5791390976665</v>
      </c>
      <c r="AK20">
        <f t="shared" si="32"/>
        <v>2733.6476551963783</v>
      </c>
      <c r="AL20">
        <f t="shared" si="9"/>
        <v>-10607.087278638381</v>
      </c>
      <c r="AN20">
        <f t="shared" si="10"/>
        <v>6687.2909796172062</v>
      </c>
      <c r="AO20">
        <f t="shared" si="11"/>
        <v>-334.36454898086032</v>
      </c>
      <c r="AP20">
        <f t="shared" si="12"/>
        <v>-1.0590584627436785</v>
      </c>
      <c r="AQ20">
        <f t="shared" si="13"/>
        <v>-13893.973210187147</v>
      </c>
      <c r="AR20">
        <f t="shared" si="14"/>
        <v>-7542.1058380135455</v>
      </c>
      <c r="AS20">
        <f t="shared" si="15"/>
        <v>3003.1150294371532</v>
      </c>
      <c r="AT20">
        <f t="shared" si="16"/>
        <v>930.08381040189965</v>
      </c>
      <c r="AU20">
        <f t="shared" si="17"/>
        <v>-3608.9069981744924</v>
      </c>
      <c r="AW20">
        <v>17</v>
      </c>
      <c r="AX20">
        <f>(R20*SUMPRODUCT(K21:$K$23, X21:$X$23)-$AZ$3*SUMPRODUCT(K20:$K$22, W21:$W$23))/Z20</f>
        <v>91739.19696372257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0.15573300000000001</v>
      </c>
      <c r="O21">
        <f t="shared" si="29"/>
        <v>78929.672143554213</v>
      </c>
      <c r="P21">
        <f t="shared" si="30"/>
        <v>3946.4836071777108</v>
      </c>
      <c r="Q21" s="5">
        <f t="shared" si="31"/>
        <v>12.5</v>
      </c>
      <c r="R21">
        <f t="shared" si="0"/>
        <v>1000000</v>
      </c>
      <c r="S21">
        <f t="shared" si="1"/>
        <v>69228.655167234378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22844.692053758274</v>
      </c>
      <c r="AC21">
        <f t="shared" si="2"/>
        <v>14382.06787812057</v>
      </c>
      <c r="AE21">
        <f t="shared" si="3"/>
        <v>16397.42819825382</v>
      </c>
      <c r="AF21">
        <f t="shared" si="4"/>
        <v>-819.87140991269109</v>
      </c>
      <c r="AG21">
        <f t="shared" si="5"/>
        <v>-2.5968415541545036</v>
      </c>
      <c r="AH21">
        <f t="shared" si="6"/>
        <v>-38780.287438255938</v>
      </c>
      <c r="AI21">
        <f t="shared" si="7"/>
        <v>-23205.327491468965</v>
      </c>
      <c r="AJ21">
        <f t="shared" si="8"/>
        <v>8462.624175637704</v>
      </c>
      <c r="AK21">
        <f t="shared" si="32"/>
        <v>1971.0613655996997</v>
      </c>
      <c r="AL21">
        <f t="shared" si="9"/>
        <v>-12771.64195023156</v>
      </c>
      <c r="AN21">
        <f t="shared" si="10"/>
        <v>5306.7499131478253</v>
      </c>
      <c r="AO21">
        <f t="shared" si="11"/>
        <v>-265.33749565739134</v>
      </c>
      <c r="AP21">
        <f t="shared" si="12"/>
        <v>-0.84042378630056191</v>
      </c>
      <c r="AQ21">
        <f t="shared" si="13"/>
        <v>-12550.583207720831</v>
      </c>
      <c r="AR21">
        <f t="shared" si="14"/>
        <v>-7510.0112140166966</v>
      </c>
      <c r="AS21">
        <f t="shared" si="15"/>
        <v>2738.7849829920578</v>
      </c>
      <c r="AT21">
        <f t="shared" si="16"/>
        <v>637.90062711292319</v>
      </c>
      <c r="AU21">
        <f t="shared" si="17"/>
        <v>-4133.325603911715</v>
      </c>
      <c r="AW21">
        <v>18</v>
      </c>
      <c r="AX21">
        <f>(R21*SUMPRODUCT(K22:$K$23, X22:$X$23)-$AZ$3*SUMPRODUCT(K21:$K$22, W22:$W$23))/Z21</f>
        <v>69228.655167234378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0.17447299999999999</v>
      </c>
      <c r="O22">
        <f t="shared" si="29"/>
        <v>78929.672143554213</v>
      </c>
      <c r="P22">
        <f t="shared" si="30"/>
        <v>3946.4836071777108</v>
      </c>
      <c r="Q22" s="5">
        <f t="shared" si="31"/>
        <v>12.5</v>
      </c>
      <c r="R22">
        <f t="shared" si="0"/>
        <v>1000000</v>
      </c>
      <c r="S22">
        <f t="shared" si="1"/>
        <v>39327.552387476433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14382.06787812057</v>
      </c>
      <c r="AC22">
        <f t="shared" si="2"/>
        <v>6663.013623669357</v>
      </c>
      <c r="AE22">
        <f t="shared" si="3"/>
        <v>13372.545426237342</v>
      </c>
      <c r="AF22">
        <f t="shared" si="4"/>
        <v>-668.62727131186716</v>
      </c>
      <c r="AG22">
        <f t="shared" si="5"/>
        <v>-2.1177944021349595</v>
      </c>
      <c r="AH22">
        <f t="shared" si="6"/>
        <v>-36246.298918239896</v>
      </c>
      <c r="AI22">
        <f t="shared" si="7"/>
        <v>-23544.498557716557</v>
      </c>
      <c r="AJ22">
        <f t="shared" si="8"/>
        <v>7719.0542544512127</v>
      </c>
      <c r="AK22">
        <f t="shared" si="32"/>
        <v>1896.0190223132231</v>
      </c>
      <c r="AL22">
        <f t="shared" si="9"/>
        <v>-13929.42528095212</v>
      </c>
      <c r="AN22">
        <f t="shared" si="10"/>
        <v>4044.6708751586043</v>
      </c>
      <c r="AO22">
        <f t="shared" si="11"/>
        <v>-202.23354375793022</v>
      </c>
      <c r="AP22">
        <f t="shared" si="12"/>
        <v>-0.64054980296293296</v>
      </c>
      <c r="AQ22">
        <f t="shared" si="13"/>
        <v>-10963.084805025641</v>
      </c>
      <c r="AR22">
        <f t="shared" si="14"/>
        <v>-7121.2880234279291</v>
      </c>
      <c r="AS22">
        <f t="shared" si="15"/>
        <v>2334.7113755539249</v>
      </c>
      <c r="AT22">
        <f t="shared" si="16"/>
        <v>573.47144271057164</v>
      </c>
      <c r="AU22">
        <f t="shared" si="17"/>
        <v>-4213.1052051634324</v>
      </c>
      <c r="AW22">
        <v>19</v>
      </c>
      <c r="AX22">
        <f>(R22*SUMPRODUCT(K23:$K$23, X23:$X$23)-$AZ$3*SUMPRODUCT(K22:$K$22, W23:$W$23))/Z22</f>
        <v>39327.552387476433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0.196798</v>
      </c>
      <c r="O23">
        <f t="shared" si="29"/>
        <v>78929.672143554213</v>
      </c>
      <c r="P23">
        <f t="shared" si="30"/>
        <v>3946.4836071777108</v>
      </c>
      <c r="Q23" s="5">
        <f t="shared" si="31"/>
        <v>12.5</v>
      </c>
      <c r="R23">
        <f t="shared" si="0"/>
        <v>1000000</v>
      </c>
      <c r="S23">
        <f t="shared" si="1"/>
        <v>49580.75293238851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6663.013623669357</v>
      </c>
      <c r="AC23">
        <f t="shared" si="2"/>
        <v>6663.0136236693561</v>
      </c>
      <c r="AE23">
        <f t="shared" si="3"/>
        <v>10607.129777182312</v>
      </c>
      <c r="AF23">
        <f t="shared" si="4"/>
        <v>-530.35648885911564</v>
      </c>
      <c r="AG23">
        <f t="shared" si="5"/>
        <v>-1.6798387553622542</v>
      </c>
      <c r="AH23">
        <f t="shared" si="6"/>
        <v>-33342.216220108457</v>
      </c>
      <c r="AI23">
        <f t="shared" si="7"/>
        <v>-23267.122770540624</v>
      </c>
      <c r="AJ23">
        <f t="shared" si="8"/>
        <v>0</v>
      </c>
      <c r="AK23">
        <f t="shared" si="32"/>
        <v>1739.2638601560263</v>
      </c>
      <c r="AL23">
        <f t="shared" si="9"/>
        <v>-21527.858910384599</v>
      </c>
      <c r="AN23">
        <f t="shared" si="10"/>
        <v>2906.2786733558792</v>
      </c>
      <c r="AO23">
        <f t="shared" si="11"/>
        <v>-145.31393366779398</v>
      </c>
      <c r="AP23">
        <f t="shared" si="12"/>
        <v>-0.46026395942549542</v>
      </c>
      <c r="AQ23">
        <f t="shared" si="13"/>
        <v>-9135.5318506023559</v>
      </c>
      <c r="AR23">
        <f t="shared" si="14"/>
        <v>-6375.0273748736963</v>
      </c>
      <c r="AS23">
        <f t="shared" si="15"/>
        <v>0</v>
      </c>
      <c r="AT23">
        <f t="shared" si="16"/>
        <v>476.54601860191815</v>
      </c>
      <c r="AU23">
        <f t="shared" si="17"/>
        <v>-5898.4813562717791</v>
      </c>
      <c r="AW23">
        <v>20</v>
      </c>
      <c r="AX23">
        <f>(R23*SUMPRODUCT(K$23:$K24, X$23:$X24)-$AZ$3*SUMPRODUCT(K$22:$K23, W$23:$W24))/Z23</f>
        <v>49580.75293238851</v>
      </c>
    </row>
    <row r="25" spans="5:50" x14ac:dyDescent="0.25">
      <c r="AN25" s="6">
        <f t="shared" ref="AN25:AU25" si="33">SUM(AN3:AN23)</f>
        <v>544077.71338934172</v>
      </c>
      <c r="AO25" s="6">
        <f t="shared" si="33"/>
        <v>-86401.139777132776</v>
      </c>
      <c r="AP25" s="6">
        <f t="shared" si="33"/>
        <v>-173.66495207274428</v>
      </c>
      <c r="AQ25" s="6">
        <f t="shared" si="33"/>
        <v>-374644.738152028</v>
      </c>
      <c r="AR25" s="6">
        <f t="shared" si="33"/>
        <v>82858.170508108145</v>
      </c>
      <c r="AS25" s="6">
        <f t="shared" si="33"/>
        <v>-41203.305950445392</v>
      </c>
      <c r="AT25" s="6">
        <f t="shared" si="33"/>
        <v>71338.341981310456</v>
      </c>
      <c r="AU25" s="7">
        <f t="shared" si="33"/>
        <v>112993.20653897319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FEC6-03EA-4FDF-BF58-49685602E530}">
  <sheetPr codeName="Sheet6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'T.26.04.F'!C3*(1+C12)</f>
        <v>4604.9174283556094</v>
      </c>
      <c r="K3">
        <v>1</v>
      </c>
      <c r="L3" s="2">
        <v>0</v>
      </c>
      <c r="O3">
        <f>$C$3</f>
        <v>4604.9174283556094</v>
      </c>
      <c r="P3">
        <f>O3*B5</f>
        <v>3683.9339426844876</v>
      </c>
      <c r="Q3" s="5">
        <f>B8</f>
        <v>100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4604.9174283556094</v>
      </c>
      <c r="AF3">
        <f t="shared" ref="AF3:AF23" si="4">-$Z3*P3</f>
        <v>-3683.9339426844876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820.9834856711218</v>
      </c>
      <c r="AJ3">
        <f t="shared" ref="AJ3:AJ23" si="8">AB3-AC3</f>
        <v>0</v>
      </c>
      <c r="AL3">
        <f t="shared" ref="AL3:AL23" si="9">SUM(AI3:AK3)</f>
        <v>820.9834856711218</v>
      </c>
      <c r="AN3">
        <f t="shared" ref="AN3:AN23" si="10">AE3*$K3</f>
        <v>4604.9174283556094</v>
      </c>
      <c r="AO3">
        <f t="shared" ref="AO3:AO23" si="11">AF3*$K3</f>
        <v>-3683.9339426844876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820.9834856711218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820.9834856711218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2819.7088686205657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1.221972E-3</v>
      </c>
      <c r="R4">
        <f t="shared" si="0"/>
        <v>2000000</v>
      </c>
      <c r="S4">
        <f t="shared" si="1"/>
        <v>532.84293442033811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526.86338592987522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-2443.944</v>
      </c>
      <c r="AI4">
        <f t="shared" si="7"/>
        <v>-2443.944</v>
      </c>
      <c r="AJ4">
        <f t="shared" si="8"/>
        <v>-526.86338592987522</v>
      </c>
      <c r="AK4">
        <f>G4*MAX(0, SUM(AB4, AE4:AF4))</f>
        <v>0</v>
      </c>
      <c r="AL4">
        <f t="shared" si="9"/>
        <v>-2970.8073859298752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-2292.8454826906836</v>
      </c>
      <c r="AR4">
        <f t="shared" si="14"/>
        <v>-2292.8454826906836</v>
      </c>
      <c r="AS4">
        <f t="shared" si="15"/>
        <v>-494.28969502755905</v>
      </c>
      <c r="AT4">
        <f t="shared" si="16"/>
        <v>0</v>
      </c>
      <c r="AU4">
        <f t="shared" si="17"/>
        <v>-2787.1351777182426</v>
      </c>
      <c r="AW4">
        <v>1</v>
      </c>
      <c r="AX4">
        <f>(R4*SUMPRODUCT(K5:$K$23, X5:$X$23)-$AZ$3*SUMPRODUCT(K4:$K$22, W5:$W$23))/Z4</f>
        <v>532.84293442033811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1.2339639999999999E-3</v>
      </c>
      <c r="O5">
        <f t="shared" ref="O5:O23" si="29">$C$3</f>
        <v>4604.9174283556094</v>
      </c>
      <c r="P5">
        <f t="shared" ref="P5:P23" si="30">O5*$C$5</f>
        <v>230.24587141778048</v>
      </c>
      <c r="Q5" s="5">
        <f t="shared" ref="Q5:Q23" si="31">$C$8</f>
        <v>12.5</v>
      </c>
      <c r="R5">
        <f t="shared" si="0"/>
        <v>2000000</v>
      </c>
      <c r="S5">
        <f t="shared" si="1"/>
        <v>1058.9069848980375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526.86338592987522</v>
      </c>
      <c r="AC5">
        <f t="shared" si="2"/>
        <v>1035.2617308850531</v>
      </c>
      <c r="AE5">
        <f t="shared" si="3"/>
        <v>4502.0902264812421</v>
      </c>
      <c r="AF5">
        <f t="shared" si="4"/>
        <v>-225.10451132406212</v>
      </c>
      <c r="AG5">
        <f t="shared" si="5"/>
        <v>-12.220876640368212</v>
      </c>
      <c r="AH5">
        <f t="shared" si="6"/>
        <v>-2440.2329810859837</v>
      </c>
      <c r="AI5">
        <f t="shared" si="7"/>
        <v>1824.5318574308276</v>
      </c>
      <c r="AJ5">
        <f t="shared" si="8"/>
        <v>-508.39834495517789</v>
      </c>
      <c r="AK5">
        <f>G5*SUM(AB5, AE5:AF5)</f>
        <v>196.95781314456926</v>
      </c>
      <c r="AL5">
        <f t="shared" si="9"/>
        <v>1513.0913256202189</v>
      </c>
      <c r="AN5">
        <f t="shared" si="10"/>
        <v>3887.8363441969163</v>
      </c>
      <c r="AO5">
        <f t="shared" si="11"/>
        <v>-194.39181720984584</v>
      </c>
      <c r="AP5">
        <f t="shared" si="12"/>
        <v>-10.553490927592055</v>
      </c>
      <c r="AQ5">
        <f t="shared" si="13"/>
        <v>-2107.2937224514781</v>
      </c>
      <c r="AR5">
        <f t="shared" si="14"/>
        <v>1575.5973136080001</v>
      </c>
      <c r="AS5">
        <f t="shared" si="15"/>
        <v>-439.03375174938577</v>
      </c>
      <c r="AT5">
        <f t="shared" si="16"/>
        <v>170.08538383192084</v>
      </c>
      <c r="AU5">
        <f t="shared" si="17"/>
        <v>1306.6489456905351</v>
      </c>
      <c r="AW5">
        <v>2</v>
      </c>
      <c r="AX5">
        <f>(R5*SUMPRODUCT(K6:$K$23, X6:$X$23)-$AZ$3*SUMPRODUCT(K5:$K$22, W6:$W$23))/Z5</f>
        <v>1058.9069848980375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1.248954E-3</v>
      </c>
      <c r="O6">
        <f t="shared" si="29"/>
        <v>4604.9174283556094</v>
      </c>
      <c r="P6">
        <f t="shared" si="30"/>
        <v>230.24587141778048</v>
      </c>
      <c r="Q6" s="5">
        <f t="shared" si="31"/>
        <v>12.5</v>
      </c>
      <c r="R6">
        <f t="shared" si="0"/>
        <v>2000000</v>
      </c>
      <c r="S6">
        <f t="shared" si="1"/>
        <v>1566.0824034898794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1035.2617308850531</v>
      </c>
      <c r="AC6">
        <f t="shared" si="2"/>
        <v>1513.8885806037033</v>
      </c>
      <c r="AE6">
        <f t="shared" si="3"/>
        <v>4451.4464206197053</v>
      </c>
      <c r="AF6">
        <f t="shared" si="4"/>
        <v>-222.57232103098528</v>
      </c>
      <c r="AG6">
        <f t="shared" si="5"/>
        <v>-12.083404561201036</v>
      </c>
      <c r="AH6">
        <f t="shared" si="6"/>
        <v>-2442.1300421591109</v>
      </c>
      <c r="AI6">
        <f t="shared" si="7"/>
        <v>1774.6606528684083</v>
      </c>
      <c r="AJ6">
        <f t="shared" si="8"/>
        <v>-478.62684971865019</v>
      </c>
      <c r="AK6">
        <f>G6*SUM(AB6, AE6:AF6)</f>
        <v>307.95194608271578</v>
      </c>
      <c r="AL6">
        <f t="shared" si="9"/>
        <v>1603.9857492324738</v>
      </c>
      <c r="AN6">
        <f t="shared" si="10"/>
        <v>3466.9031854270538</v>
      </c>
      <c r="AO6">
        <f t="shared" si="11"/>
        <v>-173.34515927135271</v>
      </c>
      <c r="AP6">
        <f t="shared" si="12"/>
        <v>-9.4108722886076421</v>
      </c>
      <c r="AQ6">
        <f t="shared" si="13"/>
        <v>-1901.9949073563937</v>
      </c>
      <c r="AR6">
        <f t="shared" si="14"/>
        <v>1382.1522465107</v>
      </c>
      <c r="AS6">
        <f t="shared" si="15"/>
        <v>-372.76713974005293</v>
      </c>
      <c r="AT6">
        <f t="shared" si="16"/>
        <v>239.84104984105301</v>
      </c>
      <c r="AU6">
        <f t="shared" si="17"/>
        <v>1249.2261566116999</v>
      </c>
      <c r="AW6">
        <v>3</v>
      </c>
      <c r="AX6">
        <f>(R6*SUMPRODUCT(K7:$K$23, X7:$X$23)-$AZ$3*SUMPRODUCT(K6:$K$22, W7:$W$23))/Z6</f>
        <v>1566.0824034898794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1.2649429999999999E-3</v>
      </c>
      <c r="O7">
        <f t="shared" si="29"/>
        <v>4604.9174283556094</v>
      </c>
      <c r="P7">
        <f t="shared" si="30"/>
        <v>230.24587141778048</v>
      </c>
      <c r="Q7" s="5">
        <f t="shared" si="31"/>
        <v>12.5</v>
      </c>
      <c r="R7">
        <f t="shared" si="0"/>
        <v>2000000</v>
      </c>
      <c r="S7">
        <f t="shared" si="1"/>
        <v>2001.0889959377744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1513.8885806037033</v>
      </c>
      <c r="AC7">
        <f t="shared" si="2"/>
        <v>1912.6065552590735</v>
      </c>
      <c r="AE7">
        <f t="shared" si="3"/>
        <v>4401.3011304238707</v>
      </c>
      <c r="AF7">
        <f t="shared" si="4"/>
        <v>-220.06505652119353</v>
      </c>
      <c r="AG7">
        <f t="shared" si="5"/>
        <v>-11.947285697573166</v>
      </c>
      <c r="AH7">
        <f t="shared" si="6"/>
        <v>-2445.5708825374913</v>
      </c>
      <c r="AI7">
        <f t="shared" si="7"/>
        <v>1723.7179056676123</v>
      </c>
      <c r="AJ7">
        <f t="shared" si="8"/>
        <v>-398.7179746553702</v>
      </c>
      <c r="AK7">
        <f>G7*SUM(AB7, AE7:AF7)</f>
        <v>279.63062053626328</v>
      </c>
      <c r="AL7">
        <f t="shared" si="9"/>
        <v>1604.6305515485053</v>
      </c>
      <c r="AN7">
        <f t="shared" si="10"/>
        <v>3102.9679719894089</v>
      </c>
      <c r="AO7">
        <f t="shared" si="11"/>
        <v>-155.14839859947045</v>
      </c>
      <c r="AP7">
        <f t="shared" si="12"/>
        <v>-8.4229739736545657</v>
      </c>
      <c r="AQ7">
        <f t="shared" si="13"/>
        <v>-1724.1556296360229</v>
      </c>
      <c r="AR7">
        <f t="shared" si="14"/>
        <v>1215.2409697802607</v>
      </c>
      <c r="AS7">
        <f t="shared" si="15"/>
        <v>-281.10076283122856</v>
      </c>
      <c r="AT7">
        <f t="shared" si="16"/>
        <v>197.1428070471483</v>
      </c>
      <c r="AU7">
        <f t="shared" si="17"/>
        <v>1131.2830139961804</v>
      </c>
      <c r="AW7">
        <v>4</v>
      </c>
      <c r="AX7">
        <f>(R7*SUMPRODUCT(K8:$K$23, X8:$X$23)-$AZ$3*SUMPRODUCT(K7:$K$22, W8:$W$23))/Z7</f>
        <v>2001.0889959377744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1.2849300000000001E-3</v>
      </c>
      <c r="O8">
        <f t="shared" si="29"/>
        <v>4604.9174283556094</v>
      </c>
      <c r="P8">
        <f t="shared" si="30"/>
        <v>230.24587141778048</v>
      </c>
      <c r="Q8" s="5">
        <f t="shared" si="31"/>
        <v>12.5</v>
      </c>
      <c r="R8">
        <f t="shared" si="0"/>
        <v>2000000</v>
      </c>
      <c r="S8">
        <f t="shared" si="1"/>
        <v>2325.9583003442704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1912.6065552590735</v>
      </c>
      <c r="AC8">
        <f t="shared" si="2"/>
        <v>2198.0234140174434</v>
      </c>
      <c r="AE8">
        <f t="shared" si="3"/>
        <v>4351.632755258116</v>
      </c>
      <c r="AF8">
        <f t="shared" si="4"/>
        <v>-217.58163776290581</v>
      </c>
      <c r="AG8">
        <f t="shared" si="5"/>
        <v>-11.812461414786052</v>
      </c>
      <c r="AH8">
        <f t="shared" si="6"/>
        <v>-2456.2281298212306</v>
      </c>
      <c r="AI8">
        <f t="shared" si="7"/>
        <v>1666.0105262591928</v>
      </c>
      <c r="AJ8">
        <f t="shared" si="8"/>
        <v>-285.41685875836993</v>
      </c>
      <c r="AK8">
        <f t="shared" ref="AK8:AK23" si="32">G8*SUM(AB8:AB8, AE8:AF8)</f>
        <v>128.79380842966623</v>
      </c>
      <c r="AL8">
        <f t="shared" si="9"/>
        <v>1509.387475930489</v>
      </c>
      <c r="AN8">
        <f t="shared" si="10"/>
        <v>2860.5605553690125</v>
      </c>
      <c r="AO8">
        <f t="shared" si="11"/>
        <v>-143.02802776845064</v>
      </c>
      <c r="AP8">
        <f t="shared" si="12"/>
        <v>-7.7649615869184618</v>
      </c>
      <c r="AQ8">
        <f t="shared" si="13"/>
        <v>-1614.6098943355466</v>
      </c>
      <c r="AR8">
        <f t="shared" si="14"/>
        <v>1095.1576716780962</v>
      </c>
      <c r="AS8">
        <f t="shared" si="15"/>
        <v>-187.61974043305821</v>
      </c>
      <c r="AT8">
        <f t="shared" si="16"/>
        <v>84.663046927498215</v>
      </c>
      <c r="AU8">
        <f t="shared" si="17"/>
        <v>992.20097817253622</v>
      </c>
      <c r="AW8">
        <v>5</v>
      </c>
      <c r="AX8">
        <f>(R8*SUMPRODUCT(K9:$K$23, X9:$X$23)-$AZ$3*SUMPRODUCT(K8:$K$22, W9:$W$23))/Z8</f>
        <v>2325.9583003442704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1.3159090000000001E-3</v>
      </c>
      <c r="O9">
        <f t="shared" si="29"/>
        <v>4604.9174283556094</v>
      </c>
      <c r="P9">
        <f t="shared" si="30"/>
        <v>230.24587141778048</v>
      </c>
      <c r="Q9" s="5">
        <f t="shared" si="31"/>
        <v>12.5</v>
      </c>
      <c r="R9">
        <f t="shared" si="0"/>
        <v>2000000</v>
      </c>
      <c r="S9">
        <f t="shared" si="1"/>
        <v>2564.3141455394425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2198.0234140174434</v>
      </c>
      <c r="AC9">
        <f t="shared" si="2"/>
        <v>2395.847461023006</v>
      </c>
      <c r="AE9">
        <f t="shared" si="3"/>
        <v>4302.3900749981958</v>
      </c>
      <c r="AF9">
        <f t="shared" si="4"/>
        <v>-215.1195037499098</v>
      </c>
      <c r="AG9">
        <f t="shared" si="5"/>
        <v>-11.678792676350321</v>
      </c>
      <c r="AH9">
        <f t="shared" si="6"/>
        <v>-2487.0598860591522</v>
      </c>
      <c r="AI9">
        <f t="shared" si="7"/>
        <v>1588.5318925127835</v>
      </c>
      <c r="AJ9">
        <f t="shared" si="8"/>
        <v>-197.82404700556253</v>
      </c>
      <c r="AK9">
        <f t="shared" si="32"/>
        <v>37.083234513067801</v>
      </c>
      <c r="AL9">
        <f t="shared" si="9"/>
        <v>1427.7910800202887</v>
      </c>
      <c r="AN9">
        <f t="shared" si="10"/>
        <v>2687.8832089293551</v>
      </c>
      <c r="AO9">
        <f t="shared" si="11"/>
        <v>-134.39416044646777</v>
      </c>
      <c r="AP9">
        <f t="shared" si="12"/>
        <v>-7.2962307434065741</v>
      </c>
      <c r="AQ9">
        <f t="shared" si="13"/>
        <v>-1553.7704370850088</v>
      </c>
      <c r="AR9">
        <f t="shared" si="14"/>
        <v>992.42238065447202</v>
      </c>
      <c r="AS9">
        <f t="shared" si="15"/>
        <v>-123.58896450571744</v>
      </c>
      <c r="AT9">
        <f t="shared" si="16"/>
        <v>23.167449171959678</v>
      </c>
      <c r="AU9">
        <f t="shared" si="17"/>
        <v>892.0008653207143</v>
      </c>
      <c r="AW9">
        <v>6</v>
      </c>
      <c r="AX9">
        <f>(R9*SUMPRODUCT(K10:$K$23, X10:$X$23)-$AZ$3*SUMPRODUCT(K9:$K$22, W10:$W$23))/Z9</f>
        <v>2564.3141455394425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1.3528839999999999E-3</v>
      </c>
      <c r="O10">
        <f t="shared" si="29"/>
        <v>4604.9174283556094</v>
      </c>
      <c r="P10">
        <f t="shared" si="30"/>
        <v>230.24587141778048</v>
      </c>
      <c r="Q10" s="5">
        <f t="shared" si="31"/>
        <v>12.5</v>
      </c>
      <c r="R10">
        <f t="shared" si="0"/>
        <v>2000000</v>
      </c>
      <c r="S10">
        <f t="shared" si="1"/>
        <v>2751.0496913320662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2395.847461023006</v>
      </c>
      <c r="AC10">
        <f t="shared" si="2"/>
        <v>2541.1346296030133</v>
      </c>
      <c r="AE10">
        <f t="shared" si="3"/>
        <v>4253.5455395539902</v>
      </c>
      <c r="AF10">
        <f t="shared" si="4"/>
        <v>-212.67727697769951</v>
      </c>
      <c r="AG10">
        <f t="shared" si="5"/>
        <v>-11.546204697835668</v>
      </c>
      <c r="AH10">
        <f t="shared" si="6"/>
        <v>-2528.0082801842445</v>
      </c>
      <c r="AI10">
        <f t="shared" si="7"/>
        <v>1501.3137776942108</v>
      </c>
      <c r="AJ10">
        <f t="shared" si="8"/>
        <v>-145.28716858000735</v>
      </c>
      <c r="AK10">
        <f t="shared" si="32"/>
        <v>26.390534466757117</v>
      </c>
      <c r="AL10">
        <f t="shared" si="9"/>
        <v>1382.4171435809606</v>
      </c>
      <c r="AN10">
        <f t="shared" si="10"/>
        <v>2524.8151854183679</v>
      </c>
      <c r="AO10">
        <f t="shared" si="11"/>
        <v>-126.2407592709184</v>
      </c>
      <c r="AP10">
        <f t="shared" si="12"/>
        <v>-6.8535843060707329</v>
      </c>
      <c r="AQ10">
        <f t="shared" si="13"/>
        <v>-1500.5725541948291</v>
      </c>
      <c r="AR10">
        <f t="shared" si="14"/>
        <v>891.1482876465501</v>
      </c>
      <c r="AS10">
        <f t="shared" si="15"/>
        <v>-86.239408057614114</v>
      </c>
      <c r="AT10">
        <f t="shared" si="16"/>
        <v>15.664866298801138</v>
      </c>
      <c r="AU10">
        <f t="shared" si="17"/>
        <v>820.57374588773712</v>
      </c>
      <c r="AW10">
        <v>7</v>
      </c>
      <c r="AX10">
        <f>(R10*SUMPRODUCT(K11:$K$23, X11:$X$23)-$AZ$3*SUMPRODUCT(K10:$K$22, W11:$W$23))/Z10</f>
        <v>2751.0496913320662</v>
      </c>
    </row>
    <row r="11" spans="1:52" x14ac:dyDescent="0.25">
      <c r="A11" t="s">
        <v>33</v>
      </c>
      <c r="C11" s="24">
        <f>AU25</f>
        <v>9136.8658431503827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1.38886E-3</v>
      </c>
      <c r="O11">
        <f t="shared" si="29"/>
        <v>4604.9174283556094</v>
      </c>
      <c r="P11">
        <f t="shared" si="30"/>
        <v>230.24587141778048</v>
      </c>
      <c r="Q11" s="5">
        <f t="shared" si="31"/>
        <v>12.5</v>
      </c>
      <c r="R11">
        <f t="shared" si="0"/>
        <v>2000000</v>
      </c>
      <c r="S11">
        <f t="shared" si="1"/>
        <v>2889.6372385613813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2541.1346296030133</v>
      </c>
      <c r="AC11">
        <f t="shared" si="2"/>
        <v>2638.7488981462648</v>
      </c>
      <c r="AE11">
        <f t="shared" si="3"/>
        <v>4205.1025049003856</v>
      </c>
      <c r="AF11">
        <f t="shared" si="4"/>
        <v>-210.25512524501926</v>
      </c>
      <c r="AG11">
        <f t="shared" si="5"/>
        <v>-11.414706589000675</v>
      </c>
      <c r="AH11">
        <f t="shared" si="6"/>
        <v>-2565.7698970617671</v>
      </c>
      <c r="AI11">
        <f t="shared" si="7"/>
        <v>1417.6627760045985</v>
      </c>
      <c r="AJ11">
        <f t="shared" si="8"/>
        <v>-97.614268543251455</v>
      </c>
      <c r="AK11">
        <f t="shared" si="32"/>
        <v>15.686356822220109</v>
      </c>
      <c r="AL11">
        <f t="shared" si="9"/>
        <v>1335.7348642835673</v>
      </c>
      <c r="AN11">
        <f t="shared" si="10"/>
        <v>2373.8092427444262</v>
      </c>
      <c r="AO11">
        <f t="shared" si="11"/>
        <v>-118.6904621372213</v>
      </c>
      <c r="AP11">
        <f t="shared" si="12"/>
        <v>-6.443680260495193</v>
      </c>
      <c r="AQ11">
        <f t="shared" si="13"/>
        <v>-1448.3947274300556</v>
      </c>
      <c r="AR11">
        <f t="shared" si="14"/>
        <v>800.28037291665419</v>
      </c>
      <c r="AS11">
        <f t="shared" si="15"/>
        <v>-55.103924962988735</v>
      </c>
      <c r="AT11">
        <f t="shared" si="16"/>
        <v>8.8550561528952016</v>
      </c>
      <c r="AU11">
        <f t="shared" si="17"/>
        <v>754.03150410656076</v>
      </c>
      <c r="AW11">
        <v>8</v>
      </c>
      <c r="AX11">
        <f>(R11*SUMPRODUCT(K12:$K$23, X12:$X$23)-$AZ$3*SUMPRODUCT(K11:$K$22, W12:$W$23))/Z11</f>
        <v>2889.6372385613813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1.43483E-3</v>
      </c>
      <c r="O12">
        <f t="shared" si="29"/>
        <v>4604.9174283556094</v>
      </c>
      <c r="P12">
        <f t="shared" si="30"/>
        <v>230.24587141778048</v>
      </c>
      <c r="Q12" s="5">
        <f t="shared" si="31"/>
        <v>12.5</v>
      </c>
      <c r="R12">
        <f t="shared" si="0"/>
        <v>2000000</v>
      </c>
      <c r="S12">
        <f t="shared" si="1"/>
        <v>2975.389381407088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2638.7488981462648</v>
      </c>
      <c r="AC12">
        <f t="shared" si="2"/>
        <v>2685.986671631279</v>
      </c>
      <c r="AE12">
        <f t="shared" si="3"/>
        <v>4157.0178726242757</v>
      </c>
      <c r="AF12">
        <f t="shared" si="4"/>
        <v>-207.85089363121378</v>
      </c>
      <c r="AG12">
        <f t="shared" si="5"/>
        <v>-11.284181359655571</v>
      </c>
      <c r="AH12">
        <f t="shared" si="6"/>
        <v>-2620.5061528153342</v>
      </c>
      <c r="AI12">
        <f t="shared" si="7"/>
        <v>1317.3766448180722</v>
      </c>
      <c r="AJ12">
        <f t="shared" si="8"/>
        <v>-47.237773485014259</v>
      </c>
      <c r="AK12">
        <f t="shared" si="32"/>
        <v>15.152206517420451</v>
      </c>
      <c r="AL12">
        <f t="shared" si="9"/>
        <v>1285.2910778504784</v>
      </c>
      <c r="AN12">
        <f t="shared" si="10"/>
        <v>2230.8823439501998</v>
      </c>
      <c r="AO12">
        <f t="shared" si="11"/>
        <v>-111.54411719750999</v>
      </c>
      <c r="AP12">
        <f t="shared" si="12"/>
        <v>-6.0557066946877782</v>
      </c>
      <c r="AQ12">
        <f t="shared" si="13"/>
        <v>-1406.3064166808736</v>
      </c>
      <c r="AR12">
        <f t="shared" si="14"/>
        <v>706.97610337712854</v>
      </c>
      <c r="AS12">
        <f t="shared" si="15"/>
        <v>-25.350363665555005</v>
      </c>
      <c r="AT12">
        <f t="shared" si="16"/>
        <v>8.1314997980177388</v>
      </c>
      <c r="AU12">
        <f t="shared" si="17"/>
        <v>689.75723950959127</v>
      </c>
      <c r="AW12">
        <v>9</v>
      </c>
      <c r="AX12">
        <f>(R12*SUMPRODUCT(K13:$K$23, X13:$X$23)-$AZ$3*SUMPRODUCT(K12:$K$22, W13:$W$23))/Z12</f>
        <v>2975.389381407088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1.482798E-3</v>
      </c>
      <c r="O13">
        <f t="shared" si="29"/>
        <v>4604.9174283556094</v>
      </c>
      <c r="P13">
        <f t="shared" si="30"/>
        <v>230.24587141778048</v>
      </c>
      <c r="Q13" s="5">
        <f t="shared" si="31"/>
        <v>12.5</v>
      </c>
      <c r="R13">
        <f t="shared" si="0"/>
        <v>2000000</v>
      </c>
      <c r="S13">
        <f t="shared" si="1"/>
        <v>3009.8962087348418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2685.986671631279</v>
      </c>
      <c r="AC13">
        <f t="shared" si="2"/>
        <v>2685.9368381243312</v>
      </c>
      <c r="AE13">
        <f t="shared" si="3"/>
        <v>4109.2836761105409</v>
      </c>
      <c r="AF13">
        <f t="shared" si="4"/>
        <v>-205.46418380552709</v>
      </c>
      <c r="AG13">
        <f t="shared" si="5"/>
        <v>-11.154607384507283</v>
      </c>
      <c r="AH13">
        <f t="shared" si="6"/>
        <v>-2677.1458482775301</v>
      </c>
      <c r="AI13">
        <f t="shared" si="7"/>
        <v>1215.5190366429761</v>
      </c>
      <c r="AJ13">
        <f t="shared" si="8"/>
        <v>4.9833506947834394E-2</v>
      </c>
      <c r="AK13">
        <f t="shared" si="32"/>
        <v>13.179612327872587</v>
      </c>
      <c r="AL13">
        <f t="shared" si="9"/>
        <v>1228.7484824777964</v>
      </c>
      <c r="AN13">
        <f t="shared" si="10"/>
        <v>2096.8580133430187</v>
      </c>
      <c r="AO13">
        <f t="shared" si="11"/>
        <v>-104.84290066715094</v>
      </c>
      <c r="AP13">
        <f t="shared" si="12"/>
        <v>-5.6918990567323684</v>
      </c>
      <c r="AQ13">
        <f t="shared" si="13"/>
        <v>-1366.0762233290327</v>
      </c>
      <c r="AR13">
        <f t="shared" si="14"/>
        <v>620.2469902901023</v>
      </c>
      <c r="AS13">
        <f t="shared" si="15"/>
        <v>2.5428711330889541E-2</v>
      </c>
      <c r="AT13">
        <f t="shared" si="16"/>
        <v>6.7252051453920254</v>
      </c>
      <c r="AU13">
        <f t="shared" si="17"/>
        <v>626.99762414682516</v>
      </c>
      <c r="AW13">
        <v>10</v>
      </c>
      <c r="AX13">
        <f>(R13*SUMPRODUCT(K14:$K$23, X14:$X$23)-$AZ$3*SUMPRODUCT(K13:$K$22, W14:$W$23))/Z13</f>
        <v>3009.8962087348418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1.5387599999999999E-3</v>
      </c>
      <c r="O14">
        <f t="shared" si="29"/>
        <v>4604.9174283556094</v>
      </c>
      <c r="P14">
        <f t="shared" si="30"/>
        <v>230.24587141778048</v>
      </c>
      <c r="Q14" s="5">
        <f t="shared" si="31"/>
        <v>12.5</v>
      </c>
      <c r="R14">
        <f t="shared" si="0"/>
        <v>2000000</v>
      </c>
      <c r="S14">
        <f t="shared" si="1"/>
        <v>2989.6097507414156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2685.9368381243312</v>
      </c>
      <c r="AC14">
        <f t="shared" si="2"/>
        <v>2637.0503457913455</v>
      </c>
      <c r="AE14">
        <f t="shared" si="3"/>
        <v>4061.8676379999838</v>
      </c>
      <c r="AF14">
        <f t="shared" si="4"/>
        <v>-203.0933818999992</v>
      </c>
      <c r="AG14">
        <f t="shared" si="5"/>
        <v>-11.025897047003225</v>
      </c>
      <c r="AH14">
        <f t="shared" si="6"/>
        <v>-2746.2821854375079</v>
      </c>
      <c r="AI14">
        <f t="shared" si="7"/>
        <v>1101.4661736154735</v>
      </c>
      <c r="AJ14">
        <f t="shared" si="8"/>
        <v>48.886492332985654</v>
      </c>
      <c r="AK14">
        <f t="shared" si="32"/>
        <v>11.780479969603768</v>
      </c>
      <c r="AL14">
        <f t="shared" si="9"/>
        <v>1162.1331459180628</v>
      </c>
      <c r="AN14">
        <f t="shared" si="10"/>
        <v>1971.3361917186382</v>
      </c>
      <c r="AO14">
        <f t="shared" si="11"/>
        <v>-98.566809585931921</v>
      </c>
      <c r="AP14">
        <f t="shared" si="12"/>
        <v>-5.3511713901203208</v>
      </c>
      <c r="AQ14">
        <f t="shared" si="13"/>
        <v>-1332.8463522978877</v>
      </c>
      <c r="AR14">
        <f t="shared" si="14"/>
        <v>534.57185844469825</v>
      </c>
      <c r="AS14">
        <f t="shared" si="15"/>
        <v>23.725960619840052</v>
      </c>
      <c r="AT14">
        <f t="shared" si="16"/>
        <v>5.7173912568286607</v>
      </c>
      <c r="AU14">
        <f t="shared" si="17"/>
        <v>564.01521032136691</v>
      </c>
      <c r="AW14">
        <v>11</v>
      </c>
      <c r="AX14">
        <f>(R14*SUMPRODUCT(K15:$K$23, X15:$X$23)-$AZ$3*SUMPRODUCT(K14:$K$22, W15:$W$23))/Z14</f>
        <v>2989.6097507414156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1.6157089999999999E-3</v>
      </c>
      <c r="O15">
        <f t="shared" si="29"/>
        <v>4604.9174283556094</v>
      </c>
      <c r="P15">
        <f t="shared" si="30"/>
        <v>230.24587141778048</v>
      </c>
      <c r="Q15" s="5">
        <f t="shared" si="31"/>
        <v>12.5</v>
      </c>
      <c r="R15">
        <f t="shared" si="0"/>
        <v>2000000</v>
      </c>
      <c r="S15">
        <f t="shared" si="1"/>
        <v>2900.8702576105497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2637.0503457913455</v>
      </c>
      <c r="AC15">
        <f t="shared" si="2"/>
        <v>2529.0537501250255</v>
      </c>
      <c r="AE15">
        <f t="shared" si="3"/>
        <v>4014.6861655204584</v>
      </c>
      <c r="AF15">
        <f t="shared" si="4"/>
        <v>-200.73430827602294</v>
      </c>
      <c r="AG15">
        <f t="shared" si="5"/>
        <v>-10.897823435441275</v>
      </c>
      <c r="AH15">
        <f t="shared" si="6"/>
        <v>-2850.3425747066453</v>
      </c>
      <c r="AI15">
        <f t="shared" si="7"/>
        <v>952.71145910234873</v>
      </c>
      <c r="AJ15">
        <f t="shared" si="8"/>
        <v>107.99659566631999</v>
      </c>
      <c r="AK15">
        <f t="shared" si="32"/>
        <v>26.449109032446707</v>
      </c>
      <c r="AL15">
        <f t="shared" si="9"/>
        <v>1087.1571638011155</v>
      </c>
      <c r="AN15">
        <f t="shared" si="10"/>
        <v>1852.3031886818767</v>
      </c>
      <c r="AO15">
        <f t="shared" si="11"/>
        <v>-92.615159434093854</v>
      </c>
      <c r="AP15">
        <f t="shared" si="12"/>
        <v>-5.0280575534210064</v>
      </c>
      <c r="AQ15">
        <f t="shared" si="13"/>
        <v>-1315.0962297647934</v>
      </c>
      <c r="AR15">
        <f t="shared" si="14"/>
        <v>439.56374192956855</v>
      </c>
      <c r="AS15">
        <f t="shared" si="15"/>
        <v>49.827665294873341</v>
      </c>
      <c r="AT15">
        <f t="shared" si="16"/>
        <v>12.203137923794459</v>
      </c>
      <c r="AU15">
        <f t="shared" si="17"/>
        <v>501.59454514823642</v>
      </c>
      <c r="AW15">
        <v>12</v>
      </c>
      <c r="AX15">
        <f>(R15*SUMPRODUCT(K16:$K$23, X16:$X$23)-$AZ$3*SUMPRODUCT(K15:$K$22, W16:$W$23))/Z15</f>
        <v>2900.8702576105497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1.70465E-3</v>
      </c>
      <c r="O16">
        <f t="shared" si="29"/>
        <v>4604.9174283556094</v>
      </c>
      <c r="P16">
        <f t="shared" si="30"/>
        <v>230.24587141778048</v>
      </c>
      <c r="Q16" s="5">
        <f t="shared" si="31"/>
        <v>12.5</v>
      </c>
      <c r="R16">
        <f t="shared" si="0"/>
        <v>2000000</v>
      </c>
      <c r="S16">
        <f t="shared" si="1"/>
        <v>2742.5239844514608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2529.0537501250255</v>
      </c>
      <c r="AC16">
        <f t="shared" si="2"/>
        <v>2363.0175143830993</v>
      </c>
      <c r="AE16">
        <f t="shared" si="3"/>
        <v>3967.6956690931997</v>
      </c>
      <c r="AF16">
        <f t="shared" si="4"/>
        <v>-198.38478345465998</v>
      </c>
      <c r="AG16">
        <f t="shared" si="5"/>
        <v>-10.770268226367637</v>
      </c>
      <c r="AH16">
        <f t="shared" si="6"/>
        <v>-2972.3159550759956</v>
      </c>
      <c r="AI16">
        <f t="shared" si="7"/>
        <v>786.22466233617661</v>
      </c>
      <c r="AJ16">
        <f t="shared" si="8"/>
        <v>166.03623574192625</v>
      </c>
      <c r="AK16">
        <f t="shared" si="32"/>
        <v>44.718388913921324</v>
      </c>
      <c r="AL16">
        <f t="shared" si="9"/>
        <v>996.97928699202419</v>
      </c>
      <c r="AN16">
        <f t="shared" si="10"/>
        <v>1735.6808838195427</v>
      </c>
      <c r="AO16">
        <f t="shared" si="11"/>
        <v>-86.784044190977141</v>
      </c>
      <c r="AP16">
        <f t="shared" si="12"/>
        <v>-4.7114875315998459</v>
      </c>
      <c r="AQ16">
        <f t="shared" si="13"/>
        <v>-1300.2489137671939</v>
      </c>
      <c r="AR16">
        <f t="shared" si="14"/>
        <v>343.93643832977199</v>
      </c>
      <c r="AS16">
        <f t="shared" si="15"/>
        <v>72.633070788032541</v>
      </c>
      <c r="AT16">
        <f t="shared" si="16"/>
        <v>19.562199136820393</v>
      </c>
      <c r="AU16">
        <f t="shared" si="17"/>
        <v>436.13170825462493</v>
      </c>
      <c r="AW16">
        <v>13</v>
      </c>
      <c r="AX16">
        <f>(R16*SUMPRODUCT(K17:$K$23, X17:$X$23)-$AZ$3*SUMPRODUCT(K16:$K$22, W17:$W$23))/Z16</f>
        <v>2742.5239844514608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1.795589E-3</v>
      </c>
      <c r="O17">
        <f t="shared" si="29"/>
        <v>4604.9174283556094</v>
      </c>
      <c r="P17">
        <f t="shared" si="30"/>
        <v>230.24587141778048</v>
      </c>
      <c r="Q17" s="5">
        <f t="shared" si="31"/>
        <v>12.5</v>
      </c>
      <c r="R17">
        <f t="shared" si="0"/>
        <v>2000000</v>
      </c>
      <c r="S17">
        <f t="shared" si="1"/>
        <v>2526.1356690717303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2363.0175143830993</v>
      </c>
      <c r="AC17">
        <f t="shared" si="2"/>
        <v>2150.8987415868505</v>
      </c>
      <c r="AE17">
        <f t="shared" si="3"/>
        <v>3920.8943617034965</v>
      </c>
      <c r="AF17">
        <f t="shared" si="4"/>
        <v>-196.04471808517482</v>
      </c>
      <c r="AG17">
        <f t="shared" si="5"/>
        <v>-10.643226568949647</v>
      </c>
      <c r="AH17">
        <f t="shared" si="6"/>
        <v>-3094.2360246904386</v>
      </c>
      <c r="AI17">
        <f t="shared" si="7"/>
        <v>619.97039235893362</v>
      </c>
      <c r="AJ17">
        <f t="shared" si="8"/>
        <v>212.11877279624878</v>
      </c>
      <c r="AK17">
        <f t="shared" si="32"/>
        <v>84.012566780419604</v>
      </c>
      <c r="AL17">
        <f t="shared" si="9"/>
        <v>916.10173193560195</v>
      </c>
      <c r="AN17">
        <f t="shared" si="10"/>
        <v>1615.5293448986067</v>
      </c>
      <c r="AO17">
        <f t="shared" si="11"/>
        <v>-80.77646724493033</v>
      </c>
      <c r="AP17">
        <f t="shared" si="12"/>
        <v>-4.3853374409894226</v>
      </c>
      <c r="AQ17">
        <f t="shared" si="13"/>
        <v>-1274.9206269760327</v>
      </c>
      <c r="AR17">
        <f t="shared" si="14"/>
        <v>255.44691323665432</v>
      </c>
      <c r="AS17">
        <f t="shared" si="15"/>
        <v>87.399473294489752</v>
      </c>
      <c r="AT17">
        <f t="shared" si="16"/>
        <v>34.615767336066128</v>
      </c>
      <c r="AU17">
        <f t="shared" si="17"/>
        <v>377.46215386721019</v>
      </c>
      <c r="AW17">
        <v>14</v>
      </c>
      <c r="AX17">
        <f>(R17*SUMPRODUCT(K18:$K$23, X18:$X$23)-$AZ$3*SUMPRODUCT(K17:$K$22, W18:$W$23))/Z17</f>
        <v>2526.1356690717303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1.891525E-3</v>
      </c>
      <c r="O18">
        <f t="shared" si="29"/>
        <v>4604.9174283556094</v>
      </c>
      <c r="P18">
        <f t="shared" si="30"/>
        <v>230.24587141778048</v>
      </c>
      <c r="Q18" s="5">
        <f t="shared" si="31"/>
        <v>12.5</v>
      </c>
      <c r="R18">
        <f t="shared" si="0"/>
        <v>2000000</v>
      </c>
      <c r="S18">
        <f t="shared" si="1"/>
        <v>2258.1718679150708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2150.8987415868505</v>
      </c>
      <c r="AC18">
        <f t="shared" si="2"/>
        <v>1899.8744894086763</v>
      </c>
      <c r="AE18">
        <f t="shared" si="3"/>
        <v>3874.26894837894</v>
      </c>
      <c r="AF18">
        <f t="shared" si="4"/>
        <v>-193.71344741894703</v>
      </c>
      <c r="AG18">
        <f t="shared" si="5"/>
        <v>-10.516662374124317</v>
      </c>
      <c r="AH18">
        <f t="shared" si="6"/>
        <v>-3221.1086617331971</v>
      </c>
      <c r="AI18">
        <f t="shared" si="7"/>
        <v>448.93017685267159</v>
      </c>
      <c r="AJ18">
        <f t="shared" si="8"/>
        <v>251.02425217817427</v>
      </c>
      <c r="AK18">
        <f t="shared" si="32"/>
        <v>125.95941163901183</v>
      </c>
      <c r="AL18">
        <f t="shared" si="9"/>
        <v>825.91384066985768</v>
      </c>
      <c r="AN18">
        <f t="shared" si="10"/>
        <v>1491.7467875016459</v>
      </c>
      <c r="AO18">
        <f t="shared" si="11"/>
        <v>-74.587339375082308</v>
      </c>
      <c r="AP18">
        <f t="shared" si="12"/>
        <v>-4.0493309888575473</v>
      </c>
      <c r="AQ18">
        <f t="shared" si="13"/>
        <v>-1240.2542421183095</v>
      </c>
      <c r="AR18">
        <f t="shared" si="14"/>
        <v>172.85587501939645</v>
      </c>
      <c r="AS18">
        <f t="shared" si="15"/>
        <v>96.654266072177791</v>
      </c>
      <c r="AT18">
        <f t="shared" si="16"/>
        <v>48.499355664689638</v>
      </c>
      <c r="AU18">
        <f t="shared" si="17"/>
        <v>318.0094967562639</v>
      </c>
      <c r="AW18">
        <v>15</v>
      </c>
      <c r="AX18">
        <f>(R18*SUMPRODUCT(K19:$K$23, X19:$X$23)-$AZ$3*SUMPRODUCT(K18:$K$22, W19:$W$23))/Z18</f>
        <v>2258.1718679150708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2.0024510000000001E-3</v>
      </c>
      <c r="O19">
        <f t="shared" si="29"/>
        <v>4604.9174283556094</v>
      </c>
      <c r="P19">
        <f t="shared" si="30"/>
        <v>230.24587141778048</v>
      </c>
      <c r="Q19" s="5">
        <f t="shared" si="31"/>
        <v>12.5</v>
      </c>
      <c r="R19">
        <f t="shared" si="0"/>
        <v>2000000</v>
      </c>
      <c r="S19">
        <f t="shared" si="1"/>
        <v>1930.4420575399088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1899.8744894086763</v>
      </c>
      <c r="AC19">
        <f t="shared" si="2"/>
        <v>1604.6508723203028</v>
      </c>
      <c r="AE19">
        <f t="shared" si="3"/>
        <v>3827.7682251652004</v>
      </c>
      <c r="AF19">
        <f t="shared" si="4"/>
        <v>-191.38841125826002</v>
      </c>
      <c r="AG19">
        <f t="shared" si="5"/>
        <v>-10.390436649295347</v>
      </c>
      <c r="AH19">
        <f t="shared" si="6"/>
        <v>-3369.4561740364184</v>
      </c>
      <c r="AI19">
        <f t="shared" si="7"/>
        <v>256.53320322122681</v>
      </c>
      <c r="AJ19">
        <f t="shared" si="8"/>
        <v>295.22361708837343</v>
      </c>
      <c r="AK19">
        <f t="shared" si="32"/>
        <v>123.45847096393824</v>
      </c>
      <c r="AL19">
        <f t="shared" si="9"/>
        <v>675.21529127353847</v>
      </c>
      <c r="AN19">
        <f t="shared" si="10"/>
        <v>1373.0595954725638</v>
      </c>
      <c r="AO19">
        <f t="shared" si="11"/>
        <v>-68.652979773628189</v>
      </c>
      <c r="AP19">
        <f t="shared" si="12"/>
        <v>-3.7271558525069901</v>
      </c>
      <c r="AQ19">
        <f t="shared" si="13"/>
        <v>-1208.6583771893102</v>
      </c>
      <c r="AR19">
        <f t="shared" si="14"/>
        <v>92.021082657118498</v>
      </c>
      <c r="AS19">
        <f t="shared" si="15"/>
        <v>105.89972966187482</v>
      </c>
      <c r="AT19">
        <f t="shared" si="16"/>
        <v>44.285815709777012</v>
      </c>
      <c r="AU19">
        <f t="shared" si="17"/>
        <v>242.20662802877033</v>
      </c>
      <c r="AW19">
        <v>16</v>
      </c>
      <c r="AX19">
        <f>(R19*SUMPRODUCT(K20:$K$23, X20:$X$23)-$AZ$3*SUMPRODUCT(K19:$K$22, W20:$W$23))/Z19</f>
        <v>1930.4420575399088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2.1123779999999998E-3</v>
      </c>
      <c r="O20">
        <f t="shared" si="29"/>
        <v>4604.9174283556094</v>
      </c>
      <c r="P20">
        <f t="shared" si="30"/>
        <v>230.24587141778048</v>
      </c>
      <c r="Q20" s="5">
        <f t="shared" si="31"/>
        <v>12.5</v>
      </c>
      <c r="R20">
        <f t="shared" si="0"/>
        <v>2000000</v>
      </c>
      <c r="S20">
        <f t="shared" si="1"/>
        <v>1522.9351087619107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1604.6508723203028</v>
      </c>
      <c r="AC20">
        <f t="shared" si="2"/>
        <v>1250.5835979433728</v>
      </c>
      <c r="AE20">
        <f t="shared" si="3"/>
        <v>3781.4048495256102</v>
      </c>
      <c r="AF20">
        <f t="shared" si="4"/>
        <v>-189.07024247628053</v>
      </c>
      <c r="AG20">
        <f t="shared" si="5"/>
        <v>-10.264583753014028</v>
      </c>
      <c r="AH20">
        <f t="shared" si="6"/>
        <v>-3511.7647661384326</v>
      </c>
      <c r="AI20">
        <f t="shared" si="7"/>
        <v>70.305257157883261</v>
      </c>
      <c r="AJ20">
        <f t="shared" si="8"/>
        <v>354.06727437693007</v>
      </c>
      <c r="AK20">
        <f t="shared" si="32"/>
        <v>22.347037561289419</v>
      </c>
      <c r="AL20">
        <f t="shared" si="9"/>
        <v>446.71956909610276</v>
      </c>
      <c r="AN20">
        <f t="shared" si="10"/>
        <v>1286.5679395197503</v>
      </c>
      <c r="AO20">
        <f t="shared" si="11"/>
        <v>-64.32839697598753</v>
      </c>
      <c r="AP20">
        <f t="shared" si="12"/>
        <v>-3.4923751607289319</v>
      </c>
      <c r="AQ20">
        <f t="shared" si="13"/>
        <v>-1194.8268273405306</v>
      </c>
      <c r="AR20">
        <f t="shared" si="14"/>
        <v>23.920340042503415</v>
      </c>
      <c r="AS20">
        <f t="shared" si="15"/>
        <v>120.46623458042293</v>
      </c>
      <c r="AT20">
        <f t="shared" si="16"/>
        <v>7.6032541379972844</v>
      </c>
      <c r="AU20">
        <f t="shared" si="17"/>
        <v>151.98982876092364</v>
      </c>
      <c r="AW20">
        <v>17</v>
      </c>
      <c r="AX20">
        <f>(R20*SUMPRODUCT(K21:$K$23, X21:$X$23)-$AZ$3*SUMPRODUCT(K20:$K$22, W21:$W$23))/Z20</f>
        <v>1522.9351087619107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2.238294E-3</v>
      </c>
      <c r="O21">
        <f t="shared" si="29"/>
        <v>4604.9174283556094</v>
      </c>
      <c r="P21">
        <f t="shared" si="30"/>
        <v>230.24587141778048</v>
      </c>
      <c r="Q21" s="5">
        <f t="shared" si="31"/>
        <v>12.5</v>
      </c>
      <c r="R21">
        <f t="shared" si="0"/>
        <v>2000000</v>
      </c>
      <c r="S21">
        <f t="shared" si="1"/>
        <v>1046.3334439793014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1250.5835979433728</v>
      </c>
      <c r="AC21">
        <f t="shared" si="2"/>
        <v>848.69886578170212</v>
      </c>
      <c r="AE21">
        <f t="shared" si="3"/>
        <v>3735.1269052440898</v>
      </c>
      <c r="AF21">
        <f t="shared" si="4"/>
        <v>-186.75634526220449</v>
      </c>
      <c r="AG21">
        <f t="shared" si="5"/>
        <v>-10.138962759257018</v>
      </c>
      <c r="AH21">
        <f t="shared" si="6"/>
        <v>-3676.0249962990051</v>
      </c>
      <c r="AI21">
        <f t="shared" si="7"/>
        <v>-137.79339907637677</v>
      </c>
      <c r="AJ21">
        <f t="shared" si="8"/>
        <v>401.88473216167063</v>
      </c>
      <c r="AK21">
        <f t="shared" si="32"/>
        <v>7.678326652680413</v>
      </c>
      <c r="AL21">
        <f t="shared" si="9"/>
        <v>271.76965973797428</v>
      </c>
      <c r="AN21">
        <f t="shared" si="10"/>
        <v>1208.810561043407</v>
      </c>
      <c r="AO21">
        <f t="shared" si="11"/>
        <v>-60.440528052170343</v>
      </c>
      <c r="AP21">
        <f t="shared" si="12"/>
        <v>-3.2813035734363494</v>
      </c>
      <c r="AQ21">
        <f t="shared" si="13"/>
        <v>-1189.6832292222741</v>
      </c>
      <c r="AR21">
        <f t="shared" si="14"/>
        <v>-44.594499804473983</v>
      </c>
      <c r="AS21">
        <f t="shared" si="15"/>
        <v>130.06318684301337</v>
      </c>
      <c r="AT21">
        <f t="shared" si="16"/>
        <v>2.4849603733329113</v>
      </c>
      <c r="AU21">
        <f t="shared" si="17"/>
        <v>87.953647411872311</v>
      </c>
      <c r="AW21">
        <v>18</v>
      </c>
      <c r="AX21">
        <f>(R21*SUMPRODUCT(K22:$K$23, X22:$X$23)-$AZ$3*SUMPRODUCT(K21:$K$22, W22:$W$23))/Z21</f>
        <v>1046.3334439793014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2.3742030000000001E-3</v>
      </c>
      <c r="O22">
        <f t="shared" si="29"/>
        <v>4604.9174283556094</v>
      </c>
      <c r="P22">
        <f t="shared" si="30"/>
        <v>230.24587141778048</v>
      </c>
      <c r="Q22" s="5">
        <f t="shared" si="31"/>
        <v>12.5</v>
      </c>
      <c r="R22">
        <f t="shared" si="0"/>
        <v>2000000</v>
      </c>
      <c r="S22">
        <f t="shared" si="1"/>
        <v>529.22650961059969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848.69886578170212</v>
      </c>
      <c r="AC22">
        <f t="shared" si="2"/>
        <v>423.95282210275377</v>
      </c>
      <c r="AE22">
        <f t="shared" si="3"/>
        <v>3688.9076866878377</v>
      </c>
      <c r="AF22">
        <f t="shared" si="4"/>
        <v>-184.44538433439189</v>
      </c>
      <c r="AG22">
        <f t="shared" si="5"/>
        <v>-10.013501175864532</v>
      </c>
      <c r="AH22">
        <f t="shared" si="6"/>
        <v>-3851.5129279866064</v>
      </c>
      <c r="AI22">
        <f t="shared" si="7"/>
        <v>-357.06412680902486</v>
      </c>
      <c r="AJ22">
        <f t="shared" si="8"/>
        <v>424.74604367894835</v>
      </c>
      <c r="AK22">
        <f t="shared" si="32"/>
        <v>91.416384530838116</v>
      </c>
      <c r="AL22">
        <f t="shared" si="9"/>
        <v>159.09830140076161</v>
      </c>
      <c r="AN22">
        <f t="shared" si="10"/>
        <v>1115.7499941799176</v>
      </c>
      <c r="AO22">
        <f t="shared" si="11"/>
        <v>-55.787499708995881</v>
      </c>
      <c r="AP22">
        <f t="shared" si="12"/>
        <v>-3.0286916419757222</v>
      </c>
      <c r="AQ22">
        <f t="shared" si="13"/>
        <v>-1164.9317066113347</v>
      </c>
      <c r="AR22">
        <f t="shared" si="14"/>
        <v>-107.99790378238862</v>
      </c>
      <c r="AS22">
        <f t="shared" si="15"/>
        <v>128.46903094727207</v>
      </c>
      <c r="AT22">
        <f t="shared" si="16"/>
        <v>27.649873396483013</v>
      </c>
      <c r="AU22">
        <f t="shared" si="17"/>
        <v>48.121000561366479</v>
      </c>
      <c r="AW22">
        <v>19</v>
      </c>
      <c r="AX22">
        <f>(R22*SUMPRODUCT(K23:$K$23, X23:$X$23)-$AZ$3*SUMPRODUCT(K22:$K$22, W23:$W$23))/Z22</f>
        <v>529.22650961059969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2.5221050000000002E-3</v>
      </c>
      <c r="O23">
        <f t="shared" si="29"/>
        <v>4604.9174283556094</v>
      </c>
      <c r="P23">
        <f t="shared" si="30"/>
        <v>230.24587141778048</v>
      </c>
      <c r="Q23" s="5">
        <f t="shared" si="31"/>
        <v>12.5</v>
      </c>
      <c r="R23">
        <f t="shared" si="0"/>
        <v>2000000</v>
      </c>
      <c r="S23">
        <f t="shared" si="1"/>
        <v>535.93757621338921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423.95282210275377</v>
      </c>
      <c r="AC23">
        <f t="shared" si="2"/>
        <v>423.95282210275377</v>
      </c>
      <c r="AE23">
        <f t="shared" si="3"/>
        <v>3642.7147972998259</v>
      </c>
      <c r="AF23">
        <f t="shared" si="4"/>
        <v>-182.13573986499128</v>
      </c>
      <c r="AG23">
        <f t="shared" si="5"/>
        <v>-9.888111062722734</v>
      </c>
      <c r="AH23">
        <f t="shared" si="6"/>
        <v>-4040.8162213046107</v>
      </c>
      <c r="AI23">
        <f t="shared" si="7"/>
        <v>-590.12527493249854</v>
      </c>
      <c r="AJ23">
        <f t="shared" si="8"/>
        <v>0</v>
      </c>
      <c r="AK23">
        <f t="shared" si="32"/>
        <v>271.91723156763123</v>
      </c>
      <c r="AL23">
        <f t="shared" si="9"/>
        <v>-318.20804336486731</v>
      </c>
      <c r="AN23">
        <f t="shared" si="10"/>
        <v>998.07813714924134</v>
      </c>
      <c r="AO23">
        <f t="shared" si="11"/>
        <v>-49.903906857462061</v>
      </c>
      <c r="AP23">
        <f t="shared" si="12"/>
        <v>-2.7092726218156358</v>
      </c>
      <c r="AQ23">
        <f t="shared" si="13"/>
        <v>-1107.155116758428</v>
      </c>
      <c r="AR23">
        <f t="shared" si="14"/>
        <v>-161.69015908846436</v>
      </c>
      <c r="AS23">
        <f t="shared" si="15"/>
        <v>0</v>
      </c>
      <c r="AT23">
        <f t="shared" si="16"/>
        <v>74.503401732952682</v>
      </c>
      <c r="AU23">
        <f t="shared" si="17"/>
        <v>-87.186757355511659</v>
      </c>
      <c r="AW23">
        <v>20</v>
      </c>
      <c r="AX23">
        <f>(R23*SUMPRODUCT(K$23:$K24, X$23:$X24)-$AZ$3*SUMPRODUCT(K$22:$K23, W$23:$W24))/Z23</f>
        <v>535.93757621338921</v>
      </c>
    </row>
    <row r="25" spans="5:50" x14ac:dyDescent="0.25">
      <c r="AN25" s="6">
        <f t="shared" ref="AN25:AU25" si="33">SUM(AN3:AN23)</f>
        <v>44486.296103708555</v>
      </c>
      <c r="AO25" s="6">
        <f t="shared" si="33"/>
        <v>-5678.0028764521367</v>
      </c>
      <c r="AP25" s="6">
        <f t="shared" si="33"/>
        <v>-208.2575835936172</v>
      </c>
      <c r="AQ25" s="6">
        <f t="shared" si="33"/>
        <v>-29244.641617236026</v>
      </c>
      <c r="AR25" s="6">
        <f t="shared" si="33"/>
        <v>9355.3940264267876</v>
      </c>
      <c r="AS25" s="6">
        <f t="shared" si="33"/>
        <v>-1249.9297041598325</v>
      </c>
      <c r="AT25" s="6">
        <f t="shared" si="33"/>
        <v>1031.4015208834282</v>
      </c>
      <c r="AU25" s="7">
        <f t="shared" si="33"/>
        <v>9136.8658431503827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CBBB-493D-40D5-AC84-333F8AC91742}">
  <sheetPr codeName="Sheet7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'T.35.04.F'!C3*(1+C12)</f>
        <v>12702.624401708365</v>
      </c>
      <c r="K3">
        <v>1</v>
      </c>
      <c r="L3" s="2">
        <v>0</v>
      </c>
      <c r="O3">
        <f>$C$3</f>
        <v>12702.624401708365</v>
      </c>
      <c r="P3">
        <f>O3*B5</f>
        <v>10162.099521366692</v>
      </c>
      <c r="Q3" s="5">
        <f>B8</f>
        <v>100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12702.624401708365</v>
      </c>
      <c r="AF3">
        <f t="shared" ref="AF3:AF23" si="4">-$Z3*P3</f>
        <v>-10162.099521366692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2440.5248803416725</v>
      </c>
      <c r="AJ3">
        <f t="shared" ref="AJ3:AJ23" si="8">AB3-AC3</f>
        <v>0</v>
      </c>
      <c r="AL3">
        <f t="shared" ref="AL3:AL23" si="9">SUM(AI3:AK3)</f>
        <v>2440.5248803416725</v>
      </c>
      <c r="AN3">
        <f t="shared" ref="AN3:AN23" si="10">AE3*$K3</f>
        <v>12702.624401708365</v>
      </c>
      <c r="AO3">
        <f t="shared" ref="AO3:AO23" si="11">AF3*$K3</f>
        <v>-10162.099521366692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2440.5248803416725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2440.5248803416725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7075.7253911120379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1.482798E-3</v>
      </c>
      <c r="R4">
        <f t="shared" si="0"/>
        <v>2000000</v>
      </c>
      <c r="S4">
        <f t="shared" si="1"/>
        <v>4343.3532498175264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4293.479401807228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-2965.596</v>
      </c>
      <c r="AI4">
        <f t="shared" si="7"/>
        <v>-2965.596</v>
      </c>
      <c r="AJ4">
        <f t="shared" si="8"/>
        <v>-4293.479401807228</v>
      </c>
      <c r="AK4">
        <f>G4*MAX(0, SUM(AB4, AE4:AF4))</f>
        <v>0</v>
      </c>
      <c r="AL4">
        <f t="shared" si="9"/>
        <v>-7259.0754018072275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-2782.2459893048126</v>
      </c>
      <c r="AR4">
        <f t="shared" si="14"/>
        <v>-2782.2459893048126</v>
      </c>
      <c r="AS4">
        <f t="shared" si="15"/>
        <v>-4028.0320872569919</v>
      </c>
      <c r="AT4">
        <f t="shared" si="16"/>
        <v>0</v>
      </c>
      <c r="AU4">
        <f t="shared" si="17"/>
        <v>-6810.2780765618036</v>
      </c>
      <c r="AW4">
        <v>1</v>
      </c>
      <c r="AX4">
        <f>(R4*SUMPRODUCT(K5:$K$23, X5:$X$23)-$AZ$3*SUMPRODUCT(K4:$K$22, W5:$W$23))/Z4</f>
        <v>4343.3532498175264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1.5387599999999999E-3</v>
      </c>
      <c r="O5">
        <f t="shared" ref="O5:O23" si="29">$C$3</f>
        <v>12702.624401708365</v>
      </c>
      <c r="P5">
        <f t="shared" ref="P5:P23" si="30">O5*$C$5</f>
        <v>635.13122008541825</v>
      </c>
      <c r="Q5" s="5">
        <f t="shared" ref="Q5:Q23" si="31">$C$8</f>
        <v>12.5</v>
      </c>
      <c r="R5">
        <f t="shared" si="0"/>
        <v>2000000</v>
      </c>
      <c r="S5">
        <f t="shared" si="1"/>
        <v>8421.155851161453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4293.479401807228</v>
      </c>
      <c r="AC5">
        <f t="shared" si="2"/>
        <v>8228.4035033011096</v>
      </c>
      <c r="AE5">
        <f t="shared" si="3"/>
        <v>12411.873260096412</v>
      </c>
      <c r="AF5">
        <f t="shared" si="4"/>
        <v>-620.59366300482054</v>
      </c>
      <c r="AG5">
        <f t="shared" si="5"/>
        <v>-12.213886740628132</v>
      </c>
      <c r="AH5">
        <f t="shared" si="6"/>
        <v>-3042.1814594990401</v>
      </c>
      <c r="AI5">
        <f t="shared" si="7"/>
        <v>8736.8842508519228</v>
      </c>
      <c r="AJ5">
        <f t="shared" si="8"/>
        <v>-3934.9241014938816</v>
      </c>
      <c r="AK5">
        <f>G5*SUM(AB5, AE5:AF5)</f>
        <v>659.47511895485172</v>
      </c>
      <c r="AL5">
        <f t="shared" si="9"/>
        <v>5461.4352683128927</v>
      </c>
      <c r="AN5">
        <f t="shared" si="10"/>
        <v>10718.428448264187</v>
      </c>
      <c r="AO5">
        <f t="shared" si="11"/>
        <v>-535.92142241320926</v>
      </c>
      <c r="AP5">
        <f t="shared" si="12"/>
        <v>-10.547454712215487</v>
      </c>
      <c r="AQ5">
        <f t="shared" si="13"/>
        <v>-2627.1138624262012</v>
      </c>
      <c r="AR5">
        <f t="shared" si="14"/>
        <v>7544.8457087125598</v>
      </c>
      <c r="AS5">
        <f t="shared" si="15"/>
        <v>-3398.0529407117715</v>
      </c>
      <c r="AT5">
        <f t="shared" si="16"/>
        <v>569.49799017470673</v>
      </c>
      <c r="AU5">
        <f t="shared" si="17"/>
        <v>4716.2907581754953</v>
      </c>
      <c r="AW5">
        <v>2</v>
      </c>
      <c r="AX5">
        <f>(R5*SUMPRODUCT(K6:$K$23, X6:$X$23)-$AZ$3*SUMPRODUCT(K5:$K$22, W6:$W$23))/Z5</f>
        <v>8421.155851161453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1.6157089999999999E-3</v>
      </c>
      <c r="O6">
        <f t="shared" si="29"/>
        <v>12702.624401708365</v>
      </c>
      <c r="P6">
        <f t="shared" si="30"/>
        <v>635.13122008541825</v>
      </c>
      <c r="Q6" s="5">
        <f t="shared" si="31"/>
        <v>12.5</v>
      </c>
      <c r="R6">
        <f t="shared" si="0"/>
        <v>2000000</v>
      </c>
      <c r="S6">
        <f t="shared" si="1"/>
        <v>12155.974238507704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8228.4035033011096</v>
      </c>
      <c r="AC6">
        <f t="shared" si="2"/>
        <v>11739.767087638618</v>
      </c>
      <c r="AE6">
        <f t="shared" si="3"/>
        <v>12267.70055216225</v>
      </c>
      <c r="AF6">
        <f t="shared" si="4"/>
        <v>-613.38502760811252</v>
      </c>
      <c r="AG6">
        <f t="shared" si="5"/>
        <v>-12.072013786490036</v>
      </c>
      <c r="AH6">
        <f t="shared" si="6"/>
        <v>-3157.4538770901659</v>
      </c>
      <c r="AI6">
        <f t="shared" si="7"/>
        <v>8484.7896336774829</v>
      </c>
      <c r="AJ6">
        <f t="shared" si="8"/>
        <v>-3511.3635843375087</v>
      </c>
      <c r="AK6">
        <f>G6*SUM(AB6, AE6:AF6)</f>
        <v>1163.1390631295319</v>
      </c>
      <c r="AL6">
        <f t="shared" si="9"/>
        <v>6136.5651124695059</v>
      </c>
      <c r="AN6">
        <f t="shared" si="10"/>
        <v>9554.4068384486181</v>
      </c>
      <c r="AO6">
        <f t="shared" si="11"/>
        <v>-477.72034192243086</v>
      </c>
      <c r="AP6">
        <f t="shared" si="12"/>
        <v>-9.4020008546065235</v>
      </c>
      <c r="AQ6">
        <f t="shared" si="13"/>
        <v>-2459.1078651686826</v>
      </c>
      <c r="AR6">
        <f t="shared" si="14"/>
        <v>6608.1766305028987</v>
      </c>
      <c r="AS6">
        <f t="shared" si="15"/>
        <v>-2734.7420243772208</v>
      </c>
      <c r="AT6">
        <f t="shared" si="16"/>
        <v>905.88319885854821</v>
      </c>
      <c r="AU6">
        <f t="shared" si="17"/>
        <v>4779.3178049842254</v>
      </c>
      <c r="AW6">
        <v>3</v>
      </c>
      <c r="AX6">
        <f>(R6*SUMPRODUCT(K7:$K$23, X7:$X$23)-$AZ$3*SUMPRODUCT(K6:$K$22, W7:$W$23))/Z6</f>
        <v>12155.974238507704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1.70465E-3</v>
      </c>
      <c r="O7">
        <f t="shared" si="29"/>
        <v>12702.624401708365</v>
      </c>
      <c r="P7">
        <f t="shared" si="30"/>
        <v>635.13122008541825</v>
      </c>
      <c r="Q7" s="5">
        <f t="shared" si="31"/>
        <v>12.5</v>
      </c>
      <c r="R7">
        <f t="shared" si="0"/>
        <v>2000000</v>
      </c>
      <c r="S7">
        <f t="shared" si="1"/>
        <v>15443.904435021906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11739.767087638618</v>
      </c>
      <c r="AC7">
        <f t="shared" si="2"/>
        <v>14740.545895715004</v>
      </c>
      <c r="AE7">
        <f t="shared" si="3"/>
        <v>12124.111410894384</v>
      </c>
      <c r="AF7">
        <f t="shared" si="4"/>
        <v>-606.20557054471919</v>
      </c>
      <c r="AG7">
        <f t="shared" si="5"/>
        <v>-11.930715090323996</v>
      </c>
      <c r="AH7">
        <f t="shared" si="6"/>
        <v>-3292.5693281824388</v>
      </c>
      <c r="AI7">
        <f t="shared" si="7"/>
        <v>8213.4057970769009</v>
      </c>
      <c r="AJ7">
        <f t="shared" si="8"/>
        <v>-3000.7788080763858</v>
      </c>
      <c r="AK7">
        <f>G7*SUM(AB7, AE7:AF7)</f>
        <v>1141.9517407642245</v>
      </c>
      <c r="AL7">
        <f t="shared" si="9"/>
        <v>6354.5787297647394</v>
      </c>
      <c r="AN7">
        <f t="shared" si="10"/>
        <v>8547.6381374553912</v>
      </c>
      <c r="AO7">
        <f t="shared" si="11"/>
        <v>-427.38190687276949</v>
      </c>
      <c r="AP7">
        <f t="shared" si="12"/>
        <v>-8.4112915047557291</v>
      </c>
      <c r="AQ7">
        <f t="shared" si="13"/>
        <v>-2321.2992858593298</v>
      </c>
      <c r="AR7">
        <f t="shared" si="14"/>
        <v>5790.5456532185344</v>
      </c>
      <c r="AS7">
        <f t="shared" si="15"/>
        <v>-2115.5836096106527</v>
      </c>
      <c r="AT7">
        <f t="shared" si="16"/>
        <v>805.08912527139159</v>
      </c>
      <c r="AU7">
        <f t="shared" si="17"/>
        <v>4480.0511688792731</v>
      </c>
      <c r="AW7">
        <v>4</v>
      </c>
      <c r="AX7">
        <f>(R7*SUMPRODUCT(K8:$K$23, X8:$X$23)-$AZ$3*SUMPRODUCT(K7:$K$22, W8:$W$23))/Z7</f>
        <v>15443.904435021906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1.795589E-3</v>
      </c>
      <c r="O8">
        <f t="shared" si="29"/>
        <v>12702.624401708365</v>
      </c>
      <c r="P8">
        <f t="shared" si="30"/>
        <v>635.13122008541825</v>
      </c>
      <c r="Q8" s="5">
        <f t="shared" si="31"/>
        <v>12.5</v>
      </c>
      <c r="R8">
        <f t="shared" si="0"/>
        <v>2000000</v>
      </c>
      <c r="S8">
        <f t="shared" si="1"/>
        <v>18287.410033794389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14740.545895715004</v>
      </c>
      <c r="AC8">
        <f t="shared" si="2"/>
        <v>17248.663606634706</v>
      </c>
      <c r="AE8">
        <f t="shared" si="3"/>
        <v>11981.100375701264</v>
      </c>
      <c r="AF8">
        <f t="shared" si="4"/>
        <v>-599.05501878506323</v>
      </c>
      <c r="AG8">
        <f t="shared" si="5"/>
        <v>-11.789985278642435</v>
      </c>
      <c r="AH8">
        <f t="shared" si="6"/>
        <v>-3427.6257245311635</v>
      </c>
      <c r="AI8">
        <f t="shared" si="7"/>
        <v>7942.6296471063933</v>
      </c>
      <c r="AJ8">
        <f t="shared" si="8"/>
        <v>-2508.1177109197015</v>
      </c>
      <c r="AK8">
        <f t="shared" ref="AK8:AK23" si="32">G8*SUM(AB8:AB8, AE8:AF8)</f>
        <v>556.41119368104467</v>
      </c>
      <c r="AL8">
        <f t="shared" si="9"/>
        <v>5990.9231298677369</v>
      </c>
      <c r="AN8">
        <f t="shared" si="10"/>
        <v>7875.8169800142105</v>
      </c>
      <c r="AO8">
        <f t="shared" si="11"/>
        <v>-393.79084900071052</v>
      </c>
      <c r="AP8">
        <f t="shared" si="12"/>
        <v>-7.7501868225701038</v>
      </c>
      <c r="AQ8">
        <f t="shared" si="13"/>
        <v>-2253.1613988599097</v>
      </c>
      <c r="AR8">
        <f t="shared" si="14"/>
        <v>5221.1145453310191</v>
      </c>
      <c r="AS8">
        <f t="shared" si="15"/>
        <v>-1648.7196865154024</v>
      </c>
      <c r="AT8">
        <f t="shared" si="16"/>
        <v>365.75878589170514</v>
      </c>
      <c r="AU8">
        <f t="shared" si="17"/>
        <v>3938.1536447073222</v>
      </c>
      <c r="AW8">
        <v>5</v>
      </c>
      <c r="AX8">
        <f>(R8*SUMPRODUCT(K9:$K$23, X9:$X$23)-$AZ$3*SUMPRODUCT(K8:$K$22, W9:$W$23))/Z8</f>
        <v>18287.410033794389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1.891525E-3</v>
      </c>
      <c r="O9">
        <f t="shared" si="29"/>
        <v>12702.624401708365</v>
      </c>
      <c r="P9">
        <f t="shared" si="30"/>
        <v>635.13122008541825</v>
      </c>
      <c r="Q9" s="5">
        <f t="shared" si="31"/>
        <v>12.5</v>
      </c>
      <c r="R9">
        <f t="shared" si="0"/>
        <v>2000000</v>
      </c>
      <c r="S9">
        <f t="shared" si="1"/>
        <v>20822.847819983886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17248.663606634706</v>
      </c>
      <c r="AC9">
        <f t="shared" si="2"/>
        <v>19406.534972354013</v>
      </c>
      <c r="AE9">
        <f t="shared" si="3"/>
        <v>11838.626821056103</v>
      </c>
      <c r="AF9">
        <f t="shared" si="4"/>
        <v>-591.93134105280512</v>
      </c>
      <c r="AG9">
        <f t="shared" si="5"/>
        <v>-11.649784373951826</v>
      </c>
      <c r="AH9">
        <f t="shared" si="6"/>
        <v>-3568.1683046694611</v>
      </c>
      <c r="AI9">
        <f t="shared" si="7"/>
        <v>7666.877390959884</v>
      </c>
      <c r="AJ9">
        <f t="shared" si="8"/>
        <v>-2157.8713657193075</v>
      </c>
      <c r="AK9">
        <f t="shared" si="32"/>
        <v>168.12261861116423</v>
      </c>
      <c r="AL9">
        <f t="shared" si="9"/>
        <v>5677.1286438517409</v>
      </c>
      <c r="AN9">
        <f t="shared" si="10"/>
        <v>7396.0858254143195</v>
      </c>
      <c r="AO9">
        <f t="shared" si="11"/>
        <v>-369.80429127071596</v>
      </c>
      <c r="AP9">
        <f t="shared" si="12"/>
        <v>-7.2781080424014846</v>
      </c>
      <c r="AQ9">
        <f t="shared" si="13"/>
        <v>-2229.184129186378</v>
      </c>
      <c r="AR9">
        <f t="shared" si="14"/>
        <v>4789.819296914824</v>
      </c>
      <c r="AS9">
        <f t="shared" si="15"/>
        <v>-1348.1125862230924</v>
      </c>
      <c r="AT9">
        <f t="shared" si="16"/>
        <v>105.03323867173334</v>
      </c>
      <c r="AU9">
        <f t="shared" si="17"/>
        <v>3546.7399493634653</v>
      </c>
      <c r="AW9">
        <v>6</v>
      </c>
      <c r="AX9">
        <f>(R9*SUMPRODUCT(K10:$K$23, X10:$X$23)-$AZ$3*SUMPRODUCT(K9:$K$22, W10:$W$23))/Z9</f>
        <v>20822.847819983886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2.0024510000000001E-3</v>
      </c>
      <c r="O10">
        <f t="shared" si="29"/>
        <v>12702.624401708365</v>
      </c>
      <c r="P10">
        <f t="shared" si="30"/>
        <v>635.13122008541825</v>
      </c>
      <c r="Q10" s="5">
        <f t="shared" si="31"/>
        <v>12.5</v>
      </c>
      <c r="R10">
        <f t="shared" si="0"/>
        <v>2000000</v>
      </c>
      <c r="S10">
        <f t="shared" si="1"/>
        <v>23143.907722081702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19406.534972354013</v>
      </c>
      <c r="AC10">
        <f t="shared" si="2"/>
        <v>21310.833222089168</v>
      </c>
      <c r="AE10">
        <f t="shared" si="3"/>
        <v>11696.534282729092</v>
      </c>
      <c r="AF10">
        <f t="shared" si="4"/>
        <v>-584.8267141364546</v>
      </c>
      <c r="AG10">
        <f t="shared" si="5"/>
        <v>-11.509958407842905</v>
      </c>
      <c r="AH10">
        <f t="shared" si="6"/>
        <v>-3732.4995791046736</v>
      </c>
      <c r="AI10">
        <f t="shared" si="7"/>
        <v>7367.6980310801209</v>
      </c>
      <c r="AJ10">
        <f t="shared" si="8"/>
        <v>-1904.298249735155</v>
      </c>
      <c r="AK10">
        <f t="shared" si="32"/>
        <v>125.12479441788128</v>
      </c>
      <c r="AL10">
        <f t="shared" si="9"/>
        <v>5588.5245757628472</v>
      </c>
      <c r="AN10">
        <f t="shared" si="10"/>
        <v>6942.8167864161423</v>
      </c>
      <c r="AO10">
        <f t="shared" si="11"/>
        <v>-347.14083932080712</v>
      </c>
      <c r="AP10">
        <f t="shared" si="12"/>
        <v>-6.8320692705461807</v>
      </c>
      <c r="AQ10">
        <f t="shared" si="13"/>
        <v>-2215.5332602549961</v>
      </c>
      <c r="AR10">
        <f t="shared" si="14"/>
        <v>4373.3106175697931</v>
      </c>
      <c r="AS10">
        <f t="shared" si="15"/>
        <v>-1130.351395979432</v>
      </c>
      <c r="AT10">
        <f t="shared" si="16"/>
        <v>74.271446745047399</v>
      </c>
      <c r="AU10">
        <f t="shared" si="17"/>
        <v>3317.2306683354091</v>
      </c>
      <c r="AW10">
        <v>7</v>
      </c>
      <c r="AX10">
        <f>(R10*SUMPRODUCT(K11:$K$23, X11:$X$23)-$AZ$3*SUMPRODUCT(K10:$K$22, W11:$W$23))/Z10</f>
        <v>23143.907722081702</v>
      </c>
    </row>
    <row r="11" spans="1:52" x14ac:dyDescent="0.25">
      <c r="A11" t="s">
        <v>33</v>
      </c>
      <c r="C11" s="24">
        <f>AU25</f>
        <v>24936.899580366065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2.1123779999999998E-3</v>
      </c>
      <c r="O11">
        <f t="shared" si="29"/>
        <v>12702.624401708365</v>
      </c>
      <c r="P11">
        <f t="shared" si="30"/>
        <v>635.13122008541825</v>
      </c>
      <c r="Q11" s="5">
        <f t="shared" si="31"/>
        <v>12.5</v>
      </c>
      <c r="R11">
        <f t="shared" si="0"/>
        <v>2000000</v>
      </c>
      <c r="S11">
        <f t="shared" si="1"/>
        <v>25265.025281078575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21310.833222089168</v>
      </c>
      <c r="AC11">
        <f t="shared" si="2"/>
        <v>22982.169441803751</v>
      </c>
      <c r="AE11">
        <f t="shared" si="3"/>
        <v>11554.861438206717</v>
      </c>
      <c r="AF11">
        <f t="shared" si="4"/>
        <v>-577.74307191033586</v>
      </c>
      <c r="AG11">
        <f t="shared" si="5"/>
        <v>-11.370545440842832</v>
      </c>
      <c r="AH11">
        <f t="shared" si="6"/>
        <v>-3890.1412674627804</v>
      </c>
      <c r="AI11">
        <f t="shared" si="7"/>
        <v>7075.6065533927576</v>
      </c>
      <c r="AJ11">
        <f t="shared" si="8"/>
        <v>-1671.3362197145834</v>
      </c>
      <c r="AK11">
        <f t="shared" si="32"/>
        <v>77.491083812125311</v>
      </c>
      <c r="AL11">
        <f t="shared" si="9"/>
        <v>5481.7614174902992</v>
      </c>
      <c r="AN11">
        <f t="shared" si="10"/>
        <v>6522.798635391654</v>
      </c>
      <c r="AO11">
        <f t="shared" si="11"/>
        <v>-326.13993176958269</v>
      </c>
      <c r="AP11">
        <f t="shared" si="12"/>
        <v>-6.4187509890814454</v>
      </c>
      <c r="AQ11">
        <f t="shared" si="13"/>
        <v>-2196.0114612006159</v>
      </c>
      <c r="AR11">
        <f t="shared" si="14"/>
        <v>3994.2284914323736</v>
      </c>
      <c r="AS11">
        <f t="shared" si="15"/>
        <v>-943.48077400457851</v>
      </c>
      <c r="AT11">
        <f t="shared" si="16"/>
        <v>43.744248985403416</v>
      </c>
      <c r="AU11">
        <f t="shared" si="17"/>
        <v>3094.4919664131985</v>
      </c>
      <c r="AW11">
        <v>8</v>
      </c>
      <c r="AX11">
        <f>(R11*SUMPRODUCT(K12:$K$23, X12:$X$23)-$AZ$3*SUMPRODUCT(K11:$K$22, W12:$W$23))/Z11</f>
        <v>25265.025281078575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2.238294E-3</v>
      </c>
      <c r="O12">
        <f t="shared" si="29"/>
        <v>12702.624401708365</v>
      </c>
      <c r="P12">
        <f t="shared" si="30"/>
        <v>635.13122008541825</v>
      </c>
      <c r="Q12" s="5">
        <f t="shared" si="31"/>
        <v>12.5</v>
      </c>
      <c r="R12">
        <f t="shared" si="0"/>
        <v>2000000</v>
      </c>
      <c r="S12">
        <f t="shared" si="1"/>
        <v>27189.695250904108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22982.169441803751</v>
      </c>
      <c r="AC12">
        <f t="shared" si="2"/>
        <v>24430.244321496673</v>
      </c>
      <c r="AE12">
        <f t="shared" si="3"/>
        <v>11413.44964679668</v>
      </c>
      <c r="AF12">
        <f t="shared" si="4"/>
        <v>-570.672482339834</v>
      </c>
      <c r="AG12">
        <f t="shared" si="5"/>
        <v>-11.231389362797438</v>
      </c>
      <c r="AH12">
        <f t="shared" si="6"/>
        <v>-4072.0997819145391</v>
      </c>
      <c r="AI12">
        <f t="shared" si="7"/>
        <v>6759.4459931795082</v>
      </c>
      <c r="AJ12">
        <f t="shared" si="8"/>
        <v>-1448.074879692922</v>
      </c>
      <c r="AK12">
        <f t="shared" si="32"/>
        <v>77.797377194399374</v>
      </c>
      <c r="AL12">
        <f t="shared" si="9"/>
        <v>5389.168490680986</v>
      </c>
      <c r="AN12">
        <f t="shared" si="10"/>
        <v>6125.0791025657682</v>
      </c>
      <c r="AO12">
        <f t="shared" si="11"/>
        <v>-306.2539551282884</v>
      </c>
      <c r="AP12">
        <f t="shared" si="12"/>
        <v>-6.0273756320603438</v>
      </c>
      <c r="AQ12">
        <f t="shared" si="13"/>
        <v>-2185.3106685205917</v>
      </c>
      <c r="AR12">
        <f t="shared" si="14"/>
        <v>3627.4871032848268</v>
      </c>
      <c r="AS12">
        <f t="shared" si="15"/>
        <v>-777.11589913982812</v>
      </c>
      <c r="AT12">
        <f t="shared" si="16"/>
        <v>41.750312485198712</v>
      </c>
      <c r="AU12">
        <f t="shared" si="17"/>
        <v>2892.1215166301977</v>
      </c>
      <c r="AW12">
        <v>9</v>
      </c>
      <c r="AX12">
        <f>(R12*SUMPRODUCT(K13:$K$23, X13:$X$23)-$AZ$3*SUMPRODUCT(K12:$K$22, W13:$W$23))/Z12</f>
        <v>27189.695250904108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2.3742030000000001E-3</v>
      </c>
      <c r="O13">
        <f t="shared" si="29"/>
        <v>12702.624401708365</v>
      </c>
      <c r="P13">
        <f t="shared" si="30"/>
        <v>635.13122008541825</v>
      </c>
      <c r="Q13" s="5">
        <f t="shared" si="31"/>
        <v>12.5</v>
      </c>
      <c r="R13">
        <f t="shared" si="0"/>
        <v>2000000</v>
      </c>
      <c r="S13">
        <f t="shared" si="1"/>
        <v>28921.814405776673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24430.244321496673</v>
      </c>
      <c r="AC13">
        <f t="shared" si="2"/>
        <v>25665.009567802641</v>
      </c>
      <c r="AE13">
        <f t="shared" si="3"/>
        <v>11272.217303936939</v>
      </c>
      <c r="AF13">
        <f t="shared" si="4"/>
        <v>-563.61086519684704</v>
      </c>
      <c r="AG13">
        <f t="shared" si="5"/>
        <v>-11.092409870850142</v>
      </c>
      <c r="AH13">
        <f t="shared" si="6"/>
        <v>-4266.4957310914824</v>
      </c>
      <c r="AI13">
        <f t="shared" si="7"/>
        <v>6431.0182977777577</v>
      </c>
      <c r="AJ13">
        <f t="shared" si="8"/>
        <v>-1234.7652463059676</v>
      </c>
      <c r="AK13">
        <f t="shared" si="32"/>
        <v>70.277701520473542</v>
      </c>
      <c r="AL13">
        <f t="shared" si="9"/>
        <v>5266.5307529922638</v>
      </c>
      <c r="AN13">
        <f t="shared" si="10"/>
        <v>5751.9122661971669</v>
      </c>
      <c r="AO13">
        <f t="shared" si="11"/>
        <v>-287.59561330985838</v>
      </c>
      <c r="AP13">
        <f t="shared" si="12"/>
        <v>-5.6601613220804179</v>
      </c>
      <c r="AQ13">
        <f t="shared" si="13"/>
        <v>-2177.0791378171816</v>
      </c>
      <c r="AR13">
        <f t="shared" si="14"/>
        <v>3281.5773537480454</v>
      </c>
      <c r="AS13">
        <f t="shared" si="15"/>
        <v>-630.06781847797788</v>
      </c>
      <c r="AT13">
        <f t="shared" si="16"/>
        <v>35.860839311053127</v>
      </c>
      <c r="AU13">
        <f t="shared" si="17"/>
        <v>2687.3703745811208</v>
      </c>
      <c r="AW13">
        <v>10</v>
      </c>
      <c r="AX13">
        <f>(R13*SUMPRODUCT(K14:$K$23, X14:$X$23)-$AZ$3*SUMPRODUCT(K13:$K$22, W14:$W$23))/Z13</f>
        <v>28921.814405776673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2.5221050000000002E-3</v>
      </c>
      <c r="O14">
        <f t="shared" si="29"/>
        <v>12702.624401708365</v>
      </c>
      <c r="P14">
        <f t="shared" si="30"/>
        <v>635.13122008541825</v>
      </c>
      <c r="Q14" s="5">
        <f t="shared" si="31"/>
        <v>12.5</v>
      </c>
      <c r="R14">
        <f t="shared" si="0"/>
        <v>2000000</v>
      </c>
      <c r="S14">
        <f t="shared" si="1"/>
        <v>30465.770206776047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25665.009567802641</v>
      </c>
      <c r="AC14">
        <f t="shared" si="2"/>
        <v>26696.568392018995</v>
      </c>
      <c r="AE14">
        <f t="shared" si="3"/>
        <v>11131.065415274225</v>
      </c>
      <c r="AF14">
        <f t="shared" si="4"/>
        <v>-556.55327076371123</v>
      </c>
      <c r="AG14">
        <f t="shared" si="5"/>
        <v>-10.953509549744322</v>
      </c>
      <c r="AH14">
        <f t="shared" si="6"/>
        <v>-4476.1955835712806</v>
      </c>
      <c r="AI14">
        <f t="shared" si="7"/>
        <v>6087.3630513894886</v>
      </c>
      <c r="AJ14">
        <f t="shared" si="8"/>
        <v>-1031.558824216354</v>
      </c>
      <c r="AK14">
        <f t="shared" si="32"/>
        <v>65.231139082163665</v>
      </c>
      <c r="AL14">
        <f t="shared" si="9"/>
        <v>5121.035366255298</v>
      </c>
      <c r="AN14">
        <f t="shared" si="10"/>
        <v>5402.2124946253161</v>
      </c>
      <c r="AO14">
        <f t="shared" si="11"/>
        <v>-270.11062473126577</v>
      </c>
      <c r="AP14">
        <f t="shared" si="12"/>
        <v>-5.3160397448053898</v>
      </c>
      <c r="AQ14">
        <f t="shared" si="13"/>
        <v>-2172.420950538426</v>
      </c>
      <c r="AR14">
        <f t="shared" si="14"/>
        <v>2954.3648796108191</v>
      </c>
      <c r="AS14">
        <f t="shared" si="15"/>
        <v>-500.6438971669001</v>
      </c>
      <c r="AT14">
        <f t="shared" si="16"/>
        <v>31.658467670556295</v>
      </c>
      <c r="AU14">
        <f t="shared" si="17"/>
        <v>2485.3794501144748</v>
      </c>
      <c r="AW14">
        <v>11</v>
      </c>
      <c r="AX14">
        <f>(R14*SUMPRODUCT(K15:$K$23, X15:$X$23)-$AZ$3*SUMPRODUCT(K14:$K$22, W15:$W$23))/Z14</f>
        <v>30465.770206776047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2.679E-3</v>
      </c>
      <c r="O15">
        <f t="shared" si="29"/>
        <v>12702.624401708365</v>
      </c>
      <c r="P15">
        <f t="shared" si="30"/>
        <v>635.13122008541825</v>
      </c>
      <c r="Q15" s="5">
        <f t="shared" si="31"/>
        <v>12.5</v>
      </c>
      <c r="R15">
        <f t="shared" si="0"/>
        <v>2000000</v>
      </c>
      <c r="S15">
        <f t="shared" si="1"/>
        <v>31831.320084331823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26696.568392018995</v>
      </c>
      <c r="AC15">
        <f t="shared" si="2"/>
        <v>27539.515935397776</v>
      </c>
      <c r="AE15">
        <f t="shared" si="3"/>
        <v>10989.934636873963</v>
      </c>
      <c r="AF15">
        <f t="shared" si="4"/>
        <v>-549.49673184369817</v>
      </c>
      <c r="AG15">
        <f t="shared" si="5"/>
        <v>-10.814630002163113</v>
      </c>
      <c r="AH15">
        <f t="shared" si="6"/>
        <v>-4695.112333402406</v>
      </c>
      <c r="AI15">
        <f t="shared" si="7"/>
        <v>5734.5109416256955</v>
      </c>
      <c r="AJ15">
        <f t="shared" si="8"/>
        <v>-842.94754337878112</v>
      </c>
      <c r="AK15">
        <f t="shared" si="32"/>
        <v>152.26172581790198</v>
      </c>
      <c r="AL15">
        <f t="shared" si="9"/>
        <v>5043.825124064816</v>
      </c>
      <c r="AN15">
        <f t="shared" si="10"/>
        <v>5070.5559866964177</v>
      </c>
      <c r="AO15">
        <f t="shared" si="11"/>
        <v>-253.52779933482088</v>
      </c>
      <c r="AP15">
        <f t="shared" si="12"/>
        <v>-4.9896736162002115</v>
      </c>
      <c r="AQ15">
        <f t="shared" si="13"/>
        <v>-2166.2394488196428</v>
      </c>
      <c r="AR15">
        <f t="shared" si="14"/>
        <v>2645.7990649257536</v>
      </c>
      <c r="AS15">
        <f t="shared" si="15"/>
        <v>-388.92066729944605</v>
      </c>
      <c r="AT15">
        <f t="shared" si="16"/>
        <v>70.250791374160343</v>
      </c>
      <c r="AU15">
        <f t="shared" si="17"/>
        <v>2327.1291890004677</v>
      </c>
      <c r="AW15">
        <v>12</v>
      </c>
      <c r="AX15">
        <f>(R15*SUMPRODUCT(K16:$K$23, X16:$X$23)-$AZ$3*SUMPRODUCT(K15:$K$22, W16:$W$23))/Z15</f>
        <v>31831.320084331823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4.0439999999999999E-3</v>
      </c>
      <c r="O16">
        <f t="shared" si="29"/>
        <v>12702.624401708365</v>
      </c>
      <c r="P16">
        <f t="shared" si="30"/>
        <v>635.13122008541825</v>
      </c>
      <c r="Q16" s="5">
        <f t="shared" si="31"/>
        <v>12.5</v>
      </c>
      <c r="R16">
        <f t="shared" si="0"/>
        <v>2000000</v>
      </c>
      <c r="S16">
        <f t="shared" si="1"/>
        <v>32007.321018100287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27539.515935397776</v>
      </c>
      <c r="AC16">
        <f t="shared" si="2"/>
        <v>27302.883280809023</v>
      </c>
      <c r="AE16">
        <f t="shared" si="3"/>
        <v>10835.591994833705</v>
      </c>
      <c r="AF16">
        <f t="shared" si="4"/>
        <v>-541.77959974168527</v>
      </c>
      <c r="AG16">
        <f t="shared" si="5"/>
        <v>-10.662749338412732</v>
      </c>
      <c r="AH16">
        <f t="shared" si="6"/>
        <v>-6997.4981965996194</v>
      </c>
      <c r="AI16">
        <f t="shared" si="7"/>
        <v>3285.6514491539874</v>
      </c>
      <c r="AJ16">
        <f t="shared" si="8"/>
        <v>236.63265458875321</v>
      </c>
      <c r="AK16">
        <f t="shared" si="32"/>
        <v>268.61663114647757</v>
      </c>
      <c r="AL16">
        <f t="shared" si="9"/>
        <v>3790.9007348892183</v>
      </c>
      <c r="AN16">
        <f t="shared" si="10"/>
        <v>4740.0636184879622</v>
      </c>
      <c r="AO16">
        <f t="shared" si="11"/>
        <v>-237.00318092439809</v>
      </c>
      <c r="AP16">
        <f t="shared" si="12"/>
        <v>-4.6644530576792409</v>
      </c>
      <c r="AQ16">
        <f t="shared" si="13"/>
        <v>-3061.0774785495255</v>
      </c>
      <c r="AR16">
        <f t="shared" si="14"/>
        <v>1437.3185059563591</v>
      </c>
      <c r="AS16">
        <f t="shared" si="15"/>
        <v>103.51569508128122</v>
      </c>
      <c r="AT16">
        <f t="shared" si="16"/>
        <v>117.5071856918658</v>
      </c>
      <c r="AU16">
        <f t="shared" si="17"/>
        <v>1658.3413867295062</v>
      </c>
      <c r="AW16">
        <v>13</v>
      </c>
      <c r="AX16">
        <f>(R16*SUMPRODUCT(K17:$K$23, X17:$X$23)-$AZ$3*SUMPRODUCT(K16:$K$22, W17:$W$23))/Z16</f>
        <v>32007.321018100287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5.607E-3</v>
      </c>
      <c r="O17">
        <f t="shared" si="29"/>
        <v>12702.624401708365</v>
      </c>
      <c r="P17">
        <f t="shared" si="30"/>
        <v>635.13122008541825</v>
      </c>
      <c r="Q17" s="5">
        <f t="shared" si="31"/>
        <v>12.5</v>
      </c>
      <c r="R17">
        <f t="shared" si="0"/>
        <v>2000000</v>
      </c>
      <c r="S17">
        <f t="shared" si="1"/>
        <v>30965.38225895576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27302.883280809023</v>
      </c>
      <c r="AC17">
        <f t="shared" si="2"/>
        <v>26001.84405273325</v>
      </c>
      <c r="AE17">
        <f t="shared" si="3"/>
        <v>10666.480910570333</v>
      </c>
      <c r="AF17">
        <f t="shared" si="4"/>
        <v>-533.32404552851676</v>
      </c>
      <c r="AG17">
        <f t="shared" si="5"/>
        <v>-10.496335809488125</v>
      </c>
      <c r="AH17">
        <f t="shared" si="6"/>
        <v>-9565.7656864768305</v>
      </c>
      <c r="AI17">
        <f t="shared" si="7"/>
        <v>556.89484275549694</v>
      </c>
      <c r="AJ17">
        <f t="shared" si="8"/>
        <v>1301.0392280757733</v>
      </c>
      <c r="AK17">
        <f t="shared" si="32"/>
        <v>516.61735401274154</v>
      </c>
      <c r="AL17">
        <f t="shared" si="9"/>
        <v>2374.5514248440118</v>
      </c>
      <c r="AN17">
        <f t="shared" si="10"/>
        <v>4394.9189465896388</v>
      </c>
      <c r="AO17">
        <f t="shared" si="11"/>
        <v>-219.74594732948196</v>
      </c>
      <c r="AP17">
        <f t="shared" si="12"/>
        <v>-4.3248139199472924</v>
      </c>
      <c r="AQ17">
        <f t="shared" si="13"/>
        <v>-3941.3903429454654</v>
      </c>
      <c r="AR17">
        <f t="shared" si="14"/>
        <v>229.45784239474381</v>
      </c>
      <c r="AS17">
        <f t="shared" si="15"/>
        <v>536.06826859457965</v>
      </c>
      <c r="AT17">
        <f t="shared" si="16"/>
        <v>212.86227541433831</v>
      </c>
      <c r="AU17">
        <f t="shared" si="17"/>
        <v>978.3883864036618</v>
      </c>
      <c r="AW17">
        <v>14</v>
      </c>
      <c r="AX17">
        <f>(R17*SUMPRODUCT(K18:$K$23, X18:$X$23)-$AZ$3*SUMPRODUCT(K17:$K$22, W18:$W$23))/Z17</f>
        <v>30965.38225895576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7.2589999999999998E-3</v>
      </c>
      <c r="O18">
        <f t="shared" si="29"/>
        <v>12702.624401708365</v>
      </c>
      <c r="P18">
        <f t="shared" si="30"/>
        <v>635.13122008541825</v>
      </c>
      <c r="Q18" s="5">
        <f t="shared" si="31"/>
        <v>12.5</v>
      </c>
      <c r="R18">
        <f t="shared" si="0"/>
        <v>2000000</v>
      </c>
      <c r="S18">
        <f t="shared" si="1"/>
        <v>28787.640891606115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26001.84405273325</v>
      </c>
      <c r="AC18">
        <f t="shared" si="2"/>
        <v>23755.974768856377</v>
      </c>
      <c r="AE18">
        <f t="shared" si="3"/>
        <v>10482.388116534801</v>
      </c>
      <c r="AF18">
        <f t="shared" si="4"/>
        <v>-524.11940582674004</v>
      </c>
      <c r="AG18">
        <f t="shared" si="5"/>
        <v>-10.31517954975217</v>
      </c>
      <c r="AH18">
        <f t="shared" si="6"/>
        <v>-12190.864262571888</v>
      </c>
      <c r="AI18">
        <f t="shared" si="7"/>
        <v>-2242.9107314135781</v>
      </c>
      <c r="AJ18">
        <f t="shared" si="8"/>
        <v>2245.8692838768729</v>
      </c>
      <c r="AK18">
        <f t="shared" si="32"/>
        <v>776.73843569033227</v>
      </c>
      <c r="AL18">
        <f t="shared" si="9"/>
        <v>779.6969881536271</v>
      </c>
      <c r="AN18">
        <f t="shared" si="10"/>
        <v>4036.1340440056524</v>
      </c>
      <c r="AO18">
        <f t="shared" si="11"/>
        <v>-201.80670220028261</v>
      </c>
      <c r="AP18">
        <f t="shared" si="12"/>
        <v>-3.9717521320464657</v>
      </c>
      <c r="AQ18">
        <f t="shared" si="13"/>
        <v>-4693.9649370933403</v>
      </c>
      <c r="AR18">
        <f t="shared" si="14"/>
        <v>-863.609347420017</v>
      </c>
      <c r="AS18">
        <f t="shared" si="15"/>
        <v>864.74850714061972</v>
      </c>
      <c r="AT18">
        <f t="shared" si="16"/>
        <v>299.07502076099428</v>
      </c>
      <c r="AU18">
        <f t="shared" si="17"/>
        <v>300.214180481597</v>
      </c>
      <c r="AW18">
        <v>15</v>
      </c>
      <c r="AX18">
        <f>(R18*SUMPRODUCT(K19:$K$23, X19:$X$23)-$AZ$3*SUMPRODUCT(K18:$K$22, W19:$W$23))/Z18</f>
        <v>28787.640891606115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9.0740000000000005E-3</v>
      </c>
      <c r="O19">
        <f t="shared" si="29"/>
        <v>12702.624401708365</v>
      </c>
      <c r="P19">
        <f t="shared" si="30"/>
        <v>635.13122008541825</v>
      </c>
      <c r="Q19" s="5">
        <f t="shared" si="31"/>
        <v>12.5</v>
      </c>
      <c r="R19">
        <f t="shared" si="0"/>
        <v>2000000</v>
      </c>
      <c r="S19">
        <f t="shared" si="1"/>
        <v>25488.367016373624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23755.974768856377</v>
      </c>
      <c r="AC19">
        <f t="shared" si="2"/>
        <v>20632.176142233457</v>
      </c>
      <c r="AE19">
        <f t="shared" si="3"/>
        <v>10282.447045600016</v>
      </c>
      <c r="AF19">
        <f t="shared" si="4"/>
        <v>-514.12235228000077</v>
      </c>
      <c r="AG19">
        <f t="shared" si="5"/>
        <v>-10.118427815020196</v>
      </c>
      <c r="AH19">
        <f t="shared" si="6"/>
        <v>-14975.99027751219</v>
      </c>
      <c r="AI19">
        <f t="shared" si="7"/>
        <v>-5217.7840120071942</v>
      </c>
      <c r="AJ19">
        <f t="shared" si="8"/>
        <v>3123.79862662292</v>
      </c>
      <c r="AK19">
        <f t="shared" si="32"/>
        <v>747.59187800653365</v>
      </c>
      <c r="AL19">
        <f t="shared" si="9"/>
        <v>-1346.3935073777407</v>
      </c>
      <c r="AN19">
        <f t="shared" si="10"/>
        <v>3688.418877632093</v>
      </c>
      <c r="AO19">
        <f t="shared" si="11"/>
        <v>-184.42094388160464</v>
      </c>
      <c r="AP19">
        <f t="shared" si="12"/>
        <v>-3.629583502776049</v>
      </c>
      <c r="AQ19">
        <f t="shared" si="13"/>
        <v>-5372.0408192568848</v>
      </c>
      <c r="AR19">
        <f t="shared" si="14"/>
        <v>-1871.6724690091726</v>
      </c>
      <c r="AS19">
        <f t="shared" si="15"/>
        <v>1120.5385034574563</v>
      </c>
      <c r="AT19">
        <f t="shared" si="16"/>
        <v>268.1688496303675</v>
      </c>
      <c r="AU19">
        <f t="shared" si="17"/>
        <v>-482.96511592134891</v>
      </c>
      <c r="AW19">
        <v>16</v>
      </c>
      <c r="AX19">
        <f>(R19*SUMPRODUCT(K20:$K$23, X20:$X$23)-$AZ$3*SUMPRODUCT(K19:$K$22, W20:$W$23))/Z19</f>
        <v>25488.367016373624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1.1021E-2</v>
      </c>
      <c r="O20">
        <f t="shared" si="29"/>
        <v>12702.624401708365</v>
      </c>
      <c r="P20">
        <f t="shared" si="30"/>
        <v>635.13122008541825</v>
      </c>
      <c r="Q20" s="5">
        <f t="shared" si="31"/>
        <v>12.5</v>
      </c>
      <c r="R20">
        <f t="shared" si="0"/>
        <v>2000000</v>
      </c>
      <c r="S20">
        <f t="shared" si="1"/>
        <v>20967.796554687589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20632.176142233457</v>
      </c>
      <c r="AC20">
        <f t="shared" si="2"/>
        <v>16616.103731306459</v>
      </c>
      <c r="AE20">
        <f t="shared" si="3"/>
        <v>10066.299726254458</v>
      </c>
      <c r="AF20">
        <f t="shared" si="4"/>
        <v>-503.31498631272291</v>
      </c>
      <c r="AG20">
        <f t="shared" si="5"/>
        <v>-9.9057283439206572</v>
      </c>
      <c r="AH20">
        <f t="shared" si="6"/>
        <v>-17842.430871894012</v>
      </c>
      <c r="AI20">
        <f t="shared" si="7"/>
        <v>-8289.3518602961994</v>
      </c>
      <c r="AJ20">
        <f t="shared" si="8"/>
        <v>4016.0724109269977</v>
      </c>
      <c r="AK20">
        <f t="shared" si="32"/>
        <v>129.83919179335331</v>
      </c>
      <c r="AL20">
        <f t="shared" si="9"/>
        <v>-4143.4402575758486</v>
      </c>
      <c r="AN20">
        <f t="shared" si="10"/>
        <v>3424.9119078112381</v>
      </c>
      <c r="AO20">
        <f t="shared" si="11"/>
        <v>-171.2455953905619</v>
      </c>
      <c r="AP20">
        <f t="shared" si="12"/>
        <v>-3.3702798330306303</v>
      </c>
      <c r="AQ20">
        <f t="shared" si="13"/>
        <v>-6070.6273029073063</v>
      </c>
      <c r="AR20">
        <f t="shared" si="14"/>
        <v>-2820.3312703196611</v>
      </c>
      <c r="AS20">
        <f t="shared" si="15"/>
        <v>1366.4101603235304</v>
      </c>
      <c r="AT20">
        <f t="shared" si="16"/>
        <v>44.175894436545413</v>
      </c>
      <c r="AU20">
        <f t="shared" si="17"/>
        <v>-1409.7452155595856</v>
      </c>
      <c r="AW20">
        <v>17</v>
      </c>
      <c r="AX20">
        <f>(R20*SUMPRODUCT(K21:$K$23, X21:$X$23)-$AZ$3*SUMPRODUCT(K20:$K$22, W21:$W$23))/Z20</f>
        <v>20967.796554687589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1.3263E-2</v>
      </c>
      <c r="O21">
        <f t="shared" si="29"/>
        <v>12702.624401708365</v>
      </c>
      <c r="P21">
        <f t="shared" si="30"/>
        <v>635.13122008541825</v>
      </c>
      <c r="Q21" s="5">
        <f t="shared" si="31"/>
        <v>12.5</v>
      </c>
      <c r="R21">
        <f t="shared" si="0"/>
        <v>2000000</v>
      </c>
      <c r="S21">
        <f t="shared" si="1"/>
        <v>15142.785070231763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16616.103731306459</v>
      </c>
      <c r="AC21">
        <f t="shared" si="2"/>
        <v>11720.868635346045</v>
      </c>
      <c r="AE21">
        <f t="shared" si="3"/>
        <v>9832.1273957226003</v>
      </c>
      <c r="AF21">
        <f t="shared" si="4"/>
        <v>-491.60636978613002</v>
      </c>
      <c r="AG21">
        <f t="shared" si="5"/>
        <v>-9.6752913854560312</v>
      </c>
      <c r="AH21">
        <f t="shared" si="6"/>
        <v>-21020.748004067147</v>
      </c>
      <c r="AI21">
        <f t="shared" si="7"/>
        <v>-11689.902269516133</v>
      </c>
      <c r="AJ21">
        <f t="shared" si="8"/>
        <v>4895.2350959604137</v>
      </c>
      <c r="AK21">
        <f t="shared" si="32"/>
        <v>41.530599611588684</v>
      </c>
      <c r="AL21">
        <f t="shared" si="9"/>
        <v>-6753.1365739441308</v>
      </c>
      <c r="AN21">
        <f t="shared" si="10"/>
        <v>3182.0015048985315</v>
      </c>
      <c r="AO21">
        <f t="shared" si="11"/>
        <v>-159.10007524492656</v>
      </c>
      <c r="AP21">
        <f t="shared" si="12"/>
        <v>-3.1312441865070291</v>
      </c>
      <c r="AQ21">
        <f t="shared" si="13"/>
        <v>-6803.0090631386292</v>
      </c>
      <c r="AR21">
        <f t="shared" si="14"/>
        <v>-3783.238877671532</v>
      </c>
      <c r="AS21">
        <f t="shared" si="15"/>
        <v>1584.2599282180431</v>
      </c>
      <c r="AT21">
        <f t="shared" si="16"/>
        <v>13.440675160586782</v>
      </c>
      <c r="AU21">
        <f t="shared" si="17"/>
        <v>-2185.5382742929019</v>
      </c>
      <c r="AW21">
        <v>18</v>
      </c>
      <c r="AX21">
        <f>(R21*SUMPRODUCT(K22:$K$23, X22:$X$23)-$AZ$3*SUMPRODUCT(K21:$K$22, W22:$W$23))/Z21</f>
        <v>15142.785070231763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1.5814999999999999E-2</v>
      </c>
      <c r="O22">
        <f t="shared" si="29"/>
        <v>12702.624401708365</v>
      </c>
      <c r="P22">
        <f t="shared" si="30"/>
        <v>635.13122008541825</v>
      </c>
      <c r="Q22" s="5">
        <f t="shared" si="31"/>
        <v>12.5</v>
      </c>
      <c r="R22">
        <f t="shared" si="0"/>
        <v>2000000</v>
      </c>
      <c r="S22">
        <f t="shared" si="1"/>
        <v>8074.3271971397317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11720.868635346045</v>
      </c>
      <c r="AC22">
        <f t="shared" si="2"/>
        <v>6088.3810134214982</v>
      </c>
      <c r="AE22">
        <f t="shared" si="3"/>
        <v>9578.3110270020225</v>
      </c>
      <c r="AF22">
        <f t="shared" si="4"/>
        <v>-478.91555135010111</v>
      </c>
      <c r="AG22">
        <f t="shared" si="5"/>
        <v>-9.425523738340484</v>
      </c>
      <c r="AH22">
        <f t="shared" si="6"/>
        <v>-24482.35732175794</v>
      </c>
      <c r="AI22">
        <f t="shared" si="7"/>
        <v>-15392.387369844359</v>
      </c>
      <c r="AJ22">
        <f t="shared" si="8"/>
        <v>5632.4876219245471</v>
      </c>
      <c r="AK22">
        <f t="shared" si="32"/>
        <v>437.22554633095734</v>
      </c>
      <c r="AL22">
        <f t="shared" si="9"/>
        <v>-9322.674201588854</v>
      </c>
      <c r="AN22">
        <f t="shared" si="10"/>
        <v>2897.0636785510055</v>
      </c>
      <c r="AO22">
        <f t="shared" si="11"/>
        <v>-144.85318392755028</v>
      </c>
      <c r="AP22">
        <f t="shared" si="12"/>
        <v>-2.8508515119928504</v>
      </c>
      <c r="AQ22">
        <f t="shared" si="13"/>
        <v>-7404.953541623725</v>
      </c>
      <c r="AR22">
        <f t="shared" si="14"/>
        <v>-4655.5938985122621</v>
      </c>
      <c r="AS22">
        <f t="shared" si="15"/>
        <v>1703.6067489732695</v>
      </c>
      <c r="AT22">
        <f t="shared" si="16"/>
        <v>132.24359138465977</v>
      </c>
      <c r="AU22">
        <f t="shared" si="17"/>
        <v>-2819.7435581543327</v>
      </c>
      <c r="AW22">
        <v>19</v>
      </c>
      <c r="AX22">
        <f>(R22*SUMPRODUCT(K23:$K$23, X23:$X$23)-$AZ$3*SUMPRODUCT(K22:$K$22, W23:$W$23))/Z22</f>
        <v>8074.3271971397317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1.864E-2</v>
      </c>
      <c r="O23">
        <f t="shared" si="29"/>
        <v>12702.624401708365</v>
      </c>
      <c r="P23">
        <f t="shared" si="30"/>
        <v>635.13122008541825</v>
      </c>
      <c r="Q23" s="5">
        <f t="shared" si="31"/>
        <v>12.5</v>
      </c>
      <c r="R23">
        <f t="shared" si="0"/>
        <v>2000000</v>
      </c>
      <c r="S23">
        <f t="shared" si="1"/>
        <v>8312.3941660555629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6088.3810134214982</v>
      </c>
      <c r="AC23">
        <f t="shared" si="2"/>
        <v>6088.3810134214973</v>
      </c>
      <c r="AE23">
        <f t="shared" si="3"/>
        <v>9303.9881991886832</v>
      </c>
      <c r="AF23">
        <f t="shared" si="4"/>
        <v>-465.19940995943421</v>
      </c>
      <c r="AG23">
        <f t="shared" si="5"/>
        <v>-9.1555767384744122</v>
      </c>
      <c r="AH23">
        <f t="shared" si="6"/>
        <v>-28110.68199722666</v>
      </c>
      <c r="AI23">
        <f t="shared" si="7"/>
        <v>-19281.048784735885</v>
      </c>
      <c r="AJ23">
        <f t="shared" si="8"/>
        <v>0</v>
      </c>
      <c r="AK23">
        <f t="shared" si="32"/>
        <v>1044.9018861855525</v>
      </c>
      <c r="AL23">
        <f t="shared" si="9"/>
        <v>-18236.146898550334</v>
      </c>
      <c r="AN23">
        <f t="shared" si="10"/>
        <v>2549.2270810737427</v>
      </c>
      <c r="AO23">
        <f t="shared" si="11"/>
        <v>-127.46135405368715</v>
      </c>
      <c r="AP23">
        <f t="shared" si="12"/>
        <v>-2.5085633886125329</v>
      </c>
      <c r="AQ23">
        <f t="shared" si="13"/>
        <v>-7702.1284077973351</v>
      </c>
      <c r="AR23">
        <f t="shared" si="14"/>
        <v>-5282.8712441658918</v>
      </c>
      <c r="AS23">
        <f t="shared" si="15"/>
        <v>0</v>
      </c>
      <c r="AT23">
        <f t="shared" si="16"/>
        <v>286.29573988083092</v>
      </c>
      <c r="AU23">
        <f t="shared" si="17"/>
        <v>-4996.5755042850615</v>
      </c>
      <c r="AW23">
        <v>20</v>
      </c>
      <c r="AX23">
        <f>(R23*SUMPRODUCT(K$23:$K24, X$23:$X24)-$AZ$3*SUMPRODUCT(K$22:$K23, W$23:$W24))/Z23</f>
        <v>8312.3941660555629</v>
      </c>
    </row>
    <row r="25" spans="5:50" x14ac:dyDescent="0.25">
      <c r="AN25" s="6">
        <f t="shared" ref="AN25:AU25" si="33">SUM(AN3:AN23)</f>
        <v>121523.1155622474</v>
      </c>
      <c r="AO25" s="6">
        <f t="shared" si="33"/>
        <v>-15603.124079393647</v>
      </c>
      <c r="AP25" s="6">
        <f t="shared" si="33"/>
        <v>-207.08465404391546</v>
      </c>
      <c r="AQ25" s="6">
        <f t="shared" si="33"/>
        <v>-72833.899351268978</v>
      </c>
      <c r="AR25" s="6">
        <f t="shared" si="33"/>
        <v>32879.007477540872</v>
      </c>
      <c r="AS25" s="6">
        <f t="shared" si="33"/>
        <v>-12364.675574974521</v>
      </c>
      <c r="AT25" s="6">
        <f t="shared" si="33"/>
        <v>4422.5676777996923</v>
      </c>
      <c r="AU25" s="7">
        <f t="shared" si="33"/>
        <v>24936.899580366065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9CDF-B2EB-4BFE-88E8-F7BBCA3B84AD}">
  <sheetPr codeName="Sheet7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'T.45.04.F'!C3*(1+C12)</f>
        <v>48127.65919696998</v>
      </c>
      <c r="K3">
        <v>1</v>
      </c>
      <c r="L3" s="2">
        <v>0</v>
      </c>
      <c r="O3">
        <f>$C$3</f>
        <v>48127.65919696998</v>
      </c>
      <c r="P3">
        <f>O3*B5</f>
        <v>38502.127357575984</v>
      </c>
      <c r="Q3" s="5">
        <f>B8</f>
        <v>100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48127.65919696998</v>
      </c>
      <c r="AF3">
        <f t="shared" ref="AF3:AF23" si="4">-$Z3*P3</f>
        <v>-38502.127357575984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9525.5318393939961</v>
      </c>
      <c r="AJ3">
        <f t="shared" ref="AJ3:AJ23" si="8">AB3-AC3</f>
        <v>0</v>
      </c>
      <c r="AL3">
        <f t="shared" ref="AL3:AL23" si="9">SUM(AI3:AK3)</f>
        <v>9525.5318393939961</v>
      </c>
      <c r="AN3">
        <f t="shared" ref="AN3:AN23" si="10">AE3*$K3</f>
        <v>48127.65919696998</v>
      </c>
      <c r="AO3">
        <f t="shared" ref="AO3:AO23" si="11">AF3*$K3</f>
        <v>-38502.127357575984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9525.5318393939961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9525.5318393939961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30980.057983470131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2.5221050000000002E-3</v>
      </c>
      <c r="R4">
        <f t="shared" si="0"/>
        <v>2000000</v>
      </c>
      <c r="S4">
        <f t="shared" si="1"/>
        <v>26580.554224117815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26247.709733165218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-5044.21</v>
      </c>
      <c r="AI4">
        <f t="shared" si="7"/>
        <v>-5044.21</v>
      </c>
      <c r="AJ4">
        <f t="shared" si="8"/>
        <v>-26247.709733165218</v>
      </c>
      <c r="AK4">
        <f>H4*SUM(AB4, AE4:AF4)</f>
        <v>0</v>
      </c>
      <c r="AL4">
        <f t="shared" si="9"/>
        <v>-31291.919733165218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-4732.3482503049063</v>
      </c>
      <c r="AR4">
        <f t="shared" si="14"/>
        <v>-4732.3482503049063</v>
      </c>
      <c r="AS4">
        <f t="shared" si="15"/>
        <v>-24624.92704115322</v>
      </c>
      <c r="AT4">
        <f t="shared" si="16"/>
        <v>0</v>
      </c>
      <c r="AU4">
        <f t="shared" si="17"/>
        <v>-29357.275291458125</v>
      </c>
      <c r="AW4">
        <v>1</v>
      </c>
      <c r="AX4">
        <f>(R4*SUMPRODUCT(K5:$K$23, X5:$X$23)-$AZ$3*SUMPRODUCT(K4:$K$22, W5:$W$23))/Z4</f>
        <v>26580.554224117815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2.679E-3</v>
      </c>
      <c r="O5">
        <f t="shared" ref="O5:O23" si="29">$C$3</f>
        <v>48127.65919696998</v>
      </c>
      <c r="P5">
        <f t="shared" ref="P5:P23" si="30">O5*$C$5</f>
        <v>2406.382959848499</v>
      </c>
      <c r="Q5" s="5">
        <f t="shared" ref="Q5:Q23" si="31">$C$8</f>
        <v>12.5</v>
      </c>
      <c r="R5">
        <f t="shared" si="0"/>
        <v>2000000</v>
      </c>
      <c r="S5">
        <f t="shared" si="1"/>
        <v>51673.448548957771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26247.709733165218</v>
      </c>
      <c r="AC5">
        <f t="shared" si="2"/>
        <v>50379.424624521285</v>
      </c>
      <c r="AE5">
        <f t="shared" si="3"/>
        <v>46922.430125235012</v>
      </c>
      <c r="AF5">
        <f t="shared" si="4"/>
        <v>-2346.1215062617507</v>
      </c>
      <c r="AG5">
        <f t="shared" si="5"/>
        <v>-12.186970784616188</v>
      </c>
      <c r="AH5">
        <f t="shared" si="6"/>
        <v>-5290.90656141</v>
      </c>
      <c r="AI5">
        <f t="shared" si="7"/>
        <v>39273.215086778655</v>
      </c>
      <c r="AJ5">
        <f t="shared" si="8"/>
        <v>-24131.714891356067</v>
      </c>
      <c r="AK5">
        <f>H5*SUM(AB5, AE5:AF5)</f>
        <v>6119.1951856247642</v>
      </c>
      <c r="AL5">
        <f t="shared" si="9"/>
        <v>21260.695381047353</v>
      </c>
      <c r="AN5">
        <f t="shared" si="10"/>
        <v>40520.451617317012</v>
      </c>
      <c r="AO5">
        <f t="shared" si="11"/>
        <v>-2026.0225808658506</v>
      </c>
      <c r="AP5">
        <f t="shared" si="12"/>
        <v>-10.524211101635112</v>
      </c>
      <c r="AQ5">
        <f t="shared" si="13"/>
        <v>-4569.0285597134816</v>
      </c>
      <c r="AR5">
        <f t="shared" si="14"/>
        <v>33914.876265636049</v>
      </c>
      <c r="AS5">
        <f t="shared" si="15"/>
        <v>-20839.244324905572</v>
      </c>
      <c r="AT5">
        <f t="shared" si="16"/>
        <v>5284.3075645111967</v>
      </c>
      <c r="AU5">
        <f t="shared" si="17"/>
        <v>18359.939505241677</v>
      </c>
      <c r="AW5">
        <v>2</v>
      </c>
      <c r="AX5">
        <f>(R5*SUMPRODUCT(K6:$K$23, X6:$X$23)-$AZ$3*SUMPRODUCT(K5:$K$22, W6:$W$23))/Z5</f>
        <v>51673.448548957771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4.0439999999999999E-3</v>
      </c>
      <c r="O6">
        <f t="shared" si="29"/>
        <v>48127.65919696998</v>
      </c>
      <c r="P6">
        <f t="shared" si="30"/>
        <v>2406.382959848499</v>
      </c>
      <c r="Q6" s="5">
        <f t="shared" si="31"/>
        <v>12.5</v>
      </c>
      <c r="R6">
        <f t="shared" si="0"/>
        <v>2000000</v>
      </c>
      <c r="S6">
        <f t="shared" si="1"/>
        <v>73154.906279426577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50379.424624521285</v>
      </c>
      <c r="AC6">
        <f t="shared" si="2"/>
        <v>70321.277126844769</v>
      </c>
      <c r="AE6">
        <f t="shared" si="3"/>
        <v>46263.451516556219</v>
      </c>
      <c r="AF6">
        <f t="shared" si="4"/>
        <v>-2313.1725758278108</v>
      </c>
      <c r="AG6">
        <f t="shared" si="5"/>
        <v>-12.015816966917038</v>
      </c>
      <c r="AH6">
        <f t="shared" si="6"/>
        <v>-7885.4575764780584</v>
      </c>
      <c r="AI6">
        <f t="shared" si="7"/>
        <v>36052.805547283431</v>
      </c>
      <c r="AJ6">
        <f t="shared" si="8"/>
        <v>-19941.852502323483</v>
      </c>
      <c r="AK6">
        <f>H6*SUM(AB6, AE6:AF6)</f>
        <v>10263.071747899168</v>
      </c>
      <c r="AL6">
        <f t="shared" si="9"/>
        <v>26374.024792859116</v>
      </c>
      <c r="AN6">
        <f t="shared" si="10"/>
        <v>36031.189028502362</v>
      </c>
      <c r="AO6">
        <f t="shared" si="11"/>
        <v>-1801.5594514251179</v>
      </c>
      <c r="AP6">
        <f t="shared" si="12"/>
        <v>-9.3582332980914043</v>
      </c>
      <c r="AQ6">
        <f t="shared" si="13"/>
        <v>-6141.401110391399</v>
      </c>
      <c r="AR6">
        <f t="shared" si="14"/>
        <v>28078.870233387748</v>
      </c>
      <c r="AS6">
        <f t="shared" si="15"/>
        <v>-15531.237586814976</v>
      </c>
      <c r="AT6">
        <f t="shared" si="16"/>
        <v>7993.1493660670931</v>
      </c>
      <c r="AU6">
        <f t="shared" si="17"/>
        <v>20540.782012639869</v>
      </c>
      <c r="AW6">
        <v>3</v>
      </c>
      <c r="AX6">
        <f>(R6*SUMPRODUCT(K7:$K$23, X7:$X$23)-$AZ$3*SUMPRODUCT(K6:$K$22, W7:$W$23))/Z6</f>
        <v>73154.906279426577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5.607E-3</v>
      </c>
      <c r="O7">
        <f t="shared" si="29"/>
        <v>48127.65919696998</v>
      </c>
      <c r="P7">
        <f t="shared" si="30"/>
        <v>2406.382959848499</v>
      </c>
      <c r="Q7" s="5">
        <f t="shared" si="31"/>
        <v>12.5</v>
      </c>
      <c r="R7">
        <f t="shared" si="0"/>
        <v>2000000</v>
      </c>
      <c r="S7">
        <f t="shared" si="1"/>
        <v>90794.010718303063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70321.277126844769</v>
      </c>
      <c r="AC7">
        <f t="shared" si="2"/>
        <v>85915.002879039239</v>
      </c>
      <c r="AE7">
        <f t="shared" si="3"/>
        <v>45541.417828737329</v>
      </c>
      <c r="AF7">
        <f t="shared" si="4"/>
        <v>-2277.0708914368665</v>
      </c>
      <c r="AG7">
        <f t="shared" si="5"/>
        <v>-11.828286111514364</v>
      </c>
      <c r="AH7">
        <f t="shared" si="6"/>
        <v>-10779.629717360613</v>
      </c>
      <c r="AI7">
        <f t="shared" si="7"/>
        <v>32472.888933828333</v>
      </c>
      <c r="AJ7">
        <f t="shared" si="8"/>
        <v>-15593.72575219447</v>
      </c>
      <c r="AK7">
        <f>H7*SUM(AB7, AE7:AF7)</f>
        <v>11892.414839516005</v>
      </c>
      <c r="AL7">
        <f t="shared" si="9"/>
        <v>28771.578021149868</v>
      </c>
      <c r="AN7">
        <f t="shared" si="10"/>
        <v>32107.223917203337</v>
      </c>
      <c r="AO7">
        <f t="shared" si="11"/>
        <v>-1605.3611958601668</v>
      </c>
      <c r="AP7">
        <f t="shared" si="12"/>
        <v>-8.3390778953635305</v>
      </c>
      <c r="AQ7">
        <f t="shared" si="13"/>
        <v>-7599.7630636224858</v>
      </c>
      <c r="AR7">
        <f t="shared" si="14"/>
        <v>22893.760579825317</v>
      </c>
      <c r="AS7">
        <f t="shared" si="15"/>
        <v>-10993.75619599697</v>
      </c>
      <c r="AT7">
        <f t="shared" si="16"/>
        <v>8384.289386960414</v>
      </c>
      <c r="AU7">
        <f t="shared" si="17"/>
        <v>20284.293770788761</v>
      </c>
      <c r="AW7">
        <v>4</v>
      </c>
      <c r="AX7">
        <f>(R7*SUMPRODUCT(K8:$K$23, X8:$X$23)-$AZ$3*SUMPRODUCT(K7:$K$22, W8:$W$23))/Z7</f>
        <v>90794.010718303063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7.2589999999999998E-3</v>
      </c>
      <c r="O8">
        <f t="shared" si="29"/>
        <v>48127.65919696998</v>
      </c>
      <c r="P8">
        <f t="shared" si="30"/>
        <v>2406.382959848499</v>
      </c>
      <c r="Q8" s="5">
        <f t="shared" si="31"/>
        <v>12.5</v>
      </c>
      <c r="R8">
        <f t="shared" si="0"/>
        <v>2000000</v>
      </c>
      <c r="S8">
        <f t="shared" si="1"/>
        <v>104902.36159400664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85915.002879039239</v>
      </c>
      <c r="AC8">
        <f t="shared" si="2"/>
        <v>97551.993447233835</v>
      </c>
      <c r="AE8">
        <f t="shared" si="3"/>
        <v>44755.418498431151</v>
      </c>
      <c r="AF8">
        <f t="shared" si="4"/>
        <v>-2237.7709249215577</v>
      </c>
      <c r="AG8">
        <f t="shared" si="5"/>
        <v>-11.624141721515739</v>
      </c>
      <c r="AH8">
        <f t="shared" si="6"/>
        <v>-13737.844621357244</v>
      </c>
      <c r="AI8">
        <f t="shared" si="7"/>
        <v>28768.178810430836</v>
      </c>
      <c r="AJ8">
        <f t="shared" si="8"/>
        <v>-11636.990568194597</v>
      </c>
      <c r="AK8">
        <f t="shared" ref="AK8:AK23" si="32">H8*SUM(AB8:AB8, AE8:AF8)</f>
        <v>9311.3671578097928</v>
      </c>
      <c r="AL8">
        <f t="shared" si="9"/>
        <v>26442.555400046032</v>
      </c>
      <c r="AN8">
        <f t="shared" si="10"/>
        <v>29420.126190784449</v>
      </c>
      <c r="AO8">
        <f t="shared" si="11"/>
        <v>-1471.0063095392225</v>
      </c>
      <c r="AP8">
        <f t="shared" si="12"/>
        <v>-7.6411689976386494</v>
      </c>
      <c r="AQ8">
        <f t="shared" si="13"/>
        <v>-9030.618769968316</v>
      </c>
      <c r="AR8">
        <f t="shared" si="14"/>
        <v>18910.859942279272</v>
      </c>
      <c r="AS8">
        <f t="shared" si="15"/>
        <v>-7649.6152305950291</v>
      </c>
      <c r="AT8">
        <f t="shared" si="16"/>
        <v>6120.8587916811175</v>
      </c>
      <c r="AU8">
        <f t="shared" si="17"/>
        <v>17382.103503365361</v>
      </c>
      <c r="AW8">
        <v>5</v>
      </c>
      <c r="AX8">
        <f>(R8*SUMPRODUCT(K9:$K$23, X9:$X$23)-$AZ$3*SUMPRODUCT(K8:$K$22, W9:$W$23))/Z8</f>
        <v>104902.36159400664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9.0740000000000005E-3</v>
      </c>
      <c r="O9">
        <f t="shared" si="29"/>
        <v>48127.65919696998</v>
      </c>
      <c r="P9">
        <f t="shared" si="30"/>
        <v>2406.382959848499</v>
      </c>
      <c r="Q9" s="5">
        <f t="shared" si="31"/>
        <v>12.5</v>
      </c>
      <c r="R9">
        <f t="shared" si="0"/>
        <v>2000000</v>
      </c>
      <c r="S9">
        <f t="shared" si="1"/>
        <v>116144.7371246322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97551.993447233835</v>
      </c>
      <c r="AC9">
        <f t="shared" si="2"/>
        <v>105946.51228840844</v>
      </c>
      <c r="AE9">
        <f t="shared" si="3"/>
        <v>43901.753645992081</v>
      </c>
      <c r="AF9">
        <f t="shared" si="4"/>
        <v>-2195.0876822996038</v>
      </c>
      <c r="AG9">
        <f t="shared" si="5"/>
        <v>-11.402422842319549</v>
      </c>
      <c r="AH9">
        <f t="shared" si="6"/>
        <v>-16876.393916965415</v>
      </c>
      <c r="AI9">
        <f t="shared" si="7"/>
        <v>24818.869623884737</v>
      </c>
      <c r="AJ9">
        <f t="shared" si="8"/>
        <v>-8394.5188411746058</v>
      </c>
      <c r="AK9">
        <f t="shared" si="32"/>
        <v>7269.3020212503534</v>
      </c>
      <c r="AL9">
        <f t="shared" si="9"/>
        <v>23693.652803960485</v>
      </c>
      <c r="AN9">
        <f t="shared" si="10"/>
        <v>27427.263546684502</v>
      </c>
      <c r="AO9">
        <f t="shared" si="11"/>
        <v>-1371.3631773342249</v>
      </c>
      <c r="AP9">
        <f t="shared" si="12"/>
        <v>-7.1235709372530804</v>
      </c>
      <c r="AQ9">
        <f t="shared" si="13"/>
        <v>-10543.389847492588</v>
      </c>
      <c r="AR9">
        <f t="shared" si="14"/>
        <v>15505.386950920432</v>
      </c>
      <c r="AS9">
        <f t="shared" si="15"/>
        <v>-5244.4073751829192</v>
      </c>
      <c r="AT9">
        <f t="shared" si="16"/>
        <v>4541.4373180849343</v>
      </c>
      <c r="AU9">
        <f t="shared" si="17"/>
        <v>14802.416893822448</v>
      </c>
      <c r="AW9">
        <v>6</v>
      </c>
      <c r="AX9">
        <f>(R9*SUMPRODUCT(K10:$K$23, X10:$X$23)-$AZ$3*SUMPRODUCT(K9:$K$22, W10:$W$23))/Z9</f>
        <v>116144.7371246322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1.1021E-2</v>
      </c>
      <c r="O10">
        <f t="shared" si="29"/>
        <v>48127.65919696998</v>
      </c>
      <c r="P10">
        <f t="shared" si="30"/>
        <v>2406.382959848499</v>
      </c>
      <c r="Q10" s="5">
        <f t="shared" si="31"/>
        <v>12.5</v>
      </c>
      <c r="R10">
        <f t="shared" si="0"/>
        <v>2000000</v>
      </c>
      <c r="S10">
        <f t="shared" si="1"/>
        <v>125044.16204215787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105946.51228840844</v>
      </c>
      <c r="AC10">
        <f t="shared" si="2"/>
        <v>111666.76264261396</v>
      </c>
      <c r="AE10">
        <f t="shared" si="3"/>
        <v>42978.894882599678</v>
      </c>
      <c r="AF10">
        <f t="shared" si="4"/>
        <v>-2148.944744129984</v>
      </c>
      <c r="AG10">
        <f t="shared" si="5"/>
        <v>-11.162732511751148</v>
      </c>
      <c r="AH10">
        <f t="shared" si="6"/>
        <v>-20106.576343232598</v>
      </c>
      <c r="AI10">
        <f t="shared" si="7"/>
        <v>20712.211062725342</v>
      </c>
      <c r="AJ10">
        <f t="shared" si="8"/>
        <v>-5720.2503542055201</v>
      </c>
      <c r="AK10">
        <f t="shared" si="32"/>
        <v>7705.7642774111027</v>
      </c>
      <c r="AL10">
        <f t="shared" si="9"/>
        <v>22697.724985930923</v>
      </c>
      <c r="AN10">
        <f t="shared" si="10"/>
        <v>25511.368208712251</v>
      </c>
      <c r="AO10">
        <f t="shared" si="11"/>
        <v>-1275.5684104356126</v>
      </c>
      <c r="AP10">
        <f t="shared" si="12"/>
        <v>-6.6259632803620736</v>
      </c>
      <c r="AQ10">
        <f t="shared" si="13"/>
        <v>-11934.84090063144</v>
      </c>
      <c r="AR10">
        <f t="shared" si="14"/>
        <v>12294.332934364835</v>
      </c>
      <c r="AS10">
        <f t="shared" si="15"/>
        <v>-3395.4203203869511</v>
      </c>
      <c r="AT10">
        <f t="shared" si="16"/>
        <v>4573.9796322721377</v>
      </c>
      <c r="AU10">
        <f t="shared" si="17"/>
        <v>13472.89224625002</v>
      </c>
      <c r="AW10">
        <v>7</v>
      </c>
      <c r="AX10">
        <f>(R10*SUMPRODUCT(K11:$K$23, X11:$X$23)-$AZ$3*SUMPRODUCT(K10:$K$22, W11:$W$23))/Z10</f>
        <v>125044.16204215787</v>
      </c>
    </row>
    <row r="11" spans="1:52" x14ac:dyDescent="0.25">
      <c r="A11" t="s">
        <v>33</v>
      </c>
      <c r="C11" s="24">
        <f>AU25</f>
        <v>91001.459505602252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1.3263E-2</v>
      </c>
      <c r="O11">
        <f t="shared" si="29"/>
        <v>48127.65919696998</v>
      </c>
      <c r="P11">
        <f t="shared" si="30"/>
        <v>2406.382959848499</v>
      </c>
      <c r="Q11" s="5">
        <f t="shared" si="31"/>
        <v>12.5</v>
      </c>
      <c r="R11">
        <f t="shared" si="0"/>
        <v>2000000</v>
      </c>
      <c r="S11">
        <f t="shared" si="1"/>
        <v>131518.68294119119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111666.76264261396</v>
      </c>
      <c r="AC11">
        <f t="shared" si="2"/>
        <v>114716.42275240819</v>
      </c>
      <c r="AE11">
        <f t="shared" si="3"/>
        <v>41979.076850945763</v>
      </c>
      <c r="AF11">
        <f t="shared" si="4"/>
        <v>-2098.9538425472883</v>
      </c>
      <c r="AG11">
        <f t="shared" si="5"/>
        <v>-10.903053865330282</v>
      </c>
      <c r="AH11">
        <f t="shared" si="6"/>
        <v>-23688.211408536878</v>
      </c>
      <c r="AI11">
        <f t="shared" si="7"/>
        <v>16181.008545996268</v>
      </c>
      <c r="AJ11">
        <f t="shared" si="8"/>
        <v>-3049.660109794233</v>
      </c>
      <c r="AK11">
        <f t="shared" si="32"/>
        <v>7804.6646110271413</v>
      </c>
      <c r="AL11">
        <f t="shared" si="9"/>
        <v>20936.013047229178</v>
      </c>
      <c r="AN11">
        <f t="shared" si="10"/>
        <v>23697.477175533026</v>
      </c>
      <c r="AO11">
        <f t="shared" si="11"/>
        <v>-1184.8738587766513</v>
      </c>
      <c r="AP11">
        <f t="shared" si="12"/>
        <v>-6.1548487841854591</v>
      </c>
      <c r="AQ11">
        <f t="shared" si="13"/>
        <v>-13372.158019962671</v>
      </c>
      <c r="AR11">
        <f t="shared" si="14"/>
        <v>9134.2904480095185</v>
      </c>
      <c r="AS11">
        <f t="shared" si="15"/>
        <v>-1721.5540756550533</v>
      </c>
      <c r="AT11">
        <f t="shared" si="16"/>
        <v>4405.7867718055641</v>
      </c>
      <c r="AU11">
        <f t="shared" si="17"/>
        <v>11818.52314416003</v>
      </c>
      <c r="AW11">
        <v>8</v>
      </c>
      <c r="AX11">
        <f>(R11*SUMPRODUCT(K12:$K$23, X12:$X$23)-$AZ$3*SUMPRODUCT(K11:$K$22, W12:$W$23))/Z11</f>
        <v>131518.68294119119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1.5814999999999999E-2</v>
      </c>
      <c r="O12">
        <f t="shared" si="29"/>
        <v>48127.65919696998</v>
      </c>
      <c r="P12">
        <f t="shared" si="30"/>
        <v>2406.382959848499</v>
      </c>
      <c r="Q12" s="5">
        <f t="shared" si="31"/>
        <v>12.5</v>
      </c>
      <c r="R12">
        <f t="shared" si="0"/>
        <v>2000000</v>
      </c>
      <c r="S12">
        <f t="shared" si="1"/>
        <v>135531.50235840378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114716.42275240819</v>
      </c>
      <c r="AC12">
        <f t="shared" si="2"/>
        <v>115164.82059765233</v>
      </c>
      <c r="AE12">
        <f t="shared" si="3"/>
        <v>40895.386982038603</v>
      </c>
      <c r="AF12">
        <f t="shared" si="4"/>
        <v>-2044.7693491019299</v>
      </c>
      <c r="AG12">
        <f t="shared" si="5"/>
        <v>-10.621591529796781</v>
      </c>
      <c r="AH12">
        <f t="shared" si="6"/>
        <v>-27589.087500831745</v>
      </c>
      <c r="AI12">
        <f t="shared" si="7"/>
        <v>11250.908540575132</v>
      </c>
      <c r="AJ12">
        <f t="shared" si="8"/>
        <v>-448.39784524413699</v>
      </c>
      <c r="AK12">
        <f t="shared" si="32"/>
        <v>7970.1293959994</v>
      </c>
      <c r="AL12">
        <f t="shared" si="9"/>
        <v>18772.640091330395</v>
      </c>
      <c r="AN12">
        <f t="shared" si="10"/>
        <v>21946.693414057081</v>
      </c>
      <c r="AO12">
        <f t="shared" si="11"/>
        <v>-1097.3346707028538</v>
      </c>
      <c r="AP12">
        <f t="shared" si="12"/>
        <v>-5.7001248814732497</v>
      </c>
      <c r="AQ12">
        <f t="shared" si="13"/>
        <v>-14805.807931840371</v>
      </c>
      <c r="AR12">
        <f t="shared" si="14"/>
        <v>6037.8506866323833</v>
      </c>
      <c r="AS12">
        <f t="shared" si="15"/>
        <v>-240.63472101190834</v>
      </c>
      <c r="AT12">
        <f t="shared" si="16"/>
        <v>4277.2057983260402</v>
      </c>
      <c r="AU12">
        <f t="shared" si="17"/>
        <v>10074.421763946515</v>
      </c>
      <c r="AW12">
        <v>9</v>
      </c>
      <c r="AX12">
        <f>(R12*SUMPRODUCT(K13:$K$23, X13:$X$23)-$AZ$3*SUMPRODUCT(K12:$K$22, W13:$W$23))/Z12</f>
        <v>135531.50235840378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1.864E-2</v>
      </c>
      <c r="O13">
        <f t="shared" si="29"/>
        <v>48127.65919696998</v>
      </c>
      <c r="P13">
        <f t="shared" si="30"/>
        <v>2406.382959848499</v>
      </c>
      <c r="Q13" s="5">
        <f t="shared" si="31"/>
        <v>12.5</v>
      </c>
      <c r="R13">
        <f t="shared" si="0"/>
        <v>2000000</v>
      </c>
      <c r="S13">
        <f t="shared" si="1"/>
        <v>137059.48234498454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115164.82059765233</v>
      </c>
      <c r="AC13">
        <f t="shared" si="2"/>
        <v>113127.6812663352</v>
      </c>
      <c r="AE13">
        <f t="shared" si="3"/>
        <v>39724.143098873014</v>
      </c>
      <c r="AF13">
        <f t="shared" si="4"/>
        <v>-1986.2071549436507</v>
      </c>
      <c r="AG13">
        <f t="shared" si="5"/>
        <v>-10.317389148383402</v>
      </c>
      <c r="AH13">
        <f t="shared" si="6"/>
        <v>-31677.834578465921</v>
      </c>
      <c r="AI13">
        <f t="shared" si="7"/>
        <v>6049.7839763150587</v>
      </c>
      <c r="AJ13">
        <f t="shared" si="8"/>
        <v>2037.1393313171284</v>
      </c>
      <c r="AK13">
        <f t="shared" si="32"/>
        <v>7905.0725131997751</v>
      </c>
      <c r="AL13">
        <f t="shared" si="9"/>
        <v>15991.995820831962</v>
      </c>
      <c r="AN13">
        <f t="shared" si="10"/>
        <v>20270.172211351601</v>
      </c>
      <c r="AO13">
        <f t="shared" si="11"/>
        <v>-1013.5086105675801</v>
      </c>
      <c r="AP13">
        <f t="shared" si="12"/>
        <v>-5.2646888892914854</v>
      </c>
      <c r="AQ13">
        <f t="shared" si="13"/>
        <v>-16164.35527860209</v>
      </c>
      <c r="AR13">
        <f t="shared" si="14"/>
        <v>3087.0436332926402</v>
      </c>
      <c r="AS13">
        <f t="shared" si="15"/>
        <v>1039.4979436444366</v>
      </c>
      <c r="AT13">
        <f t="shared" si="16"/>
        <v>4033.7479599485036</v>
      </c>
      <c r="AU13">
        <f t="shared" si="17"/>
        <v>8160.2895368855807</v>
      </c>
      <c r="AW13">
        <v>10</v>
      </c>
      <c r="AX13">
        <f>(R13*SUMPRODUCT(K14:$K$23, X14:$X$23)-$AZ$3*SUMPRODUCT(K13:$K$22, W14:$W$23))/Z13</f>
        <v>137059.48234498454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2.1847999999999999E-2</v>
      </c>
      <c r="O14">
        <f t="shared" si="29"/>
        <v>48127.65919696998</v>
      </c>
      <c r="P14">
        <f t="shared" si="30"/>
        <v>2406.382959848499</v>
      </c>
      <c r="Q14" s="5">
        <f t="shared" si="31"/>
        <v>12.5</v>
      </c>
      <c r="R14">
        <f t="shared" si="0"/>
        <v>2000000</v>
      </c>
      <c r="S14">
        <f t="shared" si="1"/>
        <v>135991.98165181835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113127.6812663352</v>
      </c>
      <c r="AC14">
        <f t="shared" si="2"/>
        <v>108671.74671928072</v>
      </c>
      <c r="AE14">
        <f t="shared" si="3"/>
        <v>38459.008589460107</v>
      </c>
      <c r="AF14">
        <f t="shared" si="4"/>
        <v>-1922.9504294730054</v>
      </c>
      <c r="AG14">
        <f t="shared" si="5"/>
        <v>-9.9888009387856869</v>
      </c>
      <c r="AH14">
        <f t="shared" si="6"/>
        <v>-36066.29089822089</v>
      </c>
      <c r="AI14">
        <f t="shared" si="7"/>
        <v>459.77846082742326</v>
      </c>
      <c r="AJ14">
        <f t="shared" si="8"/>
        <v>4455.9345470544795</v>
      </c>
      <c r="AK14">
        <f t="shared" si="32"/>
        <v>7692.7162065129651</v>
      </c>
      <c r="AL14">
        <f t="shared" si="9"/>
        <v>12608.429214394868</v>
      </c>
      <c r="AN14">
        <f t="shared" si="10"/>
        <v>18665.215680772755</v>
      </c>
      <c r="AO14">
        <f t="shared" si="11"/>
        <v>-933.26078403863778</v>
      </c>
      <c r="AP14">
        <f t="shared" si="12"/>
        <v>-4.8478400965810629</v>
      </c>
      <c r="AQ14">
        <f t="shared" si="13"/>
        <v>-17503.963911468953</v>
      </c>
      <c r="AR14">
        <f t="shared" si="14"/>
        <v>223.14314516858053</v>
      </c>
      <c r="AS14">
        <f t="shared" si="15"/>
        <v>2162.5877117116261</v>
      </c>
      <c r="AT14">
        <f t="shared" si="16"/>
        <v>3733.4869626590175</v>
      </c>
      <c r="AU14">
        <f t="shared" si="17"/>
        <v>6119.2178195392244</v>
      </c>
      <c r="AW14">
        <v>11</v>
      </c>
      <c r="AX14">
        <f>(R14*SUMPRODUCT(K15:$K$23, X15:$X$23)-$AZ$3*SUMPRODUCT(K14:$K$22, W15:$W$23))/Z14</f>
        <v>135991.98165181835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2.5484E-2</v>
      </c>
      <c r="O15">
        <f t="shared" si="29"/>
        <v>48127.65919696998</v>
      </c>
      <c r="P15">
        <f t="shared" si="30"/>
        <v>2406.382959848499</v>
      </c>
      <c r="Q15" s="5">
        <f t="shared" si="31"/>
        <v>12.5</v>
      </c>
      <c r="R15">
        <f t="shared" si="0"/>
        <v>2000000</v>
      </c>
      <c r="S15">
        <f t="shared" si="1"/>
        <v>132202.8337187545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108671.74671928072</v>
      </c>
      <c r="AC15">
        <f t="shared" si="2"/>
        <v>101895.15774362201</v>
      </c>
      <c r="AE15">
        <f t="shared" si="3"/>
        <v>37094.329128671707</v>
      </c>
      <c r="AF15">
        <f t="shared" si="4"/>
        <v>-1854.7164564335853</v>
      </c>
      <c r="AG15">
        <f t="shared" si="5"/>
        <v>-9.6343583262738157</v>
      </c>
      <c r="AH15">
        <f t="shared" si="6"/>
        <v>-40728.736499842315</v>
      </c>
      <c r="AI15">
        <f t="shared" si="7"/>
        <v>-5498.7581859304628</v>
      </c>
      <c r="AJ15">
        <f t="shared" si="8"/>
        <v>6776.588975658713</v>
      </c>
      <c r="AK15">
        <f t="shared" si="32"/>
        <v>7468.9995524198284</v>
      </c>
      <c r="AL15">
        <f t="shared" si="9"/>
        <v>8746.8303421480778</v>
      </c>
      <c r="AN15">
        <f t="shared" si="10"/>
        <v>17114.648890157063</v>
      </c>
      <c r="AO15">
        <f t="shared" si="11"/>
        <v>-855.73244450785307</v>
      </c>
      <c r="AP15">
        <f t="shared" si="12"/>
        <v>-4.4451177284855792</v>
      </c>
      <c r="AQ15">
        <f t="shared" si="13"/>
        <v>-18791.498358592537</v>
      </c>
      <c r="AR15">
        <f t="shared" si="14"/>
        <v>-2537.0270306718112</v>
      </c>
      <c r="AS15">
        <f t="shared" si="15"/>
        <v>3126.5949193744327</v>
      </c>
      <c r="AT15">
        <f t="shared" si="16"/>
        <v>3446.0605678295224</v>
      </c>
      <c r="AU15">
        <f t="shared" si="17"/>
        <v>4035.628456532143</v>
      </c>
      <c r="AW15">
        <v>12</v>
      </c>
      <c r="AX15">
        <f>(R15*SUMPRODUCT(K16:$K$23, X16:$X$23)-$AZ$3*SUMPRODUCT(K15:$K$22, W16:$W$23))/Z15</f>
        <v>132202.8337187545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2.9274999999999999E-2</v>
      </c>
      <c r="O16">
        <f t="shared" si="29"/>
        <v>48127.65919696998</v>
      </c>
      <c r="P16">
        <f t="shared" si="30"/>
        <v>2406.382959848499</v>
      </c>
      <c r="Q16" s="5">
        <f t="shared" si="31"/>
        <v>12.5</v>
      </c>
      <c r="R16">
        <f t="shared" si="0"/>
        <v>2000000</v>
      </c>
      <c r="S16">
        <f t="shared" si="1"/>
        <v>125825.38022008512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101895.15774362201</v>
      </c>
      <c r="AC16">
        <f t="shared" si="2"/>
        <v>93170.864522115473</v>
      </c>
      <c r="AE16">
        <f t="shared" si="3"/>
        <v>35637.449352143129</v>
      </c>
      <c r="AF16">
        <f t="shared" si="4"/>
        <v>-1781.8724676071563</v>
      </c>
      <c r="AG16">
        <f t="shared" si="5"/>
        <v>-9.2559689030094123</v>
      </c>
      <c r="AH16">
        <f t="shared" si="6"/>
        <v>-45127.334400266554</v>
      </c>
      <c r="AI16">
        <f t="shared" si="7"/>
        <v>-11281.013484633593</v>
      </c>
      <c r="AJ16">
        <f t="shared" si="8"/>
        <v>8724.2932215065375</v>
      </c>
      <c r="AK16">
        <f t="shared" si="32"/>
        <v>7425.5651841602421</v>
      </c>
      <c r="AL16">
        <f t="shared" si="9"/>
        <v>4868.8449210331864</v>
      </c>
      <c r="AN16">
        <f t="shared" si="10"/>
        <v>15589.713714796764</v>
      </c>
      <c r="AO16">
        <f t="shared" si="11"/>
        <v>-779.48568573983812</v>
      </c>
      <c r="AP16">
        <f t="shared" si="12"/>
        <v>-4.0490525549438781</v>
      </c>
      <c r="AQ16">
        <f t="shared" si="13"/>
        <v>-19741.093619253297</v>
      </c>
      <c r="AR16">
        <f t="shared" si="14"/>
        <v>-4934.9146427513169</v>
      </c>
      <c r="AS16">
        <f t="shared" si="15"/>
        <v>3816.4693646642736</v>
      </c>
      <c r="AT16">
        <f t="shared" si="16"/>
        <v>3248.3367215128342</v>
      </c>
      <c r="AU16">
        <f t="shared" si="17"/>
        <v>2129.8914434257904</v>
      </c>
      <c r="AW16">
        <v>13</v>
      </c>
      <c r="AX16">
        <f>(R16*SUMPRODUCT(K17:$K$23, X17:$X$23)-$AZ$3*SUMPRODUCT(K16:$K$22, W17:$W$23))/Z16</f>
        <v>125825.38022008512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3.3331E-2</v>
      </c>
      <c r="O17">
        <f t="shared" si="29"/>
        <v>48127.65919696998</v>
      </c>
      <c r="P17">
        <f t="shared" si="30"/>
        <v>2406.382959848499</v>
      </c>
      <c r="Q17" s="5">
        <f t="shared" si="31"/>
        <v>12.5</v>
      </c>
      <c r="R17">
        <f t="shared" si="0"/>
        <v>2000000</v>
      </c>
      <c r="S17">
        <f t="shared" si="1"/>
        <v>116979.75427874616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93170.864522115473</v>
      </c>
      <c r="AC17">
        <f t="shared" si="2"/>
        <v>82867.508190903915</v>
      </c>
      <c r="AE17">
        <f t="shared" si="3"/>
        <v>34093.243034265412</v>
      </c>
      <c r="AF17">
        <f t="shared" si="4"/>
        <v>-1704.6621517132705</v>
      </c>
      <c r="AG17">
        <f t="shared" si="5"/>
        <v>-8.8548985144731116</v>
      </c>
      <c r="AH17">
        <f t="shared" si="6"/>
        <v>-49361.711920993075</v>
      </c>
      <c r="AI17">
        <f t="shared" si="7"/>
        <v>-16981.985936955407</v>
      </c>
      <c r="AJ17">
        <f t="shared" si="8"/>
        <v>10303.356331211558</v>
      </c>
      <c r="AK17">
        <f t="shared" si="32"/>
        <v>7747.0177814679919</v>
      </c>
      <c r="AL17">
        <f t="shared" si="9"/>
        <v>1068.3881757241434</v>
      </c>
      <c r="AN17">
        <f t="shared" si="10"/>
        <v>14047.467109184236</v>
      </c>
      <c r="AO17">
        <f t="shared" si="11"/>
        <v>-702.37335545921178</v>
      </c>
      <c r="AP17">
        <f t="shared" si="12"/>
        <v>-3.6484911544556891</v>
      </c>
      <c r="AQ17">
        <f t="shared" si="13"/>
        <v>-20338.546965633894</v>
      </c>
      <c r="AR17">
        <f t="shared" si="14"/>
        <v>-6997.1017030633238</v>
      </c>
      <c r="AS17">
        <f t="shared" si="15"/>
        <v>4245.3004259944573</v>
      </c>
      <c r="AT17">
        <f t="shared" si="16"/>
        <v>3192.0101402515888</v>
      </c>
      <c r="AU17">
        <f t="shared" si="17"/>
        <v>440.20886318272255</v>
      </c>
      <c r="AW17">
        <v>14</v>
      </c>
      <c r="AX17">
        <f>(R17*SUMPRODUCT(K18:$K$23, X18:$X$23)-$AZ$3*SUMPRODUCT(K17:$K$22, W18:$W$23))/Z17</f>
        <v>116979.75427874616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3.7801000000000001E-2</v>
      </c>
      <c r="O18">
        <f t="shared" si="29"/>
        <v>48127.65919696998</v>
      </c>
      <c r="P18">
        <f t="shared" si="30"/>
        <v>2406.382959848499</v>
      </c>
      <c r="Q18" s="5">
        <f t="shared" si="31"/>
        <v>12.5</v>
      </c>
      <c r="R18">
        <f t="shared" si="0"/>
        <v>2000000</v>
      </c>
      <c r="S18">
        <f t="shared" si="1"/>
        <v>105686.66090333927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82867.508190903915</v>
      </c>
      <c r="AC18">
        <f t="shared" si="2"/>
        <v>71288.827696072593</v>
      </c>
      <c r="AE18">
        <f t="shared" si="3"/>
        <v>32463.551923984494</v>
      </c>
      <c r="AF18">
        <f t="shared" si="4"/>
        <v>-1623.1775961992246</v>
      </c>
      <c r="AG18">
        <f t="shared" si="5"/>
        <v>-8.4316255105827818</v>
      </c>
      <c r="AH18">
        <f t="shared" si="6"/>
        <v>-53555.842999295695</v>
      </c>
      <c r="AI18">
        <f t="shared" si="7"/>
        <v>-22723.900297021009</v>
      </c>
      <c r="AJ18">
        <f t="shared" si="8"/>
        <v>11578.680494831322</v>
      </c>
      <c r="AK18">
        <f t="shared" si="32"/>
        <v>7970.9225645601118</v>
      </c>
      <c r="AL18">
        <f t="shared" si="9"/>
        <v>-3174.2972376295756</v>
      </c>
      <c r="AN18">
        <f t="shared" si="10"/>
        <v>12499.751550227196</v>
      </c>
      <c r="AO18">
        <f t="shared" si="11"/>
        <v>-624.98757751135975</v>
      </c>
      <c r="AP18">
        <f t="shared" si="12"/>
        <v>-3.2465093250925636</v>
      </c>
      <c r="AQ18">
        <f t="shared" si="13"/>
        <v>-20621.117896208503</v>
      </c>
      <c r="AR18">
        <f t="shared" si="14"/>
        <v>-8749.6004328177623</v>
      </c>
      <c r="AS18">
        <f t="shared" si="15"/>
        <v>4458.2499722688799</v>
      </c>
      <c r="AT18">
        <f t="shared" si="16"/>
        <v>3069.1204682839984</v>
      </c>
      <c r="AU18">
        <f t="shared" si="17"/>
        <v>-1222.2299922648829</v>
      </c>
      <c r="AW18">
        <v>15</v>
      </c>
      <c r="AX18">
        <f>(R18*SUMPRODUCT(K19:$K$23, X19:$X$23)-$AZ$3*SUMPRODUCT(K18:$K$22, W19:$W$23))/Z18</f>
        <v>105686.66090333927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4.3147999999999999E-2</v>
      </c>
      <c r="O19">
        <f t="shared" si="29"/>
        <v>48127.65919696998</v>
      </c>
      <c r="P19">
        <f t="shared" si="30"/>
        <v>2406.382959848499</v>
      </c>
      <c r="Q19" s="5">
        <f t="shared" si="31"/>
        <v>12.5</v>
      </c>
      <c r="R19">
        <f t="shared" si="0"/>
        <v>2000000</v>
      </c>
      <c r="S19">
        <f t="shared" si="1"/>
        <v>91524.283798557517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71288.827696072593</v>
      </c>
      <c r="AC19">
        <f t="shared" si="2"/>
        <v>58454.740397901056</v>
      </c>
      <c r="AE19">
        <f t="shared" si="3"/>
        <v>30738.179066328568</v>
      </c>
      <c r="AF19">
        <f t="shared" si="4"/>
        <v>-1536.9089533164283</v>
      </c>
      <c r="AG19">
        <f t="shared" si="5"/>
        <v>-7.9835014779463291</v>
      </c>
      <c r="AH19">
        <f t="shared" si="6"/>
        <v>-58209.244404900142</v>
      </c>
      <c r="AI19">
        <f t="shared" si="7"/>
        <v>-29015.957793365949</v>
      </c>
      <c r="AJ19">
        <f t="shared" si="8"/>
        <v>12834.087298171537</v>
      </c>
      <c r="AK19">
        <f t="shared" si="32"/>
        <v>7375.9731791868198</v>
      </c>
      <c r="AL19">
        <f t="shared" si="9"/>
        <v>-8805.897316007593</v>
      </c>
      <c r="AN19">
        <f t="shared" si="10"/>
        <v>11026.099082202089</v>
      </c>
      <c r="AO19">
        <f t="shared" si="11"/>
        <v>-551.3049541101044</v>
      </c>
      <c r="AP19">
        <f t="shared" si="12"/>
        <v>-2.86376359929434</v>
      </c>
      <c r="AQ19">
        <f t="shared" si="13"/>
        <v>-20880.251068991085</v>
      </c>
      <c r="AR19">
        <f t="shared" si="14"/>
        <v>-10408.320704498397</v>
      </c>
      <c r="AS19">
        <f t="shared" si="15"/>
        <v>4603.718322868528</v>
      </c>
      <c r="AT19">
        <f t="shared" si="16"/>
        <v>2645.8369874768587</v>
      </c>
      <c r="AU19">
        <f t="shared" si="17"/>
        <v>-3158.7653941530098</v>
      </c>
      <c r="AW19">
        <v>16</v>
      </c>
      <c r="AX19">
        <f>(R19*SUMPRODUCT(K20:$K$23, X20:$X$23)-$AZ$3*SUMPRODUCT(K19:$K$22, W20:$W$23))/Z19</f>
        <v>91524.283798557517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4.8848999999999997E-2</v>
      </c>
      <c r="O20">
        <f t="shared" si="29"/>
        <v>48127.65919696998</v>
      </c>
      <c r="P20">
        <f t="shared" si="30"/>
        <v>2406.382959848499</v>
      </c>
      <c r="Q20" s="5">
        <f t="shared" si="31"/>
        <v>12.5</v>
      </c>
      <c r="R20">
        <f t="shared" si="0"/>
        <v>2000000</v>
      </c>
      <c r="S20">
        <f t="shared" si="1"/>
        <v>73736.122459330261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58454.740397901056</v>
      </c>
      <c r="AC20">
        <f t="shared" si="2"/>
        <v>44322.37264445109</v>
      </c>
      <c r="AE20">
        <f t="shared" si="3"/>
        <v>28929.267966454201</v>
      </c>
      <c r="AF20">
        <f t="shared" si="4"/>
        <v>-1446.46339832271</v>
      </c>
      <c r="AG20">
        <f t="shared" si="5"/>
        <v>-7.5136803994706662</v>
      </c>
      <c r="AH20">
        <f t="shared" si="6"/>
        <v>-62397.770191392032</v>
      </c>
      <c r="AI20">
        <f t="shared" si="7"/>
        <v>-34922.479303660017</v>
      </c>
      <c r="AJ20">
        <f t="shared" si="8"/>
        <v>14132.367753449966</v>
      </c>
      <c r="AK20">
        <f t="shared" si="32"/>
        <v>4666.4086916555671</v>
      </c>
      <c r="AL20">
        <f t="shared" si="9"/>
        <v>-16123.702858554483</v>
      </c>
      <c r="AN20">
        <f t="shared" si="10"/>
        <v>9842.7621903761537</v>
      </c>
      <c r="AO20">
        <f t="shared" si="11"/>
        <v>-492.1381095188076</v>
      </c>
      <c r="AP20">
        <f t="shared" si="12"/>
        <v>-2.5564203502223917</v>
      </c>
      <c r="AQ20">
        <f t="shared" si="13"/>
        <v>-21229.932742017139</v>
      </c>
      <c r="AR20">
        <f t="shared" si="14"/>
        <v>-11881.865081510019</v>
      </c>
      <c r="AS20">
        <f t="shared" si="15"/>
        <v>4808.332348590633</v>
      </c>
      <c r="AT20">
        <f t="shared" si="16"/>
        <v>1587.6776103816378</v>
      </c>
      <c r="AU20">
        <f t="shared" si="17"/>
        <v>-5485.8551225377478</v>
      </c>
      <c r="AW20">
        <v>17</v>
      </c>
      <c r="AX20">
        <f>(R20*SUMPRODUCT(K21:$K$23, X21:$X$23)-$AZ$3*SUMPRODUCT(K20:$K$22, W21:$W$23))/Z20</f>
        <v>73736.122459330261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5.4528E-2</v>
      </c>
      <c r="O21">
        <f t="shared" si="29"/>
        <v>48127.65919696998</v>
      </c>
      <c r="P21">
        <f t="shared" si="30"/>
        <v>2406.382959848499</v>
      </c>
      <c r="Q21" s="5">
        <f t="shared" si="31"/>
        <v>12.5</v>
      </c>
      <c r="R21">
        <f t="shared" si="0"/>
        <v>2000000</v>
      </c>
      <c r="S21">
        <f t="shared" si="1"/>
        <v>52361.277272891421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44322.37264445109</v>
      </c>
      <c r="AC21">
        <f t="shared" si="2"/>
        <v>29443.113286783006</v>
      </c>
      <c r="AE21">
        <f t="shared" si="3"/>
        <v>27062.520163114845</v>
      </c>
      <c r="AF21">
        <f t="shared" si="4"/>
        <v>-1353.1260081557423</v>
      </c>
      <c r="AG21">
        <f t="shared" si="5"/>
        <v>-7.0288376306536238</v>
      </c>
      <c r="AH21">
        <f t="shared" si="6"/>
        <v>-65552.95437157384</v>
      </c>
      <c r="AI21">
        <f t="shared" si="7"/>
        <v>-39850.589054245385</v>
      </c>
      <c r="AJ21">
        <f t="shared" si="8"/>
        <v>14879.259357668085</v>
      </c>
      <c r="AK21">
        <f t="shared" si="32"/>
        <v>3592.6296368097433</v>
      </c>
      <c r="AL21">
        <f t="shared" si="9"/>
        <v>-21378.700059767558</v>
      </c>
      <c r="AN21">
        <f t="shared" si="10"/>
        <v>8758.3262929283392</v>
      </c>
      <c r="AO21">
        <f t="shared" si="11"/>
        <v>-437.91631464641694</v>
      </c>
      <c r="AP21">
        <f t="shared" si="12"/>
        <v>-2.2747642517485418</v>
      </c>
      <c r="AQ21">
        <f t="shared" si="13"/>
        <v>-21215.103412069111</v>
      </c>
      <c r="AR21">
        <f t="shared" si="14"/>
        <v>-12896.968198038936</v>
      </c>
      <c r="AS21">
        <f t="shared" si="15"/>
        <v>4815.4202811156492</v>
      </c>
      <c r="AT21">
        <f t="shared" si="16"/>
        <v>1162.6937335906543</v>
      </c>
      <c r="AU21">
        <f t="shared" si="17"/>
        <v>-6918.8541833326317</v>
      </c>
      <c r="AW21">
        <v>18</v>
      </c>
      <c r="AX21">
        <f>(R21*SUMPRODUCT(K22:$K$23, X22:$X$23)-$AZ$3*SUMPRODUCT(K21:$K$22, W22:$W$23))/Z21</f>
        <v>52361.277272891421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6.0775000000000003E-2</v>
      </c>
      <c r="O22">
        <f t="shared" si="29"/>
        <v>48127.65919696998</v>
      </c>
      <c r="P22">
        <f t="shared" si="30"/>
        <v>2406.382959848499</v>
      </c>
      <c r="Q22" s="5">
        <f t="shared" si="31"/>
        <v>12.5</v>
      </c>
      <c r="R22">
        <f t="shared" si="0"/>
        <v>2000000</v>
      </c>
      <c r="S22">
        <f t="shared" si="1"/>
        <v>27574.954714616742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29443.113286783006</v>
      </c>
      <c r="AC22">
        <f t="shared" si="2"/>
        <v>14408.182191987657</v>
      </c>
      <c r="AE22">
        <f t="shared" si="3"/>
        <v>25147.170298570392</v>
      </c>
      <c r="AF22">
        <f t="shared" si="4"/>
        <v>-1257.3585149285198</v>
      </c>
      <c r="AG22">
        <f t="shared" si="5"/>
        <v>-6.5313716473441144</v>
      </c>
      <c r="AH22">
        <f t="shared" si="6"/>
        <v>-68348.417120475846</v>
      </c>
      <c r="AI22">
        <f t="shared" si="7"/>
        <v>-44465.136708481317</v>
      </c>
      <c r="AJ22">
        <f t="shared" si="8"/>
        <v>15034.931094795349</v>
      </c>
      <c r="AK22">
        <f t="shared" si="32"/>
        <v>3733.3047549297416</v>
      </c>
      <c r="AL22">
        <f t="shared" si="9"/>
        <v>-25696.900858756228</v>
      </c>
      <c r="AN22">
        <f t="shared" si="10"/>
        <v>7606.0334107909675</v>
      </c>
      <c r="AO22">
        <f t="shared" si="11"/>
        <v>-380.30167053954841</v>
      </c>
      <c r="AP22">
        <f t="shared" si="12"/>
        <v>-1.9754839362906904</v>
      </c>
      <c r="AQ22">
        <f t="shared" si="13"/>
        <v>-20672.717368226935</v>
      </c>
      <c r="AR22">
        <f t="shared" si="14"/>
        <v>-13448.961111911807</v>
      </c>
      <c r="AS22">
        <f t="shared" si="15"/>
        <v>4547.4773852569233</v>
      </c>
      <c r="AT22">
        <f t="shared" si="16"/>
        <v>1129.1783672485283</v>
      </c>
      <c r="AU22">
        <f t="shared" si="17"/>
        <v>-7772.3053594063558</v>
      </c>
      <c r="AW22">
        <v>19</v>
      </c>
      <c r="AX22">
        <f>(R22*SUMPRODUCT(K23:$K$23, X23:$X$23)-$AZ$3*SUMPRODUCT(K22:$K$22, W23:$W$23))/Z22</f>
        <v>27574.954714616742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6.7419999999999994E-2</v>
      </c>
      <c r="O23">
        <f t="shared" si="29"/>
        <v>48127.65919696998</v>
      </c>
      <c r="P23">
        <f t="shared" si="30"/>
        <v>2406.382959848499</v>
      </c>
      <c r="Q23" s="5">
        <f t="shared" si="31"/>
        <v>12.5</v>
      </c>
      <c r="R23">
        <f t="shared" si="0"/>
        <v>2000000</v>
      </c>
      <c r="S23">
        <f t="shared" si="1"/>
        <v>29888.957829799849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14408.182191987657</v>
      </c>
      <c r="AC23">
        <f t="shared" si="2"/>
        <v>14408.182191987657</v>
      </c>
      <c r="AE23">
        <f t="shared" si="3"/>
        <v>23200.276374055073</v>
      </c>
      <c r="AF23">
        <f t="shared" si="4"/>
        <v>-1160.0138187027537</v>
      </c>
      <c r="AG23">
        <f t="shared" si="5"/>
        <v>-6.0257128544067324</v>
      </c>
      <c r="AH23">
        <f t="shared" si="6"/>
        <v>-70455.212234230421</v>
      </c>
      <c r="AI23">
        <f t="shared" si="7"/>
        <v>-48420.975391732514</v>
      </c>
      <c r="AJ23">
        <f t="shared" si="8"/>
        <v>0</v>
      </c>
      <c r="AK23">
        <f t="shared" si="32"/>
        <v>3786.9934092486233</v>
      </c>
      <c r="AL23">
        <f t="shared" si="9"/>
        <v>-44633.981982483892</v>
      </c>
      <c r="AN23">
        <f t="shared" si="10"/>
        <v>6356.7119341675252</v>
      </c>
      <c r="AO23">
        <f t="shared" si="11"/>
        <v>-317.83559670837627</v>
      </c>
      <c r="AP23">
        <f t="shared" si="12"/>
        <v>-1.6510027809974319</v>
      </c>
      <c r="AQ23">
        <f t="shared" si="13"/>
        <v>-19304.230743323609</v>
      </c>
      <c r="AR23">
        <f t="shared" si="14"/>
        <v>-13267.00540864546</v>
      </c>
      <c r="AS23">
        <f t="shared" si="15"/>
        <v>0</v>
      </c>
      <c r="AT23">
        <f t="shared" si="16"/>
        <v>1037.6094582263333</v>
      </c>
      <c r="AU23">
        <f t="shared" si="17"/>
        <v>-12229.395950419128</v>
      </c>
      <c r="AW23">
        <v>20</v>
      </c>
      <c r="AX23">
        <f>(R23*SUMPRODUCT(K$23:$K24, X$23:$X24)-$AZ$3*SUMPRODUCT(K$22:$K23, W$23:$W24))/Z23</f>
        <v>29888.957829799849</v>
      </c>
    </row>
    <row r="25" spans="5:50" x14ac:dyDescent="0.25">
      <c r="AN25" s="6">
        <f t="shared" ref="AN25:AU25" si="33">SUM(AN3:AN23)</f>
        <v>426566.35436271864</v>
      </c>
      <c r="AO25" s="6">
        <f t="shared" si="33"/>
        <v>-57424.062115863439</v>
      </c>
      <c r="AP25" s="6">
        <f t="shared" si="33"/>
        <v>-198.29033384340616</v>
      </c>
      <c r="AQ25" s="6">
        <f t="shared" si="33"/>
        <v>-299192.16781831486</v>
      </c>
      <c r="AR25" s="6">
        <f t="shared" si="33"/>
        <v>69751.834094697057</v>
      </c>
      <c r="AS25" s="6">
        <f t="shared" si="33"/>
        <v>-52617.148196212744</v>
      </c>
      <c r="AT25" s="6">
        <f t="shared" si="33"/>
        <v>73866.773607117968</v>
      </c>
      <c r="AU25" s="7">
        <f t="shared" si="33"/>
        <v>91001.459505602252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29A0A-9234-415E-81C1-D6CBD7B2968C}">
  <sheetPr codeName="Sheet72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'T.55.04.F'!C3*(1+C12)</f>
        <v>157822.95099015781</v>
      </c>
      <c r="K3">
        <v>1</v>
      </c>
      <c r="L3" s="2">
        <v>0</v>
      </c>
      <c r="O3">
        <f>$C$3</f>
        <v>157822.95099015781</v>
      </c>
      <c r="P3">
        <f>O3*B5</f>
        <v>126258.36079212626</v>
      </c>
      <c r="Q3" s="5">
        <f>B8</f>
        <v>100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157822.95099015781</v>
      </c>
      <c r="AF3">
        <f t="shared" ref="AF3:AF23" si="4">-$Z3*P3</f>
        <v>-126258.36079212626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31464.590198031554</v>
      </c>
      <c r="AJ3">
        <f t="shared" ref="AJ3:AJ23" si="8">AB3-AC3</f>
        <v>0</v>
      </c>
      <c r="AL3">
        <f t="shared" ref="AL3:AL23" si="9">SUM(AI3:AK3)</f>
        <v>31464.590198031554</v>
      </c>
      <c r="AN3">
        <f t="shared" ref="AN3:AN23" si="10">AE3*$K3</f>
        <v>157822.95099015781</v>
      </c>
      <c r="AO3">
        <f t="shared" ref="AO3:AO23" si="11">AF3*$K3</f>
        <v>-126258.36079212626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31464.590198031554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31464.590198031554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96499.843396098819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2.1847999999999999E-2</v>
      </c>
      <c r="R4">
        <f t="shared" si="0"/>
        <v>2000000</v>
      </c>
      <c r="S4">
        <f t="shared" si="1"/>
        <v>57331.264744114815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55505.378624544246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-43696</v>
      </c>
      <c r="AI4">
        <f t="shared" si="7"/>
        <v>-43696</v>
      </c>
      <c r="AJ4">
        <f t="shared" si="8"/>
        <v>-55505.378624544246</v>
      </c>
      <c r="AK4">
        <f>H4*SUM(AB4, AE4:AF4)</f>
        <v>0</v>
      </c>
      <c r="AL4">
        <f t="shared" si="9"/>
        <v>-99201.378624544246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-40994.464771554551</v>
      </c>
      <c r="AR4">
        <f t="shared" si="14"/>
        <v>-40994.464771554551</v>
      </c>
      <c r="AS4">
        <f t="shared" si="15"/>
        <v>-52073.720447081563</v>
      </c>
      <c r="AT4">
        <f t="shared" si="16"/>
        <v>0</v>
      </c>
      <c r="AU4">
        <f t="shared" si="17"/>
        <v>-93068.185218636121</v>
      </c>
      <c r="AW4">
        <v>1</v>
      </c>
      <c r="AX4">
        <f>(R4*SUMPRODUCT(K5:$K$23, X5:$X$23)-$AZ$3*SUMPRODUCT(K4:$K$22, W5:$W$23))/Z4</f>
        <v>57331.264744114815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2.5484E-2</v>
      </c>
      <c r="O5">
        <f t="shared" ref="O5:O23" si="29">$C$3</f>
        <v>157822.95099015781</v>
      </c>
      <c r="P5">
        <f t="shared" ref="P5:P23" si="30">O5*$C$5</f>
        <v>7891.1475495078912</v>
      </c>
      <c r="Q5" s="5">
        <f t="shared" ref="Q5:Q23" si="31">$C$8</f>
        <v>12.5</v>
      </c>
      <c r="R5">
        <f t="shared" si="0"/>
        <v>2000000</v>
      </c>
      <c r="S5">
        <f t="shared" si="1"/>
        <v>107671.50042759477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55505.378624544246</v>
      </c>
      <c r="AC5">
        <f t="shared" si="2"/>
        <v>100543.44192392228</v>
      </c>
      <c r="AE5">
        <f t="shared" si="3"/>
        <v>147374.7708922443</v>
      </c>
      <c r="AF5">
        <f t="shared" si="4"/>
        <v>-7368.7385446122153</v>
      </c>
      <c r="AG5">
        <f t="shared" si="5"/>
        <v>-11.6724761804</v>
      </c>
      <c r="AH5">
        <f t="shared" si="6"/>
        <v>-49344.771135999996</v>
      </c>
      <c r="AI5">
        <f t="shared" si="7"/>
        <v>90649.588735451689</v>
      </c>
      <c r="AJ5">
        <f t="shared" si="8"/>
        <v>-45038.063299378031</v>
      </c>
      <c r="AK5">
        <f>H5*SUM(AB5, AE5:AF5)</f>
        <v>16892.185907996034</v>
      </c>
      <c r="AL5">
        <f t="shared" si="9"/>
        <v>62503.711344069692</v>
      </c>
      <c r="AN5">
        <f t="shared" si="10"/>
        <v>127267.32732328738</v>
      </c>
      <c r="AO5">
        <f t="shared" si="11"/>
        <v>-6363.3663661643686</v>
      </c>
      <c r="AP5">
        <f t="shared" si="12"/>
        <v>-10.079912848925886</v>
      </c>
      <c r="AQ5">
        <f t="shared" si="13"/>
        <v>-42612.294504937563</v>
      </c>
      <c r="AR5">
        <f t="shared" si="14"/>
        <v>78281.586539336509</v>
      </c>
      <c r="AS5">
        <f t="shared" si="15"/>
        <v>-38893.183068083221</v>
      </c>
      <c r="AT5">
        <f t="shared" si="16"/>
        <v>14587.458492000882</v>
      </c>
      <c r="AU5">
        <f t="shared" si="17"/>
        <v>53975.861963254174</v>
      </c>
      <c r="AW5">
        <v>2</v>
      </c>
      <c r="AX5">
        <f>(R5*SUMPRODUCT(K6:$K$23, X6:$X$23)-$AZ$3*SUMPRODUCT(K5:$K$22, W6:$W$23))/Z5</f>
        <v>107671.50042759477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2.9274999999999999E-2</v>
      </c>
      <c r="O6">
        <f t="shared" si="29"/>
        <v>157822.95099015781</v>
      </c>
      <c r="P6">
        <f t="shared" si="30"/>
        <v>7891.1475495078912</v>
      </c>
      <c r="Q6" s="5">
        <f t="shared" si="31"/>
        <v>12.5</v>
      </c>
      <c r="R6">
        <f t="shared" si="0"/>
        <v>2000000</v>
      </c>
      <c r="S6">
        <f t="shared" si="1"/>
        <v>151349.10868996492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100543.44192392228</v>
      </c>
      <c r="AC6">
        <f t="shared" si="2"/>
        <v>135778.79281135835</v>
      </c>
      <c r="AE6">
        <f t="shared" si="3"/>
        <v>141586.62676545139</v>
      </c>
      <c r="AF6">
        <f t="shared" si="4"/>
        <v>-7079.331338272571</v>
      </c>
      <c r="AG6">
        <f t="shared" si="5"/>
        <v>-11.214039678414791</v>
      </c>
      <c r="AH6">
        <f t="shared" si="6"/>
        <v>-54673.878428993601</v>
      </c>
      <c r="AI6">
        <f t="shared" si="7"/>
        <v>79822.202958506794</v>
      </c>
      <c r="AJ6">
        <f t="shared" si="8"/>
        <v>-35235.35088743607</v>
      </c>
      <c r="AK6">
        <f>H6*SUM(AB6, AE6:AF6)</f>
        <v>25573.520223799802</v>
      </c>
      <c r="AL6">
        <f t="shared" si="9"/>
        <v>70160.372294870525</v>
      </c>
      <c r="AN6">
        <f t="shared" si="10"/>
        <v>110271.37720298092</v>
      </c>
      <c r="AO6">
        <f t="shared" si="11"/>
        <v>-5513.5688601490474</v>
      </c>
      <c r="AP6">
        <f t="shared" si="12"/>
        <v>-8.7337881239036097</v>
      </c>
      <c r="AQ6">
        <f t="shared" si="13"/>
        <v>-42581.450021977675</v>
      </c>
      <c r="AR6">
        <f t="shared" si="14"/>
        <v>62167.62453273029</v>
      </c>
      <c r="AS6">
        <f t="shared" si="15"/>
        <v>-27442.215111349356</v>
      </c>
      <c r="AT6">
        <f t="shared" si="16"/>
        <v>19917.328065723825</v>
      </c>
      <c r="AU6">
        <f t="shared" si="17"/>
        <v>54642.73748710475</v>
      </c>
      <c r="AW6">
        <v>3</v>
      </c>
      <c r="AX6">
        <f>(R6*SUMPRODUCT(K7:$K$23, X7:$X$23)-$AZ$3*SUMPRODUCT(K6:$K$22, W7:$W$23))/Z6</f>
        <v>151349.10868996492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3.3331E-2</v>
      </c>
      <c r="O7">
        <f t="shared" si="29"/>
        <v>157822.95099015781</v>
      </c>
      <c r="P7">
        <f t="shared" si="30"/>
        <v>7891.1475495078912</v>
      </c>
      <c r="Q7" s="5">
        <f t="shared" si="31"/>
        <v>12.5</v>
      </c>
      <c r="R7">
        <f t="shared" si="0"/>
        <v>2000000</v>
      </c>
      <c r="S7">
        <f t="shared" si="1"/>
        <v>187638.81692180477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135778.79281135835</v>
      </c>
      <c r="AC7">
        <f t="shared" si="2"/>
        <v>161041.00149006397</v>
      </c>
      <c r="AE7">
        <f t="shared" si="3"/>
        <v>135451.53664107763</v>
      </c>
      <c r="AF7">
        <f t="shared" si="4"/>
        <v>-6772.5768320538818</v>
      </c>
      <c r="AG7">
        <f t="shared" si="5"/>
        <v>-10.7281241251094</v>
      </c>
      <c r="AH7">
        <f t="shared" si="6"/>
        <v>-59804.025043398942</v>
      </c>
      <c r="AI7">
        <f t="shared" si="7"/>
        <v>68864.20664149971</v>
      </c>
      <c r="AJ7">
        <f t="shared" si="8"/>
        <v>-25262.208678705618</v>
      </c>
      <c r="AK7">
        <f>H7*SUM(AB7, AE7:AF7)</f>
        <v>27688.726699354003</v>
      </c>
      <c r="AL7">
        <f t="shared" si="9"/>
        <v>71290.724662148103</v>
      </c>
      <c r="AN7">
        <f t="shared" si="10"/>
        <v>95494.892873539036</v>
      </c>
      <c r="AO7">
        <f t="shared" si="11"/>
        <v>-4774.7446436769515</v>
      </c>
      <c r="AP7">
        <f t="shared" si="12"/>
        <v>-7.5634510280680205</v>
      </c>
      <c r="AQ7">
        <f t="shared" si="13"/>
        <v>-42162.526218206745</v>
      </c>
      <c r="AR7">
        <f t="shared" si="14"/>
        <v>48550.058560627273</v>
      </c>
      <c r="AS7">
        <f t="shared" si="15"/>
        <v>-17810.14797871538</v>
      </c>
      <c r="AT7">
        <f t="shared" si="16"/>
        <v>19520.8711213516</v>
      </c>
      <c r="AU7">
        <f t="shared" si="17"/>
        <v>50260.781703263499</v>
      </c>
      <c r="AW7">
        <v>4</v>
      </c>
      <c r="AX7">
        <f>(R7*SUMPRODUCT(K8:$K$23, X8:$X$23)-$AZ$3*SUMPRODUCT(K7:$K$22, W8:$W$23))/Z7</f>
        <v>187638.81692180477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3.7801000000000001E-2</v>
      </c>
      <c r="O8">
        <f t="shared" si="29"/>
        <v>157822.95099015781</v>
      </c>
      <c r="P8">
        <f t="shared" si="30"/>
        <v>7891.1475495078912</v>
      </c>
      <c r="Q8" s="5">
        <f t="shared" si="31"/>
        <v>12.5</v>
      </c>
      <c r="R8">
        <f t="shared" si="0"/>
        <v>2000000</v>
      </c>
      <c r="S8">
        <f t="shared" si="1"/>
        <v>216315.16772022712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161041.00149006397</v>
      </c>
      <c r="AC8">
        <f t="shared" si="2"/>
        <v>176778.10347607557</v>
      </c>
      <c r="AE8">
        <f t="shared" si="3"/>
        <v>128976.81773809748</v>
      </c>
      <c r="AF8">
        <f t="shared" si="4"/>
        <v>-6448.8408869048744</v>
      </c>
      <c r="AG8">
        <f t="shared" si="5"/>
        <v>-10.215309063805044</v>
      </c>
      <c r="AH8">
        <f t="shared" si="6"/>
        <v>-64885.411208521662</v>
      </c>
      <c r="AI8">
        <f t="shared" si="7"/>
        <v>57632.350333607144</v>
      </c>
      <c r="AJ8">
        <f t="shared" si="8"/>
        <v>-15737.101986011607</v>
      </c>
      <c r="AK8">
        <f t="shared" ref="AK8:AK23" si="32">H8*SUM(AB8:AB8, AE8:AF8)</f>
        <v>20558.750929741109</v>
      </c>
      <c r="AL8">
        <f t="shared" si="9"/>
        <v>62453.999277336647</v>
      </c>
      <c r="AN8">
        <f t="shared" si="10"/>
        <v>84783.348717287634</v>
      </c>
      <c r="AO8">
        <f t="shared" si="11"/>
        <v>-4239.1674358643813</v>
      </c>
      <c r="AP8">
        <f t="shared" si="12"/>
        <v>-6.7150680703732775</v>
      </c>
      <c r="AQ8">
        <f t="shared" si="13"/>
        <v>-42652.645193398479</v>
      </c>
      <c r="AR8">
        <f t="shared" si="14"/>
        <v>37884.821019954397</v>
      </c>
      <c r="AS8">
        <f t="shared" si="15"/>
        <v>-10344.837381465564</v>
      </c>
      <c r="AT8">
        <f t="shared" si="16"/>
        <v>13514.364672941054</v>
      </c>
      <c r="AU8">
        <f t="shared" si="17"/>
        <v>41054.348311429887</v>
      </c>
      <c r="AW8">
        <v>5</v>
      </c>
      <c r="AX8">
        <f>(R8*SUMPRODUCT(K9:$K$23, X9:$X$23)-$AZ$3*SUMPRODUCT(K8:$K$22, W9:$W$23))/Z8</f>
        <v>216315.16772022712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4.3147999999999999E-2</v>
      </c>
      <c r="O9">
        <f t="shared" si="29"/>
        <v>157822.95099015781</v>
      </c>
      <c r="P9">
        <f t="shared" si="30"/>
        <v>7891.1475495078912</v>
      </c>
      <c r="Q9" s="5">
        <f t="shared" si="31"/>
        <v>12.5</v>
      </c>
      <c r="R9">
        <f t="shared" si="0"/>
        <v>2000000</v>
      </c>
      <c r="S9">
        <f t="shared" si="1"/>
        <v>238513.45616512594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176778.10347607557</v>
      </c>
      <c r="AC9">
        <f t="shared" si="2"/>
        <v>184559.53365902929</v>
      </c>
      <c r="AE9">
        <f t="shared" si="3"/>
        <v>122121.95782895308</v>
      </c>
      <c r="AF9">
        <f t="shared" si="4"/>
        <v>-6106.0978914476545</v>
      </c>
      <c r="AG9">
        <f t="shared" si="5"/>
        <v>-9.6723858176819348</v>
      </c>
      <c r="AH9">
        <f t="shared" si="6"/>
        <v>-70523.224877609609</v>
      </c>
      <c r="AI9">
        <f t="shared" si="7"/>
        <v>45482.962674078124</v>
      </c>
      <c r="AJ9">
        <f t="shared" si="8"/>
        <v>-7781.4301829537144</v>
      </c>
      <c r="AK9">
        <f t="shared" si="32"/>
        <v>15283.844890188928</v>
      </c>
      <c r="AL9">
        <f t="shared" si="9"/>
        <v>52985.377381313338</v>
      </c>
      <c r="AN9">
        <f t="shared" si="10"/>
        <v>76294.699961662453</v>
      </c>
      <c r="AO9">
        <f t="shared" si="11"/>
        <v>-3814.7349980831232</v>
      </c>
      <c r="AP9">
        <f t="shared" si="12"/>
        <v>-6.0427443761348405</v>
      </c>
      <c r="AQ9">
        <f t="shared" si="13"/>
        <v>-44058.811191859524</v>
      </c>
      <c r="AR9">
        <f t="shared" si="14"/>
        <v>28415.111027343672</v>
      </c>
      <c r="AS9">
        <f t="shared" si="15"/>
        <v>-4861.3852220794133</v>
      </c>
      <c r="AT9">
        <f t="shared" si="16"/>
        <v>9548.4577948773676</v>
      </c>
      <c r="AU9">
        <f t="shared" si="17"/>
        <v>33102.183600141623</v>
      </c>
      <c r="AW9">
        <v>6</v>
      </c>
      <c r="AX9">
        <f>(R9*SUMPRODUCT(K10:$K$23, X10:$X$23)-$AZ$3*SUMPRODUCT(K9:$K$22, W10:$W$23))/Z9</f>
        <v>238513.45616512594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4.8848999999999997E-2</v>
      </c>
      <c r="O10">
        <f t="shared" si="29"/>
        <v>157822.95099015781</v>
      </c>
      <c r="P10">
        <f t="shared" si="30"/>
        <v>7891.1475495078912</v>
      </c>
      <c r="Q10" s="5">
        <f t="shared" si="31"/>
        <v>12.5</v>
      </c>
      <c r="R10">
        <f t="shared" si="0"/>
        <v>2000000</v>
      </c>
      <c r="S10">
        <f t="shared" si="1"/>
        <v>255866.98647033825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184559.53365902929</v>
      </c>
      <c r="AC10">
        <f t="shared" si="2"/>
        <v>186336.16833334597</v>
      </c>
      <c r="AE10">
        <f t="shared" si="3"/>
        <v>114935.20273267702</v>
      </c>
      <c r="AF10">
        <f t="shared" si="4"/>
        <v>-5746.7601366338513</v>
      </c>
      <c r="AG10">
        <f t="shared" si="5"/>
        <v>-9.1031755846971709</v>
      </c>
      <c r="AH10">
        <f t="shared" si="6"/>
        <v>-75597.819969271179</v>
      </c>
      <c r="AI10">
        <f t="shared" si="7"/>
        <v>33581.519451187298</v>
      </c>
      <c r="AJ10">
        <f t="shared" si="8"/>
        <v>-1776.6346743166796</v>
      </c>
      <c r="AK10">
        <f t="shared" si="32"/>
        <v>15421.768753391303</v>
      </c>
      <c r="AL10">
        <f t="shared" si="9"/>
        <v>47226.653530261923</v>
      </c>
      <c r="AN10">
        <f t="shared" si="10"/>
        <v>68223.119395362068</v>
      </c>
      <c r="AO10">
        <f t="shared" si="11"/>
        <v>-3411.1559697681037</v>
      </c>
      <c r="AP10">
        <f t="shared" si="12"/>
        <v>-5.4034535984263004</v>
      </c>
      <c r="AQ10">
        <f t="shared" si="13"/>
        <v>-44873.276204056754</v>
      </c>
      <c r="AR10">
        <f t="shared" si="14"/>
        <v>19933.283767938789</v>
      </c>
      <c r="AS10">
        <f t="shared" si="15"/>
        <v>-1054.5729822198916</v>
      </c>
      <c r="AT10">
        <f t="shared" si="16"/>
        <v>9154.0376310760385</v>
      </c>
      <c r="AU10">
        <f t="shared" si="17"/>
        <v>28032.748416794937</v>
      </c>
      <c r="AW10">
        <v>7</v>
      </c>
      <c r="AX10">
        <f>(R10*SUMPRODUCT(K11:$K$23, X11:$X$23)-$AZ$3*SUMPRODUCT(K10:$K$22, W11:$W$23))/Z10</f>
        <v>255866.98647033825</v>
      </c>
    </row>
    <row r="11" spans="1:52" x14ac:dyDescent="0.25">
      <c r="A11" t="s">
        <v>33</v>
      </c>
      <c r="C11" s="24">
        <f>AU25</f>
        <v>225934.31359232473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5.4528E-2</v>
      </c>
      <c r="O11">
        <f t="shared" si="29"/>
        <v>157822.95099015781</v>
      </c>
      <c r="P11">
        <f t="shared" si="30"/>
        <v>7891.1475495078912</v>
      </c>
      <c r="Q11" s="5">
        <f t="shared" si="31"/>
        <v>12.5</v>
      </c>
      <c r="R11">
        <f t="shared" si="0"/>
        <v>2000000</v>
      </c>
      <c r="S11">
        <f t="shared" si="1"/>
        <v>268938.46452875884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186336.16833334597</v>
      </c>
      <c r="AC11">
        <f t="shared" si="2"/>
        <v>183217.35980135371</v>
      </c>
      <c r="AE11">
        <f t="shared" si="3"/>
        <v>107518.66397074283</v>
      </c>
      <c r="AF11">
        <f t="shared" si="4"/>
        <v>-5375.9331985371418</v>
      </c>
      <c r="AG11">
        <f t="shared" si="5"/>
        <v>-8.5157658705678312</v>
      </c>
      <c r="AH11">
        <f t="shared" si="6"/>
        <v>-79420.473325178784</v>
      </c>
      <c r="AI11">
        <f t="shared" si="7"/>
        <v>22713.741681156331</v>
      </c>
      <c r="AJ11">
        <f t="shared" si="8"/>
        <v>3118.8085319922538</v>
      </c>
      <c r="AK11">
        <f t="shared" si="32"/>
        <v>14856.663303935911</v>
      </c>
      <c r="AL11">
        <f t="shared" si="9"/>
        <v>40689.213517084499</v>
      </c>
      <c r="AN11">
        <f t="shared" si="10"/>
        <v>60695.024200682965</v>
      </c>
      <c r="AO11">
        <f t="shared" si="11"/>
        <v>-3034.7512100341487</v>
      </c>
      <c r="AP11">
        <f t="shared" si="12"/>
        <v>-4.807208316335756</v>
      </c>
      <c r="AQ11">
        <f t="shared" si="13"/>
        <v>-44833.402615690247</v>
      </c>
      <c r="AR11">
        <f t="shared" si="14"/>
        <v>12822.063166642232</v>
      </c>
      <c r="AS11">
        <f t="shared" si="15"/>
        <v>1760.5888348656956</v>
      </c>
      <c r="AT11">
        <f t="shared" si="16"/>
        <v>8386.6884638666961</v>
      </c>
      <c r="AU11">
        <f t="shared" si="17"/>
        <v>22969.340465374626</v>
      </c>
      <c r="AW11">
        <v>8</v>
      </c>
      <c r="AX11">
        <f>(R11*SUMPRODUCT(K12:$K$23, X12:$X$23)-$AZ$3*SUMPRODUCT(K11:$K$22, W12:$W$23))/Z11</f>
        <v>268938.46452875884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6.0775000000000003E-2</v>
      </c>
      <c r="O12">
        <f t="shared" si="29"/>
        <v>157822.95099015781</v>
      </c>
      <c r="P12">
        <f t="shared" si="30"/>
        <v>7891.1475495078912</v>
      </c>
      <c r="Q12" s="5">
        <f t="shared" si="31"/>
        <v>12.5</v>
      </c>
      <c r="R12">
        <f t="shared" si="0"/>
        <v>2000000</v>
      </c>
      <c r="S12">
        <f t="shared" si="1"/>
        <v>277847.59825017152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183217.35980135371</v>
      </c>
      <c r="AC12">
        <f t="shared" si="2"/>
        <v>175890.03374736244</v>
      </c>
      <c r="AE12">
        <f t="shared" si="3"/>
        <v>99909.030528213494</v>
      </c>
      <c r="AF12">
        <f t="shared" si="4"/>
        <v>-4995.4515264106749</v>
      </c>
      <c r="AG12">
        <f t="shared" si="5"/>
        <v>-7.9130625410783919</v>
      </c>
      <c r="AH12">
        <f t="shared" si="6"/>
        <v>-82807.307325401591</v>
      </c>
      <c r="AI12">
        <f t="shared" si="7"/>
        <v>12098.358613860153</v>
      </c>
      <c r="AJ12">
        <f t="shared" si="8"/>
        <v>7327.3260539912735</v>
      </c>
      <c r="AK12">
        <f t="shared" si="32"/>
        <v>14434.995723883821</v>
      </c>
      <c r="AL12">
        <f t="shared" si="9"/>
        <v>33860.680391735252</v>
      </c>
      <c r="AN12">
        <f t="shared" si="10"/>
        <v>53616.630728091666</v>
      </c>
      <c r="AO12">
        <f t="shared" si="11"/>
        <v>-2680.8315364045834</v>
      </c>
      <c r="AP12">
        <f t="shared" si="12"/>
        <v>-4.2465806138863886</v>
      </c>
      <c r="AQ12">
        <f t="shared" si="13"/>
        <v>-44438.914029897227</v>
      </c>
      <c r="AR12">
        <f t="shared" si="14"/>
        <v>6492.6385811759701</v>
      </c>
      <c r="AS12">
        <f t="shared" si="15"/>
        <v>3932.24249283685</v>
      </c>
      <c r="AT12">
        <f t="shared" si="16"/>
        <v>7746.605398903378</v>
      </c>
      <c r="AU12">
        <f t="shared" si="17"/>
        <v>18171.4864729162</v>
      </c>
      <c r="AW12">
        <v>9</v>
      </c>
      <c r="AX12">
        <f>(R12*SUMPRODUCT(K13:$K$23, X13:$X$23)-$AZ$3*SUMPRODUCT(K12:$K$22, W13:$W$23))/Z12</f>
        <v>277847.59825017152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6.7419999999999994E-2</v>
      </c>
      <c r="O13">
        <f t="shared" si="29"/>
        <v>157822.95099015781</v>
      </c>
      <c r="P13">
        <f t="shared" si="30"/>
        <v>7891.1475495078912</v>
      </c>
      <c r="Q13" s="5">
        <f t="shared" si="31"/>
        <v>12.5</v>
      </c>
      <c r="R13">
        <f t="shared" si="0"/>
        <v>2000000</v>
      </c>
      <c r="S13">
        <f t="shared" si="1"/>
        <v>282717.39327916689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175890.03374736244</v>
      </c>
      <c r="AC13">
        <f t="shared" si="2"/>
        <v>165116.75641444293</v>
      </c>
      <c r="AE13">
        <f t="shared" si="3"/>
        <v>92174.073384719217</v>
      </c>
      <c r="AF13">
        <f t="shared" si="4"/>
        <v>-4608.7036692359607</v>
      </c>
      <c r="AG13">
        <f t="shared" si="5"/>
        <v>-7.300433239148103</v>
      </c>
      <c r="AH13">
        <f t="shared" si="6"/>
        <v>-85359.788243120827</v>
      </c>
      <c r="AI13">
        <f t="shared" si="7"/>
        <v>2198.2810391232924</v>
      </c>
      <c r="AJ13">
        <f t="shared" si="8"/>
        <v>10773.277332919504</v>
      </c>
      <c r="AK13">
        <f t="shared" si="32"/>
        <v>13620.644359029122</v>
      </c>
      <c r="AL13">
        <f t="shared" si="9"/>
        <v>26592.20273107192</v>
      </c>
      <c r="AN13">
        <f t="shared" si="10"/>
        <v>47033.974685863657</v>
      </c>
      <c r="AO13">
        <f t="shared" si="11"/>
        <v>-2351.698734293183</v>
      </c>
      <c r="AP13">
        <f t="shared" si="12"/>
        <v>-3.7252166423498188</v>
      </c>
      <c r="AQ13">
        <f t="shared" si="13"/>
        <v>-43556.826469635111</v>
      </c>
      <c r="AR13">
        <f t="shared" si="14"/>
        <v>1121.724265293019</v>
      </c>
      <c r="AS13">
        <f t="shared" si="15"/>
        <v>5497.3164877438085</v>
      </c>
      <c r="AT13">
        <f t="shared" si="16"/>
        <v>6950.2520444532356</v>
      </c>
      <c r="AU13">
        <f t="shared" si="17"/>
        <v>13569.292797490065</v>
      </c>
      <c r="AW13">
        <v>10</v>
      </c>
      <c r="AX13">
        <f>(R13*SUMPRODUCT(K14:$K$23, X14:$X$23)-$AZ$3*SUMPRODUCT(K13:$K$22, W14:$W$23))/Z13</f>
        <v>282717.39327916689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7.4817999999999996E-2</v>
      </c>
      <c r="O14">
        <f t="shared" si="29"/>
        <v>157822.95099015781</v>
      </c>
      <c r="P14">
        <f t="shared" si="30"/>
        <v>7891.1475495078912</v>
      </c>
      <c r="Q14" s="5">
        <f t="shared" si="31"/>
        <v>12.5</v>
      </c>
      <c r="R14">
        <f t="shared" si="0"/>
        <v>2000000</v>
      </c>
      <c r="S14">
        <f t="shared" si="1"/>
        <v>283371.20132497512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165116.75641444293</v>
      </c>
      <c r="AC14">
        <f t="shared" si="2"/>
        <v>151461.3424665982</v>
      </c>
      <c r="AE14">
        <f t="shared" si="3"/>
        <v>84356.0528283741</v>
      </c>
      <c r="AF14">
        <f t="shared" si="4"/>
        <v>-4217.8026414187052</v>
      </c>
      <c r="AG14">
        <f t="shared" si="5"/>
        <v>-6.6812250926700401</v>
      </c>
      <c r="AH14">
        <f t="shared" si="6"/>
        <v>-87392.610253853243</v>
      </c>
      <c r="AI14">
        <f t="shared" si="7"/>
        <v>-7261.0412919905211</v>
      </c>
      <c r="AJ14">
        <f t="shared" si="8"/>
        <v>13655.413947844732</v>
      </c>
      <c r="AK14">
        <f t="shared" si="32"/>
        <v>12606.107339311875</v>
      </c>
      <c r="AL14">
        <f t="shared" si="9"/>
        <v>19000.479995166086</v>
      </c>
      <c r="AN14">
        <f t="shared" si="10"/>
        <v>40940.314838270941</v>
      </c>
      <c r="AO14">
        <f t="shared" si="11"/>
        <v>-2047.0157419135469</v>
      </c>
      <c r="AP14">
        <f t="shared" si="12"/>
        <v>-3.2425824778190901</v>
      </c>
      <c r="AQ14">
        <f t="shared" si="13"/>
        <v>-42414.039756108607</v>
      </c>
      <c r="AR14">
        <f t="shared" si="14"/>
        <v>-3523.9832422290347</v>
      </c>
      <c r="AS14">
        <f t="shared" si="15"/>
        <v>6627.3483351467885</v>
      </c>
      <c r="AT14">
        <f t="shared" si="16"/>
        <v>6118.0909496380655</v>
      </c>
      <c r="AU14">
        <f t="shared" si="17"/>
        <v>9221.4560425558193</v>
      </c>
      <c r="AW14">
        <v>11</v>
      </c>
      <c r="AX14">
        <f>(R14*SUMPRODUCT(K15:$K$23, X15:$X$23)-$AZ$3*SUMPRODUCT(K14:$K$22, W15:$W$23))/Z14</f>
        <v>283371.20132497512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8.3350999999999995E-2</v>
      </c>
      <c r="O15">
        <f t="shared" si="29"/>
        <v>157822.95099015781</v>
      </c>
      <c r="P15">
        <f t="shared" si="30"/>
        <v>7891.1475495078912</v>
      </c>
      <c r="Q15" s="5">
        <f t="shared" si="31"/>
        <v>12.5</v>
      </c>
      <c r="R15">
        <f t="shared" si="0"/>
        <v>2000000</v>
      </c>
      <c r="S15">
        <f t="shared" si="1"/>
        <v>279371.5768438516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151461.3424665982</v>
      </c>
      <c r="AC15">
        <f t="shared" si="2"/>
        <v>135384.04832753475</v>
      </c>
      <c r="AE15">
        <f t="shared" si="3"/>
        <v>76481.330940792555</v>
      </c>
      <c r="AF15">
        <f t="shared" si="4"/>
        <v>-3824.0665470396279</v>
      </c>
      <c r="AG15">
        <f t="shared" si="5"/>
        <v>-6.0575260490441991</v>
      </c>
      <c r="AH15">
        <f t="shared" si="6"/>
        <v>-89101.886831862474</v>
      </c>
      <c r="AI15">
        <f t="shared" si="7"/>
        <v>-16450.679964158597</v>
      </c>
      <c r="AJ15">
        <f t="shared" si="8"/>
        <v>16077.294139063451</v>
      </c>
      <c r="AK15">
        <f t="shared" si="32"/>
        <v>11631.755696052225</v>
      </c>
      <c r="AL15">
        <f t="shared" si="9"/>
        <v>11258.36987095708</v>
      </c>
      <c r="AN15">
        <f t="shared" si="10"/>
        <v>35287.095263621552</v>
      </c>
      <c r="AO15">
        <f t="shared" si="11"/>
        <v>-1764.3547631810777</v>
      </c>
      <c r="AP15">
        <f t="shared" si="12"/>
        <v>-2.7948323613767472</v>
      </c>
      <c r="AQ15">
        <f t="shared" si="13"/>
        <v>-41109.990243741639</v>
      </c>
      <c r="AR15">
        <f t="shared" si="14"/>
        <v>-7590.0445756625486</v>
      </c>
      <c r="AS15">
        <f t="shared" si="15"/>
        <v>7417.7711460798673</v>
      </c>
      <c r="AT15">
        <f t="shared" si="16"/>
        <v>5366.6805517220264</v>
      </c>
      <c r="AU15">
        <f t="shared" si="17"/>
        <v>5194.407122139346</v>
      </c>
      <c r="AW15">
        <v>12</v>
      </c>
      <c r="AX15">
        <f>(R15*SUMPRODUCT(K16:$K$23, X16:$X$23)-$AZ$3*SUMPRODUCT(K15:$K$22, W16:$W$23))/Z15</f>
        <v>279371.5768438516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9.2474000000000001E-2</v>
      </c>
      <c r="O16">
        <f t="shared" si="29"/>
        <v>157822.95099015781</v>
      </c>
      <c r="P16">
        <f t="shared" si="30"/>
        <v>7891.1475495078912</v>
      </c>
      <c r="Q16" s="5">
        <f t="shared" si="31"/>
        <v>12.5</v>
      </c>
      <c r="R16">
        <f t="shared" si="0"/>
        <v>2000000</v>
      </c>
      <c r="S16">
        <f t="shared" si="1"/>
        <v>270731.73198585515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135384.04832753475</v>
      </c>
      <c r="AC16">
        <f t="shared" si="2"/>
        <v>117752.86357655395</v>
      </c>
      <c r="AE16">
        <f t="shared" si="3"/>
        <v>68643.983033965778</v>
      </c>
      <c r="AF16">
        <f t="shared" si="4"/>
        <v>-3432.1991516982894</v>
      </c>
      <c r="AG16">
        <f t="shared" si="5"/>
        <v>-5.4367871246944439</v>
      </c>
      <c r="AH16">
        <f t="shared" si="6"/>
        <v>-89626.186217490118</v>
      </c>
      <c r="AI16">
        <f t="shared" si="7"/>
        <v>-24419.839122347323</v>
      </c>
      <c r="AJ16">
        <f t="shared" si="8"/>
        <v>17631.184750980799</v>
      </c>
      <c r="AK16">
        <f t="shared" si="32"/>
        <v>10972.592021876184</v>
      </c>
      <c r="AL16">
        <f t="shared" si="9"/>
        <v>4183.9376505096607</v>
      </c>
      <c r="AN16">
        <f t="shared" si="10"/>
        <v>30028.525138501183</v>
      </c>
      <c r="AO16">
        <f t="shared" si="11"/>
        <v>-1501.4262569250593</v>
      </c>
      <c r="AP16">
        <f t="shared" si="12"/>
        <v>-2.3783395372874052</v>
      </c>
      <c r="AQ16">
        <f t="shared" si="13"/>
        <v>-39207.25556627717</v>
      </c>
      <c r="AR16">
        <f t="shared" si="14"/>
        <v>-10682.535024238332</v>
      </c>
      <c r="AS16">
        <f t="shared" si="15"/>
        <v>7712.8169304280291</v>
      </c>
      <c r="AT16">
        <f t="shared" si="16"/>
        <v>4799.9947089374309</v>
      </c>
      <c r="AU16">
        <f t="shared" si="17"/>
        <v>1830.2766151271285</v>
      </c>
      <c r="AW16">
        <v>13</v>
      </c>
      <c r="AX16">
        <f>(R16*SUMPRODUCT(K17:$K$23, X17:$X$23)-$AZ$3*SUMPRODUCT(K16:$K$22, W17:$W$23))/Z16</f>
        <v>270731.73198585515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0.10216500000000001</v>
      </c>
      <c r="O17">
        <f t="shared" si="29"/>
        <v>157822.95099015781</v>
      </c>
      <c r="P17">
        <f t="shared" si="30"/>
        <v>7891.1475495078912</v>
      </c>
      <c r="Q17" s="5">
        <f t="shared" si="31"/>
        <v>12.5</v>
      </c>
      <c r="R17">
        <f t="shared" si="0"/>
        <v>2000000</v>
      </c>
      <c r="S17">
        <f t="shared" si="1"/>
        <v>257655.56842085344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117752.86357655395</v>
      </c>
      <c r="AC17">
        <f t="shared" si="2"/>
        <v>99495.653801922541</v>
      </c>
      <c r="AE17">
        <f t="shared" si="3"/>
        <v>60944.530676961018</v>
      </c>
      <c r="AF17">
        <f t="shared" si="4"/>
        <v>-3047.2265338480511</v>
      </c>
      <c r="AG17">
        <f t="shared" si="5"/>
        <v>-4.8269698968530923</v>
      </c>
      <c r="AH17">
        <f t="shared" si="6"/>
        <v>-88871.897055105277</v>
      </c>
      <c r="AI17">
        <f t="shared" si="7"/>
        <v>-30979.41988188916</v>
      </c>
      <c r="AJ17">
        <f t="shared" si="8"/>
        <v>18257.20977463141</v>
      </c>
      <c r="AK17">
        <f t="shared" si="32"/>
        <v>10837.615348303449</v>
      </c>
      <c r="AL17">
        <f t="shared" si="9"/>
        <v>-1884.5947589543011</v>
      </c>
      <c r="AN17">
        <f t="shared" si="10"/>
        <v>25111.025352115666</v>
      </c>
      <c r="AO17">
        <f t="shared" si="11"/>
        <v>-1255.5512676057833</v>
      </c>
      <c r="AP17">
        <f t="shared" si="12"/>
        <v>-1.9888603966163358</v>
      </c>
      <c r="AQ17">
        <f t="shared" si="13"/>
        <v>-36617.961205910193</v>
      </c>
      <c r="AR17">
        <f t="shared" si="14"/>
        <v>-12764.475981796924</v>
      </c>
      <c r="AS17">
        <f t="shared" si="15"/>
        <v>7522.5332350122571</v>
      </c>
      <c r="AT17">
        <f t="shared" si="16"/>
        <v>4465.4316104300524</v>
      </c>
      <c r="AU17">
        <f t="shared" si="17"/>
        <v>-776.51113635461627</v>
      </c>
      <c r="AW17">
        <v>14</v>
      </c>
      <c r="AX17">
        <f>(R17*SUMPRODUCT(K18:$K$23, X18:$X$23)-$AZ$3*SUMPRODUCT(K17:$K$22, W18:$W$23))/Z17</f>
        <v>257655.56842085344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0.113081</v>
      </c>
      <c r="O18">
        <f t="shared" si="29"/>
        <v>157822.95099015781</v>
      </c>
      <c r="P18">
        <f t="shared" si="30"/>
        <v>7891.1475495078912</v>
      </c>
      <c r="Q18" s="5">
        <f t="shared" si="31"/>
        <v>12.5</v>
      </c>
      <c r="R18">
        <f t="shared" si="0"/>
        <v>2000000</v>
      </c>
      <c r="S18">
        <f t="shared" si="1"/>
        <v>239857.00284515723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99495.653801922541</v>
      </c>
      <c r="AC18">
        <f t="shared" si="2"/>
        <v>81222.520034164714</v>
      </c>
      <c r="AE18">
        <f t="shared" si="3"/>
        <v>53443.416896709976</v>
      </c>
      <c r="AF18">
        <f t="shared" si="4"/>
        <v>-2672.1708448354993</v>
      </c>
      <c r="AG18">
        <f t="shared" si="5"/>
        <v>-4.2328616149785168</v>
      </c>
      <c r="AH18">
        <f t="shared" si="6"/>
        <v>-87334.173264967118</v>
      </c>
      <c r="AI18">
        <f t="shared" si="7"/>
        <v>-36567.160074707615</v>
      </c>
      <c r="AJ18">
        <f t="shared" si="8"/>
        <v>18273.133767757827</v>
      </c>
      <c r="AK18">
        <f t="shared" si="32"/>
        <v>10533.709679751169</v>
      </c>
      <c r="AL18">
        <f t="shared" si="9"/>
        <v>-7760.3166271986192</v>
      </c>
      <c r="AN18">
        <f t="shared" si="10"/>
        <v>20577.829399824237</v>
      </c>
      <c r="AO18">
        <f t="shared" si="11"/>
        <v>-1028.891469991212</v>
      </c>
      <c r="AP18">
        <f t="shared" si="12"/>
        <v>-1.6298191478744048</v>
      </c>
      <c r="AQ18">
        <f t="shared" si="13"/>
        <v>-33627.111112572187</v>
      </c>
      <c r="AR18">
        <f t="shared" si="14"/>
        <v>-14079.803001887036</v>
      </c>
      <c r="AS18">
        <f t="shared" si="15"/>
        <v>7035.8792739585533</v>
      </c>
      <c r="AT18">
        <f t="shared" si="16"/>
        <v>4055.8948758109959</v>
      </c>
      <c r="AU18">
        <f t="shared" si="17"/>
        <v>-2988.0288521174871</v>
      </c>
      <c r="AW18">
        <v>15</v>
      </c>
      <c r="AX18">
        <f>(R18*SUMPRODUCT(K19:$K$23, X19:$X$23)-$AZ$3*SUMPRODUCT(K18:$K$22, W19:$W$23))/Z18</f>
        <v>239857.00284515723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0.12539</v>
      </c>
      <c r="O19">
        <f t="shared" si="29"/>
        <v>157822.95099015781</v>
      </c>
      <c r="P19">
        <f t="shared" si="30"/>
        <v>7891.1475495078912</v>
      </c>
      <c r="Q19" s="5">
        <f t="shared" si="31"/>
        <v>12.5</v>
      </c>
      <c r="R19">
        <f t="shared" si="0"/>
        <v>2000000</v>
      </c>
      <c r="S19">
        <f t="shared" si="1"/>
        <v>216347.15033614219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81222.520034164714</v>
      </c>
      <c r="AC19">
        <f t="shared" si="2"/>
        <v>63342.54238571188</v>
      </c>
      <c r="AE19">
        <f t="shared" si="3"/>
        <v>46207.712683064412</v>
      </c>
      <c r="AF19">
        <f t="shared" si="4"/>
        <v>-2310.385634153221</v>
      </c>
      <c r="AG19">
        <f t="shared" si="5"/>
        <v>-3.6597744809265755</v>
      </c>
      <c r="AH19">
        <f t="shared" si="6"/>
        <v>-84921.362864344992</v>
      </c>
      <c r="AI19">
        <f t="shared" si="7"/>
        <v>-41027.695589914729</v>
      </c>
      <c r="AJ19">
        <f t="shared" si="8"/>
        <v>17879.977648452834</v>
      </c>
      <c r="AK19">
        <f t="shared" si="32"/>
        <v>9183.796775897772</v>
      </c>
      <c r="AL19">
        <f t="shared" si="9"/>
        <v>-13963.921165564123</v>
      </c>
      <c r="AN19">
        <f t="shared" si="10"/>
        <v>16575.17894296817</v>
      </c>
      <c r="AO19">
        <f t="shared" si="11"/>
        <v>-828.75894714840865</v>
      </c>
      <c r="AP19">
        <f t="shared" si="12"/>
        <v>-1.3127985219337519</v>
      </c>
      <c r="AQ19">
        <f t="shared" si="13"/>
        <v>-30462.161051160296</v>
      </c>
      <c r="AR19">
        <f t="shared" si="14"/>
        <v>-14717.053853862468</v>
      </c>
      <c r="AS19">
        <f t="shared" si="15"/>
        <v>6413.7307780654819</v>
      </c>
      <c r="AT19">
        <f t="shared" si="16"/>
        <v>3294.3217938625862</v>
      </c>
      <c r="AU19">
        <f t="shared" si="17"/>
        <v>-5009.0012819343983</v>
      </c>
      <c r="AW19">
        <v>16</v>
      </c>
      <c r="AX19">
        <f>(R19*SUMPRODUCT(K20:$K$23, X20:$X$23)-$AZ$3*SUMPRODUCT(K19:$K$22, W20:$W$23))/Z19</f>
        <v>216347.15033614219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0.13947699999999999</v>
      </c>
      <c r="O20">
        <f t="shared" si="29"/>
        <v>157822.95099015781</v>
      </c>
      <c r="P20">
        <f t="shared" si="30"/>
        <v>7891.1475495078912</v>
      </c>
      <c r="Q20" s="5">
        <f t="shared" si="31"/>
        <v>12.5</v>
      </c>
      <c r="R20">
        <f t="shared" si="0"/>
        <v>2000000</v>
      </c>
      <c r="S20">
        <f t="shared" si="1"/>
        <v>183478.39392744514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63342.54238571188</v>
      </c>
      <c r="AC20">
        <f t="shared" si="2"/>
        <v>45689.384107516547</v>
      </c>
      <c r="AE20">
        <f t="shared" si="3"/>
        <v>39300.722414337994</v>
      </c>
      <c r="AF20">
        <f t="shared" si="4"/>
        <v>-1965.0361207168999</v>
      </c>
      <c r="AG20">
        <f t="shared" si="5"/>
        <v>-3.1127223708411136</v>
      </c>
      <c r="AH20">
        <f t="shared" si="6"/>
        <v>-81672.698444191337</v>
      </c>
      <c r="AI20">
        <f t="shared" si="7"/>
        <v>-44340.12487294108</v>
      </c>
      <c r="AJ20">
        <f t="shared" si="8"/>
        <v>17653.158278195333</v>
      </c>
      <c r="AK20">
        <f t="shared" si="32"/>
        <v>5466.8278172877799</v>
      </c>
      <c r="AL20">
        <f t="shared" si="9"/>
        <v>-21220.138777457967</v>
      </c>
      <c r="AN20">
        <f t="shared" si="10"/>
        <v>13371.498548904598</v>
      </c>
      <c r="AO20">
        <f t="shared" si="11"/>
        <v>-668.57492744522995</v>
      </c>
      <c r="AP20">
        <f t="shared" si="12"/>
        <v>-1.0590584627436785</v>
      </c>
      <c r="AQ20">
        <f t="shared" si="13"/>
        <v>-27787.946420374294</v>
      </c>
      <c r="AR20">
        <f t="shared" si="14"/>
        <v>-15086.081857377669</v>
      </c>
      <c r="AS20">
        <f t="shared" si="15"/>
        <v>6006.2300588743065</v>
      </c>
      <c r="AT20">
        <f t="shared" si="16"/>
        <v>1860.0085630819358</v>
      </c>
      <c r="AU20">
        <f t="shared" si="17"/>
        <v>-7219.8432354214265</v>
      </c>
      <c r="AW20">
        <v>17</v>
      </c>
      <c r="AX20">
        <f>(R20*SUMPRODUCT(K21:$K$23, X21:$X$23)-$AZ$3*SUMPRODUCT(K20:$K$22, W21:$W$23))/Z20</f>
        <v>183478.39392744514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0.15573300000000001</v>
      </c>
      <c r="O21">
        <f t="shared" si="29"/>
        <v>157822.95099015781</v>
      </c>
      <c r="P21">
        <f t="shared" si="30"/>
        <v>7891.1475495078912</v>
      </c>
      <c r="Q21" s="5">
        <f t="shared" si="31"/>
        <v>12.5</v>
      </c>
      <c r="R21">
        <f t="shared" si="0"/>
        <v>2000000</v>
      </c>
      <c r="S21">
        <f t="shared" si="1"/>
        <v>138457.31033446876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45689.384107516547</v>
      </c>
      <c r="AC21">
        <f t="shared" si="2"/>
        <v>28764.135756241139</v>
      </c>
      <c r="AE21">
        <f t="shared" si="3"/>
        <v>32787.295786442519</v>
      </c>
      <c r="AF21">
        <f t="shared" si="4"/>
        <v>-1639.3647893221259</v>
      </c>
      <c r="AG21">
        <f t="shared" si="5"/>
        <v>-2.5968415541545036</v>
      </c>
      <c r="AH21">
        <f t="shared" si="6"/>
        <v>-77560.574876511877</v>
      </c>
      <c r="AI21">
        <f t="shared" si="7"/>
        <v>-46415.240720945643</v>
      </c>
      <c r="AJ21">
        <f t="shared" si="8"/>
        <v>16925.248351275408</v>
      </c>
      <c r="AK21">
        <f t="shared" si="32"/>
        <v>3941.7542648678759</v>
      </c>
      <c r="AL21">
        <f t="shared" si="9"/>
        <v>-25548.23810480236</v>
      </c>
      <c r="AN21">
        <f t="shared" si="10"/>
        <v>10611.052962902117</v>
      </c>
      <c r="AO21">
        <f t="shared" si="11"/>
        <v>-530.55264814510588</v>
      </c>
      <c r="AP21">
        <f t="shared" si="12"/>
        <v>-0.84042378630056191</v>
      </c>
      <c r="AQ21">
        <f t="shared" si="13"/>
        <v>-25101.166415441661</v>
      </c>
      <c r="AR21">
        <f t="shared" si="14"/>
        <v>-15021.506524470951</v>
      </c>
      <c r="AS21">
        <f t="shared" si="15"/>
        <v>5477.5699659841157</v>
      </c>
      <c r="AT21">
        <f t="shared" si="16"/>
        <v>1275.6820063383625</v>
      </c>
      <c r="AU21">
        <f t="shared" si="17"/>
        <v>-8268.2545521484735</v>
      </c>
      <c r="AW21">
        <v>18</v>
      </c>
      <c r="AX21">
        <f>(R21*SUMPRODUCT(K22:$K$23, X22:$X$23)-$AZ$3*SUMPRODUCT(K21:$K$22, W22:$W$23))/Z21</f>
        <v>138457.31033446876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0.17447299999999999</v>
      </c>
      <c r="O22">
        <f t="shared" si="29"/>
        <v>157822.95099015781</v>
      </c>
      <c r="P22">
        <f t="shared" si="30"/>
        <v>7891.1475495078912</v>
      </c>
      <c r="Q22" s="5">
        <f t="shared" si="31"/>
        <v>12.5</v>
      </c>
      <c r="R22">
        <f t="shared" si="0"/>
        <v>2000000</v>
      </c>
      <c r="S22">
        <f t="shared" si="1"/>
        <v>78655.104774952866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28764.135756241139</v>
      </c>
      <c r="AC22">
        <f t="shared" si="2"/>
        <v>13326.027247338714</v>
      </c>
      <c r="AE22">
        <f t="shared" si="3"/>
        <v>26738.924970830103</v>
      </c>
      <c r="AF22">
        <f t="shared" si="4"/>
        <v>-1336.9462485415054</v>
      </c>
      <c r="AG22">
        <f t="shared" si="5"/>
        <v>-2.1177944021349595</v>
      </c>
      <c r="AH22">
        <f t="shared" si="6"/>
        <v>-72492.597836479792</v>
      </c>
      <c r="AI22">
        <f t="shared" si="7"/>
        <v>-47092.736908593331</v>
      </c>
      <c r="AJ22">
        <f t="shared" si="8"/>
        <v>15438.108508902425</v>
      </c>
      <c r="AK22">
        <f t="shared" si="32"/>
        <v>3791.6280134970821</v>
      </c>
      <c r="AL22">
        <f t="shared" si="9"/>
        <v>-27863.000386193824</v>
      </c>
      <c r="AN22">
        <f t="shared" si="10"/>
        <v>8087.476812781937</v>
      </c>
      <c r="AO22">
        <f t="shared" si="11"/>
        <v>-404.3738406390969</v>
      </c>
      <c r="AP22">
        <f t="shared" si="12"/>
        <v>-0.64054980296293296</v>
      </c>
      <c r="AQ22">
        <f t="shared" si="13"/>
        <v>-21926.169610051282</v>
      </c>
      <c r="AR22">
        <f t="shared" si="14"/>
        <v>-14243.707187711405</v>
      </c>
      <c r="AS22">
        <f t="shared" si="15"/>
        <v>4669.4227511078498</v>
      </c>
      <c r="AT22">
        <f t="shared" si="16"/>
        <v>1146.818867075048</v>
      </c>
      <c r="AU22">
        <f t="shared" si="17"/>
        <v>-8427.4655695285055</v>
      </c>
      <c r="AW22">
        <v>19</v>
      </c>
      <c r="AX22">
        <f>(R22*SUMPRODUCT(K23:$K$23, X23:$X$23)-$AZ$3*SUMPRODUCT(K22:$K$22, W23:$W$23))/Z22</f>
        <v>78655.104774952866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0.196798</v>
      </c>
      <c r="O23">
        <f t="shared" si="29"/>
        <v>157822.95099015781</v>
      </c>
      <c r="P23">
        <f t="shared" si="30"/>
        <v>7891.1475495078912</v>
      </c>
      <c r="Q23" s="5">
        <f t="shared" si="31"/>
        <v>12.5</v>
      </c>
      <c r="R23">
        <f t="shared" si="0"/>
        <v>2000000</v>
      </c>
      <c r="S23">
        <f t="shared" si="1"/>
        <v>99161.50586477702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13326.027247338714</v>
      </c>
      <c r="AC23">
        <f t="shared" si="2"/>
        <v>13326.027247338712</v>
      </c>
      <c r="AE23">
        <f t="shared" si="3"/>
        <v>21209.368764712381</v>
      </c>
      <c r="AF23">
        <f t="shared" si="4"/>
        <v>-1060.468438235619</v>
      </c>
      <c r="AG23">
        <f t="shared" si="5"/>
        <v>-1.6798387553622542</v>
      </c>
      <c r="AH23">
        <f t="shared" si="6"/>
        <v>-66684.432440216915</v>
      </c>
      <c r="AI23">
        <f t="shared" si="7"/>
        <v>-46537.21195249552</v>
      </c>
      <c r="AJ23">
        <f t="shared" si="8"/>
        <v>0</v>
      </c>
      <c r="AK23">
        <f t="shared" si="32"/>
        <v>3478.0449749194281</v>
      </c>
      <c r="AL23">
        <f t="shared" si="9"/>
        <v>-43059.166977576089</v>
      </c>
      <c r="AN23">
        <f t="shared" si="10"/>
        <v>5811.2173048756758</v>
      </c>
      <c r="AO23">
        <f t="shared" si="11"/>
        <v>-290.56086524378378</v>
      </c>
      <c r="AP23">
        <f t="shared" si="12"/>
        <v>-0.46026395942549542</v>
      </c>
      <c r="AQ23">
        <f t="shared" si="13"/>
        <v>-18271.063701204712</v>
      </c>
      <c r="AR23">
        <f t="shared" si="14"/>
        <v>-12750.867525532247</v>
      </c>
      <c r="AS23">
        <f t="shared" si="15"/>
        <v>0</v>
      </c>
      <c r="AT23">
        <f t="shared" si="16"/>
        <v>952.95976837440571</v>
      </c>
      <c r="AU23">
        <f t="shared" si="17"/>
        <v>-11797.907757157842</v>
      </c>
      <c r="AW23">
        <v>20</v>
      </c>
      <c r="AX23">
        <f>(R23*SUMPRODUCT(K$23:$K24, X$23:$X24)-$AZ$3*SUMPRODUCT(K$22:$K23, W$23:$W24))/Z23</f>
        <v>99161.50586477702</v>
      </c>
    </row>
    <row r="25" spans="5:50" x14ac:dyDescent="0.25">
      <c r="AN25" s="6">
        <f t="shared" ref="AN25:AU25" si="33">SUM(AN3:AN23)</f>
        <v>1087904.5606436816</v>
      </c>
      <c r="AO25" s="6">
        <f t="shared" si="33"/>
        <v>-172762.44127480243</v>
      </c>
      <c r="AP25" s="6">
        <f t="shared" si="33"/>
        <v>-173.66495207274428</v>
      </c>
      <c r="AQ25" s="6">
        <f t="shared" si="33"/>
        <v>-749289.47630405601</v>
      </c>
      <c r="AR25" s="6">
        <f t="shared" si="33"/>
        <v>165678.97811275057</v>
      </c>
      <c r="AS25" s="6">
        <f t="shared" si="33"/>
        <v>-82406.611900890784</v>
      </c>
      <c r="AT25" s="6">
        <f t="shared" si="33"/>
        <v>142661.94738046496</v>
      </c>
      <c r="AU25" s="7">
        <f t="shared" si="33"/>
        <v>225934.31359232473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FF8F5-A9B8-4F72-BBB8-0B9146BCEC1E}">
  <sheetPr codeName="Sheet73"/>
  <dimension ref="A1:AZ100"/>
  <sheetViews>
    <sheetView topLeftCell="A89"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3628.5457419140125</v>
      </c>
      <c r="K3">
        <v>1</v>
      </c>
      <c r="L3" s="2">
        <v>0</v>
      </c>
      <c r="O3">
        <f>$C$3</f>
        <v>3628.5457419140125</v>
      </c>
      <c r="P3">
        <f>O3*C5</f>
        <v>362.8545741914013</v>
      </c>
      <c r="Q3" s="5">
        <f>B8</f>
        <v>100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3628.5457419140125</v>
      </c>
      <c r="AF3">
        <f t="shared" ref="AF3:AF34" si="3">-$Z3*P3</f>
        <v>-362.8545741914013</v>
      </c>
      <c r="AG3">
        <f t="shared" ref="AG3:AG34" si="4">-$Z3*Q3</f>
        <v>-100</v>
      </c>
      <c r="AH3">
        <f t="shared" ref="AH3:AH34" si="5">-X3*R3</f>
        <v>0</v>
      </c>
      <c r="AI3">
        <f t="shared" ref="AI3:AI34" si="6">SUM(AE3:AH3)</f>
        <v>3165.6911677226112</v>
      </c>
      <c r="AJ3">
        <f t="shared" ref="AJ3:AJ34" si="7">AB3-AC3</f>
        <v>0</v>
      </c>
      <c r="AL3">
        <f t="shared" ref="AL3:AL23" si="8">SUM(AI3:AK3)</f>
        <v>3165.6911677226112</v>
      </c>
      <c r="AN3">
        <f t="shared" ref="AN3:AN34" si="9">AE3*$K3</f>
        <v>3628.5457419140125</v>
      </c>
      <c r="AO3">
        <f t="shared" ref="AO3:AO34" si="10">AF3*$K3</f>
        <v>-362.8545741914013</v>
      </c>
      <c r="AP3">
        <f t="shared" ref="AP3:AP34" si="11">AG3*$K3</f>
        <v>-100</v>
      </c>
      <c r="AQ3">
        <f t="shared" ref="AQ3:AQ34" si="12">AH3*$K3</f>
        <v>0</v>
      </c>
      <c r="AR3">
        <f t="shared" ref="AR3:AR34" si="13">AI3*$K3</f>
        <v>3165.6911677226112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3165.6911677226112</v>
      </c>
      <c r="AW3">
        <v>0</v>
      </c>
      <c r="AX3">
        <f>IF(Z3&gt;0, (R3*SUMPRODUCT(K3:$K$98, X3:$X$98)-K3*$AZ$3)/Z3, 0)</f>
        <v>0</v>
      </c>
      <c r="AZ3">
        <f>C6*SUMPRODUCT(X4:X98, K4:K98)/1</f>
        <v>1978.5373544701567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1.221972E-3</v>
      </c>
      <c r="R4">
        <f t="shared" si="0"/>
        <v>50000</v>
      </c>
      <c r="S4">
        <f t="shared" si="1"/>
        <v>134.22087519017074</v>
      </c>
      <c r="U4">
        <f t="shared" ref="U4:U23" si="20">M4</f>
        <v>1.221972E-3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1.221972E-3</v>
      </c>
      <c r="Y4">
        <f t="shared" ref="Y4:Y23" si="24">V4*W4</f>
        <v>0.01</v>
      </c>
      <c r="Z4">
        <f t="shared" ref="Z4:Z23" si="25">MAX(0, W4-X4-Y4)</f>
        <v>0.98877802800000003</v>
      </c>
      <c r="AB4">
        <f t="shared" ref="AB4:AB35" si="26">AC3</f>
        <v>0</v>
      </c>
      <c r="AC4">
        <f t="shared" ref="AC4:AC67" si="27">S4*Z4</f>
        <v>132.71465228697116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-61.098599999999998</v>
      </c>
      <c r="AI4">
        <f t="shared" si="6"/>
        <v>-61.098599999999998</v>
      </c>
      <c r="AJ4">
        <f t="shared" si="7"/>
        <v>-132.71465228697116</v>
      </c>
      <c r="AK4">
        <f t="shared" ref="AK4:AK35" si="28">G4*SUM(AB4:AB4, AE4:AF4)</f>
        <v>0</v>
      </c>
      <c r="AL4">
        <f t="shared" si="8"/>
        <v>-193.81325228697116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-57.000279876854179</v>
      </c>
      <c r="AR4">
        <f t="shared" si="13"/>
        <v>-57.000279876854179</v>
      </c>
      <c r="AS4">
        <f t="shared" si="14"/>
        <v>-123.81253128740661</v>
      </c>
      <c r="AT4">
        <f t="shared" si="15"/>
        <v>0</v>
      </c>
      <c r="AU4">
        <f t="shared" si="16"/>
        <v>-180.81281116426081</v>
      </c>
      <c r="AW4">
        <v>1</v>
      </c>
      <c r="AX4">
        <f>IF(Z4&gt;0, (R4*SUMPRODUCT(K4:$K$98, X4:$X$98)-K4*$AZ$3)/Z4, 0)</f>
        <v>134.22087519017074</v>
      </c>
    </row>
    <row r="5" spans="1:52" x14ac:dyDescent="0.25">
      <c r="C5" s="2"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1.2339639999999999E-3</v>
      </c>
      <c r="Q5" s="5">
        <f t="shared" ref="Q5:Q36" si="30">$C$8</f>
        <v>12.5</v>
      </c>
      <c r="R5">
        <f t="shared" si="0"/>
        <v>50000</v>
      </c>
      <c r="S5">
        <f t="shared" si="1"/>
        <v>234.91964435163263</v>
      </c>
      <c r="U5">
        <f t="shared" si="20"/>
        <v>1.2339639999999999E-3</v>
      </c>
      <c r="V5">
        <f t="shared" si="21"/>
        <v>0.01</v>
      </c>
      <c r="W5">
        <f t="shared" si="22"/>
        <v>0.98877802800000003</v>
      </c>
      <c r="X5">
        <f t="shared" si="23"/>
        <v>1.2201164905429919E-3</v>
      </c>
      <c r="Y5">
        <f t="shared" si="24"/>
        <v>9.8877802800000011E-3</v>
      </c>
      <c r="Z5">
        <f t="shared" si="25"/>
        <v>0.97767013122945701</v>
      </c>
      <c r="AB5">
        <f t="shared" si="26"/>
        <v>132.71465228697116</v>
      </c>
      <c r="AC5">
        <f t="shared" si="27"/>
        <v>229.67391952163803</v>
      </c>
      <c r="AE5">
        <f t="shared" si="2"/>
        <v>0</v>
      </c>
      <c r="AF5">
        <f t="shared" si="3"/>
        <v>0</v>
      </c>
      <c r="AG5">
        <f t="shared" si="4"/>
        <v>-12.220876640368212</v>
      </c>
      <c r="AH5">
        <f t="shared" si="5"/>
        <v>-61.005824527149592</v>
      </c>
      <c r="AI5">
        <f t="shared" si="6"/>
        <v>-73.226701167517803</v>
      </c>
      <c r="AJ5">
        <f t="shared" si="7"/>
        <v>-96.959267234666868</v>
      </c>
      <c r="AK5">
        <f t="shared" si="28"/>
        <v>5.4413007437658178</v>
      </c>
      <c r="AL5">
        <f t="shared" si="8"/>
        <v>-164.74466765841885</v>
      </c>
      <c r="AN5">
        <f t="shared" si="9"/>
        <v>0</v>
      </c>
      <c r="AO5">
        <f t="shared" si="10"/>
        <v>0</v>
      </c>
      <c r="AP5">
        <f t="shared" si="11"/>
        <v>-10.450169598163548</v>
      </c>
      <c r="AQ5">
        <f t="shared" si="12"/>
        <v>-52.166569677877902</v>
      </c>
      <c r="AR5">
        <f t="shared" si="13"/>
        <v>-62.616739276041443</v>
      </c>
      <c r="AS5">
        <f t="shared" si="14"/>
        <v>-82.910646799999284</v>
      </c>
      <c r="AT5">
        <f t="shared" si="15"/>
        <v>4.6528998925606526</v>
      </c>
      <c r="AU5">
        <f t="shared" si="16"/>
        <v>-140.87448618348006</v>
      </c>
      <c r="AW5">
        <v>2</v>
      </c>
      <c r="AX5">
        <f>IF(Z5&gt;0, (R5*SUMPRODUCT(K5:$K$98, X5:$X$98)-K5*$AZ$3)/Z5, 0)</f>
        <v>234.91964435163263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1.248954E-3</v>
      </c>
      <c r="Q6" s="5">
        <f t="shared" si="30"/>
        <v>12.5</v>
      </c>
      <c r="R6">
        <f t="shared" si="0"/>
        <v>50000</v>
      </c>
      <c r="S6">
        <f t="shared" si="1"/>
        <v>354.93612773789118</v>
      </c>
      <c r="U6">
        <f t="shared" si="20"/>
        <v>1.248954E-3</v>
      </c>
      <c r="V6">
        <f t="shared" si="21"/>
        <v>0.01</v>
      </c>
      <c r="W6">
        <f t="shared" si="22"/>
        <v>0.97767013122945701</v>
      </c>
      <c r="X6">
        <f t="shared" si="23"/>
        <v>1.2210650210795553E-3</v>
      </c>
      <c r="Y6">
        <f t="shared" si="24"/>
        <v>9.7767013122945709E-3</v>
      </c>
      <c r="Z6">
        <f t="shared" si="25"/>
        <v>0.96667236489608288</v>
      </c>
      <c r="AB6">
        <f t="shared" si="26"/>
        <v>229.67391952163803</v>
      </c>
      <c r="AC6">
        <f t="shared" si="27"/>
        <v>343.10694598744544</v>
      </c>
      <c r="AE6">
        <f t="shared" si="2"/>
        <v>0</v>
      </c>
      <c r="AF6">
        <f t="shared" si="3"/>
        <v>0</v>
      </c>
      <c r="AG6">
        <f t="shared" si="4"/>
        <v>-12.083404561201036</v>
      </c>
      <c r="AH6">
        <f t="shared" si="5"/>
        <v>-61.053251053977768</v>
      </c>
      <c r="AI6">
        <f t="shared" si="6"/>
        <v>-73.136655615178796</v>
      </c>
      <c r="AJ6">
        <f t="shared" si="7"/>
        <v>-113.43302646580742</v>
      </c>
      <c r="AK6">
        <f t="shared" si="28"/>
        <v>13.435924292015825</v>
      </c>
      <c r="AL6">
        <f t="shared" si="8"/>
        <v>-173.1337577889704</v>
      </c>
      <c r="AN6">
        <f t="shared" si="9"/>
        <v>0</v>
      </c>
      <c r="AO6">
        <f t="shared" si="10"/>
        <v>0</v>
      </c>
      <c r="AP6">
        <f t="shared" si="11"/>
        <v>-9.3212594687069075</v>
      </c>
      <c r="AQ6">
        <f t="shared" si="12"/>
        <v>-47.0970901950555</v>
      </c>
      <c r="AR6">
        <f t="shared" si="13"/>
        <v>-56.418349663762399</v>
      </c>
      <c r="AS6">
        <f t="shared" si="14"/>
        <v>-87.503374289356231</v>
      </c>
      <c r="AT6">
        <f t="shared" si="15"/>
        <v>10.36460675411942</v>
      </c>
      <c r="AU6">
        <f t="shared" si="16"/>
        <v>-133.55711719899924</v>
      </c>
      <c r="AW6">
        <v>3</v>
      </c>
      <c r="AX6">
        <f>IF(Z6&gt;0, (R6*SUMPRODUCT(K6:$K$98, X6:$X$98)-K6*$AZ$3)/Z6, 0)</f>
        <v>354.93612773789118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1.2649429999999999E-3</v>
      </c>
      <c r="Q7" s="5">
        <f t="shared" si="30"/>
        <v>12.5</v>
      </c>
      <c r="R7">
        <f t="shared" si="0"/>
        <v>50000</v>
      </c>
      <c r="S7">
        <f t="shared" si="1"/>
        <v>453.68560320909108</v>
      </c>
      <c r="U7">
        <f t="shared" si="20"/>
        <v>1.2649429999999999E-3</v>
      </c>
      <c r="V7">
        <f t="shared" si="21"/>
        <v>0.01</v>
      </c>
      <c r="W7">
        <f t="shared" si="22"/>
        <v>0.96667236489608288</v>
      </c>
      <c r="X7">
        <f t="shared" si="23"/>
        <v>1.2227854412687456E-3</v>
      </c>
      <c r="Y7">
        <f t="shared" si="24"/>
        <v>9.6667236489608298E-3</v>
      </c>
      <c r="Z7">
        <f t="shared" si="25"/>
        <v>0.95578285580585332</v>
      </c>
      <c r="AB7">
        <f t="shared" si="26"/>
        <v>343.10694598744544</v>
      </c>
      <c r="AC7">
        <f t="shared" si="27"/>
        <v>433.6249214731863</v>
      </c>
      <c r="AE7">
        <f t="shared" si="2"/>
        <v>0</v>
      </c>
      <c r="AF7">
        <f t="shared" si="3"/>
        <v>0</v>
      </c>
      <c r="AG7">
        <f t="shared" si="4"/>
        <v>-11.947285697573166</v>
      </c>
      <c r="AH7">
        <f t="shared" si="5"/>
        <v>-61.139272063437282</v>
      </c>
      <c r="AI7">
        <f t="shared" si="6"/>
        <v>-73.086557761010454</v>
      </c>
      <c r="AJ7">
        <f t="shared" si="7"/>
        <v>-90.517975485740862</v>
      </c>
      <c r="AK7">
        <f t="shared" si="28"/>
        <v>16.846551047983571</v>
      </c>
      <c r="AL7">
        <f t="shared" si="8"/>
        <v>-146.75798219876773</v>
      </c>
      <c r="AN7">
        <f t="shared" si="9"/>
        <v>0</v>
      </c>
      <c r="AO7">
        <f t="shared" si="10"/>
        <v>0</v>
      </c>
      <c r="AP7">
        <f t="shared" si="11"/>
        <v>-8.3852752361966285</v>
      </c>
      <c r="AQ7">
        <f t="shared" si="12"/>
        <v>-42.910970489034739</v>
      </c>
      <c r="AR7">
        <f t="shared" si="13"/>
        <v>-51.296245725231373</v>
      </c>
      <c r="AS7">
        <f t="shared" si="14"/>
        <v>-63.530592427819357</v>
      </c>
      <c r="AT7">
        <f t="shared" si="15"/>
        <v>11.82385446316677</v>
      </c>
      <c r="AU7">
        <f t="shared" si="16"/>
        <v>-103.00298368988396</v>
      </c>
      <c r="AW7">
        <v>4</v>
      </c>
      <c r="AX7">
        <f>IF(Z7&gt;0, (R7*SUMPRODUCT(K7:$K$98, X7:$X$98)-K7*$AZ$3)/Z7, 0)</f>
        <v>453.68560320909108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1.2849300000000001E-3</v>
      </c>
      <c r="Q8" s="5">
        <f t="shared" si="30"/>
        <v>12.5</v>
      </c>
      <c r="R8">
        <f t="shared" si="0"/>
        <v>50000</v>
      </c>
      <c r="S8">
        <f t="shared" si="1"/>
        <v>511.25560640874806</v>
      </c>
      <c r="U8">
        <f t="shared" si="20"/>
        <v>1.2849300000000001E-3</v>
      </c>
      <c r="V8">
        <f t="shared" si="21"/>
        <v>0.01</v>
      </c>
      <c r="W8">
        <f t="shared" si="22"/>
        <v>0.95578285580585332</v>
      </c>
      <c r="X8">
        <f t="shared" si="23"/>
        <v>1.2281140649106153E-3</v>
      </c>
      <c r="Y8">
        <f t="shared" si="24"/>
        <v>9.5578285580585325E-3</v>
      </c>
      <c r="Z8">
        <f t="shared" si="25"/>
        <v>0.94499691318288415</v>
      </c>
      <c r="AB8">
        <f t="shared" si="26"/>
        <v>433.6249214731863</v>
      </c>
      <c r="AC8">
        <f t="shared" si="27"/>
        <v>483.1349699037105</v>
      </c>
      <c r="AE8">
        <f t="shared" si="2"/>
        <v>0</v>
      </c>
      <c r="AF8">
        <f t="shared" si="3"/>
        <v>0</v>
      </c>
      <c r="AG8">
        <f t="shared" si="4"/>
        <v>-11.812461414786052</v>
      </c>
      <c r="AH8">
        <f t="shared" si="5"/>
        <v>-61.405703245530766</v>
      </c>
      <c r="AI8">
        <f t="shared" si="6"/>
        <v>-73.218164660316816</v>
      </c>
      <c r="AJ8">
        <f t="shared" si="7"/>
        <v>-49.510048430524193</v>
      </c>
      <c r="AK8">
        <f t="shared" si="28"/>
        <v>9.2362108273788674</v>
      </c>
      <c r="AL8">
        <f t="shared" si="8"/>
        <v>-113.49200226346214</v>
      </c>
      <c r="AN8">
        <f t="shared" si="9"/>
        <v>0</v>
      </c>
      <c r="AO8">
        <f t="shared" si="10"/>
        <v>0</v>
      </c>
      <c r="AP8">
        <f t="shared" si="11"/>
        <v>-7.7388667899985215</v>
      </c>
      <c r="AQ8">
        <f t="shared" si="12"/>
        <v>-40.229596599444179</v>
      </c>
      <c r="AR8">
        <f t="shared" si="13"/>
        <v>-47.968463389442697</v>
      </c>
      <c r="AS8">
        <f t="shared" si="14"/>
        <v>-32.436226127316566</v>
      </c>
      <c r="AT8">
        <f t="shared" si="15"/>
        <v>6.0510508968059726</v>
      </c>
      <c r="AU8">
        <f t="shared" si="16"/>
        <v>-74.353638619953287</v>
      </c>
      <c r="AW8">
        <v>5</v>
      </c>
      <c r="AX8">
        <f>IF(Z8&gt;0, (R8*SUMPRODUCT(K8:$K$98, X8:$X$98)-K8*$AZ$3)/Z8, 0)</f>
        <v>511.25560640874806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1.3159090000000001E-3</v>
      </c>
      <c r="Q9" s="5">
        <f t="shared" si="30"/>
        <v>12.5</v>
      </c>
      <c r="R9">
        <f t="shared" si="0"/>
        <v>50000</v>
      </c>
      <c r="S9">
        <f t="shared" si="1"/>
        <v>547.49715234295081</v>
      </c>
      <c r="U9">
        <f t="shared" si="20"/>
        <v>1.3159090000000001E-3</v>
      </c>
      <c r="V9">
        <f t="shared" si="21"/>
        <v>0.01</v>
      </c>
      <c r="W9">
        <f t="shared" si="22"/>
        <v>0.94499691318288415</v>
      </c>
      <c r="X9">
        <f t="shared" si="23"/>
        <v>1.243529943029576E-3</v>
      </c>
      <c r="Y9">
        <f t="shared" si="24"/>
        <v>9.449969131828842E-3</v>
      </c>
      <c r="Z9">
        <f t="shared" si="25"/>
        <v>0.93430341410802575</v>
      </c>
      <c r="AB9">
        <f t="shared" si="26"/>
        <v>483.1349699037105</v>
      </c>
      <c r="AC9">
        <f t="shared" si="27"/>
        <v>511.52845864844085</v>
      </c>
      <c r="AE9">
        <f t="shared" si="2"/>
        <v>0</v>
      </c>
      <c r="AF9">
        <f t="shared" si="3"/>
        <v>0</v>
      </c>
      <c r="AG9">
        <f t="shared" si="4"/>
        <v>-11.678792676350321</v>
      </c>
      <c r="AH9">
        <f t="shared" si="5"/>
        <v>-62.176497151478799</v>
      </c>
      <c r="AI9">
        <f t="shared" si="6"/>
        <v>-73.855289827829125</v>
      </c>
      <c r="AJ9">
        <f t="shared" si="7"/>
        <v>-28.393488744730348</v>
      </c>
      <c r="AK9">
        <f t="shared" si="28"/>
        <v>2.850496322431892</v>
      </c>
      <c r="AL9">
        <f t="shared" si="8"/>
        <v>-99.398282250127579</v>
      </c>
      <c r="AN9">
        <f t="shared" si="9"/>
        <v>0</v>
      </c>
      <c r="AO9">
        <f t="shared" si="10"/>
        <v>0</v>
      </c>
      <c r="AP9">
        <f t="shared" si="11"/>
        <v>-7.246230208958969</v>
      </c>
      <c r="AQ9">
        <f t="shared" si="12"/>
        <v>-38.578064054399718</v>
      </c>
      <c r="AR9">
        <f t="shared" si="13"/>
        <v>-45.824294263358688</v>
      </c>
      <c r="AS9">
        <f t="shared" si="14"/>
        <v>-17.617039841493106</v>
      </c>
      <c r="AT9">
        <f t="shared" si="15"/>
        <v>1.7686205359188993</v>
      </c>
      <c r="AU9">
        <f t="shared" si="16"/>
        <v>-61.672713568932892</v>
      </c>
      <c r="AW9">
        <v>6</v>
      </c>
      <c r="AX9">
        <f>IF(Z9&gt;0, (R9*SUMPRODUCT(K9:$K$98, X9:$X$98)-K9*$AZ$3)/Z9, 0)</f>
        <v>547.49715234295081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1.3528839999999999E-3</v>
      </c>
      <c r="Q10" s="5">
        <f t="shared" si="30"/>
        <v>12.5</v>
      </c>
      <c r="R10">
        <f t="shared" si="0"/>
        <v>50000</v>
      </c>
      <c r="S10">
        <f t="shared" si="1"/>
        <v>580.22878994204575</v>
      </c>
      <c r="U10">
        <f t="shared" si="20"/>
        <v>1.3528839999999999E-3</v>
      </c>
      <c r="V10">
        <f t="shared" si="21"/>
        <v>0.01</v>
      </c>
      <c r="W10">
        <f t="shared" si="22"/>
        <v>0.93430341410802575</v>
      </c>
      <c r="X10">
        <f t="shared" si="23"/>
        <v>1.2640041400921224E-3</v>
      </c>
      <c r="Y10">
        <f t="shared" si="24"/>
        <v>9.3430341410802569E-3</v>
      </c>
      <c r="Z10">
        <f t="shared" si="25"/>
        <v>0.92369637582685338</v>
      </c>
      <c r="AB10">
        <f t="shared" si="26"/>
        <v>511.52845864844085</v>
      </c>
      <c r="AC10">
        <f t="shared" si="27"/>
        <v>535.95523041986826</v>
      </c>
      <c r="AE10">
        <f t="shared" si="2"/>
        <v>0</v>
      </c>
      <c r="AF10">
        <f t="shared" si="3"/>
        <v>0</v>
      </c>
      <c r="AG10">
        <f t="shared" si="4"/>
        <v>-11.546204697835668</v>
      </c>
      <c r="AH10">
        <f t="shared" si="5"/>
        <v>-63.200207004606121</v>
      </c>
      <c r="AI10">
        <f t="shared" si="6"/>
        <v>-74.74641170244179</v>
      </c>
      <c r="AJ10">
        <f t="shared" si="7"/>
        <v>-24.426771771427411</v>
      </c>
      <c r="AK10">
        <f t="shared" si="28"/>
        <v>2.0972666804586075</v>
      </c>
      <c r="AL10">
        <f t="shared" si="8"/>
        <v>-97.075916793410599</v>
      </c>
      <c r="AN10">
        <f t="shared" si="9"/>
        <v>0</v>
      </c>
      <c r="AO10">
        <f t="shared" si="10"/>
        <v>0</v>
      </c>
      <c r="AP10">
        <f t="shared" si="11"/>
        <v>-6.7962855497195358</v>
      </c>
      <c r="AQ10">
        <f t="shared" si="12"/>
        <v>-37.200678910984713</v>
      </c>
      <c r="AR10">
        <f t="shared" si="13"/>
        <v>-43.996964460704255</v>
      </c>
      <c r="AS10">
        <f t="shared" si="14"/>
        <v>-14.377998689696534</v>
      </c>
      <c r="AT10">
        <f t="shared" si="15"/>
        <v>1.2344855826937602</v>
      </c>
      <c r="AU10">
        <f t="shared" si="16"/>
        <v>-57.14047756770703</v>
      </c>
      <c r="AW10">
        <v>7</v>
      </c>
      <c r="AX10">
        <f>IF(Z10&gt;0, (R10*SUMPRODUCT(K10:$K$98, X10:$X$98)-K10*$AZ$3)/Z10, 0)</f>
        <v>580.22878994204575</v>
      </c>
    </row>
    <row r="11" spans="1:52" x14ac:dyDescent="0.25">
      <c r="A11" t="s">
        <v>33</v>
      </c>
      <c r="C11" s="25">
        <f>AU100</f>
        <v>753.6210387052181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1.38886E-3</v>
      </c>
      <c r="Q11" s="5">
        <f t="shared" si="30"/>
        <v>12.5</v>
      </c>
      <c r="R11">
        <f t="shared" si="0"/>
        <v>50000</v>
      </c>
      <c r="S11">
        <f t="shared" si="1"/>
        <v>609.6751917790923</v>
      </c>
      <c r="U11">
        <f t="shared" si="20"/>
        <v>1.38886E-3</v>
      </c>
      <c r="V11">
        <f t="shared" si="21"/>
        <v>0.01</v>
      </c>
      <c r="W11">
        <f t="shared" si="22"/>
        <v>0.92369637582685338</v>
      </c>
      <c r="X11">
        <f t="shared" si="23"/>
        <v>1.2828849485308836E-3</v>
      </c>
      <c r="Y11">
        <f t="shared" si="24"/>
        <v>9.2369637582685338E-3</v>
      </c>
      <c r="Z11">
        <f t="shared" si="25"/>
        <v>0.91317652712005393</v>
      </c>
      <c r="AB11">
        <f t="shared" si="26"/>
        <v>535.95523041986826</v>
      </c>
      <c r="AC11">
        <f t="shared" si="27"/>
        <v>556.74107430008439</v>
      </c>
      <c r="AE11">
        <f t="shared" si="2"/>
        <v>0</v>
      </c>
      <c r="AF11">
        <f t="shared" si="3"/>
        <v>0</v>
      </c>
      <c r="AG11">
        <f t="shared" si="4"/>
        <v>-11.414706589000675</v>
      </c>
      <c r="AH11">
        <f t="shared" si="5"/>
        <v>-64.144247426544183</v>
      </c>
      <c r="AI11">
        <f t="shared" si="6"/>
        <v>-75.558954015544856</v>
      </c>
      <c r="AJ11">
        <f t="shared" si="7"/>
        <v>-20.785843880216134</v>
      </c>
      <c r="AK11">
        <f t="shared" si="28"/>
        <v>1.2862925530076836</v>
      </c>
      <c r="AL11">
        <f t="shared" si="8"/>
        <v>-95.058505342753307</v>
      </c>
      <c r="AN11">
        <f t="shared" si="9"/>
        <v>0</v>
      </c>
      <c r="AO11">
        <f t="shared" si="10"/>
        <v>0</v>
      </c>
      <c r="AP11">
        <f t="shared" si="11"/>
        <v>-6.3843439804957791</v>
      </c>
      <c r="AQ11">
        <f t="shared" si="12"/>
        <v>-35.876431579564709</v>
      </c>
      <c r="AR11">
        <f t="shared" si="13"/>
        <v>-42.260775560060488</v>
      </c>
      <c r="AS11">
        <f t="shared" si="14"/>
        <v>-11.625702003068373</v>
      </c>
      <c r="AT11">
        <f t="shared" si="15"/>
        <v>0.71943453420558767</v>
      </c>
      <c r="AU11">
        <f t="shared" si="16"/>
        <v>-53.167043028923274</v>
      </c>
      <c r="AW11">
        <v>8</v>
      </c>
      <c r="AX11">
        <f>IF(Z11&gt;0, (R11*SUMPRODUCT(K11:$K$98, X11:$X$98)-K11*$AZ$3)/Z11, 0)</f>
        <v>609.6751917790923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1.43483E-3</v>
      </c>
      <c r="Q12" s="5">
        <f t="shared" si="30"/>
        <v>12.5</v>
      </c>
      <c r="R12">
        <f t="shared" si="0"/>
        <v>50000</v>
      </c>
      <c r="S12">
        <f t="shared" si="1"/>
        <v>637.91073715151356</v>
      </c>
      <c r="U12">
        <f t="shared" si="20"/>
        <v>1.43483E-3</v>
      </c>
      <c r="V12">
        <f t="shared" si="21"/>
        <v>0.01</v>
      </c>
      <c r="W12">
        <f t="shared" si="22"/>
        <v>0.91317652712005393</v>
      </c>
      <c r="X12">
        <f t="shared" si="23"/>
        <v>1.310253076407667E-3</v>
      </c>
      <c r="Y12">
        <f t="shared" si="24"/>
        <v>9.1317652712005395E-3</v>
      </c>
      <c r="Z12">
        <f t="shared" si="25"/>
        <v>0.90273450877244577</v>
      </c>
      <c r="AB12">
        <f t="shared" si="26"/>
        <v>556.74107430008439</v>
      </c>
      <c r="AC12">
        <f t="shared" si="27"/>
        <v>575.86403594314038</v>
      </c>
      <c r="AE12">
        <f t="shared" si="2"/>
        <v>0</v>
      </c>
      <c r="AF12">
        <f t="shared" si="3"/>
        <v>0</v>
      </c>
      <c r="AG12">
        <f t="shared" si="4"/>
        <v>-11.284181359655571</v>
      </c>
      <c r="AH12">
        <f t="shared" si="5"/>
        <v>-65.512653820383349</v>
      </c>
      <c r="AI12">
        <f t="shared" si="6"/>
        <v>-76.796835180038926</v>
      </c>
      <c r="AJ12">
        <f t="shared" si="7"/>
        <v>-19.122961643055987</v>
      </c>
      <c r="AK12">
        <f t="shared" si="28"/>
        <v>1.280504470890194</v>
      </c>
      <c r="AL12">
        <f t="shared" si="8"/>
        <v>-94.63929235220472</v>
      </c>
      <c r="AN12">
        <f t="shared" si="9"/>
        <v>0</v>
      </c>
      <c r="AO12">
        <f t="shared" si="10"/>
        <v>0</v>
      </c>
      <c r="AP12">
        <f t="shared" si="11"/>
        <v>-5.9976623514371239</v>
      </c>
      <c r="AQ12">
        <f t="shared" si="12"/>
        <v>-34.820671951096671</v>
      </c>
      <c r="AR12">
        <f t="shared" si="13"/>
        <v>-40.818334302533799</v>
      </c>
      <c r="AS12">
        <f t="shared" si="14"/>
        <v>-10.164057403809212</v>
      </c>
      <c r="AT12">
        <f t="shared" si="15"/>
        <v>0.68060173894080789</v>
      </c>
      <c r="AU12">
        <f t="shared" si="16"/>
        <v>-50.3017899674022</v>
      </c>
      <c r="AW12">
        <v>9</v>
      </c>
      <c r="AX12">
        <f>IF(Z12&gt;0, (R12*SUMPRODUCT(K12:$K$98, X12:$X$98)-K12*$AZ$3)/Z12, 0)</f>
        <v>637.91073715151356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1.482798E-3</v>
      </c>
      <c r="Q13" s="5">
        <f t="shared" si="30"/>
        <v>12.5</v>
      </c>
      <c r="R13">
        <f t="shared" si="0"/>
        <v>50000</v>
      </c>
      <c r="S13">
        <f t="shared" si="1"/>
        <v>664.55080596553853</v>
      </c>
      <c r="U13">
        <f t="shared" si="20"/>
        <v>1.482798E-3</v>
      </c>
      <c r="V13">
        <f t="shared" si="21"/>
        <v>0.01</v>
      </c>
      <c r="W13">
        <f t="shared" si="22"/>
        <v>0.90273450877244577</v>
      </c>
      <c r="X13">
        <f t="shared" si="23"/>
        <v>1.338572924138765E-3</v>
      </c>
      <c r="Y13">
        <f t="shared" si="24"/>
        <v>9.027345087724457E-3</v>
      </c>
      <c r="Z13">
        <f t="shared" si="25"/>
        <v>0.89236859076058261</v>
      </c>
      <c r="AB13">
        <f t="shared" si="26"/>
        <v>575.86403594314038</v>
      </c>
      <c r="AC13">
        <f t="shared" si="27"/>
        <v>593.02426620827703</v>
      </c>
      <c r="AE13">
        <f t="shared" si="2"/>
        <v>0</v>
      </c>
      <c r="AF13">
        <f t="shared" si="3"/>
        <v>0</v>
      </c>
      <c r="AG13">
        <f t="shared" si="4"/>
        <v>-11.154607384507283</v>
      </c>
      <c r="AH13">
        <f t="shared" si="5"/>
        <v>-66.928646206938254</v>
      </c>
      <c r="AI13">
        <f t="shared" si="6"/>
        <v>-78.083253591445541</v>
      </c>
      <c r="AJ13">
        <f t="shared" si="7"/>
        <v>-17.160230265136647</v>
      </c>
      <c r="AK13">
        <f t="shared" si="28"/>
        <v>1.1517280718862808</v>
      </c>
      <c r="AL13">
        <f t="shared" si="8"/>
        <v>-94.091755784695906</v>
      </c>
      <c r="AN13">
        <f t="shared" si="9"/>
        <v>0</v>
      </c>
      <c r="AO13">
        <f t="shared" si="10"/>
        <v>0</v>
      </c>
      <c r="AP13">
        <f t="shared" si="11"/>
        <v>-5.6357342264100447</v>
      </c>
      <c r="AQ13">
        <f t="shared" si="12"/>
        <v>-33.814911556601764</v>
      </c>
      <c r="AR13">
        <f t="shared" si="13"/>
        <v>-39.450645783011808</v>
      </c>
      <c r="AS13">
        <f t="shared" si="14"/>
        <v>-8.6700045734133173</v>
      </c>
      <c r="AT13">
        <f t="shared" si="15"/>
        <v>0.58189706643211192</v>
      </c>
      <c r="AU13">
        <f t="shared" si="16"/>
        <v>-47.538753289993018</v>
      </c>
      <c r="AW13">
        <v>10</v>
      </c>
      <c r="AX13">
        <f>IF(Z13&gt;0, (R13*SUMPRODUCT(K13:$K$98, X13:$X$98)-K13*$AZ$3)/Z13, 0)</f>
        <v>664.55080596553853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1.5387599999999999E-3</v>
      </c>
      <c r="Q14" s="5">
        <f t="shared" si="30"/>
        <v>12.5</v>
      </c>
      <c r="R14">
        <f t="shared" si="0"/>
        <v>50000</v>
      </c>
      <c r="S14">
        <f t="shared" si="1"/>
        <v>689.78534273774312</v>
      </c>
      <c r="U14">
        <f t="shared" si="20"/>
        <v>1.5387599999999999E-3</v>
      </c>
      <c r="V14">
        <f t="shared" si="21"/>
        <v>0.01</v>
      </c>
      <c r="W14">
        <f t="shared" si="22"/>
        <v>0.89236859076058261</v>
      </c>
      <c r="X14">
        <f t="shared" si="23"/>
        <v>1.3731410927187539E-3</v>
      </c>
      <c r="Y14">
        <f t="shared" si="24"/>
        <v>8.9236859076058262E-3</v>
      </c>
      <c r="Z14">
        <f t="shared" si="25"/>
        <v>0.88207176376025798</v>
      </c>
      <c r="AB14">
        <f t="shared" si="26"/>
        <v>593.02426620827703</v>
      </c>
      <c r="AC14">
        <f t="shared" si="27"/>
        <v>608.44017388465511</v>
      </c>
      <c r="AE14">
        <f t="shared" si="2"/>
        <v>0</v>
      </c>
      <c r="AF14">
        <f t="shared" si="3"/>
        <v>0</v>
      </c>
      <c r="AG14">
        <f t="shared" si="4"/>
        <v>-11.025897047003225</v>
      </c>
      <c r="AH14">
        <f t="shared" si="5"/>
        <v>-68.657054635937698</v>
      </c>
      <c r="AI14">
        <f t="shared" si="6"/>
        <v>-79.682951682940924</v>
      </c>
      <c r="AJ14">
        <f t="shared" si="7"/>
        <v>-15.415907676378083</v>
      </c>
      <c r="AK14">
        <f t="shared" si="28"/>
        <v>1.0674436791748987</v>
      </c>
      <c r="AL14">
        <f t="shared" si="8"/>
        <v>-94.031415680144107</v>
      </c>
      <c r="AN14">
        <f t="shared" si="9"/>
        <v>0</v>
      </c>
      <c r="AO14">
        <f t="shared" si="10"/>
        <v>0</v>
      </c>
      <c r="AP14">
        <f t="shared" si="11"/>
        <v>-5.2963537190984145</v>
      </c>
      <c r="AQ14">
        <f t="shared" si="12"/>
        <v>-32.979815167258863</v>
      </c>
      <c r="AR14">
        <f t="shared" si="13"/>
        <v>-38.276168886357283</v>
      </c>
      <c r="AS14">
        <f t="shared" si="14"/>
        <v>-7.4051208357014673</v>
      </c>
      <c r="AT14">
        <f t="shared" si="15"/>
        <v>0.51275277431169863</v>
      </c>
      <c r="AU14">
        <f t="shared" si="16"/>
        <v>-45.16853694774705</v>
      </c>
      <c r="AW14">
        <v>11</v>
      </c>
      <c r="AX14">
        <f>IF(Z14&gt;0, (R14*SUMPRODUCT(K14:$K$98, X14:$X$98)-K14*$AZ$3)/Z14, 0)</f>
        <v>689.78534273774312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1.6157089999999999E-3</v>
      </c>
      <c r="Q15" s="5">
        <f t="shared" si="30"/>
        <v>12.5</v>
      </c>
      <c r="R15">
        <f t="shared" si="0"/>
        <v>50000</v>
      </c>
      <c r="S15">
        <f t="shared" si="1"/>
        <v>716.01249524267143</v>
      </c>
      <c r="U15">
        <f t="shared" si="20"/>
        <v>1.6157089999999999E-3</v>
      </c>
      <c r="V15">
        <f t="shared" si="21"/>
        <v>0.01</v>
      </c>
      <c r="W15">
        <f t="shared" si="22"/>
        <v>0.88207176376025798</v>
      </c>
      <c r="X15">
        <f t="shared" si="23"/>
        <v>1.4251712873533226E-3</v>
      </c>
      <c r="Y15">
        <f t="shared" si="24"/>
        <v>8.8207176376025806E-3</v>
      </c>
      <c r="Z15">
        <f t="shared" si="25"/>
        <v>0.87182587483530205</v>
      </c>
      <c r="AB15">
        <f t="shared" si="26"/>
        <v>608.44017388465511</v>
      </c>
      <c r="AC15">
        <f t="shared" si="27"/>
        <v>624.23822005794955</v>
      </c>
      <c r="AE15">
        <f t="shared" si="2"/>
        <v>0</v>
      </c>
      <c r="AF15">
        <f t="shared" si="3"/>
        <v>0</v>
      </c>
      <c r="AG15">
        <f t="shared" si="4"/>
        <v>-10.897823435441275</v>
      </c>
      <c r="AH15">
        <f t="shared" si="5"/>
        <v>-71.258564367666125</v>
      </c>
      <c r="AI15">
        <f t="shared" si="6"/>
        <v>-82.156387803107407</v>
      </c>
      <c r="AJ15">
        <f t="shared" si="7"/>
        <v>-15.798046173294438</v>
      </c>
      <c r="AK15">
        <f t="shared" si="28"/>
        <v>2.4946047129270861</v>
      </c>
      <c r="AL15">
        <f t="shared" si="8"/>
        <v>-95.459829263474759</v>
      </c>
      <c r="AN15">
        <f t="shared" si="9"/>
        <v>0</v>
      </c>
      <c r="AO15">
        <f t="shared" si="10"/>
        <v>0</v>
      </c>
      <c r="AP15">
        <f t="shared" si="11"/>
        <v>-4.9661633768487796</v>
      </c>
      <c r="AQ15">
        <f t="shared" si="12"/>
        <v>-32.472692803835614</v>
      </c>
      <c r="AR15">
        <f t="shared" si="13"/>
        <v>-37.438856180684397</v>
      </c>
      <c r="AS15">
        <f t="shared" si="14"/>
        <v>-7.1992062264866403</v>
      </c>
      <c r="AT15">
        <f t="shared" si="15"/>
        <v>1.1367971447182121</v>
      </c>
      <c r="AU15">
        <f t="shared" si="16"/>
        <v>-43.501265262452819</v>
      </c>
      <c r="AW15">
        <v>12</v>
      </c>
      <c r="AX15">
        <f>IF(Z15&gt;0, (R15*SUMPRODUCT(K15:$K$98, X15:$X$98)-K15*$AZ$3)/Z15, 0)</f>
        <v>716.01249524267143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1.70465E-3</v>
      </c>
      <c r="Q16" s="5">
        <f t="shared" si="30"/>
        <v>12.5</v>
      </c>
      <c r="R16">
        <f t="shared" si="0"/>
        <v>50000</v>
      </c>
      <c r="S16">
        <f t="shared" si="1"/>
        <v>743.32803421937547</v>
      </c>
      <c r="U16">
        <f t="shared" si="20"/>
        <v>1.70465E-3</v>
      </c>
      <c r="V16">
        <f t="shared" si="21"/>
        <v>0.01</v>
      </c>
      <c r="W16">
        <f t="shared" si="22"/>
        <v>0.87182587483530205</v>
      </c>
      <c r="X16">
        <f t="shared" si="23"/>
        <v>1.4861579775379977E-3</v>
      </c>
      <c r="Y16">
        <f t="shared" si="24"/>
        <v>8.7182587483530215E-3</v>
      </c>
      <c r="Z16">
        <f t="shared" si="25"/>
        <v>0.86162145810941104</v>
      </c>
      <c r="AB16">
        <f t="shared" si="26"/>
        <v>624.23822005794955</v>
      </c>
      <c r="AC16">
        <f t="shared" si="27"/>
        <v>640.46738469770048</v>
      </c>
      <c r="AE16">
        <f t="shared" si="2"/>
        <v>0</v>
      </c>
      <c r="AF16">
        <f t="shared" si="3"/>
        <v>0</v>
      </c>
      <c r="AG16">
        <f t="shared" si="4"/>
        <v>-10.770268226367637</v>
      </c>
      <c r="AH16">
        <f t="shared" si="5"/>
        <v>-74.307898876899884</v>
      </c>
      <c r="AI16">
        <f t="shared" si="6"/>
        <v>-85.078167103267518</v>
      </c>
      <c r="AJ16">
        <f t="shared" si="7"/>
        <v>-16.229164639750934</v>
      </c>
      <c r="AK16">
        <f t="shared" si="28"/>
        <v>4.432091362411442</v>
      </c>
      <c r="AL16">
        <f t="shared" si="8"/>
        <v>-96.875240380607011</v>
      </c>
      <c r="AN16">
        <f t="shared" si="9"/>
        <v>0</v>
      </c>
      <c r="AO16">
        <f t="shared" si="10"/>
        <v>0</v>
      </c>
      <c r="AP16">
        <f t="shared" si="11"/>
        <v>-4.6429251467977934</v>
      </c>
      <c r="AQ16">
        <f t="shared" si="12"/>
        <v>-32.033186644008225</v>
      </c>
      <c r="AR16">
        <f t="shared" si="13"/>
        <v>-36.676111790806019</v>
      </c>
      <c r="AS16">
        <f t="shared" si="14"/>
        <v>-6.9961857062155861</v>
      </c>
      <c r="AT16">
        <f t="shared" si="15"/>
        <v>1.9106180094073137</v>
      </c>
      <c r="AU16">
        <f t="shared" si="16"/>
        <v>-41.761679487614295</v>
      </c>
      <c r="AW16">
        <v>13</v>
      </c>
      <c r="AX16">
        <f>IF(Z16&gt;0, (R16*SUMPRODUCT(K16:$K$98, X16:$X$98)-K16*$AZ$3)/Z16, 0)</f>
        <v>743.32803421937547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1.795589E-3</v>
      </c>
      <c r="Q17" s="5">
        <f t="shared" si="30"/>
        <v>12.5</v>
      </c>
      <c r="R17">
        <f t="shared" si="0"/>
        <v>50000</v>
      </c>
      <c r="S17">
        <f t="shared" si="1"/>
        <v>774.6559232467348</v>
      </c>
      <c r="U17">
        <f t="shared" si="20"/>
        <v>1.795589E-3</v>
      </c>
      <c r="V17">
        <f t="shared" si="21"/>
        <v>0.01</v>
      </c>
      <c r="W17">
        <f t="shared" si="22"/>
        <v>0.86162145810941104</v>
      </c>
      <c r="X17">
        <f t="shared" si="23"/>
        <v>1.5471180123452194E-3</v>
      </c>
      <c r="Y17">
        <f t="shared" si="24"/>
        <v>8.6162145810941108E-3</v>
      </c>
      <c r="Z17">
        <f t="shared" si="25"/>
        <v>0.85145812551597178</v>
      </c>
      <c r="AB17">
        <f t="shared" si="26"/>
        <v>640.46738469770048</v>
      </c>
      <c r="AC17">
        <f t="shared" si="27"/>
        <v>659.58708032750928</v>
      </c>
      <c r="AE17">
        <f t="shared" si="2"/>
        <v>0</v>
      </c>
      <c r="AF17">
        <f t="shared" si="3"/>
        <v>0</v>
      </c>
      <c r="AG17">
        <f t="shared" si="4"/>
        <v>-10.643226568949647</v>
      </c>
      <c r="AH17">
        <f t="shared" si="5"/>
        <v>-77.355900617260971</v>
      </c>
      <c r="AI17">
        <f t="shared" si="6"/>
        <v>-87.999127186210615</v>
      </c>
      <c r="AJ17">
        <f t="shared" si="7"/>
        <v>-19.119695629808803</v>
      </c>
      <c r="AK17">
        <f t="shared" si="28"/>
        <v>8.8384499088282666</v>
      </c>
      <c r="AL17">
        <f t="shared" si="8"/>
        <v>-98.28037290719115</v>
      </c>
      <c r="AN17">
        <f t="shared" si="9"/>
        <v>0</v>
      </c>
      <c r="AO17">
        <f t="shared" si="10"/>
        <v>0</v>
      </c>
      <c r="AP17">
        <f t="shared" si="11"/>
        <v>-4.312990327137058</v>
      </c>
      <c r="AQ17">
        <f t="shared" si="12"/>
        <v>-31.347190529849609</v>
      </c>
      <c r="AR17">
        <f t="shared" si="13"/>
        <v>-35.660180856986663</v>
      </c>
      <c r="AS17">
        <f t="shared" si="14"/>
        <v>-7.7479382567826054</v>
      </c>
      <c r="AT17">
        <f t="shared" si="15"/>
        <v>3.581634640276544</v>
      </c>
      <c r="AU17">
        <f t="shared" si="16"/>
        <v>-39.826484473492727</v>
      </c>
      <c r="AW17">
        <v>14</v>
      </c>
      <c r="AX17">
        <f>IF(Z17&gt;0, (R17*SUMPRODUCT(K17:$K$98, X17:$X$98)-K17*$AZ$3)/Z17, 0)</f>
        <v>774.6559232467348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1.891525E-3</v>
      </c>
      <c r="Q18" s="5">
        <f t="shared" si="30"/>
        <v>12.5</v>
      </c>
      <c r="R18">
        <f t="shared" si="0"/>
        <v>50000</v>
      </c>
      <c r="S18">
        <f t="shared" si="1"/>
        <v>810.39362218200404</v>
      </c>
      <c r="U18">
        <f t="shared" si="20"/>
        <v>1.891525E-3</v>
      </c>
      <c r="V18">
        <f t="shared" si="21"/>
        <v>0.01</v>
      </c>
      <c r="W18">
        <f t="shared" si="22"/>
        <v>0.85145812551597178</v>
      </c>
      <c r="X18">
        <f t="shared" si="23"/>
        <v>1.6105543308665986E-3</v>
      </c>
      <c r="Y18">
        <f t="shared" si="24"/>
        <v>8.5145812551597182E-3</v>
      </c>
      <c r="Z18">
        <f t="shared" si="25"/>
        <v>0.84133298992994543</v>
      </c>
      <c r="AB18">
        <f t="shared" si="26"/>
        <v>659.58708032750928</v>
      </c>
      <c r="AC18">
        <f t="shared" si="27"/>
        <v>681.81088917054399</v>
      </c>
      <c r="AE18">
        <f t="shared" si="2"/>
        <v>0</v>
      </c>
      <c r="AF18">
        <f t="shared" si="3"/>
        <v>0</v>
      </c>
      <c r="AG18">
        <f t="shared" si="4"/>
        <v>-10.516662374124317</v>
      </c>
      <c r="AH18">
        <f t="shared" si="5"/>
        <v>-80.52771654332993</v>
      </c>
      <c r="AI18">
        <f t="shared" si="6"/>
        <v>-91.044378917454253</v>
      </c>
      <c r="AJ18">
        <f t="shared" si="7"/>
        <v>-22.223808843034703</v>
      </c>
      <c r="AK18">
        <f t="shared" si="28"/>
        <v>14.247080935074202</v>
      </c>
      <c r="AL18">
        <f t="shared" si="8"/>
        <v>-99.021106825414762</v>
      </c>
      <c r="AN18">
        <f t="shared" si="9"/>
        <v>0</v>
      </c>
      <c r="AO18">
        <f t="shared" si="10"/>
        <v>0</v>
      </c>
      <c r="AP18">
        <f t="shared" si="11"/>
        <v>-3.976952496115294</v>
      </c>
      <c r="AQ18">
        <f t="shared" si="12"/>
        <v>-30.452142697043389</v>
      </c>
      <c r="AR18">
        <f t="shared" si="13"/>
        <v>-34.42909519315868</v>
      </c>
      <c r="AS18">
        <f t="shared" si="14"/>
        <v>-8.4040952259680513</v>
      </c>
      <c r="AT18">
        <f t="shared" si="15"/>
        <v>5.3876374529726041</v>
      </c>
      <c r="AU18">
        <f t="shared" si="16"/>
        <v>-37.445552966154132</v>
      </c>
      <c r="AW18">
        <v>15</v>
      </c>
      <c r="AX18">
        <f>IF(Z18&gt;0, (R18*SUMPRODUCT(K18:$K$98, X18:$X$98)-K18*$AZ$3)/Z18, 0)</f>
        <v>810.39362218200404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2.0024510000000001E-3</v>
      </c>
      <c r="Q19" s="5">
        <f t="shared" si="30"/>
        <v>12.5</v>
      </c>
      <c r="R19">
        <f t="shared" si="0"/>
        <v>50000</v>
      </c>
      <c r="S19">
        <f t="shared" si="1"/>
        <v>844.29336553650467</v>
      </c>
      <c r="U19">
        <f t="shared" si="20"/>
        <v>2.0024510000000001E-3</v>
      </c>
      <c r="V19">
        <f t="shared" si="21"/>
        <v>0.01</v>
      </c>
      <c r="W19">
        <f t="shared" si="22"/>
        <v>0.84133298992994543</v>
      </c>
      <c r="X19">
        <f t="shared" si="23"/>
        <v>1.6847280870182092E-3</v>
      </c>
      <c r="Y19">
        <f t="shared" si="24"/>
        <v>8.413329899299455E-3</v>
      </c>
      <c r="Z19">
        <f t="shared" si="25"/>
        <v>0.83123493194362774</v>
      </c>
      <c r="AB19">
        <f t="shared" si="26"/>
        <v>681.81088917054399</v>
      </c>
      <c r="AC19">
        <f t="shared" si="27"/>
        <v>701.8061382421929</v>
      </c>
      <c r="AE19">
        <f t="shared" si="2"/>
        <v>0</v>
      </c>
      <c r="AF19">
        <f t="shared" si="3"/>
        <v>0</v>
      </c>
      <c r="AG19">
        <f t="shared" si="4"/>
        <v>-10.390436649295347</v>
      </c>
      <c r="AH19">
        <f t="shared" si="5"/>
        <v>-84.236404350910462</v>
      </c>
      <c r="AI19">
        <f t="shared" si="6"/>
        <v>-94.626841000205815</v>
      </c>
      <c r="AJ19">
        <f t="shared" si="7"/>
        <v>-19.995249071648914</v>
      </c>
      <c r="AK19">
        <f t="shared" si="28"/>
        <v>15.204382828503132</v>
      </c>
      <c r="AL19">
        <f t="shared" si="8"/>
        <v>-99.4177072433516</v>
      </c>
      <c r="AN19">
        <f t="shared" si="9"/>
        <v>0</v>
      </c>
      <c r="AO19">
        <f t="shared" si="10"/>
        <v>0</v>
      </c>
      <c r="AP19">
        <f t="shared" si="11"/>
        <v>-3.6642910740010657</v>
      </c>
      <c r="AQ19">
        <f t="shared" si="12"/>
        <v>-29.706807806765148</v>
      </c>
      <c r="AR19">
        <f t="shared" si="13"/>
        <v>-33.371098880766219</v>
      </c>
      <c r="AS19">
        <f t="shared" si="14"/>
        <v>-7.0515239319263916</v>
      </c>
      <c r="AT19">
        <f t="shared" si="15"/>
        <v>5.3619771877399813</v>
      </c>
      <c r="AU19">
        <f t="shared" si="16"/>
        <v>-35.060645624952627</v>
      </c>
      <c r="AW19">
        <v>16</v>
      </c>
      <c r="AX19">
        <f>IF(Z19&gt;0, (R19*SUMPRODUCT(K19:$K$98, X19:$X$98)-K19*$AZ$3)/Z19, 0)</f>
        <v>844.29336553650467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2.1123779999999998E-3</v>
      </c>
      <c r="Q20" s="5">
        <f t="shared" si="30"/>
        <v>12.5</v>
      </c>
      <c r="R20">
        <f t="shared" si="0"/>
        <v>50000</v>
      </c>
      <c r="S20">
        <f t="shared" si="1"/>
        <v>862.23156909388194</v>
      </c>
      <c r="U20">
        <f t="shared" si="20"/>
        <v>2.1123779999999998E-3</v>
      </c>
      <c r="V20">
        <f t="shared" si="21"/>
        <v>0.01</v>
      </c>
      <c r="W20">
        <f t="shared" si="22"/>
        <v>0.83123493194362774</v>
      </c>
      <c r="X20">
        <f t="shared" si="23"/>
        <v>1.7558823830692164E-3</v>
      </c>
      <c r="Y20">
        <f t="shared" si="24"/>
        <v>8.3123493194362779E-3</v>
      </c>
      <c r="Z20">
        <f t="shared" si="25"/>
        <v>0.82116670024112226</v>
      </c>
      <c r="AB20">
        <f t="shared" si="26"/>
        <v>701.8061382421929</v>
      </c>
      <c r="AC20">
        <f t="shared" si="27"/>
        <v>708.03585243654823</v>
      </c>
      <c r="AE20">
        <f t="shared" si="2"/>
        <v>0</v>
      </c>
      <c r="AF20">
        <f t="shared" si="3"/>
        <v>0</v>
      </c>
      <c r="AG20">
        <f t="shared" si="4"/>
        <v>-10.264583753014028</v>
      </c>
      <c r="AH20">
        <f t="shared" si="5"/>
        <v>-87.794119153460812</v>
      </c>
      <c r="AI20">
        <f t="shared" si="6"/>
        <v>-98.058702906474835</v>
      </c>
      <c r="AJ20">
        <f t="shared" si="7"/>
        <v>-6.2297141943553243</v>
      </c>
      <c r="AK20">
        <f t="shared" si="28"/>
        <v>3.0177663944414297</v>
      </c>
      <c r="AL20">
        <f t="shared" si="8"/>
        <v>-101.27065070638874</v>
      </c>
      <c r="AN20">
        <f t="shared" si="9"/>
        <v>0</v>
      </c>
      <c r="AO20">
        <f t="shared" si="10"/>
        <v>0</v>
      </c>
      <c r="AP20">
        <f t="shared" si="11"/>
        <v>-3.4334703551273247</v>
      </c>
      <c r="AQ20">
        <f t="shared" si="12"/>
        <v>-29.366851371777376</v>
      </c>
      <c r="AR20">
        <f t="shared" si="13"/>
        <v>-32.800321726904698</v>
      </c>
      <c r="AS20">
        <f t="shared" si="14"/>
        <v>-2.0838194243341062</v>
      </c>
      <c r="AT20">
        <f t="shared" si="15"/>
        <v>1.0094331833934973</v>
      </c>
      <c r="AU20">
        <f t="shared" si="16"/>
        <v>-33.87470796784531</v>
      </c>
      <c r="AW20">
        <v>17</v>
      </c>
      <c r="AX20">
        <f>IF(Z20&gt;0, (R20*SUMPRODUCT(K20:$K$98, X20:$X$98)-K20*$AZ$3)/Z20, 0)</f>
        <v>862.23156909388194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2.238294E-3</v>
      </c>
      <c r="Q21" s="5">
        <f t="shared" si="30"/>
        <v>12.5</v>
      </c>
      <c r="R21">
        <f t="shared" si="0"/>
        <v>50000</v>
      </c>
      <c r="S21">
        <f t="shared" si="1"/>
        <v>876.74521595396845</v>
      </c>
      <c r="U21">
        <f t="shared" si="20"/>
        <v>2.238294E-3</v>
      </c>
      <c r="V21">
        <f t="shared" si="21"/>
        <v>0.01</v>
      </c>
      <c r="W21">
        <f t="shared" si="22"/>
        <v>0.82116670024112226</v>
      </c>
      <c r="X21">
        <f t="shared" si="23"/>
        <v>1.8380124981495025E-3</v>
      </c>
      <c r="Y21">
        <f t="shared" si="24"/>
        <v>8.2116670024112229E-3</v>
      </c>
      <c r="Z21">
        <f t="shared" si="25"/>
        <v>0.81111702074056147</v>
      </c>
      <c r="AB21">
        <f t="shared" si="26"/>
        <v>708.03585243654823</v>
      </c>
      <c r="AC21">
        <f t="shared" si="27"/>
        <v>711.14296751312304</v>
      </c>
      <c r="AE21">
        <f t="shared" si="2"/>
        <v>0</v>
      </c>
      <c r="AF21">
        <f t="shared" si="3"/>
        <v>0</v>
      </c>
      <c r="AG21">
        <f t="shared" si="4"/>
        <v>-10.138962759257018</v>
      </c>
      <c r="AH21">
        <f t="shared" si="5"/>
        <v>-91.90062490747512</v>
      </c>
      <c r="AI21">
        <f t="shared" si="6"/>
        <v>-102.03958766673213</v>
      </c>
      <c r="AJ21">
        <f t="shared" si="7"/>
        <v>-3.1071150765748143</v>
      </c>
      <c r="AK21">
        <f t="shared" si="28"/>
        <v>1.1328573638984771</v>
      </c>
      <c r="AL21">
        <f t="shared" si="8"/>
        <v>-104.01384537940847</v>
      </c>
      <c r="AN21">
        <f t="shared" si="9"/>
        <v>0</v>
      </c>
      <c r="AO21">
        <f t="shared" si="10"/>
        <v>0</v>
      </c>
      <c r="AP21">
        <f t="shared" si="11"/>
        <v>-3.2250385464824953</v>
      </c>
      <c r="AQ21">
        <f t="shared" si="12"/>
        <v>-29.232088608061471</v>
      </c>
      <c r="AR21">
        <f t="shared" si="13"/>
        <v>-32.457127154543961</v>
      </c>
      <c r="AS21">
        <f t="shared" si="14"/>
        <v>-0.98832258567689935</v>
      </c>
      <c r="AT21">
        <f t="shared" si="15"/>
        <v>0.36034343482556241</v>
      </c>
      <c r="AU21">
        <f t="shared" si="16"/>
        <v>-33.0851063053953</v>
      </c>
      <c r="AW21">
        <v>18</v>
      </c>
      <c r="AX21">
        <f>IF(Z21&gt;0, (R21*SUMPRODUCT(K21:$K$98, X21:$X$98)-K21*$AZ$3)/Z21, 0)</f>
        <v>876.74521595396845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2.3742030000000001E-3</v>
      </c>
      <c r="Q22" s="5">
        <f t="shared" si="30"/>
        <v>12.5</v>
      </c>
      <c r="R22">
        <f t="shared" si="0"/>
        <v>50000</v>
      </c>
      <c r="S22">
        <f t="shared" si="1"/>
        <v>903.32023662055292</v>
      </c>
      <c r="U22">
        <f t="shared" si="20"/>
        <v>2.3742030000000001E-3</v>
      </c>
      <c r="V22">
        <f t="shared" si="21"/>
        <v>0.01</v>
      </c>
      <c r="W22">
        <f t="shared" si="22"/>
        <v>0.81111702074056147</v>
      </c>
      <c r="X22">
        <f t="shared" si="23"/>
        <v>1.9257564639933032E-3</v>
      </c>
      <c r="Y22">
        <f t="shared" si="24"/>
        <v>8.1111702074056144E-3</v>
      </c>
      <c r="Z22">
        <f t="shared" si="25"/>
        <v>0.80108009406916258</v>
      </c>
      <c r="AB22">
        <f t="shared" si="26"/>
        <v>711.14296751312304</v>
      </c>
      <c r="AC22">
        <f t="shared" si="27"/>
        <v>723.6318601265707</v>
      </c>
      <c r="AE22">
        <f t="shared" si="2"/>
        <v>0</v>
      </c>
      <c r="AF22">
        <f t="shared" si="3"/>
        <v>0</v>
      </c>
      <c r="AG22">
        <f t="shared" si="4"/>
        <v>-10.013501175864532</v>
      </c>
      <c r="AH22">
        <f t="shared" si="5"/>
        <v>-96.287823199665155</v>
      </c>
      <c r="AI22">
        <f t="shared" si="6"/>
        <v>-106.30132437552969</v>
      </c>
      <c r="AJ22">
        <f t="shared" si="7"/>
        <v>-12.488892613447661</v>
      </c>
      <c r="AK22">
        <f t="shared" si="28"/>
        <v>14.934002317775585</v>
      </c>
      <c r="AL22">
        <f t="shared" si="8"/>
        <v>-103.85621467120177</v>
      </c>
      <c r="AN22">
        <f t="shared" si="9"/>
        <v>0</v>
      </c>
      <c r="AO22">
        <f t="shared" si="10"/>
        <v>0</v>
      </c>
      <c r="AP22">
        <f t="shared" si="11"/>
        <v>-2.9739787720126012</v>
      </c>
      <c r="AQ22">
        <f t="shared" si="12"/>
        <v>-28.597184657980875</v>
      </c>
      <c r="AR22">
        <f t="shared" si="13"/>
        <v>-31.571163429993476</v>
      </c>
      <c r="AS22">
        <f t="shared" si="14"/>
        <v>-3.7091623465187871</v>
      </c>
      <c r="AT22">
        <f t="shared" si="15"/>
        <v>4.4353523402284987</v>
      </c>
      <c r="AU22">
        <f t="shared" si="16"/>
        <v>-30.844973436283766</v>
      </c>
      <c r="AW22">
        <v>19</v>
      </c>
      <c r="AX22">
        <f>IF(Z22&gt;0, (R22*SUMPRODUCT(K22:$K$98, X22:$X$98)-K22*$AZ$3)/Z22, 0)</f>
        <v>903.32023662055292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2.5221050000000002E-3</v>
      </c>
      <c r="Q23" s="5">
        <f t="shared" si="30"/>
        <v>12.5</v>
      </c>
      <c r="R23">
        <f t="shared" si="0"/>
        <v>50000</v>
      </c>
      <c r="S23">
        <f t="shared" si="1"/>
        <v>958.21372992258489</v>
      </c>
      <c r="U23">
        <f t="shared" si="20"/>
        <v>2.5221050000000002E-3</v>
      </c>
      <c r="V23">
        <f t="shared" si="21"/>
        <v>0.01</v>
      </c>
      <c r="W23">
        <f t="shared" si="22"/>
        <v>0.80108009406916258</v>
      </c>
      <c r="X23">
        <f t="shared" si="23"/>
        <v>2.0204081106523055E-3</v>
      </c>
      <c r="Y23">
        <f t="shared" si="24"/>
        <v>8.0108009406916255E-3</v>
      </c>
      <c r="Z23">
        <f t="shared" si="25"/>
        <v>0.79104888501781867</v>
      </c>
      <c r="AB23">
        <f t="shared" si="26"/>
        <v>723.6318601265707</v>
      </c>
      <c r="AC23">
        <f t="shared" si="27"/>
        <v>757.993902664026</v>
      </c>
      <c r="AE23">
        <f t="shared" si="2"/>
        <v>0</v>
      </c>
      <c r="AF23">
        <f t="shared" si="3"/>
        <v>0</v>
      </c>
      <c r="AG23">
        <f t="shared" si="4"/>
        <v>-9.888111062722734</v>
      </c>
      <c r="AH23">
        <f t="shared" si="5"/>
        <v>-101.02040553261527</v>
      </c>
      <c r="AI23">
        <f t="shared" si="6"/>
        <v>-110.908516595338</v>
      </c>
      <c r="AJ23">
        <f t="shared" si="7"/>
        <v>-34.362042537455295</v>
      </c>
      <c r="AK23">
        <f t="shared" si="28"/>
        <v>50.654230208859957</v>
      </c>
      <c r="AL23">
        <f t="shared" si="8"/>
        <v>-94.616328923933338</v>
      </c>
      <c r="AN23">
        <f t="shared" si="9"/>
        <v>0</v>
      </c>
      <c r="AO23">
        <f t="shared" si="10"/>
        <v>0</v>
      </c>
      <c r="AP23">
        <f t="shared" si="11"/>
        <v>-2.6220877656800794</v>
      </c>
      <c r="AQ23">
        <f t="shared" si="12"/>
        <v>-26.788166895667295</v>
      </c>
      <c r="AR23">
        <f t="shared" si="13"/>
        <v>-29.410254661347373</v>
      </c>
      <c r="AS23">
        <f t="shared" si="14"/>
        <v>-9.1119821338688016</v>
      </c>
      <c r="AT23">
        <f t="shared" si="15"/>
        <v>13.432276040194624</v>
      </c>
      <c r="AU23">
        <f t="shared" si="16"/>
        <v>-25.089960755021551</v>
      </c>
      <c r="AW23">
        <v>20</v>
      </c>
      <c r="AX23">
        <f>IF(Z23&gt;0, (R23*SUMPRODUCT(K23:$K$98, X23:$X$98)-K23*$AZ$3)/Z23, 0)</f>
        <v>958.21372992258489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2.679E-3</v>
      </c>
      <c r="Q24" s="5">
        <f t="shared" si="30"/>
        <v>12.5</v>
      </c>
      <c r="R24">
        <f t="shared" si="0"/>
        <v>50000</v>
      </c>
      <c r="S24">
        <f t="shared" si="1"/>
        <v>1008.1946198875592</v>
      </c>
      <c r="U24">
        <f t="shared" ref="U24:U69" si="34">M24</f>
        <v>2.679E-3</v>
      </c>
      <c r="V24">
        <f t="shared" si="21"/>
        <v>0.01</v>
      </c>
      <c r="W24">
        <f t="shared" ref="W24:W69" si="35">Z23</f>
        <v>0.79104888501781867</v>
      </c>
      <c r="X24">
        <f t="shared" ref="X24:X69" si="36">U24*W24</f>
        <v>2.1192199629627363E-3</v>
      </c>
      <c r="Y24">
        <f t="shared" ref="Y24:Y69" si="37">V24*W24</f>
        <v>7.9104888501781868E-3</v>
      </c>
      <c r="Z24">
        <f t="shared" ref="Z24:Z69" si="38">MAX(0, W24-X24-Y24)</f>
        <v>0.78101917620467776</v>
      </c>
      <c r="AB24">
        <f t="shared" si="26"/>
        <v>757.993902664026</v>
      </c>
      <c r="AC24">
        <f t="shared" si="27"/>
        <v>787.41933147856969</v>
      </c>
      <c r="AE24">
        <f t="shared" si="2"/>
        <v>0</v>
      </c>
      <c r="AF24">
        <f t="shared" si="3"/>
        <v>0</v>
      </c>
      <c r="AG24">
        <f t="shared" si="4"/>
        <v>-9.7627397025584717</v>
      </c>
      <c r="AH24">
        <f t="shared" si="5"/>
        <v>-105.96099814813682</v>
      </c>
      <c r="AI24">
        <f t="shared" si="6"/>
        <v>-115.7237378506953</v>
      </c>
      <c r="AJ24">
        <f t="shared" si="7"/>
        <v>-29.425428814543693</v>
      </c>
      <c r="AK24">
        <f t="shared" si="28"/>
        <v>53.059573186481828</v>
      </c>
      <c r="AL24">
        <f t="shared" ref="AL24:AL69" si="39">SUM(AI24:AK24)</f>
        <v>-92.089593478757166</v>
      </c>
      <c r="AN24">
        <f t="shared" si="9"/>
        <v>0</v>
      </c>
      <c r="AO24">
        <f t="shared" si="10"/>
        <v>0</v>
      </c>
      <c r="AP24">
        <f t="shared" si="11"/>
        <v>-2.3114663525884116</v>
      </c>
      <c r="AQ24">
        <f t="shared" si="12"/>
        <v>-25.087761158060474</v>
      </c>
      <c r="AR24">
        <f t="shared" si="13"/>
        <v>-27.399227510648885</v>
      </c>
      <c r="AS24">
        <f t="shared" si="14"/>
        <v>-6.9668853915544506</v>
      </c>
      <c r="AT24">
        <f t="shared" si="15"/>
        <v>12.562602490683428</v>
      </c>
      <c r="AU24">
        <f t="shared" si="16"/>
        <v>-21.803510411519909</v>
      </c>
      <c r="AW24">
        <v>21</v>
      </c>
      <c r="AX24">
        <f>IF(Z24&gt;0, (R24*SUMPRODUCT(K24:$K$98, X24:$X$98)-K24*$AZ$3)/Z24, 0)</f>
        <v>1008.1946198875592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4.0439999999999999E-3</v>
      </c>
      <c r="Q25" s="5">
        <f t="shared" si="30"/>
        <v>12.5</v>
      </c>
      <c r="R25">
        <f t="shared" si="0"/>
        <v>50000</v>
      </c>
      <c r="S25">
        <f t="shared" si="1"/>
        <v>1055.1544807985915</v>
      </c>
      <c r="U25">
        <f t="shared" si="34"/>
        <v>4.0439999999999999E-3</v>
      </c>
      <c r="V25">
        <f t="shared" si="21"/>
        <v>0.01</v>
      </c>
      <c r="W25">
        <f t="shared" si="35"/>
        <v>0.78101917620467776</v>
      </c>
      <c r="X25">
        <f t="shared" si="36"/>
        <v>3.1584415485717168E-3</v>
      </c>
      <c r="Y25">
        <f t="shared" si="37"/>
        <v>7.8101917620467774E-3</v>
      </c>
      <c r="Z25">
        <f t="shared" si="38"/>
        <v>0.77005054289405928</v>
      </c>
      <c r="AB25">
        <f t="shared" si="26"/>
        <v>787.41933147856969</v>
      </c>
      <c r="AC25">
        <f t="shared" si="27"/>
        <v>812.52228077605469</v>
      </c>
      <c r="AE25">
        <f t="shared" si="2"/>
        <v>0</v>
      </c>
      <c r="AF25">
        <f t="shared" si="3"/>
        <v>0</v>
      </c>
      <c r="AG25">
        <f t="shared" si="4"/>
        <v>-9.6256317861757417</v>
      </c>
      <c r="AH25">
        <f t="shared" si="5"/>
        <v>-157.92207742858585</v>
      </c>
      <c r="AI25">
        <f t="shared" si="6"/>
        <v>-167.5477092147616</v>
      </c>
      <c r="AJ25">
        <f t="shared" si="7"/>
        <v>-25.102949297484997</v>
      </c>
      <c r="AK25">
        <f t="shared" si="28"/>
        <v>55.119353203499884</v>
      </c>
      <c r="AL25">
        <f t="shared" si="39"/>
        <v>-137.53130530874671</v>
      </c>
      <c r="AN25">
        <f t="shared" si="9"/>
        <v>0</v>
      </c>
      <c r="AO25">
        <f t="shared" si="10"/>
        <v>0</v>
      </c>
      <c r="AP25">
        <f t="shared" si="11"/>
        <v>-2.0348251063684466</v>
      </c>
      <c r="AQ25">
        <f t="shared" si="12"/>
        <v>-33.384178320955492</v>
      </c>
      <c r="AR25">
        <f t="shared" si="13"/>
        <v>-35.419003427323936</v>
      </c>
      <c r="AS25">
        <f t="shared" si="14"/>
        <v>-5.3066762378940666</v>
      </c>
      <c r="AT25">
        <f t="shared" si="15"/>
        <v>11.652039703653784</v>
      </c>
      <c r="AU25">
        <f t="shared" si="16"/>
        <v>-29.073639961564222</v>
      </c>
      <c r="AW25">
        <v>22</v>
      </c>
      <c r="AX25">
        <f>IF(Z25&gt;0, (R25*SUMPRODUCT(K25:$K$98, X25:$X$98)-K25*$AZ$3)/Z25, 0)</f>
        <v>1055.1544807985915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5.607E-3</v>
      </c>
      <c r="Q26" s="5">
        <f t="shared" si="30"/>
        <v>12.5</v>
      </c>
      <c r="R26">
        <f t="shared" si="0"/>
        <v>50000</v>
      </c>
      <c r="S26">
        <f t="shared" si="1"/>
        <v>1086.960499107545</v>
      </c>
      <c r="U26">
        <f t="shared" si="34"/>
        <v>5.607E-3</v>
      </c>
      <c r="V26">
        <f t="shared" si="21"/>
        <v>0.01</v>
      </c>
      <c r="W26">
        <f t="shared" si="35"/>
        <v>0.77005054289405928</v>
      </c>
      <c r="X26">
        <f t="shared" si="36"/>
        <v>4.3176733940069904E-3</v>
      </c>
      <c r="Y26">
        <f t="shared" si="37"/>
        <v>7.700505428940593E-3</v>
      </c>
      <c r="Z26">
        <f t="shared" si="38"/>
        <v>0.75803236407111163</v>
      </c>
      <c r="AB26">
        <f t="shared" si="26"/>
        <v>812.52228077605469</v>
      </c>
      <c r="AC26">
        <f t="shared" si="27"/>
        <v>823.95123679040785</v>
      </c>
      <c r="AE26">
        <f t="shared" si="2"/>
        <v>0</v>
      </c>
      <c r="AF26">
        <f t="shared" si="3"/>
        <v>0</v>
      </c>
      <c r="AG26">
        <f t="shared" si="4"/>
        <v>-9.4754045508888947</v>
      </c>
      <c r="AH26">
        <f t="shared" si="5"/>
        <v>-215.88366970034951</v>
      </c>
      <c r="AI26">
        <f t="shared" si="6"/>
        <v>-225.35907425123841</v>
      </c>
      <c r="AJ26">
        <f t="shared" si="7"/>
        <v>-11.428956014353162</v>
      </c>
      <c r="AK26">
        <f t="shared" si="28"/>
        <v>56.876559654323835</v>
      </c>
      <c r="AL26">
        <f t="shared" si="39"/>
        <v>-179.91147061126773</v>
      </c>
      <c r="AN26">
        <f t="shared" si="9"/>
        <v>0</v>
      </c>
      <c r="AO26">
        <f t="shared" si="10"/>
        <v>0</v>
      </c>
      <c r="AP26">
        <f t="shared" si="11"/>
        <v>-1.7884532061904945</v>
      </c>
      <c r="AQ26">
        <f t="shared" si="12"/>
        <v>-40.747372755028138</v>
      </c>
      <c r="AR26">
        <f t="shared" si="13"/>
        <v>-42.535825961218634</v>
      </c>
      <c r="AS26">
        <f t="shared" si="14"/>
        <v>-2.1571799829235303</v>
      </c>
      <c r="AT26">
        <f t="shared" si="15"/>
        <v>10.735274143130686</v>
      </c>
      <c r="AU26">
        <f t="shared" si="16"/>
        <v>-33.957731801011477</v>
      </c>
      <c r="AW26">
        <v>23</v>
      </c>
      <c r="AX26">
        <f>IF(Z26&gt;0, (R26*SUMPRODUCT(K26:$K$98, X26:$X$98)-K26*$AZ$3)/Z26, 0)</f>
        <v>1086.960499107545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7.2589999999999998E-3</v>
      </c>
      <c r="Q27" s="5">
        <f t="shared" si="30"/>
        <v>12.5</v>
      </c>
      <c r="R27">
        <f t="shared" si="0"/>
        <v>50000</v>
      </c>
      <c r="S27">
        <f t="shared" si="1"/>
        <v>1105.0623020143476</v>
      </c>
      <c r="U27">
        <f t="shared" si="34"/>
        <v>7.2589999999999998E-3</v>
      </c>
      <c r="V27">
        <f t="shared" si="21"/>
        <v>0.01</v>
      </c>
      <c r="W27">
        <f t="shared" si="35"/>
        <v>0.75803236407111163</v>
      </c>
      <c r="X27">
        <f t="shared" si="36"/>
        <v>5.502556930792199E-3</v>
      </c>
      <c r="Y27">
        <f t="shared" si="37"/>
        <v>7.5803236407111169E-3</v>
      </c>
      <c r="Z27">
        <f t="shared" si="38"/>
        <v>0.74494948349960832</v>
      </c>
      <c r="AB27">
        <f t="shared" si="26"/>
        <v>823.95123679040785</v>
      </c>
      <c r="AC27">
        <f t="shared" si="27"/>
        <v>823.21559112047635</v>
      </c>
      <c r="AE27">
        <f t="shared" si="2"/>
        <v>0</v>
      </c>
      <c r="AF27">
        <f t="shared" si="3"/>
        <v>0</v>
      </c>
      <c r="AG27">
        <f t="shared" si="4"/>
        <v>-9.3118685437451045</v>
      </c>
      <c r="AH27">
        <f t="shared" si="5"/>
        <v>-275.12784653960995</v>
      </c>
      <c r="AI27">
        <f t="shared" si="6"/>
        <v>-284.43971508335505</v>
      </c>
      <c r="AJ27">
        <f t="shared" si="7"/>
        <v>0.73564566993150038</v>
      </c>
      <c r="AK27">
        <f t="shared" si="28"/>
        <v>57.676586575328557</v>
      </c>
      <c r="AL27">
        <f t="shared" si="39"/>
        <v>-226.02748283809501</v>
      </c>
      <c r="AN27">
        <f t="shared" si="9"/>
        <v>0</v>
      </c>
      <c r="AO27">
        <f t="shared" si="10"/>
        <v>0</v>
      </c>
      <c r="AP27">
        <f t="shared" si="11"/>
        <v>-1.56927347527219</v>
      </c>
      <c r="AQ27">
        <f t="shared" si="12"/>
        <v>-46.365649370488562</v>
      </c>
      <c r="AR27">
        <f t="shared" si="13"/>
        <v>-47.934922845760752</v>
      </c>
      <c r="AS27">
        <f t="shared" si="14"/>
        <v>0.12397396200333909</v>
      </c>
      <c r="AT27">
        <f t="shared" si="15"/>
        <v>9.7198899481565473</v>
      </c>
      <c r="AU27">
        <f t="shared" si="16"/>
        <v>-38.09105893560087</v>
      </c>
      <c r="AW27">
        <v>24</v>
      </c>
      <c r="AX27">
        <f>IF(Z27&gt;0, (R27*SUMPRODUCT(K27:$K$98, X27:$X$98)-K27*$AZ$3)/Z27, 0)</f>
        <v>1105.0623020143476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9.0740000000000005E-3</v>
      </c>
      <c r="Q28" s="5">
        <f t="shared" si="30"/>
        <v>12.5</v>
      </c>
      <c r="R28">
        <f t="shared" si="0"/>
        <v>50000</v>
      </c>
      <c r="S28">
        <f t="shared" si="1"/>
        <v>1111.9883207687874</v>
      </c>
      <c r="U28">
        <f t="shared" si="34"/>
        <v>9.0740000000000005E-3</v>
      </c>
      <c r="V28">
        <f t="shared" si="21"/>
        <v>0.01</v>
      </c>
      <c r="W28">
        <f t="shared" si="35"/>
        <v>0.74494948349960832</v>
      </c>
      <c r="X28">
        <f t="shared" si="36"/>
        <v>6.7596716132754461E-3</v>
      </c>
      <c r="Y28">
        <f t="shared" si="37"/>
        <v>7.4494948349960836E-3</v>
      </c>
      <c r="Z28">
        <f t="shared" si="38"/>
        <v>0.7307403170513368</v>
      </c>
      <c r="AB28">
        <f t="shared" si="26"/>
        <v>823.21559112047635</v>
      </c>
      <c r="AC28">
        <f t="shared" si="27"/>
        <v>812.57469807596726</v>
      </c>
      <c r="AE28">
        <f t="shared" si="2"/>
        <v>0</v>
      </c>
      <c r="AF28">
        <f t="shared" si="3"/>
        <v>0</v>
      </c>
      <c r="AG28">
        <f t="shared" si="4"/>
        <v>-9.1342539631417097</v>
      </c>
      <c r="AH28">
        <f t="shared" si="5"/>
        <v>-337.98358066377233</v>
      </c>
      <c r="AI28">
        <f t="shared" si="6"/>
        <v>-347.11783462691403</v>
      </c>
      <c r="AJ28">
        <f t="shared" si="7"/>
        <v>10.640893044509085</v>
      </c>
      <c r="AK28">
        <f t="shared" si="28"/>
        <v>57.625091378433346</v>
      </c>
      <c r="AL28">
        <f t="shared" si="39"/>
        <v>-278.85185020397159</v>
      </c>
      <c r="AN28">
        <f t="shared" si="9"/>
        <v>0</v>
      </c>
      <c r="AO28">
        <f t="shared" si="10"/>
        <v>0</v>
      </c>
      <c r="AP28">
        <f t="shared" si="11"/>
        <v>-1.3744117437543286</v>
      </c>
      <c r="AQ28">
        <f t="shared" si="12"/>
        <v>-50.855669695070901</v>
      </c>
      <c r="AR28">
        <f t="shared" si="13"/>
        <v>-52.230081438825231</v>
      </c>
      <c r="AS28">
        <f t="shared" si="14"/>
        <v>1.6011125181565247</v>
      </c>
      <c r="AT28">
        <f t="shared" si="15"/>
        <v>8.6707247953717079</v>
      </c>
      <c r="AU28">
        <f t="shared" si="16"/>
        <v>-41.958244125297</v>
      </c>
      <c r="AW28">
        <v>25</v>
      </c>
      <c r="AX28">
        <f>IF(Z28&gt;0, (R28*SUMPRODUCT(K28:$K$98, X28:$X$98)-K28*$AZ$3)/Z28, 0)</f>
        <v>1111.9883207687874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1.1021E-2</v>
      </c>
      <c r="Q29" s="5">
        <f t="shared" si="30"/>
        <v>12.5</v>
      </c>
      <c r="R29">
        <f t="shared" si="0"/>
        <v>50000</v>
      </c>
      <c r="S29">
        <f t="shared" si="1"/>
        <v>1109.3639328717816</v>
      </c>
      <c r="U29">
        <f t="shared" si="34"/>
        <v>1.1021E-2</v>
      </c>
      <c r="V29">
        <f t="shared" si="21"/>
        <v>0.01</v>
      </c>
      <c r="W29">
        <f t="shared" si="35"/>
        <v>0.7307403170513368</v>
      </c>
      <c r="X29">
        <f t="shared" si="36"/>
        <v>8.0534890342227831E-3</v>
      </c>
      <c r="Y29">
        <f t="shared" si="37"/>
        <v>7.3074031705133678E-3</v>
      </c>
      <c r="Z29">
        <f t="shared" si="38"/>
        <v>0.71537942484660066</v>
      </c>
      <c r="AB29">
        <f t="shared" si="26"/>
        <v>812.57469807596726</v>
      </c>
      <c r="AC29">
        <f t="shared" si="27"/>
        <v>793.61613224337805</v>
      </c>
      <c r="AE29">
        <f t="shared" si="2"/>
        <v>0</v>
      </c>
      <c r="AF29">
        <f t="shared" si="3"/>
        <v>0</v>
      </c>
      <c r="AG29">
        <f t="shared" si="4"/>
        <v>-8.942242810582508</v>
      </c>
      <c r="AH29">
        <f t="shared" si="5"/>
        <v>-402.67445171113917</v>
      </c>
      <c r="AI29">
        <f t="shared" si="6"/>
        <v>-411.61669452172168</v>
      </c>
      <c r="AJ29">
        <f t="shared" si="7"/>
        <v>18.958565832589215</v>
      </c>
      <c r="AK29">
        <f t="shared" si="28"/>
        <v>56.880228865317711</v>
      </c>
      <c r="AL29">
        <f t="shared" si="39"/>
        <v>-335.77789982381478</v>
      </c>
      <c r="AN29">
        <f t="shared" si="9"/>
        <v>0</v>
      </c>
      <c r="AO29">
        <f t="shared" si="10"/>
        <v>0</v>
      </c>
      <c r="AP29">
        <f t="shared" si="11"/>
        <v>-1.2013573522222045</v>
      </c>
      <c r="AQ29">
        <f t="shared" si="12"/>
        <v>-54.09782795684449</v>
      </c>
      <c r="AR29">
        <f t="shared" si="13"/>
        <v>-55.299185309066701</v>
      </c>
      <c r="AS29">
        <f t="shared" si="14"/>
        <v>2.5470134207959485</v>
      </c>
      <c r="AT29">
        <f t="shared" si="15"/>
        <v>7.6416490349113841</v>
      </c>
      <c r="AU29">
        <f t="shared" si="16"/>
        <v>-45.11052285335937</v>
      </c>
      <c r="AW29">
        <v>26</v>
      </c>
      <c r="AX29">
        <f>IF(Z29&gt;0, (R29*SUMPRODUCT(K29:$K$98, X29:$X$98)-K29*$AZ$3)/Z29, 0)</f>
        <v>1109.3639328717816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1.3263E-2</v>
      </c>
      <c r="Q30" s="5">
        <f t="shared" si="30"/>
        <v>12.5</v>
      </c>
      <c r="R30">
        <f t="shared" si="0"/>
        <v>50000</v>
      </c>
      <c r="S30">
        <f t="shared" si="1"/>
        <v>1099.1220633476159</v>
      </c>
      <c r="U30">
        <f t="shared" si="34"/>
        <v>1.3263E-2</v>
      </c>
      <c r="V30">
        <f t="shared" si="21"/>
        <v>0.01</v>
      </c>
      <c r="W30">
        <f t="shared" si="35"/>
        <v>0.71537942484660066</v>
      </c>
      <c r="X30">
        <f t="shared" si="36"/>
        <v>9.4880773117404643E-3</v>
      </c>
      <c r="Y30">
        <f t="shared" si="37"/>
        <v>7.1537942484660071E-3</v>
      </c>
      <c r="Z30">
        <f t="shared" si="38"/>
        <v>0.6987375532863942</v>
      </c>
      <c r="AB30">
        <f t="shared" si="26"/>
        <v>793.61613224337805</v>
      </c>
      <c r="AC30">
        <f t="shared" si="27"/>
        <v>767.9978613066063</v>
      </c>
      <c r="AE30">
        <f t="shared" si="2"/>
        <v>0</v>
      </c>
      <c r="AF30">
        <f t="shared" si="3"/>
        <v>0</v>
      </c>
      <c r="AG30">
        <f t="shared" si="4"/>
        <v>-8.7342194160799274</v>
      </c>
      <c r="AH30">
        <f t="shared" si="5"/>
        <v>-474.40386558702323</v>
      </c>
      <c r="AI30">
        <f t="shared" si="6"/>
        <v>-483.13808500310319</v>
      </c>
      <c r="AJ30">
        <f t="shared" si="7"/>
        <v>25.618270936771751</v>
      </c>
      <c r="AK30">
        <f t="shared" si="28"/>
        <v>55.553129257036467</v>
      </c>
      <c r="AL30">
        <f t="shared" si="39"/>
        <v>-401.96668480929497</v>
      </c>
      <c r="AN30">
        <f t="shared" si="9"/>
        <v>0</v>
      </c>
      <c r="AO30">
        <f t="shared" si="10"/>
        <v>0</v>
      </c>
      <c r="AP30">
        <f t="shared" si="11"/>
        <v>-1.0476876572655887</v>
      </c>
      <c r="AQ30">
        <f t="shared" si="12"/>
        <v>-56.905723437582495</v>
      </c>
      <c r="AR30">
        <f t="shared" si="13"/>
        <v>-57.953411094848086</v>
      </c>
      <c r="AS30">
        <f t="shared" si="14"/>
        <v>3.0729645068829465</v>
      </c>
      <c r="AT30">
        <f t="shared" si="15"/>
        <v>6.663712585228275</v>
      </c>
      <c r="AU30">
        <f t="shared" si="16"/>
        <v>-48.216734002736864</v>
      </c>
      <c r="AW30">
        <v>27</v>
      </c>
      <c r="AX30">
        <f>IF(Z30&gt;0, (R30*SUMPRODUCT(K30:$K$98, X30:$X$98)-K30*$AZ$3)/Z30, 0)</f>
        <v>1099.1220633476159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1.5814999999999999E-2</v>
      </c>
      <c r="Q31" s="5">
        <f t="shared" si="30"/>
        <v>12.5</v>
      </c>
      <c r="R31">
        <f t="shared" si="0"/>
        <v>50000</v>
      </c>
      <c r="S31">
        <f t="shared" si="1"/>
        <v>1082.0048474785738</v>
      </c>
      <c r="U31">
        <f t="shared" si="34"/>
        <v>1.5814999999999999E-2</v>
      </c>
      <c r="V31">
        <f t="shared" si="21"/>
        <v>0.01</v>
      </c>
      <c r="W31">
        <f t="shared" si="35"/>
        <v>0.6987375532863942</v>
      </c>
      <c r="X31">
        <f t="shared" si="36"/>
        <v>1.1050534405224324E-2</v>
      </c>
      <c r="Y31">
        <f t="shared" si="37"/>
        <v>6.9873755328639419E-3</v>
      </c>
      <c r="Z31">
        <f t="shared" si="38"/>
        <v>0.68069964334830591</v>
      </c>
      <c r="AB31">
        <f t="shared" si="26"/>
        <v>767.9978613066063</v>
      </c>
      <c r="AC31">
        <f t="shared" si="27"/>
        <v>736.52031377980325</v>
      </c>
      <c r="AE31">
        <f t="shared" si="2"/>
        <v>0</v>
      </c>
      <c r="AF31">
        <f t="shared" si="3"/>
        <v>0</v>
      </c>
      <c r="AG31">
        <f t="shared" si="4"/>
        <v>-8.5087455418538234</v>
      </c>
      <c r="AH31">
        <f t="shared" si="5"/>
        <v>-552.52672026121616</v>
      </c>
      <c r="AI31">
        <f t="shared" si="6"/>
        <v>-561.03546580307</v>
      </c>
      <c r="AJ31">
        <f t="shared" si="7"/>
        <v>31.47754752680305</v>
      </c>
      <c r="AK31">
        <f t="shared" si="28"/>
        <v>53.759850291462449</v>
      </c>
      <c r="AL31">
        <f t="shared" si="39"/>
        <v>-475.7980679848045</v>
      </c>
      <c r="AN31">
        <f t="shared" si="9"/>
        <v>0</v>
      </c>
      <c r="AO31">
        <f t="shared" si="10"/>
        <v>0</v>
      </c>
      <c r="AP31">
        <f t="shared" si="11"/>
        <v>-0.9112871432082833</v>
      </c>
      <c r="AQ31">
        <f t="shared" si="12"/>
        <v>-59.175643927340289</v>
      </c>
      <c r="AR31">
        <f t="shared" si="13"/>
        <v>-60.086931070548573</v>
      </c>
      <c r="AS31">
        <f t="shared" si="14"/>
        <v>3.3712471738405774</v>
      </c>
      <c r="AT31">
        <f t="shared" si="15"/>
        <v>5.7576830979879183</v>
      </c>
      <c r="AU31">
        <f t="shared" si="16"/>
        <v>-50.958000798720079</v>
      </c>
      <c r="AW31">
        <v>28</v>
      </c>
      <c r="AX31">
        <f>IF(Z31&gt;0, (R31*SUMPRODUCT(K31:$K$98, X31:$X$98)-K31*$AZ$3)/Z31, 0)</f>
        <v>1082.0048474785738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1.864E-2</v>
      </c>
      <c r="Q32" s="5">
        <f t="shared" si="30"/>
        <v>12.5</v>
      </c>
      <c r="R32">
        <f t="shared" si="0"/>
        <v>50000</v>
      </c>
      <c r="S32">
        <f t="shared" si="1"/>
        <v>1058.7473290477487</v>
      </c>
      <c r="U32">
        <f t="shared" si="34"/>
        <v>1.864E-2</v>
      </c>
      <c r="V32">
        <f t="shared" si="21"/>
        <v>0.01</v>
      </c>
      <c r="W32">
        <f t="shared" si="35"/>
        <v>0.68069964334830591</v>
      </c>
      <c r="X32">
        <f t="shared" si="36"/>
        <v>1.2688241352012422E-2</v>
      </c>
      <c r="Y32">
        <f t="shared" si="37"/>
        <v>6.8069964334830594E-3</v>
      </c>
      <c r="Z32">
        <f t="shared" si="38"/>
        <v>0.66120440556281046</v>
      </c>
      <c r="AB32">
        <f t="shared" si="26"/>
        <v>736.52031377980325</v>
      </c>
      <c r="AC32">
        <f t="shared" si="27"/>
        <v>700.04839834423001</v>
      </c>
      <c r="AE32">
        <f t="shared" si="2"/>
        <v>0</v>
      </c>
      <c r="AF32">
        <f t="shared" si="3"/>
        <v>0</v>
      </c>
      <c r="AG32">
        <f t="shared" si="4"/>
        <v>-8.2650550695351299</v>
      </c>
      <c r="AH32">
        <f t="shared" si="5"/>
        <v>-634.41206760062107</v>
      </c>
      <c r="AI32">
        <f t="shared" si="6"/>
        <v>-642.67712267015622</v>
      </c>
      <c r="AJ32">
        <f t="shared" si="7"/>
        <v>36.471915435573237</v>
      </c>
      <c r="AK32">
        <f t="shared" si="28"/>
        <v>51.556421964586235</v>
      </c>
      <c r="AL32">
        <f t="shared" si="39"/>
        <v>-554.64878526999678</v>
      </c>
      <c r="AN32">
        <f t="shared" si="9"/>
        <v>0</v>
      </c>
      <c r="AO32">
        <f t="shared" si="10"/>
        <v>0</v>
      </c>
      <c r="AP32">
        <f t="shared" si="11"/>
        <v>-0.79034632091678392</v>
      </c>
      <c r="AQ32">
        <f t="shared" si="12"/>
        <v>-60.665686962151426</v>
      </c>
      <c r="AR32">
        <f t="shared" si="13"/>
        <v>-61.456033283068209</v>
      </c>
      <c r="AS32">
        <f t="shared" si="14"/>
        <v>3.4876288105500381</v>
      </c>
      <c r="AT32">
        <f t="shared" si="15"/>
        <v>4.9300855319813186</v>
      </c>
      <c r="AU32">
        <f t="shared" si="16"/>
        <v>-53.038318940536854</v>
      </c>
      <c r="AW32">
        <v>29</v>
      </c>
      <c r="AX32">
        <f>IF(Z32&gt;0, (R32*SUMPRODUCT(K32:$K$98, X32:$X$98)-K32*$AZ$3)/Z32, 0)</f>
        <v>1058.7473290477487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2.1847999999999999E-2</v>
      </c>
      <c r="Q33" s="5">
        <f t="shared" si="30"/>
        <v>12.5</v>
      </c>
      <c r="R33">
        <f t="shared" si="0"/>
        <v>50000</v>
      </c>
      <c r="S33">
        <f t="shared" si="1"/>
        <v>1030.4735461555042</v>
      </c>
      <c r="U33">
        <f t="shared" si="34"/>
        <v>2.1847999999999999E-2</v>
      </c>
      <c r="V33">
        <f t="shared" si="21"/>
        <v>0.01</v>
      </c>
      <c r="W33">
        <f t="shared" si="35"/>
        <v>0.66120440556281046</v>
      </c>
      <c r="X33">
        <f t="shared" si="36"/>
        <v>1.4445993852736283E-2</v>
      </c>
      <c r="Y33">
        <f t="shared" si="37"/>
        <v>6.6120440556281046E-3</v>
      </c>
      <c r="Z33">
        <f t="shared" si="38"/>
        <v>0.6401463676544461</v>
      </c>
      <c r="AB33">
        <f t="shared" si="26"/>
        <v>700.04839834423001</v>
      </c>
      <c r="AC33">
        <f t="shared" si="27"/>
        <v>659.65389753544218</v>
      </c>
      <c r="AE33">
        <f t="shared" si="2"/>
        <v>0</v>
      </c>
      <c r="AF33">
        <f t="shared" si="3"/>
        <v>0</v>
      </c>
      <c r="AG33">
        <f t="shared" si="4"/>
        <v>-8.0018295956805758</v>
      </c>
      <c r="AH33">
        <f t="shared" si="5"/>
        <v>-722.29969263681414</v>
      </c>
      <c r="AI33">
        <f t="shared" si="6"/>
        <v>-730.30152223249468</v>
      </c>
      <c r="AJ33">
        <f t="shared" si="7"/>
        <v>40.394500808787825</v>
      </c>
      <c r="AK33">
        <f t="shared" si="28"/>
        <v>49.003387884096107</v>
      </c>
      <c r="AL33">
        <f t="shared" si="39"/>
        <v>-640.90363353961072</v>
      </c>
      <c r="AN33">
        <f t="shared" si="9"/>
        <v>0</v>
      </c>
      <c r="AO33">
        <f t="shared" si="10"/>
        <v>0</v>
      </c>
      <c r="AP33">
        <f t="shared" si="11"/>
        <v>-0.68319229579305907</v>
      </c>
      <c r="AQ33">
        <f t="shared" si="12"/>
        <v>-61.669594354963905</v>
      </c>
      <c r="AR33">
        <f t="shared" si="13"/>
        <v>-62.352786650756961</v>
      </c>
      <c r="AS33">
        <f t="shared" si="14"/>
        <v>3.4488627150804905</v>
      </c>
      <c r="AT33">
        <f t="shared" si="15"/>
        <v>4.1838852814667993</v>
      </c>
      <c r="AU33">
        <f t="shared" si="16"/>
        <v>-54.720038654209674</v>
      </c>
      <c r="AW33">
        <v>30</v>
      </c>
      <c r="AX33">
        <f>IF(Z33&gt;0, (R33*SUMPRODUCT(K33:$K$98, X33:$X$98)-K33*$AZ$3)/Z33, 0)</f>
        <v>1030.4735461555042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2.5484E-2</v>
      </c>
      <c r="Q34" s="5">
        <f t="shared" si="30"/>
        <v>12.5</v>
      </c>
      <c r="R34">
        <f t="shared" si="0"/>
        <v>50000</v>
      </c>
      <c r="S34">
        <f t="shared" si="1"/>
        <v>997.81702488331621</v>
      </c>
      <c r="U34">
        <f t="shared" si="34"/>
        <v>2.5484E-2</v>
      </c>
      <c r="V34">
        <f t="shared" si="21"/>
        <v>0.01</v>
      </c>
      <c r="W34">
        <f t="shared" si="35"/>
        <v>0.6401463676544461</v>
      </c>
      <c r="X34">
        <f t="shared" si="36"/>
        <v>1.6313490033305903E-2</v>
      </c>
      <c r="Y34">
        <f t="shared" si="37"/>
        <v>6.4014636765444615E-3</v>
      </c>
      <c r="Z34">
        <f t="shared" si="38"/>
        <v>0.61743141394459566</v>
      </c>
      <c r="AB34">
        <f t="shared" si="26"/>
        <v>659.65389753544218</v>
      </c>
      <c r="AC34">
        <f t="shared" si="27"/>
        <v>616.08357653169571</v>
      </c>
      <c r="AE34">
        <f t="shared" si="2"/>
        <v>0</v>
      </c>
      <c r="AF34">
        <f t="shared" si="3"/>
        <v>0</v>
      </c>
      <c r="AG34">
        <f t="shared" si="4"/>
        <v>-7.7178926743074454</v>
      </c>
      <c r="AH34">
        <f t="shared" si="5"/>
        <v>-815.67450166529511</v>
      </c>
      <c r="AI34">
        <f t="shared" si="6"/>
        <v>-823.39239433960256</v>
      </c>
      <c r="AJ34">
        <f t="shared" si="7"/>
        <v>43.570321003746471</v>
      </c>
      <c r="AK34">
        <f t="shared" si="28"/>
        <v>46.175772827480955</v>
      </c>
      <c r="AL34">
        <f t="shared" si="39"/>
        <v>-733.64630050837513</v>
      </c>
      <c r="AN34">
        <f t="shared" si="9"/>
        <v>0</v>
      </c>
      <c r="AO34">
        <f t="shared" si="10"/>
        <v>0</v>
      </c>
      <c r="AP34">
        <f t="shared" si="11"/>
        <v>-0.58834812532958758</v>
      </c>
      <c r="AQ34">
        <f t="shared" si="12"/>
        <v>-62.180258807108267</v>
      </c>
      <c r="AR34">
        <f t="shared" si="13"/>
        <v>-62.768606932437855</v>
      </c>
      <c r="AS34">
        <f t="shared" si="14"/>
        <v>3.321439901321622</v>
      </c>
      <c r="AT34">
        <f t="shared" si="15"/>
        <v>3.5200579387599689</v>
      </c>
      <c r="AU34">
        <f t="shared" si="16"/>
        <v>-55.927109092356268</v>
      </c>
      <c r="AW34">
        <v>31</v>
      </c>
      <c r="AX34">
        <f>IF(Z34&gt;0, (R34*SUMPRODUCT(K34:$K$98, X34:$X$98)-K34*$AZ$3)/Z34, 0)</f>
        <v>997.81702488331621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2.9274999999999999E-2</v>
      </c>
      <c r="Q35" s="5">
        <f t="shared" si="30"/>
        <v>12.5</v>
      </c>
      <c r="R35">
        <f t="shared" ref="R35:R66" si="40">$C$6</f>
        <v>50000</v>
      </c>
      <c r="S35">
        <f t="shared" ref="S35:S66" si="41">AX35</f>
        <v>961.02643045735226</v>
      </c>
      <c r="U35">
        <f t="shared" si="34"/>
        <v>2.9274999999999999E-2</v>
      </c>
      <c r="V35">
        <f t="shared" si="21"/>
        <v>0.01</v>
      </c>
      <c r="W35">
        <f t="shared" si="35"/>
        <v>0.61743141394459566</v>
      </c>
      <c r="X35">
        <f t="shared" si="36"/>
        <v>1.8075304643228037E-2</v>
      </c>
      <c r="Y35">
        <f t="shared" si="37"/>
        <v>6.1743141394459567E-3</v>
      </c>
      <c r="Z35">
        <f t="shared" si="38"/>
        <v>0.59318179516192171</v>
      </c>
      <c r="AB35">
        <f t="shared" si="26"/>
        <v>616.08357653169571</v>
      </c>
      <c r="AC35">
        <f t="shared" si="27"/>
        <v>570.06338321674593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-7.4147724395240218</v>
      </c>
      <c r="AH35">
        <f t="shared" ref="AH35:AH66" si="45">-X35*R35</f>
        <v>-903.76523216140185</v>
      </c>
      <c r="AI35">
        <f t="shared" ref="AI35:AI66" si="46">SUM(AE35:AH35)</f>
        <v>-911.18000460092583</v>
      </c>
      <c r="AJ35">
        <f t="shared" ref="AJ35:AJ66" si="47">AB35-AC35</f>
        <v>46.020193314949779</v>
      </c>
      <c r="AK35">
        <f t="shared" si="28"/>
        <v>43.125850357218702</v>
      </c>
      <c r="AL35">
        <f t="shared" si="39"/>
        <v>-822.03396092875732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-0.50467924348863225</v>
      </c>
      <c r="AQ35">
        <f t="shared" ref="AQ35:AQ66" si="51">AH35*$K35</f>
        <v>-61.51389774651313</v>
      </c>
      <c r="AR35">
        <f t="shared" ref="AR35:AR66" si="52">AI35*$K35</f>
        <v>-62.018576990001755</v>
      </c>
      <c r="AS35">
        <f t="shared" ref="AS35:AS66" si="53">AJ35*$K35</f>
        <v>3.13231950633948</v>
      </c>
      <c r="AT35">
        <f t="shared" ref="AT35:AT66" si="54">AK35*$K35</f>
        <v>2.9353188800602279</v>
      </c>
      <c r="AU35">
        <f t="shared" ref="AU35:AU66" si="55">AL35*$K35</f>
        <v>-55.950938603602047</v>
      </c>
      <c r="AW35">
        <v>32</v>
      </c>
      <c r="AX35">
        <f>IF(Z35&gt;0, (R35*SUMPRODUCT(K35:$K$98, X35:$X$98)-K35*$AZ$3)/Z35, 0)</f>
        <v>961.02643045735226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3.3331E-2</v>
      </c>
      <c r="Q36" s="5">
        <f t="shared" si="30"/>
        <v>12.5</v>
      </c>
      <c r="R36">
        <f t="shared" si="40"/>
        <v>50000</v>
      </c>
      <c r="S36">
        <f t="shared" si="41"/>
        <v>921.58203552838461</v>
      </c>
      <c r="U36">
        <f t="shared" si="34"/>
        <v>3.3331E-2</v>
      </c>
      <c r="V36">
        <f t="shared" ref="V36:V67" si="57">$C$10</f>
        <v>0.01</v>
      </c>
      <c r="W36">
        <f t="shared" si="35"/>
        <v>0.59318179516192171</v>
      </c>
      <c r="X36">
        <f t="shared" si="36"/>
        <v>1.9771342414542013E-2</v>
      </c>
      <c r="Y36">
        <f t="shared" si="37"/>
        <v>5.9318179516192173E-3</v>
      </c>
      <c r="Z36">
        <f t="shared" si="38"/>
        <v>0.56747863479576044</v>
      </c>
      <c r="AB36">
        <f t="shared" ref="AB36:AB67" si="58">AC35</f>
        <v>570.06338321674593</v>
      </c>
      <c r="AC36">
        <f t="shared" si="27"/>
        <v>522.97811537394568</v>
      </c>
      <c r="AE36">
        <f t="shared" si="42"/>
        <v>0</v>
      </c>
      <c r="AF36">
        <f t="shared" si="43"/>
        <v>0</v>
      </c>
      <c r="AG36">
        <f t="shared" si="44"/>
        <v>-7.0934829349470059</v>
      </c>
      <c r="AH36">
        <f t="shared" si="45"/>
        <v>-988.56712072710059</v>
      </c>
      <c r="AI36">
        <f t="shared" si="46"/>
        <v>-995.66060366204761</v>
      </c>
      <c r="AJ36">
        <f t="shared" si="47"/>
        <v>47.085267842800249</v>
      </c>
      <c r="AK36">
        <f t="shared" ref="AK36:AK67" si="59">G36*SUM(AB36:AB36, AE36:AF36)</f>
        <v>39.904436825172219</v>
      </c>
      <c r="AL36">
        <f t="shared" si="39"/>
        <v>-908.67089899407517</v>
      </c>
      <c r="AN36">
        <f t="shared" si="48"/>
        <v>0</v>
      </c>
      <c r="AO36">
        <f t="shared" si="49"/>
        <v>0</v>
      </c>
      <c r="AP36">
        <f t="shared" si="50"/>
        <v>-0.43108123856163055</v>
      </c>
      <c r="AQ36">
        <f t="shared" si="51"/>
        <v>-60.076656659712846</v>
      </c>
      <c r="AR36">
        <f t="shared" si="52"/>
        <v>-60.507737898274478</v>
      </c>
      <c r="AS36">
        <f t="shared" si="53"/>
        <v>2.8614399676189657</v>
      </c>
      <c r="AT36">
        <f t="shared" si="54"/>
        <v>2.4250504594789857</v>
      </c>
      <c r="AU36">
        <f t="shared" si="55"/>
        <v>-55.221247471176532</v>
      </c>
      <c r="AW36">
        <v>33</v>
      </c>
      <c r="AX36">
        <f>IF(Z36&gt;0, (R36*SUMPRODUCT(K36:$K$98, X36:$X$98)-K36*$AZ$3)/Z36, 0)</f>
        <v>921.58203552838461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3.7801000000000001E-2</v>
      </c>
      <c r="Q37" s="5">
        <f t="shared" ref="Q37:Q68" si="60">$C$8</f>
        <v>12.5</v>
      </c>
      <c r="R37">
        <f t="shared" si="40"/>
        <v>50000</v>
      </c>
      <c r="S37">
        <f t="shared" si="41"/>
        <v>880.50686541746052</v>
      </c>
      <c r="U37">
        <f t="shared" si="34"/>
        <v>3.7801000000000001E-2</v>
      </c>
      <c r="V37">
        <f t="shared" si="57"/>
        <v>0.01</v>
      </c>
      <c r="W37">
        <f t="shared" si="35"/>
        <v>0.56747863479576044</v>
      </c>
      <c r="X37">
        <f t="shared" si="36"/>
        <v>2.1451259873914542E-2</v>
      </c>
      <c r="Y37">
        <f t="shared" si="37"/>
        <v>5.6747863479576048E-3</v>
      </c>
      <c r="Z37">
        <f t="shared" si="38"/>
        <v>0.54035258857388835</v>
      </c>
      <c r="AB37">
        <f t="shared" si="58"/>
        <v>522.97811537394568</v>
      </c>
      <c r="AC37">
        <f t="shared" si="27"/>
        <v>475.78416398540514</v>
      </c>
      <c r="AE37">
        <f t="shared" si="42"/>
        <v>0</v>
      </c>
      <c r="AF37">
        <f t="shared" si="43"/>
        <v>0</v>
      </c>
      <c r="AG37">
        <f t="shared" si="44"/>
        <v>-6.7544073571736041</v>
      </c>
      <c r="AH37">
        <f t="shared" si="45"/>
        <v>-1072.5629936957271</v>
      </c>
      <c r="AI37">
        <f t="shared" si="46"/>
        <v>-1079.3174010529008</v>
      </c>
      <c r="AJ37">
        <f t="shared" si="47"/>
        <v>47.19395138854054</v>
      </c>
      <c r="AK37">
        <f t="shared" si="59"/>
        <v>36.608468076176202</v>
      </c>
      <c r="AL37">
        <f t="shared" si="39"/>
        <v>-995.5149815881839</v>
      </c>
      <c r="AN37">
        <f t="shared" si="48"/>
        <v>0</v>
      </c>
      <c r="AO37">
        <f t="shared" si="49"/>
        <v>0</v>
      </c>
      <c r="AP37">
        <f t="shared" si="50"/>
        <v>-0.36649564667602325</v>
      </c>
      <c r="AQ37">
        <f t="shared" si="51"/>
        <v>-58.197506781672125</v>
      </c>
      <c r="AR37">
        <f t="shared" si="52"/>
        <v>-58.564002428348154</v>
      </c>
      <c r="AS37">
        <f t="shared" si="53"/>
        <v>2.5607543073294408</v>
      </c>
      <c r="AT37">
        <f t="shared" si="54"/>
        <v>1.9863836265586232</v>
      </c>
      <c r="AU37">
        <f t="shared" si="55"/>
        <v>-54.016864494460087</v>
      </c>
      <c r="AW37">
        <v>34</v>
      </c>
      <c r="AX37">
        <f>IF(Z37&gt;0, (R37*SUMPRODUCT(K37:$K$98, X37:$X$98)-K37*$AZ$3)/Z37, 0)</f>
        <v>880.50686541746052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4.3147999999999999E-2</v>
      </c>
      <c r="Q38" s="5">
        <f t="shared" si="60"/>
        <v>12.5</v>
      </c>
      <c r="R38">
        <f t="shared" si="40"/>
        <v>50000</v>
      </c>
      <c r="S38">
        <f t="shared" si="41"/>
        <v>838.66422482653536</v>
      </c>
      <c r="U38">
        <f t="shared" si="34"/>
        <v>4.3147999999999999E-2</v>
      </c>
      <c r="V38">
        <f t="shared" si="57"/>
        <v>0.01</v>
      </c>
      <c r="W38">
        <f t="shared" si="35"/>
        <v>0.54035258857388835</v>
      </c>
      <c r="X38">
        <f t="shared" si="36"/>
        <v>2.3315133491786134E-2</v>
      </c>
      <c r="Y38">
        <f t="shared" si="37"/>
        <v>5.4035258857388834E-3</v>
      </c>
      <c r="Z38">
        <f t="shared" si="38"/>
        <v>0.5116339291963633</v>
      </c>
      <c r="AB38">
        <f t="shared" si="58"/>
        <v>475.78416398540514</v>
      </c>
      <c r="AC38">
        <f t="shared" si="27"/>
        <v>429.0890726244225</v>
      </c>
      <c r="AE38">
        <f t="shared" si="42"/>
        <v>0</v>
      </c>
      <c r="AF38">
        <f t="shared" si="43"/>
        <v>0</v>
      </c>
      <c r="AG38">
        <f t="shared" si="44"/>
        <v>-6.3954241149545412</v>
      </c>
      <c r="AH38">
        <f t="shared" si="45"/>
        <v>-1165.7566745893066</v>
      </c>
      <c r="AI38">
        <f t="shared" si="46"/>
        <v>-1172.1520987042611</v>
      </c>
      <c r="AJ38">
        <f t="shared" si="47"/>
        <v>46.695091360982644</v>
      </c>
      <c r="AK38">
        <f t="shared" si="59"/>
        <v>33.304891478978362</v>
      </c>
      <c r="AL38">
        <f t="shared" si="39"/>
        <v>-1092.1521158643002</v>
      </c>
      <c r="AN38">
        <f t="shared" si="48"/>
        <v>0</v>
      </c>
      <c r="AO38">
        <f t="shared" si="49"/>
        <v>0</v>
      </c>
      <c r="AP38">
        <f t="shared" si="50"/>
        <v>-0.30983672861293388</v>
      </c>
      <c r="AQ38">
        <f t="shared" si="51"/>
        <v>-56.476979152775179</v>
      </c>
      <c r="AR38">
        <f t="shared" si="52"/>
        <v>-56.786815881388108</v>
      </c>
      <c r="AS38">
        <f t="shared" si="53"/>
        <v>2.2622196885642776</v>
      </c>
      <c r="AT38">
        <f t="shared" si="54"/>
        <v>1.613509665219252</v>
      </c>
      <c r="AU38">
        <f t="shared" si="55"/>
        <v>-52.911086527604581</v>
      </c>
      <c r="AW38">
        <v>35</v>
      </c>
      <c r="AX38">
        <f>IF(Z38&gt;0, (R38*SUMPRODUCT(K38:$K$98, X38:$X$98)-K38*$AZ$3)/Z38, 0)</f>
        <v>838.66422482653536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4.8848999999999997E-2</v>
      </c>
      <c r="Q39" s="5">
        <f t="shared" si="60"/>
        <v>12.5</v>
      </c>
      <c r="R39">
        <f t="shared" si="40"/>
        <v>50000</v>
      </c>
      <c r="S39">
        <f t="shared" si="41"/>
        <v>795.1451719314249</v>
      </c>
      <c r="U39">
        <f t="shared" si="34"/>
        <v>4.8848999999999997E-2</v>
      </c>
      <c r="V39">
        <f t="shared" si="57"/>
        <v>0.01</v>
      </c>
      <c r="W39">
        <f t="shared" si="35"/>
        <v>0.5116339291963633</v>
      </c>
      <c r="X39">
        <f t="shared" si="36"/>
        <v>2.499280580731315E-2</v>
      </c>
      <c r="Y39">
        <f t="shared" si="37"/>
        <v>5.1163392919636331E-3</v>
      </c>
      <c r="Z39">
        <f t="shared" si="38"/>
        <v>0.48152478409708649</v>
      </c>
      <c r="AB39">
        <f t="shared" si="58"/>
        <v>429.0890726244225</v>
      </c>
      <c r="AC39">
        <f t="shared" si="27"/>
        <v>382.88210724012009</v>
      </c>
      <c r="AE39">
        <f t="shared" si="42"/>
        <v>0</v>
      </c>
      <c r="AF39">
        <f t="shared" si="43"/>
        <v>0</v>
      </c>
      <c r="AG39">
        <f t="shared" si="44"/>
        <v>-6.0190598012135812</v>
      </c>
      <c r="AH39">
        <f t="shared" si="45"/>
        <v>-1249.6402903656576</v>
      </c>
      <c r="AI39">
        <f t="shared" si="46"/>
        <v>-1255.6593501668713</v>
      </c>
      <c r="AJ39">
        <f t="shared" si="47"/>
        <v>46.206965384302407</v>
      </c>
      <c r="AK39">
        <f t="shared" si="59"/>
        <v>30.036235083709578</v>
      </c>
      <c r="AL39">
        <f t="shared" si="39"/>
        <v>-1179.4161496988595</v>
      </c>
      <c r="AN39">
        <f t="shared" si="48"/>
        <v>0</v>
      </c>
      <c r="AO39">
        <f t="shared" si="49"/>
        <v>0</v>
      </c>
      <c r="AP39">
        <f t="shared" si="50"/>
        <v>-0.26035995265249223</v>
      </c>
      <c r="AQ39">
        <f t="shared" si="51"/>
        <v>-54.054336985761452</v>
      </c>
      <c r="AR39">
        <f t="shared" si="52"/>
        <v>-54.314696938413945</v>
      </c>
      <c r="AS39">
        <f t="shared" si="53"/>
        <v>1.9987246707943835</v>
      </c>
      <c r="AT39">
        <f t="shared" si="54"/>
        <v>1.2992448991247789</v>
      </c>
      <c r="AU39">
        <f t="shared" si="55"/>
        <v>-51.016727368494792</v>
      </c>
      <c r="AW39">
        <v>36</v>
      </c>
      <c r="AX39">
        <f>IF(Z39&gt;0, (R39*SUMPRODUCT(K39:$K$98, X39:$X$98)-K39*$AZ$3)/Z39, 0)</f>
        <v>795.1451719314249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5.4528E-2</v>
      </c>
      <c r="Q40" s="5">
        <f t="shared" si="60"/>
        <v>12.5</v>
      </c>
      <c r="R40">
        <f t="shared" si="40"/>
        <v>50000</v>
      </c>
      <c r="S40">
        <f t="shared" si="41"/>
        <v>750.35011599355312</v>
      </c>
      <c r="U40">
        <f t="shared" si="34"/>
        <v>5.4528E-2</v>
      </c>
      <c r="V40">
        <f t="shared" si="57"/>
        <v>0.01</v>
      </c>
      <c r="W40">
        <f t="shared" si="35"/>
        <v>0.48152478409708649</v>
      </c>
      <c r="X40">
        <f t="shared" si="36"/>
        <v>2.6256583427245933E-2</v>
      </c>
      <c r="Y40">
        <f t="shared" si="37"/>
        <v>4.8152478409708649E-3</v>
      </c>
      <c r="Z40">
        <f t="shared" si="38"/>
        <v>0.45045295282886966</v>
      </c>
      <c r="AB40">
        <f t="shared" si="58"/>
        <v>382.88210724012009</v>
      </c>
      <c r="AC40">
        <f t="shared" si="27"/>
        <v>337.99742540478087</v>
      </c>
      <c r="AE40">
        <f t="shared" si="42"/>
        <v>0</v>
      </c>
      <c r="AF40">
        <f t="shared" si="43"/>
        <v>0</v>
      </c>
      <c r="AG40">
        <f t="shared" si="44"/>
        <v>-5.630661910360871</v>
      </c>
      <c r="AH40">
        <f t="shared" si="45"/>
        <v>-1312.8291713622966</v>
      </c>
      <c r="AI40">
        <f t="shared" si="46"/>
        <v>-1318.4598332726575</v>
      </c>
      <c r="AJ40">
        <f t="shared" si="47"/>
        <v>44.884681835339222</v>
      </c>
      <c r="AK40">
        <f t="shared" si="59"/>
        <v>26.801747506808407</v>
      </c>
      <c r="AL40">
        <f t="shared" si="39"/>
        <v>-1246.7734039305099</v>
      </c>
      <c r="AN40">
        <f t="shared" si="48"/>
        <v>0</v>
      </c>
      <c r="AO40">
        <f t="shared" si="49"/>
        <v>0</v>
      </c>
      <c r="AP40">
        <f t="shared" si="50"/>
        <v>-0.21746379073904659</v>
      </c>
      <c r="AQ40">
        <f t="shared" si="51"/>
        <v>-50.70324106512534</v>
      </c>
      <c r="AR40">
        <f t="shared" si="52"/>
        <v>-50.920704855864386</v>
      </c>
      <c r="AS40">
        <f t="shared" si="53"/>
        <v>1.7335072169878021</v>
      </c>
      <c r="AT40">
        <f t="shared" si="54"/>
        <v>1.0351197965796177</v>
      </c>
      <c r="AU40">
        <f t="shared" si="55"/>
        <v>-48.152077842296968</v>
      </c>
      <c r="AW40">
        <v>37</v>
      </c>
      <c r="AX40">
        <f>IF(Z40&gt;0, (R40*SUMPRODUCT(K40:$K$98, X40:$X$98)-K40*$AZ$3)/Z40, 0)</f>
        <v>750.35011599355312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6.0775000000000003E-2</v>
      </c>
      <c r="Q41" s="5">
        <f t="shared" si="60"/>
        <v>12.5</v>
      </c>
      <c r="R41">
        <f t="shared" si="40"/>
        <v>50000</v>
      </c>
      <c r="S41">
        <f t="shared" si="41"/>
        <v>705.9269946714071</v>
      </c>
      <c r="U41">
        <f t="shared" si="34"/>
        <v>6.0775000000000003E-2</v>
      </c>
      <c r="V41">
        <f t="shared" si="57"/>
        <v>0.01</v>
      </c>
      <c r="W41">
        <f t="shared" si="35"/>
        <v>0.45045295282886966</v>
      </c>
      <c r="X41">
        <f t="shared" si="36"/>
        <v>2.7376278208174554E-2</v>
      </c>
      <c r="Y41">
        <f t="shared" si="37"/>
        <v>4.5045295282886968E-3</v>
      </c>
      <c r="Z41">
        <f t="shared" si="38"/>
        <v>0.41857214509240642</v>
      </c>
      <c r="AB41">
        <f t="shared" si="58"/>
        <v>337.99742540478087</v>
      </c>
      <c r="AC41">
        <f t="shared" si="27"/>
        <v>295.48137643824663</v>
      </c>
      <c r="AE41">
        <f t="shared" si="42"/>
        <v>0</v>
      </c>
      <c r="AF41">
        <f t="shared" si="43"/>
        <v>0</v>
      </c>
      <c r="AG41">
        <f t="shared" si="44"/>
        <v>-5.2321518136550802</v>
      </c>
      <c r="AH41">
        <f t="shared" si="45"/>
        <v>-1368.8139104087277</v>
      </c>
      <c r="AI41">
        <f t="shared" si="46"/>
        <v>-1374.0460622223827</v>
      </c>
      <c r="AJ41">
        <f t="shared" si="47"/>
        <v>42.516048966534242</v>
      </c>
      <c r="AK41">
        <f t="shared" si="59"/>
        <v>23.659819778334665</v>
      </c>
      <c r="AL41">
        <f t="shared" si="39"/>
        <v>-1307.8701934775138</v>
      </c>
      <c r="AN41">
        <f t="shared" si="48"/>
        <v>0</v>
      </c>
      <c r="AO41">
        <f t="shared" si="49"/>
        <v>0</v>
      </c>
      <c r="AP41">
        <f t="shared" si="50"/>
        <v>-0.18042213477633084</v>
      </c>
      <c r="AQ41">
        <f t="shared" si="51"/>
        <v>-47.20129243630555</v>
      </c>
      <c r="AR41">
        <f t="shared" si="52"/>
        <v>-47.381714571081879</v>
      </c>
      <c r="AS41">
        <f t="shared" si="53"/>
        <v>1.4660958989717128</v>
      </c>
      <c r="AT41">
        <f t="shared" si="54"/>
        <v>0.81586990302720686</v>
      </c>
      <c r="AU41">
        <f t="shared" si="55"/>
        <v>-45.099748769082957</v>
      </c>
      <c r="AW41">
        <v>38</v>
      </c>
      <c r="AX41">
        <f>IF(Z41&gt;0, (R41*SUMPRODUCT(K41:$K$98, X41:$X$98)-K41*$AZ$3)/Z41, 0)</f>
        <v>705.9269946714071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6.7419999999999994E-2</v>
      </c>
      <c r="Q42" s="5">
        <f t="shared" si="60"/>
        <v>12.5</v>
      </c>
      <c r="R42">
        <f t="shared" si="40"/>
        <v>50000</v>
      </c>
      <c r="S42">
        <f t="shared" si="41"/>
        <v>661.86532542508905</v>
      </c>
      <c r="U42">
        <f t="shared" si="34"/>
        <v>6.7419999999999994E-2</v>
      </c>
      <c r="V42">
        <f t="shared" si="57"/>
        <v>0.01</v>
      </c>
      <c r="W42">
        <f t="shared" si="35"/>
        <v>0.41857214509240642</v>
      </c>
      <c r="X42">
        <f t="shared" si="36"/>
        <v>2.8220134022130038E-2</v>
      </c>
      <c r="Y42">
        <f t="shared" si="37"/>
        <v>4.1857214509240645E-3</v>
      </c>
      <c r="Z42">
        <f t="shared" si="38"/>
        <v>0.38616628961935234</v>
      </c>
      <c r="AB42">
        <f t="shared" si="58"/>
        <v>295.48137643824663</v>
      </c>
      <c r="AC42">
        <f t="shared" si="27"/>
        <v>255.59007694711184</v>
      </c>
      <c r="AE42">
        <f t="shared" si="42"/>
        <v>0</v>
      </c>
      <c r="AF42">
        <f t="shared" si="43"/>
        <v>0</v>
      </c>
      <c r="AG42">
        <f t="shared" si="44"/>
        <v>-4.8270786202419043</v>
      </c>
      <c r="AH42">
        <f t="shared" si="45"/>
        <v>-1411.0067011065019</v>
      </c>
      <c r="AI42">
        <f t="shared" si="46"/>
        <v>-1415.8337797267438</v>
      </c>
      <c r="AJ42">
        <f t="shared" si="47"/>
        <v>39.891299491134788</v>
      </c>
      <c r="AK42">
        <f t="shared" si="59"/>
        <v>20.683696350677266</v>
      </c>
      <c r="AL42">
        <f t="shared" si="39"/>
        <v>-1355.2587838849317</v>
      </c>
      <c r="AN42">
        <f t="shared" si="48"/>
        <v>0</v>
      </c>
      <c r="AO42">
        <f t="shared" si="49"/>
        <v>0</v>
      </c>
      <c r="AP42">
        <f t="shared" si="50"/>
        <v>-0.14861951169816723</v>
      </c>
      <c r="AQ42">
        <f t="shared" si="51"/>
        <v>-43.443072595072223</v>
      </c>
      <c r="AR42">
        <f t="shared" si="52"/>
        <v>-43.591692106770395</v>
      </c>
      <c r="AS42">
        <f t="shared" si="53"/>
        <v>1.2282015516624611</v>
      </c>
      <c r="AT42">
        <f t="shared" si="54"/>
        <v>0.63682427687427401</v>
      </c>
      <c r="AU42">
        <f t="shared" si="55"/>
        <v>-41.726666278233658</v>
      </c>
      <c r="AW42">
        <v>39</v>
      </c>
      <c r="AX42">
        <f>IF(Z42&gt;0, (R42*SUMPRODUCT(K42:$K$98, X42:$X$98)-K42*$AZ$3)/Z42, 0)</f>
        <v>661.86532542508905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7.4817999999999996E-2</v>
      </c>
      <c r="Q43" s="5">
        <f t="shared" si="60"/>
        <v>12.5</v>
      </c>
      <c r="R43">
        <f t="shared" si="40"/>
        <v>50000</v>
      </c>
      <c r="S43">
        <f t="shared" si="41"/>
        <v>618.74954220279585</v>
      </c>
      <c r="U43">
        <f t="shared" si="34"/>
        <v>7.4817999999999996E-2</v>
      </c>
      <c r="V43">
        <f t="shared" si="57"/>
        <v>0.01</v>
      </c>
      <c r="W43">
        <f t="shared" si="35"/>
        <v>0.38616628961935234</v>
      </c>
      <c r="X43">
        <f t="shared" si="36"/>
        <v>2.8892189456740703E-2</v>
      </c>
      <c r="Y43">
        <f t="shared" si="37"/>
        <v>3.8616628961935236E-3</v>
      </c>
      <c r="Z43">
        <f t="shared" si="38"/>
        <v>0.35341243726641813</v>
      </c>
      <c r="AB43">
        <f t="shared" si="58"/>
        <v>255.59007694711184</v>
      </c>
      <c r="AC43">
        <f t="shared" si="27"/>
        <v>218.67378376737054</v>
      </c>
      <c r="AE43">
        <f t="shared" si="42"/>
        <v>0</v>
      </c>
      <c r="AF43">
        <f t="shared" si="43"/>
        <v>0</v>
      </c>
      <c r="AG43">
        <f t="shared" si="44"/>
        <v>-4.4176554658302267</v>
      </c>
      <c r="AH43">
        <f t="shared" si="45"/>
        <v>-1444.6094728370351</v>
      </c>
      <c r="AI43">
        <f t="shared" si="46"/>
        <v>-1449.0271283028653</v>
      </c>
      <c r="AJ43">
        <f t="shared" si="47"/>
        <v>36.916293179741302</v>
      </c>
      <c r="AK43">
        <f t="shared" si="59"/>
        <v>17.89130538629783</v>
      </c>
      <c r="AL43">
        <f t="shared" si="39"/>
        <v>-1394.2195297368262</v>
      </c>
      <c r="AN43">
        <f t="shared" si="48"/>
        <v>0</v>
      </c>
      <c r="AO43">
        <f t="shared" si="49"/>
        <v>0</v>
      </c>
      <c r="AP43">
        <f t="shared" si="50"/>
        <v>-0.12144098388835008</v>
      </c>
      <c r="AQ43">
        <f t="shared" si="51"/>
        <v>-39.71219509369098</v>
      </c>
      <c r="AR43">
        <f t="shared" si="52"/>
        <v>-39.833636077579335</v>
      </c>
      <c r="AS43">
        <f t="shared" si="53"/>
        <v>1.01482585048448</v>
      </c>
      <c r="AT43">
        <f t="shared" si="54"/>
        <v>0.49183050737312645</v>
      </c>
      <c r="AU43">
        <f t="shared" si="55"/>
        <v>-38.326979719721727</v>
      </c>
      <c r="AW43">
        <v>40</v>
      </c>
      <c r="AX43">
        <f>IF(Z43&gt;0, (R43*SUMPRODUCT(K43:$K$98, X43:$X$98)-K43*$AZ$3)/Z43, 0)</f>
        <v>618.74954220279585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8.3350999999999995E-2</v>
      </c>
      <c r="Q44" s="5">
        <f t="shared" si="60"/>
        <v>12.5</v>
      </c>
      <c r="R44">
        <f t="shared" si="40"/>
        <v>50000</v>
      </c>
      <c r="S44">
        <f t="shared" si="41"/>
        <v>576.70705527490998</v>
      </c>
      <c r="U44">
        <f t="shared" si="34"/>
        <v>8.3350999999999995E-2</v>
      </c>
      <c r="V44">
        <f t="shared" si="57"/>
        <v>0.01</v>
      </c>
      <c r="W44">
        <f t="shared" si="35"/>
        <v>0.35341243726641813</v>
      </c>
      <c r="X44">
        <f t="shared" si="36"/>
        <v>2.9457280058593216E-2</v>
      </c>
      <c r="Y44">
        <f t="shared" si="37"/>
        <v>3.5341243726641812E-3</v>
      </c>
      <c r="Z44">
        <f t="shared" si="38"/>
        <v>0.32042103283516071</v>
      </c>
      <c r="AB44">
        <f t="shared" si="58"/>
        <v>218.67378376737054</v>
      </c>
      <c r="AC44">
        <f t="shared" si="27"/>
        <v>184.78907029451076</v>
      </c>
      <c r="AE44">
        <f t="shared" si="42"/>
        <v>0</v>
      </c>
      <c r="AF44">
        <f t="shared" si="43"/>
        <v>0</v>
      </c>
      <c r="AG44">
        <f t="shared" si="44"/>
        <v>-4.0052629104395088</v>
      </c>
      <c r="AH44">
        <f t="shared" si="45"/>
        <v>-1472.8640029296607</v>
      </c>
      <c r="AI44">
        <f t="shared" si="46"/>
        <v>-1476.8692658401003</v>
      </c>
      <c r="AJ44">
        <f t="shared" si="47"/>
        <v>33.884713472859772</v>
      </c>
      <c r="AK44">
        <f t="shared" si="59"/>
        <v>15.30716486371594</v>
      </c>
      <c r="AL44">
        <f t="shared" si="39"/>
        <v>-1427.6773875035244</v>
      </c>
      <c r="AN44">
        <f t="shared" si="48"/>
        <v>0</v>
      </c>
      <c r="AO44">
        <f t="shared" si="49"/>
        <v>0</v>
      </c>
      <c r="AP44">
        <f t="shared" si="50"/>
        <v>-9.8307452322668479E-2</v>
      </c>
      <c r="AQ44">
        <f t="shared" si="51"/>
        <v>-36.150812314563808</v>
      </c>
      <c r="AR44">
        <f t="shared" si="52"/>
        <v>-36.249119766886473</v>
      </c>
      <c r="AS44">
        <f t="shared" si="53"/>
        <v>0.83168569172277163</v>
      </c>
      <c r="AT44">
        <f t="shared" si="54"/>
        <v>0.37570776592786864</v>
      </c>
      <c r="AU44">
        <f t="shared" si="55"/>
        <v>-35.041726309235834</v>
      </c>
      <c r="AW44">
        <v>41</v>
      </c>
      <c r="AX44">
        <f>IF(Z44&gt;0, (R44*SUMPRODUCT(K44:$K$98, X44:$X$98)-K44*$AZ$3)/Z44, 0)</f>
        <v>576.70705527490998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9.2474000000000001E-2</v>
      </c>
      <c r="Q45" s="5">
        <f t="shared" si="60"/>
        <v>12.5</v>
      </c>
      <c r="R45">
        <f t="shared" si="40"/>
        <v>50000</v>
      </c>
      <c r="S45">
        <f t="shared" si="41"/>
        <v>534.94000176354166</v>
      </c>
      <c r="U45">
        <f t="shared" si="34"/>
        <v>9.2474000000000001E-2</v>
      </c>
      <c r="V45">
        <f t="shared" si="57"/>
        <v>0.01</v>
      </c>
      <c r="W45">
        <f t="shared" si="35"/>
        <v>0.32042103283516071</v>
      </c>
      <c r="X45">
        <f t="shared" si="36"/>
        <v>2.9630614590398653E-2</v>
      </c>
      <c r="Y45">
        <f t="shared" si="37"/>
        <v>3.2042103283516071E-3</v>
      </c>
      <c r="Z45">
        <f t="shared" si="38"/>
        <v>0.28758620791641043</v>
      </c>
      <c r="AB45">
        <f t="shared" si="58"/>
        <v>184.78907029451076</v>
      </c>
      <c r="AC45">
        <f t="shared" si="27"/>
        <v>153.84136656997487</v>
      </c>
      <c r="AE45">
        <f t="shared" si="42"/>
        <v>0</v>
      </c>
      <c r="AF45">
        <f t="shared" si="43"/>
        <v>0</v>
      </c>
      <c r="AG45">
        <f t="shared" si="44"/>
        <v>-3.5948275989551304</v>
      </c>
      <c r="AH45">
        <f t="shared" si="45"/>
        <v>-1481.5307295199327</v>
      </c>
      <c r="AI45">
        <f t="shared" si="46"/>
        <v>-1485.1255571188879</v>
      </c>
      <c r="AJ45">
        <f t="shared" si="47"/>
        <v>30.947703724535899</v>
      </c>
      <c r="AK45">
        <f t="shared" si="59"/>
        <v>12.935234920615756</v>
      </c>
      <c r="AL45">
        <f t="shared" si="39"/>
        <v>-1441.2426184737362</v>
      </c>
      <c r="AN45">
        <f t="shared" si="48"/>
        <v>0</v>
      </c>
      <c r="AO45">
        <f t="shared" si="49"/>
        <v>0</v>
      </c>
      <c r="AP45">
        <f t="shared" si="50"/>
        <v>-7.877990576192441E-2</v>
      </c>
      <c r="AQ45">
        <f t="shared" si="51"/>
        <v>-32.467440521737302</v>
      </c>
      <c r="AR45">
        <f t="shared" si="52"/>
        <v>-32.546220427499229</v>
      </c>
      <c r="AS45">
        <f t="shared" si="53"/>
        <v>0.67821254729309932</v>
      </c>
      <c r="AT45">
        <f t="shared" si="54"/>
        <v>0.28347300670292375</v>
      </c>
      <c r="AU45">
        <f t="shared" si="55"/>
        <v>-31.584534873503205</v>
      </c>
      <c r="AW45">
        <v>42</v>
      </c>
      <c r="AX45">
        <f>IF(Z45&gt;0, (R45*SUMPRODUCT(K45:$K$98, X45:$X$98)-K45*$AZ$3)/Z45, 0)</f>
        <v>534.94000176354166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0.10216500000000001</v>
      </c>
      <c r="Q46" s="5">
        <f t="shared" si="60"/>
        <v>12.5</v>
      </c>
      <c r="R46">
        <f t="shared" si="40"/>
        <v>50000</v>
      </c>
      <c r="S46">
        <f t="shared" si="41"/>
        <v>493.55736682973389</v>
      </c>
      <c r="U46">
        <f t="shared" si="34"/>
        <v>0.10216500000000001</v>
      </c>
      <c r="V46">
        <f t="shared" si="57"/>
        <v>0.01</v>
      </c>
      <c r="W46">
        <f t="shared" si="35"/>
        <v>0.28758620791641043</v>
      </c>
      <c r="X46">
        <f t="shared" si="36"/>
        <v>2.9381244931780074E-2</v>
      </c>
      <c r="Y46">
        <f t="shared" si="37"/>
        <v>2.8758620791641044E-3</v>
      </c>
      <c r="Z46">
        <f t="shared" si="38"/>
        <v>0.25532910090546623</v>
      </c>
      <c r="AB46">
        <f t="shared" si="58"/>
        <v>153.84136656997487</v>
      </c>
      <c r="AC46">
        <f t="shared" si="27"/>
        <v>126.01955871790534</v>
      </c>
      <c r="AE46">
        <f t="shared" si="42"/>
        <v>0</v>
      </c>
      <c r="AF46">
        <f t="shared" si="43"/>
        <v>0</v>
      </c>
      <c r="AG46">
        <f t="shared" si="44"/>
        <v>-3.1916137613183277</v>
      </c>
      <c r="AH46">
        <f t="shared" si="45"/>
        <v>-1469.0622465890037</v>
      </c>
      <c r="AI46">
        <f t="shared" si="46"/>
        <v>-1472.2538603503222</v>
      </c>
      <c r="AJ46">
        <f t="shared" si="47"/>
        <v>27.821807852069526</v>
      </c>
      <c r="AK46">
        <f t="shared" si="59"/>
        <v>10.768895659898241</v>
      </c>
      <c r="AL46">
        <f t="shared" si="39"/>
        <v>-1433.6631568383546</v>
      </c>
      <c r="AN46">
        <f t="shared" si="48"/>
        <v>0</v>
      </c>
      <c r="AO46">
        <f t="shared" si="49"/>
        <v>0</v>
      </c>
      <c r="AP46">
        <f t="shared" si="50"/>
        <v>-6.244960502869476E-2</v>
      </c>
      <c r="AQ46">
        <f t="shared" si="51"/>
        <v>-28.744818114882165</v>
      </c>
      <c r="AR46">
        <f t="shared" si="52"/>
        <v>-28.807267719910861</v>
      </c>
      <c r="AS46">
        <f t="shared" si="53"/>
        <v>0.5443831996852605</v>
      </c>
      <c r="AT46">
        <f t="shared" si="54"/>
        <v>0.21071261463607743</v>
      </c>
      <c r="AU46">
        <f t="shared" si="55"/>
        <v>-28.052171905589528</v>
      </c>
      <c r="AW46">
        <v>43</v>
      </c>
      <c r="AX46">
        <f>IF(Z46&gt;0, (R46*SUMPRODUCT(K46:$K$98, X46:$X$98)-K46*$AZ$3)/Z46, 0)</f>
        <v>493.55736682973389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0.113081</v>
      </c>
      <c r="Q47" s="5">
        <f t="shared" si="60"/>
        <v>12.5</v>
      </c>
      <c r="R47">
        <f t="shared" si="40"/>
        <v>50000</v>
      </c>
      <c r="S47">
        <f t="shared" si="41"/>
        <v>452.97586083102601</v>
      </c>
      <c r="U47">
        <f t="shared" si="34"/>
        <v>0.113081</v>
      </c>
      <c r="V47">
        <f t="shared" si="57"/>
        <v>0.01</v>
      </c>
      <c r="W47">
        <f t="shared" si="35"/>
        <v>0.25532910090546623</v>
      </c>
      <c r="X47">
        <f t="shared" si="36"/>
        <v>2.8872870059491029E-2</v>
      </c>
      <c r="Y47">
        <f t="shared" si="37"/>
        <v>2.5532910090546625E-3</v>
      </c>
      <c r="Z47">
        <f t="shared" si="38"/>
        <v>0.22390293983692056</v>
      </c>
      <c r="AB47">
        <f t="shared" si="58"/>
        <v>126.01955871790534</v>
      </c>
      <c r="AC47">
        <f t="shared" si="27"/>
        <v>101.42262691522652</v>
      </c>
      <c r="AE47">
        <f t="shared" si="42"/>
        <v>0</v>
      </c>
      <c r="AF47">
        <f t="shared" si="43"/>
        <v>0</v>
      </c>
      <c r="AG47">
        <f t="shared" si="44"/>
        <v>-2.7987867479615067</v>
      </c>
      <c r="AH47">
        <f t="shared" si="45"/>
        <v>-1443.6435029745514</v>
      </c>
      <c r="AI47">
        <f t="shared" si="46"/>
        <v>-1446.4422897225129</v>
      </c>
      <c r="AJ47">
        <f t="shared" si="47"/>
        <v>24.596931802678824</v>
      </c>
      <c r="AK47">
        <f t="shared" si="59"/>
        <v>8.8213691102533751</v>
      </c>
      <c r="AL47">
        <f t="shared" si="39"/>
        <v>-1413.0239888095807</v>
      </c>
      <c r="AN47">
        <f t="shared" si="48"/>
        <v>0</v>
      </c>
      <c r="AO47">
        <f t="shared" si="49"/>
        <v>0</v>
      </c>
      <c r="AP47">
        <f t="shared" si="50"/>
        <v>-4.889575463585534E-2</v>
      </c>
      <c r="AQ47">
        <f t="shared" si="51"/>
        <v>-25.2209420937494</v>
      </c>
      <c r="AR47">
        <f t="shared" si="52"/>
        <v>-25.269837848385258</v>
      </c>
      <c r="AS47">
        <f t="shared" si="53"/>
        <v>0.42971674890722755</v>
      </c>
      <c r="AT47">
        <f t="shared" si="54"/>
        <v>0.15411231308759749</v>
      </c>
      <c r="AU47">
        <f t="shared" si="55"/>
        <v>-24.686008786390431</v>
      </c>
      <c r="AW47">
        <v>44</v>
      </c>
      <c r="AX47">
        <f>IF(Z47&gt;0, (R47*SUMPRODUCT(K47:$K$98, X47:$X$98)-K47*$AZ$3)/Z47, 0)</f>
        <v>452.97586083102601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0.12539</v>
      </c>
      <c r="Q48" s="5">
        <f t="shared" si="60"/>
        <v>12.5</v>
      </c>
      <c r="R48">
        <f t="shared" si="40"/>
        <v>50000</v>
      </c>
      <c r="S48">
        <f t="shared" si="41"/>
        <v>412.75728465875113</v>
      </c>
      <c r="U48">
        <f t="shared" si="34"/>
        <v>0.12539</v>
      </c>
      <c r="V48">
        <f t="shared" si="57"/>
        <v>0.01</v>
      </c>
      <c r="W48">
        <f t="shared" si="35"/>
        <v>0.22390293983692056</v>
      </c>
      <c r="X48">
        <f t="shared" si="36"/>
        <v>2.8075189626151468E-2</v>
      </c>
      <c r="Y48">
        <f t="shared" si="37"/>
        <v>2.2390293983692057E-3</v>
      </c>
      <c r="Z48">
        <f t="shared" si="38"/>
        <v>0.19358872081239989</v>
      </c>
      <c r="AB48">
        <f t="shared" si="58"/>
        <v>101.42262691522652</v>
      </c>
      <c r="AC48">
        <f t="shared" si="27"/>
        <v>79.905154743087238</v>
      </c>
      <c r="AE48">
        <f t="shared" si="42"/>
        <v>0</v>
      </c>
      <c r="AF48">
        <f t="shared" si="43"/>
        <v>0</v>
      </c>
      <c r="AG48">
        <f t="shared" si="44"/>
        <v>-2.4198590101549988</v>
      </c>
      <c r="AH48">
        <f t="shared" si="45"/>
        <v>-1403.7594813075734</v>
      </c>
      <c r="AI48">
        <f t="shared" si="46"/>
        <v>-1406.1793403177285</v>
      </c>
      <c r="AJ48">
        <f t="shared" si="47"/>
        <v>21.517472172139279</v>
      </c>
      <c r="AK48">
        <f t="shared" si="59"/>
        <v>7.0995838840658569</v>
      </c>
      <c r="AL48">
        <f t="shared" si="39"/>
        <v>-1377.5622842615232</v>
      </c>
      <c r="AN48">
        <f t="shared" si="48"/>
        <v>0</v>
      </c>
      <c r="AO48">
        <f t="shared" si="49"/>
        <v>0</v>
      </c>
      <c r="AP48">
        <f t="shared" si="50"/>
        <v>-3.7746212871166869E-2</v>
      </c>
      <c r="AQ48">
        <f t="shared" si="51"/>
        <v>-21.896566692106791</v>
      </c>
      <c r="AR48">
        <f t="shared" si="52"/>
        <v>-21.934312904977958</v>
      </c>
      <c r="AS48">
        <f t="shared" si="53"/>
        <v>0.33564066404304876</v>
      </c>
      <c r="AT48">
        <f t="shared" si="54"/>
        <v>0.11074298273579603</v>
      </c>
      <c r="AU48">
        <f t="shared" si="55"/>
        <v>-21.487929258199113</v>
      </c>
      <c r="AW48">
        <v>45</v>
      </c>
      <c r="AX48">
        <f>IF(Z48&gt;0, (R48*SUMPRODUCT(K48:$K$98, X48:$X$98)-K48*$AZ$3)/Z48, 0)</f>
        <v>412.75728465875113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0.13947699999999999</v>
      </c>
      <c r="Q49" s="5">
        <f t="shared" si="60"/>
        <v>12.5</v>
      </c>
      <c r="R49">
        <f t="shared" si="40"/>
        <v>50000</v>
      </c>
      <c r="S49">
        <f t="shared" si="41"/>
        <v>372.39380262525287</v>
      </c>
      <c r="U49">
        <f t="shared" si="34"/>
        <v>0.13947699999999999</v>
      </c>
      <c r="V49">
        <f t="shared" si="57"/>
        <v>0.01</v>
      </c>
      <c r="W49">
        <f t="shared" si="35"/>
        <v>0.19358872081239989</v>
      </c>
      <c r="X49">
        <f t="shared" si="36"/>
        <v>2.7001174012751098E-2</v>
      </c>
      <c r="Y49">
        <f t="shared" si="37"/>
        <v>1.935887208123999E-3</v>
      </c>
      <c r="Z49">
        <f t="shared" si="38"/>
        <v>0.16465165959152481</v>
      </c>
      <c r="AB49">
        <f t="shared" si="58"/>
        <v>79.905154743087238</v>
      </c>
      <c r="AC49">
        <f t="shared" si="27"/>
        <v>61.315257623846612</v>
      </c>
      <c r="AE49">
        <f t="shared" si="42"/>
        <v>0</v>
      </c>
      <c r="AF49">
        <f t="shared" si="43"/>
        <v>0</v>
      </c>
      <c r="AG49">
        <f t="shared" si="44"/>
        <v>-2.0581457448940599</v>
      </c>
      <c r="AH49">
        <f t="shared" si="45"/>
        <v>-1350.0587006375549</v>
      </c>
      <c r="AI49">
        <f t="shared" si="46"/>
        <v>-1352.116846382449</v>
      </c>
      <c r="AJ49">
        <f t="shared" si="47"/>
        <v>18.589897119240625</v>
      </c>
      <c r="AK49">
        <f t="shared" si="59"/>
        <v>5.5933608320161072</v>
      </c>
      <c r="AL49">
        <f t="shared" si="39"/>
        <v>-1327.9335884311922</v>
      </c>
      <c r="AN49">
        <f t="shared" si="48"/>
        <v>0</v>
      </c>
      <c r="AO49">
        <f t="shared" si="49"/>
        <v>0</v>
      </c>
      <c r="AP49">
        <f t="shared" si="50"/>
        <v>-2.8664305544485225E-2</v>
      </c>
      <c r="AQ49">
        <f t="shared" si="51"/>
        <v>-18.802601902256214</v>
      </c>
      <c r="AR49">
        <f t="shared" si="52"/>
        <v>-18.831266207800699</v>
      </c>
      <c r="AS49">
        <f t="shared" si="53"/>
        <v>0.25890610146945037</v>
      </c>
      <c r="AT49">
        <f t="shared" si="54"/>
        <v>7.7900121654270182E-2</v>
      </c>
      <c r="AU49">
        <f t="shared" si="55"/>
        <v>-18.494459984676979</v>
      </c>
      <c r="AW49">
        <v>46</v>
      </c>
      <c r="AX49">
        <f>IF(Z49&gt;0, (R49*SUMPRODUCT(K49:$K$98, X49:$X$98)-K49*$AZ$3)/Z49, 0)</f>
        <v>372.39380262525287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0.15573300000000001</v>
      </c>
      <c r="Q50" s="5">
        <f t="shared" si="60"/>
        <v>12.5</v>
      </c>
      <c r="R50">
        <f t="shared" si="40"/>
        <v>50000</v>
      </c>
      <c r="S50">
        <f t="shared" si="41"/>
        <v>330.98353719369698</v>
      </c>
      <c r="U50">
        <f t="shared" si="34"/>
        <v>0.15573300000000001</v>
      </c>
      <c r="V50">
        <f t="shared" si="57"/>
        <v>0.01</v>
      </c>
      <c r="W50">
        <f t="shared" si="35"/>
        <v>0.16465165959152481</v>
      </c>
      <c r="X50">
        <f t="shared" si="36"/>
        <v>2.5641696903166936E-2</v>
      </c>
      <c r="Y50">
        <f t="shared" si="37"/>
        <v>1.6465165959152481E-3</v>
      </c>
      <c r="Z50">
        <f t="shared" si="38"/>
        <v>0.13736344609244261</v>
      </c>
      <c r="AB50">
        <f t="shared" si="58"/>
        <v>61.315257623846612</v>
      </c>
      <c r="AC50">
        <f t="shared" si="27"/>
        <v>45.465039268792367</v>
      </c>
      <c r="AE50">
        <f t="shared" si="42"/>
        <v>0</v>
      </c>
      <c r="AF50">
        <f t="shared" si="43"/>
        <v>0</v>
      </c>
      <c r="AG50">
        <f t="shared" si="44"/>
        <v>-1.7170430761555326</v>
      </c>
      <c r="AH50">
        <f t="shared" si="45"/>
        <v>-1282.0848451583468</v>
      </c>
      <c r="AI50">
        <f t="shared" si="46"/>
        <v>-1283.8018882345023</v>
      </c>
      <c r="AJ50">
        <f t="shared" si="47"/>
        <v>15.850218355054245</v>
      </c>
      <c r="AK50">
        <f t="shared" si="59"/>
        <v>4.2920680336692634</v>
      </c>
      <c r="AL50">
        <f t="shared" si="39"/>
        <v>-1263.6596018457788</v>
      </c>
      <c r="AN50">
        <f t="shared" si="48"/>
        <v>0</v>
      </c>
      <c r="AO50">
        <f t="shared" si="49"/>
        <v>0</v>
      </c>
      <c r="AP50">
        <f t="shared" si="50"/>
        <v>-2.1351503744358083E-2</v>
      </c>
      <c r="AQ50">
        <f t="shared" si="51"/>
        <v>-15.942779626283277</v>
      </c>
      <c r="AR50">
        <f t="shared" si="52"/>
        <v>-15.964131130027635</v>
      </c>
      <c r="AS50">
        <f t="shared" si="53"/>
        <v>0.19709813996895831</v>
      </c>
      <c r="AT50">
        <f t="shared" si="54"/>
        <v>5.3372048706614869E-2</v>
      </c>
      <c r="AU50">
        <f t="shared" si="55"/>
        <v>-15.713660941352062</v>
      </c>
      <c r="AW50">
        <v>47</v>
      </c>
      <c r="AX50">
        <f>IF(Z50&gt;0, (R50*SUMPRODUCT(K50:$K$98, X50:$X$98)-K50*$AZ$3)/Z50, 0)</f>
        <v>330.98353719369698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0.17447299999999999</v>
      </c>
      <c r="Q51" s="5">
        <f t="shared" si="60"/>
        <v>12.5</v>
      </c>
      <c r="R51">
        <f t="shared" si="40"/>
        <v>50000</v>
      </c>
      <c r="S51">
        <f t="shared" si="41"/>
        <v>287.06733794514685</v>
      </c>
      <c r="U51">
        <f t="shared" si="34"/>
        <v>0.17447299999999999</v>
      </c>
      <c r="V51">
        <f t="shared" si="57"/>
        <v>0.01</v>
      </c>
      <c r="W51">
        <f t="shared" si="35"/>
        <v>0.13736344609244261</v>
      </c>
      <c r="X51">
        <f t="shared" si="36"/>
        <v>2.3966212530086739E-2</v>
      </c>
      <c r="Y51">
        <f t="shared" si="37"/>
        <v>1.3736344609244261E-3</v>
      </c>
      <c r="Z51">
        <f t="shared" si="38"/>
        <v>0.11202359910143145</v>
      </c>
      <c r="AB51">
        <f t="shared" si="58"/>
        <v>45.465039268792367</v>
      </c>
      <c r="AC51">
        <f t="shared" si="27"/>
        <v>32.158316381082273</v>
      </c>
      <c r="AE51">
        <f t="shared" si="42"/>
        <v>0</v>
      </c>
      <c r="AF51">
        <f t="shared" si="43"/>
        <v>0</v>
      </c>
      <c r="AG51">
        <f t="shared" si="44"/>
        <v>-1.400294988767893</v>
      </c>
      <c r="AH51">
        <f t="shared" si="45"/>
        <v>-1198.3106265043371</v>
      </c>
      <c r="AI51">
        <f t="shared" si="46"/>
        <v>-1199.7109214931049</v>
      </c>
      <c r="AJ51">
        <f t="shared" si="47"/>
        <v>13.306722887710094</v>
      </c>
      <c r="AK51">
        <f t="shared" si="59"/>
        <v>3.1825527488154659</v>
      </c>
      <c r="AL51">
        <f t="shared" si="39"/>
        <v>-1183.2216458565795</v>
      </c>
      <c r="AN51">
        <f t="shared" si="48"/>
        <v>0</v>
      </c>
      <c r="AO51">
        <f t="shared" si="49"/>
        <v>0</v>
      </c>
      <c r="AP51">
        <f t="shared" si="50"/>
        <v>-1.5547078387611707E-2</v>
      </c>
      <c r="AQ51">
        <f t="shared" si="51"/>
        <v>-13.304503259962098</v>
      </c>
      <c r="AR51">
        <f t="shared" si="52"/>
        <v>-13.320050338349709</v>
      </c>
      <c r="AS51">
        <f t="shared" si="53"/>
        <v>0.14774077282065265</v>
      </c>
      <c r="AT51">
        <f t="shared" si="54"/>
        <v>3.5334981168560514E-2</v>
      </c>
      <c r="AU51">
        <f t="shared" si="55"/>
        <v>-13.136974584360498</v>
      </c>
      <c r="AW51">
        <v>48</v>
      </c>
      <c r="AX51">
        <f>IF(Z51&gt;0, (R51*SUMPRODUCT(K51:$K$98, X51:$X$98)-K51*$AZ$3)/Z51, 0)</f>
        <v>287.06733794514685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0.196798</v>
      </c>
      <c r="Q52" s="5">
        <f t="shared" si="60"/>
        <v>12.5</v>
      </c>
      <c r="R52">
        <f t="shared" si="40"/>
        <v>50000</v>
      </c>
      <c r="S52">
        <f t="shared" si="41"/>
        <v>238.66834780181591</v>
      </c>
      <c r="U52">
        <f t="shared" si="34"/>
        <v>0.196798</v>
      </c>
      <c r="V52">
        <f t="shared" si="57"/>
        <v>0.01</v>
      </c>
      <c r="W52">
        <f t="shared" si="35"/>
        <v>0.11202359910143145</v>
      </c>
      <c r="X52">
        <f t="shared" si="36"/>
        <v>2.2046020255963507E-2</v>
      </c>
      <c r="Y52">
        <f t="shared" si="37"/>
        <v>1.1202359910143145E-3</v>
      </c>
      <c r="Z52">
        <f t="shared" si="38"/>
        <v>8.8857342854453639E-2</v>
      </c>
      <c r="AB52">
        <f t="shared" si="58"/>
        <v>32.158316381082273</v>
      </c>
      <c r="AC52">
        <f t="shared" si="27"/>
        <v>21.207435209131944</v>
      </c>
      <c r="AE52">
        <f t="shared" si="42"/>
        <v>0</v>
      </c>
      <c r="AF52">
        <f t="shared" si="43"/>
        <v>0</v>
      </c>
      <c r="AG52">
        <f t="shared" si="44"/>
        <v>-1.1107167856806706</v>
      </c>
      <c r="AH52">
        <f t="shared" si="45"/>
        <v>-1102.3010127981754</v>
      </c>
      <c r="AI52">
        <f t="shared" si="46"/>
        <v>-1103.4117295838562</v>
      </c>
      <c r="AJ52">
        <f t="shared" si="47"/>
        <v>10.950881171950329</v>
      </c>
      <c r="AK52">
        <f t="shared" si="59"/>
        <v>2.2510821466757593</v>
      </c>
      <c r="AL52">
        <f t="shared" si="39"/>
        <v>-1090.20976626523</v>
      </c>
      <c r="AN52">
        <f t="shared" si="48"/>
        <v>0</v>
      </c>
      <c r="AO52">
        <f t="shared" si="49"/>
        <v>0</v>
      </c>
      <c r="AP52">
        <f t="shared" si="50"/>
        <v>-1.1010690777866414E-2</v>
      </c>
      <c r="AQ52">
        <f t="shared" si="51"/>
        <v>-10.927264044732889</v>
      </c>
      <c r="AR52">
        <f t="shared" si="52"/>
        <v>-10.938274735510756</v>
      </c>
      <c r="AS52">
        <f t="shared" si="53"/>
        <v>0.10855761602235303</v>
      </c>
      <c r="AT52">
        <f t="shared" si="54"/>
        <v>2.2315292027781097E-2</v>
      </c>
      <c r="AU52">
        <f t="shared" si="55"/>
        <v>-10.807401827460621</v>
      </c>
      <c r="AW52">
        <v>49</v>
      </c>
      <c r="AX52">
        <f>IF(Z52&gt;0, (R52*SUMPRODUCT(K52:$K$98, X52:$X$98)-K52*$AZ$3)/Z52, 0)</f>
        <v>238.66834780181591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0.22254599999999999</v>
      </c>
      <c r="Q53" s="5">
        <f t="shared" si="60"/>
        <v>12.5</v>
      </c>
      <c r="R53">
        <f t="shared" si="40"/>
        <v>50000</v>
      </c>
      <c r="S53">
        <f t="shared" si="41"/>
        <v>181.56485029325952</v>
      </c>
      <c r="U53">
        <f t="shared" si="34"/>
        <v>0.22254599999999999</v>
      </c>
      <c r="V53">
        <f t="shared" si="57"/>
        <v>0.01</v>
      </c>
      <c r="W53">
        <f t="shared" si="35"/>
        <v>8.8857342854453639E-2</v>
      </c>
      <c r="X53">
        <f t="shared" si="36"/>
        <v>1.9774846222887239E-2</v>
      </c>
      <c r="Y53">
        <f t="shared" si="37"/>
        <v>8.8857342854453637E-4</v>
      </c>
      <c r="Z53">
        <f t="shared" si="38"/>
        <v>6.8193923203021867E-2</v>
      </c>
      <c r="AB53">
        <f t="shared" si="58"/>
        <v>21.207435209131944</v>
      </c>
      <c r="AC53">
        <f t="shared" si="27"/>
        <v>12.381619457266702</v>
      </c>
      <c r="AE53">
        <f t="shared" si="42"/>
        <v>0</v>
      </c>
      <c r="AF53">
        <f t="shared" si="43"/>
        <v>0</v>
      </c>
      <c r="AG53">
        <f t="shared" si="44"/>
        <v>-0.85242404003777339</v>
      </c>
      <c r="AH53">
        <f t="shared" si="45"/>
        <v>-988.74231114436191</v>
      </c>
      <c r="AI53">
        <f t="shared" si="46"/>
        <v>-989.59473518439972</v>
      </c>
      <c r="AJ53">
        <f t="shared" si="47"/>
        <v>8.8258157518652425</v>
      </c>
      <c r="AK53">
        <f t="shared" si="59"/>
        <v>1.4845204646392363</v>
      </c>
      <c r="AL53">
        <f t="shared" si="39"/>
        <v>-979.2843989678953</v>
      </c>
      <c r="AN53">
        <f t="shared" si="48"/>
        <v>0</v>
      </c>
      <c r="AO53">
        <f t="shared" si="49"/>
        <v>0</v>
      </c>
      <c r="AP53">
        <f t="shared" si="50"/>
        <v>-7.5448202502113298E-3</v>
      </c>
      <c r="AQ53">
        <f t="shared" si="51"/>
        <v>-8.7513756780394942</v>
      </c>
      <c r="AR53">
        <f t="shared" si="52"/>
        <v>-8.7589204982897044</v>
      </c>
      <c r="AS53">
        <f t="shared" si="53"/>
        <v>7.8117451270328153E-2</v>
      </c>
      <c r="AT53">
        <f t="shared" si="54"/>
        <v>1.313951688055034E-2</v>
      </c>
      <c r="AU53">
        <f t="shared" si="55"/>
        <v>-8.6676635301388263</v>
      </c>
      <c r="AW53">
        <v>50</v>
      </c>
      <c r="AX53">
        <f>IF(Z53&gt;0, (R53*SUMPRODUCT(K53:$K$98, X53:$X$98)-K53*$AZ$3)/Z53, 0)</f>
        <v>181.56485029325952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0.252114</v>
      </c>
      <c r="Q54" s="5">
        <f t="shared" si="60"/>
        <v>12.5</v>
      </c>
      <c r="R54">
        <f t="shared" si="40"/>
        <v>50000</v>
      </c>
      <c r="S54">
        <f t="shared" si="41"/>
        <v>109.43181617099765</v>
      </c>
      <c r="U54">
        <f t="shared" si="34"/>
        <v>0.252114</v>
      </c>
      <c r="V54">
        <f t="shared" si="57"/>
        <v>0.01</v>
      </c>
      <c r="W54">
        <f t="shared" si="35"/>
        <v>6.8193923203021867E-2</v>
      </c>
      <c r="X54">
        <f t="shared" si="36"/>
        <v>1.7192642754406656E-2</v>
      </c>
      <c r="Y54">
        <f t="shared" si="37"/>
        <v>6.8193923203021872E-4</v>
      </c>
      <c r="Z54">
        <f t="shared" si="38"/>
        <v>5.031934121658499E-2</v>
      </c>
      <c r="AB54">
        <f t="shared" si="58"/>
        <v>12.381619457266702</v>
      </c>
      <c r="AC54">
        <f t="shared" si="27"/>
        <v>5.5065368978590339</v>
      </c>
      <c r="AE54">
        <f t="shared" si="42"/>
        <v>0</v>
      </c>
      <c r="AF54">
        <f t="shared" si="43"/>
        <v>0</v>
      </c>
      <c r="AG54">
        <f t="shared" si="44"/>
        <v>-0.62899176520731237</v>
      </c>
      <c r="AH54">
        <f t="shared" si="45"/>
        <v>-859.63213772033282</v>
      </c>
      <c r="AI54">
        <f t="shared" si="46"/>
        <v>-860.2611294855401</v>
      </c>
      <c r="AJ54">
        <f t="shared" si="47"/>
        <v>6.8750825594076677</v>
      </c>
      <c r="AK54">
        <f t="shared" si="59"/>
        <v>0.86671336200866922</v>
      </c>
      <c r="AL54">
        <f t="shared" si="39"/>
        <v>-852.51933356412371</v>
      </c>
      <c r="AN54">
        <f t="shared" si="48"/>
        <v>0</v>
      </c>
      <c r="AO54">
        <f t="shared" si="49"/>
        <v>0</v>
      </c>
      <c r="AP54">
        <f t="shared" si="50"/>
        <v>-4.970729674238783E-3</v>
      </c>
      <c r="AQ54">
        <f t="shared" si="51"/>
        <v>-6.7934100448634975</v>
      </c>
      <c r="AR54">
        <f t="shared" si="52"/>
        <v>-6.798380774537736</v>
      </c>
      <c r="AS54">
        <f t="shared" si="53"/>
        <v>5.43316761541792E-2</v>
      </c>
      <c r="AT54">
        <f t="shared" si="54"/>
        <v>6.849370796095865E-3</v>
      </c>
      <c r="AU54">
        <f t="shared" si="55"/>
        <v>-6.7371997275874609</v>
      </c>
      <c r="AW54">
        <v>51</v>
      </c>
      <c r="AX54">
        <f>IF(Z54&gt;0, (R54*SUMPRODUCT(K54:$K$98, X54:$X$98)-K54*$AZ$3)/Z54, 0)</f>
        <v>109.43181617099765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0.286269</v>
      </c>
      <c r="Q55" s="5">
        <f t="shared" si="60"/>
        <v>12.5</v>
      </c>
      <c r="R55">
        <f t="shared" si="40"/>
        <v>50000</v>
      </c>
      <c r="S55">
        <f t="shared" si="41"/>
        <v>10.967933455643241</v>
      </c>
      <c r="U55">
        <f t="shared" si="34"/>
        <v>0.286269</v>
      </c>
      <c r="V55">
        <f t="shared" si="57"/>
        <v>0.01</v>
      </c>
      <c r="W55">
        <f t="shared" si="35"/>
        <v>5.031934121658499E-2</v>
      </c>
      <c r="X55">
        <f t="shared" si="36"/>
        <v>1.4404867490730567E-2</v>
      </c>
      <c r="Y55">
        <f t="shared" si="37"/>
        <v>5.0319341216584993E-4</v>
      </c>
      <c r="Z55">
        <f t="shared" si="38"/>
        <v>3.5411280313688571E-2</v>
      </c>
      <c r="AB55">
        <f t="shared" si="58"/>
        <v>5.5065368978590339</v>
      </c>
      <c r="AC55">
        <f t="shared" si="27"/>
        <v>0.38838856605966576</v>
      </c>
      <c r="AE55">
        <f t="shared" si="42"/>
        <v>0</v>
      </c>
      <c r="AF55">
        <f t="shared" si="43"/>
        <v>0</v>
      </c>
      <c r="AG55">
        <f t="shared" si="44"/>
        <v>-0.44264100392110717</v>
      </c>
      <c r="AH55">
        <f t="shared" si="45"/>
        <v>-720.24337453652834</v>
      </c>
      <c r="AI55">
        <f t="shared" si="46"/>
        <v>-720.68601554044949</v>
      </c>
      <c r="AJ55">
        <f t="shared" si="47"/>
        <v>5.1181483317993681</v>
      </c>
      <c r="AK55">
        <f t="shared" si="59"/>
        <v>0.38545758285013243</v>
      </c>
      <c r="AL55">
        <f t="shared" si="39"/>
        <v>-715.18240962580001</v>
      </c>
      <c r="AN55">
        <f t="shared" si="48"/>
        <v>0</v>
      </c>
      <c r="AO55">
        <f t="shared" si="49"/>
        <v>0</v>
      </c>
      <c r="AP55">
        <f t="shared" si="50"/>
        <v>-3.123264789626547E-3</v>
      </c>
      <c r="AQ55">
        <f t="shared" si="51"/>
        <v>-5.0820207611237924</v>
      </c>
      <c r="AR55">
        <f t="shared" si="52"/>
        <v>-5.0851440259134186</v>
      </c>
      <c r="AS55">
        <f t="shared" si="53"/>
        <v>3.6113537451771899E-2</v>
      </c>
      <c r="AT55">
        <f t="shared" si="54"/>
        <v>2.7197798797351075E-3</v>
      </c>
      <c r="AU55">
        <f t="shared" si="55"/>
        <v>-5.0463107085819123</v>
      </c>
      <c r="AW55">
        <v>52</v>
      </c>
      <c r="AX55">
        <f>IF(Z55&gt;0, (R55*SUMPRODUCT(K55:$K$98, X55:$X$98)-K55*$AZ$3)/Z55, 0)</f>
        <v>10.967933455643241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0.32445800000000002</v>
      </c>
      <c r="Q56" s="5">
        <f t="shared" si="60"/>
        <v>12.5</v>
      </c>
      <c r="R56">
        <f t="shared" si="40"/>
        <v>50000</v>
      </c>
      <c r="S56">
        <f t="shared" si="41"/>
        <v>-135.68840314354676</v>
      </c>
      <c r="U56">
        <f t="shared" si="34"/>
        <v>0.32445800000000002</v>
      </c>
      <c r="V56">
        <f t="shared" si="57"/>
        <v>0.01</v>
      </c>
      <c r="W56">
        <f t="shared" si="35"/>
        <v>3.5411280313688571E-2</v>
      </c>
      <c r="X56">
        <f t="shared" si="36"/>
        <v>1.1489473188018767E-2</v>
      </c>
      <c r="Y56">
        <f t="shared" si="37"/>
        <v>3.5411280313688573E-4</v>
      </c>
      <c r="Z56">
        <f t="shared" si="38"/>
        <v>2.3567694322532917E-2</v>
      </c>
      <c r="AB56">
        <f t="shared" si="58"/>
        <v>0.38838856605966576</v>
      </c>
      <c r="AC56">
        <f t="shared" si="27"/>
        <v>-3.1978628083997247</v>
      </c>
      <c r="AE56">
        <f t="shared" si="42"/>
        <v>0</v>
      </c>
      <c r="AF56">
        <f t="shared" si="43"/>
        <v>0</v>
      </c>
      <c r="AG56">
        <f t="shared" si="44"/>
        <v>-0.29459617903166146</v>
      </c>
      <c r="AH56">
        <f t="shared" si="45"/>
        <v>-574.47365940093835</v>
      </c>
      <c r="AI56">
        <f t="shared" si="46"/>
        <v>-574.76825557997006</v>
      </c>
      <c r="AJ56">
        <f t="shared" si="47"/>
        <v>3.5862513744593905</v>
      </c>
      <c r="AK56">
        <f t="shared" si="59"/>
        <v>2.7187199624176605E-2</v>
      </c>
      <c r="AL56">
        <f t="shared" si="39"/>
        <v>-571.15481700588646</v>
      </c>
      <c r="AN56">
        <f t="shared" si="48"/>
        <v>0</v>
      </c>
      <c r="AO56">
        <f t="shared" si="49"/>
        <v>0</v>
      </c>
      <c r="AP56">
        <f t="shared" si="50"/>
        <v>-1.855949905908599E-3</v>
      </c>
      <c r="AQ56">
        <f t="shared" si="51"/>
        <v>-3.6191723111166074</v>
      </c>
      <c r="AR56">
        <f t="shared" si="52"/>
        <v>-3.6210282610225164</v>
      </c>
      <c r="AS56">
        <f t="shared" si="53"/>
        <v>2.259331035069926E-2</v>
      </c>
      <c r="AT56">
        <f t="shared" si="54"/>
        <v>1.7127880188488775E-4</v>
      </c>
      <c r="AU56">
        <f t="shared" si="55"/>
        <v>-3.5982636718699319</v>
      </c>
      <c r="AW56">
        <v>53</v>
      </c>
      <c r="AX56">
        <f>IF(Z56&gt;0, (R56*SUMPRODUCT(K56:$K$98, X56:$X$98)-K56*$AZ$3)/Z56, 0)</f>
        <v>-135.68840314354676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0.36696200000000001</v>
      </c>
      <c r="Q57" s="5">
        <f t="shared" si="60"/>
        <v>12.5</v>
      </c>
      <c r="R57">
        <f t="shared" si="40"/>
        <v>50000</v>
      </c>
      <c r="S57">
        <f t="shared" si="41"/>
        <v>-373.31024140308023</v>
      </c>
      <c r="U57">
        <f t="shared" si="34"/>
        <v>0.36696200000000001</v>
      </c>
      <c r="V57">
        <f t="shared" si="57"/>
        <v>0.01</v>
      </c>
      <c r="W57">
        <f t="shared" si="35"/>
        <v>2.3567694322532917E-2</v>
      </c>
      <c r="X57">
        <f t="shared" si="36"/>
        <v>8.6484482439853246E-3</v>
      </c>
      <c r="Y57">
        <f t="shared" si="37"/>
        <v>2.3567694322532918E-4</v>
      </c>
      <c r="Z57">
        <f t="shared" si="38"/>
        <v>1.4683569135322264E-2</v>
      </c>
      <c r="AB57">
        <f t="shared" si="58"/>
        <v>-3.1978628083997247</v>
      </c>
      <c r="AC57">
        <f t="shared" si="27"/>
        <v>-5.4815267385659725</v>
      </c>
      <c r="AE57">
        <f t="shared" si="42"/>
        <v>0</v>
      </c>
      <c r="AF57">
        <f t="shared" si="43"/>
        <v>0</v>
      </c>
      <c r="AG57">
        <f t="shared" si="44"/>
        <v>-0.18354461419152832</v>
      </c>
      <c r="AH57">
        <f t="shared" si="45"/>
        <v>-432.4224121992662</v>
      </c>
      <c r="AI57">
        <f t="shared" si="46"/>
        <v>-432.60595681345774</v>
      </c>
      <c r="AJ57">
        <f t="shared" si="47"/>
        <v>2.2836639301662478</v>
      </c>
      <c r="AK57">
        <f t="shared" si="59"/>
        <v>-0.22385039658798075</v>
      </c>
      <c r="AL57">
        <f t="shared" si="39"/>
        <v>-430.54614327987946</v>
      </c>
      <c r="AN57">
        <f t="shared" si="48"/>
        <v>0</v>
      </c>
      <c r="AO57">
        <f t="shared" si="49"/>
        <v>0</v>
      </c>
      <c r="AP57">
        <f t="shared" si="50"/>
        <v>-1.0324351048906087E-3</v>
      </c>
      <c r="AQ57">
        <f t="shared" si="51"/>
        <v>-2.4323681763286831</v>
      </c>
      <c r="AR57">
        <f t="shared" si="52"/>
        <v>-2.4334006114335738</v>
      </c>
      <c r="AS57">
        <f t="shared" si="53"/>
        <v>1.284556792723866E-2</v>
      </c>
      <c r="AT57">
        <f t="shared" si="54"/>
        <v>-1.2591543952357683E-3</v>
      </c>
      <c r="AU57">
        <f t="shared" si="55"/>
        <v>-2.4218141979015706</v>
      </c>
      <c r="AW57">
        <v>54</v>
      </c>
      <c r="AX57">
        <f>IF(Z57&gt;0, (R57*SUMPRODUCT(K57:$K$98, X57:$X$98)-K57*$AZ$3)/Z57, 0)</f>
        <v>-373.31024140308023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0.41335300000000003</v>
      </c>
      <c r="Q58" s="5">
        <f t="shared" si="60"/>
        <v>12.5</v>
      </c>
      <c r="R58">
        <f t="shared" si="40"/>
        <v>50000</v>
      </c>
      <c r="S58">
        <f t="shared" si="41"/>
        <v>-793.82181449057418</v>
      </c>
      <c r="U58">
        <f t="shared" si="34"/>
        <v>0.41335300000000003</v>
      </c>
      <c r="V58">
        <f t="shared" si="57"/>
        <v>0.01</v>
      </c>
      <c r="W58">
        <f t="shared" si="35"/>
        <v>1.4683569135322264E-2</v>
      </c>
      <c r="X58">
        <f t="shared" si="36"/>
        <v>6.0694973527928645E-3</v>
      </c>
      <c r="Y58">
        <f t="shared" si="37"/>
        <v>1.4683569135322264E-4</v>
      </c>
      <c r="Z58">
        <f t="shared" si="38"/>
        <v>8.4672360911761772E-3</v>
      </c>
      <c r="AB58">
        <f t="shared" si="58"/>
        <v>-5.4815267385659725</v>
      </c>
      <c r="AC58">
        <f t="shared" si="27"/>
        <v>-6.7214767176175503</v>
      </c>
      <c r="AE58">
        <f t="shared" si="42"/>
        <v>0</v>
      </c>
      <c r="AF58">
        <f t="shared" si="43"/>
        <v>0</v>
      </c>
      <c r="AG58">
        <f t="shared" si="44"/>
        <v>-0.10584045113970221</v>
      </c>
      <c r="AH58">
        <f t="shared" si="45"/>
        <v>-303.47486763964321</v>
      </c>
      <c r="AI58">
        <f t="shared" si="46"/>
        <v>-303.58070809078293</v>
      </c>
      <c r="AJ58">
        <f t="shared" si="47"/>
        <v>1.2399499790515778</v>
      </c>
      <c r="AK58">
        <f t="shared" si="59"/>
        <v>-0.38370687169961809</v>
      </c>
      <c r="AL58">
        <f t="shared" si="39"/>
        <v>-302.72446498343101</v>
      </c>
      <c r="AN58">
        <f t="shared" si="48"/>
        <v>0</v>
      </c>
      <c r="AO58">
        <f t="shared" si="49"/>
        <v>0</v>
      </c>
      <c r="AP58">
        <f t="shared" si="50"/>
        <v>-5.3156304100879887E-4</v>
      </c>
      <c r="AQ58">
        <f t="shared" si="51"/>
        <v>-1.5241433853994564</v>
      </c>
      <c r="AR58">
        <f t="shared" si="52"/>
        <v>-1.5246749484404651</v>
      </c>
      <c r="AS58">
        <f t="shared" si="53"/>
        <v>6.2274071441123261E-3</v>
      </c>
      <c r="AT58">
        <f t="shared" si="54"/>
        <v>-1.927092991198638E-3</v>
      </c>
      <c r="AU58">
        <f t="shared" si="55"/>
        <v>-1.5203746342875517</v>
      </c>
      <c r="AW58">
        <v>55</v>
      </c>
      <c r="AX58">
        <f>IF(Z58&gt;0, (R58*SUMPRODUCT(K58:$K$98, X58:$X$98)-K58*$AZ$3)/Z58, 0)</f>
        <v>-793.82181449057418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0.46434700000000001</v>
      </c>
      <c r="Q59" s="5">
        <f t="shared" si="60"/>
        <v>12.5</v>
      </c>
      <c r="R59">
        <f t="shared" si="40"/>
        <v>50000</v>
      </c>
      <c r="S59">
        <f t="shared" si="41"/>
        <v>-1613.3988805540553</v>
      </c>
      <c r="U59">
        <f t="shared" si="34"/>
        <v>0.46434700000000001</v>
      </c>
      <c r="V59">
        <f t="shared" si="57"/>
        <v>0.01</v>
      </c>
      <c r="W59">
        <f t="shared" si="35"/>
        <v>8.4672360911761772E-3</v>
      </c>
      <c r="X59">
        <f t="shared" si="36"/>
        <v>3.9317356772293841E-3</v>
      </c>
      <c r="Y59">
        <f t="shared" si="37"/>
        <v>8.4672360911761772E-5</v>
      </c>
      <c r="Z59">
        <f t="shared" si="38"/>
        <v>4.4508280530350317E-3</v>
      </c>
      <c r="AB59">
        <f t="shared" si="58"/>
        <v>-6.7214767176175503</v>
      </c>
      <c r="AC59">
        <f t="shared" si="27"/>
        <v>-7.1809609983053058</v>
      </c>
      <c r="AE59">
        <f t="shared" si="42"/>
        <v>0</v>
      </c>
      <c r="AF59">
        <f t="shared" si="43"/>
        <v>0</v>
      </c>
      <c r="AG59">
        <f t="shared" si="44"/>
        <v>-5.5635350662937899E-2</v>
      </c>
      <c r="AH59">
        <f t="shared" si="45"/>
        <v>-196.5867838614692</v>
      </c>
      <c r="AI59">
        <f t="shared" si="46"/>
        <v>-196.64241921213213</v>
      </c>
      <c r="AJ59">
        <f t="shared" si="47"/>
        <v>0.45948428068775549</v>
      </c>
      <c r="AK59">
        <f t="shared" si="59"/>
        <v>-0.47050337023322858</v>
      </c>
      <c r="AL59">
        <f t="shared" si="39"/>
        <v>-196.6534383016776</v>
      </c>
      <c r="AN59">
        <f t="shared" si="48"/>
        <v>0</v>
      </c>
      <c r="AO59">
        <f t="shared" si="49"/>
        <v>0</v>
      </c>
      <c r="AP59">
        <f t="shared" si="50"/>
        <v>-2.4948009571017698E-4</v>
      </c>
      <c r="AQ59">
        <f t="shared" si="51"/>
        <v>-0.88153465501183104</v>
      </c>
      <c r="AR59">
        <f t="shared" si="52"/>
        <v>-0.88178413510754117</v>
      </c>
      <c r="AS59">
        <f t="shared" si="53"/>
        <v>2.0604198761645723E-3</v>
      </c>
      <c r="AT59">
        <f t="shared" si="54"/>
        <v>-2.1098316886486615E-3</v>
      </c>
      <c r="AU59">
        <f t="shared" si="55"/>
        <v>-0.88183354692002525</v>
      </c>
      <c r="AW59">
        <v>56</v>
      </c>
      <c r="AX59">
        <f>IF(Z59&gt;0, (R59*SUMPRODUCT(K59:$K$98, X59:$X$98)-K59*$AZ$3)/Z59, 0)</f>
        <v>-1613.3988805540553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0.52171199999999995</v>
      </c>
      <c r="Q60" s="5">
        <f t="shared" si="60"/>
        <v>12.5</v>
      </c>
      <c r="R60">
        <f t="shared" si="40"/>
        <v>50000</v>
      </c>
      <c r="S60">
        <f t="shared" si="41"/>
        <v>-3412.1823592223227</v>
      </c>
      <c r="U60">
        <f t="shared" si="34"/>
        <v>0.52171199999999995</v>
      </c>
      <c r="V60">
        <f t="shared" si="57"/>
        <v>0.01</v>
      </c>
      <c r="W60">
        <f t="shared" si="35"/>
        <v>4.4508280530350317E-3</v>
      </c>
      <c r="X60">
        <f t="shared" si="36"/>
        <v>2.3220504052050123E-3</v>
      </c>
      <c r="Y60">
        <f t="shared" si="37"/>
        <v>4.4508280530350314E-5</v>
      </c>
      <c r="Z60">
        <f t="shared" si="38"/>
        <v>2.0842693672996691E-3</v>
      </c>
      <c r="AB60">
        <f t="shared" si="58"/>
        <v>-7.1809609983053058</v>
      </c>
      <c r="AC60">
        <f t="shared" si="27"/>
        <v>-7.111907166967403</v>
      </c>
      <c r="AE60">
        <f t="shared" si="42"/>
        <v>0</v>
      </c>
      <c r="AF60">
        <f t="shared" si="43"/>
        <v>0</v>
      </c>
      <c r="AG60">
        <f t="shared" si="44"/>
        <v>-2.6053367091245862E-2</v>
      </c>
      <c r="AH60">
        <f t="shared" si="45"/>
        <v>-116.10252026025061</v>
      </c>
      <c r="AI60">
        <f t="shared" si="46"/>
        <v>-116.12857362734186</v>
      </c>
      <c r="AJ60">
        <f t="shared" si="47"/>
        <v>-6.9053831337902771E-2</v>
      </c>
      <c r="AK60">
        <f t="shared" si="59"/>
        <v>-0.50266726988137145</v>
      </c>
      <c r="AL60">
        <f t="shared" si="39"/>
        <v>-116.70029472856113</v>
      </c>
      <c r="AN60">
        <f t="shared" si="48"/>
        <v>0</v>
      </c>
      <c r="AO60">
        <f t="shared" si="49"/>
        <v>0</v>
      </c>
      <c r="AP60">
        <f t="shared" si="50"/>
        <v>-1.0431119201779226E-4</v>
      </c>
      <c r="AQ60">
        <f t="shared" si="51"/>
        <v>-0.46484557033267077</v>
      </c>
      <c r="AR60">
        <f t="shared" si="52"/>
        <v>-0.46494988152468858</v>
      </c>
      <c r="AS60">
        <f t="shared" si="53"/>
        <v>-2.7647433957480726E-4</v>
      </c>
      <c r="AT60">
        <f t="shared" si="54"/>
        <v>-2.0125545356965906E-3</v>
      </c>
      <c r="AU60">
        <f t="shared" si="55"/>
        <v>-0.46723891039995996</v>
      </c>
      <c r="AW60">
        <v>57</v>
      </c>
      <c r="AX60">
        <f>IF(Z60&gt;0, (R60*SUMPRODUCT(K60:$K$98, X60:$X$98)-K60*$AZ$3)/Z60, 0)</f>
        <v>-3412.1823592223227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0.58618000000000003</v>
      </c>
      <c r="Q61" s="5">
        <f t="shared" si="60"/>
        <v>12.5</v>
      </c>
      <c r="R61">
        <f t="shared" si="40"/>
        <v>50000</v>
      </c>
      <c r="S61">
        <f t="shared" si="41"/>
        <v>-7993.6504424970262</v>
      </c>
      <c r="U61">
        <f t="shared" si="34"/>
        <v>0.58618000000000003</v>
      </c>
      <c r="V61">
        <f t="shared" si="57"/>
        <v>0.01</v>
      </c>
      <c r="W61">
        <f t="shared" si="35"/>
        <v>2.0842693672996691E-3</v>
      </c>
      <c r="X61">
        <f t="shared" si="36"/>
        <v>1.22175701772372E-3</v>
      </c>
      <c r="Y61">
        <f t="shared" si="37"/>
        <v>2.0842693672996693E-5</v>
      </c>
      <c r="Z61">
        <f t="shared" si="38"/>
        <v>8.4166965590295236E-4</v>
      </c>
      <c r="AB61">
        <f t="shared" si="58"/>
        <v>-7.111907166967403</v>
      </c>
      <c r="AC61">
        <f t="shared" si="27"/>
        <v>-6.7280130173449546</v>
      </c>
      <c r="AE61">
        <f t="shared" si="42"/>
        <v>0</v>
      </c>
      <c r="AF61">
        <f t="shared" si="43"/>
        <v>0</v>
      </c>
      <c r="AG61">
        <f t="shared" si="44"/>
        <v>-1.0520870698786905E-2</v>
      </c>
      <c r="AH61">
        <f t="shared" si="45"/>
        <v>-61.087850886186004</v>
      </c>
      <c r="AI61">
        <f t="shared" si="46"/>
        <v>-61.098371756884788</v>
      </c>
      <c r="AJ61">
        <f t="shared" si="47"/>
        <v>-0.38389414962244839</v>
      </c>
      <c r="AK61">
        <f t="shared" si="59"/>
        <v>-0.49783350168771828</v>
      </c>
      <c r="AL61">
        <f t="shared" si="39"/>
        <v>-61.980099408194953</v>
      </c>
      <c r="AN61">
        <f t="shared" si="48"/>
        <v>0</v>
      </c>
      <c r="AO61">
        <f t="shared" si="49"/>
        <v>0</v>
      </c>
      <c r="AP61">
        <f t="shared" si="50"/>
        <v>-3.7609772821986492E-5</v>
      </c>
      <c r="AQ61">
        <f t="shared" si="51"/>
        <v>-0.21837548048924812</v>
      </c>
      <c r="AR61">
        <f t="shared" si="52"/>
        <v>-0.21841309026207009</v>
      </c>
      <c r="AS61">
        <f t="shared" si="53"/>
        <v>-1.3723362037568573E-3</v>
      </c>
      <c r="AT61">
        <f t="shared" si="54"/>
        <v>-1.7796440463628159E-3</v>
      </c>
      <c r="AU61">
        <f t="shared" si="55"/>
        <v>-0.22156507051218977</v>
      </c>
      <c r="AW61">
        <v>58</v>
      </c>
      <c r="AX61">
        <f>IF(Z61&gt;0, (R61*SUMPRODUCT(K61:$K$98, X61:$X$98)-K61*$AZ$3)/Z61, 0)</f>
        <v>-7993.6504424970262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0.65888599999999997</v>
      </c>
      <c r="Q62" s="5">
        <f t="shared" si="60"/>
        <v>12.5</v>
      </c>
      <c r="R62">
        <f t="shared" si="40"/>
        <v>50000</v>
      </c>
      <c r="S62">
        <f t="shared" si="41"/>
        <v>-22206.093228554018</v>
      </c>
      <c r="U62">
        <f t="shared" si="34"/>
        <v>0.65888599999999997</v>
      </c>
      <c r="V62">
        <f t="shared" si="57"/>
        <v>0.01</v>
      </c>
      <c r="W62">
        <f t="shared" si="35"/>
        <v>8.4166965590295236E-4</v>
      </c>
      <c r="X62">
        <f t="shared" si="36"/>
        <v>5.5456435289927264E-4</v>
      </c>
      <c r="Y62">
        <f t="shared" si="37"/>
        <v>8.4166965590295235E-6</v>
      </c>
      <c r="Z62">
        <f t="shared" si="38"/>
        <v>2.7868860644465022E-4</v>
      </c>
      <c r="AB62">
        <f t="shared" si="58"/>
        <v>-6.7280130173449546</v>
      </c>
      <c r="AC62">
        <f t="shared" si="27"/>
        <v>-6.1885851764457032</v>
      </c>
      <c r="AE62">
        <f t="shared" si="42"/>
        <v>0</v>
      </c>
      <c r="AF62">
        <f t="shared" si="43"/>
        <v>0</v>
      </c>
      <c r="AG62">
        <f t="shared" si="44"/>
        <v>-3.4836075805581277E-3</v>
      </c>
      <c r="AH62">
        <f t="shared" si="45"/>
        <v>-27.728217644963632</v>
      </c>
      <c r="AI62">
        <f t="shared" si="46"/>
        <v>-27.731701252544191</v>
      </c>
      <c r="AJ62">
        <f t="shared" si="47"/>
        <v>-0.53942784089925144</v>
      </c>
      <c r="AK62">
        <f t="shared" si="59"/>
        <v>-0.47096091121414685</v>
      </c>
      <c r="AL62">
        <f t="shared" si="39"/>
        <v>-28.742090004657587</v>
      </c>
      <c r="AN62">
        <f t="shared" si="48"/>
        <v>0</v>
      </c>
      <c r="AO62">
        <f t="shared" si="49"/>
        <v>0</v>
      </c>
      <c r="AP62">
        <f t="shared" si="50"/>
        <v>-1.1118859212660033E-5</v>
      </c>
      <c r="AQ62">
        <f t="shared" si="51"/>
        <v>-8.8501974198526387E-2</v>
      </c>
      <c r="AR62">
        <f t="shared" si="52"/>
        <v>-8.8513093057739051E-2</v>
      </c>
      <c r="AS62">
        <f t="shared" si="53"/>
        <v>-1.7217272840435744E-3</v>
      </c>
      <c r="AT62">
        <f t="shared" si="54"/>
        <v>-1.5031968858034246E-3</v>
      </c>
      <c r="AU62">
        <f t="shared" si="55"/>
        <v>-9.1738017227586038E-2</v>
      </c>
      <c r="AW62">
        <v>59</v>
      </c>
      <c r="AX62">
        <f>IF(Z62&gt;0, (R62*SUMPRODUCT(K62:$K$98, X62:$X$98)-K62*$AZ$3)/Z62, 0)</f>
        <v>-22206.093228554018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0.73742600000000003</v>
      </c>
      <c r="Q63" s="5">
        <f t="shared" si="60"/>
        <v>12.5</v>
      </c>
      <c r="R63">
        <f t="shared" si="40"/>
        <v>50000</v>
      </c>
      <c r="S63">
        <f t="shared" si="41"/>
        <v>-79564.101944503695</v>
      </c>
      <c r="U63">
        <f t="shared" si="34"/>
        <v>0.73742600000000003</v>
      </c>
      <c r="V63">
        <f t="shared" si="57"/>
        <v>0.01</v>
      </c>
      <c r="W63">
        <f t="shared" si="35"/>
        <v>2.7868860644465022E-4</v>
      </c>
      <c r="X63">
        <f t="shared" si="36"/>
        <v>2.0551222429605263E-4</v>
      </c>
      <c r="Y63">
        <f t="shared" si="37"/>
        <v>2.7868860644465022E-6</v>
      </c>
      <c r="Z63">
        <f t="shared" si="38"/>
        <v>7.0389496084151087E-5</v>
      </c>
      <c r="AB63">
        <f t="shared" si="58"/>
        <v>-6.1885851764457032</v>
      </c>
      <c r="AC63">
        <f t="shared" si="27"/>
        <v>-5.600477042261641</v>
      </c>
      <c r="AE63">
        <f t="shared" si="42"/>
        <v>0</v>
      </c>
      <c r="AF63">
        <f t="shared" si="43"/>
        <v>0</v>
      </c>
      <c r="AG63">
        <f t="shared" si="44"/>
        <v>-8.7986870105188854E-4</v>
      </c>
      <c r="AH63">
        <f t="shared" si="45"/>
        <v>-10.275611214802632</v>
      </c>
      <c r="AI63">
        <f t="shared" si="46"/>
        <v>-10.276491083503684</v>
      </c>
      <c r="AJ63">
        <f t="shared" si="47"/>
        <v>-0.58810813418406216</v>
      </c>
      <c r="AK63">
        <f t="shared" si="59"/>
        <v>-0.43320096235119926</v>
      </c>
      <c r="AL63">
        <f t="shared" si="39"/>
        <v>-11.297800180038946</v>
      </c>
      <c r="AN63">
        <f t="shared" si="48"/>
        <v>0</v>
      </c>
      <c r="AO63">
        <f t="shared" si="49"/>
        <v>0</v>
      </c>
      <c r="AP63">
        <f t="shared" si="50"/>
        <v>-2.5074417381949954E-6</v>
      </c>
      <c r="AQ63">
        <f t="shared" si="51"/>
        <v>-2.9283342406267992E-2</v>
      </c>
      <c r="AR63">
        <f t="shared" si="52"/>
        <v>-2.9285849848006185E-2</v>
      </c>
      <c r="AS63">
        <f t="shared" si="53"/>
        <v>-1.6759851560376575E-3</v>
      </c>
      <c r="AT63">
        <f t="shared" si="54"/>
        <v>-1.2345321213574772E-3</v>
      </c>
      <c r="AU63">
        <f t="shared" si="55"/>
        <v>-3.2196367125401325E-2</v>
      </c>
      <c r="AW63">
        <v>60</v>
      </c>
      <c r="AX63">
        <f>IF(Z63&gt;0, (R63*SUMPRODUCT(K63:$K$98, X63:$X$98)-K63*$AZ$3)/Z63, 0)</f>
        <v>-79564.101944503695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0.819492</v>
      </c>
      <c r="Q64" s="5">
        <f t="shared" si="60"/>
        <v>12.5</v>
      </c>
      <c r="R64">
        <f t="shared" si="40"/>
        <v>50000</v>
      </c>
      <c r="S64">
        <f t="shared" si="41"/>
        <v>-418734.86568933551</v>
      </c>
      <c r="U64">
        <f t="shared" si="34"/>
        <v>0.819492</v>
      </c>
      <c r="V64">
        <f t="shared" si="57"/>
        <v>0.01</v>
      </c>
      <c r="W64">
        <f t="shared" si="35"/>
        <v>7.0389496084151087E-5</v>
      </c>
      <c r="X64">
        <f t="shared" si="36"/>
        <v>5.7683628924993142E-5</v>
      </c>
      <c r="Y64">
        <f t="shared" si="37"/>
        <v>7.0389496084151091E-7</v>
      </c>
      <c r="Z64">
        <f t="shared" si="38"/>
        <v>1.2001972198316433E-5</v>
      </c>
      <c r="AB64">
        <f t="shared" si="58"/>
        <v>-5.600477042261641</v>
      </c>
      <c r="AC64">
        <f t="shared" si="27"/>
        <v>-5.0256442164691704</v>
      </c>
      <c r="AE64">
        <f t="shared" si="42"/>
        <v>0</v>
      </c>
      <c r="AF64">
        <f t="shared" si="43"/>
        <v>0</v>
      </c>
      <c r="AG64">
        <f t="shared" si="44"/>
        <v>-1.5002465247895543E-4</v>
      </c>
      <c r="AH64">
        <f t="shared" si="45"/>
        <v>-2.8841814462496571</v>
      </c>
      <c r="AI64">
        <f t="shared" si="46"/>
        <v>-2.8843314709021359</v>
      </c>
      <c r="AJ64">
        <f t="shared" si="47"/>
        <v>-0.57483282579247064</v>
      </c>
      <c r="AK64">
        <f t="shared" si="59"/>
        <v>-0.39203339295831491</v>
      </c>
      <c r="AL64">
        <f t="shared" si="39"/>
        <v>-3.8511976896529214</v>
      </c>
      <c r="AN64">
        <f t="shared" si="48"/>
        <v>0</v>
      </c>
      <c r="AO64">
        <f t="shared" si="49"/>
        <v>0</v>
      </c>
      <c r="AP64">
        <f t="shared" si="50"/>
        <v>-3.8173113919299314E-7</v>
      </c>
      <c r="AQ64">
        <f t="shared" si="51"/>
        <v>-7.3386730175603338E-3</v>
      </c>
      <c r="AR64">
        <f t="shared" si="52"/>
        <v>-7.3390547486995262E-3</v>
      </c>
      <c r="AS64">
        <f t="shared" si="53"/>
        <v>-1.4626368787360982E-3</v>
      </c>
      <c r="AT64">
        <f t="shared" si="54"/>
        <v>-9.9751175038825107E-4</v>
      </c>
      <c r="AU64">
        <f t="shared" si="55"/>
        <v>-9.7992033778238757E-3</v>
      </c>
      <c r="AW64">
        <v>61</v>
      </c>
      <c r="AX64">
        <f>IF(Z64&gt;0, (R64*SUMPRODUCT(K64:$K$98, X64:$X$98)-K64*$AZ$3)/Z64, 0)</f>
        <v>-418734.86568933551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0.82196330200000001</v>
      </c>
      <c r="Q65" s="5">
        <f t="shared" si="60"/>
        <v>12.5</v>
      </c>
      <c r="R65">
        <f t="shared" si="40"/>
        <v>50000</v>
      </c>
      <c r="S65">
        <f t="shared" si="41"/>
        <v>-2228112.0270016319</v>
      </c>
      <c r="U65">
        <f t="shared" si="34"/>
        <v>0.82196330200000001</v>
      </c>
      <c r="V65">
        <f t="shared" si="57"/>
        <v>0.01</v>
      </c>
      <c r="W65">
        <f t="shared" si="35"/>
        <v>1.2001972198316433E-5</v>
      </c>
      <c r="X65">
        <f t="shared" si="36"/>
        <v>9.8651806986403748E-6</v>
      </c>
      <c r="Y65">
        <f t="shared" si="37"/>
        <v>1.2001972198316433E-7</v>
      </c>
      <c r="Z65">
        <f t="shared" si="38"/>
        <v>2.0167717776928945E-6</v>
      </c>
      <c r="AB65">
        <f t="shared" si="58"/>
        <v>-5.0256442164691704</v>
      </c>
      <c r="AC65">
        <f t="shared" si="27"/>
        <v>-4.4935934535949995</v>
      </c>
      <c r="AE65">
        <f t="shared" si="42"/>
        <v>0</v>
      </c>
      <c r="AF65">
        <f t="shared" si="43"/>
        <v>0</v>
      </c>
      <c r="AG65">
        <f t="shared" si="44"/>
        <v>-2.5209647221161182E-5</v>
      </c>
      <c r="AH65">
        <f t="shared" si="45"/>
        <v>-0.49325903493201873</v>
      </c>
      <c r="AI65">
        <f t="shared" si="46"/>
        <v>-0.49328424457923986</v>
      </c>
      <c r="AJ65">
        <f t="shared" si="47"/>
        <v>-0.53205076287417086</v>
      </c>
      <c r="AK65">
        <f t="shared" si="59"/>
        <v>-0.35179509515284196</v>
      </c>
      <c r="AL65">
        <f t="shared" si="39"/>
        <v>-1.3771301026062526</v>
      </c>
      <c r="AN65">
        <f t="shared" si="48"/>
        <v>0</v>
      </c>
      <c r="AO65">
        <f t="shared" si="49"/>
        <v>0</v>
      </c>
      <c r="AP65">
        <f t="shared" si="50"/>
        <v>-5.7272178708722276E-8</v>
      </c>
      <c r="AQ65">
        <f t="shared" si="51"/>
        <v>-1.1206035273117652E-3</v>
      </c>
      <c r="AR65">
        <f t="shared" si="52"/>
        <v>-1.1206607994904739E-3</v>
      </c>
      <c r="AS65">
        <f t="shared" si="53"/>
        <v>-1.208731963050373E-3</v>
      </c>
      <c r="AT65">
        <f t="shared" si="54"/>
        <v>-7.9922068649707512E-4</v>
      </c>
      <c r="AU65">
        <f t="shared" si="55"/>
        <v>-3.1286134490379216E-3</v>
      </c>
      <c r="AW65">
        <v>62</v>
      </c>
      <c r="AX65">
        <f>IF(Z65&gt;0, (R65*SUMPRODUCT(K65:$K$98, X65:$X$98)-K65*$AZ$3)/Z65, 0)</f>
        <v>-2228112.0270016319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0.82463276399999996</v>
      </c>
      <c r="Q66" s="5">
        <f t="shared" si="60"/>
        <v>12.5</v>
      </c>
      <c r="R66">
        <f t="shared" si="40"/>
        <v>50000</v>
      </c>
      <c r="S66">
        <f t="shared" si="41"/>
        <v>-12033044.643930903</v>
      </c>
      <c r="U66">
        <f t="shared" si="34"/>
        <v>0.82463276399999996</v>
      </c>
      <c r="V66">
        <f t="shared" si="57"/>
        <v>0.01</v>
      </c>
      <c r="W66">
        <f t="shared" si="35"/>
        <v>2.0167717776928945E-6</v>
      </c>
      <c r="X66">
        <f t="shared" si="36"/>
        <v>1.663096085396085E-6</v>
      </c>
      <c r="Y66">
        <f t="shared" si="37"/>
        <v>2.0167717776928945E-8</v>
      </c>
      <c r="Z66">
        <f t="shared" si="38"/>
        <v>3.3350797451988054E-7</v>
      </c>
      <c r="AB66">
        <f t="shared" si="58"/>
        <v>-4.4935934535949995</v>
      </c>
      <c r="AC66">
        <f t="shared" si="27"/>
        <v>-4.0131163465046926</v>
      </c>
      <c r="AE66">
        <f t="shared" si="42"/>
        <v>0</v>
      </c>
      <c r="AF66">
        <f t="shared" si="43"/>
        <v>0</v>
      </c>
      <c r="AG66">
        <f t="shared" si="44"/>
        <v>-4.1688496814985068E-6</v>
      </c>
      <c r="AH66">
        <f t="shared" si="45"/>
        <v>-8.3154804269804247E-2</v>
      </c>
      <c r="AI66">
        <f t="shared" si="46"/>
        <v>-8.3158973119485752E-2</v>
      </c>
      <c r="AJ66">
        <f t="shared" si="47"/>
        <v>-0.48047710709030689</v>
      </c>
      <c r="AK66">
        <f t="shared" si="59"/>
        <v>-0.31455154175165001</v>
      </c>
      <c r="AL66">
        <f t="shared" si="39"/>
        <v>-0.87818762196144262</v>
      </c>
      <c r="AN66">
        <f t="shared" si="48"/>
        <v>0</v>
      </c>
      <c r="AO66">
        <f t="shared" si="49"/>
        <v>0</v>
      </c>
      <c r="AP66">
        <f t="shared" si="50"/>
        <v>-8.4561981185352266E-9</v>
      </c>
      <c r="AQ66">
        <f t="shared" si="51"/>
        <v>-1.6867326796026996E-4</v>
      </c>
      <c r="AR66">
        <f t="shared" si="52"/>
        <v>-1.6868172415838851E-4</v>
      </c>
      <c r="AS66">
        <f t="shared" si="53"/>
        <v>-9.7461168413149387E-4</v>
      </c>
      <c r="AT66">
        <f t="shared" si="54"/>
        <v>-6.380441509674544E-4</v>
      </c>
      <c r="AU66">
        <f t="shared" si="55"/>
        <v>-1.7813375592573366E-3</v>
      </c>
      <c r="AW66">
        <v>63</v>
      </c>
      <c r="AX66">
        <f>IF(Z66&gt;0, (R66*SUMPRODUCT(K66:$K$98, X66:$X$98)-K66*$AZ$3)/Z66, 0)</f>
        <v>-12033044.643930903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0.82757423799999996</v>
      </c>
      <c r="Q67" s="5">
        <f t="shared" si="60"/>
        <v>12.5</v>
      </c>
      <c r="R67">
        <f t="shared" ref="R67:R98" si="61">$C$6</f>
        <v>50000</v>
      </c>
      <c r="S67">
        <f t="shared" ref="S67:S98" si="62">AX67</f>
        <v>-66148570.910189986</v>
      </c>
      <c r="U67">
        <f t="shared" si="34"/>
        <v>0.82757423799999996</v>
      </c>
      <c r="V67">
        <f t="shared" si="57"/>
        <v>0.01</v>
      </c>
      <c r="W67">
        <f t="shared" si="35"/>
        <v>3.3350797451988054E-7</v>
      </c>
      <c r="X67">
        <f t="shared" si="36"/>
        <v>2.7600260788021352E-7</v>
      </c>
      <c r="Y67">
        <f t="shared" si="37"/>
        <v>3.3350797451988054E-9</v>
      </c>
      <c r="Z67">
        <f t="shared" si="38"/>
        <v>5.4170286894468208E-8</v>
      </c>
      <c r="AB67">
        <f t="shared" si="58"/>
        <v>-4.0131163465046926</v>
      </c>
      <c r="AC67">
        <f t="shared" si="27"/>
        <v>-3.5832870638640655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-6.7712858618085263E-7</v>
      </c>
      <c r="AH67">
        <f t="shared" ref="AH67:AH98" si="66">-X67*R67</f>
        <v>-1.3800130394010676E-2</v>
      </c>
      <c r="AI67">
        <f t="shared" ref="AI67:AI98" si="67">SUM(AE67:AH67)</f>
        <v>-1.3800807522596856E-2</v>
      </c>
      <c r="AJ67">
        <f t="shared" ref="AJ67:AJ98" si="68">AB67-AC67</f>
        <v>-0.42982928264062714</v>
      </c>
      <c r="AK67">
        <f t="shared" si="59"/>
        <v>-0.28091814425532852</v>
      </c>
      <c r="AL67">
        <f t="shared" si="39"/>
        <v>-0.72454823441855254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-1.2263432348446885E-9</v>
      </c>
      <c r="AQ67">
        <f t="shared" ref="AQ67:AQ98" si="72">AH67*$K67</f>
        <v>-2.4993327551156506E-5</v>
      </c>
      <c r="AR67">
        <f t="shared" ref="AR67:AR98" si="73">AI67*$K67</f>
        <v>-2.499455389439135E-5</v>
      </c>
      <c r="AS67">
        <f t="shared" ref="AS67:AS98" si="74">AJ67*$K67</f>
        <v>-7.7846105401861124E-4</v>
      </c>
      <c r="AT67">
        <f t="shared" ref="AT67:AT98" si="75">AK67*$K67</f>
        <v>-5.087690473912944E-4</v>
      </c>
      <c r="AU67">
        <f t="shared" ref="AU67:AU98" si="76">AL67*$K67</f>
        <v>-1.312224655304297E-3</v>
      </c>
      <c r="AW67">
        <v>64</v>
      </c>
      <c r="AX67">
        <f>IF(Z67&gt;0, (R67*SUMPRODUCT(K67:$K$98, X67:$X$98)-K67*$AZ$3)/Z67, 0)</f>
        <v>-66148570.910189986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0.83082719400000005</v>
      </c>
      <c r="Q68" s="5">
        <f t="shared" si="60"/>
        <v>12.5</v>
      </c>
      <c r="R68">
        <f t="shared" si="61"/>
        <v>50000</v>
      </c>
      <c r="S68">
        <f t="shared" si="62"/>
        <v>-371053505.12604946</v>
      </c>
      <c r="U68">
        <f t="shared" si="34"/>
        <v>0.83082719400000005</v>
      </c>
      <c r="V68">
        <f t="shared" ref="V68:V98" si="78">$C$10</f>
        <v>0.01</v>
      </c>
      <c r="W68">
        <f t="shared" si="35"/>
        <v>5.4170286894468208E-8</v>
      </c>
      <c r="X68">
        <f t="shared" si="36"/>
        <v>4.5006147458705998E-8</v>
      </c>
      <c r="Y68">
        <f t="shared" si="37"/>
        <v>5.4170286894468211E-10</v>
      </c>
      <c r="Z68">
        <f t="shared" si="38"/>
        <v>8.6224365668175286E-9</v>
      </c>
      <c r="AB68">
        <f t="shared" ref="AB68:AB98" si="79">AC67</f>
        <v>-3.5832870638640655</v>
      </c>
      <c r="AC68">
        <f t="shared" ref="AC68:AC98" si="80">S68*Z68</f>
        <v>-3.1993853108446642</v>
      </c>
      <c r="AE68">
        <f t="shared" si="63"/>
        <v>0</v>
      </c>
      <c r="AF68">
        <f t="shared" si="64"/>
        <v>0</v>
      </c>
      <c r="AG68">
        <f t="shared" si="65"/>
        <v>-1.077804570852191E-7</v>
      </c>
      <c r="AH68">
        <f t="shared" si="66"/>
        <v>-2.2503073729352998E-3</v>
      </c>
      <c r="AI68">
        <f t="shared" si="67"/>
        <v>-2.2504151533923851E-3</v>
      </c>
      <c r="AJ68">
        <f t="shared" si="68"/>
        <v>-0.38390175301940133</v>
      </c>
      <c r="AK68">
        <f t="shared" ref="AK68:AK98" si="81">G68*SUM(AB68:AB68, AE68:AF68)</f>
        <v>-0.2508300944704846</v>
      </c>
      <c r="AL68">
        <f t="shared" si="39"/>
        <v>-0.63698226264327829</v>
      </c>
      <c r="AN68">
        <f t="shared" si="69"/>
        <v>0</v>
      </c>
      <c r="AO68">
        <f t="shared" si="70"/>
        <v>0</v>
      </c>
      <c r="AP68">
        <f t="shared" si="71"/>
        <v>-1.7428615518691605E-10</v>
      </c>
      <c r="AQ68">
        <f t="shared" si="72"/>
        <v>-3.6388546738817696E-6</v>
      </c>
      <c r="AR68">
        <f t="shared" si="73"/>
        <v>-3.6390289600369567E-6</v>
      </c>
      <c r="AS68">
        <f t="shared" si="74"/>
        <v>-6.2078750000443535E-4</v>
      </c>
      <c r="AT68">
        <f t="shared" si="75"/>
        <v>-4.0560426215177821E-4</v>
      </c>
      <c r="AU68">
        <f t="shared" si="76"/>
        <v>-1.0300307911162503E-3</v>
      </c>
      <c r="AW68">
        <v>65</v>
      </c>
      <c r="AX68">
        <f>IF(Z68&gt;0, (R68*SUMPRODUCT(K68:$K$98, X68:$X$98)-K68*$AZ$3)/Z68, 0)</f>
        <v>-371053505.12604946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0.83405797299999995</v>
      </c>
      <c r="Q69" s="5">
        <f t="shared" ref="Q69:Q98" si="82">$C$8</f>
        <v>12.5</v>
      </c>
      <c r="R69">
        <f t="shared" si="61"/>
        <v>50000</v>
      </c>
      <c r="S69">
        <f t="shared" si="62"/>
        <v>-2124495545.6664538</v>
      </c>
      <c r="U69">
        <f t="shared" si="34"/>
        <v>0.83405797299999995</v>
      </c>
      <c r="V69">
        <f t="shared" si="78"/>
        <v>0.01</v>
      </c>
      <c r="W69">
        <f t="shared" si="35"/>
        <v>8.6224365668175286E-9</v>
      </c>
      <c r="X69">
        <f t="shared" si="36"/>
        <v>7.1916119652409065E-9</v>
      </c>
      <c r="Y69">
        <f t="shared" si="37"/>
        <v>8.6224365668175283E-11</v>
      </c>
      <c r="Z69">
        <f t="shared" si="38"/>
        <v>1.3446002359084468E-9</v>
      </c>
      <c r="AB69">
        <f t="shared" si="79"/>
        <v>-3.1993853108446642</v>
      </c>
      <c r="AC69">
        <f t="shared" si="80"/>
        <v>-2.8565972118895582</v>
      </c>
      <c r="AE69">
        <f t="shared" si="63"/>
        <v>0</v>
      </c>
      <c r="AF69">
        <f t="shared" si="64"/>
        <v>0</v>
      </c>
      <c r="AG69">
        <f t="shared" si="65"/>
        <v>-1.6807502948855586E-8</v>
      </c>
      <c r="AH69">
        <f t="shared" si="66"/>
        <v>-3.5958059826204534E-4</v>
      </c>
      <c r="AI69">
        <f t="shared" si="67"/>
        <v>-3.5959740576499422E-4</v>
      </c>
      <c r="AJ69">
        <f t="shared" si="68"/>
        <v>-0.34278809895510598</v>
      </c>
      <c r="AK69">
        <f t="shared" si="81"/>
        <v>-0.22395697175912652</v>
      </c>
      <c r="AL69">
        <f t="shared" si="39"/>
        <v>-0.56710466811999749</v>
      </c>
      <c r="AN69">
        <f t="shared" si="69"/>
        <v>0</v>
      </c>
      <c r="AO69">
        <f t="shared" si="70"/>
        <v>0</v>
      </c>
      <c r="AP69">
        <f t="shared" si="71"/>
        <v>-2.4266550283825232E-11</v>
      </c>
      <c r="AQ69">
        <f t="shared" si="72"/>
        <v>-5.1915984756129504E-7</v>
      </c>
      <c r="AR69">
        <f t="shared" si="73"/>
        <v>-5.1918411411157892E-7</v>
      </c>
      <c r="AS69">
        <f t="shared" si="74"/>
        <v>-4.9491495942633921E-4</v>
      </c>
      <c r="AT69">
        <f t="shared" si="75"/>
        <v>-3.2334744388523904E-4</v>
      </c>
      <c r="AU69">
        <f t="shared" si="76"/>
        <v>-8.1878158742568988E-4</v>
      </c>
      <c r="AW69">
        <v>66</v>
      </c>
      <c r="AX69">
        <f>IF(Z69&gt;0, (R69*SUMPRODUCT(K69:$K$98, X69:$X$98)-K69*$AZ$3)/Z69, 0)</f>
        <v>-2124495545.6664538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1.2891006367421552E-3</v>
      </c>
      <c r="L70" s="2">
        <v>67</v>
      </c>
      <c r="M70" s="8">
        <v>0.83754713300000005</v>
      </c>
      <c r="Q70" s="5">
        <f t="shared" si="82"/>
        <v>12.5</v>
      </c>
      <c r="R70">
        <f t="shared" si="61"/>
        <v>50000</v>
      </c>
      <c r="S70">
        <f t="shared" si="62"/>
        <v>-12442346269.28376</v>
      </c>
      <c r="U70">
        <f t="shared" ref="U70:U89" si="84">M70</f>
        <v>0.83754713300000005</v>
      </c>
      <c r="V70">
        <f t="shared" si="78"/>
        <v>0.01</v>
      </c>
      <c r="W70">
        <f t="shared" ref="W70:W98" si="85">Z69</f>
        <v>1.3446002359084468E-9</v>
      </c>
      <c r="X70">
        <f t="shared" ref="X70:X98" si="86">U70*W70</f>
        <v>1.1261660726162434E-9</v>
      </c>
      <c r="Y70">
        <f t="shared" ref="Y70:Y98" si="87">V70*W70</f>
        <v>1.3446002359084468E-11</v>
      </c>
      <c r="Z70">
        <f t="shared" ref="Z70:Z98" si="88">MAX(0, W70-X70-Y70)</f>
        <v>2.0498816093311893E-10</v>
      </c>
      <c r="AB70">
        <f t="shared" si="79"/>
        <v>-2.8565972118895582</v>
      </c>
      <c r="AC70">
        <f t="shared" si="80"/>
        <v>-2.5505336794335314</v>
      </c>
      <c r="AE70">
        <f t="shared" si="63"/>
        <v>0</v>
      </c>
      <c r="AF70">
        <f t="shared" si="64"/>
        <v>0</v>
      </c>
      <c r="AG70">
        <f t="shared" si="65"/>
        <v>-2.5623520116639867E-9</v>
      </c>
      <c r="AH70">
        <f t="shared" si="66"/>
        <v>-5.6308303630812167E-5</v>
      </c>
      <c r="AI70">
        <f t="shared" si="67"/>
        <v>-5.6310865982823829E-5</v>
      </c>
      <c r="AJ70">
        <f t="shared" si="68"/>
        <v>-0.3060635324560268</v>
      </c>
      <c r="AK70">
        <f t="shared" si="81"/>
        <v>-0.19996180483226908</v>
      </c>
      <c r="AL70">
        <f t="shared" ref="AL70:AL98" si="89">SUM(AI70:AK70)</f>
        <v>-0.5060816481542787</v>
      </c>
      <c r="AN70">
        <f t="shared" si="69"/>
        <v>0</v>
      </c>
      <c r="AO70">
        <f t="shared" si="70"/>
        <v>0</v>
      </c>
      <c r="AP70">
        <f t="shared" si="71"/>
        <v>-3.3031296097935875E-12</v>
      </c>
      <c r="AQ70">
        <f t="shared" si="72"/>
        <v>-7.2587070064350578E-8</v>
      </c>
      <c r="AR70">
        <f t="shared" si="73"/>
        <v>-7.2590373193960361E-8</v>
      </c>
      <c r="AS70">
        <f t="shared" si="74"/>
        <v>-3.9454669457261743E-4</v>
      </c>
      <c r="AT70">
        <f t="shared" si="75"/>
        <v>-2.5777088993338864E-4</v>
      </c>
      <c r="AU70">
        <f t="shared" si="76"/>
        <v>-6.5239017487919997E-4</v>
      </c>
      <c r="AW70">
        <v>67</v>
      </c>
      <c r="AX70">
        <f>IF(Z70&gt;0, (R70*SUMPRODUCT(K70:$K$98, X70:$X$98)-K70*$AZ$3)/Z70, 0)</f>
        <v>-12442346269.28376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1.1509827113769242E-3</v>
      </c>
      <c r="L71" s="2">
        <v>68</v>
      </c>
      <c r="M71" s="8">
        <v>0.841203123</v>
      </c>
      <c r="Q71" s="5">
        <f t="shared" si="82"/>
        <v>12.5</v>
      </c>
      <c r="R71">
        <f t="shared" si="61"/>
        <v>50000</v>
      </c>
      <c r="S71">
        <f t="shared" si="62"/>
        <v>-74660424832.800079</v>
      </c>
      <c r="U71">
        <f t="shared" si="84"/>
        <v>0.841203123</v>
      </c>
      <c r="V71">
        <f t="shared" si="78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79"/>
        <v>-2.5505336794335314</v>
      </c>
      <c r="AC71">
        <f t="shared" si="80"/>
        <v>-2.2772622773635711</v>
      </c>
      <c r="AE71">
        <f t="shared" si="63"/>
        <v>0</v>
      </c>
      <c r="AF71">
        <f t="shared" si="64"/>
        <v>0</v>
      </c>
      <c r="AG71">
        <f t="shared" si="65"/>
        <v>-3.8126997711026886E-10</v>
      </c>
      <c r="AH71">
        <f t="shared" si="66"/>
        <v>-8.6218340577483116E-6</v>
      </c>
      <c r="AI71">
        <f t="shared" si="67"/>
        <v>-8.6222153277254223E-6</v>
      </c>
      <c r="AJ71">
        <f t="shared" si="68"/>
        <v>-0.27327140206996026</v>
      </c>
      <c r="AK71">
        <f t="shared" si="81"/>
        <v>-0.17853735756034722</v>
      </c>
      <c r="AL71">
        <f t="shared" si="89"/>
        <v>-0.45181738184563519</v>
      </c>
      <c r="AN71">
        <f t="shared" si="69"/>
        <v>0</v>
      </c>
      <c r="AO71">
        <f t="shared" si="70"/>
        <v>0</v>
      </c>
      <c r="AP71">
        <f t="shared" si="71"/>
        <v>-4.388351520209951E-13</v>
      </c>
      <c r="AQ71">
        <f t="shared" si="72"/>
        <v>-9.9235819408290601E-9</v>
      </c>
      <c r="AR71">
        <f t="shared" si="73"/>
        <v>-9.9240207759810822E-9</v>
      </c>
      <c r="AS71">
        <f t="shared" si="74"/>
        <v>-3.1453065929625646E-4</v>
      </c>
      <c r="AT71">
        <f t="shared" si="75"/>
        <v>-2.0549341188687983E-4</v>
      </c>
      <c r="AU71">
        <f t="shared" si="76"/>
        <v>-5.2003399520391227E-4</v>
      </c>
      <c r="AW71">
        <v>68</v>
      </c>
      <c r="AX71">
        <f>IF(Z71&gt;0, (R71*SUMPRODUCT(K71:$K$98, X71:$X$98)-K71*$AZ$3)/Z71, 0)</f>
        <v>-74660424832.800079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1.027663135157968E-3</v>
      </c>
      <c r="L72" s="2">
        <v>69</v>
      </c>
      <c r="M72" s="8">
        <v>0.84498057100000001</v>
      </c>
      <c r="Q72" s="5">
        <f t="shared" si="82"/>
        <v>12.5</v>
      </c>
      <c r="R72">
        <f t="shared" si="61"/>
        <v>50000</v>
      </c>
      <c r="S72">
        <f t="shared" si="62"/>
        <v>-459670089349.59894</v>
      </c>
      <c r="U72">
        <f t="shared" si="84"/>
        <v>0.84498057100000001</v>
      </c>
      <c r="V72">
        <f t="shared" si="78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79"/>
        <v>-2.2772622773635711</v>
      </c>
      <c r="AC72">
        <f t="shared" si="80"/>
        <v>-2.0332698992005187</v>
      </c>
      <c r="AE72">
        <f t="shared" si="63"/>
        <v>0</v>
      </c>
      <c r="AF72">
        <f t="shared" si="64"/>
        <v>0</v>
      </c>
      <c r="AG72">
        <f t="shared" si="65"/>
        <v>-5.5291554375374241E-11</v>
      </c>
      <c r="AH72">
        <f t="shared" si="66"/>
        <v>-1.2886628918551679E-6</v>
      </c>
      <c r="AI72">
        <f t="shared" si="67"/>
        <v>-1.2887181834095432E-6</v>
      </c>
      <c r="AJ72">
        <f t="shared" si="68"/>
        <v>-0.24399237816305241</v>
      </c>
      <c r="AK72">
        <f t="shared" si="81"/>
        <v>-0.15940835941545001</v>
      </c>
      <c r="AL72">
        <f t="shared" si="89"/>
        <v>-0.40340202629668587</v>
      </c>
      <c r="AN72">
        <f t="shared" si="69"/>
        <v>0</v>
      </c>
      <c r="AO72">
        <f t="shared" si="70"/>
        <v>0</v>
      </c>
      <c r="AP72">
        <f t="shared" si="71"/>
        <v>-5.6821092117154355E-14</v>
      </c>
      <c r="AQ72">
        <f t="shared" si="72"/>
        <v>-1.3243113476056153E-9</v>
      </c>
      <c r="AR72">
        <f t="shared" si="73"/>
        <v>-1.3243681686977323E-9</v>
      </c>
      <c r="AS72">
        <f t="shared" si="74"/>
        <v>-2.5074197229769094E-4</v>
      </c>
      <c r="AT72">
        <f t="shared" si="75"/>
        <v>-1.6381809440726953E-4</v>
      </c>
      <c r="AU72">
        <f t="shared" si="76"/>
        <v>-4.1456139107312926E-4</v>
      </c>
      <c r="AW72">
        <v>69</v>
      </c>
      <c r="AX72">
        <f>IF(Z72&gt;0, (R72*SUMPRODUCT(K72:$K$98, X72:$X$98)-K72*$AZ$3)/Z72, 0)</f>
        <v>-459670089349.59894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9.1755637067675712E-4</v>
      </c>
      <c r="L73" s="2">
        <v>70</v>
      </c>
      <c r="M73" s="8">
        <v>0.84903369399999995</v>
      </c>
      <c r="Q73" s="5">
        <f t="shared" si="82"/>
        <v>12.5</v>
      </c>
      <c r="R73">
        <f t="shared" si="61"/>
        <v>50000</v>
      </c>
      <c r="S73">
        <f t="shared" si="62"/>
        <v>-2911473915590.2314</v>
      </c>
      <c r="U73">
        <f t="shared" si="84"/>
        <v>0.84903369399999995</v>
      </c>
      <c r="V73">
        <f t="shared" si="78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79"/>
        <v>-2.0332698992005187</v>
      </c>
      <c r="AC73">
        <f t="shared" si="80"/>
        <v>-1.8154195540189066</v>
      </c>
      <c r="AE73">
        <f t="shared" si="63"/>
        <v>0</v>
      </c>
      <c r="AF73">
        <f t="shared" si="64"/>
        <v>0</v>
      </c>
      <c r="AG73">
        <f t="shared" si="65"/>
        <v>-7.7942461732946436E-12</v>
      </c>
      <c r="AH73">
        <f t="shared" si="66"/>
        <v>-1.877775706333034E-7</v>
      </c>
      <c r="AI73">
        <f t="shared" si="67"/>
        <v>-1.877853648794767E-7</v>
      </c>
      <c r="AJ73">
        <f t="shared" si="68"/>
        <v>-0.21785034518161206</v>
      </c>
      <c r="AK73">
        <f t="shared" si="81"/>
        <v>-0.14232889294403633</v>
      </c>
      <c r="AL73">
        <f t="shared" si="89"/>
        <v>-0.36017942591101326</v>
      </c>
      <c r="AN73">
        <f t="shared" si="69"/>
        <v>0</v>
      </c>
      <c r="AO73">
        <f t="shared" si="70"/>
        <v>0</v>
      </c>
      <c r="AP73">
        <f t="shared" si="71"/>
        <v>-7.151660230929435E-15</v>
      </c>
      <c r="AQ73">
        <f t="shared" si="72"/>
        <v>-1.7229650620479229E-10</v>
      </c>
      <c r="AR73">
        <f t="shared" si="73"/>
        <v>-1.7230365786502322E-10</v>
      </c>
      <c r="AS73">
        <f t="shared" si="74"/>
        <v>-1.9988997207551874E-4</v>
      </c>
      <c r="AT73">
        <f t="shared" si="75"/>
        <v>-1.3059478245217067E-4</v>
      </c>
      <c r="AU73">
        <f t="shared" si="76"/>
        <v>-3.3048492683134727E-4</v>
      </c>
      <c r="AW73">
        <v>70</v>
      </c>
      <c r="AX73">
        <f>IF(Z73&gt;0, (R73*SUMPRODUCT(K73:$K$98, X73:$X$98)-K73*$AZ$3)/Z73, 0)</f>
        <v>-2911473915590.2314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8.1924675953281884E-4</v>
      </c>
      <c r="L74" s="2">
        <v>71</v>
      </c>
      <c r="M74" s="8">
        <v>0.853201969</v>
      </c>
      <c r="Q74" s="5">
        <f t="shared" si="82"/>
        <v>12.5</v>
      </c>
      <c r="R74">
        <f t="shared" si="61"/>
        <v>50000</v>
      </c>
      <c r="S74">
        <f t="shared" si="62"/>
        <v>-19002687853156.609</v>
      </c>
      <c r="U74">
        <f t="shared" si="84"/>
        <v>0.853201969</v>
      </c>
      <c r="V74">
        <f t="shared" si="78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79"/>
        <v>-1.8154195540189066</v>
      </c>
      <c r="AC74">
        <f t="shared" si="80"/>
        <v>-1.6209103162394856</v>
      </c>
      <c r="AE74">
        <f t="shared" si="63"/>
        <v>0</v>
      </c>
      <c r="AF74">
        <f t="shared" si="64"/>
        <v>0</v>
      </c>
      <c r="AG74">
        <f t="shared" si="65"/>
        <v>-1.0662375296359916E-12</v>
      </c>
      <c r="AH74">
        <f t="shared" si="66"/>
        <v>-2.6600264727702818E-8</v>
      </c>
      <c r="AI74">
        <f t="shared" si="67"/>
        <v>-2.6601330965232455E-8</v>
      </c>
      <c r="AJ74">
        <f t="shared" si="68"/>
        <v>-0.19450923777942108</v>
      </c>
      <c r="AK74">
        <f t="shared" si="81"/>
        <v>-0.12707936878132348</v>
      </c>
      <c r="AL74">
        <f t="shared" si="89"/>
        <v>-0.32158863316207553</v>
      </c>
      <c r="AN74">
        <f t="shared" si="69"/>
        <v>0</v>
      </c>
      <c r="AO74">
        <f t="shared" si="70"/>
        <v>0</v>
      </c>
      <c r="AP74">
        <f t="shared" si="71"/>
        <v>-8.7351164104656398E-16</v>
      </c>
      <c r="AQ74">
        <f t="shared" si="72"/>
        <v>-2.1792180680885674E-11</v>
      </c>
      <c r="AR74">
        <f t="shared" si="73"/>
        <v>-2.1793054192526719E-11</v>
      </c>
      <c r="AS74">
        <f t="shared" si="74"/>
        <v>-1.5935106274998927E-4</v>
      </c>
      <c r="AT74">
        <f t="shared" si="75"/>
        <v>-1.0410936107757533E-4</v>
      </c>
      <c r="AU74">
        <f t="shared" si="76"/>
        <v>-2.6346044562061878E-4</v>
      </c>
      <c r="AW74">
        <v>71</v>
      </c>
      <c r="AX74">
        <f>IF(Z74&gt;0, (R74*SUMPRODUCT(K74:$K$98, X74:$X$98)-K74*$AZ$3)/Z74, 0)</f>
        <v>-19002687853156.609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7.3147032101144531E-4</v>
      </c>
      <c r="L75" s="2">
        <v>72</v>
      </c>
      <c r="M75" s="8">
        <v>0.85761682500000003</v>
      </c>
      <c r="Q75" s="5">
        <f t="shared" si="82"/>
        <v>12.5</v>
      </c>
      <c r="R75">
        <f t="shared" si="61"/>
        <v>50000</v>
      </c>
      <c r="S75">
        <f t="shared" si="62"/>
        <v>-128163458712935.69</v>
      </c>
      <c r="U75">
        <f t="shared" si="84"/>
        <v>0.85761682500000003</v>
      </c>
      <c r="V75">
        <f t="shared" si="78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79"/>
        <v>-1.6209103162394856</v>
      </c>
      <c r="AC75">
        <f t="shared" si="80"/>
        <v>-1.4472413538043869</v>
      </c>
      <c r="AE75">
        <f t="shared" si="63"/>
        <v>0</v>
      </c>
      <c r="AF75">
        <f t="shared" si="64"/>
        <v>0</v>
      </c>
      <c r="AG75">
        <f t="shared" si="65"/>
        <v>-1.4115190947736916E-13</v>
      </c>
      <c r="AH75">
        <f t="shared" si="66"/>
        <v>-3.6576929794490506E-9</v>
      </c>
      <c r="AI75">
        <f t="shared" si="67"/>
        <v>-3.6578341313585279E-9</v>
      </c>
      <c r="AJ75">
        <f t="shared" si="68"/>
        <v>-0.17366896243509866</v>
      </c>
      <c r="AK75">
        <f t="shared" si="81"/>
        <v>-0.11346372213676401</v>
      </c>
      <c r="AL75">
        <f t="shared" si="89"/>
        <v>-0.28713268822969679</v>
      </c>
      <c r="AN75">
        <f t="shared" si="69"/>
        <v>0</v>
      </c>
      <c r="AO75">
        <f t="shared" si="70"/>
        <v>0</v>
      </c>
      <c r="AP75">
        <f t="shared" si="71"/>
        <v>-1.0324843253678969E-16</v>
      </c>
      <c r="AQ75">
        <f t="shared" si="72"/>
        <v>-2.6754938578389069E-12</v>
      </c>
      <c r="AR75">
        <f t="shared" si="73"/>
        <v>-2.6755971062714435E-12</v>
      </c>
      <c r="AS75">
        <f t="shared" si="74"/>
        <v>-1.2703369170212624E-4</v>
      </c>
      <c r="AT75">
        <f t="shared" si="75"/>
        <v>-8.2995345254532199E-5</v>
      </c>
      <c r="AU75">
        <f t="shared" si="76"/>
        <v>-2.1002903963225554E-4</v>
      </c>
      <c r="AW75">
        <v>72</v>
      </c>
      <c r="AX75">
        <f>IF(Z75&gt;0, (R75*SUMPRODUCT(K75:$K$98, X75:$X$98)-K75*$AZ$3)/Z75, 0)</f>
        <v>-128163458712935.69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6.5309850090307614E-4</v>
      </c>
      <c r="L76" s="2">
        <v>73</v>
      </c>
      <c r="M76" s="8">
        <v>0.86229046899999995</v>
      </c>
      <c r="Q76" s="5">
        <f t="shared" si="82"/>
        <v>12.5</v>
      </c>
      <c r="R76">
        <f t="shared" si="61"/>
        <v>50000</v>
      </c>
      <c r="S76">
        <f t="shared" si="62"/>
        <v>-896030693005436.75</v>
      </c>
      <c r="U76">
        <f t="shared" si="84"/>
        <v>0.86229046899999995</v>
      </c>
      <c r="V76">
        <f t="shared" si="78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79"/>
        <v>-1.4472413538043869</v>
      </c>
      <c r="AC76">
        <f t="shared" si="80"/>
        <v>-1.2921797801848387</v>
      </c>
      <c r="AE76">
        <f t="shared" si="63"/>
        <v>0</v>
      </c>
      <c r="AF76">
        <f t="shared" si="64"/>
        <v>0</v>
      </c>
      <c r="AG76">
        <f t="shared" si="65"/>
        <v>-1.8026444159109265E-14</v>
      </c>
      <c r="AH76">
        <f t="shared" si="66"/>
        <v>-4.8685578489394475E-10</v>
      </c>
      <c r="AI76">
        <f t="shared" si="67"/>
        <v>-4.8687381133810382E-10</v>
      </c>
      <c r="AJ76">
        <f t="shared" si="68"/>
        <v>-0.1550615736195482</v>
      </c>
      <c r="AK76">
        <f t="shared" si="81"/>
        <v>-0.1013068947663071</v>
      </c>
      <c r="AL76">
        <f t="shared" si="89"/>
        <v>-0.25636846887272913</v>
      </c>
      <c r="AN76">
        <f t="shared" si="69"/>
        <v>0</v>
      </c>
      <c r="AO76">
        <f t="shared" si="70"/>
        <v>0</v>
      </c>
      <c r="AP76">
        <f t="shared" si="71"/>
        <v>-1.1773043656927274E-17</v>
      </c>
      <c r="AQ76">
        <f t="shared" si="72"/>
        <v>-3.179647832702258E-13</v>
      </c>
      <c r="AR76">
        <f t="shared" si="73"/>
        <v>-3.1797655631388274E-13</v>
      </c>
      <c r="AS76">
        <f t="shared" si="74"/>
        <v>-1.0127048127859891E-4</v>
      </c>
      <c r="AT76">
        <f t="shared" si="75"/>
        <v>-6.6163381103020855E-5</v>
      </c>
      <c r="AU76">
        <f t="shared" si="76"/>
        <v>-1.6743386269959634E-4</v>
      </c>
      <c r="AW76">
        <v>73</v>
      </c>
      <c r="AX76">
        <f>IF(Z76&gt;0, (R76*SUMPRODUCT(K76:$K$98, X76:$X$98)-K76*$AZ$3)/Z76, 0)</f>
        <v>-896030693005436.75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5.8312366152060366E-4</v>
      </c>
      <c r="L77" s="2">
        <v>74</v>
      </c>
      <c r="M77" s="8">
        <v>0.86705037500000004</v>
      </c>
      <c r="Q77" s="5">
        <f t="shared" si="82"/>
        <v>12.5</v>
      </c>
      <c r="R77">
        <f t="shared" si="61"/>
        <v>50000</v>
      </c>
      <c r="S77">
        <f t="shared" si="62"/>
        <v>-6506952782241780</v>
      </c>
      <c r="U77">
        <f t="shared" si="84"/>
        <v>0.86705037500000004</v>
      </c>
      <c r="V77">
        <f t="shared" si="78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79"/>
        <v>-1.2921797801848387</v>
      </c>
      <c r="AC77">
        <f t="shared" si="80"/>
        <v>-1.1537319465938853</v>
      </c>
      <c r="AE77">
        <f t="shared" si="63"/>
        <v>0</v>
      </c>
      <c r="AF77">
        <f t="shared" si="64"/>
        <v>0</v>
      </c>
      <c r="AG77">
        <f t="shared" si="65"/>
        <v>-2.2163445494459254E-15</v>
      </c>
      <c r="AH77">
        <f t="shared" si="66"/>
        <v>-6.2519340672288989E-11</v>
      </c>
      <c r="AI77">
        <f t="shared" si="67"/>
        <v>-6.2521557016838433E-11</v>
      </c>
      <c r="AJ77">
        <f t="shared" si="68"/>
        <v>-0.13844783359095336</v>
      </c>
      <c r="AK77">
        <f t="shared" si="81"/>
        <v>-9.0452584612938716E-2</v>
      </c>
      <c r="AL77">
        <f t="shared" si="89"/>
        <v>-0.22890041826641361</v>
      </c>
      <c r="AN77">
        <f t="shared" si="69"/>
        <v>0</v>
      </c>
      <c r="AO77">
        <f t="shared" si="70"/>
        <v>0</v>
      </c>
      <c r="AP77">
        <f t="shared" si="71"/>
        <v>-1.2924029488641407E-18</v>
      </c>
      <c r="AQ77">
        <f t="shared" si="72"/>
        <v>-3.6456506848679156E-14</v>
      </c>
      <c r="AR77">
        <f t="shared" si="73"/>
        <v>-3.6457799251628014E-14</v>
      </c>
      <c r="AS77">
        <f t="shared" si="74"/>
        <v>-8.0732207653151956E-5</v>
      </c>
      <c r="AT77">
        <f t="shared" si="75"/>
        <v>-5.2745042333499035E-5</v>
      </c>
      <c r="AU77">
        <f t="shared" si="76"/>
        <v>-1.3347725002310878E-4</v>
      </c>
      <c r="AW77">
        <v>74</v>
      </c>
      <c r="AX77">
        <f>IF(Z77&gt;0, (R77*SUMPRODUCT(K77:$K$98, X77:$X$98)-K77*$AZ$3)/Z77, 0)</f>
        <v>-6506952782241780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5.2064612635768185E-4</v>
      </c>
      <c r="L78" s="2">
        <v>75</v>
      </c>
      <c r="M78" s="8">
        <v>0.87202471800000003</v>
      </c>
      <c r="Q78" s="5">
        <f t="shared" si="82"/>
        <v>12.5</v>
      </c>
      <c r="R78">
        <f t="shared" si="61"/>
        <v>50000</v>
      </c>
      <c r="S78">
        <f t="shared" si="62"/>
        <v>-4.92457332702872E+16</v>
      </c>
      <c r="U78">
        <f t="shared" si="84"/>
        <v>0.87202471800000003</v>
      </c>
      <c r="V78">
        <f t="shared" si="78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79"/>
        <v>-1.1537319465938853</v>
      </c>
      <c r="AC78">
        <f t="shared" si="80"/>
        <v>-1.0301178094588583</v>
      </c>
      <c r="AE78">
        <f t="shared" si="63"/>
        <v>0</v>
      </c>
      <c r="AF78">
        <f t="shared" si="64"/>
        <v>0</v>
      </c>
      <c r="AG78">
        <f t="shared" si="65"/>
        <v>-2.6147387323004588E-16</v>
      </c>
      <c r="AH78">
        <f t="shared" si="66"/>
        <v>-7.730828922885681E-12</v>
      </c>
      <c r="AI78">
        <f t="shared" si="67"/>
        <v>-7.7310903967589106E-12</v>
      </c>
      <c r="AJ78">
        <f t="shared" si="68"/>
        <v>-0.123614137135027</v>
      </c>
      <c r="AK78">
        <f t="shared" si="81"/>
        <v>-8.0761236261571986E-2</v>
      </c>
      <c r="AL78">
        <f t="shared" si="89"/>
        <v>-0.2043753734043301</v>
      </c>
      <c r="AN78">
        <f t="shared" si="69"/>
        <v>0</v>
      </c>
      <c r="AO78">
        <f t="shared" si="70"/>
        <v>0</v>
      </c>
      <c r="AP78">
        <f t="shared" si="71"/>
        <v>-1.3613535924096295E-19</v>
      </c>
      <c r="AQ78">
        <f t="shared" si="72"/>
        <v>-4.0250261322343599E-15</v>
      </c>
      <c r="AR78">
        <f t="shared" si="73"/>
        <v>-4.0251622675936008E-15</v>
      </c>
      <c r="AS78">
        <f t="shared" si="74"/>
        <v>-6.4359221662399087E-5</v>
      </c>
      <c r="AT78">
        <f t="shared" si="75"/>
        <v>-4.2048024819445003E-5</v>
      </c>
      <c r="AU78">
        <f t="shared" si="76"/>
        <v>-1.0640724648586926E-4</v>
      </c>
      <c r="AW78">
        <v>75</v>
      </c>
      <c r="AX78">
        <f>IF(Z78&gt;0, (R78*SUMPRODUCT(K78:$K$98, X78:$X$98)-K78*$AZ$3)/Z78, 0)</f>
        <v>-4.92457332702872E+16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4.6486261281935876E-4</v>
      </c>
      <c r="L79" s="2">
        <v>76</v>
      </c>
      <c r="M79" s="8">
        <v>0.87703262900000001</v>
      </c>
      <c r="Q79" s="5">
        <f t="shared" si="82"/>
        <v>12.5</v>
      </c>
      <c r="R79">
        <f t="shared" si="61"/>
        <v>50000</v>
      </c>
      <c r="S79">
        <f t="shared" si="62"/>
        <v>-3.8922216491710451E+17</v>
      </c>
      <c r="U79">
        <f t="shared" si="84"/>
        <v>0.87703262900000001</v>
      </c>
      <c r="V79">
        <f t="shared" si="78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79"/>
        <v>-1.0301178094588583</v>
      </c>
      <c r="AC79">
        <f t="shared" si="80"/>
        <v>-0.91974804415969835</v>
      </c>
      <c r="AE79">
        <f t="shared" si="63"/>
        <v>0</v>
      </c>
      <c r="AF79">
        <f t="shared" si="64"/>
        <v>0</v>
      </c>
      <c r="AG79">
        <f t="shared" si="65"/>
        <v>-2.9538016043985568E-17</v>
      </c>
      <c r="AH79">
        <f t="shared" si="66"/>
        <v>-9.172844738150394E-13</v>
      </c>
      <c r="AI79">
        <f t="shared" si="67"/>
        <v>-9.1731401183108346E-13</v>
      </c>
      <c r="AJ79">
        <f t="shared" si="68"/>
        <v>-0.11036976529915998</v>
      </c>
      <c r="AK79">
        <f t="shared" si="81"/>
        <v>-7.2108246662120096E-2</v>
      </c>
      <c r="AL79">
        <f t="shared" si="89"/>
        <v>-0.18247801196219737</v>
      </c>
      <c r="AN79">
        <f t="shared" si="69"/>
        <v>0</v>
      </c>
      <c r="AO79">
        <f t="shared" si="70"/>
        <v>0</v>
      </c>
      <c r="AP79">
        <f t="shared" si="71"/>
        <v>-1.373111931570727E-20</v>
      </c>
      <c r="AQ79">
        <f t="shared" si="72"/>
        <v>-4.2641125719628986E-16</v>
      </c>
      <c r="AR79">
        <f t="shared" si="73"/>
        <v>-4.2642498831560563E-16</v>
      </c>
      <c r="AS79">
        <f t="shared" si="74"/>
        <v>-5.1306777473226905E-5</v>
      </c>
      <c r="AT79">
        <f t="shared" si="75"/>
        <v>-3.3520427949175951E-5</v>
      </c>
      <c r="AU79">
        <f t="shared" si="76"/>
        <v>-8.4827205422829279E-5</v>
      </c>
      <c r="AW79">
        <v>76</v>
      </c>
      <c r="AX79">
        <f>IF(Z79&gt;0, (R79*SUMPRODUCT(K79:$K$98, X79:$X$98)-K79*$AZ$3)/Z79, 0)</f>
        <v>-3.8922216491710451E+17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4.1505590430299886E-4</v>
      </c>
      <c r="L80" s="2">
        <v>77</v>
      </c>
      <c r="M80" s="8">
        <v>0.88195855000000001</v>
      </c>
      <c r="Q80" s="5">
        <f t="shared" si="82"/>
        <v>12.5</v>
      </c>
      <c r="R80">
        <f t="shared" si="61"/>
        <v>50000</v>
      </c>
      <c r="S80">
        <f t="shared" si="62"/>
        <v>-3.2165413376491889E+18</v>
      </c>
      <c r="U80">
        <f t="shared" si="84"/>
        <v>0.88195855000000001</v>
      </c>
      <c r="V80">
        <f t="shared" si="78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79"/>
        <v>-0.91974804415969835</v>
      </c>
      <c r="AC80">
        <f t="shared" si="80"/>
        <v>-0.82120361085687388</v>
      </c>
      <c r="AE80">
        <f t="shared" si="63"/>
        <v>0</v>
      </c>
      <c r="AF80">
        <f t="shared" si="64"/>
        <v>0</v>
      </c>
      <c r="AG80">
        <f t="shared" si="65"/>
        <v>-3.1913300835154623E-18</v>
      </c>
      <c r="AH80">
        <f t="shared" si="66"/>
        <v>-1.04205223200121E-13</v>
      </c>
      <c r="AI80">
        <f t="shared" si="67"/>
        <v>-1.0420841453020451E-13</v>
      </c>
      <c r="AJ80">
        <f t="shared" si="68"/>
        <v>-9.8544433302824475E-2</v>
      </c>
      <c r="AK80">
        <f t="shared" si="81"/>
        <v>-6.4382363091178896E-2</v>
      </c>
      <c r="AL80">
        <f t="shared" si="89"/>
        <v>-0.16292679639410756</v>
      </c>
      <c r="AN80">
        <f t="shared" si="69"/>
        <v>0</v>
      </c>
      <c r="AO80">
        <f t="shared" si="70"/>
        <v>0</v>
      </c>
      <c r="AP80">
        <f t="shared" si="71"/>
        <v>-1.324580393742875E-21</v>
      </c>
      <c r="AQ80">
        <f t="shared" si="72"/>
        <v>-4.3250993148422057E-17</v>
      </c>
      <c r="AR80">
        <f t="shared" si="73"/>
        <v>-4.3252317728815801E-17</v>
      </c>
      <c r="AS80">
        <f t="shared" si="74"/>
        <v>-4.0901448878530368E-5</v>
      </c>
      <c r="AT80">
        <f t="shared" si="75"/>
        <v>-2.6722279933973272E-5</v>
      </c>
      <c r="AU80">
        <f t="shared" si="76"/>
        <v>-6.7623728812546893E-5</v>
      </c>
      <c r="AW80">
        <v>77</v>
      </c>
      <c r="AX80">
        <f>IF(Z80&gt;0, (R80*SUMPRODUCT(K80:$K$98, X80:$X$98)-K80*$AZ$3)/Z80, 0)</f>
        <v>-3.2165413376491889E+18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3.7058562884196325E-4</v>
      </c>
      <c r="L81" s="2">
        <v>78</v>
      </c>
      <c r="M81" s="8">
        <v>0.88700226900000001</v>
      </c>
      <c r="Q81" s="5">
        <f t="shared" si="82"/>
        <v>12.5</v>
      </c>
      <c r="R81">
        <f t="shared" si="61"/>
        <v>50000</v>
      </c>
      <c r="S81">
        <f t="shared" si="62"/>
        <v>-2.7883254133193961E+19</v>
      </c>
      <c r="U81">
        <f t="shared" si="84"/>
        <v>0.88700226900000001</v>
      </c>
      <c r="V81">
        <f t="shared" si="78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79"/>
        <v>-0.82120361085687388</v>
      </c>
      <c r="AC81">
        <f t="shared" si="80"/>
        <v>-0.73321750969363741</v>
      </c>
      <c r="AE81">
        <f t="shared" si="63"/>
        <v>0</v>
      </c>
      <c r="AF81">
        <f t="shared" si="64"/>
        <v>0</v>
      </c>
      <c r="AG81">
        <f t="shared" si="65"/>
        <v>-3.2869975747413285E-19</v>
      </c>
      <c r="AH81">
        <f t="shared" si="66"/>
        <v>-1.1322868100824699E-14</v>
      </c>
      <c r="AI81">
        <f t="shared" si="67"/>
        <v>-1.1323196800582173E-14</v>
      </c>
      <c r="AJ81">
        <f t="shared" si="68"/>
        <v>-8.7986101163236463E-2</v>
      </c>
      <c r="AK81">
        <f t="shared" si="81"/>
        <v>-5.7484252759981175E-2</v>
      </c>
      <c r="AL81">
        <f t="shared" si="89"/>
        <v>-0.14547035392322896</v>
      </c>
      <c r="AN81">
        <f t="shared" si="69"/>
        <v>0</v>
      </c>
      <c r="AO81">
        <f t="shared" si="70"/>
        <v>0</v>
      </c>
      <c r="AP81">
        <f t="shared" si="71"/>
        <v>-1.2181140632375234E-22</v>
      </c>
      <c r="AQ81">
        <f t="shared" si="72"/>
        <v>-4.1960921954387274E-18</v>
      </c>
      <c r="AR81">
        <f t="shared" si="73"/>
        <v>-4.196214006845051E-18</v>
      </c>
      <c r="AS81">
        <f t="shared" si="74"/>
        <v>-3.2606384628930579E-5</v>
      </c>
      <c r="AT81">
        <f t="shared" si="75"/>
        <v>-2.1302837957567985E-5</v>
      </c>
      <c r="AU81">
        <f t="shared" si="76"/>
        <v>-5.3909222586502759E-5</v>
      </c>
      <c r="AW81">
        <v>78</v>
      </c>
      <c r="AX81">
        <f>IF(Z81&gt;0, (R81*SUMPRODUCT(K81:$K$98, X81:$X$98)-K81*$AZ$3)/Z81, 0)</f>
        <v>-2.7883254133193961E+19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3.3088002575175287E-4</v>
      </c>
      <c r="L82" s="2">
        <v>79</v>
      </c>
      <c r="M82" s="8">
        <v>0.89213428500000003</v>
      </c>
      <c r="Q82" s="5">
        <f t="shared" si="82"/>
        <v>12.5</v>
      </c>
      <c r="R82">
        <f t="shared" si="61"/>
        <v>50000</v>
      </c>
      <c r="S82">
        <f t="shared" si="62"/>
        <v>-2.5438696911296443E+20</v>
      </c>
      <c r="U82">
        <f t="shared" si="84"/>
        <v>0.89213428500000003</v>
      </c>
      <c r="V82">
        <f t="shared" si="78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79"/>
        <v>-0.73321750969363741</v>
      </c>
      <c r="AC82">
        <f t="shared" si="80"/>
        <v>-0.6546584907978904</v>
      </c>
      <c r="AE82">
        <f t="shared" si="63"/>
        <v>0</v>
      </c>
      <c r="AF82">
        <f t="shared" si="64"/>
        <v>0</v>
      </c>
      <c r="AG82">
        <f t="shared" si="65"/>
        <v>-3.2168436785532597E-20</v>
      </c>
      <c r="AH82">
        <f t="shared" si="66"/>
        <v>-1.1729772924554357E-15</v>
      </c>
      <c r="AI82">
        <f t="shared" si="67"/>
        <v>-1.1730094608922212E-15</v>
      </c>
      <c r="AJ82">
        <f t="shared" si="68"/>
        <v>-7.8559018895747013E-2</v>
      </c>
      <c r="AK82">
        <f t="shared" si="81"/>
        <v>-5.1325225678554624E-2</v>
      </c>
      <c r="AL82">
        <f t="shared" si="89"/>
        <v>-0.12988424457430281</v>
      </c>
      <c r="AN82">
        <f t="shared" si="69"/>
        <v>0</v>
      </c>
      <c r="AO82">
        <f t="shared" si="70"/>
        <v>0</v>
      </c>
      <c r="AP82">
        <f t="shared" si="71"/>
        <v>-1.0643893191990659E-23</v>
      </c>
      <c r="AQ82">
        <f t="shared" si="72"/>
        <v>-3.8811475673387591E-19</v>
      </c>
      <c r="AR82">
        <f t="shared" si="73"/>
        <v>-3.8812540062706789E-19</v>
      </c>
      <c r="AS82">
        <f t="shared" si="74"/>
        <v>-2.599361019525721E-5</v>
      </c>
      <c r="AT82">
        <f t="shared" si="75"/>
        <v>-1.6982491994234681E-5</v>
      </c>
      <c r="AU82">
        <f t="shared" si="76"/>
        <v>-4.2976102189492284E-5</v>
      </c>
      <c r="AW82">
        <v>79</v>
      </c>
      <c r="AX82">
        <f>IF(Z82&gt;0, (R82*SUMPRODUCT(K82:$K$98, X82:$X$98)-K82*$AZ$3)/Z82, 0)</f>
        <v>-2.5438696911296443E+20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2.9542859442120787E-4</v>
      </c>
      <c r="L83" s="2">
        <v>80</v>
      </c>
      <c r="M83" s="8">
        <v>0.89732143600000003</v>
      </c>
      <c r="Q83" s="5">
        <f t="shared" si="82"/>
        <v>12.5</v>
      </c>
      <c r="R83">
        <f t="shared" si="61"/>
        <v>50000</v>
      </c>
      <c r="S83">
        <f t="shared" si="62"/>
        <v>-2.4507417100494737E+21</v>
      </c>
      <c r="U83">
        <f t="shared" si="84"/>
        <v>0.89732143600000003</v>
      </c>
      <c r="V83">
        <f t="shared" si="78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79"/>
        <v>-0.6546584907978904</v>
      </c>
      <c r="AC83">
        <f t="shared" si="80"/>
        <v>-0.58451650964097357</v>
      </c>
      <c r="AE83">
        <f t="shared" si="63"/>
        <v>0</v>
      </c>
      <c r="AF83">
        <f t="shared" si="64"/>
        <v>0</v>
      </c>
      <c r="AG83">
        <f t="shared" si="65"/>
        <v>-2.9813245274079381E-21</v>
      </c>
      <c r="AH83">
        <f t="shared" si="66"/>
        <v>-1.1546171156107733E-16</v>
      </c>
      <c r="AI83">
        <f t="shared" si="67"/>
        <v>-1.1546469288560475E-16</v>
      </c>
      <c r="AJ83">
        <f t="shared" si="68"/>
        <v>-7.0141981156916833E-2</v>
      </c>
      <c r="AK83">
        <f t="shared" si="81"/>
        <v>-4.5826094355852331E-2</v>
      </c>
      <c r="AL83">
        <f t="shared" si="89"/>
        <v>-0.11596807551276928</v>
      </c>
      <c r="AN83">
        <f t="shared" si="69"/>
        <v>0</v>
      </c>
      <c r="AO83">
        <f t="shared" si="70"/>
        <v>0</v>
      </c>
      <c r="AP83">
        <f t="shared" si="71"/>
        <v>-8.8076851464559902E-25</v>
      </c>
      <c r="AQ83">
        <f t="shared" si="72"/>
        <v>-3.4110691155956005E-20</v>
      </c>
      <c r="AR83">
        <f t="shared" si="73"/>
        <v>-3.411157192447065E-20</v>
      </c>
      <c r="AS83">
        <f t="shared" si="74"/>
        <v>-2.0721946903106787E-5</v>
      </c>
      <c r="AT83">
        <f t="shared" si="75"/>
        <v>-1.3538338643363102E-5</v>
      </c>
      <c r="AU83">
        <f t="shared" si="76"/>
        <v>-3.426028554646992E-5</v>
      </c>
      <c r="AW83">
        <v>80</v>
      </c>
      <c r="AX83">
        <f>IF(Z83&gt;0, (R83*SUMPRODUCT(K83:$K$98, X83:$X$98)-K83*$AZ$3)/Z83, 0)</f>
        <v>-2.4507417100494737E+21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2.6377553073322132E-4</v>
      </c>
      <c r="L84" s="2">
        <v>81</v>
      </c>
      <c r="M84" s="8">
        <v>0.90253096600000005</v>
      </c>
      <c r="Q84" s="5">
        <f t="shared" si="82"/>
        <v>12.5</v>
      </c>
      <c r="R84">
        <f t="shared" si="61"/>
        <v>50000</v>
      </c>
      <c r="S84">
        <f t="shared" si="62"/>
        <v>-2.5016421710060329E+22</v>
      </c>
      <c r="U84">
        <f t="shared" si="84"/>
        <v>0.90253096600000005</v>
      </c>
      <c r="V84">
        <f t="shared" si="78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79"/>
        <v>-0.58451650964097357</v>
      </c>
      <c r="AC84">
        <f t="shared" si="80"/>
        <v>-0.52188974075086925</v>
      </c>
      <c r="AE84">
        <f t="shared" si="63"/>
        <v>0</v>
      </c>
      <c r="AF84">
        <f t="shared" si="64"/>
        <v>0</v>
      </c>
      <c r="AG84">
        <f t="shared" si="65"/>
        <v>-2.6077357645287848E-22</v>
      </c>
      <c r="AH84">
        <f t="shared" si="66"/>
        <v>-1.076295082272392E-17</v>
      </c>
      <c r="AI84">
        <f t="shared" si="67"/>
        <v>-1.0763211596300373E-17</v>
      </c>
      <c r="AJ84">
        <f t="shared" si="68"/>
        <v>-6.2626768890104323E-2</v>
      </c>
      <c r="AK84">
        <f t="shared" si="81"/>
        <v>-4.0916155674868157E-2</v>
      </c>
      <c r="AL84">
        <f t="shared" si="89"/>
        <v>-0.10354292456497249</v>
      </c>
      <c r="AN84">
        <f t="shared" si="69"/>
        <v>0</v>
      </c>
      <c r="AO84">
        <f t="shared" si="70"/>
        <v>0</v>
      </c>
      <c r="AP84">
        <f t="shared" si="71"/>
        <v>-6.8785688530058279E-26</v>
      </c>
      <c r="AQ84">
        <f t="shared" si="72"/>
        <v>-2.8390030655195631E-21</v>
      </c>
      <c r="AR84">
        <f t="shared" si="73"/>
        <v>-2.8390718512080931E-21</v>
      </c>
      <c r="AS84">
        <f t="shared" si="74"/>
        <v>-1.6519409202094063E-5</v>
      </c>
      <c r="AT84">
        <f t="shared" si="75"/>
        <v>-1.0792680678701454E-5</v>
      </c>
      <c r="AU84">
        <f t="shared" si="76"/>
        <v>-2.7312089880795517E-5</v>
      </c>
      <c r="AW84">
        <v>81</v>
      </c>
      <c r="AX84">
        <f>IF(Z84&gt;0, (R84*SUMPRODUCT(K84:$K$98, X84:$X$98)-K84*$AZ$3)/Z84, 0)</f>
        <v>-2.5016421710060329E+22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2.3551386672609044E-4</v>
      </c>
      <c r="L85" s="2">
        <v>82</v>
      </c>
      <c r="M85" s="8">
        <v>0.90776816500000002</v>
      </c>
      <c r="Q85" s="5">
        <f t="shared" si="82"/>
        <v>12.5</v>
      </c>
      <c r="R85">
        <f t="shared" si="61"/>
        <v>50000</v>
      </c>
      <c r="S85">
        <f t="shared" si="62"/>
        <v>-2.7162340245178581E+23</v>
      </c>
      <c r="U85">
        <f t="shared" si="84"/>
        <v>0.90776816500000002</v>
      </c>
      <c r="V85">
        <f t="shared" si="78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79"/>
        <v>-0.52188974075086925</v>
      </c>
      <c r="AC85">
        <f t="shared" si="80"/>
        <v>-0.46597298281327604</v>
      </c>
      <c r="AE85">
        <f t="shared" si="63"/>
        <v>0</v>
      </c>
      <c r="AF85">
        <f t="shared" si="64"/>
        <v>0</v>
      </c>
      <c r="AG85">
        <f t="shared" si="65"/>
        <v>-2.1443889711233E-23</v>
      </c>
      <c r="AH85">
        <f t="shared" si="66"/>
        <v>-9.4688780390846679E-19</v>
      </c>
      <c r="AI85">
        <f t="shared" si="67"/>
        <v>-9.4690924779817795E-19</v>
      </c>
      <c r="AJ85">
        <f t="shared" si="68"/>
        <v>-5.5916757937593209E-2</v>
      </c>
      <c r="AK85">
        <f t="shared" si="81"/>
        <v>-3.6532281852560848E-2</v>
      </c>
      <c r="AL85">
        <f t="shared" si="89"/>
        <v>-9.2449039790154064E-2</v>
      </c>
      <c r="AN85">
        <f t="shared" si="69"/>
        <v>0</v>
      </c>
      <c r="AO85">
        <f t="shared" si="70"/>
        <v>0</v>
      </c>
      <c r="AP85">
        <f t="shared" si="71"/>
        <v>-5.0503333835403109E-27</v>
      </c>
      <c r="AQ85">
        <f t="shared" si="72"/>
        <v>-2.230052080542591E-22</v>
      </c>
      <c r="AR85">
        <f t="shared" si="73"/>
        <v>-2.2301025838764263E-22</v>
      </c>
      <c r="AS85">
        <f t="shared" si="74"/>
        <v>-1.3169171876669387E-5</v>
      </c>
      <c r="AT85">
        <f t="shared" si="75"/>
        <v>-8.6038589594239881E-6</v>
      </c>
      <c r="AU85">
        <f t="shared" si="76"/>
        <v>-2.1773030836093376E-5</v>
      </c>
      <c r="AW85">
        <v>82</v>
      </c>
      <c r="AX85">
        <f>IF(Z85&gt;0, (R85*SUMPRODUCT(K85:$K$98, X85:$X$98)-K85*$AZ$3)/Z85, 0)</f>
        <v>-2.7162340245178581E+23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2.1028023814829503E-4</v>
      </c>
      <c r="L86" s="2">
        <v>83</v>
      </c>
      <c r="M86" s="8">
        <v>0.91304259499999996</v>
      </c>
      <c r="Q86" s="5">
        <f t="shared" si="82"/>
        <v>12.5</v>
      </c>
      <c r="R86">
        <f t="shared" si="61"/>
        <v>50000</v>
      </c>
      <c r="S86">
        <f t="shared" si="62"/>
        <v>-3.1513652915692419E+24</v>
      </c>
      <c r="U86">
        <f t="shared" si="84"/>
        <v>0.91304259499999996</v>
      </c>
      <c r="V86">
        <f t="shared" si="78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79"/>
        <v>-0.46597298281327604</v>
      </c>
      <c r="AC86">
        <f t="shared" si="80"/>
        <v>-0.41604730608328216</v>
      </c>
      <c r="AE86">
        <f t="shared" si="63"/>
        <v>0</v>
      </c>
      <c r="AF86">
        <f t="shared" si="64"/>
        <v>0</v>
      </c>
      <c r="AG86">
        <f t="shared" si="65"/>
        <v>-1.6502661052826918E-24</v>
      </c>
      <c r="AH86">
        <f t="shared" si="66"/>
        <v>-7.8316738835351921E-20</v>
      </c>
      <c r="AI86">
        <f t="shared" si="67"/>
        <v>-7.83183891014572E-20</v>
      </c>
      <c r="AJ86">
        <f t="shared" si="68"/>
        <v>-4.9925676729993873E-2</v>
      </c>
      <c r="AK86">
        <f t="shared" si="81"/>
        <v>-3.2618108796929328E-2</v>
      </c>
      <c r="AL86">
        <f t="shared" si="89"/>
        <v>-8.2543785526923208E-2</v>
      </c>
      <c r="AN86">
        <f t="shared" si="69"/>
        <v>0</v>
      </c>
      <c r="AO86">
        <f t="shared" si="70"/>
        <v>0</v>
      </c>
      <c r="AP86">
        <f t="shared" si="71"/>
        <v>-3.4701834962690376E-28</v>
      </c>
      <c r="AQ86">
        <f t="shared" si="72"/>
        <v>-1.6468462493295628E-23</v>
      </c>
      <c r="AR86">
        <f t="shared" si="73"/>
        <v>-1.6468809511645255E-23</v>
      </c>
      <c r="AS86">
        <f t="shared" si="74"/>
        <v>-1.0498383192497903E-5</v>
      </c>
      <c r="AT86">
        <f t="shared" si="75"/>
        <v>-6.8589436857652964E-6</v>
      </c>
      <c r="AU86">
        <f t="shared" si="76"/>
        <v>-1.73573268782632E-5</v>
      </c>
      <c r="AW86">
        <v>83</v>
      </c>
      <c r="AX86">
        <f>IF(Z86&gt;0, (R86*SUMPRODUCT(K86:$K$98, X86:$X$98)-K86*$AZ$3)/Z86, 0)</f>
        <v>-3.1513652915692419E+24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1.8775021263240627E-4</v>
      </c>
      <c r="L87" s="2">
        <v>84</v>
      </c>
      <c r="M87" s="8">
        <v>0.91832435000000001</v>
      </c>
      <c r="Q87" s="5">
        <f t="shared" si="82"/>
        <v>12.5</v>
      </c>
      <c r="R87">
        <f t="shared" si="61"/>
        <v>50000</v>
      </c>
      <c r="S87">
        <f t="shared" si="62"/>
        <v>-3.9256274764577334E+25</v>
      </c>
      <c r="U87">
        <f t="shared" si="84"/>
        <v>0.91832435000000001</v>
      </c>
      <c r="V87">
        <f t="shared" si="78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79"/>
        <v>-0.41604730608328216</v>
      </c>
      <c r="AC87">
        <f t="shared" si="80"/>
        <v>-0.3714708090029305</v>
      </c>
      <c r="AE87">
        <f t="shared" si="63"/>
        <v>0</v>
      </c>
      <c r="AF87">
        <f t="shared" si="64"/>
        <v>0</v>
      </c>
      <c r="AG87">
        <f t="shared" si="65"/>
        <v>-1.182838957691055E-25</v>
      </c>
      <c r="AH87">
        <f t="shared" si="66"/>
        <v>-6.0619181938430376E-21</v>
      </c>
      <c r="AI87">
        <f t="shared" si="67"/>
        <v>-6.0620364777388068E-21</v>
      </c>
      <c r="AJ87">
        <f t="shared" si="68"/>
        <v>-4.4576497080351662E-2</v>
      </c>
      <c r="AK87">
        <f t="shared" si="81"/>
        <v>-2.9123311425829756E-2</v>
      </c>
      <c r="AL87">
        <f t="shared" si="89"/>
        <v>-7.3699808506181422E-2</v>
      </c>
      <c r="AN87">
        <f t="shared" si="69"/>
        <v>0</v>
      </c>
      <c r="AO87">
        <f t="shared" si="70"/>
        <v>0</v>
      </c>
      <c r="AP87">
        <f t="shared" si="71"/>
        <v>-2.2207826581638936E-29</v>
      </c>
      <c r="AQ87">
        <f t="shared" si="72"/>
        <v>-1.1381264298542825E-24</v>
      </c>
      <c r="AR87">
        <f t="shared" si="73"/>
        <v>-1.1381486376808641E-24</v>
      </c>
      <c r="AS87">
        <f t="shared" si="74"/>
        <v>-8.3692468052438622E-6</v>
      </c>
      <c r="AT87">
        <f t="shared" si="75"/>
        <v>-5.4679079127593232E-6</v>
      </c>
      <c r="AU87">
        <f t="shared" si="76"/>
        <v>-1.3837154718003186E-5</v>
      </c>
      <c r="AW87">
        <v>84</v>
      </c>
      <c r="AX87">
        <f>IF(Z87&gt;0, (R87*SUMPRODUCT(K87:$K$98, X87:$X$98)-K87*$AZ$3)/Z87, 0)</f>
        <v>-3.9256274764577334E+25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1.6763411842179131E-4</v>
      </c>
      <c r="L88" s="2">
        <v>85</v>
      </c>
      <c r="M88" s="8">
        <v>0.92358270799999997</v>
      </c>
      <c r="Q88" s="5">
        <f t="shared" si="82"/>
        <v>12.5</v>
      </c>
      <c r="R88">
        <f t="shared" si="61"/>
        <v>50000</v>
      </c>
      <c r="S88">
        <f t="shared" si="62"/>
        <v>-5.2772770870446608E+26</v>
      </c>
      <c r="U88">
        <f t="shared" si="84"/>
        <v>0.92358270799999997</v>
      </c>
      <c r="V88">
        <f t="shared" si="78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79"/>
        <v>-0.3714708090029305</v>
      </c>
      <c r="AC88">
        <f t="shared" si="80"/>
        <v>-0.33167036518118792</v>
      </c>
      <c r="AE88">
        <f t="shared" si="63"/>
        <v>0</v>
      </c>
      <c r="AF88">
        <f t="shared" si="64"/>
        <v>0</v>
      </c>
      <c r="AG88">
        <f t="shared" si="65"/>
        <v>-7.8560960441942461E-27</v>
      </c>
      <c r="AH88">
        <f t="shared" si="66"/>
        <v>-4.3697984306888081E-22</v>
      </c>
      <c r="AI88">
        <f t="shared" si="67"/>
        <v>-4.3698769916492499E-22</v>
      </c>
      <c r="AJ88">
        <f t="shared" si="68"/>
        <v>-3.9800443821742582E-2</v>
      </c>
      <c r="AK88">
        <f t="shared" si="81"/>
        <v>-2.6002956630205139E-2</v>
      </c>
      <c r="AL88">
        <f t="shared" si="89"/>
        <v>-6.5803400451947713E-2</v>
      </c>
      <c r="AN88">
        <f t="shared" si="69"/>
        <v>0</v>
      </c>
      <c r="AO88">
        <f t="shared" si="70"/>
        <v>0</v>
      </c>
      <c r="AP88">
        <f t="shared" si="71"/>
        <v>-1.3169497346054244E-30</v>
      </c>
      <c r="AQ88">
        <f t="shared" si="72"/>
        <v>-7.325273076094455E-26</v>
      </c>
      <c r="AR88">
        <f t="shared" si="73"/>
        <v>-7.3254047710679147E-26</v>
      </c>
      <c r="AS88">
        <f t="shared" si="74"/>
        <v>-6.6719123128538484E-6</v>
      </c>
      <c r="AT88">
        <f t="shared" si="75"/>
        <v>-4.3589827110645115E-6</v>
      </c>
      <c r="AU88">
        <f t="shared" si="76"/>
        <v>-1.1030895023918358E-5</v>
      </c>
      <c r="AW88">
        <v>85</v>
      </c>
      <c r="AX88">
        <f>IF(Z88&gt;0, (R88*SUMPRODUCT(K88:$K$98, X88:$X$98)-K88*$AZ$3)/Z88, 0)</f>
        <v>-5.2772770870446608E+26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1.4967332001945651E-4</v>
      </c>
      <c r="L89" s="2">
        <v>86</v>
      </c>
      <c r="M89" s="8">
        <v>0.92968762000000005</v>
      </c>
      <c r="Q89" s="5">
        <f t="shared" si="82"/>
        <v>12.5</v>
      </c>
      <c r="R89">
        <f t="shared" si="61"/>
        <v>50000</v>
      </c>
      <c r="S89">
        <f t="shared" si="62"/>
        <v>-7.8124168570435612E+27</v>
      </c>
      <c r="U89">
        <f t="shared" si="84"/>
        <v>0.92968762000000005</v>
      </c>
      <c r="V89">
        <f t="shared" si="78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79"/>
        <v>-0.33167036518118792</v>
      </c>
      <c r="AC89">
        <f t="shared" si="80"/>
        <v>-0.29613425462606063</v>
      </c>
      <c r="AE89">
        <f t="shared" si="63"/>
        <v>0</v>
      </c>
      <c r="AF89">
        <f t="shared" si="64"/>
        <v>0</v>
      </c>
      <c r="AG89">
        <f t="shared" si="65"/>
        <v>-4.7381984993393924E-28</v>
      </c>
      <c r="AH89">
        <f t="shared" si="66"/>
        <v>-2.9214860935273457E-23</v>
      </c>
      <c r="AI89">
        <f t="shared" si="67"/>
        <v>-2.9215334755123392E-23</v>
      </c>
      <c r="AJ89">
        <f t="shared" si="68"/>
        <v>-3.5536110555127287E-2</v>
      </c>
      <c r="AK89">
        <f t="shared" si="81"/>
        <v>-2.3216925562683156E-2</v>
      </c>
      <c r="AL89">
        <f t="shared" si="89"/>
        <v>-5.8753036117810443E-2</v>
      </c>
      <c r="AN89">
        <f t="shared" si="69"/>
        <v>0</v>
      </c>
      <c r="AO89">
        <f t="shared" si="70"/>
        <v>0</v>
      </c>
      <c r="AP89">
        <f t="shared" si="71"/>
        <v>-7.0918190030733342E-32</v>
      </c>
      <c r="AQ89">
        <f t="shared" si="72"/>
        <v>-4.3726852300891026E-27</v>
      </c>
      <c r="AR89">
        <f t="shared" si="73"/>
        <v>-4.3727561482791337E-27</v>
      </c>
      <c r="AS89">
        <f t="shared" si="74"/>
        <v>-5.318807647364353E-6</v>
      </c>
      <c r="AT89">
        <f t="shared" si="75"/>
        <v>-3.4749543296113765E-6</v>
      </c>
      <c r="AU89">
        <f t="shared" si="76"/>
        <v>-8.7937619769757283E-6</v>
      </c>
      <c r="AW89">
        <v>86</v>
      </c>
      <c r="AX89">
        <f>IF(Z89&gt;0, (R89*SUMPRODUCT(K89:$K$98, X89:$X$98)-K89*$AZ$3)/Z89, 0)</f>
        <v>-7.8124168570435612E+27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1.3363689287451474E-4</v>
      </c>
      <c r="L90" s="2">
        <v>87</v>
      </c>
      <c r="M90">
        <v>0.93575936900000001</v>
      </c>
      <c r="Q90" s="5">
        <f t="shared" si="82"/>
        <v>12.5</v>
      </c>
      <c r="R90">
        <f t="shared" si="61"/>
        <v>50000</v>
      </c>
      <c r="S90">
        <f t="shared" si="62"/>
        <v>-1.2860049865181114E+29</v>
      </c>
      <c r="U90">
        <f t="shared" ref="U90:U98" si="93">M90</f>
        <v>0.93575936900000001</v>
      </c>
      <c r="V90">
        <f t="shared" si="78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79"/>
        <v>-0.29613425462606063</v>
      </c>
      <c r="AC90">
        <f t="shared" si="80"/>
        <v>-0.26440558448755414</v>
      </c>
      <c r="AE90">
        <f t="shared" si="63"/>
        <v>0</v>
      </c>
      <c r="AF90">
        <f t="shared" si="64"/>
        <v>0</v>
      </c>
      <c r="AG90">
        <f t="shared" si="65"/>
        <v>-2.570028764074221E-29</v>
      </c>
      <c r="AH90">
        <f t="shared" si="66"/>
        <v>-1.7735254551754309E-24</v>
      </c>
      <c r="AI90">
        <f t="shared" si="67"/>
        <v>-1.7735511554630718E-24</v>
      </c>
      <c r="AJ90">
        <f t="shared" si="68"/>
        <v>-3.1728670138506498E-2</v>
      </c>
      <c r="AK90">
        <f t="shared" si="81"/>
        <v>-2.0729397823824245E-2</v>
      </c>
      <c r="AL90">
        <f t="shared" si="89"/>
        <v>-5.245806796233074E-2</v>
      </c>
      <c r="AN90">
        <f t="shared" si="69"/>
        <v>0</v>
      </c>
      <c r="AO90">
        <f t="shared" si="70"/>
        <v>0</v>
      </c>
      <c r="AP90">
        <f t="shared" si="71"/>
        <v>-3.4345065862900821E-33</v>
      </c>
      <c r="AQ90">
        <f t="shared" si="72"/>
        <v>-2.3700843126350404E-28</v>
      </c>
      <c r="AR90">
        <f t="shared" si="73"/>
        <v>-2.3701186577009035E-28</v>
      </c>
      <c r="AS90">
        <f t="shared" si="74"/>
        <v>-4.2401208923504076E-6</v>
      </c>
      <c r="AT90">
        <f t="shared" si="75"/>
        <v>-2.7702123163355995E-6</v>
      </c>
      <c r="AU90">
        <f t="shared" si="76"/>
        <v>-7.0103332086860067E-6</v>
      </c>
      <c r="AW90">
        <v>87</v>
      </c>
      <c r="AX90">
        <f>IF(Z90&gt;0, (R90*SUMPRODUCT(K90:$K$98, X90:$X$98)-K90*$AZ$3)/Z90, 0)</f>
        <v>-1.2860049865181114E+29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1.1931865435224529E-4</v>
      </c>
      <c r="L91" s="2">
        <v>88</v>
      </c>
      <c r="M91">
        <v>0.94179042899999998</v>
      </c>
      <c r="Q91" s="5">
        <f t="shared" si="82"/>
        <v>12.5</v>
      </c>
      <c r="R91">
        <f t="shared" si="61"/>
        <v>50000</v>
      </c>
      <c r="S91">
        <f t="shared" si="62"/>
        <v>-2.3817236165876675E+30</v>
      </c>
      <c r="U91">
        <f t="shared" si="93"/>
        <v>0.94179042899999998</v>
      </c>
      <c r="V91">
        <f t="shared" si="78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79"/>
        <v>-0.26440558448755414</v>
      </c>
      <c r="AC91">
        <f t="shared" si="80"/>
        <v>-0.23607641472103044</v>
      </c>
      <c r="AE91">
        <f t="shared" si="63"/>
        <v>0</v>
      </c>
      <c r="AF91">
        <f t="shared" si="64"/>
        <v>0</v>
      </c>
      <c r="AG91">
        <f t="shared" si="65"/>
        <v>-1.2389998417367839E-30</v>
      </c>
      <c r="AH91">
        <f t="shared" si="66"/>
        <v>-9.6817139690392004E-26</v>
      </c>
      <c r="AI91">
        <f t="shared" si="67"/>
        <v>-9.6818378690233744E-26</v>
      </c>
      <c r="AJ91">
        <f t="shared" si="68"/>
        <v>-2.8329169766523693E-2</v>
      </c>
      <c r="AK91">
        <f t="shared" si="81"/>
        <v>-1.850839091412879E-2</v>
      </c>
      <c r="AL91">
        <f t="shared" si="89"/>
        <v>-4.6837560680652479E-2</v>
      </c>
      <c r="AN91">
        <f t="shared" si="69"/>
        <v>0</v>
      </c>
      <c r="AO91">
        <f t="shared" si="70"/>
        <v>0</v>
      </c>
      <c r="AP91">
        <f t="shared" si="71"/>
        <v>-1.4783579385867794E-34</v>
      </c>
      <c r="AQ91">
        <f t="shared" si="72"/>
        <v>-1.1552090826090933E-29</v>
      </c>
      <c r="AR91">
        <f t="shared" si="73"/>
        <v>-1.1552238661884791E-29</v>
      </c>
      <c r="AS91">
        <f t="shared" si="74"/>
        <v>-3.380198415457918E-6</v>
      </c>
      <c r="AT91">
        <f t="shared" si="75"/>
        <v>-2.2083962980991704E-6</v>
      </c>
      <c r="AU91">
        <f t="shared" si="76"/>
        <v>-5.5885947135570876E-6</v>
      </c>
      <c r="AW91">
        <v>88</v>
      </c>
      <c r="AX91">
        <f>IF(Z91&gt;0, (R91*SUMPRODUCT(K91:$K$98, X91:$X$98)-K91*$AZ$3)/Z91, 0)</f>
        <v>-2.3817236165876675E+30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1.0653451281450472E-4</v>
      </c>
      <c r="L92" s="2">
        <v>89</v>
      </c>
      <c r="M92">
        <v>0.94777327099999997</v>
      </c>
      <c r="Q92" s="5">
        <f t="shared" si="82"/>
        <v>12.5</v>
      </c>
      <c r="R92">
        <f t="shared" si="61"/>
        <v>50000</v>
      </c>
      <c r="S92">
        <f t="shared" si="62"/>
        <v>-5.0360020625368461E+31</v>
      </c>
      <c r="U92">
        <f t="shared" si="93"/>
        <v>0.94777327099999997</v>
      </c>
      <c r="V92">
        <f t="shared" si="78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79"/>
        <v>-0.23607641472103044</v>
      </c>
      <c r="AC92">
        <f t="shared" si="80"/>
        <v>-0.21078251314377716</v>
      </c>
      <c r="AE92">
        <f t="shared" si="63"/>
        <v>0</v>
      </c>
      <c r="AF92">
        <f t="shared" si="64"/>
        <v>0</v>
      </c>
      <c r="AG92">
        <f t="shared" si="65"/>
        <v>-5.231891054806209E-32</v>
      </c>
      <c r="AH92">
        <f t="shared" si="66"/>
        <v>-4.6971637310854154E-27</v>
      </c>
      <c r="AI92">
        <f t="shared" si="67"/>
        <v>-4.6972160499959636E-27</v>
      </c>
      <c r="AJ92">
        <f t="shared" si="68"/>
        <v>-2.529390157725328E-2</v>
      </c>
      <c r="AK92">
        <f t="shared" si="81"/>
        <v>-1.6525349030472133E-2</v>
      </c>
      <c r="AL92">
        <f t="shared" si="89"/>
        <v>-4.1819250607725414E-2</v>
      </c>
      <c r="AN92">
        <f t="shared" si="69"/>
        <v>0</v>
      </c>
      <c r="AO92">
        <f t="shared" si="70"/>
        <v>0</v>
      </c>
      <c r="AP92">
        <f t="shared" si="71"/>
        <v>-5.5737696462234471E-36</v>
      </c>
      <c r="AQ92">
        <f t="shared" si="72"/>
        <v>-5.0041004970114603E-31</v>
      </c>
      <c r="AR92">
        <f t="shared" si="73"/>
        <v>-5.0041562347079225E-31</v>
      </c>
      <c r="AS92">
        <f t="shared" si="74"/>
        <v>-2.6946734817107107E-6</v>
      </c>
      <c r="AT92">
        <f t="shared" si="75"/>
        <v>-1.7605200080509968E-6</v>
      </c>
      <c r="AU92">
        <f t="shared" si="76"/>
        <v>-4.4551934897617076E-6</v>
      </c>
      <c r="AW92">
        <v>89</v>
      </c>
      <c r="AX92">
        <f>IF(Z92&gt;0, (R92*SUMPRODUCT(K92:$K$98, X92:$X$98)-K92*$AZ$3)/Z92, 0)</f>
        <v>-5.0360020625368461E+31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9.512010072723635E-5</v>
      </c>
      <c r="L93" s="2">
        <v>90</v>
      </c>
      <c r="M93">
        <v>0.95370057100000005</v>
      </c>
      <c r="Q93" s="5">
        <f t="shared" si="82"/>
        <v>12.5</v>
      </c>
      <c r="R93">
        <f t="shared" si="61"/>
        <v>50000</v>
      </c>
      <c r="S93">
        <f t="shared" si="62"/>
        <v>-1.2387055490540427E+33</v>
      </c>
      <c r="U93">
        <f t="shared" si="93"/>
        <v>0.95370057100000005</v>
      </c>
      <c r="V93">
        <f t="shared" si="78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79"/>
        <v>-0.21078251314377716</v>
      </c>
      <c r="AC93">
        <f t="shared" si="80"/>
        <v>-0.18819867244980104</v>
      </c>
      <c r="AE93">
        <f t="shared" si="63"/>
        <v>0</v>
      </c>
      <c r="AF93">
        <f t="shared" si="64"/>
        <v>0</v>
      </c>
      <c r="AG93">
        <f t="shared" si="65"/>
        <v>-1.8991465787967324E-33</v>
      </c>
      <c r="AH93">
        <f t="shared" si="66"/>
        <v>-1.9958629945513897E-28</v>
      </c>
      <c r="AI93">
        <f t="shared" si="67"/>
        <v>-1.9958819860171777E-28</v>
      </c>
      <c r="AJ93">
        <f t="shared" si="68"/>
        <v>-2.258384069397612E-2</v>
      </c>
      <c r="AK93">
        <f t="shared" si="81"/>
        <v>-1.4754775920064403E-2</v>
      </c>
      <c r="AL93">
        <f t="shared" si="89"/>
        <v>-3.7338616614040525E-2</v>
      </c>
      <c r="AN93">
        <f t="shared" si="69"/>
        <v>0</v>
      </c>
      <c r="AO93">
        <f t="shared" si="70"/>
        <v>0</v>
      </c>
      <c r="AP93">
        <f t="shared" si="71"/>
        <v>-1.8064701387093148E-37</v>
      </c>
      <c r="AQ93">
        <f t="shared" si="72"/>
        <v>-1.8984668907949175E-32</v>
      </c>
      <c r="AR93">
        <f t="shared" si="73"/>
        <v>-1.8984849554963046E-32</v>
      </c>
      <c r="AS93">
        <f t="shared" si="74"/>
        <v>-2.1481772016188679E-6</v>
      </c>
      <c r="AT93">
        <f t="shared" si="75"/>
        <v>-1.4034757717243274E-6</v>
      </c>
      <c r="AU93">
        <f t="shared" si="76"/>
        <v>-3.5516529733431955E-6</v>
      </c>
      <c r="AW93">
        <v>90</v>
      </c>
      <c r="AX93">
        <f>IF(Z93&gt;0, (R93*SUMPRODUCT(K93:$K$98, X93:$X$98)-K93*$AZ$3)/Z93, 0)</f>
        <v>-1.2387055490540427E+33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8.4928661363603881E-5</v>
      </c>
      <c r="L94" s="2">
        <v>91</v>
      </c>
      <c r="M94">
        <v>0.95959776100000005</v>
      </c>
      <c r="Q94" s="5">
        <f t="shared" si="82"/>
        <v>12.5</v>
      </c>
      <c r="R94">
        <f t="shared" si="61"/>
        <v>50000</v>
      </c>
      <c r="S94">
        <f t="shared" si="62"/>
        <v>-3.6378475196174887E+34</v>
      </c>
      <c r="U94">
        <f t="shared" si="93"/>
        <v>0.95959776100000005</v>
      </c>
      <c r="V94">
        <f t="shared" si="78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79"/>
        <v>-0.18819867244980104</v>
      </c>
      <c r="AC94">
        <f t="shared" si="80"/>
        <v>-0.16803452897303664</v>
      </c>
      <c r="AE94">
        <f t="shared" si="63"/>
        <v>0</v>
      </c>
      <c r="AF94">
        <f t="shared" si="64"/>
        <v>0</v>
      </c>
      <c r="AG94">
        <f t="shared" si="65"/>
        <v>-5.7738308184610594E-35</v>
      </c>
      <c r="AH94">
        <f t="shared" si="66"/>
        <v>-7.2896672192966176E-30</v>
      </c>
      <c r="AI94">
        <f t="shared" si="67"/>
        <v>-7.2897249576048028E-30</v>
      </c>
      <c r="AJ94">
        <f t="shared" si="68"/>
        <v>-2.0164143476764401E-2</v>
      </c>
      <c r="AK94">
        <f t="shared" si="81"/>
        <v>-1.3173907071486074E-2</v>
      </c>
      <c r="AL94">
        <f t="shared" si="89"/>
        <v>-3.3338050548250474E-2</v>
      </c>
      <c r="AN94">
        <f t="shared" si="69"/>
        <v>0</v>
      </c>
      <c r="AO94">
        <f t="shared" si="70"/>
        <v>0</v>
      </c>
      <c r="AP94">
        <f t="shared" si="71"/>
        <v>-4.9036372235181912E-39</v>
      </c>
      <c r="AQ94">
        <f t="shared" si="72"/>
        <v>-6.1910167872100642E-34</v>
      </c>
      <c r="AR94">
        <f t="shared" si="73"/>
        <v>-6.1910658235822999E-34</v>
      </c>
      <c r="AS94">
        <f t="shared" si="74"/>
        <v>-1.712513713025246E-6</v>
      </c>
      <c r="AT94">
        <f t="shared" si="75"/>
        <v>-1.1188422925098273E-6</v>
      </c>
      <c r="AU94">
        <f t="shared" si="76"/>
        <v>-2.8313560055350733E-6</v>
      </c>
      <c r="AW94">
        <v>91</v>
      </c>
      <c r="AX94">
        <f>IF(Z94&gt;0, (R94*SUMPRODUCT(K94:$K$98, X94:$X$98)-K94*$AZ$3)/Z94, 0)</f>
        <v>-3.6378475196174887E+34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7.5829161931789167E-5</v>
      </c>
      <c r="L95" s="2">
        <v>92</v>
      </c>
      <c r="M95">
        <v>0.96549474700000004</v>
      </c>
      <c r="Q95" s="5">
        <f t="shared" si="82"/>
        <v>12.5</v>
      </c>
      <c r="R95">
        <f t="shared" si="61"/>
        <v>50000</v>
      </c>
      <c r="S95">
        <f t="shared" si="62"/>
        <v>-1.3254619907477031E+36</v>
      </c>
      <c r="U95">
        <f t="shared" si="93"/>
        <v>0.96549474700000004</v>
      </c>
      <c r="V95">
        <f t="shared" si="78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79"/>
        <v>-0.16803452897303664</v>
      </c>
      <c r="AC95">
        <f t="shared" si="80"/>
        <v>-0.15003082944021126</v>
      </c>
      <c r="AE95">
        <f t="shared" si="63"/>
        <v>0</v>
      </c>
      <c r="AF95">
        <f t="shared" si="64"/>
        <v>0</v>
      </c>
      <c r="AG95">
        <f t="shared" si="65"/>
        <v>-1.4148918498558542E-36</v>
      </c>
      <c r="AH95">
        <f t="shared" si="66"/>
        <v>-2.2298413301163453E-31</v>
      </c>
      <c r="AI95">
        <f t="shared" si="67"/>
        <v>-2.2298554790348438E-31</v>
      </c>
      <c r="AJ95">
        <f t="shared" si="68"/>
        <v>-1.8003699532825379E-2</v>
      </c>
      <c r="AK95">
        <f t="shared" si="81"/>
        <v>-1.1762417028112565E-2</v>
      </c>
      <c r="AL95">
        <f t="shared" si="89"/>
        <v>-2.9766116560937944E-2</v>
      </c>
      <c r="AN95">
        <f t="shared" si="69"/>
        <v>0</v>
      </c>
      <c r="AO95">
        <f t="shared" si="70"/>
        <v>0</v>
      </c>
      <c r="AP95">
        <f t="shared" si="71"/>
        <v>-1.072900631986883E-40</v>
      </c>
      <c r="AQ95">
        <f t="shared" si="72"/>
        <v>-1.690869993035885E-35</v>
      </c>
      <c r="AR95">
        <f t="shared" si="73"/>
        <v>-1.6908807220422049E-35</v>
      </c>
      <c r="AS95">
        <f t="shared" si="74"/>
        <v>-1.3652054472458926E-6</v>
      </c>
      <c r="AT95">
        <f t="shared" si="75"/>
        <v>-8.91934225533982E-7</v>
      </c>
      <c r="AU95">
        <f t="shared" si="76"/>
        <v>-2.2571396727798745E-6</v>
      </c>
      <c r="AW95">
        <v>92</v>
      </c>
      <c r="AX95">
        <f>IF(Z95&gt;0, (R95*SUMPRODUCT(K95:$K$98, X95:$X$98)-K95*$AZ$3)/Z95, 0)</f>
        <v>-1.3254619907477031E+36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6.770460886766889E-5</v>
      </c>
      <c r="L96" s="2">
        <v>93</v>
      </c>
      <c r="M96">
        <v>0.97139193700000004</v>
      </c>
      <c r="Q96" s="5">
        <f t="shared" si="82"/>
        <v>12.5</v>
      </c>
      <c r="R96">
        <f t="shared" si="61"/>
        <v>50000</v>
      </c>
      <c r="S96">
        <f t="shared" si="62"/>
        <v>-6.3598677950775176E+37</v>
      </c>
      <c r="U96">
        <f t="shared" si="93"/>
        <v>0.97139193700000004</v>
      </c>
      <c r="V96">
        <f t="shared" si="78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79"/>
        <v>-0.15003082944021126</v>
      </c>
      <c r="AC96">
        <f t="shared" si="80"/>
        <v>-0.13395609771447431</v>
      </c>
      <c r="AE96">
        <f t="shared" si="63"/>
        <v>0</v>
      </c>
      <c r="AF96">
        <f t="shared" si="64"/>
        <v>0</v>
      </c>
      <c r="AG96">
        <f t="shared" si="65"/>
        <v>-2.6328396680304262E-38</v>
      </c>
      <c r="AH96">
        <f t="shared" si="66"/>
        <v>-5.4976581387079657E-33</v>
      </c>
      <c r="AI96">
        <f t="shared" si="67"/>
        <v>-5.4976844671046463E-33</v>
      </c>
      <c r="AJ96">
        <f t="shared" si="68"/>
        <v>-1.6074731725736952E-2</v>
      </c>
      <c r="AK96">
        <f t="shared" si="81"/>
        <v>-1.050215806081479E-2</v>
      </c>
      <c r="AL96">
        <f t="shared" si="89"/>
        <v>-2.657688978655174E-2</v>
      </c>
      <c r="AN96">
        <f t="shared" si="69"/>
        <v>0</v>
      </c>
      <c r="AO96">
        <f t="shared" si="70"/>
        <v>0</v>
      </c>
      <c r="AP96">
        <f t="shared" si="71"/>
        <v>-1.7825537993528322E-42</v>
      </c>
      <c r="AQ96">
        <f t="shared" si="72"/>
        <v>-3.7221679396937938E-37</v>
      </c>
      <c r="AR96">
        <f t="shared" si="73"/>
        <v>-3.7221857652317873E-37</v>
      </c>
      <c r="AS96">
        <f t="shared" si="74"/>
        <v>-1.0883334241437285E-6</v>
      </c>
      <c r="AT96">
        <f t="shared" si="75"/>
        <v>-7.1104450377390131E-7</v>
      </c>
      <c r="AU96">
        <f t="shared" si="76"/>
        <v>-1.7993779279176297E-6</v>
      </c>
      <c r="AW96">
        <v>93</v>
      </c>
      <c r="AX96">
        <f>IF(Z96&gt;0, (R96*SUMPRODUCT(K96:$K$98, X96:$X$98)-K96*$AZ$3)/Z96, 0)</f>
        <v>-6.3598677950775176E+37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6.045054363184722E-5</v>
      </c>
      <c r="L97" s="2">
        <v>94</v>
      </c>
      <c r="M97">
        <v>0.97728912599999995</v>
      </c>
      <c r="Q97" s="5">
        <f t="shared" si="82"/>
        <v>12.5</v>
      </c>
      <c r="R97">
        <f t="shared" si="61"/>
        <v>50000</v>
      </c>
      <c r="S97">
        <f t="shared" si="62"/>
        <v>-4.4673980628413559E+39</v>
      </c>
      <c r="U97">
        <f t="shared" si="93"/>
        <v>0.97728912599999995</v>
      </c>
      <c r="V97">
        <f t="shared" si="78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79"/>
        <v>-0.13395609771447431</v>
      </c>
      <c r="AC97">
        <f t="shared" si="80"/>
        <v>-0.11960365867363777</v>
      </c>
      <c r="AE97">
        <f t="shared" si="63"/>
        <v>0</v>
      </c>
      <c r="AF97">
        <f t="shared" si="64"/>
        <v>0</v>
      </c>
      <c r="AG97">
        <f t="shared" si="65"/>
        <v>-3.3465693282536652E-40</v>
      </c>
      <c r="AH97">
        <f t="shared" si="66"/>
        <v>-1.0292182312270339E-34</v>
      </c>
      <c r="AI97">
        <f t="shared" si="67"/>
        <v>-1.0292215777963623E-34</v>
      </c>
      <c r="AJ97">
        <f t="shared" si="68"/>
        <v>-1.4352439040836537E-2</v>
      </c>
      <c r="AK97">
        <f t="shared" si="81"/>
        <v>-9.3769268400132021E-3</v>
      </c>
      <c r="AL97">
        <f t="shared" si="89"/>
        <v>-2.3729365880849739E-2</v>
      </c>
      <c r="AN97">
        <f t="shared" si="69"/>
        <v>0</v>
      </c>
      <c r="AO97">
        <f t="shared" si="70"/>
        <v>0</v>
      </c>
      <c r="AP97">
        <f t="shared" si="71"/>
        <v>-2.0230193519459983E-44</v>
      </c>
      <c r="AQ97">
        <f t="shared" si="72"/>
        <v>-6.2216801593482435E-39</v>
      </c>
      <c r="AR97">
        <f t="shared" si="73"/>
        <v>-6.2217003895417633E-39</v>
      </c>
      <c r="AS97">
        <f t="shared" si="74"/>
        <v>-8.6761274246151651E-7</v>
      </c>
      <c r="AT97">
        <f t="shared" si="75"/>
        <v>-5.6684032507485736E-7</v>
      </c>
      <c r="AU97">
        <f t="shared" si="76"/>
        <v>-1.434453067536374E-6</v>
      </c>
      <c r="AW97">
        <v>94</v>
      </c>
      <c r="AX97">
        <f>IF(Z97&gt;0, (R97*SUMPRODUCT(K97:$K$98, X97:$X$98)-K97*$AZ$3)/Z97, 0)</f>
        <v>-4.4673980628413559E+39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5.3973699671292156E-5</v>
      </c>
      <c r="L98" s="2">
        <v>95</v>
      </c>
      <c r="M98">
        <v>1</v>
      </c>
      <c r="Q98" s="5">
        <f t="shared" si="82"/>
        <v>12.5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79"/>
        <v>-0.11960365867363777</v>
      </c>
      <c r="AC98">
        <f t="shared" si="80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-1.338627731301466E-36</v>
      </c>
      <c r="AI98">
        <f t="shared" si="67"/>
        <v>-1.338627731301466E-36</v>
      </c>
      <c r="AJ98">
        <f t="shared" si="68"/>
        <v>-0.11960365867363777</v>
      </c>
      <c r="AK98">
        <f t="shared" si="81"/>
        <v>-8.3722561071546443E-3</v>
      </c>
      <c r="AL98">
        <f t="shared" si="89"/>
        <v>-0.12797591478079243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-7.2250691140928496E-41</v>
      </c>
      <c r="AR98">
        <f t="shared" si="73"/>
        <v>-7.2250691140928496E-41</v>
      </c>
      <c r="AS98">
        <f t="shared" si="74"/>
        <v>-6.4554519528386622E-6</v>
      </c>
      <c r="AT98">
        <f t="shared" si="75"/>
        <v>-4.5188163669870636E-7</v>
      </c>
      <c r="AU98">
        <f t="shared" si="76"/>
        <v>-6.9073335895373692E-6</v>
      </c>
      <c r="AW98">
        <v>95</v>
      </c>
    </row>
    <row r="100" spans="5:50" x14ac:dyDescent="0.25">
      <c r="AN100" s="6">
        <f t="shared" ref="AN100:AP100" si="94">SUM(AN3:AN98)</f>
        <v>3628.5457419140125</v>
      </c>
      <c r="AO100" s="6">
        <f t="shared" si="94"/>
        <v>-362.8545741914013</v>
      </c>
      <c r="AP100" s="6">
        <f t="shared" si="94"/>
        <v>-224.33334374748122</v>
      </c>
      <c r="AQ100" s="6">
        <f>SUM(AQ3:AQ98)</f>
        <v>-1978.5373544701561</v>
      </c>
      <c r="AR100" s="6">
        <f t="shared" ref="AR100:AU100" si="95">SUM(AR3:AR98)</f>
        <v>1062.8204695049733</v>
      </c>
      <c r="AS100" s="6">
        <f t="shared" si="95"/>
        <v>-484.8122443621105</v>
      </c>
      <c r="AT100" s="6">
        <f t="shared" si="95"/>
        <v>175.61281356235514</v>
      </c>
      <c r="AU100" s="6">
        <f t="shared" si="95"/>
        <v>753.6210387052181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8641-0DAB-4871-A4E4-2AAC401EE15E}">
  <sheetPr codeName="Sheet7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7625.2342397093253</v>
      </c>
      <c r="K3">
        <v>1</v>
      </c>
      <c r="L3" s="2">
        <v>0</v>
      </c>
      <c r="O3">
        <f>$C$3</f>
        <v>7625.2342397093253</v>
      </c>
      <c r="P3">
        <f>O3*C5</f>
        <v>762.52342397093253</v>
      </c>
      <c r="Q3" s="5">
        <f>B8</f>
        <v>100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7625.2342397093253</v>
      </c>
      <c r="AF3">
        <f t="shared" ref="AF3:AF34" si="3">-$Z3*P3</f>
        <v>-762.52342397093253</v>
      </c>
      <c r="AG3">
        <f t="shared" ref="AG3:AG34" si="4">-$Z3*Q3</f>
        <v>-100</v>
      </c>
      <c r="AH3">
        <f t="shared" ref="AH3:AH34" si="5">-X3*R3</f>
        <v>0</v>
      </c>
      <c r="AI3">
        <f t="shared" ref="AI3:AI23" si="6">SUM(AE3:AH3)</f>
        <v>6762.7108157383927</v>
      </c>
      <c r="AJ3">
        <f t="shared" ref="AJ3:AJ34" si="7">AB3-AC3</f>
        <v>0</v>
      </c>
      <c r="AL3">
        <f t="shared" ref="AL3:AL23" si="8">SUM(AI3:AK3)</f>
        <v>6762.7108157383927</v>
      </c>
      <c r="AN3">
        <f t="shared" ref="AN3:AN34" si="9">AE3*$K3</f>
        <v>7625.2342397093253</v>
      </c>
      <c r="AO3">
        <f t="shared" ref="AO3:AO34" si="10">AF3*$K3</f>
        <v>-762.52342397093253</v>
      </c>
      <c r="AP3">
        <f t="shared" ref="AP3:AP34" si="11">AG3*$K3</f>
        <v>-100</v>
      </c>
      <c r="AQ3">
        <f t="shared" ref="AQ3:AQ34" si="12">AH3*$K3</f>
        <v>0</v>
      </c>
      <c r="AR3">
        <f t="shared" ref="AR3:AR34" si="13">AI3*$K3</f>
        <v>6762.7108157383927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6762.7108157383927</v>
      </c>
      <c r="AW3">
        <v>0</v>
      </c>
      <c r="AX3">
        <f>IF(Z3&gt;0, (R3*SUMPRODUCT(K3:$K$98, X3:$X$98)-K3*$AZ$3)/Z3, 0)</f>
        <v>0</v>
      </c>
      <c r="AZ3">
        <f>C6*SUMPRODUCT(X4:X89, K4:K89)/1</f>
        <v>4338.3152592153192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1.482798E-3</v>
      </c>
      <c r="R4">
        <f t="shared" si="0"/>
        <v>50000</v>
      </c>
      <c r="S4">
        <f t="shared" si="1"/>
        <v>294.38216613613747</v>
      </c>
      <c r="U4">
        <f t="shared" ref="U4:U35" si="20">M4</f>
        <v>1.482798E-3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1.482798E-3</v>
      </c>
      <c r="Y4">
        <f t="shared" ref="Y4:Y23" si="24">V4*W4</f>
        <v>0.01</v>
      </c>
      <c r="Z4">
        <f t="shared" ref="Z4:Z23" si="25">MAX(0, W4-X4-Y4)</f>
        <v>0.98851720200000004</v>
      </c>
      <c r="AB4">
        <f t="shared" ref="AB4:AB23" si="26">AC3</f>
        <v>0</v>
      </c>
      <c r="AC4">
        <f t="shared" ref="AC4:AC67" si="27">S4*Z4</f>
        <v>291.00183518759377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-74.139899999999997</v>
      </c>
      <c r="AI4">
        <f t="shared" si="6"/>
        <v>-74.139899999999997</v>
      </c>
      <c r="AJ4">
        <f t="shared" si="7"/>
        <v>-291.00183518759377</v>
      </c>
      <c r="AK4">
        <f t="shared" ref="AK4:AK35" si="28">G4*SUM(AB4:AB4, AE4:AF4)</f>
        <v>0</v>
      </c>
      <c r="AL4">
        <f t="shared" si="8"/>
        <v>-365.14173518759378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-69.166806605093754</v>
      </c>
      <c r="AR4">
        <f t="shared" si="13"/>
        <v>-69.166806605093754</v>
      </c>
      <c r="AS4">
        <f t="shared" si="14"/>
        <v>-271.4822606470695</v>
      </c>
      <c r="AT4">
        <f t="shared" si="15"/>
        <v>0</v>
      </c>
      <c r="AU4">
        <f t="shared" si="16"/>
        <v>-340.64906725216326</v>
      </c>
      <c r="AW4">
        <v>1</v>
      </c>
      <c r="AX4">
        <f>IF(Z4&gt;0, (R4*SUMPRODUCT(K4:$K$98, X4:$X$98)-K4*$AZ$3)/Z4, 0)</f>
        <v>294.38216613613747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1.5387599999999999E-3</v>
      </c>
      <c r="Q5" s="5">
        <f t="shared" ref="Q5:Q36" si="30">$C$8</f>
        <v>12.5</v>
      </c>
      <c r="R5">
        <f t="shared" si="0"/>
        <v>50000</v>
      </c>
      <c r="S5">
        <f t="shared" si="1"/>
        <v>572.5248472749397</v>
      </c>
      <c r="U5">
        <f t="shared" si="20"/>
        <v>1.5387599999999999E-3</v>
      </c>
      <c r="V5">
        <f t="shared" si="21"/>
        <v>0.01</v>
      </c>
      <c r="W5">
        <f t="shared" si="22"/>
        <v>0.98851720200000004</v>
      </c>
      <c r="X5">
        <f t="shared" si="23"/>
        <v>1.52109072974952E-3</v>
      </c>
      <c r="Y5">
        <f t="shared" si="24"/>
        <v>9.885172020000001E-3</v>
      </c>
      <c r="Z5">
        <f t="shared" si="25"/>
        <v>0.9771109392502505</v>
      </c>
      <c r="AB5">
        <f t="shared" si="26"/>
        <v>291.00183518759377</v>
      </c>
      <c r="AC5">
        <f t="shared" si="27"/>
        <v>559.42029126492253</v>
      </c>
      <c r="AE5">
        <f t="shared" si="2"/>
        <v>0</v>
      </c>
      <c r="AF5">
        <f t="shared" si="3"/>
        <v>0</v>
      </c>
      <c r="AG5">
        <f t="shared" si="4"/>
        <v>-12.213886740628132</v>
      </c>
      <c r="AH5">
        <f t="shared" si="5"/>
        <v>-76.054536487476</v>
      </c>
      <c r="AI5">
        <f t="shared" si="6"/>
        <v>-88.268423228104126</v>
      </c>
      <c r="AJ5">
        <f t="shared" si="7"/>
        <v>-268.41845607732876</v>
      </c>
      <c r="AK5">
        <f t="shared" si="28"/>
        <v>11.931075242691344</v>
      </c>
      <c r="AL5">
        <f t="shared" si="8"/>
        <v>-344.7558040627415</v>
      </c>
      <c r="AN5">
        <f t="shared" si="9"/>
        <v>0</v>
      </c>
      <c r="AO5">
        <f t="shared" si="10"/>
        <v>0</v>
      </c>
      <c r="AP5">
        <f t="shared" si="11"/>
        <v>-10.444192478853079</v>
      </c>
      <c r="AQ5">
        <f t="shared" si="12"/>
        <v>-65.03484393079475</v>
      </c>
      <c r="AR5">
        <f t="shared" si="13"/>
        <v>-75.479036409647819</v>
      </c>
      <c r="AS5">
        <f t="shared" si="14"/>
        <v>-229.52677388295638</v>
      </c>
      <c r="AT5">
        <f t="shared" si="15"/>
        <v>10.202358099477406</v>
      </c>
      <c r="AU5">
        <f t="shared" si="16"/>
        <v>-294.80345219312676</v>
      </c>
      <c r="AW5">
        <v>2</v>
      </c>
      <c r="AX5">
        <f>IF(Z5&gt;0, (R5*SUMPRODUCT(K5:$K$98, X5:$X$98)-K5*$AZ$3)/Z5, 0)</f>
        <v>572.5248472749397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1.6157089999999999E-3</v>
      </c>
      <c r="Q6" s="5">
        <f t="shared" si="30"/>
        <v>12.5</v>
      </c>
      <c r="R6">
        <f t="shared" si="0"/>
        <v>50000</v>
      </c>
      <c r="S6">
        <f t="shared" si="1"/>
        <v>887.89422571178352</v>
      </c>
      <c r="U6">
        <f t="shared" si="20"/>
        <v>1.6157089999999999E-3</v>
      </c>
      <c r="V6">
        <f t="shared" si="21"/>
        <v>0.01</v>
      </c>
      <c r="W6">
        <f t="shared" si="22"/>
        <v>0.9771109392502505</v>
      </c>
      <c r="X6">
        <f t="shared" si="23"/>
        <v>1.5787269385450829E-3</v>
      </c>
      <c r="Y6">
        <f t="shared" si="24"/>
        <v>9.7711093925025045E-3</v>
      </c>
      <c r="Z6">
        <f t="shared" si="25"/>
        <v>0.96576110291920292</v>
      </c>
      <c r="AB6">
        <f t="shared" si="26"/>
        <v>559.42029126492253</v>
      </c>
      <c r="AC6">
        <f t="shared" si="27"/>
        <v>857.49370669900372</v>
      </c>
      <c r="AE6">
        <f t="shared" si="2"/>
        <v>0</v>
      </c>
      <c r="AF6">
        <f t="shared" si="3"/>
        <v>0</v>
      </c>
      <c r="AG6">
        <f t="shared" si="4"/>
        <v>-12.072013786490036</v>
      </c>
      <c r="AH6">
        <f t="shared" si="5"/>
        <v>-78.936346927254149</v>
      </c>
      <c r="AI6">
        <f t="shared" si="6"/>
        <v>-91.008360713744182</v>
      </c>
      <c r="AJ6">
        <f t="shared" si="7"/>
        <v>-298.0734154340812</v>
      </c>
      <c r="AK6">
        <f t="shared" si="28"/>
        <v>32.726087038997967</v>
      </c>
      <c r="AL6">
        <f t="shared" si="8"/>
        <v>-356.35568910882745</v>
      </c>
      <c r="AN6">
        <f t="shared" si="9"/>
        <v>0</v>
      </c>
      <c r="AO6">
        <f t="shared" si="10"/>
        <v>0</v>
      </c>
      <c r="AP6">
        <f t="shared" si="11"/>
        <v>-9.3124725108513591</v>
      </c>
      <c r="AQ6">
        <f t="shared" si="12"/>
        <v>-60.892289709752738</v>
      </c>
      <c r="AR6">
        <f t="shared" si="13"/>
        <v>-70.204762220604096</v>
      </c>
      <c r="AS6">
        <f t="shared" si="14"/>
        <v>-229.93682218553266</v>
      </c>
      <c r="AT6">
        <f t="shared" si="15"/>
        <v>25.245231767334435</v>
      </c>
      <c r="AU6">
        <f t="shared" si="16"/>
        <v>-274.89635263880234</v>
      </c>
      <c r="AW6">
        <v>3</v>
      </c>
      <c r="AX6">
        <f>IF(Z6&gt;0, (R6*SUMPRODUCT(K6:$K$98, X6:$X$98)-K6*$AZ$3)/Z6, 0)</f>
        <v>887.89422571178352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1.70465E-3</v>
      </c>
      <c r="Q7" s="5">
        <f t="shared" si="30"/>
        <v>12.5</v>
      </c>
      <c r="R7">
        <f t="shared" si="0"/>
        <v>50000</v>
      </c>
      <c r="S7">
        <f t="shared" si="1"/>
        <v>1150.7570186103505</v>
      </c>
      <c r="U7">
        <f t="shared" si="20"/>
        <v>1.70465E-3</v>
      </c>
      <c r="V7">
        <f t="shared" si="21"/>
        <v>0.01</v>
      </c>
      <c r="W7">
        <f t="shared" si="22"/>
        <v>0.96576110291920292</v>
      </c>
      <c r="X7">
        <f t="shared" si="23"/>
        <v>1.6462846640912193E-3</v>
      </c>
      <c r="Y7">
        <f t="shared" si="24"/>
        <v>9.657611029192029E-3</v>
      </c>
      <c r="Z7">
        <f t="shared" si="25"/>
        <v>0.95445720722591965</v>
      </c>
      <c r="AB7">
        <f t="shared" si="26"/>
        <v>857.49370669900372</v>
      </c>
      <c r="AC7">
        <f t="shared" si="27"/>
        <v>1098.3483301784609</v>
      </c>
      <c r="AE7">
        <f t="shared" si="2"/>
        <v>0</v>
      </c>
      <c r="AF7">
        <f t="shared" si="3"/>
        <v>0</v>
      </c>
      <c r="AG7">
        <f t="shared" si="4"/>
        <v>-11.930715090323996</v>
      </c>
      <c r="AH7">
        <f t="shared" si="5"/>
        <v>-82.314233204560963</v>
      </c>
      <c r="AI7">
        <f t="shared" si="6"/>
        <v>-94.244948294884964</v>
      </c>
      <c r="AJ7">
        <f t="shared" si="7"/>
        <v>-240.85462347945713</v>
      </c>
      <c r="AK7">
        <f t="shared" si="28"/>
        <v>42.102940998921078</v>
      </c>
      <c r="AL7">
        <f t="shared" si="8"/>
        <v>-292.99663077542101</v>
      </c>
      <c r="AN7">
        <f t="shared" si="9"/>
        <v>0</v>
      </c>
      <c r="AO7">
        <f t="shared" si="10"/>
        <v>0</v>
      </c>
      <c r="AP7">
        <f t="shared" si="11"/>
        <v>-8.3736450545693977</v>
      </c>
      <c r="AQ7">
        <f t="shared" si="12"/>
        <v>-57.772745939851774</v>
      </c>
      <c r="AR7">
        <f t="shared" si="13"/>
        <v>-66.146390994421168</v>
      </c>
      <c r="AS7">
        <f t="shared" si="14"/>
        <v>-169.04528450307333</v>
      </c>
      <c r="AT7">
        <f t="shared" si="15"/>
        <v>29.550205583600807</v>
      </c>
      <c r="AU7">
        <f t="shared" si="16"/>
        <v>-205.6414699138937</v>
      </c>
      <c r="AW7">
        <v>4</v>
      </c>
      <c r="AX7">
        <f>IF(Z7&gt;0, (R7*SUMPRODUCT(K7:$K$98, X7:$X$98)-K7*$AZ$3)/Z7, 0)</f>
        <v>1150.7570186103505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1.795589E-3</v>
      </c>
      <c r="Q8" s="5">
        <f t="shared" si="30"/>
        <v>12.5</v>
      </c>
      <c r="R8">
        <f t="shared" si="0"/>
        <v>50000</v>
      </c>
      <c r="S8">
        <f t="shared" si="1"/>
        <v>1318.0954224493883</v>
      </c>
      <c r="U8">
        <f t="shared" si="20"/>
        <v>1.795589E-3</v>
      </c>
      <c r="V8">
        <f t="shared" si="21"/>
        <v>0.01</v>
      </c>
      <c r="W8">
        <f t="shared" si="22"/>
        <v>0.95445720722591965</v>
      </c>
      <c r="X8">
        <f t="shared" si="23"/>
        <v>1.7138128622655817E-3</v>
      </c>
      <c r="Y8">
        <f t="shared" si="24"/>
        <v>9.5445720722591963E-3</v>
      </c>
      <c r="Z8">
        <f t="shared" si="25"/>
        <v>0.94319882229139484</v>
      </c>
      <c r="AB8">
        <f t="shared" si="26"/>
        <v>1098.3483301784609</v>
      </c>
      <c r="AC8">
        <f t="shared" si="27"/>
        <v>1243.2260501219416</v>
      </c>
      <c r="AE8">
        <f t="shared" si="2"/>
        <v>0</v>
      </c>
      <c r="AF8">
        <f t="shared" si="3"/>
        <v>0</v>
      </c>
      <c r="AG8">
        <f t="shared" si="4"/>
        <v>-11.789985278642435</v>
      </c>
      <c r="AH8">
        <f t="shared" si="5"/>
        <v>-85.69064311327908</v>
      </c>
      <c r="AI8">
        <f t="shared" si="6"/>
        <v>-97.480628391921513</v>
      </c>
      <c r="AJ8">
        <f t="shared" si="7"/>
        <v>-144.87771994348077</v>
      </c>
      <c r="AK8">
        <f t="shared" si="28"/>
        <v>23.394819432801217</v>
      </c>
      <c r="AL8">
        <f t="shared" si="8"/>
        <v>-218.96352890260107</v>
      </c>
      <c r="AN8">
        <f t="shared" si="9"/>
        <v>0</v>
      </c>
      <c r="AO8">
        <f t="shared" si="10"/>
        <v>0</v>
      </c>
      <c r="AP8">
        <f t="shared" si="11"/>
        <v>-7.7241416774701888</v>
      </c>
      <c r="AQ8">
        <f t="shared" si="12"/>
        <v>-56.139736581309464</v>
      </c>
      <c r="AR8">
        <f t="shared" si="13"/>
        <v>-63.86387825877965</v>
      </c>
      <c r="AS8">
        <f t="shared" si="14"/>
        <v>-94.915812726201139</v>
      </c>
      <c r="AT8">
        <f t="shared" si="15"/>
        <v>15.326982650702405</v>
      </c>
      <c r="AU8">
        <f t="shared" si="16"/>
        <v>-143.45270833427838</v>
      </c>
      <c r="AW8">
        <v>5</v>
      </c>
      <c r="AX8">
        <f>IF(Z8&gt;0, (R8*SUMPRODUCT(K8:$K$98, X8:$X$98)-K8*$AZ$3)/Z8, 0)</f>
        <v>1318.0954224493883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1.891525E-3</v>
      </c>
      <c r="Q9" s="5">
        <f t="shared" si="30"/>
        <v>12.5</v>
      </c>
      <c r="R9">
        <f t="shared" si="0"/>
        <v>50000</v>
      </c>
      <c r="S9">
        <f t="shared" si="1"/>
        <v>1435.1717716132737</v>
      </c>
      <c r="U9">
        <f t="shared" si="20"/>
        <v>1.891525E-3</v>
      </c>
      <c r="V9">
        <f t="shared" si="21"/>
        <v>0.01</v>
      </c>
      <c r="W9">
        <f t="shared" si="22"/>
        <v>0.94319882229139484</v>
      </c>
      <c r="X9">
        <f t="shared" si="23"/>
        <v>1.7840841523347306E-3</v>
      </c>
      <c r="Y9">
        <f t="shared" si="24"/>
        <v>9.4319882229139482E-3</v>
      </c>
      <c r="Z9">
        <f t="shared" si="25"/>
        <v>0.93198274991614616</v>
      </c>
      <c r="AB9">
        <f t="shared" si="26"/>
        <v>1243.2260501219416</v>
      </c>
      <c r="AC9">
        <f t="shared" si="27"/>
        <v>1337.555334310166</v>
      </c>
      <c r="AE9">
        <f t="shared" si="2"/>
        <v>0</v>
      </c>
      <c r="AF9">
        <f t="shared" si="3"/>
        <v>0</v>
      </c>
      <c r="AG9">
        <f t="shared" si="4"/>
        <v>-11.649784373951826</v>
      </c>
      <c r="AH9">
        <f t="shared" si="5"/>
        <v>-89.204207616736525</v>
      </c>
      <c r="AI9">
        <f t="shared" si="6"/>
        <v>-100.85399199068836</v>
      </c>
      <c r="AJ9">
        <f t="shared" si="7"/>
        <v>-94.329284188224392</v>
      </c>
      <c r="AK9">
        <f t="shared" si="28"/>
        <v>7.3350336957194555</v>
      </c>
      <c r="AL9">
        <f t="shared" si="8"/>
        <v>-187.8482424831933</v>
      </c>
      <c r="AN9">
        <f t="shared" si="9"/>
        <v>0</v>
      </c>
      <c r="AO9">
        <f t="shared" si="10"/>
        <v>0</v>
      </c>
      <c r="AP9">
        <f t="shared" si="11"/>
        <v>-7.2282317014954156</v>
      </c>
      <c r="AQ9">
        <f t="shared" si="12"/>
        <v>-55.34769234388407</v>
      </c>
      <c r="AR9">
        <f t="shared" si="13"/>
        <v>-62.575924045379487</v>
      </c>
      <c r="AS9">
        <f t="shared" si="14"/>
        <v>-58.527600208054565</v>
      </c>
      <c r="AT9">
        <f t="shared" si="15"/>
        <v>4.5510990923990198</v>
      </c>
      <c r="AU9">
        <f t="shared" si="16"/>
        <v>-116.55242516103505</v>
      </c>
      <c r="AW9">
        <v>6</v>
      </c>
      <c r="AX9">
        <f>IF(Z9&gt;0, (R9*SUMPRODUCT(K9:$K$98, X9:$X$98)-K9*$AZ$3)/Z9, 0)</f>
        <v>1435.1717716132737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2.0024510000000001E-3</v>
      </c>
      <c r="Q10" s="5">
        <f t="shared" si="30"/>
        <v>12.5</v>
      </c>
      <c r="R10">
        <f t="shared" si="0"/>
        <v>50000</v>
      </c>
      <c r="S10">
        <f t="shared" si="1"/>
        <v>1542.5311974386952</v>
      </c>
      <c r="U10">
        <f t="shared" si="20"/>
        <v>2.0024510000000001E-3</v>
      </c>
      <c r="V10">
        <f t="shared" si="21"/>
        <v>0.01</v>
      </c>
      <c r="W10">
        <f t="shared" si="22"/>
        <v>0.93198274991614616</v>
      </c>
      <c r="X10">
        <f t="shared" si="23"/>
        <v>1.8662497895523369E-3</v>
      </c>
      <c r="Y10">
        <f t="shared" si="24"/>
        <v>9.3198274991614614E-3</v>
      </c>
      <c r="Z10">
        <f t="shared" si="25"/>
        <v>0.92079667262743237</v>
      </c>
      <c r="AB10">
        <f t="shared" si="26"/>
        <v>1337.555334310166</v>
      </c>
      <c r="AC10">
        <f t="shared" si="27"/>
        <v>1420.3575940255596</v>
      </c>
      <c r="AE10">
        <f t="shared" si="2"/>
        <v>0</v>
      </c>
      <c r="AF10">
        <f t="shared" si="3"/>
        <v>0</v>
      </c>
      <c r="AG10">
        <f t="shared" si="4"/>
        <v>-11.509958407842905</v>
      </c>
      <c r="AH10">
        <f t="shared" si="5"/>
        <v>-93.31248947761685</v>
      </c>
      <c r="AI10">
        <f t="shared" si="6"/>
        <v>-104.82244788545975</v>
      </c>
      <c r="AJ10">
        <f t="shared" si="7"/>
        <v>-82.802259715393575</v>
      </c>
      <c r="AK10">
        <f t="shared" si="28"/>
        <v>5.4839768706716807</v>
      </c>
      <c r="AL10">
        <f t="shared" si="8"/>
        <v>-182.14073073018164</v>
      </c>
      <c r="AN10">
        <f t="shared" si="9"/>
        <v>0</v>
      </c>
      <c r="AO10">
        <f t="shared" si="10"/>
        <v>0</v>
      </c>
      <c r="AP10">
        <f t="shared" si="11"/>
        <v>-6.7749503886553182</v>
      </c>
      <c r="AQ10">
        <f t="shared" si="12"/>
        <v>-54.925262494606578</v>
      </c>
      <c r="AR10">
        <f t="shared" si="13"/>
        <v>-61.700212883261891</v>
      </c>
      <c r="AS10">
        <f t="shared" si="14"/>
        <v>-48.738768791561469</v>
      </c>
      <c r="AT10">
        <f t="shared" si="15"/>
        <v>3.2279587740314772</v>
      </c>
      <c r="AU10">
        <f t="shared" si="16"/>
        <v>-107.21102290079187</v>
      </c>
      <c r="AW10">
        <v>7</v>
      </c>
      <c r="AX10">
        <f>IF(Z10&gt;0, (R10*SUMPRODUCT(K10:$K$98, X10:$X$98)-K10*$AZ$3)/Z10, 0)</f>
        <v>1542.5311974386952</v>
      </c>
    </row>
    <row r="11" spans="1:52" x14ac:dyDescent="0.25">
      <c r="A11" t="s">
        <v>33</v>
      </c>
      <c r="C11" s="25">
        <f>AU91</f>
        <v>1583.7024959396285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2.1123779999999998E-3</v>
      </c>
      <c r="Q11" s="5">
        <f t="shared" si="30"/>
        <v>12.5</v>
      </c>
      <c r="R11">
        <f t="shared" si="0"/>
        <v>50000</v>
      </c>
      <c r="S11">
        <f t="shared" si="1"/>
        <v>1640.8389292072688</v>
      </c>
      <c r="U11">
        <f t="shared" si="20"/>
        <v>2.1123779999999998E-3</v>
      </c>
      <c r="V11">
        <f t="shared" si="21"/>
        <v>0.01</v>
      </c>
      <c r="W11">
        <f t="shared" si="22"/>
        <v>0.92079667262743237</v>
      </c>
      <c r="X11">
        <f t="shared" si="23"/>
        <v>1.9450706337313902E-3</v>
      </c>
      <c r="Y11">
        <f t="shared" si="24"/>
        <v>9.2079667262743234E-3</v>
      </c>
      <c r="Z11">
        <f t="shared" si="25"/>
        <v>0.90964363526742664</v>
      </c>
      <c r="AB11">
        <f t="shared" si="26"/>
        <v>1420.3575940255596</v>
      </c>
      <c r="AC11">
        <f t="shared" si="27"/>
        <v>1492.5786884524118</v>
      </c>
      <c r="AE11">
        <f t="shared" si="2"/>
        <v>0</v>
      </c>
      <c r="AF11">
        <f t="shared" si="3"/>
        <v>0</v>
      </c>
      <c r="AG11">
        <f t="shared" si="4"/>
        <v>-11.370545440842832</v>
      </c>
      <c r="AH11">
        <f t="shared" si="5"/>
        <v>-97.253531686569517</v>
      </c>
      <c r="AI11">
        <f t="shared" si="6"/>
        <v>-108.62407712741235</v>
      </c>
      <c r="AJ11">
        <f t="shared" si="7"/>
        <v>-72.221094426852233</v>
      </c>
      <c r="AK11">
        <f t="shared" si="28"/>
        <v>3.4088582256613429</v>
      </c>
      <c r="AL11">
        <f t="shared" si="8"/>
        <v>-177.43631332860326</v>
      </c>
      <c r="AN11">
        <f t="shared" si="9"/>
        <v>0</v>
      </c>
      <c r="AO11">
        <f t="shared" si="10"/>
        <v>0</v>
      </c>
      <c r="AP11">
        <f t="shared" si="11"/>
        <v>-6.359644268925007</v>
      </c>
      <c r="AQ11">
        <f t="shared" si="12"/>
        <v>-54.394740220778957</v>
      </c>
      <c r="AR11">
        <f t="shared" si="13"/>
        <v>-60.754384489703966</v>
      </c>
      <c r="AS11">
        <f t="shared" si="14"/>
        <v>-40.393881864050428</v>
      </c>
      <c r="AT11">
        <f t="shared" si="15"/>
        <v>1.9066038468597932</v>
      </c>
      <c r="AU11">
        <f t="shared" si="16"/>
        <v>-99.241662506894613</v>
      </c>
      <c r="AW11">
        <v>8</v>
      </c>
      <c r="AX11">
        <f>IF(Z11&gt;0, (R11*SUMPRODUCT(K11:$K$98, X11:$X$98)-K11*$AZ$3)/Z11, 0)</f>
        <v>1640.8389292072688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2.238294E-3</v>
      </c>
      <c r="Q12" s="5">
        <f t="shared" si="30"/>
        <v>12.5</v>
      </c>
      <c r="R12">
        <f t="shared" si="0"/>
        <v>50000</v>
      </c>
      <c r="S12">
        <f t="shared" si="1"/>
        <v>1734.8482135908985</v>
      </c>
      <c r="U12">
        <f t="shared" si="20"/>
        <v>2.238294E-3</v>
      </c>
      <c r="V12">
        <f t="shared" si="21"/>
        <v>0.01</v>
      </c>
      <c r="W12">
        <f t="shared" si="22"/>
        <v>0.90964363526742664</v>
      </c>
      <c r="X12">
        <f t="shared" si="23"/>
        <v>2.0360498909572696E-3</v>
      </c>
      <c r="Y12">
        <f t="shared" si="24"/>
        <v>9.0964363526742659E-3</v>
      </c>
      <c r="Z12">
        <f t="shared" si="25"/>
        <v>0.89851114902379503</v>
      </c>
      <c r="AB12">
        <f t="shared" si="26"/>
        <v>1492.5786884524118</v>
      </c>
      <c r="AC12">
        <f t="shared" si="27"/>
        <v>1558.7804617754364</v>
      </c>
      <c r="AE12">
        <f t="shared" si="2"/>
        <v>0</v>
      </c>
      <c r="AF12">
        <f t="shared" si="3"/>
        <v>0</v>
      </c>
      <c r="AG12">
        <f t="shared" si="4"/>
        <v>-11.231389362797438</v>
      </c>
      <c r="AH12">
        <f t="shared" si="5"/>
        <v>-101.80249454786347</v>
      </c>
      <c r="AI12">
        <f t="shared" si="6"/>
        <v>-113.03388391066092</v>
      </c>
      <c r="AJ12">
        <f t="shared" si="7"/>
        <v>-66.201773323024554</v>
      </c>
      <c r="AK12">
        <f t="shared" si="28"/>
        <v>3.432930983440547</v>
      </c>
      <c r="AL12">
        <f t="shared" si="8"/>
        <v>-175.80272625024492</v>
      </c>
      <c r="AN12">
        <f t="shared" si="9"/>
        <v>0</v>
      </c>
      <c r="AO12">
        <f t="shared" si="10"/>
        <v>0</v>
      </c>
      <c r="AP12">
        <f t="shared" si="11"/>
        <v>-5.9696028438909892</v>
      </c>
      <c r="AQ12">
        <f t="shared" si="12"/>
        <v>-54.109108084269621</v>
      </c>
      <c r="AR12">
        <f t="shared" si="13"/>
        <v>-60.078710928160611</v>
      </c>
      <c r="AS12">
        <f t="shared" si="14"/>
        <v>-35.186946292575207</v>
      </c>
      <c r="AT12">
        <f t="shared" si="15"/>
        <v>1.8246393121682198</v>
      </c>
      <c r="AU12">
        <f t="shared" si="16"/>
        <v>-93.441017908567602</v>
      </c>
      <c r="AW12">
        <v>9</v>
      </c>
      <c r="AX12">
        <f>IF(Z12&gt;0, (R12*SUMPRODUCT(K12:$K$98, X12:$X$98)-K12*$AZ$3)/Z12, 0)</f>
        <v>1734.8482135908985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2.3742030000000001E-3</v>
      </c>
      <c r="Q13" s="5">
        <f t="shared" si="30"/>
        <v>12.5</v>
      </c>
      <c r="R13">
        <f t="shared" si="0"/>
        <v>50000</v>
      </c>
      <c r="S13">
        <f t="shared" si="1"/>
        <v>1824.0504958489034</v>
      </c>
      <c r="U13">
        <f t="shared" si="20"/>
        <v>2.3742030000000001E-3</v>
      </c>
      <c r="V13">
        <f t="shared" si="21"/>
        <v>0.01</v>
      </c>
      <c r="W13">
        <f t="shared" si="22"/>
        <v>0.89851114902379503</v>
      </c>
      <c r="X13">
        <f t="shared" si="23"/>
        <v>2.1332478655457414E-3</v>
      </c>
      <c r="Y13">
        <f t="shared" si="24"/>
        <v>8.9851114902379497E-3</v>
      </c>
      <c r="Z13">
        <f t="shared" si="25"/>
        <v>0.88739278966801138</v>
      </c>
      <c r="AB13">
        <f t="shared" si="26"/>
        <v>1558.7804617754364</v>
      </c>
      <c r="AC13">
        <f t="shared" si="27"/>
        <v>1618.6492580066779</v>
      </c>
      <c r="AE13">
        <f t="shared" si="2"/>
        <v>0</v>
      </c>
      <c r="AF13">
        <f t="shared" si="3"/>
        <v>0</v>
      </c>
      <c r="AG13">
        <f t="shared" si="4"/>
        <v>-11.092409870850142</v>
      </c>
      <c r="AH13">
        <f t="shared" si="5"/>
        <v>-106.66239327728707</v>
      </c>
      <c r="AI13">
        <f t="shared" si="6"/>
        <v>-117.75480314813721</v>
      </c>
      <c r="AJ13">
        <f t="shared" si="7"/>
        <v>-59.868796231241504</v>
      </c>
      <c r="AK13">
        <f t="shared" si="28"/>
        <v>3.1175609235508728</v>
      </c>
      <c r="AL13">
        <f t="shared" si="8"/>
        <v>-174.50603845582785</v>
      </c>
      <c r="AN13">
        <f t="shared" si="9"/>
        <v>0</v>
      </c>
      <c r="AO13">
        <f t="shared" si="10"/>
        <v>0</v>
      </c>
      <c r="AP13">
        <f t="shared" si="11"/>
        <v>-5.6043096639461059</v>
      </c>
      <c r="AQ13">
        <f t="shared" si="12"/>
        <v>-53.889920078990556</v>
      </c>
      <c r="AR13">
        <f t="shared" si="13"/>
        <v>-59.49422974293666</v>
      </c>
      <c r="AS13">
        <f t="shared" si="14"/>
        <v>-30.248005365298667</v>
      </c>
      <c r="AT13">
        <f t="shared" si="15"/>
        <v>1.5751110006952742</v>
      </c>
      <c r="AU13">
        <f t="shared" si="16"/>
        <v>-88.167124107540062</v>
      </c>
      <c r="AW13">
        <v>10</v>
      </c>
      <c r="AX13">
        <f>IF(Z13&gt;0, (R13*SUMPRODUCT(K13:$K$98, X13:$X$98)-K13*$AZ$3)/Z13, 0)</f>
        <v>1824.0504958489034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2.5221050000000002E-3</v>
      </c>
      <c r="Q14" s="5">
        <f t="shared" si="30"/>
        <v>12.5</v>
      </c>
      <c r="R14">
        <f t="shared" si="0"/>
        <v>50000</v>
      </c>
      <c r="S14">
        <f t="shared" si="1"/>
        <v>1908.8712623217948</v>
      </c>
      <c r="U14">
        <f t="shared" si="20"/>
        <v>2.5221050000000002E-3</v>
      </c>
      <c r="V14">
        <f t="shared" si="21"/>
        <v>0.01</v>
      </c>
      <c r="W14">
        <f t="shared" si="22"/>
        <v>0.88739278966801138</v>
      </c>
      <c r="X14">
        <f t="shared" si="23"/>
        <v>2.2380977917856402E-3</v>
      </c>
      <c r="Y14">
        <f t="shared" si="24"/>
        <v>8.873927896680114E-3</v>
      </c>
      <c r="Z14">
        <f t="shared" si="25"/>
        <v>0.87628076397954568</v>
      </c>
      <c r="AB14">
        <f t="shared" si="26"/>
        <v>1618.6492580066779</v>
      </c>
      <c r="AC14">
        <f t="shared" si="27"/>
        <v>1672.7071680859422</v>
      </c>
      <c r="AE14">
        <f t="shared" si="2"/>
        <v>0</v>
      </c>
      <c r="AF14">
        <f t="shared" si="3"/>
        <v>0</v>
      </c>
      <c r="AG14">
        <f t="shared" si="4"/>
        <v>-10.953509549744322</v>
      </c>
      <c r="AH14">
        <f t="shared" si="5"/>
        <v>-111.90488958928201</v>
      </c>
      <c r="AI14">
        <f t="shared" si="6"/>
        <v>-122.85839913902633</v>
      </c>
      <c r="AJ14">
        <f t="shared" si="7"/>
        <v>-54.057910079264275</v>
      </c>
      <c r="AK14">
        <f t="shared" si="28"/>
        <v>2.9135686644120202</v>
      </c>
      <c r="AL14">
        <f t="shared" si="8"/>
        <v>-174.0027405538786</v>
      </c>
      <c r="AN14">
        <f t="shared" si="9"/>
        <v>0</v>
      </c>
      <c r="AO14">
        <f t="shared" si="10"/>
        <v>0</v>
      </c>
      <c r="AP14">
        <f t="shared" si="11"/>
        <v>-5.2615819641392463</v>
      </c>
      <c r="AQ14">
        <f t="shared" si="12"/>
        <v>-53.754164004513392</v>
      </c>
      <c r="AR14">
        <f t="shared" si="13"/>
        <v>-59.015745968652638</v>
      </c>
      <c r="AS14">
        <f t="shared" si="14"/>
        <v>-25.967031242398221</v>
      </c>
      <c r="AT14">
        <f t="shared" si="15"/>
        <v>1.3995496389839175</v>
      </c>
      <c r="AU14">
        <f t="shared" si="16"/>
        <v>-83.583227572066946</v>
      </c>
      <c r="AW14">
        <v>11</v>
      </c>
      <c r="AX14">
        <f>IF(Z14&gt;0, (R14*SUMPRODUCT(K14:$K$98, X14:$X$98)-K14*$AZ$3)/Z14, 0)</f>
        <v>1908.8712623217948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2.679E-3</v>
      </c>
      <c r="Q15" s="5">
        <f t="shared" si="30"/>
        <v>12.5</v>
      </c>
      <c r="R15">
        <f t="shared" si="0"/>
        <v>50000</v>
      </c>
      <c r="S15">
        <f t="shared" si="1"/>
        <v>1994.8759672385447</v>
      </c>
      <c r="U15">
        <f t="shared" si="20"/>
        <v>2.679E-3</v>
      </c>
      <c r="V15">
        <f t="shared" si="21"/>
        <v>0.01</v>
      </c>
      <c r="W15">
        <f t="shared" si="22"/>
        <v>0.87628076397954568</v>
      </c>
      <c r="X15">
        <f t="shared" si="23"/>
        <v>2.347556166701203E-3</v>
      </c>
      <c r="Y15">
        <f t="shared" si="24"/>
        <v>8.7628076397954571E-3</v>
      </c>
      <c r="Z15">
        <f t="shared" si="25"/>
        <v>0.86517040017304903</v>
      </c>
      <c r="AB15">
        <f t="shared" si="26"/>
        <v>1672.7071680859422</v>
      </c>
      <c r="AC15">
        <f t="shared" si="27"/>
        <v>1725.90763887137</v>
      </c>
      <c r="AE15">
        <f t="shared" si="2"/>
        <v>0</v>
      </c>
      <c r="AF15">
        <f t="shared" si="3"/>
        <v>0</v>
      </c>
      <c r="AG15">
        <f t="shared" si="4"/>
        <v>-10.814630002163113</v>
      </c>
      <c r="AH15">
        <f t="shared" si="5"/>
        <v>-117.37780833506015</v>
      </c>
      <c r="AI15">
        <f t="shared" si="6"/>
        <v>-128.19243833722328</v>
      </c>
      <c r="AJ15">
        <f t="shared" si="7"/>
        <v>-53.200470785427797</v>
      </c>
      <c r="AK15">
        <f t="shared" si="28"/>
        <v>6.8580993891523638</v>
      </c>
      <c r="AL15">
        <f t="shared" si="8"/>
        <v>-174.53480973349872</v>
      </c>
      <c r="AN15">
        <f t="shared" si="9"/>
        <v>0</v>
      </c>
      <c r="AO15">
        <f t="shared" si="10"/>
        <v>0</v>
      </c>
      <c r="AP15">
        <f t="shared" si="11"/>
        <v>-4.9282519366435107</v>
      </c>
      <c r="AQ15">
        <f t="shared" si="12"/>
        <v>-53.489339083309133</v>
      </c>
      <c r="AR15">
        <f t="shared" si="13"/>
        <v>-58.417591019952653</v>
      </c>
      <c r="AS15">
        <f t="shared" si="14"/>
        <v>-24.243577739246689</v>
      </c>
      <c r="AT15">
        <f t="shared" si="15"/>
        <v>3.1252517737105698</v>
      </c>
      <c r="AU15">
        <f t="shared" si="16"/>
        <v>-79.535916985488768</v>
      </c>
      <c r="AW15">
        <v>12</v>
      </c>
      <c r="AX15">
        <f>IF(Z15&gt;0, (R15*SUMPRODUCT(K15:$K$98, X15:$X$98)-K15*$AZ$3)/Z15, 0)</f>
        <v>1994.8759672385447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4.0439999999999999E-3</v>
      </c>
      <c r="Q16" s="5">
        <f t="shared" si="30"/>
        <v>12.5</v>
      </c>
      <c r="R16">
        <f t="shared" si="0"/>
        <v>50000</v>
      </c>
      <c r="S16">
        <f t="shared" si="1"/>
        <v>2085.7733606870947</v>
      </c>
      <c r="U16">
        <f t="shared" si="20"/>
        <v>4.0439999999999999E-3</v>
      </c>
      <c r="V16">
        <f t="shared" si="21"/>
        <v>0.01</v>
      </c>
      <c r="W16">
        <f t="shared" si="22"/>
        <v>0.86517040017304903</v>
      </c>
      <c r="X16">
        <f t="shared" si="23"/>
        <v>3.4987490982998099E-3</v>
      </c>
      <c r="Y16">
        <f t="shared" si="24"/>
        <v>8.6517040017304904E-3</v>
      </c>
      <c r="Z16">
        <f t="shared" si="25"/>
        <v>0.85301994707301865</v>
      </c>
      <c r="AB16">
        <f t="shared" si="26"/>
        <v>1725.90763887137</v>
      </c>
      <c r="AC16">
        <f t="shared" si="27"/>
        <v>1779.2062817396177</v>
      </c>
      <c r="AE16">
        <f t="shared" si="2"/>
        <v>0</v>
      </c>
      <c r="AF16">
        <f t="shared" si="3"/>
        <v>0</v>
      </c>
      <c r="AG16">
        <f t="shared" si="4"/>
        <v>-10.662749338412732</v>
      </c>
      <c r="AH16">
        <f t="shared" si="5"/>
        <v>-174.9374549149905</v>
      </c>
      <c r="AI16">
        <f t="shared" si="6"/>
        <v>-185.60020425340323</v>
      </c>
      <c r="AJ16">
        <f t="shared" si="7"/>
        <v>-53.298642868247725</v>
      </c>
      <c r="AK16">
        <f t="shared" si="28"/>
        <v>12.253944235986728</v>
      </c>
      <c r="AL16">
        <f t="shared" si="8"/>
        <v>-226.64490288566424</v>
      </c>
      <c r="AN16">
        <f t="shared" si="9"/>
        <v>0</v>
      </c>
      <c r="AO16">
        <f t="shared" si="10"/>
        <v>0</v>
      </c>
      <c r="AP16">
        <f t="shared" si="11"/>
        <v>-4.5965751267101389</v>
      </c>
      <c r="AQ16">
        <f t="shared" si="12"/>
        <v>-75.413303686638372</v>
      </c>
      <c r="AR16">
        <f t="shared" si="13"/>
        <v>-80.009878813348507</v>
      </c>
      <c r="AS16">
        <f t="shared" si="14"/>
        <v>-22.976364567908327</v>
      </c>
      <c r="AT16">
        <f t="shared" si="15"/>
        <v>5.2825189349911552</v>
      </c>
      <c r="AU16">
        <f t="shared" si="16"/>
        <v>-97.703724446265682</v>
      </c>
      <c r="AW16">
        <v>13</v>
      </c>
      <c r="AX16">
        <f>IF(Z16&gt;0, (R16*SUMPRODUCT(K16:$K$98, X16:$X$98)-K16*$AZ$3)/Z16, 0)</f>
        <v>2085.7733606870947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5.607E-3</v>
      </c>
      <c r="Q17" s="5">
        <f t="shared" si="30"/>
        <v>12.5</v>
      </c>
      <c r="R17">
        <f t="shared" si="0"/>
        <v>50000</v>
      </c>
      <c r="S17">
        <f t="shared" si="1"/>
        <v>2162.6062250159093</v>
      </c>
      <c r="U17">
        <f t="shared" si="20"/>
        <v>5.607E-3</v>
      </c>
      <c r="V17">
        <f t="shared" si="21"/>
        <v>0.01</v>
      </c>
      <c r="W17">
        <f t="shared" si="22"/>
        <v>0.85301994707301865</v>
      </c>
      <c r="X17">
        <f t="shared" si="23"/>
        <v>4.7828828432384153E-3</v>
      </c>
      <c r="Y17">
        <f t="shared" si="24"/>
        <v>8.5301994707301862E-3</v>
      </c>
      <c r="Z17">
        <f t="shared" si="25"/>
        <v>0.83970686475904999</v>
      </c>
      <c r="AB17">
        <f t="shared" si="26"/>
        <v>1779.2062817396177</v>
      </c>
      <c r="AC17">
        <f t="shared" si="27"/>
        <v>1815.9552929165138</v>
      </c>
      <c r="AE17">
        <f t="shared" si="2"/>
        <v>0</v>
      </c>
      <c r="AF17">
        <f t="shared" si="3"/>
        <v>0</v>
      </c>
      <c r="AG17">
        <f t="shared" si="4"/>
        <v>-10.496335809488125</v>
      </c>
      <c r="AH17">
        <f t="shared" si="5"/>
        <v>-239.14414216192077</v>
      </c>
      <c r="AI17">
        <f t="shared" si="6"/>
        <v>-249.6404779714089</v>
      </c>
      <c r="AJ17">
        <f t="shared" si="7"/>
        <v>-36.749011176896147</v>
      </c>
      <c r="AK17">
        <f t="shared" si="28"/>
        <v>24.553046688006724</v>
      </c>
      <c r="AL17">
        <f t="shared" si="8"/>
        <v>-261.83644246029837</v>
      </c>
      <c r="AN17">
        <f t="shared" si="9"/>
        <v>0</v>
      </c>
      <c r="AO17">
        <f t="shared" si="10"/>
        <v>0</v>
      </c>
      <c r="AP17">
        <f t="shared" si="11"/>
        <v>-4.2534652930133232</v>
      </c>
      <c r="AQ17">
        <f t="shared" si="12"/>
        <v>-96.909181182416802</v>
      </c>
      <c r="AR17">
        <f t="shared" si="13"/>
        <v>-101.16264647543012</v>
      </c>
      <c r="AS17">
        <f t="shared" si="14"/>
        <v>-14.891924804100688</v>
      </c>
      <c r="AT17">
        <f t="shared" si="15"/>
        <v>9.9497132924013556</v>
      </c>
      <c r="AU17">
        <f t="shared" si="16"/>
        <v>-106.10485798712948</v>
      </c>
      <c r="AW17">
        <v>14</v>
      </c>
      <c r="AX17">
        <f>IF(Z17&gt;0, (R17*SUMPRODUCT(K17:$K$98, X17:$X$98)-K17*$AZ$3)/Z17, 0)</f>
        <v>2162.6062250159093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7.2589999999999998E-3</v>
      </c>
      <c r="Q18" s="5">
        <f t="shared" si="30"/>
        <v>12.5</v>
      </c>
      <c r="R18">
        <f t="shared" si="0"/>
        <v>50000</v>
      </c>
      <c r="S18">
        <f t="shared" si="1"/>
        <v>2225.4951964991478</v>
      </c>
      <c r="U18">
        <f t="shared" si="20"/>
        <v>7.2589999999999998E-3</v>
      </c>
      <c r="V18">
        <f t="shared" si="21"/>
        <v>0.01</v>
      </c>
      <c r="W18">
        <f t="shared" si="22"/>
        <v>0.83970686475904999</v>
      </c>
      <c r="X18">
        <f t="shared" si="23"/>
        <v>6.0954321312859435E-3</v>
      </c>
      <c r="Y18">
        <f t="shared" si="24"/>
        <v>8.3970686475905009E-3</v>
      </c>
      <c r="Z18">
        <f t="shared" si="25"/>
        <v>0.82521436398017356</v>
      </c>
      <c r="AB18">
        <f t="shared" si="26"/>
        <v>1815.9552929165138</v>
      </c>
      <c r="AC18">
        <f t="shared" si="27"/>
        <v>1836.5106031199757</v>
      </c>
      <c r="AE18">
        <f t="shared" si="2"/>
        <v>0</v>
      </c>
      <c r="AF18">
        <f t="shared" si="3"/>
        <v>0</v>
      </c>
      <c r="AG18">
        <f t="shared" si="4"/>
        <v>-10.31517954975217</v>
      </c>
      <c r="AH18">
        <f t="shared" si="5"/>
        <v>-304.7716065642972</v>
      </c>
      <c r="AI18">
        <f t="shared" si="6"/>
        <v>-315.08678611404935</v>
      </c>
      <c r="AJ18">
        <f t="shared" si="7"/>
        <v>-20.555310203461886</v>
      </c>
      <c r="AK18">
        <f t="shared" si="28"/>
        <v>39.2246343269967</v>
      </c>
      <c r="AL18">
        <f t="shared" si="8"/>
        <v>-296.41746199051454</v>
      </c>
      <c r="AN18">
        <f t="shared" si="9"/>
        <v>0</v>
      </c>
      <c r="AO18">
        <f t="shared" si="10"/>
        <v>0</v>
      </c>
      <c r="AP18">
        <f t="shared" si="11"/>
        <v>-3.9007602981720852</v>
      </c>
      <c r="AQ18">
        <f t="shared" si="12"/>
        <v>-115.25160344152189</v>
      </c>
      <c r="AR18">
        <f t="shared" si="13"/>
        <v>-119.15236373969397</v>
      </c>
      <c r="AS18">
        <f t="shared" si="14"/>
        <v>-7.7731403095355827</v>
      </c>
      <c r="AT18">
        <f t="shared" si="15"/>
        <v>14.833081242559928</v>
      </c>
      <c r="AU18">
        <f t="shared" si="16"/>
        <v>-112.09242280666963</v>
      </c>
      <c r="AW18">
        <v>15</v>
      </c>
      <c r="AX18">
        <f>IF(Z18&gt;0, (R18*SUMPRODUCT(K18:$K$98, X18:$X$98)-K18*$AZ$3)/Z18, 0)</f>
        <v>2225.4951964991478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9.0740000000000005E-3</v>
      </c>
      <c r="Q19" s="5">
        <f t="shared" si="30"/>
        <v>12.5</v>
      </c>
      <c r="R19">
        <f t="shared" si="0"/>
        <v>50000</v>
      </c>
      <c r="S19">
        <f t="shared" si="1"/>
        <v>2263.0422771886174</v>
      </c>
      <c r="U19">
        <f t="shared" si="20"/>
        <v>9.0740000000000005E-3</v>
      </c>
      <c r="V19">
        <f t="shared" si="21"/>
        <v>0.01</v>
      </c>
      <c r="W19">
        <f t="shared" si="22"/>
        <v>0.82521436398017356</v>
      </c>
      <c r="X19">
        <f t="shared" si="23"/>
        <v>7.487995138756095E-3</v>
      </c>
      <c r="Y19">
        <f t="shared" si="24"/>
        <v>8.2521436398017359E-3</v>
      </c>
      <c r="Z19">
        <f t="shared" si="25"/>
        <v>0.80947422520161572</v>
      </c>
      <c r="AB19">
        <f t="shared" si="26"/>
        <v>1836.5106031199757</v>
      </c>
      <c r="AC19">
        <f t="shared" si="27"/>
        <v>1831.8743939257561</v>
      </c>
      <c r="AE19">
        <f t="shared" si="2"/>
        <v>0</v>
      </c>
      <c r="AF19">
        <f t="shared" si="3"/>
        <v>0</v>
      </c>
      <c r="AG19">
        <f t="shared" si="4"/>
        <v>-10.118427815020196</v>
      </c>
      <c r="AH19">
        <f t="shared" si="5"/>
        <v>-374.39975693780474</v>
      </c>
      <c r="AI19">
        <f t="shared" si="6"/>
        <v>-384.51818475282494</v>
      </c>
      <c r="AJ19">
        <f t="shared" si="7"/>
        <v>4.6362091942196457</v>
      </c>
      <c r="AK19">
        <f t="shared" si="28"/>
        <v>40.95418644957546</v>
      </c>
      <c r="AL19">
        <f t="shared" si="8"/>
        <v>-338.92778910902985</v>
      </c>
      <c r="AN19">
        <f t="shared" si="9"/>
        <v>0</v>
      </c>
      <c r="AO19">
        <f t="shared" si="10"/>
        <v>0</v>
      </c>
      <c r="AP19">
        <f t="shared" si="11"/>
        <v>-3.5683644467450812</v>
      </c>
      <c r="AQ19">
        <f t="shared" si="12"/>
        <v>-132.03580694064536</v>
      </c>
      <c r="AR19">
        <f t="shared" si="13"/>
        <v>-135.60417138739044</v>
      </c>
      <c r="AS19">
        <f t="shared" si="14"/>
        <v>1.6350053939968761</v>
      </c>
      <c r="AT19">
        <f t="shared" si="15"/>
        <v>14.442902152753318</v>
      </c>
      <c r="AU19">
        <f t="shared" si="16"/>
        <v>-119.52626384064024</v>
      </c>
      <c r="AW19">
        <v>16</v>
      </c>
      <c r="AX19">
        <f>IF(Z19&gt;0, (R19*SUMPRODUCT(K19:$K$98, X19:$X$98)-K19*$AZ$3)/Z19, 0)</f>
        <v>2263.0422771886174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1.1021E-2</v>
      </c>
      <c r="Q20" s="5">
        <f t="shared" si="30"/>
        <v>12.5</v>
      </c>
      <c r="R20">
        <f t="shared" si="0"/>
        <v>50000</v>
      </c>
      <c r="S20">
        <f t="shared" si="1"/>
        <v>2244.454052759248</v>
      </c>
      <c r="U20">
        <f t="shared" si="20"/>
        <v>1.1021E-2</v>
      </c>
      <c r="V20">
        <f t="shared" si="21"/>
        <v>0.01</v>
      </c>
      <c r="W20">
        <f t="shared" si="22"/>
        <v>0.80947422520161572</v>
      </c>
      <c r="X20">
        <f t="shared" si="23"/>
        <v>8.9212154359470056E-3</v>
      </c>
      <c r="Y20">
        <f t="shared" si="24"/>
        <v>8.0947422520161565E-3</v>
      </c>
      <c r="Z20">
        <f t="shared" si="25"/>
        <v>0.79245826751365256</v>
      </c>
      <c r="AB20">
        <f t="shared" si="26"/>
        <v>1831.8743939257561</v>
      </c>
      <c r="AC20">
        <f t="shared" si="27"/>
        <v>1778.6361701635899</v>
      </c>
      <c r="AE20">
        <f t="shared" si="2"/>
        <v>0</v>
      </c>
      <c r="AF20">
        <f t="shared" si="3"/>
        <v>0</v>
      </c>
      <c r="AG20">
        <f t="shared" si="4"/>
        <v>-9.9057283439206572</v>
      </c>
      <c r="AH20">
        <f t="shared" si="5"/>
        <v>-446.0607717973503</v>
      </c>
      <c r="AI20">
        <f t="shared" si="6"/>
        <v>-455.96650014127096</v>
      </c>
      <c r="AJ20">
        <f t="shared" si="7"/>
        <v>53.238223762166172</v>
      </c>
      <c r="AK20">
        <f t="shared" si="28"/>
        <v>7.8770598938807508</v>
      </c>
      <c r="AL20">
        <f t="shared" si="8"/>
        <v>-394.85121648522403</v>
      </c>
      <c r="AN20">
        <f t="shared" si="9"/>
        <v>0</v>
      </c>
      <c r="AO20">
        <f t="shared" si="10"/>
        <v>0</v>
      </c>
      <c r="AP20">
        <f t="shared" si="11"/>
        <v>-3.3134343713459673</v>
      </c>
      <c r="AQ20">
        <f t="shared" si="12"/>
        <v>-149.20589800845127</v>
      </c>
      <c r="AR20">
        <f t="shared" si="13"/>
        <v>-152.51933237979722</v>
      </c>
      <c r="AS20">
        <f t="shared" si="14"/>
        <v>17.808015156324174</v>
      </c>
      <c r="AT20">
        <f t="shared" si="15"/>
        <v>2.6348512791140148</v>
      </c>
      <c r="AU20">
        <f t="shared" si="16"/>
        <v>-132.07646594435903</v>
      </c>
      <c r="AW20">
        <v>17</v>
      </c>
      <c r="AX20">
        <f>IF(Z20&gt;0, (R20*SUMPRODUCT(K20:$K$98, X20:$X$98)-K20*$AZ$3)/Z20, 0)</f>
        <v>2244.454052759248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1.3263E-2</v>
      </c>
      <c r="Q21" s="5">
        <f t="shared" si="30"/>
        <v>12.5</v>
      </c>
      <c r="R21">
        <f t="shared" si="0"/>
        <v>50000</v>
      </c>
      <c r="S21">
        <f t="shared" si="1"/>
        <v>2197.1373823779918</v>
      </c>
      <c r="U21">
        <f t="shared" si="20"/>
        <v>1.3263E-2</v>
      </c>
      <c r="V21">
        <f t="shared" si="21"/>
        <v>0.01</v>
      </c>
      <c r="W21">
        <f t="shared" si="22"/>
        <v>0.79245826751365256</v>
      </c>
      <c r="X21">
        <f t="shared" si="23"/>
        <v>1.0510374002033574E-2</v>
      </c>
      <c r="Y21">
        <f t="shared" si="24"/>
        <v>7.924582675136526E-3</v>
      </c>
      <c r="Z21">
        <f t="shared" si="25"/>
        <v>0.77402331083648246</v>
      </c>
      <c r="AB21">
        <f t="shared" si="26"/>
        <v>1778.6361701635899</v>
      </c>
      <c r="AC21">
        <f t="shared" si="27"/>
        <v>1700.6355510708158</v>
      </c>
      <c r="AE21">
        <f t="shared" si="2"/>
        <v>0</v>
      </c>
      <c r="AF21">
        <f t="shared" si="3"/>
        <v>0</v>
      </c>
      <c r="AG21">
        <f t="shared" si="4"/>
        <v>-9.6752913854560312</v>
      </c>
      <c r="AH21">
        <f t="shared" si="5"/>
        <v>-525.51870010167875</v>
      </c>
      <c r="AI21">
        <f t="shared" si="6"/>
        <v>-535.19399148713478</v>
      </c>
      <c r="AJ21">
        <f t="shared" si="7"/>
        <v>78.000619092774059</v>
      </c>
      <c r="AK21">
        <f t="shared" si="28"/>
        <v>2.845817872261744</v>
      </c>
      <c r="AL21">
        <f t="shared" si="8"/>
        <v>-454.34755452209896</v>
      </c>
      <c r="AN21">
        <f t="shared" si="9"/>
        <v>0</v>
      </c>
      <c r="AO21">
        <f t="shared" si="10"/>
        <v>0</v>
      </c>
      <c r="AP21">
        <f t="shared" si="11"/>
        <v>-3.0775522513934446</v>
      </c>
      <c r="AQ21">
        <f t="shared" si="12"/>
        <v>-167.15891999681085</v>
      </c>
      <c r="AR21">
        <f t="shared" si="13"/>
        <v>-170.23647224820428</v>
      </c>
      <c r="AS21">
        <f t="shared" si="14"/>
        <v>24.810723660467289</v>
      </c>
      <c r="AT21">
        <f t="shared" si="15"/>
        <v>0.90520821036978305</v>
      </c>
      <c r="AU21">
        <f t="shared" si="16"/>
        <v>-144.52054037736721</v>
      </c>
      <c r="AW21">
        <v>18</v>
      </c>
      <c r="AX21">
        <f>IF(Z21&gt;0, (R21*SUMPRODUCT(K21:$K$98, X21:$X$98)-K21*$AZ$3)/Z21, 0)</f>
        <v>2197.1373823779918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1.5814999999999999E-2</v>
      </c>
      <c r="Q22" s="5">
        <f t="shared" si="30"/>
        <v>12.5</v>
      </c>
      <c r="R22">
        <f t="shared" si="0"/>
        <v>50000</v>
      </c>
      <c r="S22">
        <f t="shared" si="1"/>
        <v>2154.9966003270192</v>
      </c>
      <c r="U22">
        <f t="shared" si="20"/>
        <v>1.5814999999999999E-2</v>
      </c>
      <c r="V22">
        <f t="shared" si="21"/>
        <v>0.01</v>
      </c>
      <c r="W22">
        <f t="shared" si="22"/>
        <v>0.77402331083648246</v>
      </c>
      <c r="X22">
        <f t="shared" si="23"/>
        <v>1.224117866087897E-2</v>
      </c>
      <c r="Y22">
        <f t="shared" si="24"/>
        <v>7.7402331083648249E-3</v>
      </c>
      <c r="Z22">
        <f t="shared" si="25"/>
        <v>0.75404189906723873</v>
      </c>
      <c r="AB22">
        <f t="shared" si="26"/>
        <v>1700.6355510708158</v>
      </c>
      <c r="AC22">
        <f t="shared" si="27"/>
        <v>1624.9577289940289</v>
      </c>
      <c r="AE22">
        <f t="shared" si="2"/>
        <v>0</v>
      </c>
      <c r="AF22">
        <f t="shared" si="3"/>
        <v>0</v>
      </c>
      <c r="AG22">
        <f t="shared" si="4"/>
        <v>-9.425523738340484</v>
      </c>
      <c r="AH22">
        <f t="shared" si="5"/>
        <v>-612.05893304394851</v>
      </c>
      <c r="AI22">
        <f t="shared" si="6"/>
        <v>-621.48445678228904</v>
      </c>
      <c r="AJ22">
        <f t="shared" si="7"/>
        <v>75.677822076786924</v>
      </c>
      <c r="AK22">
        <f t="shared" si="28"/>
        <v>35.713346572487133</v>
      </c>
      <c r="AL22">
        <f t="shared" si="8"/>
        <v>-510.09328813301499</v>
      </c>
      <c r="AN22">
        <f t="shared" si="9"/>
        <v>0</v>
      </c>
      <c r="AO22">
        <f t="shared" si="10"/>
        <v>0</v>
      </c>
      <c r="AP22">
        <f t="shared" si="11"/>
        <v>-2.7993512978746242</v>
      </c>
      <c r="AQ22">
        <f t="shared" si="12"/>
        <v>-181.77960356970055</v>
      </c>
      <c r="AR22">
        <f t="shared" si="13"/>
        <v>-184.57895486757519</v>
      </c>
      <c r="AS22">
        <f t="shared" si="14"/>
        <v>22.476078288279584</v>
      </c>
      <c r="AT22">
        <f t="shared" si="15"/>
        <v>10.606753094522491</v>
      </c>
      <c r="AU22">
        <f t="shared" si="16"/>
        <v>-151.49612348477311</v>
      </c>
      <c r="AW22">
        <v>19</v>
      </c>
      <c r="AX22">
        <f>IF(Z22&gt;0, (R22*SUMPRODUCT(K22:$K$98, X22:$X$98)-K22*$AZ$3)/Z22, 0)</f>
        <v>2154.9966003270192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1.864E-2</v>
      </c>
      <c r="Q23" s="5">
        <f t="shared" si="30"/>
        <v>12.5</v>
      </c>
      <c r="R23">
        <f t="shared" si="0"/>
        <v>50000</v>
      </c>
      <c r="S23">
        <f t="shared" si="1"/>
        <v>2158.8318753024814</v>
      </c>
      <c r="U23">
        <f t="shared" si="20"/>
        <v>1.864E-2</v>
      </c>
      <c r="V23">
        <f t="shared" si="21"/>
        <v>0.01</v>
      </c>
      <c r="W23">
        <f t="shared" si="22"/>
        <v>0.75404189906723873</v>
      </c>
      <c r="X23">
        <f t="shared" si="23"/>
        <v>1.405534099861333E-2</v>
      </c>
      <c r="Y23">
        <f t="shared" si="24"/>
        <v>7.5404189906723871E-3</v>
      </c>
      <c r="Z23">
        <f t="shared" si="25"/>
        <v>0.73244613907795297</v>
      </c>
      <c r="AB23">
        <f t="shared" si="26"/>
        <v>1624.9577289940289</v>
      </c>
      <c r="AC23">
        <f t="shared" si="27"/>
        <v>1581.2280719837192</v>
      </c>
      <c r="AE23">
        <f t="shared" si="2"/>
        <v>0</v>
      </c>
      <c r="AF23">
        <f t="shared" si="3"/>
        <v>0</v>
      </c>
      <c r="AG23">
        <f t="shared" si="4"/>
        <v>-9.1555767384744122</v>
      </c>
      <c r="AH23">
        <f t="shared" si="5"/>
        <v>-702.76704993066653</v>
      </c>
      <c r="AI23">
        <f t="shared" si="6"/>
        <v>-711.92262666914098</v>
      </c>
      <c r="AJ23">
        <f t="shared" si="7"/>
        <v>43.729657010309666</v>
      </c>
      <c r="AK23">
        <f t="shared" si="28"/>
        <v>113.74704102958204</v>
      </c>
      <c r="AL23">
        <f t="shared" si="8"/>
        <v>-554.44592862924924</v>
      </c>
      <c r="AN23">
        <f t="shared" si="9"/>
        <v>0</v>
      </c>
      <c r="AO23">
        <f t="shared" si="10"/>
        <v>0</v>
      </c>
      <c r="AP23">
        <f t="shared" si="11"/>
        <v>-2.4278373899138348</v>
      </c>
      <c r="AQ23">
        <f t="shared" si="12"/>
        <v>-186.35681497279643</v>
      </c>
      <c r="AR23">
        <f t="shared" si="13"/>
        <v>-188.78465236271029</v>
      </c>
      <c r="AS23">
        <f t="shared" si="14"/>
        <v>11.596046799715671</v>
      </c>
      <c r="AT23">
        <f t="shared" si="15"/>
        <v>30.162962650204229</v>
      </c>
      <c r="AU23">
        <f t="shared" si="16"/>
        <v>-147.02564291279037</v>
      </c>
      <c r="AW23">
        <v>20</v>
      </c>
      <c r="AX23">
        <f>IF(Z23&gt;0, (R23*SUMPRODUCT(K23:$K$98, X23:$X$98)-K23*$AZ$3)/Z23, 0)</f>
        <v>2158.8318753024814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2.1847999999999999E-2</v>
      </c>
      <c r="Q24" s="5">
        <f t="shared" si="30"/>
        <v>12.5</v>
      </c>
      <c r="R24">
        <f t="shared" si="0"/>
        <v>50000</v>
      </c>
      <c r="S24">
        <f t="shared" si="1"/>
        <v>2140.8673601976429</v>
      </c>
      <c r="U24">
        <f t="shared" si="20"/>
        <v>2.1847999999999999E-2</v>
      </c>
      <c r="V24">
        <f t="shared" si="21"/>
        <v>0.01</v>
      </c>
      <c r="W24">
        <f t="shared" ref="W24:W69" si="34">Z23</f>
        <v>0.73244613907795297</v>
      </c>
      <c r="X24">
        <f t="shared" ref="X24:X69" si="35">U24*W24</f>
        <v>1.6002483246575116E-2</v>
      </c>
      <c r="Y24">
        <f t="shared" ref="Y24:Y69" si="36">V24*W24</f>
        <v>7.3244613907795303E-3</v>
      </c>
      <c r="Z24">
        <f t="shared" ref="Z24:Z69" si="37">MAX(0, W24-X24-Y24)</f>
        <v>0.70911919444059823</v>
      </c>
      <c r="AB24">
        <f t="shared" ref="AB24:AB69" si="38">AC23</f>
        <v>1581.2280719837192</v>
      </c>
      <c r="AC24">
        <f t="shared" si="27"/>
        <v>1518.1301378675225</v>
      </c>
      <c r="AE24">
        <f t="shared" si="2"/>
        <v>0</v>
      </c>
      <c r="AF24">
        <f t="shared" si="3"/>
        <v>0</v>
      </c>
      <c r="AG24">
        <f t="shared" si="4"/>
        <v>-8.8639899305074774</v>
      </c>
      <c r="AH24">
        <f t="shared" si="5"/>
        <v>-800.1241623287558</v>
      </c>
      <c r="AI24">
        <f t="shared" ref="AI24:AI69" si="39">SUM(AE24:AH24)</f>
        <v>-808.9881522592633</v>
      </c>
      <c r="AJ24">
        <f t="shared" si="7"/>
        <v>63.097934116196711</v>
      </c>
      <c r="AK24">
        <f t="shared" si="28"/>
        <v>110.68596503886036</v>
      </c>
      <c r="AL24">
        <f t="shared" ref="AL24:AL69" si="40">SUM(AI24:AK24)</f>
        <v>-635.20425310420626</v>
      </c>
      <c r="AN24">
        <f t="shared" si="9"/>
        <v>0</v>
      </c>
      <c r="AO24">
        <f t="shared" si="10"/>
        <v>0</v>
      </c>
      <c r="AP24">
        <f t="shared" si="11"/>
        <v>-2.0986746649284451</v>
      </c>
      <c r="AQ24">
        <f t="shared" si="12"/>
        <v>-189.44068319584807</v>
      </c>
      <c r="AR24">
        <f t="shared" si="13"/>
        <v>-191.53935786077651</v>
      </c>
      <c r="AS24">
        <f t="shared" si="14"/>
        <v>14.939326057132023</v>
      </c>
      <c r="AT24">
        <f t="shared" si="15"/>
        <v>26.206463726985827</v>
      </c>
      <c r="AU24">
        <f t="shared" si="16"/>
        <v>-150.39356807665868</v>
      </c>
      <c r="AW24">
        <v>21</v>
      </c>
      <c r="AX24">
        <f>IF(Z24&gt;0, (R24*SUMPRODUCT(K24:$K$98, X24:$X$98)-K24*$AZ$3)/Z24, 0)</f>
        <v>2140.8673601976429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2.5484E-2</v>
      </c>
      <c r="Q25" s="5">
        <f t="shared" si="30"/>
        <v>12.5</v>
      </c>
      <c r="R25">
        <f t="shared" si="0"/>
        <v>50000</v>
      </c>
      <c r="S25">
        <f t="shared" si="1"/>
        <v>2103.556844596922</v>
      </c>
      <c r="U25">
        <f t="shared" si="20"/>
        <v>2.5484E-2</v>
      </c>
      <c r="V25">
        <f t="shared" si="21"/>
        <v>0.01</v>
      </c>
      <c r="W25">
        <f t="shared" si="34"/>
        <v>0.70911919444059823</v>
      </c>
      <c r="X25">
        <f t="shared" si="35"/>
        <v>1.8071193551124205E-2</v>
      </c>
      <c r="Y25">
        <f t="shared" si="36"/>
        <v>7.0911919444059824E-3</v>
      </c>
      <c r="Z25">
        <f t="shared" si="37"/>
        <v>0.68395680894506805</v>
      </c>
      <c r="AB25">
        <f t="shared" si="38"/>
        <v>1518.1301378675225</v>
      </c>
      <c r="AC25">
        <f t="shared" si="27"/>
        <v>1438.7420268650671</v>
      </c>
      <c r="AE25">
        <f t="shared" si="2"/>
        <v>0</v>
      </c>
      <c r="AF25">
        <f t="shared" si="3"/>
        <v>0</v>
      </c>
      <c r="AG25">
        <f t="shared" si="4"/>
        <v>-8.5494601118133513</v>
      </c>
      <c r="AH25">
        <f t="shared" si="5"/>
        <v>-903.5596775562102</v>
      </c>
      <c r="AI25">
        <f t="shared" si="39"/>
        <v>-912.10913766802355</v>
      </c>
      <c r="AJ25">
        <f t="shared" si="7"/>
        <v>79.388111002455389</v>
      </c>
      <c r="AK25">
        <f t="shared" si="28"/>
        <v>106.26910965072659</v>
      </c>
      <c r="AL25">
        <f t="shared" si="40"/>
        <v>-726.45191701484157</v>
      </c>
      <c r="AN25">
        <f t="shared" si="9"/>
        <v>0</v>
      </c>
      <c r="AO25">
        <f t="shared" si="10"/>
        <v>0</v>
      </c>
      <c r="AP25">
        <f t="shared" si="11"/>
        <v>-1.8073261545697539</v>
      </c>
      <c r="AQ25">
        <f t="shared" si="12"/>
        <v>-191.00937557513032</v>
      </c>
      <c r="AR25">
        <f t="shared" si="13"/>
        <v>-192.81670172970007</v>
      </c>
      <c r="AS25">
        <f t="shared" si="14"/>
        <v>16.782370757934576</v>
      </c>
      <c r="AT25">
        <f t="shared" si="15"/>
        <v>22.464920449095167</v>
      </c>
      <c r="AU25">
        <f t="shared" si="16"/>
        <v>-153.56941052267032</v>
      </c>
      <c r="AW25">
        <v>22</v>
      </c>
      <c r="AX25">
        <f>IF(Z25&gt;0, (R25*SUMPRODUCT(K25:$K$98, X25:$X$98)-K25*$AZ$3)/Z25, 0)</f>
        <v>2103.556844596922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2.9274999999999999E-2</v>
      </c>
      <c r="Q26" s="5">
        <f t="shared" si="30"/>
        <v>12.5</v>
      </c>
      <c r="R26">
        <f t="shared" si="0"/>
        <v>50000</v>
      </c>
      <c r="S26">
        <f t="shared" si="1"/>
        <v>2048.4025821249493</v>
      </c>
      <c r="U26">
        <f t="shared" si="20"/>
        <v>2.9274999999999999E-2</v>
      </c>
      <c r="V26">
        <f t="shared" si="21"/>
        <v>0.01</v>
      </c>
      <c r="W26">
        <f t="shared" si="34"/>
        <v>0.68395680894506805</v>
      </c>
      <c r="X26">
        <f t="shared" si="35"/>
        <v>2.0022835581866866E-2</v>
      </c>
      <c r="Y26">
        <f t="shared" si="36"/>
        <v>6.8395680894506802E-3</v>
      </c>
      <c r="Z26">
        <f t="shared" si="37"/>
        <v>0.65709440527375051</v>
      </c>
      <c r="AB26">
        <f t="shared" si="38"/>
        <v>1438.7420268650671</v>
      </c>
      <c r="AC26">
        <f t="shared" si="27"/>
        <v>1345.9938764626083</v>
      </c>
      <c r="AE26">
        <f t="shared" si="2"/>
        <v>0</v>
      </c>
      <c r="AF26">
        <f t="shared" si="3"/>
        <v>0</v>
      </c>
      <c r="AG26">
        <f t="shared" si="4"/>
        <v>-8.2136800659218814</v>
      </c>
      <c r="AH26">
        <f t="shared" si="5"/>
        <v>-1001.1417790933433</v>
      </c>
      <c r="AI26">
        <f t="shared" si="39"/>
        <v>-1009.3554591592651</v>
      </c>
      <c r="AJ26">
        <f t="shared" si="7"/>
        <v>92.748150402458805</v>
      </c>
      <c r="AK26">
        <f t="shared" si="28"/>
        <v>100.7119418805547</v>
      </c>
      <c r="AL26">
        <f t="shared" si="40"/>
        <v>-815.89536687625161</v>
      </c>
      <c r="AN26">
        <f t="shared" si="9"/>
        <v>0</v>
      </c>
      <c r="AO26">
        <f t="shared" si="10"/>
        <v>0</v>
      </c>
      <c r="AP26">
        <f t="shared" si="11"/>
        <v>-1.5503066248652024</v>
      </c>
      <c r="AQ26">
        <f t="shared" si="12"/>
        <v>-188.96240419653407</v>
      </c>
      <c r="AR26">
        <f t="shared" si="13"/>
        <v>-190.51271082139925</v>
      </c>
      <c r="AS26">
        <f t="shared" si="14"/>
        <v>17.505925584987789</v>
      </c>
      <c r="AT26">
        <f t="shared" si="15"/>
        <v>19.009066514321201</v>
      </c>
      <c r="AU26">
        <f t="shared" si="16"/>
        <v>-153.99771872209027</v>
      </c>
      <c r="AW26">
        <v>23</v>
      </c>
      <c r="AX26">
        <f>IF(Z26&gt;0, (R26*SUMPRODUCT(K26:$K$98, X26:$X$98)-K26*$AZ$3)/Z26, 0)</f>
        <v>2048.4025821249493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3.3331E-2</v>
      </c>
      <c r="Q27" s="5">
        <f t="shared" si="30"/>
        <v>12.5</v>
      </c>
      <c r="R27">
        <f t="shared" si="0"/>
        <v>50000</v>
      </c>
      <c r="S27">
        <f t="shared" si="1"/>
        <v>1980.1486597738456</v>
      </c>
      <c r="U27">
        <f t="shared" si="20"/>
        <v>3.3331E-2</v>
      </c>
      <c r="V27">
        <f t="shared" si="21"/>
        <v>0.01</v>
      </c>
      <c r="W27">
        <f t="shared" si="34"/>
        <v>0.65709440527375051</v>
      </c>
      <c r="X27">
        <f t="shared" si="35"/>
        <v>2.1901613622179378E-2</v>
      </c>
      <c r="Y27">
        <f t="shared" si="36"/>
        <v>6.5709440527375049E-3</v>
      </c>
      <c r="Z27">
        <f t="shared" si="37"/>
        <v>0.62862184759883366</v>
      </c>
      <c r="AB27">
        <f t="shared" si="38"/>
        <v>1345.9938764626083</v>
      </c>
      <c r="AC27">
        <f t="shared" si="27"/>
        <v>1244.764709027389</v>
      </c>
      <c r="AE27">
        <f t="shared" si="2"/>
        <v>0</v>
      </c>
      <c r="AF27">
        <f t="shared" si="3"/>
        <v>0</v>
      </c>
      <c r="AG27">
        <f t="shared" si="4"/>
        <v>-7.8577730949854203</v>
      </c>
      <c r="AH27">
        <f t="shared" si="5"/>
        <v>-1095.080681108969</v>
      </c>
      <c r="AI27">
        <f t="shared" si="39"/>
        <v>-1102.9384542039545</v>
      </c>
      <c r="AJ27">
        <f t="shared" si="7"/>
        <v>101.22916743521932</v>
      </c>
      <c r="AK27">
        <f t="shared" si="28"/>
        <v>94.219571352382587</v>
      </c>
      <c r="AL27">
        <f t="shared" si="40"/>
        <v>-907.48971541635262</v>
      </c>
      <c r="AN27">
        <f t="shared" si="9"/>
        <v>0</v>
      </c>
      <c r="AO27">
        <f t="shared" si="10"/>
        <v>0</v>
      </c>
      <c r="AP27">
        <f t="shared" si="11"/>
        <v>-1.3242234718778287</v>
      </c>
      <c r="AQ27">
        <f t="shared" si="12"/>
        <v>-184.54739326207877</v>
      </c>
      <c r="AR27">
        <f t="shared" si="13"/>
        <v>-185.87161673395661</v>
      </c>
      <c r="AS27">
        <f t="shared" si="14"/>
        <v>17.059545743553553</v>
      </c>
      <c r="AT27">
        <f t="shared" si="15"/>
        <v>15.878260467296476</v>
      </c>
      <c r="AU27">
        <f t="shared" si="16"/>
        <v>-152.93381052310659</v>
      </c>
      <c r="AW27">
        <v>24</v>
      </c>
      <c r="AX27">
        <f>IF(Z27&gt;0, (R27*SUMPRODUCT(K27:$K$98, X27:$X$98)-K27*$AZ$3)/Z27, 0)</f>
        <v>1980.1486597738456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3.7801000000000001E-2</v>
      </c>
      <c r="Q28" s="5">
        <f t="shared" si="30"/>
        <v>12.5</v>
      </c>
      <c r="R28">
        <f t="shared" si="0"/>
        <v>50000</v>
      </c>
      <c r="S28">
        <f t="shared" si="1"/>
        <v>1902.1078177878885</v>
      </c>
      <c r="U28">
        <f t="shared" si="20"/>
        <v>3.7801000000000001E-2</v>
      </c>
      <c r="V28">
        <f t="shared" si="21"/>
        <v>0.01</v>
      </c>
      <c r="W28">
        <f t="shared" si="34"/>
        <v>0.62862184759883366</v>
      </c>
      <c r="X28">
        <f t="shared" si="35"/>
        <v>2.3762534461083513E-2</v>
      </c>
      <c r="Y28">
        <f t="shared" si="36"/>
        <v>6.286218475988337E-3</v>
      </c>
      <c r="Z28">
        <f t="shared" si="37"/>
        <v>0.59857309466176178</v>
      </c>
      <c r="AB28">
        <f t="shared" si="38"/>
        <v>1244.764709027389</v>
      </c>
      <c r="AC28">
        <f t="shared" si="27"/>
        <v>1138.5505628736269</v>
      </c>
      <c r="AE28">
        <f t="shared" si="2"/>
        <v>0</v>
      </c>
      <c r="AF28">
        <f t="shared" si="3"/>
        <v>0</v>
      </c>
      <c r="AG28">
        <f t="shared" si="4"/>
        <v>-7.482163683272022</v>
      </c>
      <c r="AH28">
        <f t="shared" si="5"/>
        <v>-1188.1267230541757</v>
      </c>
      <c r="AI28">
        <f t="shared" si="39"/>
        <v>-1195.6088867374478</v>
      </c>
      <c r="AJ28">
        <f t="shared" si="7"/>
        <v>106.21414615376216</v>
      </c>
      <c r="AK28">
        <f t="shared" si="28"/>
        <v>87.133529631917241</v>
      </c>
      <c r="AL28">
        <f t="shared" si="40"/>
        <v>-1002.2612109517685</v>
      </c>
      <c r="AN28">
        <f t="shared" si="9"/>
        <v>0</v>
      </c>
      <c r="AO28">
        <f t="shared" si="10"/>
        <v>0</v>
      </c>
      <c r="AP28">
        <f t="shared" si="11"/>
        <v>-1.1258252372308899</v>
      </c>
      <c r="AQ28">
        <f t="shared" si="12"/>
        <v>-178.77489807304934</v>
      </c>
      <c r="AR28">
        <f t="shared" si="13"/>
        <v>-179.90072331028023</v>
      </c>
      <c r="AS28">
        <f t="shared" si="14"/>
        <v>15.981816404014143</v>
      </c>
      <c r="AT28">
        <f t="shared" si="15"/>
        <v>13.110796665399757</v>
      </c>
      <c r="AU28">
        <f t="shared" si="16"/>
        <v>-150.80811024086634</v>
      </c>
      <c r="AW28">
        <v>25</v>
      </c>
      <c r="AX28">
        <f>IF(Z28&gt;0, (R28*SUMPRODUCT(K28:$K$98, X28:$X$98)-K28*$AZ$3)/Z28, 0)</f>
        <v>1902.1078177878885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4.3147999999999999E-2</v>
      </c>
      <c r="Q29" s="5">
        <f t="shared" si="30"/>
        <v>12.5</v>
      </c>
      <c r="R29">
        <f t="shared" si="0"/>
        <v>50000</v>
      </c>
      <c r="S29">
        <f t="shared" si="1"/>
        <v>1816.8463273618715</v>
      </c>
      <c r="U29">
        <f t="shared" si="20"/>
        <v>4.3147999999999999E-2</v>
      </c>
      <c r="V29">
        <f t="shared" si="21"/>
        <v>0.01</v>
      </c>
      <c r="W29">
        <f t="shared" si="34"/>
        <v>0.59857309466176178</v>
      </c>
      <c r="X29">
        <f t="shared" si="35"/>
        <v>2.5827231888465696E-2</v>
      </c>
      <c r="Y29">
        <f t="shared" si="36"/>
        <v>5.9857309466176184E-3</v>
      </c>
      <c r="Z29">
        <f t="shared" si="37"/>
        <v>0.5667601318266785</v>
      </c>
      <c r="AB29">
        <f t="shared" si="38"/>
        <v>1138.5505628736269</v>
      </c>
      <c r="AC29">
        <f t="shared" si="27"/>
        <v>1029.716064004431</v>
      </c>
      <c r="AE29">
        <f t="shared" si="2"/>
        <v>0</v>
      </c>
      <c r="AF29">
        <f t="shared" si="3"/>
        <v>0</v>
      </c>
      <c r="AG29">
        <f t="shared" si="4"/>
        <v>-7.0845016478334815</v>
      </c>
      <c r="AH29">
        <f t="shared" si="5"/>
        <v>-1291.3615944232847</v>
      </c>
      <c r="AI29">
        <f t="shared" si="39"/>
        <v>-1298.4460960711183</v>
      </c>
      <c r="AJ29">
        <f t="shared" si="7"/>
        <v>108.83449886919584</v>
      </c>
      <c r="AK29">
        <f t="shared" si="28"/>
        <v>79.698539401153894</v>
      </c>
      <c r="AL29">
        <f t="shared" si="40"/>
        <v>-1109.9130578007685</v>
      </c>
      <c r="AN29">
        <f t="shared" si="9"/>
        <v>0</v>
      </c>
      <c r="AO29">
        <f t="shared" si="10"/>
        <v>0</v>
      </c>
      <c r="AP29">
        <f t="shared" si="11"/>
        <v>-0.95177667635941299</v>
      </c>
      <c r="AQ29">
        <f t="shared" si="12"/>
        <v>-173.48966905728011</v>
      </c>
      <c r="AR29">
        <f t="shared" si="13"/>
        <v>-174.44144573363951</v>
      </c>
      <c r="AS29">
        <f t="shared" si="14"/>
        <v>14.621513658429777</v>
      </c>
      <c r="AT29">
        <f t="shared" si="15"/>
        <v>10.7072049259989</v>
      </c>
      <c r="AU29">
        <f t="shared" si="16"/>
        <v>-149.11272714921083</v>
      </c>
      <c r="AW29">
        <v>26</v>
      </c>
      <c r="AX29">
        <f>IF(Z29&gt;0, (R29*SUMPRODUCT(K29:$K$98, X29:$X$98)-K29*$AZ$3)/Z29, 0)</f>
        <v>1816.8463273618715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4.8848999999999997E-2</v>
      </c>
      <c r="Q30" s="5">
        <f t="shared" si="30"/>
        <v>12.5</v>
      </c>
      <c r="R30">
        <f t="shared" si="0"/>
        <v>50000</v>
      </c>
      <c r="S30">
        <f t="shared" si="1"/>
        <v>1722.2747597097884</v>
      </c>
      <c r="U30">
        <f t="shared" si="20"/>
        <v>4.8848999999999997E-2</v>
      </c>
      <c r="V30">
        <f t="shared" si="21"/>
        <v>0.01</v>
      </c>
      <c r="W30">
        <f t="shared" si="34"/>
        <v>0.5667601318266785</v>
      </c>
      <c r="X30">
        <f t="shared" si="35"/>
        <v>2.7685665679601415E-2</v>
      </c>
      <c r="Y30">
        <f t="shared" si="36"/>
        <v>5.6676013182667849E-3</v>
      </c>
      <c r="Z30">
        <f t="shared" si="37"/>
        <v>0.53340686482881028</v>
      </c>
      <c r="AB30">
        <f t="shared" si="38"/>
        <v>1029.716064004431</v>
      </c>
      <c r="AC30">
        <f t="shared" si="27"/>
        <v>918.67317995059079</v>
      </c>
      <c r="AE30">
        <f t="shared" si="2"/>
        <v>0</v>
      </c>
      <c r="AF30">
        <f t="shared" si="3"/>
        <v>0</v>
      </c>
      <c r="AG30">
        <f t="shared" si="4"/>
        <v>-6.6675858103601282</v>
      </c>
      <c r="AH30">
        <f t="shared" si="5"/>
        <v>-1384.2832839800708</v>
      </c>
      <c r="AI30">
        <f t="shared" si="39"/>
        <v>-1390.9508697904309</v>
      </c>
      <c r="AJ30">
        <f t="shared" si="7"/>
        <v>111.04288405384023</v>
      </c>
      <c r="AK30">
        <f t="shared" si="28"/>
        <v>72.080124480310175</v>
      </c>
      <c r="AL30">
        <f t="shared" si="40"/>
        <v>-1207.8278612562806</v>
      </c>
      <c r="AN30">
        <f t="shared" si="9"/>
        <v>0</v>
      </c>
      <c r="AO30">
        <f t="shared" si="10"/>
        <v>0</v>
      </c>
      <c r="AP30">
        <f t="shared" si="11"/>
        <v>-0.799790688153873</v>
      </c>
      <c r="AQ30">
        <f t="shared" si="12"/>
        <v>-166.04763879814629</v>
      </c>
      <c r="AR30">
        <f t="shared" si="13"/>
        <v>-166.84742948630017</v>
      </c>
      <c r="AS30">
        <f t="shared" si="14"/>
        <v>13.319823273067822</v>
      </c>
      <c r="AT30">
        <f t="shared" si="15"/>
        <v>8.6461597945614415</v>
      </c>
      <c r="AU30">
        <f t="shared" si="16"/>
        <v>-144.88144641867089</v>
      </c>
      <c r="AW30">
        <v>27</v>
      </c>
      <c r="AX30">
        <f>IF(Z30&gt;0, (R30*SUMPRODUCT(K30:$K$98, X30:$X$98)-K30*$AZ$3)/Z30, 0)</f>
        <v>1722.2747597097884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5.4528E-2</v>
      </c>
      <c r="Q31" s="5">
        <f t="shared" si="30"/>
        <v>12.5</v>
      </c>
      <c r="R31">
        <f t="shared" si="0"/>
        <v>50000</v>
      </c>
      <c r="S31">
        <f t="shared" si="1"/>
        <v>1620.0448043767603</v>
      </c>
      <c r="U31">
        <f t="shared" si="20"/>
        <v>5.4528E-2</v>
      </c>
      <c r="V31">
        <f t="shared" si="21"/>
        <v>0.01</v>
      </c>
      <c r="W31">
        <f t="shared" si="34"/>
        <v>0.53340686482881028</v>
      </c>
      <c r="X31">
        <f t="shared" si="35"/>
        <v>2.9085609525385366E-2</v>
      </c>
      <c r="Y31">
        <f t="shared" si="36"/>
        <v>5.3340686482881029E-3</v>
      </c>
      <c r="Z31">
        <f t="shared" si="37"/>
        <v>0.49898718665513675</v>
      </c>
      <c r="AB31">
        <f t="shared" si="38"/>
        <v>918.67317995059079</v>
      </c>
      <c r="AC31">
        <f t="shared" si="27"/>
        <v>808.38159919123098</v>
      </c>
      <c r="AE31">
        <f t="shared" si="2"/>
        <v>0</v>
      </c>
      <c r="AF31">
        <f t="shared" si="3"/>
        <v>0</v>
      </c>
      <c r="AG31">
        <f t="shared" si="4"/>
        <v>-6.2373398331892096</v>
      </c>
      <c r="AH31">
        <f t="shared" si="5"/>
        <v>-1454.2804762692683</v>
      </c>
      <c r="AI31">
        <f t="shared" si="39"/>
        <v>-1460.5178161024576</v>
      </c>
      <c r="AJ31">
        <f t="shared" si="7"/>
        <v>110.29158075935982</v>
      </c>
      <c r="AK31">
        <f t="shared" si="28"/>
        <v>64.307122596541362</v>
      </c>
      <c r="AL31">
        <f t="shared" si="40"/>
        <v>-1285.9191127465565</v>
      </c>
      <c r="AN31">
        <f t="shared" si="9"/>
        <v>0</v>
      </c>
      <c r="AO31">
        <f t="shared" si="10"/>
        <v>0</v>
      </c>
      <c r="AP31">
        <f t="shared" si="11"/>
        <v>-0.66801945948989272</v>
      </c>
      <c r="AQ31">
        <f t="shared" si="12"/>
        <v>-155.7535237273371</v>
      </c>
      <c r="AR31">
        <f t="shared" si="13"/>
        <v>-156.42154318682699</v>
      </c>
      <c r="AS31">
        <f t="shared" si="14"/>
        <v>11.812234724347494</v>
      </c>
      <c r="AT31">
        <f t="shared" si="15"/>
        <v>6.88729657629169</v>
      </c>
      <c r="AU31">
        <f t="shared" si="16"/>
        <v>-137.7220118861878</v>
      </c>
      <c r="AW31">
        <v>28</v>
      </c>
      <c r="AX31">
        <f>IF(Z31&gt;0, (R31*SUMPRODUCT(K31:$K$98, X31:$X$98)-K31*$AZ$3)/Z31, 0)</f>
        <v>1620.0448043767603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6.0775000000000003E-2</v>
      </c>
      <c r="Q32" s="5">
        <f t="shared" si="30"/>
        <v>12.5</v>
      </c>
      <c r="R32">
        <f t="shared" si="0"/>
        <v>50000</v>
      </c>
      <c r="S32">
        <f t="shared" si="1"/>
        <v>1514.8881682817578</v>
      </c>
      <c r="U32">
        <f t="shared" si="20"/>
        <v>6.0775000000000003E-2</v>
      </c>
      <c r="V32">
        <f t="shared" si="21"/>
        <v>0.01</v>
      </c>
      <c r="W32">
        <f t="shared" si="34"/>
        <v>0.49898718665513675</v>
      </c>
      <c r="X32">
        <f t="shared" si="35"/>
        <v>3.0325946268965936E-2</v>
      </c>
      <c r="Y32">
        <f t="shared" si="36"/>
        <v>4.9898718665513679E-3</v>
      </c>
      <c r="Z32">
        <f t="shared" si="37"/>
        <v>0.46367136851961943</v>
      </c>
      <c r="AB32">
        <f t="shared" si="38"/>
        <v>808.38159919123098</v>
      </c>
      <c r="AC32">
        <f t="shared" si="27"/>
        <v>702.41027014138217</v>
      </c>
      <c r="AE32">
        <f t="shared" si="2"/>
        <v>0</v>
      </c>
      <c r="AF32">
        <f t="shared" si="3"/>
        <v>0</v>
      </c>
      <c r="AG32">
        <f t="shared" si="4"/>
        <v>-5.7958921064952431</v>
      </c>
      <c r="AH32">
        <f t="shared" si="5"/>
        <v>-1516.2973134482968</v>
      </c>
      <c r="AI32">
        <f t="shared" si="39"/>
        <v>-1522.0932055547921</v>
      </c>
      <c r="AJ32">
        <f t="shared" si="7"/>
        <v>105.9713290498488</v>
      </c>
      <c r="AK32">
        <f t="shared" si="28"/>
        <v>56.58671194338617</v>
      </c>
      <c r="AL32">
        <f t="shared" si="40"/>
        <v>-1359.5351645615572</v>
      </c>
      <c r="AN32">
        <f t="shared" si="9"/>
        <v>0</v>
      </c>
      <c r="AO32">
        <f t="shared" si="10"/>
        <v>0</v>
      </c>
      <c r="AP32">
        <f t="shared" si="11"/>
        <v>-0.55423248414687087</v>
      </c>
      <c r="AQ32">
        <f t="shared" si="12"/>
        <v>-144.99600946606506</v>
      </c>
      <c r="AR32">
        <f t="shared" si="13"/>
        <v>-145.55024195021196</v>
      </c>
      <c r="AS32">
        <f t="shared" si="14"/>
        <v>10.133513852306452</v>
      </c>
      <c r="AT32">
        <f t="shared" si="15"/>
        <v>5.4111072728458609</v>
      </c>
      <c r="AU32">
        <f t="shared" si="16"/>
        <v>-130.00562082505965</v>
      </c>
      <c r="AW32">
        <v>29</v>
      </c>
      <c r="AX32">
        <f>IF(Z32&gt;0, (R32*SUMPRODUCT(K32:$K$98, X32:$X$98)-K32*$AZ$3)/Z32, 0)</f>
        <v>1514.8881682817578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6.7419999999999994E-2</v>
      </c>
      <c r="Q33" s="5">
        <f t="shared" si="30"/>
        <v>12.5</v>
      </c>
      <c r="R33">
        <f t="shared" si="0"/>
        <v>50000</v>
      </c>
      <c r="S33">
        <f t="shared" si="1"/>
        <v>1406.9642980246929</v>
      </c>
      <c r="U33">
        <f t="shared" si="20"/>
        <v>6.7419999999999994E-2</v>
      </c>
      <c r="V33">
        <f t="shared" si="21"/>
        <v>0.01</v>
      </c>
      <c r="W33">
        <f t="shared" si="34"/>
        <v>0.46367136851961943</v>
      </c>
      <c r="X33">
        <f t="shared" si="35"/>
        <v>3.1260723665592738E-2</v>
      </c>
      <c r="Y33">
        <f t="shared" si="36"/>
        <v>4.6367136851961947E-3</v>
      </c>
      <c r="Z33">
        <f t="shared" si="37"/>
        <v>0.4277739311688305</v>
      </c>
      <c r="AB33">
        <f t="shared" si="38"/>
        <v>702.41027014138217</v>
      </c>
      <c r="AC33">
        <f t="shared" si="27"/>
        <v>601.86264878021689</v>
      </c>
      <c r="AE33">
        <f t="shared" si="2"/>
        <v>0</v>
      </c>
      <c r="AF33">
        <f t="shared" si="3"/>
        <v>0</v>
      </c>
      <c r="AG33">
        <f t="shared" si="4"/>
        <v>-5.3471741396103809</v>
      </c>
      <c r="AH33">
        <f t="shared" si="5"/>
        <v>-1563.0361832796368</v>
      </c>
      <c r="AI33">
        <f t="shared" si="39"/>
        <v>-1568.3833574192472</v>
      </c>
      <c r="AJ33">
        <f t="shared" si="7"/>
        <v>100.54762136116528</v>
      </c>
      <c r="AK33">
        <f t="shared" si="28"/>
        <v>49.168718909896754</v>
      </c>
      <c r="AL33">
        <f t="shared" si="40"/>
        <v>-1418.6670171481851</v>
      </c>
      <c r="AN33">
        <f t="shared" si="9"/>
        <v>0</v>
      </c>
      <c r="AO33">
        <f t="shared" si="10"/>
        <v>0</v>
      </c>
      <c r="AP33">
        <f t="shared" si="11"/>
        <v>-0.45653911180733936</v>
      </c>
      <c r="AQ33">
        <f t="shared" si="12"/>
        <v>-133.4512645756501</v>
      </c>
      <c r="AR33">
        <f t="shared" si="13"/>
        <v>-133.90780368745743</v>
      </c>
      <c r="AS33">
        <f t="shared" si="14"/>
        <v>8.5847067164922795</v>
      </c>
      <c r="AT33">
        <f t="shared" si="15"/>
        <v>4.1980011635575076</v>
      </c>
      <c r="AU33">
        <f t="shared" si="16"/>
        <v>-121.12509580740763</v>
      </c>
      <c r="AW33">
        <v>30</v>
      </c>
      <c r="AX33">
        <f>IF(Z33&gt;0, (R33*SUMPRODUCT(K33:$K$98, X33:$X$98)-K33*$AZ$3)/Z33, 0)</f>
        <v>1406.9642980246929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7.4817999999999996E-2</v>
      </c>
      <c r="Q34" s="5">
        <f t="shared" si="30"/>
        <v>12.5</v>
      </c>
      <c r="R34">
        <f t="shared" si="0"/>
        <v>50000</v>
      </c>
      <c r="S34">
        <f t="shared" si="1"/>
        <v>1297.8521666630947</v>
      </c>
      <c r="U34">
        <f t="shared" si="20"/>
        <v>7.4817999999999996E-2</v>
      </c>
      <c r="V34">
        <f t="shared" si="21"/>
        <v>0.01</v>
      </c>
      <c r="W34">
        <f t="shared" si="34"/>
        <v>0.4277739311688305</v>
      </c>
      <c r="X34">
        <f t="shared" si="35"/>
        <v>3.2005189982189555E-2</v>
      </c>
      <c r="Y34">
        <f t="shared" si="36"/>
        <v>4.2777393116883054E-3</v>
      </c>
      <c r="Z34">
        <f t="shared" si="37"/>
        <v>0.39149100187495267</v>
      </c>
      <c r="AB34">
        <f t="shared" si="38"/>
        <v>601.86264878021689</v>
      </c>
      <c r="AC34">
        <f t="shared" si="27"/>
        <v>508.09744501251299</v>
      </c>
      <c r="AE34">
        <f t="shared" si="2"/>
        <v>0</v>
      </c>
      <c r="AF34">
        <f t="shared" si="3"/>
        <v>0</v>
      </c>
      <c r="AG34">
        <f t="shared" si="4"/>
        <v>-4.8936375234369081</v>
      </c>
      <c r="AH34">
        <f t="shared" si="5"/>
        <v>-1600.2594991094777</v>
      </c>
      <c r="AI34">
        <f t="shared" si="39"/>
        <v>-1605.1531366329145</v>
      </c>
      <c r="AJ34">
        <f t="shared" si="7"/>
        <v>93.765203767703895</v>
      </c>
      <c r="AK34">
        <f t="shared" si="28"/>
        <v>42.130385414615183</v>
      </c>
      <c r="AL34">
        <f t="shared" si="40"/>
        <v>-1469.2575474505954</v>
      </c>
      <c r="AN34">
        <f t="shared" si="9"/>
        <v>0</v>
      </c>
      <c r="AO34">
        <f t="shared" si="10"/>
        <v>0</v>
      </c>
      <c r="AP34">
        <f t="shared" si="11"/>
        <v>-0.37305033698398615</v>
      </c>
      <c r="AQ34">
        <f t="shared" si="12"/>
        <v>-121.99051166857681</v>
      </c>
      <c r="AR34">
        <f t="shared" si="13"/>
        <v>-122.36356200556081</v>
      </c>
      <c r="AS34">
        <f t="shared" si="14"/>
        <v>7.1478814471627343</v>
      </c>
      <c r="AT34">
        <f t="shared" si="15"/>
        <v>3.2116711548241503</v>
      </c>
      <c r="AU34">
        <f t="shared" si="16"/>
        <v>-112.00400940357392</v>
      </c>
      <c r="AW34">
        <v>31</v>
      </c>
      <c r="AX34">
        <f>IF(Z34&gt;0, (R34*SUMPRODUCT(K34:$K$98, X34:$X$98)-K34*$AZ$3)/Z34, 0)</f>
        <v>1297.8521666630947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8.3350999999999995E-2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1187.6234482910488</v>
      </c>
      <c r="U35">
        <f t="shared" si="20"/>
        <v>8.3350999999999995E-2</v>
      </c>
      <c r="V35">
        <f t="shared" si="21"/>
        <v>0.01</v>
      </c>
      <c r="W35">
        <f t="shared" si="34"/>
        <v>0.39149100187495267</v>
      </c>
      <c r="X35">
        <f t="shared" si="35"/>
        <v>3.2631166497279179E-2</v>
      </c>
      <c r="Y35">
        <f t="shared" si="36"/>
        <v>3.9149100187495268E-3</v>
      </c>
      <c r="Z35">
        <f t="shared" si="37"/>
        <v>0.35494492535892397</v>
      </c>
      <c r="AB35">
        <f t="shared" si="38"/>
        <v>508.09744501251299</v>
      </c>
      <c r="AC35">
        <f t="shared" si="27"/>
        <v>421.54091620817422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-4.4368115669865498</v>
      </c>
      <c r="AH35">
        <f t="shared" ref="AH35:AH66" si="46">-X35*R35</f>
        <v>-1631.5583248639589</v>
      </c>
      <c r="AI35">
        <f t="shared" si="39"/>
        <v>-1635.9951364309454</v>
      </c>
      <c r="AJ35">
        <f t="shared" ref="AJ35:AJ66" si="47">AB35-AC35</f>
        <v>86.556528804338768</v>
      </c>
      <c r="AK35">
        <f t="shared" si="28"/>
        <v>35.56682115087591</v>
      </c>
      <c r="AL35">
        <f t="shared" si="40"/>
        <v>-1513.8717864757307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-0.30198724551445899</v>
      </c>
      <c r="AQ35">
        <f t="shared" ref="AQ35:AQ66" si="51">AH35*$K35</f>
        <v>-111.05042370697224</v>
      </c>
      <c r="AR35">
        <f t="shared" ref="AR35:AR66" si="52">AI35*$K35</f>
        <v>-111.35241095248671</v>
      </c>
      <c r="AS35">
        <f t="shared" ref="AS35:AS66" si="53">AJ35*$K35</f>
        <v>5.8913855863093572</v>
      </c>
      <c r="AT35">
        <f t="shared" ref="AT35:AT66" si="54">AK35*$K35</f>
        <v>2.4208209406453203</v>
      </c>
      <c r="AU35">
        <f t="shared" ref="AU35:AU66" si="55">AL35*$K35</f>
        <v>-103.04020442553202</v>
      </c>
      <c r="AW35">
        <v>32</v>
      </c>
      <c r="AX35">
        <f>IF(Z35&gt;0, (R35*SUMPRODUCT(K35:$K$98, X35:$X$98)-K35*$AZ$3)/Z35, 0)</f>
        <v>1187.6234482910488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9.2474000000000001E-2</v>
      </c>
      <c r="Q36" s="5">
        <f t="shared" si="30"/>
        <v>12.5</v>
      </c>
      <c r="R36">
        <f t="shared" si="41"/>
        <v>50000</v>
      </c>
      <c r="S36">
        <f t="shared" si="42"/>
        <v>1073.9413884757628</v>
      </c>
      <c r="U36">
        <f t="shared" ref="U36:U67" si="57">M36</f>
        <v>9.2474000000000001E-2</v>
      </c>
      <c r="V36">
        <f t="shared" ref="V36:V67" si="58">$C$10</f>
        <v>0.01</v>
      </c>
      <c r="W36">
        <f t="shared" si="34"/>
        <v>0.35494492535892397</v>
      </c>
      <c r="X36">
        <f t="shared" si="35"/>
        <v>3.2823177027641134E-2</v>
      </c>
      <c r="Y36">
        <f t="shared" si="36"/>
        <v>3.5494492535892395E-3</v>
      </c>
      <c r="Z36">
        <f t="shared" si="37"/>
        <v>0.31857229907769358</v>
      </c>
      <c r="AB36">
        <f t="shared" si="38"/>
        <v>421.54091620817422</v>
      </c>
      <c r="AC36">
        <f t="shared" si="27"/>
        <v>342.12797720141418</v>
      </c>
      <c r="AE36">
        <f t="shared" si="43"/>
        <v>0</v>
      </c>
      <c r="AF36">
        <f t="shared" si="44"/>
        <v>0</v>
      </c>
      <c r="AG36">
        <f t="shared" si="45"/>
        <v>-3.9821537384711698</v>
      </c>
      <c r="AH36">
        <f t="shared" si="46"/>
        <v>-1641.1588513820568</v>
      </c>
      <c r="AI36">
        <f t="shared" si="39"/>
        <v>-1645.141005120528</v>
      </c>
      <c r="AJ36">
        <f t="shared" si="47"/>
        <v>79.412939006760041</v>
      </c>
      <c r="AK36">
        <f t="shared" ref="AK36:AK67" si="59">G36*SUM(AB36:AB36, AE36:AF36)</f>
        <v>29.507864134572198</v>
      </c>
      <c r="AL36">
        <f t="shared" si="40"/>
        <v>-1536.2202019791957</v>
      </c>
      <c r="AN36">
        <f t="shared" si="48"/>
        <v>0</v>
      </c>
      <c r="AO36">
        <f t="shared" si="49"/>
        <v>0</v>
      </c>
      <c r="AP36">
        <f t="shared" si="50"/>
        <v>-0.24200125403358061</v>
      </c>
      <c r="AQ36">
        <f t="shared" si="51"/>
        <v>-99.735601934657424</v>
      </c>
      <c r="AR36">
        <f t="shared" si="52"/>
        <v>-99.977603188691006</v>
      </c>
      <c r="AS36">
        <f t="shared" si="53"/>
        <v>4.8260393968381479</v>
      </c>
      <c r="AT36">
        <f t="shared" si="54"/>
        <v>1.7932356692889868</v>
      </c>
      <c r="AU36">
        <f t="shared" si="55"/>
        <v>-93.358328122563861</v>
      </c>
      <c r="AW36">
        <v>33</v>
      </c>
      <c r="AX36">
        <f>IF(Z36&gt;0, (R36*SUMPRODUCT(K36:$K$98, X36:$X$98)-K36*$AZ$3)/Z36, 0)</f>
        <v>1073.9413884757628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0.10216500000000001</v>
      </c>
      <c r="Q37" s="5">
        <f t="shared" ref="Q37:Q68" si="60">$C$8</f>
        <v>12.5</v>
      </c>
      <c r="R37">
        <f t="shared" si="41"/>
        <v>50000</v>
      </c>
      <c r="S37">
        <f t="shared" si="42"/>
        <v>956.86775795951064</v>
      </c>
      <c r="U37">
        <f t="shared" si="57"/>
        <v>0.10216500000000001</v>
      </c>
      <c r="V37">
        <f t="shared" si="58"/>
        <v>0.01</v>
      </c>
      <c r="W37">
        <f t="shared" si="34"/>
        <v>0.31857229907769358</v>
      </c>
      <c r="X37">
        <f t="shared" si="35"/>
        <v>3.2546938935272565E-2</v>
      </c>
      <c r="Y37">
        <f t="shared" si="36"/>
        <v>3.185722990776936E-3</v>
      </c>
      <c r="Z37">
        <f t="shared" si="37"/>
        <v>0.28283963715164406</v>
      </c>
      <c r="AB37">
        <f t="shared" si="38"/>
        <v>342.12797720141418</v>
      </c>
      <c r="AC37">
        <f t="shared" si="27"/>
        <v>270.64012946337516</v>
      </c>
      <c r="AE37">
        <f t="shared" si="43"/>
        <v>0</v>
      </c>
      <c r="AF37">
        <f t="shared" si="44"/>
        <v>0</v>
      </c>
      <c r="AG37">
        <f t="shared" si="45"/>
        <v>-3.535495464395551</v>
      </c>
      <c r="AH37">
        <f t="shared" si="46"/>
        <v>-1627.3469467636282</v>
      </c>
      <c r="AI37">
        <f t="shared" si="39"/>
        <v>-1630.8824422280238</v>
      </c>
      <c r="AJ37">
        <f t="shared" si="47"/>
        <v>71.487847738039022</v>
      </c>
      <c r="AK37">
        <f t="shared" si="59"/>
        <v>23.948958404098995</v>
      </c>
      <c r="AL37">
        <f t="shared" si="40"/>
        <v>-1535.4456360858858</v>
      </c>
      <c r="AN37">
        <f t="shared" si="48"/>
        <v>0</v>
      </c>
      <c r="AO37">
        <f t="shared" si="49"/>
        <v>0</v>
      </c>
      <c r="AP37">
        <f t="shared" si="50"/>
        <v>-0.19183677087045001</v>
      </c>
      <c r="AQ37">
        <f t="shared" si="51"/>
        <v>-88.300207565502717</v>
      </c>
      <c r="AR37">
        <f t="shared" si="52"/>
        <v>-88.492044336373169</v>
      </c>
      <c r="AS37">
        <f t="shared" si="53"/>
        <v>3.8789465308756763</v>
      </c>
      <c r="AT37">
        <f t="shared" si="54"/>
        <v>1.2994758138484968</v>
      </c>
      <c r="AU37">
        <f t="shared" si="55"/>
        <v>-83.313621991649001</v>
      </c>
      <c r="AW37">
        <v>34</v>
      </c>
      <c r="AX37">
        <f>IF(Z37&gt;0, (R37*SUMPRODUCT(K37:$K$98, X37:$X$98)-K37*$AZ$3)/Z37, 0)</f>
        <v>956.86775795951064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0.113081</v>
      </c>
      <c r="Q38" s="5">
        <f t="shared" si="60"/>
        <v>12.5</v>
      </c>
      <c r="R38">
        <f t="shared" si="41"/>
        <v>50000</v>
      </c>
      <c r="S38">
        <f t="shared" si="42"/>
        <v>836.84741152488868</v>
      </c>
      <c r="U38">
        <f t="shared" si="57"/>
        <v>0.113081</v>
      </c>
      <c r="V38">
        <f t="shared" si="58"/>
        <v>0.01</v>
      </c>
      <c r="W38">
        <f t="shared" si="34"/>
        <v>0.28283963715164406</v>
      </c>
      <c r="X38">
        <f t="shared" si="35"/>
        <v>3.1983789008745066E-2</v>
      </c>
      <c r="Y38">
        <f t="shared" si="36"/>
        <v>2.8283963715164408E-3</v>
      </c>
      <c r="Z38">
        <f t="shared" si="37"/>
        <v>0.24802745177138258</v>
      </c>
      <c r="AB38">
        <f t="shared" si="38"/>
        <v>270.64012946337516</v>
      </c>
      <c r="AC38">
        <f t="shared" si="27"/>
        <v>207.56113100199568</v>
      </c>
      <c r="AE38">
        <f t="shared" si="43"/>
        <v>0</v>
      </c>
      <c r="AF38">
        <f t="shared" si="44"/>
        <v>0</v>
      </c>
      <c r="AG38">
        <f t="shared" si="45"/>
        <v>-3.1003431471422824</v>
      </c>
      <c r="AH38">
        <f t="shared" si="46"/>
        <v>-1599.1894504372533</v>
      </c>
      <c r="AI38">
        <f t="shared" si="39"/>
        <v>-1602.2897935843955</v>
      </c>
      <c r="AJ38">
        <f t="shared" si="47"/>
        <v>63.078998461379484</v>
      </c>
      <c r="AK38">
        <f t="shared" si="59"/>
        <v>18.944809062436264</v>
      </c>
      <c r="AL38">
        <f t="shared" si="40"/>
        <v>-1520.2659860605797</v>
      </c>
      <c r="AN38">
        <f t="shared" si="48"/>
        <v>0</v>
      </c>
      <c r="AO38">
        <f t="shared" si="49"/>
        <v>0</v>
      </c>
      <c r="AP38">
        <f t="shared" si="50"/>
        <v>-0.15020116899548586</v>
      </c>
      <c r="AQ38">
        <f t="shared" si="51"/>
        <v>-77.475335310004851</v>
      </c>
      <c r="AR38">
        <f t="shared" si="52"/>
        <v>-77.625536479000331</v>
      </c>
      <c r="AS38">
        <f t="shared" si="53"/>
        <v>3.0559647298063561</v>
      </c>
      <c r="AT38">
        <f t="shared" si="54"/>
        <v>0.91781210418499937</v>
      </c>
      <c r="AU38">
        <f t="shared" si="55"/>
        <v>-73.65175964500898</v>
      </c>
      <c r="AW38">
        <v>35</v>
      </c>
      <c r="AX38">
        <f>IF(Z38&gt;0, (R38*SUMPRODUCT(K38:$K$98, X38:$X$98)-K38*$AZ$3)/Z38, 0)</f>
        <v>836.84741152488868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0.12539</v>
      </c>
      <c r="Q39" s="5">
        <f t="shared" si="60"/>
        <v>12.5</v>
      </c>
      <c r="R39">
        <f t="shared" si="41"/>
        <v>50000</v>
      </c>
      <c r="S39">
        <f t="shared" si="42"/>
        <v>711.61975529470067</v>
      </c>
      <c r="U39">
        <f t="shared" si="57"/>
        <v>0.12539</v>
      </c>
      <c r="V39">
        <f t="shared" si="58"/>
        <v>0.01</v>
      </c>
      <c r="W39">
        <f t="shared" si="34"/>
        <v>0.24802745177138258</v>
      </c>
      <c r="X39">
        <f t="shared" si="35"/>
        <v>3.1100162177613661E-2</v>
      </c>
      <c r="Y39">
        <f t="shared" si="36"/>
        <v>2.480274517713826E-3</v>
      </c>
      <c r="Z39">
        <f t="shared" si="37"/>
        <v>0.2144470150760551</v>
      </c>
      <c r="AB39">
        <f t="shared" si="38"/>
        <v>207.56113100199568</v>
      </c>
      <c r="AC39">
        <f t="shared" si="27"/>
        <v>152.60473239210131</v>
      </c>
      <c r="AE39">
        <f t="shared" si="43"/>
        <v>0</v>
      </c>
      <c r="AF39">
        <f t="shared" si="44"/>
        <v>0</v>
      </c>
      <c r="AG39">
        <f t="shared" si="45"/>
        <v>-2.6805876884506885</v>
      </c>
      <c r="AH39">
        <f t="shared" si="46"/>
        <v>-1555.008108880683</v>
      </c>
      <c r="AI39">
        <f t="shared" si="39"/>
        <v>-1557.6886965691338</v>
      </c>
      <c r="AJ39">
        <f t="shared" si="47"/>
        <v>54.956398609894364</v>
      </c>
      <c r="AK39">
        <f t="shared" si="59"/>
        <v>14.529279170139699</v>
      </c>
      <c r="AL39">
        <f t="shared" si="40"/>
        <v>-1488.2030187890996</v>
      </c>
      <c r="AN39">
        <f t="shared" si="48"/>
        <v>0</v>
      </c>
      <c r="AO39">
        <f t="shared" si="49"/>
        <v>0</v>
      </c>
      <c r="AP39">
        <f t="shared" si="50"/>
        <v>-0.11595127921891697</v>
      </c>
      <c r="AQ39">
        <f t="shared" si="51"/>
        <v>-67.263302072657041</v>
      </c>
      <c r="AR39">
        <f t="shared" si="52"/>
        <v>-67.37925335187596</v>
      </c>
      <c r="AS39">
        <f t="shared" si="53"/>
        <v>2.3771894303390497</v>
      </c>
      <c r="AT39">
        <f t="shared" si="54"/>
        <v>0.62847729740942349</v>
      </c>
      <c r="AU39">
        <f t="shared" si="55"/>
        <v>-64.373586624127469</v>
      </c>
      <c r="AW39">
        <v>36</v>
      </c>
      <c r="AX39">
        <f>IF(Z39&gt;0, (R39*SUMPRODUCT(K39:$K$98, X39:$X$98)-K39*$AZ$3)/Z39, 0)</f>
        <v>711.61975529470067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0.13947699999999999</v>
      </c>
      <c r="Q40" s="5">
        <f t="shared" si="60"/>
        <v>12.5</v>
      </c>
      <c r="R40">
        <f t="shared" si="41"/>
        <v>50000</v>
      </c>
      <c r="S40">
        <f t="shared" si="42"/>
        <v>578.13695355389007</v>
      </c>
      <c r="U40">
        <f t="shared" si="57"/>
        <v>0.13947699999999999</v>
      </c>
      <c r="V40">
        <f t="shared" si="58"/>
        <v>0.01</v>
      </c>
      <c r="W40">
        <f t="shared" si="34"/>
        <v>0.2144470150760551</v>
      </c>
      <c r="X40">
        <f t="shared" si="35"/>
        <v>2.9910426321762936E-2</v>
      </c>
      <c r="Y40">
        <f t="shared" si="36"/>
        <v>2.1444701507605511E-3</v>
      </c>
      <c r="Z40">
        <f t="shared" si="37"/>
        <v>0.18239211860353161</v>
      </c>
      <c r="AB40">
        <f t="shared" si="38"/>
        <v>152.60473239210131</v>
      </c>
      <c r="AC40">
        <f t="shared" si="27"/>
        <v>105.44762380168557</v>
      </c>
      <c r="AE40">
        <f t="shared" si="43"/>
        <v>0</v>
      </c>
      <c r="AF40">
        <f t="shared" si="44"/>
        <v>0</v>
      </c>
      <c r="AG40">
        <f t="shared" si="45"/>
        <v>-2.2799014825441453</v>
      </c>
      <c r="AH40">
        <f t="shared" si="46"/>
        <v>-1495.5213160881467</v>
      </c>
      <c r="AI40">
        <f t="shared" si="39"/>
        <v>-1497.8012175706908</v>
      </c>
      <c r="AJ40">
        <f t="shared" si="47"/>
        <v>47.157108590415746</v>
      </c>
      <c r="AK40">
        <f t="shared" si="59"/>
        <v>10.682331267447093</v>
      </c>
      <c r="AL40">
        <f t="shared" si="40"/>
        <v>-1439.9617777128281</v>
      </c>
      <c r="AN40">
        <f t="shared" si="48"/>
        <v>0</v>
      </c>
      <c r="AO40">
        <f t="shared" si="49"/>
        <v>0</v>
      </c>
      <c r="AP40">
        <f t="shared" si="50"/>
        <v>-8.8052883799206186E-2</v>
      </c>
      <c r="AQ40">
        <f t="shared" si="51"/>
        <v>-57.759059184346</v>
      </c>
      <c r="AR40">
        <f t="shared" si="52"/>
        <v>-57.847112068145208</v>
      </c>
      <c r="AS40">
        <f t="shared" si="53"/>
        <v>1.8212714166863238</v>
      </c>
      <c r="AT40">
        <f t="shared" si="54"/>
        <v>0.41256610471936611</v>
      </c>
      <c r="AU40">
        <f t="shared" si="55"/>
        <v>-55.613274546739518</v>
      </c>
      <c r="AW40">
        <v>37</v>
      </c>
      <c r="AX40">
        <f>IF(Z40&gt;0, (R40*SUMPRODUCT(K40:$K$98, X40:$X$98)-K40*$AZ$3)/Z40, 0)</f>
        <v>578.13695355389007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0.15573300000000001</v>
      </c>
      <c r="Q41" s="5">
        <f t="shared" si="60"/>
        <v>12.5</v>
      </c>
      <c r="R41">
        <f t="shared" si="41"/>
        <v>50000</v>
      </c>
      <c r="S41">
        <f t="shared" si="42"/>
        <v>431.38088805362241</v>
      </c>
      <c r="U41">
        <f t="shared" si="57"/>
        <v>0.15573300000000001</v>
      </c>
      <c r="V41">
        <f t="shared" si="58"/>
        <v>0.01</v>
      </c>
      <c r="W41">
        <f t="shared" si="34"/>
        <v>0.18239211860353161</v>
      </c>
      <c r="X41">
        <f t="shared" si="35"/>
        <v>2.840447180648379E-2</v>
      </c>
      <c r="Y41">
        <f t="shared" si="36"/>
        <v>1.8239211860353161E-3</v>
      </c>
      <c r="Z41">
        <f t="shared" si="37"/>
        <v>0.15216372561101252</v>
      </c>
      <c r="AB41">
        <f t="shared" si="38"/>
        <v>105.44762380168557</v>
      </c>
      <c r="AC41">
        <f t="shared" si="27"/>
        <v>65.640523083626306</v>
      </c>
      <c r="AE41">
        <f t="shared" si="43"/>
        <v>0</v>
      </c>
      <c r="AF41">
        <f t="shared" si="44"/>
        <v>0</v>
      </c>
      <c r="AG41">
        <f t="shared" si="45"/>
        <v>-1.9020465701376565</v>
      </c>
      <c r="AH41">
        <f t="shared" si="46"/>
        <v>-1420.2235903241894</v>
      </c>
      <c r="AI41">
        <f t="shared" si="39"/>
        <v>-1422.125636894327</v>
      </c>
      <c r="AJ41">
        <f t="shared" si="47"/>
        <v>39.80710071805926</v>
      </c>
      <c r="AK41">
        <f t="shared" si="59"/>
        <v>7.3813336661179907</v>
      </c>
      <c r="AL41">
        <f t="shared" si="40"/>
        <v>-1374.9372025101497</v>
      </c>
      <c r="AN41">
        <f t="shared" si="48"/>
        <v>0</v>
      </c>
      <c r="AO41">
        <f t="shared" si="49"/>
        <v>0</v>
      </c>
      <c r="AP41">
        <f t="shared" si="50"/>
        <v>-6.5588942150457449E-2</v>
      </c>
      <c r="AQ41">
        <f t="shared" si="51"/>
        <v>-48.974070545363482</v>
      </c>
      <c r="AR41">
        <f t="shared" si="52"/>
        <v>-49.039659487513937</v>
      </c>
      <c r="AS41">
        <f t="shared" si="53"/>
        <v>1.3726822818987356</v>
      </c>
      <c r="AT41">
        <f t="shared" si="54"/>
        <v>0.25453312995653871</v>
      </c>
      <c r="AU41">
        <f t="shared" si="55"/>
        <v>-47.412444075658662</v>
      </c>
      <c r="AW41">
        <v>38</v>
      </c>
      <c r="AX41">
        <f>IF(Z41&gt;0, (R41*SUMPRODUCT(K41:$K$98, X41:$X$98)-K41*$AZ$3)/Z41, 0)</f>
        <v>431.38088805362241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0.17447299999999999</v>
      </c>
      <c r="Q42" s="5">
        <f t="shared" si="60"/>
        <v>12.5</v>
      </c>
      <c r="R42">
        <f t="shared" si="41"/>
        <v>50000</v>
      </c>
      <c r="S42">
        <f t="shared" si="42"/>
        <v>263.47031482686327</v>
      </c>
      <c r="U42">
        <f t="shared" si="57"/>
        <v>0.17447299999999999</v>
      </c>
      <c r="V42">
        <f t="shared" si="58"/>
        <v>0.01</v>
      </c>
      <c r="W42">
        <f t="shared" si="34"/>
        <v>0.15216372561101252</v>
      </c>
      <c r="X42">
        <f t="shared" si="35"/>
        <v>2.6548461698530184E-2</v>
      </c>
      <c r="Y42">
        <f t="shared" si="36"/>
        <v>1.5216372561101252E-3</v>
      </c>
      <c r="Z42">
        <f t="shared" si="37"/>
        <v>0.12409362665637222</v>
      </c>
      <c r="AB42">
        <f t="shared" si="38"/>
        <v>65.640523083626306</v>
      </c>
      <c r="AC42">
        <f t="shared" si="27"/>
        <v>32.694986883161619</v>
      </c>
      <c r="AE42">
        <f t="shared" si="43"/>
        <v>0</v>
      </c>
      <c r="AF42">
        <f t="shared" si="44"/>
        <v>0</v>
      </c>
      <c r="AG42">
        <f t="shared" si="45"/>
        <v>-1.5511703332046527</v>
      </c>
      <c r="AH42">
        <f t="shared" si="46"/>
        <v>-1327.4230849265091</v>
      </c>
      <c r="AI42">
        <f t="shared" si="39"/>
        <v>-1328.9742552597138</v>
      </c>
      <c r="AJ42">
        <f t="shared" si="47"/>
        <v>32.945536200464687</v>
      </c>
      <c r="AK42">
        <f t="shared" si="59"/>
        <v>4.5948366158538416</v>
      </c>
      <c r="AL42">
        <f t="shared" si="40"/>
        <v>-1291.4338824433953</v>
      </c>
      <c r="AN42">
        <f t="shared" si="48"/>
        <v>0</v>
      </c>
      <c r="AO42">
        <f t="shared" si="49"/>
        <v>0</v>
      </c>
      <c r="AP42">
        <f t="shared" si="50"/>
        <v>-4.7758529665300094E-2</v>
      </c>
      <c r="AQ42">
        <f t="shared" si="51"/>
        <v>-40.869641085059854</v>
      </c>
      <c r="AR42">
        <f t="shared" si="52"/>
        <v>-40.917399614725156</v>
      </c>
      <c r="AS42">
        <f t="shared" si="53"/>
        <v>1.014350477370509</v>
      </c>
      <c r="AT42">
        <f t="shared" si="54"/>
        <v>0.14146908055680998</v>
      </c>
      <c r="AU42">
        <f t="shared" si="55"/>
        <v>-39.761580056797833</v>
      </c>
      <c r="AW42">
        <v>39</v>
      </c>
      <c r="AX42">
        <f>IF(Z42&gt;0, (R42*SUMPRODUCT(K42:$K$98, X42:$X$98)-K42*$AZ$3)/Z42, 0)</f>
        <v>263.47031482686327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0.196798</v>
      </c>
      <c r="Q43" s="5">
        <f t="shared" si="60"/>
        <v>12.5</v>
      </c>
      <c r="R43">
        <f t="shared" si="41"/>
        <v>50000</v>
      </c>
      <c r="S43">
        <f t="shared" si="42"/>
        <v>62.343343797105106</v>
      </c>
      <c r="U43">
        <f t="shared" si="57"/>
        <v>0.196798</v>
      </c>
      <c r="V43">
        <f t="shared" si="58"/>
        <v>0.01</v>
      </c>
      <c r="W43">
        <f t="shared" si="34"/>
        <v>0.12409362665637222</v>
      </c>
      <c r="X43">
        <f t="shared" si="35"/>
        <v>2.4421377538720739E-2</v>
      </c>
      <c r="Y43">
        <f t="shared" si="36"/>
        <v>1.2409362665637223E-3</v>
      </c>
      <c r="Z43">
        <f t="shared" si="37"/>
        <v>9.8431312851087749E-2</v>
      </c>
      <c r="AB43">
        <f t="shared" si="38"/>
        <v>32.694986883161619</v>
      </c>
      <c r="AC43">
        <f t="shared" si="27"/>
        <v>6.1365371774757733</v>
      </c>
      <c r="AE43">
        <f t="shared" si="43"/>
        <v>0</v>
      </c>
      <c r="AF43">
        <f t="shared" si="44"/>
        <v>0</v>
      </c>
      <c r="AG43">
        <f t="shared" si="45"/>
        <v>-1.2303914106385969</v>
      </c>
      <c r="AH43">
        <f t="shared" si="46"/>
        <v>-1221.068876936037</v>
      </c>
      <c r="AI43">
        <f t="shared" si="39"/>
        <v>-1222.2992683466755</v>
      </c>
      <c r="AJ43">
        <f t="shared" si="47"/>
        <v>26.558449705685845</v>
      </c>
      <c r="AK43">
        <f t="shared" si="59"/>
        <v>2.2886490818213137</v>
      </c>
      <c r="AL43">
        <f t="shared" si="40"/>
        <v>-1193.4521695591682</v>
      </c>
      <c r="AN43">
        <f t="shared" si="48"/>
        <v>0</v>
      </c>
      <c r="AO43">
        <f t="shared" si="49"/>
        <v>0</v>
      </c>
      <c r="AP43">
        <f t="shared" si="50"/>
        <v>-3.3823358256763719E-2</v>
      </c>
      <c r="AQ43">
        <f t="shared" si="51"/>
        <v>-33.567082575256173</v>
      </c>
      <c r="AR43">
        <f t="shared" si="52"/>
        <v>-33.600905933512934</v>
      </c>
      <c r="AS43">
        <f t="shared" si="53"/>
        <v>0.7300895888678387</v>
      </c>
      <c r="AT43">
        <f t="shared" si="54"/>
        <v>6.2914774232923534E-2</v>
      </c>
      <c r="AU43">
        <f t="shared" si="55"/>
        <v>-32.80790157041217</v>
      </c>
      <c r="AW43">
        <v>40</v>
      </c>
      <c r="AX43">
        <f>IF(Z43&gt;0, (R43*SUMPRODUCT(K43:$K$98, X43:$X$98)-K43*$AZ$3)/Z43, 0)</f>
        <v>62.343343797105106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0.22254599999999999</v>
      </c>
      <c r="Q44" s="5">
        <f t="shared" si="60"/>
        <v>12.5</v>
      </c>
      <c r="R44">
        <f t="shared" si="41"/>
        <v>50000</v>
      </c>
      <c r="S44">
        <f t="shared" si="42"/>
        <v>-193.96881219108323</v>
      </c>
      <c r="U44">
        <f t="shared" si="57"/>
        <v>0.22254599999999999</v>
      </c>
      <c r="V44">
        <f t="shared" si="58"/>
        <v>0.01</v>
      </c>
      <c r="W44">
        <f t="shared" si="34"/>
        <v>9.8431312851087749E-2</v>
      </c>
      <c r="X44">
        <f t="shared" si="35"/>
        <v>2.1905494949758172E-2</v>
      </c>
      <c r="Y44">
        <f t="shared" si="36"/>
        <v>9.843131285108774E-4</v>
      </c>
      <c r="Z44">
        <f t="shared" si="37"/>
        <v>7.5541504772818693E-2</v>
      </c>
      <c r="AB44">
        <f t="shared" si="38"/>
        <v>6.1365371774757733</v>
      </c>
      <c r="AC44">
        <f t="shared" si="27"/>
        <v>-14.652695951910687</v>
      </c>
      <c r="AE44">
        <f t="shared" si="43"/>
        <v>0</v>
      </c>
      <c r="AF44">
        <f t="shared" si="44"/>
        <v>0</v>
      </c>
      <c r="AG44">
        <f t="shared" si="45"/>
        <v>-0.94426880966023363</v>
      </c>
      <c r="AH44">
        <f t="shared" si="46"/>
        <v>-1095.2747474879086</v>
      </c>
      <c r="AI44">
        <f t="shared" si="39"/>
        <v>-1096.2190162975689</v>
      </c>
      <c r="AJ44">
        <f t="shared" si="47"/>
        <v>20.78923312938646</v>
      </c>
      <c r="AK44">
        <f t="shared" si="59"/>
        <v>0.42955760242330415</v>
      </c>
      <c r="AL44">
        <f t="shared" si="40"/>
        <v>-1075.0002255657591</v>
      </c>
      <c r="AN44">
        <f t="shared" si="48"/>
        <v>0</v>
      </c>
      <c r="AO44">
        <f t="shared" si="49"/>
        <v>0</v>
      </c>
      <c r="AP44">
        <f t="shared" si="50"/>
        <v>-2.3176671060344944E-2</v>
      </c>
      <c r="AQ44">
        <f t="shared" si="51"/>
        <v>-26.883046737891917</v>
      </c>
      <c r="AR44">
        <f t="shared" si="52"/>
        <v>-26.906223408952265</v>
      </c>
      <c r="AS44">
        <f t="shared" si="53"/>
        <v>0.51026276935906167</v>
      </c>
      <c r="AT44">
        <f t="shared" si="54"/>
        <v>1.0543306260870369E-2</v>
      </c>
      <c r="AU44">
        <f t="shared" si="55"/>
        <v>-26.385417333332331</v>
      </c>
      <c r="AW44">
        <v>41</v>
      </c>
      <c r="AX44">
        <f>IF(Z44&gt;0, (R44*SUMPRODUCT(K44:$K$98, X44:$X$98)-K44*$AZ$3)/Z44, 0)</f>
        <v>-193.96881219108323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0.252114</v>
      </c>
      <c r="Q45" s="5">
        <f t="shared" si="60"/>
        <v>12.5</v>
      </c>
      <c r="R45">
        <f t="shared" si="41"/>
        <v>50000</v>
      </c>
      <c r="S45">
        <f t="shared" si="42"/>
        <v>-540.48076614414538</v>
      </c>
      <c r="U45">
        <f t="shared" si="57"/>
        <v>0.252114</v>
      </c>
      <c r="V45">
        <f t="shared" si="58"/>
        <v>0.01</v>
      </c>
      <c r="W45">
        <f t="shared" si="34"/>
        <v>7.5541504772818693E-2</v>
      </c>
      <c r="X45">
        <f t="shared" si="35"/>
        <v>1.9045070934294413E-2</v>
      </c>
      <c r="Y45">
        <f t="shared" si="36"/>
        <v>7.5541504772818691E-4</v>
      </c>
      <c r="Z45">
        <f t="shared" si="37"/>
        <v>5.5741018790796092E-2</v>
      </c>
      <c r="AB45">
        <f t="shared" si="38"/>
        <v>-14.652695951910687</v>
      </c>
      <c r="AC45">
        <f t="shared" si="27"/>
        <v>-30.126948541704675</v>
      </c>
      <c r="AE45">
        <f t="shared" si="43"/>
        <v>0</v>
      </c>
      <c r="AF45">
        <f t="shared" si="44"/>
        <v>0</v>
      </c>
      <c r="AG45">
        <f t="shared" si="45"/>
        <v>-0.69676273488495111</v>
      </c>
      <c r="AH45">
        <f t="shared" si="46"/>
        <v>-952.25354671472064</v>
      </c>
      <c r="AI45">
        <f t="shared" si="39"/>
        <v>-952.95030944960558</v>
      </c>
      <c r="AJ45">
        <f t="shared" si="47"/>
        <v>15.474252589793988</v>
      </c>
      <c r="AK45">
        <f t="shared" si="59"/>
        <v>-1.0256887166337483</v>
      </c>
      <c r="AL45">
        <f t="shared" si="40"/>
        <v>-938.50174557644539</v>
      </c>
      <c r="AN45">
        <f t="shared" si="48"/>
        <v>0</v>
      </c>
      <c r="AO45">
        <f t="shared" si="49"/>
        <v>0</v>
      </c>
      <c r="AP45">
        <f t="shared" si="50"/>
        <v>-1.5269411698244363E-2</v>
      </c>
      <c r="AQ45">
        <f t="shared" si="51"/>
        <v>-20.868440170385018</v>
      </c>
      <c r="AR45">
        <f t="shared" si="52"/>
        <v>-20.883709582083263</v>
      </c>
      <c r="AS45">
        <f t="shared" si="53"/>
        <v>0.33911505550767329</v>
      </c>
      <c r="AT45">
        <f t="shared" si="54"/>
        <v>-2.2477756780592814E-2</v>
      </c>
      <c r="AU45">
        <f t="shared" si="55"/>
        <v>-20.567072283356183</v>
      </c>
      <c r="AW45">
        <v>42</v>
      </c>
      <c r="AX45">
        <f>IF(Z45&gt;0, (R45*SUMPRODUCT(K45:$K$98, X45:$X$98)-K45*$AZ$3)/Z45, 0)</f>
        <v>-540.48076614414538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0.286269</v>
      </c>
      <c r="Q46" s="5">
        <f t="shared" si="60"/>
        <v>12.5</v>
      </c>
      <c r="R46">
        <f t="shared" si="41"/>
        <v>50000</v>
      </c>
      <c r="S46">
        <f t="shared" si="42"/>
        <v>-1040.3368919864274</v>
      </c>
      <c r="U46">
        <f t="shared" si="57"/>
        <v>0.286269</v>
      </c>
      <c r="V46">
        <f t="shared" si="58"/>
        <v>0.01</v>
      </c>
      <c r="W46">
        <f t="shared" si="34"/>
        <v>5.5741018790796092E-2</v>
      </c>
      <c r="X46">
        <f t="shared" si="35"/>
        <v>1.5956925708222405E-2</v>
      </c>
      <c r="Y46">
        <f t="shared" si="36"/>
        <v>5.5741018790796094E-4</v>
      </c>
      <c r="Z46">
        <f t="shared" si="37"/>
        <v>3.9226682894665729E-2</v>
      </c>
      <c r="AB46">
        <f t="shared" si="38"/>
        <v>-30.126948541704675</v>
      </c>
      <c r="AC46">
        <f t="shared" si="27"/>
        <v>-40.808965365573698</v>
      </c>
      <c r="AE46">
        <f t="shared" si="43"/>
        <v>0</v>
      </c>
      <c r="AF46">
        <f t="shared" si="44"/>
        <v>0</v>
      </c>
      <c r="AG46">
        <f t="shared" si="45"/>
        <v>-0.49033353618332159</v>
      </c>
      <c r="AH46">
        <f t="shared" si="46"/>
        <v>-797.84628541112022</v>
      </c>
      <c r="AI46">
        <f t="shared" si="39"/>
        <v>-798.33661894730358</v>
      </c>
      <c r="AJ46">
        <f t="shared" si="47"/>
        <v>10.682016823869024</v>
      </c>
      <c r="AK46">
        <f t="shared" si="59"/>
        <v>-2.1088863979193273</v>
      </c>
      <c r="AL46">
        <f t="shared" si="40"/>
        <v>-789.76348852135391</v>
      </c>
      <c r="AN46">
        <f t="shared" si="48"/>
        <v>0</v>
      </c>
      <c r="AO46">
        <f t="shared" si="49"/>
        <v>0</v>
      </c>
      <c r="AP46">
        <f t="shared" si="50"/>
        <v>-9.5942485391225032E-3</v>
      </c>
      <c r="AQ46">
        <f t="shared" si="51"/>
        <v>-15.61128291944541</v>
      </c>
      <c r="AR46">
        <f t="shared" si="52"/>
        <v>-15.620877167984533</v>
      </c>
      <c r="AS46">
        <f t="shared" si="53"/>
        <v>0.20901267554534725</v>
      </c>
      <c r="AT46">
        <f t="shared" si="54"/>
        <v>-4.1264116666187442E-2</v>
      </c>
      <c r="AU46">
        <f t="shared" si="55"/>
        <v>-15.453128609105374</v>
      </c>
      <c r="AW46">
        <v>43</v>
      </c>
      <c r="AX46">
        <f>IF(Z46&gt;0, (R46*SUMPRODUCT(K46:$K$98, X46:$X$98)-K46*$AZ$3)/Z46, 0)</f>
        <v>-1040.3368919864274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0.32445800000000002</v>
      </c>
      <c r="Q47" s="5">
        <f t="shared" si="60"/>
        <v>12.5</v>
      </c>
      <c r="R47">
        <f t="shared" si="41"/>
        <v>50000</v>
      </c>
      <c r="S47">
        <f t="shared" si="42"/>
        <v>-1812.7405829712447</v>
      </c>
      <c r="U47">
        <f t="shared" si="57"/>
        <v>0.32445800000000002</v>
      </c>
      <c r="V47">
        <f t="shared" si="58"/>
        <v>0.01</v>
      </c>
      <c r="W47">
        <f t="shared" si="34"/>
        <v>3.9226682894665729E-2</v>
      </c>
      <c r="X47">
        <f t="shared" si="35"/>
        <v>1.2727411078637453E-2</v>
      </c>
      <c r="Y47">
        <f t="shared" si="36"/>
        <v>3.922668289466573E-4</v>
      </c>
      <c r="Z47">
        <f t="shared" si="37"/>
        <v>2.6107004987081621E-2</v>
      </c>
      <c r="AB47">
        <f t="shared" si="38"/>
        <v>-40.808965365573698</v>
      </c>
      <c r="AC47">
        <f t="shared" si="27"/>
        <v>-47.32522743991553</v>
      </c>
      <c r="AE47">
        <f t="shared" si="43"/>
        <v>0</v>
      </c>
      <c r="AF47">
        <f t="shared" si="44"/>
        <v>0</v>
      </c>
      <c r="AG47">
        <f t="shared" si="45"/>
        <v>-0.32633756233852024</v>
      </c>
      <c r="AH47">
        <f t="shared" si="46"/>
        <v>-636.37055393187268</v>
      </c>
      <c r="AI47">
        <f t="shared" si="39"/>
        <v>-636.69689149421117</v>
      </c>
      <c r="AJ47">
        <f t="shared" si="47"/>
        <v>6.5162620743418316</v>
      </c>
      <c r="AK47">
        <f t="shared" si="59"/>
        <v>-2.8566275755901591</v>
      </c>
      <c r="AL47">
        <f t="shared" si="40"/>
        <v>-633.03725699545953</v>
      </c>
      <c r="AN47">
        <f t="shared" si="48"/>
        <v>0</v>
      </c>
      <c r="AO47">
        <f t="shared" si="49"/>
        <v>0</v>
      </c>
      <c r="AP47">
        <f t="shared" si="50"/>
        <v>-5.7012280010934543E-3</v>
      </c>
      <c r="AQ47">
        <f t="shared" si="51"/>
        <v>-11.117609616095033</v>
      </c>
      <c r="AR47">
        <f t="shared" si="52"/>
        <v>-11.123310844096126</v>
      </c>
      <c r="AS47">
        <f t="shared" si="53"/>
        <v>0.11384131061861454</v>
      </c>
      <c r="AT47">
        <f t="shared" si="54"/>
        <v>-4.9906253530680136E-2</v>
      </c>
      <c r="AU47">
        <f t="shared" si="55"/>
        <v>-11.059375787008193</v>
      </c>
      <c r="AW47">
        <v>44</v>
      </c>
      <c r="AX47">
        <f>IF(Z47&gt;0, (R47*SUMPRODUCT(K47:$K$98, X47:$X$98)-K47*$AZ$3)/Z47, 0)</f>
        <v>-1812.7405829712447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0.36696200000000001</v>
      </c>
      <c r="Q48" s="5">
        <f t="shared" si="60"/>
        <v>12.5</v>
      </c>
      <c r="R48">
        <f t="shared" si="41"/>
        <v>50000</v>
      </c>
      <c r="S48">
        <f t="shared" si="42"/>
        <v>-3093.7751415845019</v>
      </c>
      <c r="U48">
        <f t="shared" si="57"/>
        <v>0.36696200000000001</v>
      </c>
      <c r="V48">
        <f t="shared" si="58"/>
        <v>0.01</v>
      </c>
      <c r="W48">
        <f t="shared" si="34"/>
        <v>2.6107004987081621E-2</v>
      </c>
      <c r="X48">
        <f t="shared" si="35"/>
        <v>9.580278764069446E-3</v>
      </c>
      <c r="Y48">
        <f t="shared" si="36"/>
        <v>2.6107004987081621E-4</v>
      </c>
      <c r="Z48">
        <f t="shared" si="37"/>
        <v>1.6265656173141359E-2</v>
      </c>
      <c r="AB48">
        <f t="shared" si="38"/>
        <v>-47.32522743991553</v>
      </c>
      <c r="AC48">
        <f t="shared" si="27"/>
        <v>-50.322282730025236</v>
      </c>
      <c r="AE48">
        <f t="shared" si="43"/>
        <v>0</v>
      </c>
      <c r="AF48">
        <f t="shared" si="44"/>
        <v>0</v>
      </c>
      <c r="AG48">
        <f t="shared" si="45"/>
        <v>-0.20332070216426698</v>
      </c>
      <c r="AH48">
        <f t="shared" si="46"/>
        <v>-479.01393820347232</v>
      </c>
      <c r="AI48">
        <f t="shared" si="39"/>
        <v>-479.21725890563658</v>
      </c>
      <c r="AJ48">
        <f t="shared" si="47"/>
        <v>2.9970552901097065</v>
      </c>
      <c r="AK48">
        <f t="shared" si="59"/>
        <v>-3.3127659207940874</v>
      </c>
      <c r="AL48">
        <f t="shared" si="40"/>
        <v>-479.53296953632099</v>
      </c>
      <c r="AN48">
        <f t="shared" si="48"/>
        <v>0</v>
      </c>
      <c r="AO48">
        <f t="shared" si="49"/>
        <v>0</v>
      </c>
      <c r="AP48">
        <f t="shared" si="50"/>
        <v>-3.1715015101296999E-3</v>
      </c>
      <c r="AQ48">
        <f t="shared" si="51"/>
        <v>-7.4719072490616307</v>
      </c>
      <c r="AR48">
        <f t="shared" si="52"/>
        <v>-7.4750787505717602</v>
      </c>
      <c r="AS48">
        <f t="shared" si="53"/>
        <v>4.6749619086234123E-2</v>
      </c>
      <c r="AT48">
        <f t="shared" si="54"/>
        <v>-5.1674236851770673E-2</v>
      </c>
      <c r="AU48">
        <f t="shared" si="55"/>
        <v>-7.4800033683372966</v>
      </c>
      <c r="AW48">
        <v>45</v>
      </c>
      <c r="AX48">
        <f>IF(Z48&gt;0, (R48*SUMPRODUCT(K48:$K$98, X48:$X$98)-K48*$AZ$3)/Z48, 0)</f>
        <v>-3093.7751415845019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0.41335300000000003</v>
      </c>
      <c r="Q49" s="5">
        <f t="shared" si="60"/>
        <v>12.5</v>
      </c>
      <c r="R49">
        <f t="shared" si="41"/>
        <v>50000</v>
      </c>
      <c r="S49">
        <f t="shared" si="42"/>
        <v>-5388.716840634238</v>
      </c>
      <c r="U49">
        <f t="shared" si="57"/>
        <v>0.41335300000000003</v>
      </c>
      <c r="V49">
        <f t="shared" si="58"/>
        <v>0.01</v>
      </c>
      <c r="W49">
        <f t="shared" si="34"/>
        <v>1.6265656173141359E-2</v>
      </c>
      <c r="X49">
        <f t="shared" si="35"/>
        <v>6.7234577761365001E-3</v>
      </c>
      <c r="Y49">
        <f t="shared" si="36"/>
        <v>1.6265656173141359E-4</v>
      </c>
      <c r="Z49">
        <f t="shared" si="37"/>
        <v>9.3795418352734441E-3</v>
      </c>
      <c r="AB49">
        <f t="shared" si="38"/>
        <v>-50.322282730025236</v>
      </c>
      <c r="AC49">
        <f t="shared" si="27"/>
        <v>-50.543695045171376</v>
      </c>
      <c r="AE49">
        <f t="shared" si="43"/>
        <v>0</v>
      </c>
      <c r="AF49">
        <f t="shared" si="44"/>
        <v>0</v>
      </c>
      <c r="AG49">
        <f t="shared" si="45"/>
        <v>-0.11724427294091805</v>
      </c>
      <c r="AH49">
        <f t="shared" si="46"/>
        <v>-336.17288880682503</v>
      </c>
      <c r="AI49">
        <f t="shared" si="39"/>
        <v>-336.29013307976595</v>
      </c>
      <c r="AJ49">
        <f t="shared" si="47"/>
        <v>0.22141231514613935</v>
      </c>
      <c r="AK49">
        <f t="shared" si="59"/>
        <v>-3.522559791101767</v>
      </c>
      <c r="AL49">
        <f t="shared" si="40"/>
        <v>-339.59128055572154</v>
      </c>
      <c r="AN49">
        <f t="shared" si="48"/>
        <v>0</v>
      </c>
      <c r="AO49">
        <f t="shared" si="49"/>
        <v>0</v>
      </c>
      <c r="AP49">
        <f t="shared" si="50"/>
        <v>-1.6328900279569292E-3</v>
      </c>
      <c r="AQ49">
        <f t="shared" si="51"/>
        <v>-4.6819630847022919</v>
      </c>
      <c r="AR49">
        <f t="shared" si="52"/>
        <v>-4.6835959747302489</v>
      </c>
      <c r="AS49">
        <f t="shared" si="53"/>
        <v>3.083664151776324E-3</v>
      </c>
      <c r="AT49">
        <f t="shared" si="54"/>
        <v>-4.9059562667684874E-2</v>
      </c>
      <c r="AU49">
        <f t="shared" si="55"/>
        <v>-4.7295718732461571</v>
      </c>
      <c r="AW49">
        <v>46</v>
      </c>
      <c r="AX49">
        <f>IF(Z49&gt;0, (R49*SUMPRODUCT(K49:$K$98, X49:$X$98)-K49*$AZ$3)/Z49, 0)</f>
        <v>-5388.716840634238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0.46434700000000001</v>
      </c>
      <c r="Q50" s="5">
        <f t="shared" si="60"/>
        <v>12.5</v>
      </c>
      <c r="R50">
        <f t="shared" si="41"/>
        <v>50000</v>
      </c>
      <c r="S50">
        <f t="shared" si="42"/>
        <v>-9888.0734096109336</v>
      </c>
      <c r="U50">
        <f t="shared" si="57"/>
        <v>0.46434700000000001</v>
      </c>
      <c r="V50">
        <f t="shared" si="58"/>
        <v>0.01</v>
      </c>
      <c r="W50">
        <f t="shared" si="34"/>
        <v>9.3795418352734441E-3</v>
      </c>
      <c r="X50">
        <f t="shared" si="35"/>
        <v>4.3553621125837182E-3</v>
      </c>
      <c r="Y50">
        <f t="shared" si="36"/>
        <v>9.3795418352734446E-5</v>
      </c>
      <c r="Z50">
        <f t="shared" si="37"/>
        <v>4.9303843043369917E-3</v>
      </c>
      <c r="AB50">
        <f t="shared" si="38"/>
        <v>-50.543695045171376</v>
      </c>
      <c r="AC50">
        <f t="shared" si="27"/>
        <v>-48.752001938877711</v>
      </c>
      <c r="AE50">
        <f t="shared" si="43"/>
        <v>0</v>
      </c>
      <c r="AF50">
        <f t="shared" si="44"/>
        <v>0</v>
      </c>
      <c r="AG50">
        <f t="shared" si="45"/>
        <v>-6.1629803804212395E-2</v>
      </c>
      <c r="AH50">
        <f t="shared" si="46"/>
        <v>-217.7681056291859</v>
      </c>
      <c r="AI50">
        <f t="shared" si="39"/>
        <v>-217.82973543299011</v>
      </c>
      <c r="AJ50">
        <f t="shared" si="47"/>
        <v>-1.7916931062936641</v>
      </c>
      <c r="AK50">
        <f t="shared" si="59"/>
        <v>-3.5380586531619964</v>
      </c>
      <c r="AL50">
        <f t="shared" si="40"/>
        <v>-223.15948719244577</v>
      </c>
      <c r="AN50">
        <f t="shared" si="48"/>
        <v>0</v>
      </c>
      <c r="AO50">
        <f t="shared" si="49"/>
        <v>0</v>
      </c>
      <c r="AP50">
        <f t="shared" si="50"/>
        <v>-7.6636923380861031E-4</v>
      </c>
      <c r="AQ50">
        <f t="shared" si="51"/>
        <v>-2.7079556636132716</v>
      </c>
      <c r="AR50">
        <f t="shared" si="52"/>
        <v>-2.7087220328470805</v>
      </c>
      <c r="AS50">
        <f t="shared" si="53"/>
        <v>-2.2279780046883635E-2</v>
      </c>
      <c r="AT50">
        <f t="shared" si="54"/>
        <v>-4.3995909962776074E-2</v>
      </c>
      <c r="AU50">
        <f t="shared" si="55"/>
        <v>-2.7749977228567402</v>
      </c>
      <c r="AW50">
        <v>47</v>
      </c>
      <c r="AX50">
        <f>IF(Z50&gt;0, (R50*SUMPRODUCT(K50:$K$98, X50:$X$98)-K50*$AZ$3)/Z50, 0)</f>
        <v>-9888.0734096109336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0.52171199999999995</v>
      </c>
      <c r="Q51" s="5">
        <f t="shared" si="60"/>
        <v>12.5</v>
      </c>
      <c r="R51">
        <f t="shared" si="41"/>
        <v>50000</v>
      </c>
      <c r="S51">
        <f t="shared" si="42"/>
        <v>-19784.788589867188</v>
      </c>
      <c r="U51">
        <f t="shared" si="57"/>
        <v>0.52171199999999995</v>
      </c>
      <c r="V51">
        <f t="shared" si="58"/>
        <v>0.01</v>
      </c>
      <c r="W51">
        <f t="shared" si="34"/>
        <v>4.9303843043369917E-3</v>
      </c>
      <c r="X51">
        <f t="shared" si="35"/>
        <v>2.5722406561842605E-3</v>
      </c>
      <c r="Y51">
        <f t="shared" si="36"/>
        <v>4.9303843043369921E-5</v>
      </c>
      <c r="Z51">
        <f t="shared" si="37"/>
        <v>2.3088398051093612E-3</v>
      </c>
      <c r="AB51">
        <f t="shared" si="38"/>
        <v>-48.752001938877711</v>
      </c>
      <c r="AC51">
        <f t="shared" si="27"/>
        <v>-45.679907431958874</v>
      </c>
      <c r="AE51">
        <f t="shared" si="43"/>
        <v>0</v>
      </c>
      <c r="AF51">
        <f t="shared" si="44"/>
        <v>0</v>
      </c>
      <c r="AG51">
        <f t="shared" si="45"/>
        <v>-2.8860497563867014E-2</v>
      </c>
      <c r="AH51">
        <f t="shared" si="46"/>
        <v>-128.61203280921302</v>
      </c>
      <c r="AI51">
        <f t="shared" si="39"/>
        <v>-128.64089330677689</v>
      </c>
      <c r="AJ51">
        <f t="shared" si="47"/>
        <v>-3.0720945069188375</v>
      </c>
      <c r="AK51">
        <f t="shared" si="59"/>
        <v>-3.41264013572144</v>
      </c>
      <c r="AL51">
        <f t="shared" si="40"/>
        <v>-135.12562794941715</v>
      </c>
      <c r="AN51">
        <f t="shared" si="48"/>
        <v>0</v>
      </c>
      <c r="AO51">
        <f t="shared" si="49"/>
        <v>0</v>
      </c>
      <c r="AP51">
        <f t="shared" si="50"/>
        <v>-3.2042992478729151E-4</v>
      </c>
      <c r="AQ51">
        <f t="shared" si="51"/>
        <v>-1.4279429489598487</v>
      </c>
      <c r="AR51">
        <f t="shared" si="52"/>
        <v>-1.4282633788846362</v>
      </c>
      <c r="AS51">
        <f t="shared" si="53"/>
        <v>-3.410859461494177E-2</v>
      </c>
      <c r="AT51">
        <f t="shared" si="54"/>
        <v>-3.7889576213834125E-2</v>
      </c>
      <c r="AU51">
        <f t="shared" si="55"/>
        <v>-1.5002615497134117</v>
      </c>
      <c r="AW51">
        <v>48</v>
      </c>
      <c r="AX51">
        <f>IF(Z51&gt;0, (R51*SUMPRODUCT(K51:$K$98, X51:$X$98)-K51*$AZ$3)/Z51, 0)</f>
        <v>-19784.788589867188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0.58618000000000003</v>
      </c>
      <c r="Q52" s="5">
        <f t="shared" si="60"/>
        <v>12.5</v>
      </c>
      <c r="R52">
        <f t="shared" si="41"/>
        <v>50000</v>
      </c>
      <c r="S52">
        <f t="shared" si="42"/>
        <v>-44990.438461978643</v>
      </c>
      <c r="U52">
        <f t="shared" si="57"/>
        <v>0.58618000000000003</v>
      </c>
      <c r="V52">
        <f t="shared" si="58"/>
        <v>0.01</v>
      </c>
      <c r="W52">
        <f t="shared" si="34"/>
        <v>2.3088398051093612E-3</v>
      </c>
      <c r="X52">
        <f t="shared" si="35"/>
        <v>1.3533957169590055E-3</v>
      </c>
      <c r="Y52">
        <f t="shared" si="36"/>
        <v>2.3088398051093612E-5</v>
      </c>
      <c r="Z52">
        <f t="shared" si="37"/>
        <v>9.3235569009926208E-4</v>
      </c>
      <c r="AB52">
        <f t="shared" si="38"/>
        <v>-45.679907431958874</v>
      </c>
      <c r="AC52">
        <f t="shared" si="27"/>
        <v>-41.947091300086484</v>
      </c>
      <c r="AE52">
        <f t="shared" si="43"/>
        <v>0</v>
      </c>
      <c r="AF52">
        <f t="shared" si="44"/>
        <v>0</v>
      </c>
      <c r="AG52">
        <f t="shared" si="45"/>
        <v>-1.1654446126240775E-2</v>
      </c>
      <c r="AH52">
        <f t="shared" si="46"/>
        <v>-67.66978584795028</v>
      </c>
      <c r="AI52">
        <f t="shared" si="39"/>
        <v>-67.681440294076523</v>
      </c>
      <c r="AJ52">
        <f t="shared" si="47"/>
        <v>-3.73281613187239</v>
      </c>
      <c r="AK52">
        <f t="shared" si="59"/>
        <v>-3.1975935202371213</v>
      </c>
      <c r="AL52">
        <f t="shared" si="40"/>
        <v>-74.611849946186027</v>
      </c>
      <c r="AN52">
        <f t="shared" si="48"/>
        <v>0</v>
      </c>
      <c r="AO52">
        <f t="shared" si="49"/>
        <v>0</v>
      </c>
      <c r="AP52">
        <f t="shared" si="50"/>
        <v>-1.1553215377464645E-4</v>
      </c>
      <c r="AQ52">
        <f t="shared" si="51"/>
        <v>-0.67082004754219482</v>
      </c>
      <c r="AR52">
        <f t="shared" si="52"/>
        <v>-0.67093557969596951</v>
      </c>
      <c r="AS52">
        <f t="shared" si="53"/>
        <v>-3.7003928173725061E-2</v>
      </c>
      <c r="AT52">
        <f t="shared" si="54"/>
        <v>-3.1698191598918034E-2</v>
      </c>
      <c r="AU52">
        <f t="shared" si="55"/>
        <v>-0.73963769946861257</v>
      </c>
      <c r="AW52">
        <v>49</v>
      </c>
      <c r="AX52">
        <f>IF(Z52&gt;0, (R52*SUMPRODUCT(K52:$K$98, X52:$X$98)-K52*$AZ$3)/Z52, 0)</f>
        <v>-44990.438461978643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0.65888599999999997</v>
      </c>
      <c r="Q53" s="5">
        <f t="shared" si="60"/>
        <v>12.5</v>
      </c>
      <c r="R53">
        <f t="shared" si="41"/>
        <v>50000</v>
      </c>
      <c r="S53">
        <f t="shared" si="42"/>
        <v>-123123.1553743214</v>
      </c>
      <c r="U53">
        <f t="shared" si="57"/>
        <v>0.65888599999999997</v>
      </c>
      <c r="V53">
        <f t="shared" si="58"/>
        <v>0.01</v>
      </c>
      <c r="W53">
        <f t="shared" si="34"/>
        <v>9.3235569009926208E-4</v>
      </c>
      <c r="X53">
        <f t="shared" si="35"/>
        <v>6.1431611122674239E-4</v>
      </c>
      <c r="Y53">
        <f t="shared" si="36"/>
        <v>9.3235569009926217E-6</v>
      </c>
      <c r="Z53">
        <f t="shared" si="37"/>
        <v>3.0871602197152709E-4</v>
      </c>
      <c r="AB53">
        <f t="shared" si="38"/>
        <v>-41.947091300086484</v>
      </c>
      <c r="AC53">
        <f t="shared" si="27"/>
        <v>-38.010090739742751</v>
      </c>
      <c r="AE53">
        <f t="shared" si="43"/>
        <v>0</v>
      </c>
      <c r="AF53">
        <f t="shared" si="44"/>
        <v>0</v>
      </c>
      <c r="AG53">
        <f t="shared" si="45"/>
        <v>-3.8589502746440886E-3</v>
      </c>
      <c r="AH53">
        <f t="shared" si="46"/>
        <v>-30.71580556133712</v>
      </c>
      <c r="AI53">
        <f t="shared" si="39"/>
        <v>-30.719664511611764</v>
      </c>
      <c r="AJ53">
        <f t="shared" si="47"/>
        <v>-3.9370005603437335</v>
      </c>
      <c r="AK53">
        <f t="shared" si="59"/>
        <v>-2.9362963910060542</v>
      </c>
      <c r="AL53">
        <f t="shared" si="40"/>
        <v>-37.592961462961554</v>
      </c>
      <c r="AN53">
        <f t="shared" si="48"/>
        <v>0</v>
      </c>
      <c r="AO53">
        <f t="shared" si="49"/>
        <v>0</v>
      </c>
      <c r="AP53">
        <f t="shared" si="50"/>
        <v>-3.415563711155204E-5</v>
      </c>
      <c r="AQ53">
        <f t="shared" si="51"/>
        <v>-0.27186613811414889</v>
      </c>
      <c r="AR53">
        <f t="shared" si="52"/>
        <v>-0.27190029375126046</v>
      </c>
      <c r="AS53">
        <f t="shared" si="53"/>
        <v>-3.4846461570298373E-2</v>
      </c>
      <c r="AT53">
        <f t="shared" si="54"/>
        <v>-2.5989211273890426E-2</v>
      </c>
      <c r="AU53">
        <f t="shared" si="55"/>
        <v>-0.3327359665954493</v>
      </c>
      <c r="AW53">
        <v>50</v>
      </c>
      <c r="AX53">
        <f>IF(Z53&gt;0, (R53*SUMPRODUCT(K53:$K$98, X53:$X$98)-K53*$AZ$3)/Z53, 0)</f>
        <v>-123123.1553743214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0.73742600000000003</v>
      </c>
      <c r="Q54" s="5">
        <f t="shared" si="60"/>
        <v>12.5</v>
      </c>
      <c r="R54">
        <f t="shared" si="41"/>
        <v>50000</v>
      </c>
      <c r="S54">
        <f t="shared" si="42"/>
        <v>-438197.20486758411</v>
      </c>
      <c r="U54">
        <f t="shared" si="57"/>
        <v>0.73742600000000003</v>
      </c>
      <c r="V54">
        <f t="shared" si="58"/>
        <v>0.01</v>
      </c>
      <c r="W54">
        <f t="shared" si="34"/>
        <v>3.0871602197152709E-4</v>
      </c>
      <c r="X54">
        <f t="shared" si="35"/>
        <v>2.2765522121837535E-4</v>
      </c>
      <c r="Y54">
        <f t="shared" si="36"/>
        <v>3.0871602197152711E-6</v>
      </c>
      <c r="Z54">
        <f t="shared" si="37"/>
        <v>7.7973640533436465E-5</v>
      </c>
      <c r="AB54">
        <f t="shared" si="38"/>
        <v>-38.010090739742751</v>
      </c>
      <c r="AC54">
        <f t="shared" si="27"/>
        <v>-34.167831335101617</v>
      </c>
      <c r="AE54">
        <f t="shared" si="43"/>
        <v>0</v>
      </c>
      <c r="AF54">
        <f t="shared" si="44"/>
        <v>0</v>
      </c>
      <c r="AG54">
        <f t="shared" si="45"/>
        <v>-9.7467050666795582E-4</v>
      </c>
      <c r="AH54">
        <f t="shared" si="46"/>
        <v>-11.382761060918767</v>
      </c>
      <c r="AI54">
        <f t="shared" si="39"/>
        <v>-11.383735731425435</v>
      </c>
      <c r="AJ54">
        <f t="shared" si="47"/>
        <v>-3.8422594046411334</v>
      </c>
      <c r="AK54">
        <f t="shared" si="59"/>
        <v>-2.6607063517819927</v>
      </c>
      <c r="AL54">
        <f t="shared" si="40"/>
        <v>-17.886701487848562</v>
      </c>
      <c r="AN54">
        <f t="shared" si="48"/>
        <v>0</v>
      </c>
      <c r="AO54">
        <f t="shared" si="49"/>
        <v>0</v>
      </c>
      <c r="AP54">
        <f t="shared" si="50"/>
        <v>-7.7025231141188778E-6</v>
      </c>
      <c r="AQ54">
        <f t="shared" si="51"/>
        <v>-8.9954481616512053E-2</v>
      </c>
      <c r="AR54">
        <f t="shared" si="52"/>
        <v>-8.9962184139626172E-2</v>
      </c>
      <c r="AS54">
        <f t="shared" si="53"/>
        <v>-3.0364201719680458E-2</v>
      </c>
      <c r="AT54">
        <f t="shared" si="54"/>
        <v>-2.1026749074972803E-2</v>
      </c>
      <c r="AU54">
        <f t="shared" si="55"/>
        <v>-0.14135313493427945</v>
      </c>
      <c r="AW54">
        <v>51</v>
      </c>
      <c r="AX54">
        <f>IF(Z54&gt;0, (R54*SUMPRODUCT(K54:$K$98, X54:$X$98)-K54*$AZ$3)/Z54, 0)</f>
        <v>-438197.20486758411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0.819492</v>
      </c>
      <c r="Q55" s="5">
        <f t="shared" si="60"/>
        <v>12.5</v>
      </c>
      <c r="R55">
        <f t="shared" si="41"/>
        <v>50000</v>
      </c>
      <c r="S55">
        <f t="shared" si="42"/>
        <v>-2300425.8393335002</v>
      </c>
      <c r="U55">
        <f t="shared" si="57"/>
        <v>0.819492</v>
      </c>
      <c r="V55">
        <f t="shared" si="58"/>
        <v>0.01</v>
      </c>
      <c r="W55">
        <f t="shared" si="34"/>
        <v>7.7973640533436465E-5</v>
      </c>
      <c r="X55">
        <f t="shared" si="35"/>
        <v>6.3898774628026915E-5</v>
      </c>
      <c r="Y55">
        <f t="shared" si="36"/>
        <v>7.7973640533436472E-7</v>
      </c>
      <c r="Z55">
        <f t="shared" si="37"/>
        <v>1.3295129500075186E-5</v>
      </c>
      <c r="AB55">
        <f t="shared" si="38"/>
        <v>-34.167831335101617</v>
      </c>
      <c r="AC55">
        <f t="shared" si="27"/>
        <v>-30.58445943925804</v>
      </c>
      <c r="AE55">
        <f t="shared" si="43"/>
        <v>0</v>
      </c>
      <c r="AF55">
        <f t="shared" si="44"/>
        <v>0</v>
      </c>
      <c r="AG55">
        <f t="shared" si="45"/>
        <v>-1.6618911875093982E-4</v>
      </c>
      <c r="AH55">
        <f t="shared" si="46"/>
        <v>-3.1949387314013458</v>
      </c>
      <c r="AI55">
        <f t="shared" si="39"/>
        <v>-3.1951049205200968</v>
      </c>
      <c r="AJ55">
        <f t="shared" si="47"/>
        <v>-3.5833718958435767</v>
      </c>
      <c r="AK55">
        <f t="shared" si="59"/>
        <v>-2.3917481934571136</v>
      </c>
      <c r="AL55">
        <f t="shared" si="40"/>
        <v>-9.1702250098207863</v>
      </c>
      <c r="AN55">
        <f t="shared" si="48"/>
        <v>0</v>
      </c>
      <c r="AO55">
        <f t="shared" si="49"/>
        <v>0</v>
      </c>
      <c r="AP55">
        <f t="shared" si="50"/>
        <v>-1.1726266170912334E-6</v>
      </c>
      <c r="AQ55">
        <f t="shared" si="51"/>
        <v>-2.2543414542269664E-2</v>
      </c>
      <c r="AR55">
        <f t="shared" si="52"/>
        <v>-2.2544587168886757E-2</v>
      </c>
      <c r="AS55">
        <f t="shared" si="53"/>
        <v>-2.5284190057594191E-2</v>
      </c>
      <c r="AT55">
        <f t="shared" si="54"/>
        <v>-1.6876120495174257E-2</v>
      </c>
      <c r="AU55">
        <f t="shared" si="55"/>
        <v>-6.4704897721655205E-2</v>
      </c>
      <c r="AW55">
        <v>52</v>
      </c>
      <c r="AX55">
        <f>IF(Z55&gt;0, (R55*SUMPRODUCT(K55:$K$98, X55:$X$98)-K55*$AZ$3)/Z55, 0)</f>
        <v>-2300425.8393335002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0.82196330200000001</v>
      </c>
      <c r="Q56" s="5">
        <f t="shared" si="60"/>
        <v>12.5</v>
      </c>
      <c r="R56">
        <f t="shared" si="41"/>
        <v>50000</v>
      </c>
      <c r="S56">
        <f t="shared" si="42"/>
        <v>-12232047.926107453</v>
      </c>
      <c r="U56">
        <f t="shared" si="57"/>
        <v>0.82196330200000001</v>
      </c>
      <c r="V56">
        <f t="shared" si="58"/>
        <v>0.01</v>
      </c>
      <c r="W56">
        <f t="shared" si="34"/>
        <v>1.3295129500075186E-5</v>
      </c>
      <c r="X56">
        <f t="shared" si="35"/>
        <v>1.0928108544399408E-5</v>
      </c>
      <c r="Y56">
        <f t="shared" si="36"/>
        <v>1.3295129500075187E-7</v>
      </c>
      <c r="Z56">
        <f t="shared" si="37"/>
        <v>2.2340696606750255E-6</v>
      </c>
      <c r="AB56">
        <f t="shared" si="38"/>
        <v>-30.58445943925804</v>
      </c>
      <c r="AC56">
        <f t="shared" si="27"/>
        <v>-27.327247159639526</v>
      </c>
      <c r="AE56">
        <f t="shared" si="43"/>
        <v>0</v>
      </c>
      <c r="AF56">
        <f t="shared" si="44"/>
        <v>0</v>
      </c>
      <c r="AG56">
        <f t="shared" si="45"/>
        <v>-2.7925870758437818E-5</v>
      </c>
      <c r="AH56">
        <f t="shared" si="46"/>
        <v>-0.54640542721997043</v>
      </c>
      <c r="AI56">
        <f t="shared" si="39"/>
        <v>-0.54643335309072882</v>
      </c>
      <c r="AJ56">
        <f t="shared" si="47"/>
        <v>-3.2572122796185141</v>
      </c>
      <c r="AK56">
        <f t="shared" si="59"/>
        <v>-2.140912160748063</v>
      </c>
      <c r="AL56">
        <f t="shared" si="40"/>
        <v>-5.9445577934573057</v>
      </c>
      <c r="AN56">
        <f t="shared" si="48"/>
        <v>0</v>
      </c>
      <c r="AO56">
        <f t="shared" si="49"/>
        <v>0</v>
      </c>
      <c r="AP56">
        <f t="shared" si="50"/>
        <v>-1.759324149311797E-7</v>
      </c>
      <c r="AQ56">
        <f t="shared" si="51"/>
        <v>-3.4423430221335706E-3</v>
      </c>
      <c r="AR56">
        <f t="shared" si="52"/>
        <v>-3.4425189545485013E-3</v>
      </c>
      <c r="AS56">
        <f t="shared" si="53"/>
        <v>-2.0520370779257831E-2</v>
      </c>
      <c r="AT56">
        <f t="shared" si="54"/>
        <v>-1.3487702849234518E-2</v>
      </c>
      <c r="AU56">
        <f t="shared" si="55"/>
        <v>-3.745059258304085E-2</v>
      </c>
      <c r="AW56">
        <v>53</v>
      </c>
      <c r="AX56">
        <f>IF(Z56&gt;0, (R56*SUMPRODUCT(K56:$K$98, X56:$X$98)-K56*$AZ$3)/Z56, 0)</f>
        <v>-12232047.926107453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0.82463276399999996</v>
      </c>
      <c r="Q57" s="5">
        <f t="shared" si="60"/>
        <v>12.5</v>
      </c>
      <c r="R57">
        <f t="shared" si="41"/>
        <v>50000</v>
      </c>
      <c r="S57">
        <f t="shared" si="42"/>
        <v>-66051886.819213495</v>
      </c>
      <c r="U57">
        <f t="shared" si="57"/>
        <v>0.82463276399999996</v>
      </c>
      <c r="V57">
        <f t="shared" si="58"/>
        <v>0.01</v>
      </c>
      <c r="W57">
        <f t="shared" si="34"/>
        <v>2.2340696606750255E-6</v>
      </c>
      <c r="X57">
        <f t="shared" si="35"/>
        <v>1.8422870392509884E-6</v>
      </c>
      <c r="Y57">
        <f t="shared" si="36"/>
        <v>2.2340696606750254E-8</v>
      </c>
      <c r="Z57">
        <f t="shared" si="37"/>
        <v>3.6944192481728689E-7</v>
      </c>
      <c r="AB57">
        <f t="shared" si="38"/>
        <v>-27.327247159639526</v>
      </c>
      <c r="AC57">
        <f t="shared" si="27"/>
        <v>-24.402336204303815</v>
      </c>
      <c r="AE57">
        <f t="shared" si="43"/>
        <v>0</v>
      </c>
      <c r="AF57">
        <f t="shared" si="44"/>
        <v>0</v>
      </c>
      <c r="AG57">
        <f t="shared" si="45"/>
        <v>-4.6180240602160858E-6</v>
      </c>
      <c r="AH57">
        <f t="shared" si="46"/>
        <v>-9.2114351962549412E-2</v>
      </c>
      <c r="AI57">
        <f t="shared" si="39"/>
        <v>-9.2118969986609622E-2</v>
      </c>
      <c r="AJ57">
        <f t="shared" si="47"/>
        <v>-2.9249109553357115</v>
      </c>
      <c r="AK57">
        <f t="shared" si="59"/>
        <v>-1.912907301174767</v>
      </c>
      <c r="AL57">
        <f t="shared" si="40"/>
        <v>-4.9299372264970884</v>
      </c>
      <c r="AN57">
        <f t="shared" si="48"/>
        <v>0</v>
      </c>
      <c r="AO57">
        <f t="shared" si="49"/>
        <v>0</v>
      </c>
      <c r="AP57">
        <f t="shared" si="50"/>
        <v>-2.5976301053548497E-8</v>
      </c>
      <c r="AQ57">
        <f t="shared" si="51"/>
        <v>-5.1814154857819129E-4</v>
      </c>
      <c r="AR57">
        <f t="shared" si="52"/>
        <v>-5.1816752487924482E-4</v>
      </c>
      <c r="AS57">
        <f t="shared" si="53"/>
        <v>-1.6452570740193895E-2</v>
      </c>
      <c r="AT57">
        <f t="shared" si="54"/>
        <v>-1.0760068655970062E-2</v>
      </c>
      <c r="AU57">
        <f t="shared" si="55"/>
        <v>-2.7730806921043204E-2</v>
      </c>
      <c r="AW57">
        <v>54</v>
      </c>
      <c r="AX57">
        <f>IF(Z57&gt;0, (R57*SUMPRODUCT(K57:$K$98, X57:$X$98)-K57*$AZ$3)/Z57, 0)</f>
        <v>-66051886.819213495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0.82757423799999996</v>
      </c>
      <c r="Q58" s="5">
        <f t="shared" si="60"/>
        <v>12.5</v>
      </c>
      <c r="R58">
        <f t="shared" si="41"/>
        <v>50000</v>
      </c>
      <c r="S58">
        <f t="shared" si="42"/>
        <v>-363095880.87907135</v>
      </c>
      <c r="U58">
        <f t="shared" si="57"/>
        <v>0.82757423799999996</v>
      </c>
      <c r="V58">
        <f t="shared" si="58"/>
        <v>0.01</v>
      </c>
      <c r="W58">
        <f t="shared" si="34"/>
        <v>3.6944192481728689E-7</v>
      </c>
      <c r="X58">
        <f t="shared" si="35"/>
        <v>3.0574061941591949E-7</v>
      </c>
      <c r="Y58">
        <f t="shared" si="36"/>
        <v>3.6944192481728692E-9</v>
      </c>
      <c r="Z58">
        <f t="shared" si="37"/>
        <v>6.0006886153194537E-8</v>
      </c>
      <c r="AB58">
        <f t="shared" si="38"/>
        <v>-24.402336204303815</v>
      </c>
      <c r="AC58">
        <f t="shared" si="27"/>
        <v>-21.788253186604319</v>
      </c>
      <c r="AE58">
        <f t="shared" si="43"/>
        <v>0</v>
      </c>
      <c r="AF58">
        <f t="shared" si="44"/>
        <v>0</v>
      </c>
      <c r="AG58">
        <f t="shared" si="45"/>
        <v>-7.5008607691493166E-7</v>
      </c>
      <c r="AH58">
        <f t="shared" si="46"/>
        <v>-1.5287030970795975E-2</v>
      </c>
      <c r="AI58">
        <f t="shared" si="39"/>
        <v>-1.528778105687289E-2</v>
      </c>
      <c r="AJ58">
        <f t="shared" si="47"/>
        <v>-2.614083017699496</v>
      </c>
      <c r="AK58">
        <f t="shared" si="59"/>
        <v>-1.7081635343012671</v>
      </c>
      <c r="AL58">
        <f t="shared" si="40"/>
        <v>-4.3375343330576364</v>
      </c>
      <c r="AN58">
        <f t="shared" si="48"/>
        <v>0</v>
      </c>
      <c r="AO58">
        <f t="shared" si="49"/>
        <v>0</v>
      </c>
      <c r="AP58">
        <f t="shared" si="50"/>
        <v>-3.7671611540750151E-9</v>
      </c>
      <c r="AQ58">
        <f t="shared" si="51"/>
        <v>-7.6776134108746418E-5</v>
      </c>
      <c r="AR58">
        <f t="shared" si="52"/>
        <v>-7.6779901269900485E-5</v>
      </c>
      <c r="AS58">
        <f t="shared" si="53"/>
        <v>-1.3128722557160025E-2</v>
      </c>
      <c r="AT58">
        <f t="shared" si="54"/>
        <v>-8.5789184858540077E-3</v>
      </c>
      <c r="AU58">
        <f t="shared" si="55"/>
        <v>-2.1784420944283935E-2</v>
      </c>
      <c r="AW58">
        <v>55</v>
      </c>
      <c r="AX58">
        <f>IF(Z58&gt;0, (R58*SUMPRODUCT(K58:$K$98, X58:$X$98)-K58*$AZ$3)/Z58, 0)</f>
        <v>-363095880.87907135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0.83082719400000005</v>
      </c>
      <c r="Q59" s="5">
        <f t="shared" si="60"/>
        <v>12.5</v>
      </c>
      <c r="R59">
        <f t="shared" si="41"/>
        <v>50000</v>
      </c>
      <c r="S59">
        <f t="shared" si="42"/>
        <v>-2036741564.3147447</v>
      </c>
      <c r="U59">
        <f t="shared" si="57"/>
        <v>0.83082719400000005</v>
      </c>
      <c r="V59">
        <f t="shared" si="58"/>
        <v>0.01</v>
      </c>
      <c r="W59">
        <f t="shared" si="34"/>
        <v>6.0006886153194537E-8</v>
      </c>
      <c r="X59">
        <f t="shared" si="35"/>
        <v>4.9855352843336077E-8</v>
      </c>
      <c r="Y59">
        <f t="shared" si="36"/>
        <v>6.0006886153194539E-10</v>
      </c>
      <c r="Z59">
        <f t="shared" si="37"/>
        <v>9.551464448326515E-9</v>
      </c>
      <c r="AB59">
        <f t="shared" si="38"/>
        <v>-21.788253186604319</v>
      </c>
      <c r="AC59">
        <f t="shared" si="27"/>
        <v>-19.453864641981216</v>
      </c>
      <c r="AE59">
        <f t="shared" si="43"/>
        <v>0</v>
      </c>
      <c r="AF59">
        <f t="shared" si="44"/>
        <v>0</v>
      </c>
      <c r="AG59">
        <f t="shared" si="45"/>
        <v>-1.1939330560408144E-7</v>
      </c>
      <c r="AH59">
        <f t="shared" si="46"/>
        <v>-2.492767642166804E-3</v>
      </c>
      <c r="AI59">
        <f t="shared" si="39"/>
        <v>-2.4928870354724081E-3</v>
      </c>
      <c r="AJ59">
        <f t="shared" si="47"/>
        <v>-2.3343885446231027</v>
      </c>
      <c r="AK59">
        <f t="shared" si="59"/>
        <v>-1.5251777230623025</v>
      </c>
      <c r="AL59">
        <f t="shared" si="40"/>
        <v>-3.8620591547208774</v>
      </c>
      <c r="AN59">
        <f t="shared" si="48"/>
        <v>0</v>
      </c>
      <c r="AO59">
        <f t="shared" si="49"/>
        <v>0</v>
      </c>
      <c r="AP59">
        <f t="shared" si="50"/>
        <v>-5.3538358173956981E-10</v>
      </c>
      <c r="AQ59">
        <f t="shared" si="51"/>
        <v>-1.1178071182092669E-5</v>
      </c>
      <c r="AR59">
        <f t="shared" si="52"/>
        <v>-1.1178606565674409E-5</v>
      </c>
      <c r="AS59">
        <f t="shared" si="53"/>
        <v>-1.0467867472708742E-2</v>
      </c>
      <c r="AT59">
        <f t="shared" si="54"/>
        <v>-6.8392034882614342E-3</v>
      </c>
      <c r="AU59">
        <f t="shared" si="55"/>
        <v>-1.7318249567535849E-2</v>
      </c>
      <c r="AW59">
        <v>56</v>
      </c>
      <c r="AX59">
        <f>IF(Z59&gt;0, (R59*SUMPRODUCT(K59:$K$98, X59:$X$98)-K59*$AZ$3)/Z59, 0)</f>
        <v>-2036741564.3147447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0.83405797299999995</v>
      </c>
      <c r="Q60" s="5">
        <f t="shared" si="60"/>
        <v>12.5</v>
      </c>
      <c r="R60">
        <f t="shared" si="41"/>
        <v>50000</v>
      </c>
      <c r="S60">
        <f t="shared" si="42"/>
        <v>-11661514942.199665</v>
      </c>
      <c r="U60">
        <f t="shared" si="57"/>
        <v>0.83405797299999995</v>
      </c>
      <c r="V60">
        <f t="shared" si="58"/>
        <v>0.01</v>
      </c>
      <c r="W60">
        <f t="shared" si="34"/>
        <v>9.551464448326515E-9</v>
      </c>
      <c r="X60">
        <f t="shared" si="35"/>
        <v>7.9664750769527754E-9</v>
      </c>
      <c r="Y60">
        <f t="shared" si="36"/>
        <v>9.5514644483265158E-11</v>
      </c>
      <c r="Z60">
        <f t="shared" si="37"/>
        <v>1.4894747268904744E-9</v>
      </c>
      <c r="AB60">
        <f t="shared" si="38"/>
        <v>-19.453864641981216</v>
      </c>
      <c r="AC60">
        <f t="shared" si="27"/>
        <v>-17.369531783662033</v>
      </c>
      <c r="AE60">
        <f t="shared" si="43"/>
        <v>0</v>
      </c>
      <c r="AF60">
        <f t="shared" si="44"/>
        <v>0</v>
      </c>
      <c r="AG60">
        <f t="shared" si="45"/>
        <v>-1.861843408613093E-8</v>
      </c>
      <c r="AH60">
        <f t="shared" si="46"/>
        <v>-3.9832375384763879E-4</v>
      </c>
      <c r="AI60">
        <f t="shared" si="39"/>
        <v>-3.9834237228172491E-4</v>
      </c>
      <c r="AJ60">
        <f t="shared" si="47"/>
        <v>-2.0843328583191827</v>
      </c>
      <c r="AK60">
        <f t="shared" si="59"/>
        <v>-1.3617705249386853</v>
      </c>
      <c r="AL60">
        <f t="shared" si="40"/>
        <v>-3.4465017256301498</v>
      </c>
      <c r="AN60">
        <f t="shared" si="48"/>
        <v>0</v>
      </c>
      <c r="AO60">
        <f t="shared" si="49"/>
        <v>0</v>
      </c>
      <c r="AP60">
        <f t="shared" si="50"/>
        <v>-7.4543572284811393E-11</v>
      </c>
      <c r="AQ60">
        <f t="shared" si="51"/>
        <v>-1.5947890891542336E-6</v>
      </c>
      <c r="AR60">
        <f t="shared" si="52"/>
        <v>-1.5948636327265183E-6</v>
      </c>
      <c r="AS60">
        <f t="shared" si="53"/>
        <v>-8.3451495636500915E-3</v>
      </c>
      <c r="AT60">
        <f t="shared" si="54"/>
        <v>-5.4521899689034129E-3</v>
      </c>
      <c r="AU60">
        <f t="shared" si="55"/>
        <v>-1.3798934396186232E-2</v>
      </c>
      <c r="AW60">
        <v>57</v>
      </c>
      <c r="AX60">
        <f>IF(Z60&gt;0, (R60*SUMPRODUCT(K60:$K$98, X60:$X$98)-K60*$AZ$3)/Z60, 0)</f>
        <v>-11661514942.199665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0.83754713300000005</v>
      </c>
      <c r="Q61" s="5">
        <f t="shared" si="60"/>
        <v>12.5</v>
      </c>
      <c r="R61">
        <f t="shared" si="41"/>
        <v>50000</v>
      </c>
      <c r="S61">
        <f t="shared" si="42"/>
        <v>-68296963218.782837</v>
      </c>
      <c r="U61">
        <f t="shared" si="57"/>
        <v>0.83754713300000005</v>
      </c>
      <c r="V61">
        <f t="shared" si="58"/>
        <v>0.01</v>
      </c>
      <c r="W61">
        <f t="shared" si="34"/>
        <v>1.4894747268904744E-9</v>
      </c>
      <c r="X61">
        <f t="shared" si="35"/>
        <v>1.247505287183075E-9</v>
      </c>
      <c r="Y61">
        <f t="shared" si="36"/>
        <v>1.4894747268904746E-11</v>
      </c>
      <c r="Z61">
        <f t="shared" si="37"/>
        <v>2.2707469243849472E-10</v>
      </c>
      <c r="AB61">
        <f t="shared" si="38"/>
        <v>-17.369531783662033</v>
      </c>
      <c r="AC61">
        <f t="shared" si="27"/>
        <v>-15.508511917388299</v>
      </c>
      <c r="AE61">
        <f t="shared" si="43"/>
        <v>0</v>
      </c>
      <c r="AF61">
        <f t="shared" si="44"/>
        <v>0</v>
      </c>
      <c r="AG61">
        <f t="shared" si="45"/>
        <v>-2.8384336554811841E-9</v>
      </c>
      <c r="AH61">
        <f t="shared" si="46"/>
        <v>-6.2375264359153747E-5</v>
      </c>
      <c r="AI61">
        <f t="shared" si="39"/>
        <v>-6.2378102792809222E-5</v>
      </c>
      <c r="AJ61">
        <f t="shared" si="47"/>
        <v>-1.8610198662737343</v>
      </c>
      <c r="AK61">
        <f t="shared" si="59"/>
        <v>-1.2158672248563425</v>
      </c>
      <c r="AL61">
        <f t="shared" si="40"/>
        <v>-3.0769494692328694</v>
      </c>
      <c r="AN61">
        <f t="shared" si="48"/>
        <v>0</v>
      </c>
      <c r="AO61">
        <f t="shared" si="49"/>
        <v>0</v>
      </c>
      <c r="AP61">
        <f t="shared" si="50"/>
        <v>-1.0146769027893956E-11</v>
      </c>
      <c r="AQ61">
        <f t="shared" si="51"/>
        <v>-2.2297769732400727E-7</v>
      </c>
      <c r="AR61">
        <f t="shared" si="52"/>
        <v>-2.2298784409303516E-7</v>
      </c>
      <c r="AS61">
        <f t="shared" si="53"/>
        <v>-6.6527321161573847E-3</v>
      </c>
      <c r="AT61">
        <f t="shared" si="54"/>
        <v>-4.3464549102213441E-3</v>
      </c>
      <c r="AU61">
        <f t="shared" si="55"/>
        <v>-1.0999410014222822E-2</v>
      </c>
      <c r="AW61">
        <v>58</v>
      </c>
      <c r="AX61">
        <f>IF(Z61&gt;0, (R61*SUMPRODUCT(K61:$K$98, X61:$X$98)-K61*$AZ$3)/Z61, 0)</f>
        <v>-68296963218.782837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0.841203123</v>
      </c>
      <c r="Q62" s="5">
        <f t="shared" si="60"/>
        <v>12.5</v>
      </c>
      <c r="R62">
        <f t="shared" si="41"/>
        <v>50000</v>
      </c>
      <c r="S62">
        <f t="shared" si="42"/>
        <v>-409816613997.22028</v>
      </c>
      <c r="U62">
        <f t="shared" si="57"/>
        <v>0.841203123</v>
      </c>
      <c r="V62">
        <f t="shared" si="58"/>
        <v>0.01</v>
      </c>
      <c r="W62">
        <f t="shared" si="34"/>
        <v>2.2707469243849472E-10</v>
      </c>
      <c r="X62">
        <f t="shared" si="35"/>
        <v>1.9101594043352625E-10</v>
      </c>
      <c r="Y62">
        <f t="shared" si="36"/>
        <v>2.2707469243849472E-12</v>
      </c>
      <c r="Z62">
        <f t="shared" si="37"/>
        <v>3.3788005080583521E-11</v>
      </c>
      <c r="AB62">
        <f t="shared" si="38"/>
        <v>-15.508511917388299</v>
      </c>
      <c r="AC62">
        <f t="shared" si="27"/>
        <v>-13.846885835845613</v>
      </c>
      <c r="AE62">
        <f t="shared" si="43"/>
        <v>0</v>
      </c>
      <c r="AF62">
        <f t="shared" si="44"/>
        <v>0</v>
      </c>
      <c r="AG62">
        <f t="shared" si="45"/>
        <v>-4.2235006350729404E-10</v>
      </c>
      <c r="AH62">
        <f t="shared" si="46"/>
        <v>-9.550797021676312E-6</v>
      </c>
      <c r="AI62">
        <f t="shared" si="39"/>
        <v>-9.5512193717398191E-6</v>
      </c>
      <c r="AJ62">
        <f t="shared" si="47"/>
        <v>-1.6616260815426855</v>
      </c>
      <c r="AK62">
        <f t="shared" si="59"/>
        <v>-1.085595834217181</v>
      </c>
      <c r="AL62">
        <f t="shared" si="40"/>
        <v>-2.7472314669792386</v>
      </c>
      <c r="AN62">
        <f t="shared" si="48"/>
        <v>0</v>
      </c>
      <c r="AO62">
        <f t="shared" si="49"/>
        <v>0</v>
      </c>
      <c r="AP62">
        <f t="shared" si="50"/>
        <v>-1.3480424490990591E-12</v>
      </c>
      <c r="AQ62">
        <f t="shared" si="51"/>
        <v>-3.0483906409371672E-8</v>
      </c>
      <c r="AR62">
        <f t="shared" si="52"/>
        <v>-3.0485254451820774E-8</v>
      </c>
      <c r="AS62">
        <f t="shared" si="53"/>
        <v>-5.3035211451104482E-3</v>
      </c>
      <c r="AT62">
        <f t="shared" si="54"/>
        <v>-3.4649675554377919E-3</v>
      </c>
      <c r="AU62">
        <f t="shared" si="55"/>
        <v>-8.7685191858026933E-3</v>
      </c>
      <c r="AW62">
        <v>59</v>
      </c>
      <c r="AX62">
        <f>IF(Z62&gt;0, (R62*SUMPRODUCT(K62:$K$98, X62:$X$98)-K62*$AZ$3)/Z62, 0)</f>
        <v>-409816613997.22028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0.84498057100000001</v>
      </c>
      <c r="Q63" s="5">
        <f t="shared" si="60"/>
        <v>12.5</v>
      </c>
      <c r="R63">
        <f t="shared" si="41"/>
        <v>50000</v>
      </c>
      <c r="S63">
        <f t="shared" si="42"/>
        <v>-2523163236697.5601</v>
      </c>
      <c r="U63">
        <f t="shared" si="57"/>
        <v>0.84498057100000001</v>
      </c>
      <c r="V63">
        <f t="shared" si="58"/>
        <v>0.01</v>
      </c>
      <c r="W63">
        <f t="shared" si="34"/>
        <v>3.3788005080583521E-11</v>
      </c>
      <c r="X63">
        <f t="shared" si="35"/>
        <v>2.8550207825942366E-11</v>
      </c>
      <c r="Y63">
        <f t="shared" si="36"/>
        <v>3.3788005080583522E-13</v>
      </c>
      <c r="Z63">
        <f t="shared" si="37"/>
        <v>4.8999172038353194E-12</v>
      </c>
      <c r="AB63">
        <f t="shared" si="38"/>
        <v>-13.846885835845613</v>
      </c>
      <c r="AC63">
        <f t="shared" si="27"/>
        <v>-12.363290951579183</v>
      </c>
      <c r="AE63">
        <f t="shared" si="43"/>
        <v>0</v>
      </c>
      <c r="AF63">
        <f t="shared" si="44"/>
        <v>0</v>
      </c>
      <c r="AG63">
        <f t="shared" si="45"/>
        <v>-6.1248965047941487E-11</v>
      </c>
      <c r="AH63">
        <f t="shared" si="46"/>
        <v>-1.4275103912971184E-6</v>
      </c>
      <c r="AI63">
        <f t="shared" si="39"/>
        <v>-1.4275716402621664E-6</v>
      </c>
      <c r="AJ63">
        <f t="shared" si="47"/>
        <v>-1.4835948842664308</v>
      </c>
      <c r="AK63">
        <f t="shared" si="59"/>
        <v>-0.96928200850919299</v>
      </c>
      <c r="AL63">
        <f t="shared" si="40"/>
        <v>-2.4528783203472639</v>
      </c>
      <c r="AN63">
        <f t="shared" si="48"/>
        <v>0</v>
      </c>
      <c r="AO63">
        <f t="shared" si="49"/>
        <v>0</v>
      </c>
      <c r="AP63">
        <f t="shared" si="50"/>
        <v>-1.7454673771080982E-13</v>
      </c>
      <c r="AQ63">
        <f t="shared" si="51"/>
        <v>-4.0681059941855766E-9</v>
      </c>
      <c r="AR63">
        <f t="shared" si="52"/>
        <v>-4.0682805409232873E-9</v>
      </c>
      <c r="AS63">
        <f t="shared" si="53"/>
        <v>-4.2279350668286142E-3</v>
      </c>
      <c r="AT63">
        <f t="shared" si="54"/>
        <v>-2.7622509600714823E-3</v>
      </c>
      <c r="AU63">
        <f t="shared" si="55"/>
        <v>-6.9901900951806371E-3</v>
      </c>
      <c r="AW63">
        <v>60</v>
      </c>
      <c r="AX63">
        <f>IF(Z63&gt;0, (R63*SUMPRODUCT(K63:$K$98, X63:$X$98)-K63*$AZ$3)/Z63, 0)</f>
        <v>-2523163236697.5601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0.84903369399999995</v>
      </c>
      <c r="Q64" s="5">
        <f t="shared" si="60"/>
        <v>12.5</v>
      </c>
      <c r="R64">
        <f t="shared" si="41"/>
        <v>50000</v>
      </c>
      <c r="S64">
        <f t="shared" si="42"/>
        <v>-15981296404319.531</v>
      </c>
      <c r="U64">
        <f t="shared" si="57"/>
        <v>0.84903369399999995</v>
      </c>
      <c r="V64">
        <f t="shared" si="58"/>
        <v>0.01</v>
      </c>
      <c r="W64">
        <f t="shared" si="34"/>
        <v>4.8999172038353194E-12</v>
      </c>
      <c r="X64">
        <f t="shared" si="35"/>
        <v>4.1601948038664516E-12</v>
      </c>
      <c r="Y64">
        <f t="shared" si="36"/>
        <v>4.8999172038353196E-14</v>
      </c>
      <c r="Z64">
        <f t="shared" si="37"/>
        <v>6.9072322793051467E-13</v>
      </c>
      <c r="AB64">
        <f t="shared" si="38"/>
        <v>-12.363290951579183</v>
      </c>
      <c r="AC64">
        <f t="shared" si="27"/>
        <v>-11.038652638905914</v>
      </c>
      <c r="AE64">
        <f t="shared" si="43"/>
        <v>0</v>
      </c>
      <c r="AF64">
        <f t="shared" si="44"/>
        <v>0</v>
      </c>
      <c r="AG64">
        <f t="shared" si="45"/>
        <v>-8.6340403491314325E-12</v>
      </c>
      <c r="AH64">
        <f t="shared" si="46"/>
        <v>-2.0800974019332257E-7</v>
      </c>
      <c r="AI64">
        <f t="shared" si="39"/>
        <v>-2.080183742336717E-7</v>
      </c>
      <c r="AJ64">
        <f t="shared" si="47"/>
        <v>-1.3246383126732688</v>
      </c>
      <c r="AK64">
        <f t="shared" si="59"/>
        <v>-0.86543036661054284</v>
      </c>
      <c r="AL64">
        <f t="shared" si="40"/>
        <v>-2.1900688873021861</v>
      </c>
      <c r="AN64">
        <f t="shared" si="48"/>
        <v>0</v>
      </c>
      <c r="AO64">
        <f t="shared" si="49"/>
        <v>0</v>
      </c>
      <c r="AP64">
        <f t="shared" si="50"/>
        <v>-2.196893646378909E-14</v>
      </c>
      <c r="AQ64">
        <f t="shared" si="51"/>
        <v>-5.2927164819377843E-10</v>
      </c>
      <c r="AR64">
        <f t="shared" si="52"/>
        <v>-5.2929361713024217E-10</v>
      </c>
      <c r="AS64">
        <f t="shared" si="53"/>
        <v>-3.370484008862354E-3</v>
      </c>
      <c r="AT64">
        <f t="shared" si="54"/>
        <v>-2.2020495583870352E-3</v>
      </c>
      <c r="AU64">
        <f t="shared" si="55"/>
        <v>-5.5725340965430067E-3</v>
      </c>
      <c r="AW64">
        <v>61</v>
      </c>
      <c r="AX64">
        <f>IF(Z64&gt;0, (R64*SUMPRODUCT(K64:$K$98, X64:$X$98)-K64*$AZ$3)/Z64, 0)</f>
        <v>-15981296404319.531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0.853201969</v>
      </c>
      <c r="Q65" s="5">
        <f t="shared" si="60"/>
        <v>12.5</v>
      </c>
      <c r="R65">
        <f t="shared" si="41"/>
        <v>50000</v>
      </c>
      <c r="S65">
        <f t="shared" si="42"/>
        <v>-104307163948772.03</v>
      </c>
      <c r="U65">
        <f t="shared" si="57"/>
        <v>0.853201969</v>
      </c>
      <c r="V65">
        <f t="shared" si="58"/>
        <v>0.01</v>
      </c>
      <c r="W65">
        <f t="shared" si="34"/>
        <v>6.9072322793051467E-13</v>
      </c>
      <c r="X65">
        <f t="shared" si="35"/>
        <v>5.8932641810435092E-13</v>
      </c>
      <c r="Y65">
        <f t="shared" si="36"/>
        <v>6.9072322793051465E-15</v>
      </c>
      <c r="Z65">
        <f t="shared" si="37"/>
        <v>9.448957754685859E-14</v>
      </c>
      <c r="AB65">
        <f t="shared" si="38"/>
        <v>-11.038652638905914</v>
      </c>
      <c r="AC65">
        <f t="shared" si="27"/>
        <v>-9.8559398566303873</v>
      </c>
      <c r="AE65">
        <f t="shared" si="43"/>
        <v>0</v>
      </c>
      <c r="AF65">
        <f t="shared" si="44"/>
        <v>0</v>
      </c>
      <c r="AG65">
        <f t="shared" si="45"/>
        <v>-1.1811197193357323E-12</v>
      </c>
      <c r="AH65">
        <f t="shared" si="46"/>
        <v>-2.9466320905217546E-8</v>
      </c>
      <c r="AI65">
        <f t="shared" si="39"/>
        <v>-2.9467502024936881E-8</v>
      </c>
      <c r="AJ65">
        <f t="shared" si="47"/>
        <v>-1.1827127822755266</v>
      </c>
      <c r="AK65">
        <f t="shared" si="59"/>
        <v>-0.77270568472341405</v>
      </c>
      <c r="AL65">
        <f t="shared" si="40"/>
        <v>-1.9554184964664425</v>
      </c>
      <c r="AN65">
        <f t="shared" si="48"/>
        <v>0</v>
      </c>
      <c r="AO65">
        <f t="shared" si="49"/>
        <v>0</v>
      </c>
      <c r="AP65">
        <f t="shared" si="50"/>
        <v>-2.6833100459021873E-15</v>
      </c>
      <c r="AQ65">
        <f t="shared" si="51"/>
        <v>-6.6942642313359827E-11</v>
      </c>
      <c r="AR65">
        <f t="shared" si="52"/>
        <v>-6.6945325623405723E-11</v>
      </c>
      <c r="AS65">
        <f t="shared" si="53"/>
        <v>-2.686929223298115E-3</v>
      </c>
      <c r="AT65">
        <f t="shared" si="54"/>
        <v>-1.7554604265773844E-3</v>
      </c>
      <c r="AU65">
        <f t="shared" si="55"/>
        <v>-4.4423897168208246E-3</v>
      </c>
      <c r="AW65">
        <v>62</v>
      </c>
      <c r="AX65">
        <f>IF(Z65&gt;0, (R65*SUMPRODUCT(K65:$K$98, X65:$X$98)-K65*$AZ$3)/Z65, 0)</f>
        <v>-104307163948772.03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0.85761682500000003</v>
      </c>
      <c r="Q66" s="5">
        <f t="shared" si="60"/>
        <v>12.5</v>
      </c>
      <c r="R66">
        <f t="shared" si="41"/>
        <v>50000</v>
      </c>
      <c r="S66">
        <f t="shared" si="42"/>
        <v>-703498736780215.13</v>
      </c>
      <c r="U66">
        <f t="shared" si="57"/>
        <v>0.85761682500000003</v>
      </c>
      <c r="V66">
        <f t="shared" si="58"/>
        <v>0.01</v>
      </c>
      <c r="W66">
        <f t="shared" si="34"/>
        <v>9.448957754685859E-14</v>
      </c>
      <c r="X66">
        <f t="shared" si="35"/>
        <v>8.1035851491328153E-14</v>
      </c>
      <c r="Y66">
        <f t="shared" si="36"/>
        <v>9.4489577546858594E-16</v>
      </c>
      <c r="Z66">
        <f t="shared" si="37"/>
        <v>1.2508830280061851E-14</v>
      </c>
      <c r="AB66">
        <f t="shared" si="38"/>
        <v>-9.8559398566303873</v>
      </c>
      <c r="AC66">
        <f t="shared" si="27"/>
        <v>-8.7999463006216168</v>
      </c>
      <c r="AE66">
        <f t="shared" si="43"/>
        <v>0</v>
      </c>
      <c r="AF66">
        <f t="shared" si="44"/>
        <v>0</v>
      </c>
      <c r="AG66">
        <f t="shared" si="45"/>
        <v>-1.5636037850077314E-13</v>
      </c>
      <c r="AH66">
        <f t="shared" si="46"/>
        <v>-4.0517925745664078E-9</v>
      </c>
      <c r="AI66">
        <f t="shared" si="39"/>
        <v>-4.0519489349449083E-9</v>
      </c>
      <c r="AJ66">
        <f t="shared" si="47"/>
        <v>-1.0559935560087705</v>
      </c>
      <c r="AK66">
        <f t="shared" si="59"/>
        <v>-0.68991578996412717</v>
      </c>
      <c r="AL66">
        <f t="shared" si="40"/>
        <v>-1.7459093500248466</v>
      </c>
      <c r="AN66">
        <f t="shared" si="48"/>
        <v>0</v>
      </c>
      <c r="AO66">
        <f t="shared" si="49"/>
        <v>0</v>
      </c>
      <c r="AP66">
        <f t="shared" si="50"/>
        <v>-3.171652708802922E-16</v>
      </c>
      <c r="AQ66">
        <f t="shared" si="51"/>
        <v>-8.2187565787758489E-12</v>
      </c>
      <c r="AR66">
        <f t="shared" si="52"/>
        <v>-8.2190737440467296E-12</v>
      </c>
      <c r="AS66">
        <f t="shared" si="53"/>
        <v>-2.1420035270489487E-3</v>
      </c>
      <c r="AT66">
        <f t="shared" si="54"/>
        <v>-1.3994423044165322E-3</v>
      </c>
      <c r="AU66">
        <f t="shared" si="55"/>
        <v>-3.5414458396845548E-3</v>
      </c>
      <c r="AW66">
        <v>63</v>
      </c>
      <c r="AX66">
        <f>IF(Z66&gt;0, (R66*SUMPRODUCT(K66:$K$98, X66:$X$98)-K66*$AZ$3)/Z66, 0)</f>
        <v>-703498736780215.13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0.86229046899999995</v>
      </c>
      <c r="Q67" s="5">
        <f t="shared" si="60"/>
        <v>12.5</v>
      </c>
      <c r="R67">
        <f t="shared" ref="R67:R89" si="61">$C$6</f>
        <v>50000</v>
      </c>
      <c r="S67">
        <f t="shared" ref="S67:S89" si="62">AX67</f>
        <v>-4918378974594849</v>
      </c>
      <c r="U67">
        <f t="shared" si="57"/>
        <v>0.86229046899999995</v>
      </c>
      <c r="V67">
        <f t="shared" si="58"/>
        <v>0.01</v>
      </c>
      <c r="W67">
        <f t="shared" si="34"/>
        <v>1.2508830280061851E-14</v>
      </c>
      <c r="X67">
        <f t="shared" si="35"/>
        <v>1.0786245128835935E-14</v>
      </c>
      <c r="Y67">
        <f t="shared" si="36"/>
        <v>1.2508830280061851E-16</v>
      </c>
      <c r="Z67">
        <f t="shared" si="37"/>
        <v>1.5974968484252978E-15</v>
      </c>
      <c r="AB67">
        <f t="shared" si="38"/>
        <v>-8.7999463006216168</v>
      </c>
      <c r="AC67">
        <f t="shared" si="27"/>
        <v>-7.8570949112765192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-1.9968710605316223E-14</v>
      </c>
      <c r="AH67">
        <f t="shared" ref="AH67:AH89" si="66">-X67*R67</f>
        <v>-5.3931225644179668E-10</v>
      </c>
      <c r="AI67">
        <f t="shared" si="39"/>
        <v>-5.3933222515240195E-10</v>
      </c>
      <c r="AJ67">
        <f t="shared" ref="AJ67:AJ89" si="67">AB67-AC67</f>
        <v>-0.9428513893450976</v>
      </c>
      <c r="AK67">
        <f t="shared" si="59"/>
        <v>-0.61599624104351325</v>
      </c>
      <c r="AL67">
        <f t="shared" si="40"/>
        <v>-1.5588476309279431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-3.6165203565723281E-17</v>
      </c>
      <c r="AQ67">
        <f t="shared" ref="AQ67:AQ89" si="71">AH67*$K67</f>
        <v>-9.7674496492099688E-13</v>
      </c>
      <c r="AR67">
        <f t="shared" ref="AR67:AR89" si="72">AI67*$K67</f>
        <v>-9.7678113012456246E-13</v>
      </c>
      <c r="AS67">
        <f t="shared" ref="AS67:AS89" si="73">AJ67*$K67</f>
        <v>-1.7075920975494797E-3</v>
      </c>
      <c r="AT67">
        <f t="shared" ref="AT67:AT89" si="74">AK67*$K67</f>
        <v>-1.1156268370742014E-3</v>
      </c>
      <c r="AU67">
        <f t="shared" ref="AU67:AU89" si="75">AL67*$K67</f>
        <v>-2.8232189356004623E-3</v>
      </c>
      <c r="AW67">
        <v>64</v>
      </c>
      <c r="AX67">
        <f>IF(Z67&gt;0, (R67*SUMPRODUCT(K67:$K$98, X67:$X$98)-K67*$AZ$3)/Z67, 0)</f>
        <v>-4918378974594849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0.86705037500000004</v>
      </c>
      <c r="Q68" s="5">
        <f t="shared" si="60"/>
        <v>12.5</v>
      </c>
      <c r="R68">
        <f t="shared" si="61"/>
        <v>50000</v>
      </c>
      <c r="S68">
        <f t="shared" si="62"/>
        <v>-3.5717146748076192E+16</v>
      </c>
      <c r="U68">
        <f t="shared" ref="U68:U89" si="77">M68</f>
        <v>0.86705037500000004</v>
      </c>
      <c r="V68">
        <f t="shared" ref="V68:V89" si="78">$C$10</f>
        <v>0.01</v>
      </c>
      <c r="W68">
        <f t="shared" si="34"/>
        <v>1.5974968484252978E-15</v>
      </c>
      <c r="X68">
        <f t="shared" si="35"/>
        <v>1.3851102414884725E-15</v>
      </c>
      <c r="Y68">
        <f t="shared" si="36"/>
        <v>1.5974968484252978E-17</v>
      </c>
      <c r="Z68">
        <f t="shared" si="37"/>
        <v>1.9641163845257222E-16</v>
      </c>
      <c r="AB68">
        <f t="shared" si="38"/>
        <v>-7.8570949112765192</v>
      </c>
      <c r="AC68">
        <f t="shared" ref="AC68:AC89" si="79">S68*Z68</f>
        <v>-7.0152633136406068</v>
      </c>
      <c r="AE68">
        <f t="shared" si="63"/>
        <v>0</v>
      </c>
      <c r="AF68">
        <f t="shared" si="64"/>
        <v>0</v>
      </c>
      <c r="AG68">
        <f t="shared" si="65"/>
        <v>-2.4551454806571528E-15</v>
      </c>
      <c r="AH68">
        <f t="shared" si="66"/>
        <v>-6.9255512074423633E-11</v>
      </c>
      <c r="AI68">
        <f t="shared" si="39"/>
        <v>-6.9257967219904296E-11</v>
      </c>
      <c r="AJ68">
        <f t="shared" si="67"/>
        <v>-0.84183159763591231</v>
      </c>
      <c r="AK68">
        <f t="shared" ref="AK68:AK89" si="80">G68*SUM(AB68:AB68, AE68:AF68)</f>
        <v>-0.54999664378935642</v>
      </c>
      <c r="AL68">
        <f t="shared" si="40"/>
        <v>-1.3918282414945267</v>
      </c>
      <c r="AN68">
        <f t="shared" si="68"/>
        <v>0</v>
      </c>
      <c r="AO68">
        <f t="shared" si="69"/>
        <v>0</v>
      </c>
      <c r="AP68">
        <f t="shared" si="70"/>
        <v>-3.9700876932628037E-18</v>
      </c>
      <c r="AQ68">
        <f t="shared" si="71"/>
        <v>-1.119894761200418E-13</v>
      </c>
      <c r="AR68">
        <f t="shared" si="72"/>
        <v>-1.1199344620773507E-13</v>
      </c>
      <c r="AS68">
        <f t="shared" si="73"/>
        <v>-1.3612819655312359E-3</v>
      </c>
      <c r="AT68">
        <f t="shared" si="74"/>
        <v>-8.893708841479802E-4</v>
      </c>
      <c r="AU68">
        <f t="shared" si="75"/>
        <v>-2.2506528497912093E-3</v>
      </c>
      <c r="AW68">
        <v>65</v>
      </c>
      <c r="AX68">
        <f>IF(Z68&gt;0, (R68*SUMPRODUCT(K68:$K$98, X68:$X$98)-K68*$AZ$3)/Z68, 0)</f>
        <v>-3.5717146748076192E+16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0.87202471800000003</v>
      </c>
      <c r="Q69" s="5">
        <f t="shared" ref="Q69:Q89" si="81">$C$8</f>
        <v>12.5</v>
      </c>
      <c r="R69">
        <f t="shared" si="61"/>
        <v>50000</v>
      </c>
      <c r="S69">
        <f t="shared" si="62"/>
        <v>-2.7031348478995046E+17</v>
      </c>
      <c r="U69">
        <f t="shared" si="77"/>
        <v>0.87202471800000003</v>
      </c>
      <c r="V69">
        <f t="shared" si="78"/>
        <v>0.01</v>
      </c>
      <c r="W69">
        <f t="shared" si="34"/>
        <v>1.9641163845257222E-16</v>
      </c>
      <c r="X69">
        <f t="shared" si="35"/>
        <v>1.7127580363352226E-16</v>
      </c>
      <c r="Y69">
        <f t="shared" si="36"/>
        <v>1.9641163845257224E-18</v>
      </c>
      <c r="Z69">
        <f t="shared" si="37"/>
        <v>2.3171718434524239E-17</v>
      </c>
      <c r="AB69">
        <f t="shared" si="38"/>
        <v>-7.0152633136406068</v>
      </c>
      <c r="AC69">
        <f t="shared" si="79"/>
        <v>-6.263627958607783</v>
      </c>
      <c r="AE69">
        <f t="shared" si="63"/>
        <v>0</v>
      </c>
      <c r="AF69">
        <f t="shared" si="64"/>
        <v>0</v>
      </c>
      <c r="AG69">
        <f t="shared" si="65"/>
        <v>-2.8964648043155299E-16</v>
      </c>
      <c r="AH69">
        <f t="shared" si="66"/>
        <v>-8.5637901816761136E-12</v>
      </c>
      <c r="AI69">
        <f t="shared" si="39"/>
        <v>-8.5640798281565449E-12</v>
      </c>
      <c r="AJ69">
        <f t="shared" si="67"/>
        <v>-0.75163535503282386</v>
      </c>
      <c r="AK69">
        <f t="shared" si="80"/>
        <v>-0.49106843195484251</v>
      </c>
      <c r="AL69">
        <f t="shared" si="40"/>
        <v>-1.2427037869962305</v>
      </c>
      <c r="AN69">
        <f t="shared" si="68"/>
        <v>0</v>
      </c>
      <c r="AO69">
        <f t="shared" si="69"/>
        <v>0</v>
      </c>
      <c r="AP69">
        <f t="shared" si="70"/>
        <v>-4.1818947783697183E-19</v>
      </c>
      <c r="AQ69">
        <f t="shared" si="71"/>
        <v>-1.2364337861259882E-14</v>
      </c>
      <c r="AR69">
        <f t="shared" si="72"/>
        <v>-1.2364756050737718E-14</v>
      </c>
      <c r="AS69">
        <f t="shared" si="73"/>
        <v>-1.0852056485432166E-3</v>
      </c>
      <c r="AT69">
        <f t="shared" si="74"/>
        <v>-7.0900102371499428E-4</v>
      </c>
      <c r="AU69">
        <f t="shared" si="75"/>
        <v>-1.7942066722705758E-3</v>
      </c>
      <c r="AW69">
        <v>66</v>
      </c>
      <c r="AX69">
        <f>IF(Z69&gt;0, (R69*SUMPRODUCT(K69:$K$98, X69:$X$98)-K69*$AZ$3)/Z69, 0)</f>
        <v>-2.7031348478995046E+17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1.2891006367421552E-3</v>
      </c>
      <c r="L70" s="2">
        <v>67</v>
      </c>
      <c r="M70" s="8">
        <v>0.87703262900000001</v>
      </c>
      <c r="Q70" s="5">
        <f t="shared" si="81"/>
        <v>12.5</v>
      </c>
      <c r="R70">
        <f t="shared" si="61"/>
        <v>50000</v>
      </c>
      <c r="S70">
        <f t="shared" si="62"/>
        <v>-2.1364693501215808E+18</v>
      </c>
      <c r="U70">
        <f t="shared" si="77"/>
        <v>0.87703262900000001</v>
      </c>
      <c r="V70">
        <f t="shared" si="78"/>
        <v>0.01</v>
      </c>
      <c r="W70">
        <f t="shared" ref="W70:W89" si="83">Z69</f>
        <v>2.3171718434524239E-17</v>
      </c>
      <c r="X70">
        <f t="shared" ref="X70:X89" si="84">U70*W70</f>
        <v>2.0322353137078559E-17</v>
      </c>
      <c r="Y70">
        <f t="shared" ref="Y70:Y89" si="85">V70*W70</f>
        <v>2.3171718434524237E-19</v>
      </c>
      <c r="Z70">
        <f t="shared" ref="Z70:Z89" si="86">MAX(0, W70-X70-Y70)</f>
        <v>2.6176481131004377E-18</v>
      </c>
      <c r="AB70">
        <f t="shared" ref="AB70:AB89" si="87">AC69</f>
        <v>-6.263627958607783</v>
      </c>
      <c r="AC70">
        <f t="shared" si="79"/>
        <v>-5.5925249630426741</v>
      </c>
      <c r="AE70">
        <f t="shared" si="63"/>
        <v>0</v>
      </c>
      <c r="AF70">
        <f t="shared" si="64"/>
        <v>0</v>
      </c>
      <c r="AG70">
        <f t="shared" si="65"/>
        <v>-3.272060141375547E-17</v>
      </c>
      <c r="AH70">
        <f t="shared" si="66"/>
        <v>-1.0161176568539279E-12</v>
      </c>
      <c r="AI70">
        <f t="shared" ref="AI70:AI89" si="88">SUM(AE70:AH70)</f>
        <v>-1.0161503774553415E-12</v>
      </c>
      <c r="AJ70">
        <f t="shared" si="67"/>
        <v>-0.67110299556510888</v>
      </c>
      <c r="AK70">
        <f t="shared" si="80"/>
        <v>-0.43845395710254487</v>
      </c>
      <c r="AL70">
        <f t="shared" ref="AL70:AL89" si="89">SUM(AI70:AK70)</f>
        <v>-1.1095569526686699</v>
      </c>
      <c r="AN70">
        <f t="shared" si="68"/>
        <v>0</v>
      </c>
      <c r="AO70">
        <f t="shared" si="69"/>
        <v>0</v>
      </c>
      <c r="AP70">
        <f t="shared" si="70"/>
        <v>-4.2180148117058438E-20</v>
      </c>
      <c r="AQ70">
        <f t="shared" si="71"/>
        <v>-1.3098779184553451E-15</v>
      </c>
      <c r="AR70">
        <f t="shared" si="72"/>
        <v>-1.3099200986034622E-15</v>
      </c>
      <c r="AS70">
        <f t="shared" si="73"/>
        <v>-8.6511929890254954E-4</v>
      </c>
      <c r="AT70">
        <f t="shared" si="74"/>
        <v>-5.6521127528300812E-4</v>
      </c>
      <c r="AU70">
        <f t="shared" si="75"/>
        <v>-1.4303305741868678E-3</v>
      </c>
      <c r="AW70">
        <v>67</v>
      </c>
      <c r="AX70">
        <f>IF(Z70&gt;0, (R70*SUMPRODUCT(K70:$K$98, X70:$X$98)-K70*$AZ$3)/Z70, 0)</f>
        <v>-2.1364693501215808E+18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0.88195855000000001</v>
      </c>
      <c r="Q71" s="5">
        <f t="shared" si="81"/>
        <v>12.5</v>
      </c>
      <c r="R71">
        <f t="shared" si="61"/>
        <v>50000</v>
      </c>
      <c r="S71">
        <f t="shared" si="62"/>
        <v>-1.7655834124323697E+19</v>
      </c>
      <c r="U71">
        <f t="shared" si="77"/>
        <v>0.88195855000000001</v>
      </c>
      <c r="V71">
        <f t="shared" si="78"/>
        <v>0.01</v>
      </c>
      <c r="W71">
        <f t="shared" si="83"/>
        <v>2.6176481131004377E-18</v>
      </c>
      <c r="X71">
        <f t="shared" si="84"/>
        <v>2.3086571342402982E-18</v>
      </c>
      <c r="Y71">
        <f t="shared" si="85"/>
        <v>2.6176481131004377E-20</v>
      </c>
      <c r="Z71">
        <f t="shared" si="86"/>
        <v>2.8281449772913518E-19</v>
      </c>
      <c r="AB71">
        <f t="shared" si="87"/>
        <v>-5.5925249630426741</v>
      </c>
      <c r="AC71">
        <f t="shared" si="79"/>
        <v>-4.9933258598595316</v>
      </c>
      <c r="AE71">
        <f t="shared" si="63"/>
        <v>0</v>
      </c>
      <c r="AF71">
        <f t="shared" si="64"/>
        <v>0</v>
      </c>
      <c r="AG71">
        <f t="shared" si="65"/>
        <v>-3.5351812216141898E-18</v>
      </c>
      <c r="AH71">
        <f t="shared" si="66"/>
        <v>-1.1543285671201491E-13</v>
      </c>
      <c r="AI71">
        <f t="shared" si="88"/>
        <v>-1.1543639189323653E-13</v>
      </c>
      <c r="AJ71">
        <f t="shared" si="67"/>
        <v>-0.59919910318314251</v>
      </c>
      <c r="AK71">
        <f t="shared" si="80"/>
        <v>-0.39147674741298721</v>
      </c>
      <c r="AL71">
        <f t="shared" si="89"/>
        <v>-0.99067585059624519</v>
      </c>
      <c r="AN71">
        <f t="shared" si="68"/>
        <v>0</v>
      </c>
      <c r="AO71">
        <f t="shared" si="69"/>
        <v>0</v>
      </c>
      <c r="AP71">
        <f t="shared" si="70"/>
        <v>-4.0689324676622872E-21</v>
      </c>
      <c r="AQ71">
        <f t="shared" si="71"/>
        <v>-1.328612224003789E-16</v>
      </c>
      <c r="AR71">
        <f t="shared" si="72"/>
        <v>-1.3286529133284658E-16</v>
      </c>
      <c r="AS71">
        <f t="shared" si="73"/>
        <v>-6.8966780843635479E-4</v>
      </c>
      <c r="AT71">
        <f t="shared" si="74"/>
        <v>-4.5058296817841932E-4</v>
      </c>
      <c r="AU71">
        <f t="shared" si="75"/>
        <v>-1.1402507766149069E-3</v>
      </c>
      <c r="AW71">
        <v>68</v>
      </c>
      <c r="AX71">
        <f>IF(Z71&gt;0, (R71*SUMPRODUCT(K71:$K$98, X71:$X$98)-K71*$AZ$3)/Z71, 0)</f>
        <v>-1.7655834124323697E+19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0.88700226900000001</v>
      </c>
      <c r="Q72" s="5">
        <f t="shared" si="81"/>
        <v>12.5</v>
      </c>
      <c r="R72">
        <f t="shared" si="61"/>
        <v>50000</v>
      </c>
      <c r="S72">
        <f t="shared" si="62"/>
        <v>-1.5305325134787012E+20</v>
      </c>
      <c r="U72">
        <f t="shared" si="77"/>
        <v>0.88700226900000001</v>
      </c>
      <c r="V72">
        <f t="shared" si="78"/>
        <v>0.01</v>
      </c>
      <c r="W72">
        <f t="shared" si="83"/>
        <v>2.8281449772913518E-19</v>
      </c>
      <c r="X72">
        <f t="shared" si="84"/>
        <v>2.5085710119183828E-19</v>
      </c>
      <c r="Y72">
        <f t="shared" si="85"/>
        <v>2.8281449772913518E-21</v>
      </c>
      <c r="Z72">
        <f t="shared" si="86"/>
        <v>2.9129251560005554E-20</v>
      </c>
      <c r="AB72">
        <f t="shared" si="87"/>
        <v>-4.9933258598595316</v>
      </c>
      <c r="AC72">
        <f t="shared" si="79"/>
        <v>-4.4583266605888676</v>
      </c>
      <c r="AE72">
        <f t="shared" si="63"/>
        <v>0</v>
      </c>
      <c r="AF72">
        <f t="shared" si="64"/>
        <v>0</v>
      </c>
      <c r="AG72">
        <f t="shared" si="65"/>
        <v>-3.6411564450006941E-19</v>
      </c>
      <c r="AH72">
        <f t="shared" si="66"/>
        <v>-1.2542855059591914E-14</v>
      </c>
      <c r="AI72">
        <f t="shared" si="88"/>
        <v>-1.2543219175236415E-14</v>
      </c>
      <c r="AJ72">
        <f t="shared" si="67"/>
        <v>-0.53499919927066397</v>
      </c>
      <c r="AK72">
        <f t="shared" si="80"/>
        <v>-0.34953281019016724</v>
      </c>
      <c r="AL72">
        <f t="shared" si="89"/>
        <v>-0.88453200946084376</v>
      </c>
      <c r="AN72">
        <f t="shared" si="68"/>
        <v>0</v>
      </c>
      <c r="AO72">
        <f t="shared" si="69"/>
        <v>0</v>
      </c>
      <c r="AP72">
        <f t="shared" si="70"/>
        <v>-3.7418822478700543E-22</v>
      </c>
      <c r="AQ72">
        <f t="shared" si="71"/>
        <v>-1.2889829754372207E-17</v>
      </c>
      <c r="AR72">
        <f t="shared" si="72"/>
        <v>-1.2890203942596996E-17</v>
      </c>
      <c r="AS72">
        <f t="shared" si="73"/>
        <v>-5.4979895442949301E-4</v>
      </c>
      <c r="AT72">
        <f t="shared" si="74"/>
        <v>-3.5920198356060223E-4</v>
      </c>
      <c r="AU72">
        <f t="shared" si="75"/>
        <v>-9.0900093799010809E-4</v>
      </c>
      <c r="AW72">
        <v>69</v>
      </c>
      <c r="AX72">
        <f>IF(Z72&gt;0, (R72*SUMPRODUCT(K72:$K$98, X72:$X$98)-K72*$AZ$3)/Z72, 0)</f>
        <v>-1.5305325134787012E+20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0.89213428500000003</v>
      </c>
      <c r="Q73" s="5">
        <f t="shared" si="81"/>
        <v>12.5</v>
      </c>
      <c r="R73">
        <f t="shared" si="61"/>
        <v>50000</v>
      </c>
      <c r="S73">
        <f t="shared" si="62"/>
        <v>-1.3963489532923302E+21</v>
      </c>
      <c r="U73">
        <f t="shared" si="77"/>
        <v>0.89213428500000003</v>
      </c>
      <c r="V73">
        <f t="shared" si="78"/>
        <v>0.01</v>
      </c>
      <c r="W73">
        <f t="shared" si="83"/>
        <v>2.9129251560005554E-20</v>
      </c>
      <c r="X73">
        <f t="shared" si="84"/>
        <v>2.598720401307069E-20</v>
      </c>
      <c r="Y73">
        <f t="shared" si="85"/>
        <v>2.9129251560005556E-22</v>
      </c>
      <c r="Z73">
        <f t="shared" si="86"/>
        <v>2.8507550313348081E-21</v>
      </c>
      <c r="AB73">
        <f t="shared" si="87"/>
        <v>-4.4583266605888676</v>
      </c>
      <c r="AC73">
        <f t="shared" si="79"/>
        <v>-3.9806488040972035</v>
      </c>
      <c r="AE73">
        <f t="shared" si="63"/>
        <v>0</v>
      </c>
      <c r="AF73">
        <f t="shared" si="64"/>
        <v>0</v>
      </c>
      <c r="AG73">
        <f t="shared" si="65"/>
        <v>-3.56344378916851E-20</v>
      </c>
      <c r="AH73">
        <f t="shared" si="66"/>
        <v>-1.2993602006535344E-15</v>
      </c>
      <c r="AI73">
        <f t="shared" si="88"/>
        <v>-1.2993958350914262E-15</v>
      </c>
      <c r="AJ73">
        <f t="shared" si="67"/>
        <v>-0.47767785649166417</v>
      </c>
      <c r="AK73">
        <f t="shared" si="80"/>
        <v>-0.31208286624122078</v>
      </c>
      <c r="AL73">
        <f t="shared" si="89"/>
        <v>-0.78976072273288622</v>
      </c>
      <c r="AN73">
        <f t="shared" si="68"/>
        <v>0</v>
      </c>
      <c r="AO73">
        <f t="shared" si="69"/>
        <v>0</v>
      </c>
      <c r="AP73">
        <f t="shared" si="70"/>
        <v>-3.2696605503000894E-23</v>
      </c>
      <c r="AQ73">
        <f t="shared" si="71"/>
        <v>-1.1922362299134799E-18</v>
      </c>
      <c r="AR73">
        <f t="shared" si="72"/>
        <v>-1.1922689265189831E-18</v>
      </c>
      <c r="AS73">
        <f t="shared" si="73"/>
        <v>-4.3829636035514418E-4</v>
      </c>
      <c r="AT73">
        <f t="shared" si="74"/>
        <v>-2.8635362209869438E-4</v>
      </c>
      <c r="AU73">
        <f t="shared" si="75"/>
        <v>-7.2464998245383981E-4</v>
      </c>
      <c r="AW73">
        <v>70</v>
      </c>
      <c r="AX73">
        <f>IF(Z73&gt;0, (R73*SUMPRODUCT(K73:$K$98, X73:$X$98)-K73*$AZ$3)/Z73, 0)</f>
        <v>-1.3963489532923302E+21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0.89732143600000003</v>
      </c>
      <c r="Q74" s="5">
        <f t="shared" si="81"/>
        <v>12.5</v>
      </c>
      <c r="R74">
        <f t="shared" si="61"/>
        <v>50000</v>
      </c>
      <c r="S74">
        <f t="shared" si="62"/>
        <v>-1.3452303133097236E+22</v>
      </c>
      <c r="U74">
        <f t="shared" si="77"/>
        <v>0.89732143600000003</v>
      </c>
      <c r="V74">
        <f t="shared" si="78"/>
        <v>0.01</v>
      </c>
      <c r="W74">
        <f t="shared" si="83"/>
        <v>2.8507550313348081E-21</v>
      </c>
      <c r="X74">
        <f t="shared" si="84"/>
        <v>2.5580435984015752E-21</v>
      </c>
      <c r="Y74">
        <f t="shared" si="85"/>
        <v>2.8507550313348081E-23</v>
      </c>
      <c r="Z74">
        <f t="shared" si="86"/>
        <v>2.6420388261988483E-22</v>
      </c>
      <c r="AB74">
        <f t="shared" si="87"/>
        <v>-3.9806488040972035</v>
      </c>
      <c r="AC74">
        <f t="shared" si="79"/>
        <v>-3.5541507179439313</v>
      </c>
      <c r="AE74">
        <f t="shared" si="63"/>
        <v>0</v>
      </c>
      <c r="AF74">
        <f t="shared" si="64"/>
        <v>0</v>
      </c>
      <c r="AG74">
        <f t="shared" si="65"/>
        <v>-3.3025485327485604E-21</v>
      </c>
      <c r="AH74">
        <f t="shared" si="66"/>
        <v>-1.2790217992007877E-16</v>
      </c>
      <c r="AI74">
        <f t="shared" si="88"/>
        <v>-1.2790548246861151E-16</v>
      </c>
      <c r="AJ74">
        <f t="shared" si="67"/>
        <v>-0.42649808615327212</v>
      </c>
      <c r="AK74">
        <f t="shared" si="80"/>
        <v>-0.27864541628680428</v>
      </c>
      <c r="AL74">
        <f t="shared" si="89"/>
        <v>-0.70514350244007651</v>
      </c>
      <c r="AN74">
        <f t="shared" si="68"/>
        <v>0</v>
      </c>
      <c r="AO74">
        <f t="shared" si="69"/>
        <v>0</v>
      </c>
      <c r="AP74">
        <f t="shared" si="70"/>
        <v>-2.7056021836541234E-24</v>
      </c>
      <c r="AQ74">
        <f t="shared" si="71"/>
        <v>-1.0478344643670811E-19</v>
      </c>
      <c r="AR74">
        <f t="shared" si="72"/>
        <v>-1.0478615203889175E-19</v>
      </c>
      <c r="AS74">
        <f t="shared" si="73"/>
        <v>-3.4940717502801718E-4</v>
      </c>
      <c r="AT74">
        <f t="shared" si="74"/>
        <v>-2.2827935435163776E-4</v>
      </c>
      <c r="AU74">
        <f t="shared" si="75"/>
        <v>-5.7768652937965502E-4</v>
      </c>
      <c r="AW74">
        <v>71</v>
      </c>
      <c r="AX74">
        <f>IF(Z74&gt;0, (R74*SUMPRODUCT(K74:$K$98, X74:$X$98)-K74*$AZ$3)/Z74, 0)</f>
        <v>-1.3452303133097236E+22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0.90253096600000005</v>
      </c>
      <c r="Q75" s="5">
        <f t="shared" si="81"/>
        <v>12.5</v>
      </c>
      <c r="R75">
        <f t="shared" si="61"/>
        <v>50000</v>
      </c>
      <c r="S75">
        <f t="shared" si="62"/>
        <v>-1.3731699540966008E+23</v>
      </c>
      <c r="U75">
        <f t="shared" si="77"/>
        <v>0.90253096600000005</v>
      </c>
      <c r="V75">
        <f t="shared" si="78"/>
        <v>0.01</v>
      </c>
      <c r="W75">
        <f t="shared" si="83"/>
        <v>2.6420388261988483E-22</v>
      </c>
      <c r="X75">
        <f t="shared" si="84"/>
        <v>2.384521854018753E-22</v>
      </c>
      <c r="Y75">
        <f t="shared" si="85"/>
        <v>2.6420388261988485E-24</v>
      </c>
      <c r="Z75">
        <f t="shared" si="86"/>
        <v>2.310965839181069E-23</v>
      </c>
      <c r="AB75">
        <f t="shared" si="87"/>
        <v>-3.5541507179439313</v>
      </c>
      <c r="AC75">
        <f t="shared" si="79"/>
        <v>-3.173348855307081</v>
      </c>
      <c r="AE75">
        <f t="shared" si="63"/>
        <v>0</v>
      </c>
      <c r="AF75">
        <f t="shared" si="64"/>
        <v>0</v>
      </c>
      <c r="AG75">
        <f t="shared" si="65"/>
        <v>-2.8887072989763362E-22</v>
      </c>
      <c r="AH75">
        <f t="shared" si="66"/>
        <v>-1.1922609270093765E-17</v>
      </c>
      <c r="AI75">
        <f t="shared" si="88"/>
        <v>-1.1922898140823663E-17</v>
      </c>
      <c r="AJ75">
        <f t="shared" si="67"/>
        <v>-0.38080186263685034</v>
      </c>
      <c r="AK75">
        <f t="shared" si="80"/>
        <v>-0.24879055025607522</v>
      </c>
      <c r="AL75">
        <f t="shared" si="89"/>
        <v>-0.62959241289292556</v>
      </c>
      <c r="AN75">
        <f t="shared" si="68"/>
        <v>0</v>
      </c>
      <c r="AO75">
        <f t="shared" si="69"/>
        <v>0</v>
      </c>
      <c r="AP75">
        <f t="shared" si="70"/>
        <v>-2.113003655290326E-25</v>
      </c>
      <c r="AQ75">
        <f t="shared" si="71"/>
        <v>-8.7210348300895207E-21</v>
      </c>
      <c r="AR75">
        <f t="shared" si="72"/>
        <v>-8.7212461304550492E-21</v>
      </c>
      <c r="AS75">
        <f t="shared" si="73"/>
        <v>-2.7854526070473324E-4</v>
      </c>
      <c r="AT75">
        <f t="shared" si="74"/>
        <v>-1.8198290366042545E-4</v>
      </c>
      <c r="AU75">
        <f t="shared" si="75"/>
        <v>-4.6052816436515867E-4</v>
      </c>
      <c r="AW75">
        <v>72</v>
      </c>
      <c r="AX75">
        <f>IF(Z75&gt;0, (R75*SUMPRODUCT(K75:$K$98, X75:$X$98)-K75*$AZ$3)/Z75, 0)</f>
        <v>-1.3731699540966008E+23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0.90776816500000002</v>
      </c>
      <c r="Q76" s="5">
        <f t="shared" si="81"/>
        <v>12.5</v>
      </c>
      <c r="R76">
        <f t="shared" si="61"/>
        <v>50000</v>
      </c>
      <c r="S76">
        <f t="shared" si="62"/>
        <v>-1.4909610151250605E+24</v>
      </c>
      <c r="U76">
        <f t="shared" si="77"/>
        <v>0.90776816500000002</v>
      </c>
      <c r="V76">
        <f t="shared" si="78"/>
        <v>0.01</v>
      </c>
      <c r="W76">
        <f t="shared" si="83"/>
        <v>2.310965839181069E-23</v>
      </c>
      <c r="X76">
        <f t="shared" si="84"/>
        <v>2.0978212192110841E-23</v>
      </c>
      <c r="Y76">
        <f t="shared" si="85"/>
        <v>2.3109658391810691E-25</v>
      </c>
      <c r="Z76">
        <f t="shared" si="86"/>
        <v>1.9003496157817423E-24</v>
      </c>
      <c r="AB76">
        <f t="shared" si="87"/>
        <v>-3.173348855307081</v>
      </c>
      <c r="AC76">
        <f t="shared" si="79"/>
        <v>-2.833347192238465</v>
      </c>
      <c r="AE76">
        <f t="shared" si="63"/>
        <v>0</v>
      </c>
      <c r="AF76">
        <f t="shared" si="64"/>
        <v>0</v>
      </c>
      <c r="AG76">
        <f t="shared" si="65"/>
        <v>-2.3754370197271779E-23</v>
      </c>
      <c r="AH76">
        <f t="shared" si="66"/>
        <v>-1.0489106096055421E-18</v>
      </c>
      <c r="AI76">
        <f t="shared" si="88"/>
        <v>-1.0489343639757394E-18</v>
      </c>
      <c r="AJ76">
        <f t="shared" si="67"/>
        <v>-0.34000166306861601</v>
      </c>
      <c r="AK76">
        <f t="shared" si="80"/>
        <v>-0.22213441987149568</v>
      </c>
      <c r="AL76">
        <f t="shared" si="89"/>
        <v>-0.56213608294011164</v>
      </c>
      <c r="AN76">
        <f t="shared" si="68"/>
        <v>0</v>
      </c>
      <c r="AO76">
        <f t="shared" si="69"/>
        <v>0</v>
      </c>
      <c r="AP76">
        <f t="shared" si="70"/>
        <v>-1.5513943565734909E-26</v>
      </c>
      <c r="AQ76">
        <f t="shared" si="71"/>
        <v>-6.8504194671471124E-22</v>
      </c>
      <c r="AR76">
        <f t="shared" si="72"/>
        <v>-6.8505746065827699E-22</v>
      </c>
      <c r="AS76">
        <f t="shared" si="73"/>
        <v>-2.2205457645466591E-4</v>
      </c>
      <c r="AT76">
        <f t="shared" si="74"/>
        <v>-1.4507565661704832E-4</v>
      </c>
      <c r="AU76">
        <f t="shared" si="75"/>
        <v>-3.6713023307171418E-4</v>
      </c>
      <c r="AW76">
        <v>73</v>
      </c>
      <c r="AX76">
        <f>IF(Z76&gt;0, (R76*SUMPRODUCT(K76:$K$98, X76:$X$98)-K76*$AZ$3)/Z76, 0)</f>
        <v>-1.4909610151250605E+24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0.91304259499999996</v>
      </c>
      <c r="Q77" s="5">
        <f t="shared" si="81"/>
        <v>12.5</v>
      </c>
      <c r="R77">
        <f t="shared" si="61"/>
        <v>50000</v>
      </c>
      <c r="S77">
        <f t="shared" si="62"/>
        <v>-1.7298077970221901E+25</v>
      </c>
      <c r="U77">
        <f t="shared" si="77"/>
        <v>0.91304259499999996</v>
      </c>
      <c r="V77">
        <f t="shared" si="78"/>
        <v>0.01</v>
      </c>
      <c r="W77">
        <f t="shared" si="83"/>
        <v>1.9003496157817423E-24</v>
      </c>
      <c r="X77">
        <f t="shared" si="84"/>
        <v>1.7351001446006147E-24</v>
      </c>
      <c r="Y77">
        <f t="shared" si="85"/>
        <v>1.9003496157817422E-26</v>
      </c>
      <c r="Z77">
        <f t="shared" si="86"/>
        <v>1.4624597502331016E-25</v>
      </c>
      <c r="AB77">
        <f t="shared" si="87"/>
        <v>-2.833347192238465</v>
      </c>
      <c r="AC77">
        <f t="shared" si="79"/>
        <v>-2.5297742787843438</v>
      </c>
      <c r="AE77">
        <f t="shared" si="63"/>
        <v>0</v>
      </c>
      <c r="AF77">
        <f t="shared" si="64"/>
        <v>0</v>
      </c>
      <c r="AG77">
        <f t="shared" si="65"/>
        <v>-1.828074687791377E-24</v>
      </c>
      <c r="AH77">
        <f t="shared" si="66"/>
        <v>-8.6755007230030729E-20</v>
      </c>
      <c r="AI77">
        <f t="shared" si="88"/>
        <v>-8.6756835304718516E-20</v>
      </c>
      <c r="AJ77">
        <f t="shared" si="67"/>
        <v>-0.30357291345412118</v>
      </c>
      <c r="AK77">
        <f t="shared" si="80"/>
        <v>-0.19833430345669256</v>
      </c>
      <c r="AL77">
        <f t="shared" si="89"/>
        <v>-0.50190721691081375</v>
      </c>
      <c r="AN77">
        <f t="shared" si="68"/>
        <v>0</v>
      </c>
      <c r="AO77">
        <f t="shared" si="69"/>
        <v>0</v>
      </c>
      <c r="AP77">
        <f t="shared" si="70"/>
        <v>-1.0659936054780422E-27</v>
      </c>
      <c r="AQ77">
        <f t="shared" si="71"/>
        <v>-5.0588897471221963E-23</v>
      </c>
      <c r="AR77">
        <f t="shared" si="72"/>
        <v>-5.0589963464827439E-23</v>
      </c>
      <c r="AS77">
        <f t="shared" si="73"/>
        <v>-1.7702054883184448E-4</v>
      </c>
      <c r="AT77">
        <f t="shared" si="74"/>
        <v>-1.1565342523680509E-4</v>
      </c>
      <c r="AU77">
        <f t="shared" si="75"/>
        <v>-2.9267397406864955E-4</v>
      </c>
      <c r="AW77">
        <v>74</v>
      </c>
      <c r="AX77">
        <f>IF(Z77&gt;0, (R77*SUMPRODUCT(K77:$K$98, X77:$X$98)-K77*$AZ$3)/Z77, 0)</f>
        <v>-1.7298077970221901E+25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0.91832435000000001</v>
      </c>
      <c r="Q78" s="5">
        <f t="shared" si="81"/>
        <v>12.5</v>
      </c>
      <c r="R78">
        <f t="shared" si="61"/>
        <v>50000</v>
      </c>
      <c r="S78">
        <f t="shared" si="62"/>
        <v>-2.1548060566471907E+26</v>
      </c>
      <c r="U78">
        <f t="shared" si="77"/>
        <v>0.91832435000000001</v>
      </c>
      <c r="V78">
        <f t="shared" si="78"/>
        <v>0.01</v>
      </c>
      <c r="W78">
        <f t="shared" si="83"/>
        <v>1.4624597502331016E-25</v>
      </c>
      <c r="X78">
        <f t="shared" si="84"/>
        <v>1.3430123995339754E-25</v>
      </c>
      <c r="Y78">
        <f t="shared" si="85"/>
        <v>1.4624597502331017E-27</v>
      </c>
      <c r="Z78">
        <f t="shared" si="86"/>
        <v>1.0482275319679514E-26</v>
      </c>
      <c r="AB78">
        <f t="shared" si="87"/>
        <v>-2.5297742787843438</v>
      </c>
      <c r="AC78">
        <f t="shared" si="79"/>
        <v>-2.2587270346288784</v>
      </c>
      <c r="AE78">
        <f t="shared" si="63"/>
        <v>0</v>
      </c>
      <c r="AF78">
        <f t="shared" si="64"/>
        <v>0</v>
      </c>
      <c r="AG78">
        <f t="shared" si="65"/>
        <v>-1.3102844149599392E-25</v>
      </c>
      <c r="AH78">
        <f t="shared" si="66"/>
        <v>-6.715061997669877E-21</v>
      </c>
      <c r="AI78">
        <f t="shared" si="88"/>
        <v>-6.7151930261113733E-21</v>
      </c>
      <c r="AJ78">
        <f t="shared" si="67"/>
        <v>-0.27104724415546544</v>
      </c>
      <c r="AK78">
        <f t="shared" si="80"/>
        <v>-0.17708419951490409</v>
      </c>
      <c r="AL78">
        <f t="shared" si="89"/>
        <v>-0.4481314436703695</v>
      </c>
      <c r="AN78">
        <f t="shared" si="68"/>
        <v>0</v>
      </c>
      <c r="AO78">
        <f t="shared" si="69"/>
        <v>0</v>
      </c>
      <c r="AP78">
        <f t="shared" si="70"/>
        <v>-6.8219450507573378E-29</v>
      </c>
      <c r="AQ78">
        <f t="shared" si="71"/>
        <v>-3.496171017338498E-24</v>
      </c>
      <c r="AR78">
        <f t="shared" si="72"/>
        <v>-3.4962392367890063E-24</v>
      </c>
      <c r="AS78">
        <f t="shared" si="73"/>
        <v>-1.4111969772946791E-4</v>
      </c>
      <c r="AT78">
        <f t="shared" si="74"/>
        <v>-9.2198202516585696E-5</v>
      </c>
      <c r="AU78">
        <f t="shared" si="75"/>
        <v>-2.333179002460536E-4</v>
      </c>
      <c r="AW78">
        <v>75</v>
      </c>
      <c r="AX78">
        <f>IF(Z78&gt;0, (R78*SUMPRODUCT(K78:$K$98, X78:$X$98)-K78*$AZ$3)/Z78, 0)</f>
        <v>-2.1548060566471907E+26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0.92358270799999997</v>
      </c>
      <c r="Q79" s="5">
        <f t="shared" si="81"/>
        <v>12.5</v>
      </c>
      <c r="R79">
        <f t="shared" si="61"/>
        <v>50000</v>
      </c>
      <c r="S79">
        <f t="shared" si="62"/>
        <v>-2.8967365594328625E+27</v>
      </c>
      <c r="U79">
        <f t="shared" si="77"/>
        <v>0.92358270799999997</v>
      </c>
      <c r="V79">
        <f t="shared" si="78"/>
        <v>0.01</v>
      </c>
      <c r="W79">
        <f t="shared" si="83"/>
        <v>1.0482275319679514E-26</v>
      </c>
      <c r="X79">
        <f t="shared" si="84"/>
        <v>9.6812482257511715E-27</v>
      </c>
      <c r="Y79">
        <f t="shared" si="85"/>
        <v>1.0482275319679515E-28</v>
      </c>
      <c r="Z79">
        <f t="shared" si="86"/>
        <v>6.9620434073154742E-28</v>
      </c>
      <c r="AB79">
        <f t="shared" si="87"/>
        <v>-2.2587270346288784</v>
      </c>
      <c r="AC79">
        <f t="shared" si="79"/>
        <v>-2.0167205666329271</v>
      </c>
      <c r="AE79">
        <f t="shared" si="63"/>
        <v>0</v>
      </c>
      <c r="AF79">
        <f t="shared" si="64"/>
        <v>0</v>
      </c>
      <c r="AG79">
        <f t="shared" si="65"/>
        <v>-8.7025542591443434E-27</v>
      </c>
      <c r="AH79">
        <f t="shared" si="66"/>
        <v>-4.8406241128755858E-22</v>
      </c>
      <c r="AI79">
        <f t="shared" si="88"/>
        <v>-4.8407111384181775E-22</v>
      </c>
      <c r="AJ79">
        <f t="shared" si="67"/>
        <v>-0.24200646799595127</v>
      </c>
      <c r="AK79">
        <f t="shared" si="80"/>
        <v>-0.15811089242402149</v>
      </c>
      <c r="AL79">
        <f t="shared" si="89"/>
        <v>-0.40011736041997276</v>
      </c>
      <c r="AN79">
        <f t="shared" si="68"/>
        <v>0</v>
      </c>
      <c r="AO79">
        <f t="shared" si="69"/>
        <v>0</v>
      </c>
      <c r="AP79">
        <f t="shared" si="70"/>
        <v>-4.0454921111080787E-30</v>
      </c>
      <c r="AQ79">
        <f t="shared" si="71"/>
        <v>-2.2502251727877353E-25</v>
      </c>
      <c r="AR79">
        <f t="shared" si="72"/>
        <v>-2.2502656277088466E-25</v>
      </c>
      <c r="AS79">
        <f t="shared" si="73"/>
        <v>-1.1249975903178244E-4</v>
      </c>
      <c r="AT79">
        <f t="shared" si="74"/>
        <v>-7.3499842567431185E-5</v>
      </c>
      <c r="AU79">
        <f t="shared" si="75"/>
        <v>-1.8599960159921362E-4</v>
      </c>
      <c r="AW79">
        <v>76</v>
      </c>
      <c r="AX79">
        <f>IF(Z79&gt;0, (R79*SUMPRODUCT(K79:$K$98, X79:$X$98)-K79*$AZ$3)/Z79, 0)</f>
        <v>-2.8967365594328625E+27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4.1505590430299886E-4</v>
      </c>
      <c r="L80" s="2">
        <v>77</v>
      </c>
      <c r="M80" s="8">
        <v>0.92968762000000005</v>
      </c>
      <c r="Q80" s="5">
        <f t="shared" si="81"/>
        <v>12.5</v>
      </c>
      <c r="R80">
        <f t="shared" si="61"/>
        <v>50000</v>
      </c>
      <c r="S80">
        <f t="shared" si="62"/>
        <v>-4.2882935942256912E+28</v>
      </c>
      <c r="U80">
        <f t="shared" si="77"/>
        <v>0.92968762000000005</v>
      </c>
      <c r="V80">
        <f t="shared" si="78"/>
        <v>0.01</v>
      </c>
      <c r="W80">
        <f t="shared" si="83"/>
        <v>6.9620434073154742E-28</v>
      </c>
      <c r="X80">
        <f t="shared" si="84"/>
        <v>6.472525565683814E-28</v>
      </c>
      <c r="Y80">
        <f t="shared" si="85"/>
        <v>6.9620434073154743E-30</v>
      </c>
      <c r="Z80">
        <f t="shared" si="86"/>
        <v>4.1989740755850543E-29</v>
      </c>
      <c r="AB80">
        <f t="shared" si="87"/>
        <v>-2.0167205666329271</v>
      </c>
      <c r="AC80">
        <f t="shared" si="79"/>
        <v>-1.8006433630651133</v>
      </c>
      <c r="AE80">
        <f t="shared" si="63"/>
        <v>0</v>
      </c>
      <c r="AF80">
        <f t="shared" si="64"/>
        <v>0</v>
      </c>
      <c r="AG80">
        <f t="shared" si="65"/>
        <v>-5.2487175944813182E-28</v>
      </c>
      <c r="AH80">
        <f t="shared" si="66"/>
        <v>-3.236262782841907E-23</v>
      </c>
      <c r="AI80">
        <f t="shared" si="88"/>
        <v>-3.2363152700178516E-23</v>
      </c>
      <c r="AJ80">
        <f t="shared" si="67"/>
        <v>-0.21607720356781379</v>
      </c>
      <c r="AK80">
        <f t="shared" si="80"/>
        <v>-0.1411704396643049</v>
      </c>
      <c r="AL80">
        <f t="shared" si="89"/>
        <v>-0.35724764323211866</v>
      </c>
      <c r="AN80">
        <f t="shared" si="68"/>
        <v>0</v>
      </c>
      <c r="AO80">
        <f t="shared" si="69"/>
        <v>0</v>
      </c>
      <c r="AP80">
        <f t="shared" si="70"/>
        <v>-2.1785112276085045E-31</v>
      </c>
      <c r="AQ80">
        <f t="shared" si="71"/>
        <v>-1.3432299758945874E-26</v>
      </c>
      <c r="AR80">
        <f t="shared" si="72"/>
        <v>-1.3432517610068632E-26</v>
      </c>
      <c r="AS80">
        <f t="shared" si="73"/>
        <v>-8.9684119126102121E-5</v>
      </c>
      <c r="AT80">
        <f t="shared" si="74"/>
        <v>-5.8593624495720008E-5</v>
      </c>
      <c r="AU80">
        <f t="shared" si="75"/>
        <v>-1.4827774362182212E-4</v>
      </c>
      <c r="AW80">
        <v>77</v>
      </c>
      <c r="AX80">
        <f>IF(Z80&gt;0, (R80*SUMPRODUCT(K80:$K$98, X80:$X$98)-K80*$AZ$3)/Z80, 0)</f>
        <v>-4.2882935942256912E+28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3.7058562884196325E-4</v>
      </c>
      <c r="L81" s="2">
        <v>78</v>
      </c>
      <c r="M81" s="8">
        <v>0.93575936900000001</v>
      </c>
      <c r="Q81" s="5">
        <f t="shared" si="81"/>
        <v>12.5</v>
      </c>
      <c r="R81">
        <f t="shared" si="61"/>
        <v>50000</v>
      </c>
      <c r="S81">
        <f t="shared" si="62"/>
        <v>-7.0589768143975695E+29</v>
      </c>
      <c r="U81">
        <f t="shared" si="77"/>
        <v>0.93575936900000001</v>
      </c>
      <c r="V81">
        <f t="shared" si="78"/>
        <v>0.01</v>
      </c>
      <c r="W81">
        <f t="shared" si="83"/>
        <v>4.1989740755850543E-29</v>
      </c>
      <c r="X81">
        <f t="shared" si="84"/>
        <v>3.9292293314168289E-29</v>
      </c>
      <c r="Y81">
        <f t="shared" si="85"/>
        <v>4.1989740755850546E-31</v>
      </c>
      <c r="Z81">
        <f t="shared" si="86"/>
        <v>2.277550034123749E-30</v>
      </c>
      <c r="AB81">
        <f t="shared" si="87"/>
        <v>-1.8006433630651133</v>
      </c>
      <c r="AC81">
        <f t="shared" si="79"/>
        <v>-1.6077172884509938</v>
      </c>
      <c r="AE81">
        <f t="shared" si="63"/>
        <v>0</v>
      </c>
      <c r="AF81">
        <f t="shared" si="64"/>
        <v>0</v>
      </c>
      <c r="AG81">
        <f t="shared" si="65"/>
        <v>-2.8469375426546861E-29</v>
      </c>
      <c r="AH81">
        <f t="shared" si="66"/>
        <v>-1.9646146657084143E-24</v>
      </c>
      <c r="AI81">
        <f t="shared" si="88"/>
        <v>-1.9646431350838408E-24</v>
      </c>
      <c r="AJ81">
        <f t="shared" si="67"/>
        <v>-0.19292607461411948</v>
      </c>
      <c r="AK81">
        <f t="shared" si="80"/>
        <v>-0.12604503541455794</v>
      </c>
      <c r="AL81">
        <f t="shared" si="89"/>
        <v>-0.3189711100286774</v>
      </c>
      <c r="AN81">
        <f t="shared" si="68"/>
        <v>0</v>
      </c>
      <c r="AO81">
        <f t="shared" si="69"/>
        <v>0</v>
      </c>
      <c r="AP81">
        <f t="shared" si="70"/>
        <v>-1.0550341395184804E-32</v>
      </c>
      <c r="AQ81">
        <f t="shared" si="71"/>
        <v>-7.280579613236961E-28</v>
      </c>
      <c r="AR81">
        <f t="shared" si="72"/>
        <v>-7.2806851166509131E-28</v>
      </c>
      <c r="AS81">
        <f t="shared" si="73"/>
        <v>-7.1495630680884991E-5</v>
      </c>
      <c r="AT81">
        <f t="shared" si="74"/>
        <v>-4.6710478711511483E-5</v>
      </c>
      <c r="AU81">
        <f t="shared" si="75"/>
        <v>-1.1820610939239647E-4</v>
      </c>
      <c r="AW81">
        <v>78</v>
      </c>
      <c r="AX81">
        <f>IF(Z81&gt;0, (R81*SUMPRODUCT(K81:$K$98, X81:$X$98)-K81*$AZ$3)/Z81, 0)</f>
        <v>-7.0589768143975695E+29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3.3088002575175287E-4</v>
      </c>
      <c r="L82" s="2">
        <v>79</v>
      </c>
      <c r="M82" s="8">
        <v>0.94179042899999998</v>
      </c>
      <c r="Q82" s="5">
        <f t="shared" si="81"/>
        <v>12.5</v>
      </c>
      <c r="R82">
        <f t="shared" si="61"/>
        <v>50000</v>
      </c>
      <c r="S82">
        <f t="shared" si="62"/>
        <v>-1.3073457695771302E+31</v>
      </c>
      <c r="U82">
        <f t="shared" si="77"/>
        <v>0.94179042899999998</v>
      </c>
      <c r="V82">
        <f t="shared" si="78"/>
        <v>0.01</v>
      </c>
      <c r="W82">
        <f t="shared" si="83"/>
        <v>2.277550034123749E-30</v>
      </c>
      <c r="X82">
        <f t="shared" si="84"/>
        <v>2.1449748237063703E-30</v>
      </c>
      <c r="Y82">
        <f t="shared" si="85"/>
        <v>2.2775500341237492E-32</v>
      </c>
      <c r="Z82">
        <f t="shared" si="86"/>
        <v>1.097997100761413E-31</v>
      </c>
      <c r="AB82">
        <f t="shared" si="87"/>
        <v>-1.6077172884509938</v>
      </c>
      <c r="AC82">
        <f t="shared" si="79"/>
        <v>-1.4354618646883872</v>
      </c>
      <c r="AE82">
        <f t="shared" si="63"/>
        <v>0</v>
      </c>
      <c r="AF82">
        <f t="shared" si="64"/>
        <v>0</v>
      </c>
      <c r="AG82">
        <f t="shared" si="65"/>
        <v>-1.3724963759517662E-30</v>
      </c>
      <c r="AH82">
        <f t="shared" si="66"/>
        <v>-1.0724874118531852E-25</v>
      </c>
      <c r="AI82">
        <f t="shared" si="88"/>
        <v>-1.0725011368169447E-25</v>
      </c>
      <c r="AJ82">
        <f t="shared" si="67"/>
        <v>-0.17225542376260661</v>
      </c>
      <c r="AK82">
        <f t="shared" si="80"/>
        <v>-0.11254021019156958</v>
      </c>
      <c r="AL82">
        <f t="shared" si="89"/>
        <v>-0.28479563395417617</v>
      </c>
      <c r="AN82">
        <f t="shared" si="68"/>
        <v>0</v>
      </c>
      <c r="AO82">
        <f t="shared" si="69"/>
        <v>0</v>
      </c>
      <c r="AP82">
        <f t="shared" si="70"/>
        <v>-4.5413163621910787E-34</v>
      </c>
      <c r="AQ82">
        <f t="shared" si="71"/>
        <v>-3.5486466245241269E-29</v>
      </c>
      <c r="AR82">
        <f t="shared" si="72"/>
        <v>-3.5486920376877486E-29</v>
      </c>
      <c r="AS82">
        <f t="shared" si="73"/>
        <v>-5.6995879050450377E-5</v>
      </c>
      <c r="AT82">
        <f t="shared" si="74"/>
        <v>-3.7237307646294225E-5</v>
      </c>
      <c r="AU82">
        <f t="shared" si="75"/>
        <v>-9.4233186696744602E-5</v>
      </c>
      <c r="AW82">
        <v>79</v>
      </c>
      <c r="AX82">
        <f>IF(Z82&gt;0, (R82*SUMPRODUCT(K82:$K$98, X82:$X$98)-K82*$AZ$3)/Z82, 0)</f>
        <v>-1.3073457695771302E+31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2.9542859442120787E-4</v>
      </c>
      <c r="L83" s="2">
        <v>80</v>
      </c>
      <c r="M83" s="8">
        <v>0.94777327099999997</v>
      </c>
      <c r="Q83" s="5">
        <f t="shared" si="81"/>
        <v>12.5</v>
      </c>
      <c r="R83">
        <f t="shared" si="61"/>
        <v>50000</v>
      </c>
      <c r="S83">
        <f t="shared" si="62"/>
        <v>-2.7642989078102834E+32</v>
      </c>
      <c r="U83">
        <f t="shared" si="77"/>
        <v>0.94777327099999997</v>
      </c>
      <c r="V83">
        <f t="shared" si="78"/>
        <v>0.01</v>
      </c>
      <c r="W83">
        <f t="shared" si="83"/>
        <v>1.097997100761413E-31</v>
      </c>
      <c r="X83">
        <f t="shared" si="84"/>
        <v>1.0406523037371609E-31</v>
      </c>
      <c r="Y83">
        <f t="shared" si="85"/>
        <v>1.097997100761413E-33</v>
      </c>
      <c r="Z83">
        <f t="shared" si="86"/>
        <v>4.6364826016637903E-33</v>
      </c>
      <c r="AB83">
        <f t="shared" si="87"/>
        <v>-1.4354618646883872</v>
      </c>
      <c r="AC83">
        <f t="shared" si="79"/>
        <v>-1.2816623791860597</v>
      </c>
      <c r="AE83">
        <f t="shared" si="63"/>
        <v>0</v>
      </c>
      <c r="AF83">
        <f t="shared" si="64"/>
        <v>0</v>
      </c>
      <c r="AG83">
        <f t="shared" si="65"/>
        <v>-5.7956032520797383E-32</v>
      </c>
      <c r="AH83">
        <f t="shared" si="66"/>
        <v>-5.2032615186858046E-27</v>
      </c>
      <c r="AI83">
        <f t="shared" si="88"/>
        <v>-5.2033194747183256E-27</v>
      </c>
      <c r="AJ83">
        <f t="shared" si="67"/>
        <v>-0.15379948550232747</v>
      </c>
      <c r="AK83">
        <f t="shared" si="80"/>
        <v>-0.10048233052818711</v>
      </c>
      <c r="AL83">
        <f t="shared" si="89"/>
        <v>-0.25428181603051458</v>
      </c>
      <c r="AN83">
        <f t="shared" si="68"/>
        <v>0</v>
      </c>
      <c r="AO83">
        <f t="shared" si="69"/>
        <v>0</v>
      </c>
      <c r="AP83">
        <f t="shared" si="70"/>
        <v>-1.7121869225848985E-35</v>
      </c>
      <c r="AQ83">
        <f t="shared" si="71"/>
        <v>-1.5371922368713066E-30</v>
      </c>
      <c r="AR83">
        <f t="shared" si="72"/>
        <v>-1.5372093587405326E-30</v>
      </c>
      <c r="AS83">
        <f t="shared" si="73"/>
        <v>-4.5436765824657545E-5</v>
      </c>
      <c r="AT83">
        <f t="shared" si="74"/>
        <v>-2.9685353672109544E-5</v>
      </c>
      <c r="AU83">
        <f t="shared" si="75"/>
        <v>-7.5122119496767086E-5</v>
      </c>
      <c r="AW83">
        <v>80</v>
      </c>
      <c r="AX83">
        <f>IF(Z83&gt;0, (R83*SUMPRODUCT(K83:$K$98, X83:$X$98)-K83*$AZ$3)/Z83, 0)</f>
        <v>-2.7642989078102834E+32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2.6377553073322132E-4</v>
      </c>
      <c r="L84" s="2">
        <v>81</v>
      </c>
      <c r="M84" s="8">
        <v>0.95370057100000005</v>
      </c>
      <c r="Q84" s="5">
        <f t="shared" si="81"/>
        <v>12.5</v>
      </c>
      <c r="R84">
        <f t="shared" si="61"/>
        <v>50000</v>
      </c>
      <c r="S84">
        <f t="shared" si="62"/>
        <v>-6.7993466917361673E+33</v>
      </c>
      <c r="U84">
        <f t="shared" si="77"/>
        <v>0.95370057100000005</v>
      </c>
      <c r="V84">
        <f t="shared" si="78"/>
        <v>0.01</v>
      </c>
      <c r="W84">
        <f t="shared" si="83"/>
        <v>4.6364826016637903E-33</v>
      </c>
      <c r="X84">
        <f t="shared" si="84"/>
        <v>4.4218161046383229E-33</v>
      </c>
      <c r="Y84">
        <f t="shared" si="85"/>
        <v>4.6364826016637904E-35</v>
      </c>
      <c r="Z84">
        <f t="shared" si="86"/>
        <v>1.6830167100882949E-34</v>
      </c>
      <c r="AB84">
        <f t="shared" si="87"/>
        <v>-1.2816623791860597</v>
      </c>
      <c r="AC84">
        <f t="shared" si="79"/>
        <v>-1.1443414099875535</v>
      </c>
      <c r="AE84">
        <f t="shared" si="63"/>
        <v>0</v>
      </c>
      <c r="AF84">
        <f t="shared" si="64"/>
        <v>0</v>
      </c>
      <c r="AG84">
        <f t="shared" si="65"/>
        <v>-2.1037708876103685E-33</v>
      </c>
      <c r="AH84">
        <f t="shared" si="66"/>
        <v>-2.2109080523191614E-28</v>
      </c>
      <c r="AI84">
        <f t="shared" si="88"/>
        <v>-2.2109290900280376E-28</v>
      </c>
      <c r="AJ84">
        <f t="shared" si="67"/>
        <v>-0.13732096919850623</v>
      </c>
      <c r="AK84">
        <f t="shared" si="80"/>
        <v>-8.9716366543024187E-2</v>
      </c>
      <c r="AL84">
        <f t="shared" si="89"/>
        <v>-0.2270373357415304</v>
      </c>
      <c r="AN84">
        <f t="shared" si="68"/>
        <v>0</v>
      </c>
      <c r="AO84">
        <f t="shared" si="69"/>
        <v>0</v>
      </c>
      <c r="AP84">
        <f t="shared" si="70"/>
        <v>-5.5492328242052501E-37</v>
      </c>
      <c r="AQ84">
        <f t="shared" si="71"/>
        <v>-5.8318344490283949E-32</v>
      </c>
      <c r="AR84">
        <f t="shared" si="72"/>
        <v>-5.8318899413566373E-32</v>
      </c>
      <c r="AS84">
        <f t="shared" si="73"/>
        <v>-3.6221911531136316E-5</v>
      </c>
      <c r="AT84">
        <f t="shared" si="74"/>
        <v>-2.3664982200342423E-5</v>
      </c>
      <c r="AU84">
        <f t="shared" si="75"/>
        <v>-5.9886893731478739E-5</v>
      </c>
      <c r="AW84">
        <v>81</v>
      </c>
      <c r="AX84">
        <f>IF(Z84&gt;0, (R84*SUMPRODUCT(K84:$K$98, X84:$X$98)-K84*$AZ$3)/Z84, 0)</f>
        <v>-6.7993466917361673E+33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2.3551386672609044E-4</v>
      </c>
      <c r="L85" s="2">
        <v>82</v>
      </c>
      <c r="M85" s="8">
        <v>0.95959776100000005</v>
      </c>
      <c r="Q85" s="5">
        <f t="shared" si="81"/>
        <v>12.5</v>
      </c>
      <c r="R85">
        <f t="shared" si="61"/>
        <v>50000</v>
      </c>
      <c r="S85">
        <f t="shared" si="62"/>
        <v>-1.9968415025218166E+35</v>
      </c>
      <c r="U85">
        <f t="shared" si="77"/>
        <v>0.95959776100000005</v>
      </c>
      <c r="V85">
        <f t="shared" si="78"/>
        <v>0.01</v>
      </c>
      <c r="W85">
        <f t="shared" si="83"/>
        <v>1.6830167100882949E-34</v>
      </c>
      <c r="X85">
        <f t="shared" si="84"/>
        <v>1.615019066726314E-34</v>
      </c>
      <c r="Y85">
        <f t="shared" si="85"/>
        <v>1.6830167100882949E-36</v>
      </c>
      <c r="Z85">
        <f t="shared" si="86"/>
        <v>5.11674762610979E-36</v>
      </c>
      <c r="AB85">
        <f t="shared" si="87"/>
        <v>-1.1443414099875535</v>
      </c>
      <c r="AC85">
        <f t="shared" si="79"/>
        <v>-1.0217334017746011</v>
      </c>
      <c r="AE85">
        <f t="shared" si="63"/>
        <v>0</v>
      </c>
      <c r="AF85">
        <f t="shared" si="64"/>
        <v>0</v>
      </c>
      <c r="AG85">
        <f t="shared" si="65"/>
        <v>-6.3959345326372375E-35</v>
      </c>
      <c r="AH85">
        <f t="shared" si="66"/>
        <v>-8.0750953336315703E-30</v>
      </c>
      <c r="AI85">
        <f t="shared" si="88"/>
        <v>-8.0751592929768966E-30</v>
      </c>
      <c r="AJ85">
        <f t="shared" si="67"/>
        <v>-0.12260800821295237</v>
      </c>
      <c r="AK85">
        <f t="shared" si="80"/>
        <v>-8.0103898699128748E-2</v>
      </c>
      <c r="AL85">
        <f t="shared" si="89"/>
        <v>-0.20271190691208113</v>
      </c>
      <c r="AN85">
        <f t="shared" si="68"/>
        <v>0</v>
      </c>
      <c r="AO85">
        <f t="shared" si="69"/>
        <v>0</v>
      </c>
      <c r="AP85">
        <f t="shared" si="70"/>
        <v>-1.5063312731083259E-38</v>
      </c>
      <c r="AQ85">
        <f t="shared" si="71"/>
        <v>-1.9017969262053805E-33</v>
      </c>
      <c r="AR85">
        <f t="shared" si="72"/>
        <v>-1.9018119895181115E-33</v>
      </c>
      <c r="AS85">
        <f t="shared" si="73"/>
        <v>-2.8875886105816666E-5</v>
      </c>
      <c r="AT85">
        <f t="shared" si="74"/>
        <v>-1.8865578922466856E-5</v>
      </c>
      <c r="AU85">
        <f t="shared" si="75"/>
        <v>-4.7741465028283529E-5</v>
      </c>
      <c r="AW85">
        <v>82</v>
      </c>
      <c r="AX85">
        <f>IF(Z85&gt;0, (R85*SUMPRODUCT(K85:$K$98, X85:$X$98)-K85*$AZ$3)/Z85, 0)</f>
        <v>-1.9968415025218166E+35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2.1028023814829503E-4</v>
      </c>
      <c r="L86" s="2">
        <v>83</v>
      </c>
      <c r="M86" s="8">
        <v>0.96549474700000004</v>
      </c>
      <c r="Q86" s="5">
        <f t="shared" si="81"/>
        <v>12.5</v>
      </c>
      <c r="R86">
        <f t="shared" si="61"/>
        <v>50000</v>
      </c>
      <c r="S86">
        <f t="shared" si="62"/>
        <v>-7.2755592389933621E+36</v>
      </c>
      <c r="U86">
        <f t="shared" si="77"/>
        <v>0.96549474700000004</v>
      </c>
      <c r="V86">
        <f t="shared" si="78"/>
        <v>0.01</v>
      </c>
      <c r="W86">
        <f t="shared" si="83"/>
        <v>5.11674762610979E-36</v>
      </c>
      <c r="X86">
        <f t="shared" si="84"/>
        <v>4.9401929547337226E-36</v>
      </c>
      <c r="Y86">
        <f t="shared" si="85"/>
        <v>5.1167476261097903E-38</v>
      </c>
      <c r="Z86">
        <f t="shared" si="86"/>
        <v>1.2538719511496949E-37</v>
      </c>
      <c r="AB86">
        <f t="shared" si="87"/>
        <v>-1.0217334017746011</v>
      </c>
      <c r="AC86">
        <f t="shared" si="79"/>
        <v>-0.9122619658701796</v>
      </c>
      <c r="AE86">
        <f t="shared" si="63"/>
        <v>0</v>
      </c>
      <c r="AF86">
        <f t="shared" si="64"/>
        <v>0</v>
      </c>
      <c r="AG86">
        <f t="shared" si="65"/>
        <v>-1.5673399389371187E-36</v>
      </c>
      <c r="AH86">
        <f t="shared" si="66"/>
        <v>-2.4700964773668612E-31</v>
      </c>
      <c r="AI86">
        <f t="shared" si="88"/>
        <v>-2.4701121507662508E-31</v>
      </c>
      <c r="AJ86">
        <f t="shared" si="67"/>
        <v>-0.10947143590442154</v>
      </c>
      <c r="AK86">
        <f t="shared" si="80"/>
        <v>-7.1521338124222081E-2</v>
      </c>
      <c r="AL86">
        <f t="shared" si="89"/>
        <v>-0.18099277402864361</v>
      </c>
      <c r="AN86">
        <f t="shared" si="68"/>
        <v>0</v>
      </c>
      <c r="AO86">
        <f t="shared" si="69"/>
        <v>0</v>
      </c>
      <c r="AP86">
        <f t="shared" si="70"/>
        <v>-3.2958061561903151E-40</v>
      </c>
      <c r="AQ86">
        <f t="shared" si="71"/>
        <v>-5.1941247550996824E-35</v>
      </c>
      <c r="AR86">
        <f t="shared" si="72"/>
        <v>-5.1941577131612443E-35</v>
      </c>
      <c r="AS86">
        <f t="shared" si="73"/>
        <v>-2.3019679612417576E-5</v>
      </c>
      <c r="AT86">
        <f t="shared" si="74"/>
        <v>-1.5039524013446151E-5</v>
      </c>
      <c r="AU86">
        <f t="shared" si="75"/>
        <v>-3.8059203625863725E-5</v>
      </c>
      <c r="AW86">
        <v>83</v>
      </c>
      <c r="AX86">
        <f>IF(Z86&gt;0, (R86*SUMPRODUCT(K86:$K$98, X86:$X$98)-K86*$AZ$3)/Z86, 0)</f>
        <v>-7.2755592389933621E+36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1.8775021263240627E-4</v>
      </c>
      <c r="L87" s="2">
        <v>84</v>
      </c>
      <c r="M87" s="8">
        <v>0.97139193700000004</v>
      </c>
      <c r="Q87" s="5">
        <f t="shared" si="81"/>
        <v>12.5</v>
      </c>
      <c r="R87">
        <f t="shared" si="61"/>
        <v>50000</v>
      </c>
      <c r="S87">
        <f t="shared" si="62"/>
        <v>-3.4909786337328804E+38</v>
      </c>
      <c r="U87">
        <f t="shared" si="77"/>
        <v>0.97139193700000004</v>
      </c>
      <c r="V87">
        <f t="shared" si="78"/>
        <v>0.01</v>
      </c>
      <c r="W87">
        <f t="shared" si="83"/>
        <v>1.2538719511496949E-37</v>
      </c>
      <c r="X87">
        <f t="shared" si="84"/>
        <v>1.2180011033772716E-37</v>
      </c>
      <c r="Y87">
        <f t="shared" si="85"/>
        <v>1.2538719511496949E-39</v>
      </c>
      <c r="Z87">
        <f t="shared" si="86"/>
        <v>2.3332128260926319E-39</v>
      </c>
      <c r="AB87">
        <f t="shared" si="87"/>
        <v>-0.9122619658701796</v>
      </c>
      <c r="AC87">
        <f t="shared" si="79"/>
        <v>-0.81451961238408888</v>
      </c>
      <c r="AE87">
        <f t="shared" si="63"/>
        <v>0</v>
      </c>
      <c r="AF87">
        <f t="shared" si="64"/>
        <v>0</v>
      </c>
      <c r="AG87">
        <f t="shared" si="65"/>
        <v>-2.9165160326157898E-38</v>
      </c>
      <c r="AH87">
        <f t="shared" si="66"/>
        <v>-6.090005516886358E-33</v>
      </c>
      <c r="AI87">
        <f t="shared" si="88"/>
        <v>-6.0900346820466844E-33</v>
      </c>
      <c r="AJ87">
        <f t="shared" si="67"/>
        <v>-9.7742353486090727E-2</v>
      </c>
      <c r="AK87">
        <f t="shared" si="80"/>
        <v>-6.3858337610912572E-2</v>
      </c>
      <c r="AL87">
        <f t="shared" si="89"/>
        <v>-0.16160069109700331</v>
      </c>
      <c r="AN87">
        <f t="shared" si="68"/>
        <v>0</v>
      </c>
      <c r="AO87">
        <f t="shared" si="69"/>
        <v>0</v>
      </c>
      <c r="AP87">
        <f t="shared" si="70"/>
        <v>-5.4757650526943647E-42</v>
      </c>
      <c r="AQ87">
        <f t="shared" si="71"/>
        <v>-1.1433998307279409E-36</v>
      </c>
      <c r="AR87">
        <f t="shared" si="72"/>
        <v>-1.1434053064929938E-36</v>
      </c>
      <c r="AS87">
        <f t="shared" si="73"/>
        <v>-1.835114765020535E-5</v>
      </c>
      <c r="AT87">
        <f t="shared" si="74"/>
        <v>-1.1989416464800822E-5</v>
      </c>
      <c r="AU87">
        <f t="shared" si="75"/>
        <v>-3.0340564115006173E-5</v>
      </c>
      <c r="AW87">
        <v>84</v>
      </c>
      <c r="AX87">
        <f>IF(Z87&gt;0, (R87*SUMPRODUCT(K87:$K$98, X87:$X$98)-K87*$AZ$3)/Z87, 0)</f>
        <v>-3.4909786337328804E+38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1.6763411842179131E-4</v>
      </c>
      <c r="L88" s="2">
        <v>85</v>
      </c>
      <c r="M88" s="8">
        <v>0.97728912599999995</v>
      </c>
      <c r="Q88" s="5">
        <f t="shared" si="81"/>
        <v>12.5</v>
      </c>
      <c r="R88">
        <f t="shared" si="61"/>
        <v>50000</v>
      </c>
      <c r="S88">
        <f t="shared" si="62"/>
        <v>-2.4521879523705913E+40</v>
      </c>
      <c r="U88">
        <f t="shared" si="77"/>
        <v>0.97728912599999995</v>
      </c>
      <c r="V88">
        <f t="shared" si="78"/>
        <v>0.01</v>
      </c>
      <c r="W88">
        <f t="shared" si="83"/>
        <v>2.3332128260926319E-39</v>
      </c>
      <c r="X88">
        <f t="shared" si="84"/>
        <v>2.2802235235840581E-39</v>
      </c>
      <c r="Y88">
        <f t="shared" si="85"/>
        <v>2.3332128260926319E-41</v>
      </c>
      <c r="Z88">
        <f t="shared" si="86"/>
        <v>2.9657174247647476E-41</v>
      </c>
      <c r="AB88">
        <f t="shared" si="87"/>
        <v>-0.81451961238408888</v>
      </c>
      <c r="AC88">
        <f t="shared" si="79"/>
        <v>-0.72724965391436502</v>
      </c>
      <c r="AE88">
        <f t="shared" si="63"/>
        <v>0</v>
      </c>
      <c r="AF88">
        <f t="shared" si="64"/>
        <v>0</v>
      </c>
      <c r="AG88">
        <f t="shared" si="65"/>
        <v>-3.7071467809559346E-40</v>
      </c>
      <c r="AH88">
        <f t="shared" si="66"/>
        <v>-1.1401117617920291E-34</v>
      </c>
      <c r="AI88">
        <f t="shared" si="88"/>
        <v>-1.1401154689388102E-34</v>
      </c>
      <c r="AJ88">
        <f t="shared" si="67"/>
        <v>-8.7269958469723852E-2</v>
      </c>
      <c r="AK88">
        <f t="shared" si="80"/>
        <v>-5.7016372866886225E-2</v>
      </c>
      <c r="AL88">
        <f t="shared" si="89"/>
        <v>-0.14428633133661006</v>
      </c>
      <c r="AN88">
        <f t="shared" si="68"/>
        <v>0</v>
      </c>
      <c r="AO88">
        <f t="shared" si="69"/>
        <v>0</v>
      </c>
      <c r="AP88">
        <f t="shared" si="70"/>
        <v>-6.2144428248572957E-44</v>
      </c>
      <c r="AQ88">
        <f t="shared" si="71"/>
        <v>-1.9112163009032214E-38</v>
      </c>
      <c r="AR88">
        <f t="shared" si="72"/>
        <v>-1.9112225153460464E-38</v>
      </c>
      <c r="AS88">
        <f t="shared" si="73"/>
        <v>-1.4629422552778498E-5</v>
      </c>
      <c r="AT88">
        <f t="shared" si="74"/>
        <v>-9.557889401148614E-6</v>
      </c>
      <c r="AU88">
        <f t="shared" si="75"/>
        <v>-2.4187311953927111E-5</v>
      </c>
      <c r="AW88">
        <v>85</v>
      </c>
      <c r="AX88">
        <f>IF(Z88&gt;0, (R88*SUMPRODUCT(K88:$K$98, X88:$X$98)-K88*$AZ$3)/Z88, 0)</f>
        <v>-2.4521879523705913E+40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1.4967332001945651E-4</v>
      </c>
      <c r="L89" s="2">
        <v>86</v>
      </c>
      <c r="M89" s="8">
        <v>1</v>
      </c>
      <c r="Q89" s="5">
        <f t="shared" si="81"/>
        <v>12.5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2.9657174247647476E-41</v>
      </c>
      <c r="X89">
        <f t="shared" si="84"/>
        <v>2.9657174247647476E-41</v>
      </c>
      <c r="Y89">
        <f t="shared" si="85"/>
        <v>2.9657174247647476E-43</v>
      </c>
      <c r="Z89">
        <f t="shared" si="86"/>
        <v>0</v>
      </c>
      <c r="AB89">
        <f t="shared" si="87"/>
        <v>-0.72724965391436502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-1.4828587123823739E-36</v>
      </c>
      <c r="AI89">
        <f t="shared" si="88"/>
        <v>-1.4828587123823739E-36</v>
      </c>
      <c r="AJ89">
        <f t="shared" si="67"/>
        <v>-0.72724965391436502</v>
      </c>
      <c r="AK89">
        <f t="shared" si="80"/>
        <v>-5.0907475774005555E-2</v>
      </c>
      <c r="AL89">
        <f t="shared" si="89"/>
        <v>-0.77815712968837059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-2.2194438660204626E-40</v>
      </c>
      <c r="AR89">
        <f t="shared" si="72"/>
        <v>-2.2194438660204626E-40</v>
      </c>
      <c r="AS89">
        <f t="shared" si="73"/>
        <v>-1.0884987018436375E-4</v>
      </c>
      <c r="AT89">
        <f t="shared" si="74"/>
        <v>-7.6194909129054627E-6</v>
      </c>
      <c r="AU89">
        <f t="shared" si="75"/>
        <v>-1.164693610972692E-4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7625.2342397093253</v>
      </c>
      <c r="AO91" s="6">
        <f t="shared" ref="AO91:AU91" si="93">SUM(AO3:AO89)</f>
        <v>-762.52342397093253</v>
      </c>
      <c r="AP91" s="6">
        <f t="shared" si="93"/>
        <v>-218.92512282675989</v>
      </c>
      <c r="AQ91" s="6">
        <f t="shared" si="93"/>
        <v>-4338.315259215321</v>
      </c>
      <c r="AR91" s="6">
        <f t="shared" si="93"/>
        <v>2305.4704336963132</v>
      </c>
      <c r="AS91" s="6">
        <f t="shared" si="93"/>
        <v>-1051.7353396899368</v>
      </c>
      <c r="AT91" s="6">
        <f t="shared" si="93"/>
        <v>329.96740193325581</v>
      </c>
      <c r="AU91" s="6">
        <f t="shared" si="93"/>
        <v>1583.7024959396285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B951-FBFF-44B2-9284-AD87B2535127}">
  <sheetPr codeName="Sheet7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16764.420219902655</v>
      </c>
      <c r="K3">
        <v>1</v>
      </c>
      <c r="L3" s="2">
        <v>0</v>
      </c>
      <c r="O3">
        <f>$C$3</f>
        <v>16764.420219902655</v>
      </c>
      <c r="P3">
        <f>O3*C5</f>
        <v>1676.4420219902656</v>
      </c>
      <c r="Q3" s="5">
        <f>B8</f>
        <v>100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16764.420219902655</v>
      </c>
      <c r="AF3">
        <f t="shared" ref="AF3:AF34" si="3">-$Z3*P3</f>
        <v>-1676.4420219902656</v>
      </c>
      <c r="AG3">
        <f t="shared" ref="AG3:AG34" si="4">-$Z3*Q3</f>
        <v>-100</v>
      </c>
      <c r="AH3">
        <f t="shared" ref="AH3:AH34" si="5">-X3*R3</f>
        <v>0</v>
      </c>
      <c r="AI3">
        <f t="shared" ref="AI3:AI23" si="6">SUM(AE3:AH3)</f>
        <v>14987.978197912389</v>
      </c>
      <c r="AJ3">
        <f t="shared" ref="AJ3:AJ34" si="7">AB3-AC3</f>
        <v>0</v>
      </c>
      <c r="AL3">
        <f t="shared" ref="AL3:AL23" si="8">SUM(AI3:AK3)</f>
        <v>14987.978197912389</v>
      </c>
      <c r="AN3">
        <f t="shared" ref="AN3:AN34" si="9">AE3*$K3</f>
        <v>16764.420219902655</v>
      </c>
      <c r="AO3">
        <f t="shared" ref="AO3:AO34" si="10">AF3*$K3</f>
        <v>-1676.4420219902656</v>
      </c>
      <c r="AP3">
        <f t="shared" ref="AP3:AP34" si="11">AG3*$K3</f>
        <v>-100</v>
      </c>
      <c r="AQ3">
        <f t="shared" ref="AQ3:AQ34" si="12">AH3*$K3</f>
        <v>0</v>
      </c>
      <c r="AR3">
        <f t="shared" ref="AR3:AR34" si="13">AI3*$K3</f>
        <v>14987.978197912389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14987.978197912389</v>
      </c>
      <c r="AW3">
        <v>0</v>
      </c>
      <c r="AX3">
        <f>IF(Z3&gt;0, (R3*SUMPRODUCT(K3:$K$98, X3:$X$98)-K3*$AZ$3)/Z3, 0)</f>
        <v>0</v>
      </c>
      <c r="AZ3">
        <f>C6*ABS(SUMPRODUCT(X4:X79, K4:K79))/1</f>
        <v>10309.095794699258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2.5221050000000002E-3</v>
      </c>
      <c r="R4">
        <f t="shared" si="0"/>
        <v>50000</v>
      </c>
      <c r="S4">
        <f t="shared" si="1"/>
        <v>700.2736937424703</v>
      </c>
      <c r="U4">
        <f t="shared" ref="U4:U35" si="20">M4</f>
        <v>2.5221050000000002E-3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2.5221050000000002E-3</v>
      </c>
      <c r="Y4">
        <f t="shared" ref="Y4:Y23" si="24">V4*W4</f>
        <v>0.01</v>
      </c>
      <c r="Z4">
        <f t="shared" ref="Z4:Z23" si="25">MAX(0, W4-X4-Y4)</f>
        <v>0.98747789499999994</v>
      </c>
      <c r="AB4">
        <f t="shared" ref="AB4:AB23" si="26">AC3</f>
        <v>0</v>
      </c>
      <c r="AC4">
        <f t="shared" ref="AC4:AC67" si="27">S4*Z4</f>
        <v>691.50479302068925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-126.10525000000001</v>
      </c>
      <c r="AI4">
        <f t="shared" si="6"/>
        <v>-126.10525000000001</v>
      </c>
      <c r="AJ4">
        <f t="shared" si="7"/>
        <v>-691.50479302068925</v>
      </c>
      <c r="AK4">
        <f t="shared" ref="AK4:AK35" si="28">G4*SUM(AB4:AB4, AE4:AF4)</f>
        <v>0</v>
      </c>
      <c r="AL4">
        <f t="shared" si="8"/>
        <v>-817.61004302068932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-117.64646888702305</v>
      </c>
      <c r="AR4">
        <f t="shared" si="13"/>
        <v>-117.64646888702305</v>
      </c>
      <c r="AS4">
        <f t="shared" si="14"/>
        <v>-645.12062041299487</v>
      </c>
      <c r="AT4">
        <f t="shared" si="15"/>
        <v>0</v>
      </c>
      <c r="AU4">
        <f t="shared" si="16"/>
        <v>-762.76708930001803</v>
      </c>
      <c r="AW4">
        <v>1</v>
      </c>
      <c r="AX4">
        <f>IF(Z4&gt;0, (R4*SUMPRODUCT(K4:$K$98, X4:$X$98)-K4*$AZ$3)/Z4, 0)</f>
        <v>700.2736937424703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2.679E-3</v>
      </c>
      <c r="Q5" s="5">
        <f t="shared" ref="Q5:Q36" si="30">$C$8</f>
        <v>12.5</v>
      </c>
      <c r="R5">
        <f t="shared" si="0"/>
        <v>50000</v>
      </c>
      <c r="S5">
        <f t="shared" si="1"/>
        <v>1411.403704345518</v>
      </c>
      <c r="U5">
        <f t="shared" si="20"/>
        <v>2.679E-3</v>
      </c>
      <c r="V5">
        <f t="shared" si="21"/>
        <v>0.01</v>
      </c>
      <c r="W5">
        <f t="shared" si="22"/>
        <v>0.98747789499999994</v>
      </c>
      <c r="X5">
        <f t="shared" si="23"/>
        <v>2.6454532807049999E-3</v>
      </c>
      <c r="Y5">
        <f t="shared" si="24"/>
        <v>9.8747789499999995E-3</v>
      </c>
      <c r="Z5">
        <f t="shared" si="25"/>
        <v>0.97495766276929496</v>
      </c>
      <c r="AB5">
        <f t="shared" si="26"/>
        <v>691.50479302068925</v>
      </c>
      <c r="AC5">
        <f t="shared" si="27"/>
        <v>1376.0588568126313</v>
      </c>
      <c r="AE5">
        <f t="shared" si="2"/>
        <v>0</v>
      </c>
      <c r="AF5">
        <f t="shared" si="3"/>
        <v>0</v>
      </c>
      <c r="AG5">
        <f t="shared" si="4"/>
        <v>-12.186970784616188</v>
      </c>
      <c r="AH5">
        <f t="shared" si="5"/>
        <v>-132.27266403524999</v>
      </c>
      <c r="AI5">
        <f t="shared" si="6"/>
        <v>-144.45963481986618</v>
      </c>
      <c r="AJ5">
        <f t="shared" si="7"/>
        <v>-684.5540637919421</v>
      </c>
      <c r="AK5">
        <f t="shared" si="28"/>
        <v>28.35169651384826</v>
      </c>
      <c r="AL5">
        <f t="shared" si="8"/>
        <v>-800.66200209796</v>
      </c>
      <c r="AN5">
        <f t="shared" si="9"/>
        <v>0</v>
      </c>
      <c r="AO5">
        <f t="shared" si="10"/>
        <v>0</v>
      </c>
      <c r="AP5">
        <f t="shared" si="11"/>
        <v>-10.42117642906395</v>
      </c>
      <c r="AQ5">
        <f t="shared" si="12"/>
        <v>-113.10741553542289</v>
      </c>
      <c r="AR5">
        <f t="shared" si="13"/>
        <v>-123.52859196448685</v>
      </c>
      <c r="AS5">
        <f t="shared" si="14"/>
        <v>-585.36766847867659</v>
      </c>
      <c r="AT5">
        <f t="shared" si="15"/>
        <v>24.243763003604762</v>
      </c>
      <c r="AU5">
        <f t="shared" si="16"/>
        <v>-684.65249743955872</v>
      </c>
      <c r="AW5">
        <v>2</v>
      </c>
      <c r="AX5">
        <f>IF(Z5&gt;0, (R5*SUMPRODUCT(K5:$K$98, X5:$X$98)-K5*$AZ$3)/Z5, 0)</f>
        <v>1411.403704345518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4.0439999999999999E-3</v>
      </c>
      <c r="Q6" s="5">
        <f t="shared" si="30"/>
        <v>12.5</v>
      </c>
      <c r="R6">
        <f t="shared" si="0"/>
        <v>50000</v>
      </c>
      <c r="S6">
        <f t="shared" si="1"/>
        <v>2211.4622181814857</v>
      </c>
      <c r="U6">
        <f t="shared" si="20"/>
        <v>4.0439999999999999E-3</v>
      </c>
      <c r="V6">
        <f t="shared" si="21"/>
        <v>0.01</v>
      </c>
      <c r="W6">
        <f t="shared" si="22"/>
        <v>0.97495766276929496</v>
      </c>
      <c r="X6">
        <f t="shared" si="23"/>
        <v>3.9427287882390291E-3</v>
      </c>
      <c r="Y6">
        <f t="shared" si="24"/>
        <v>9.7495766276929491E-3</v>
      </c>
      <c r="Z6">
        <f t="shared" si="25"/>
        <v>0.96126535735336305</v>
      </c>
      <c r="AB6">
        <f t="shared" si="26"/>
        <v>1376.0588568126313</v>
      </c>
      <c r="AC6">
        <f t="shared" si="27"/>
        <v>2125.8020194336868</v>
      </c>
      <c r="AE6">
        <f t="shared" si="2"/>
        <v>0</v>
      </c>
      <c r="AF6">
        <f t="shared" si="3"/>
        <v>0</v>
      </c>
      <c r="AG6">
        <f t="shared" si="4"/>
        <v>-12.015816966917038</v>
      </c>
      <c r="AH6">
        <f t="shared" si="5"/>
        <v>-197.13643941195144</v>
      </c>
      <c r="AI6">
        <f t="shared" si="6"/>
        <v>-209.15225637886849</v>
      </c>
      <c r="AJ6">
        <f t="shared" si="7"/>
        <v>-749.74316262105549</v>
      </c>
      <c r="AK6">
        <f t="shared" si="28"/>
        <v>80.499443123538938</v>
      </c>
      <c r="AL6">
        <f t="shared" si="8"/>
        <v>-878.39597587638502</v>
      </c>
      <c r="AN6">
        <f t="shared" si="9"/>
        <v>0</v>
      </c>
      <c r="AO6">
        <f t="shared" si="10"/>
        <v>0</v>
      </c>
      <c r="AP6">
        <f t="shared" si="11"/>
        <v>-9.2691217206081866</v>
      </c>
      <c r="AQ6">
        <f t="shared" si="12"/>
        <v>-152.0730265372471</v>
      </c>
      <c r="AR6">
        <f t="shared" si="13"/>
        <v>-161.34214825785529</v>
      </c>
      <c r="AS6">
        <f t="shared" si="14"/>
        <v>-578.35939517572069</v>
      </c>
      <c r="AT6">
        <f t="shared" si="15"/>
        <v>62.098077792600073</v>
      </c>
      <c r="AU6">
        <f t="shared" si="16"/>
        <v>-677.60346564097586</v>
      </c>
      <c r="AW6">
        <v>3</v>
      </c>
      <c r="AX6">
        <f>IF(Z6&gt;0, (R6*SUMPRODUCT(K6:$K$98, X6:$X$98)-K6*$AZ$3)/Z6, 0)</f>
        <v>2211.4622181814857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5.607E-3</v>
      </c>
      <c r="Q7" s="5">
        <f t="shared" si="30"/>
        <v>12.5</v>
      </c>
      <c r="R7">
        <f t="shared" si="0"/>
        <v>50000</v>
      </c>
      <c r="S7">
        <f t="shared" si="1"/>
        <v>2843.5725847214198</v>
      </c>
      <c r="U7">
        <f t="shared" si="20"/>
        <v>5.607E-3</v>
      </c>
      <c r="V7">
        <f t="shared" si="21"/>
        <v>0.01</v>
      </c>
      <c r="W7">
        <f t="shared" si="22"/>
        <v>0.96126535735336305</v>
      </c>
      <c r="X7">
        <f t="shared" si="23"/>
        <v>5.3898148586803063E-3</v>
      </c>
      <c r="Y7">
        <f t="shared" si="24"/>
        <v>9.6126535735336308E-3</v>
      </c>
      <c r="Z7">
        <f t="shared" si="25"/>
        <v>0.94626288892114918</v>
      </c>
      <c r="AB7">
        <f t="shared" si="26"/>
        <v>2125.8020194336868</v>
      </c>
      <c r="AC7">
        <f t="shared" si="27"/>
        <v>2690.7672088754698</v>
      </c>
      <c r="AE7">
        <f t="shared" si="2"/>
        <v>0</v>
      </c>
      <c r="AF7">
        <f t="shared" si="3"/>
        <v>0</v>
      </c>
      <c r="AG7">
        <f t="shared" si="4"/>
        <v>-11.828286111514364</v>
      </c>
      <c r="AH7">
        <f t="shared" si="5"/>
        <v>-269.49074293401532</v>
      </c>
      <c r="AI7">
        <f t="shared" si="6"/>
        <v>-281.3190290455297</v>
      </c>
      <c r="AJ7">
        <f t="shared" si="7"/>
        <v>-564.96518944178297</v>
      </c>
      <c r="AK7">
        <f t="shared" si="28"/>
        <v>104.37687915419401</v>
      </c>
      <c r="AL7">
        <f t="shared" si="8"/>
        <v>-741.90733933311867</v>
      </c>
      <c r="AN7">
        <f t="shared" si="9"/>
        <v>0</v>
      </c>
      <c r="AO7">
        <f t="shared" si="10"/>
        <v>0</v>
      </c>
      <c r="AP7">
        <f t="shared" si="11"/>
        <v>-8.3017546519103398</v>
      </c>
      <c r="AQ7">
        <f t="shared" si="12"/>
        <v>-189.14371936111402</v>
      </c>
      <c r="AR7">
        <f t="shared" si="13"/>
        <v>-197.44547401302438</v>
      </c>
      <c r="AS7">
        <f t="shared" si="14"/>
        <v>-396.52425933880681</v>
      </c>
      <c r="AT7">
        <f t="shared" si="15"/>
        <v>73.257548380293201</v>
      </c>
      <c r="AU7">
        <f t="shared" si="16"/>
        <v>-520.71218497153802</v>
      </c>
      <c r="AW7">
        <v>4</v>
      </c>
      <c r="AX7">
        <f>IF(Z7&gt;0, (R7*SUMPRODUCT(K7:$K$98, X7:$X$98)-K7*$AZ$3)/Z7, 0)</f>
        <v>2843.5725847214198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7.2589999999999998E-3</v>
      </c>
      <c r="Q8" s="5">
        <f t="shared" si="30"/>
        <v>12.5</v>
      </c>
      <c r="R8">
        <f t="shared" si="0"/>
        <v>50000</v>
      </c>
      <c r="S8">
        <f t="shared" si="1"/>
        <v>3207.9570538017729</v>
      </c>
      <c r="U8">
        <f t="shared" si="20"/>
        <v>7.2589999999999998E-3</v>
      </c>
      <c r="V8">
        <f t="shared" si="21"/>
        <v>0.01</v>
      </c>
      <c r="W8">
        <f t="shared" si="22"/>
        <v>0.94626288892114918</v>
      </c>
      <c r="X8">
        <f t="shared" si="23"/>
        <v>6.8689223106786221E-3</v>
      </c>
      <c r="Y8">
        <f t="shared" si="24"/>
        <v>9.4626288892114916E-3</v>
      </c>
      <c r="Z8">
        <f t="shared" si="25"/>
        <v>0.92993133772125913</v>
      </c>
      <c r="AB8">
        <f t="shared" si="26"/>
        <v>2690.7672088754698</v>
      </c>
      <c r="AC8">
        <f t="shared" si="27"/>
        <v>2983.179794394232</v>
      </c>
      <c r="AE8">
        <f t="shared" si="2"/>
        <v>0</v>
      </c>
      <c r="AF8">
        <f t="shared" si="3"/>
        <v>0</v>
      </c>
      <c r="AG8">
        <f t="shared" si="4"/>
        <v>-11.624141721515739</v>
      </c>
      <c r="AH8">
        <f t="shared" si="5"/>
        <v>-343.44611553393111</v>
      </c>
      <c r="AI8">
        <f t="shared" si="6"/>
        <v>-355.07025725544685</v>
      </c>
      <c r="AJ8">
        <f t="shared" si="7"/>
        <v>-292.41258551876217</v>
      </c>
      <c r="AK8">
        <f t="shared" si="28"/>
        <v>57.313341549047507</v>
      </c>
      <c r="AL8">
        <f t="shared" si="8"/>
        <v>-590.16950122516153</v>
      </c>
      <c r="AN8">
        <f t="shared" si="9"/>
        <v>0</v>
      </c>
      <c r="AO8">
        <f t="shared" si="10"/>
        <v>0</v>
      </c>
      <c r="AP8">
        <f t="shared" si="11"/>
        <v>-7.6154902159740701</v>
      </c>
      <c r="AQ8">
        <f t="shared" si="12"/>
        <v>-225.00676567989237</v>
      </c>
      <c r="AR8">
        <f t="shared" si="13"/>
        <v>-232.62225589586643</v>
      </c>
      <c r="AS8">
        <f t="shared" si="14"/>
        <v>-191.57243927299956</v>
      </c>
      <c r="AT8">
        <f t="shared" si="15"/>
        <v>37.548509151748171</v>
      </c>
      <c r="AU8">
        <f t="shared" si="16"/>
        <v>-386.64618601711783</v>
      </c>
      <c r="AW8">
        <v>5</v>
      </c>
      <c r="AX8">
        <f>IF(Z8&gt;0, (R8*SUMPRODUCT(K8:$K$98, X8:$X$98)-K8*$AZ$3)/Z8, 0)</f>
        <v>3207.9570538017729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9.0740000000000005E-3</v>
      </c>
      <c r="Q9" s="5">
        <f t="shared" si="30"/>
        <v>12.5</v>
      </c>
      <c r="R9">
        <f t="shared" si="0"/>
        <v>50000</v>
      </c>
      <c r="S9">
        <f t="shared" si="1"/>
        <v>3415.6458707559996</v>
      </c>
      <c r="U9">
        <f t="shared" si="20"/>
        <v>9.0740000000000005E-3</v>
      </c>
      <c r="V9">
        <f t="shared" si="21"/>
        <v>0.01</v>
      </c>
      <c r="W9">
        <f t="shared" si="22"/>
        <v>0.92993133772125913</v>
      </c>
      <c r="X9">
        <f t="shared" si="23"/>
        <v>8.4381969584827066E-3</v>
      </c>
      <c r="Y9">
        <f t="shared" si="24"/>
        <v>9.299313377212591E-3</v>
      </c>
      <c r="Z9">
        <f t="shared" si="25"/>
        <v>0.91219382738556387</v>
      </c>
      <c r="AB9">
        <f t="shared" si="26"/>
        <v>2983.179794394232</v>
      </c>
      <c r="AC9">
        <f t="shared" si="27"/>
        <v>3115.7310798386125</v>
      </c>
      <c r="AE9">
        <f t="shared" si="2"/>
        <v>0</v>
      </c>
      <c r="AF9">
        <f t="shared" si="3"/>
        <v>0</v>
      </c>
      <c r="AG9">
        <f t="shared" si="4"/>
        <v>-11.402422842319549</v>
      </c>
      <c r="AH9">
        <f t="shared" si="5"/>
        <v>-421.90984792413531</v>
      </c>
      <c r="AI9">
        <f t="shared" si="6"/>
        <v>-433.31227076645484</v>
      </c>
      <c r="AJ9">
        <f t="shared" si="7"/>
        <v>-132.55128544438048</v>
      </c>
      <c r="AK9">
        <f t="shared" si="28"/>
        <v>17.600760786925967</v>
      </c>
      <c r="AL9">
        <f t="shared" si="8"/>
        <v>-548.26279542390932</v>
      </c>
      <c r="AN9">
        <f t="shared" si="9"/>
        <v>0</v>
      </c>
      <c r="AO9">
        <f t="shared" si="10"/>
        <v>0</v>
      </c>
      <c r="AP9">
        <f t="shared" si="11"/>
        <v>-7.074753627800531</v>
      </c>
      <c r="AQ9">
        <f t="shared" si="12"/>
        <v>-261.77841924329471</v>
      </c>
      <c r="AR9">
        <f t="shared" si="13"/>
        <v>-268.85317287109518</v>
      </c>
      <c r="AS9">
        <f t="shared" si="14"/>
        <v>-82.242844396786836</v>
      </c>
      <c r="AT9">
        <f t="shared" si="15"/>
        <v>10.920577841333852</v>
      </c>
      <c r="AU9">
        <f t="shared" si="16"/>
        <v>-340.17543942654817</v>
      </c>
      <c r="AW9">
        <v>6</v>
      </c>
      <c r="AX9">
        <f>IF(Z9&gt;0, (R9*SUMPRODUCT(K9:$K$98, X9:$X$98)-K9*$AZ$3)/Z9, 0)</f>
        <v>3415.6458707559996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1.1021E-2</v>
      </c>
      <c r="Q10" s="5">
        <f t="shared" si="30"/>
        <v>12.5</v>
      </c>
      <c r="R10">
        <f t="shared" si="0"/>
        <v>50000</v>
      </c>
      <c r="S10">
        <f t="shared" si="1"/>
        <v>3563.4610822245013</v>
      </c>
      <c r="U10">
        <f t="shared" si="20"/>
        <v>1.1021E-2</v>
      </c>
      <c r="V10">
        <f t="shared" si="21"/>
        <v>0.01</v>
      </c>
      <c r="W10">
        <f t="shared" si="22"/>
        <v>0.91219382738556387</v>
      </c>
      <c r="X10">
        <f t="shared" si="23"/>
        <v>1.00532881716163E-2</v>
      </c>
      <c r="Y10">
        <f t="shared" si="24"/>
        <v>9.1219382738556391E-3</v>
      </c>
      <c r="Z10">
        <f t="shared" si="25"/>
        <v>0.89301860094009189</v>
      </c>
      <c r="AB10">
        <f t="shared" si="26"/>
        <v>3115.7310798386125</v>
      </c>
      <c r="AC10">
        <f t="shared" si="27"/>
        <v>3182.2370301525898</v>
      </c>
      <c r="AE10">
        <f t="shared" si="2"/>
        <v>0</v>
      </c>
      <c r="AF10">
        <f t="shared" si="3"/>
        <v>0</v>
      </c>
      <c r="AG10">
        <f t="shared" si="4"/>
        <v>-11.162732511751148</v>
      </c>
      <c r="AH10">
        <f t="shared" si="5"/>
        <v>-502.66440858081501</v>
      </c>
      <c r="AI10">
        <f t="shared" si="6"/>
        <v>-513.82714109256619</v>
      </c>
      <c r="AJ10">
        <f t="shared" si="7"/>
        <v>-66.505950313977337</v>
      </c>
      <c r="AK10">
        <f t="shared" si="28"/>
        <v>12.774497427338313</v>
      </c>
      <c r="AL10">
        <f t="shared" si="8"/>
        <v>-567.55859397920517</v>
      </c>
      <c r="AN10">
        <f t="shared" si="9"/>
        <v>0</v>
      </c>
      <c r="AO10">
        <f t="shared" si="10"/>
        <v>0</v>
      </c>
      <c r="AP10">
        <f t="shared" si="11"/>
        <v>-6.5705675284987528</v>
      </c>
      <c r="AQ10">
        <f t="shared" si="12"/>
        <v>-295.87651923722478</v>
      </c>
      <c r="AR10">
        <f t="shared" si="13"/>
        <v>-302.44708676572355</v>
      </c>
      <c r="AS10">
        <f t="shared" si="14"/>
        <v>-39.146493667653026</v>
      </c>
      <c r="AT10">
        <f t="shared" si="15"/>
        <v>7.5192788056687565</v>
      </c>
      <c r="AU10">
        <f t="shared" si="16"/>
        <v>-334.07430162770777</v>
      </c>
      <c r="AW10">
        <v>7</v>
      </c>
      <c r="AX10">
        <f>IF(Z10&gt;0, (R10*SUMPRODUCT(K10:$K$98, X10:$X$98)-K10*$AZ$3)/Z10, 0)</f>
        <v>3563.4610822245013</v>
      </c>
    </row>
    <row r="11" spans="1:52" x14ac:dyDescent="0.25">
      <c r="A11" t="s">
        <v>33</v>
      </c>
      <c r="C11" s="25">
        <f>AU81</f>
        <v>3481.8411225951681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1.3263E-2</v>
      </c>
      <c r="Q11" s="5">
        <f t="shared" si="30"/>
        <v>12.5</v>
      </c>
      <c r="R11">
        <f t="shared" si="0"/>
        <v>50000</v>
      </c>
      <c r="S11">
        <f t="shared" si="1"/>
        <v>3655.5092559092136</v>
      </c>
      <c r="U11">
        <f t="shared" si="20"/>
        <v>1.3263E-2</v>
      </c>
      <c r="V11">
        <f t="shared" si="21"/>
        <v>0.01</v>
      </c>
      <c r="W11">
        <f t="shared" si="22"/>
        <v>0.89301860094009189</v>
      </c>
      <c r="X11">
        <f t="shared" si="23"/>
        <v>1.1844105704268439E-2</v>
      </c>
      <c r="Y11">
        <f t="shared" si="24"/>
        <v>8.930186009400919E-3</v>
      </c>
      <c r="Z11">
        <f t="shared" si="25"/>
        <v>0.8722443092264226</v>
      </c>
      <c r="AB11">
        <f t="shared" si="26"/>
        <v>3182.2370301525898</v>
      </c>
      <c r="AC11">
        <f t="shared" si="27"/>
        <v>3188.4971457913261</v>
      </c>
      <c r="AE11">
        <f t="shared" si="2"/>
        <v>0</v>
      </c>
      <c r="AF11">
        <f t="shared" si="3"/>
        <v>0</v>
      </c>
      <c r="AG11">
        <f t="shared" si="4"/>
        <v>-10.903053865330282</v>
      </c>
      <c r="AH11">
        <f t="shared" si="5"/>
        <v>-592.20528521342192</v>
      </c>
      <c r="AI11">
        <f t="shared" si="6"/>
        <v>-603.10833907875224</v>
      </c>
      <c r="AJ11">
        <f t="shared" si="7"/>
        <v>-6.2601156387363517</v>
      </c>
      <c r="AK11">
        <f t="shared" si="28"/>
        <v>7.6373688723662152</v>
      </c>
      <c r="AL11">
        <f t="shared" si="8"/>
        <v>-601.73108584512238</v>
      </c>
      <c r="AN11">
        <f t="shared" si="9"/>
        <v>0</v>
      </c>
      <c r="AO11">
        <f t="shared" si="10"/>
        <v>0</v>
      </c>
      <c r="AP11">
        <f t="shared" si="11"/>
        <v>-6.0981721931616182</v>
      </c>
      <c r="AQ11">
        <f t="shared" si="12"/>
        <v>-331.22553071257681</v>
      </c>
      <c r="AR11">
        <f t="shared" si="13"/>
        <v>-337.32370290573846</v>
      </c>
      <c r="AS11">
        <f t="shared" si="14"/>
        <v>-3.5013367434153984</v>
      </c>
      <c r="AT11">
        <f t="shared" si="15"/>
        <v>4.2716463718920563</v>
      </c>
      <c r="AU11">
        <f t="shared" si="16"/>
        <v>-336.55339327726182</v>
      </c>
      <c r="AW11">
        <v>8</v>
      </c>
      <c r="AX11">
        <f>IF(Z11&gt;0, (R11*SUMPRODUCT(K11:$K$98, X11:$X$98)-K11*$AZ$3)/Z11, 0)</f>
        <v>3655.5092559092136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1.5814999999999999E-2</v>
      </c>
      <c r="Q12" s="5">
        <f t="shared" si="30"/>
        <v>12.5</v>
      </c>
      <c r="R12">
        <f t="shared" si="0"/>
        <v>50000</v>
      </c>
      <c r="S12">
        <f t="shared" si="1"/>
        <v>3699.8268019300449</v>
      </c>
      <c r="U12">
        <f t="shared" si="20"/>
        <v>1.5814999999999999E-2</v>
      </c>
      <c r="V12">
        <f t="shared" si="21"/>
        <v>0.01</v>
      </c>
      <c r="W12">
        <f t="shared" si="22"/>
        <v>0.8722443092264226</v>
      </c>
      <c r="X12">
        <f t="shared" si="23"/>
        <v>1.3794543750415873E-2</v>
      </c>
      <c r="Y12">
        <f t="shared" si="24"/>
        <v>8.7224430922642256E-3</v>
      </c>
      <c r="Z12">
        <f t="shared" si="25"/>
        <v>0.84972732238374249</v>
      </c>
      <c r="AB12">
        <f t="shared" si="26"/>
        <v>3188.4971457913261</v>
      </c>
      <c r="AC12">
        <f t="shared" si="27"/>
        <v>3143.8439216876222</v>
      </c>
      <c r="AE12">
        <f t="shared" si="2"/>
        <v>0</v>
      </c>
      <c r="AF12">
        <f t="shared" si="3"/>
        <v>0</v>
      </c>
      <c r="AG12">
        <f t="shared" si="4"/>
        <v>-10.621591529796781</v>
      </c>
      <c r="AH12">
        <f t="shared" si="5"/>
        <v>-689.72718752079368</v>
      </c>
      <c r="AI12">
        <f t="shared" si="6"/>
        <v>-700.34877905059045</v>
      </c>
      <c r="AJ12">
        <f t="shared" si="7"/>
        <v>44.653224103703906</v>
      </c>
      <c r="AK12">
        <f t="shared" si="28"/>
        <v>7.3335434353200499</v>
      </c>
      <c r="AL12">
        <f t="shared" si="8"/>
        <v>-648.36201151156649</v>
      </c>
      <c r="AN12">
        <f t="shared" si="9"/>
        <v>0</v>
      </c>
      <c r="AO12">
        <f t="shared" si="10"/>
        <v>0</v>
      </c>
      <c r="AP12">
        <f t="shared" si="11"/>
        <v>-5.6454888130715108</v>
      </c>
      <c r="AQ12">
        <f t="shared" si="12"/>
        <v>-366.59733245215619</v>
      </c>
      <c r="AR12">
        <f t="shared" si="13"/>
        <v>-372.24282126522769</v>
      </c>
      <c r="AS12">
        <f t="shared" si="14"/>
        <v>23.733663306280302</v>
      </c>
      <c r="AT12">
        <f t="shared" si="15"/>
        <v>3.8978562965945156</v>
      </c>
      <c r="AU12">
        <f t="shared" si="16"/>
        <v>-344.6113016623529</v>
      </c>
      <c r="AW12">
        <v>9</v>
      </c>
      <c r="AX12">
        <f>IF(Z12&gt;0, (R12*SUMPRODUCT(K12:$K$98, X12:$X$98)-K12*$AZ$3)/Z12, 0)</f>
        <v>3699.8268019300449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1.864E-2</v>
      </c>
      <c r="Q13" s="5">
        <f t="shared" si="30"/>
        <v>12.5</v>
      </c>
      <c r="R13">
        <f t="shared" si="0"/>
        <v>50000</v>
      </c>
      <c r="S13">
        <f t="shared" si="1"/>
        <v>3692.9051479580257</v>
      </c>
      <c r="U13">
        <f t="shared" si="20"/>
        <v>1.864E-2</v>
      </c>
      <c r="V13">
        <f t="shared" si="21"/>
        <v>0.01</v>
      </c>
      <c r="W13">
        <f t="shared" si="22"/>
        <v>0.84972732238374249</v>
      </c>
      <c r="X13">
        <f t="shared" si="23"/>
        <v>1.5838917289232961E-2</v>
      </c>
      <c r="Y13">
        <f t="shared" si="24"/>
        <v>8.4972732238374257E-3</v>
      </c>
      <c r="Z13">
        <f t="shared" si="25"/>
        <v>0.82539113187067215</v>
      </c>
      <c r="AB13">
        <f t="shared" si="26"/>
        <v>3143.8439216876222</v>
      </c>
      <c r="AC13">
        <f t="shared" si="27"/>
        <v>3048.0911599641067</v>
      </c>
      <c r="AE13">
        <f t="shared" si="2"/>
        <v>0</v>
      </c>
      <c r="AF13">
        <f t="shared" si="3"/>
        <v>0</v>
      </c>
      <c r="AG13">
        <f t="shared" si="4"/>
        <v>-10.317389148383402</v>
      </c>
      <c r="AH13">
        <f t="shared" si="5"/>
        <v>-791.94586446164806</v>
      </c>
      <c r="AI13">
        <f t="shared" si="6"/>
        <v>-802.26325361003148</v>
      </c>
      <c r="AJ13">
        <f t="shared" si="7"/>
        <v>95.752761723515505</v>
      </c>
      <c r="AK13">
        <f t="shared" si="28"/>
        <v>6.2876878433752443</v>
      </c>
      <c r="AL13">
        <f t="shared" si="8"/>
        <v>-700.22280404314074</v>
      </c>
      <c r="AN13">
        <f t="shared" si="9"/>
        <v>0</v>
      </c>
      <c r="AO13">
        <f t="shared" si="10"/>
        <v>0</v>
      </c>
      <c r="AP13">
        <f t="shared" si="11"/>
        <v>-5.2127395565258006</v>
      </c>
      <c r="AQ13">
        <f t="shared" si="12"/>
        <v>-400.12133640932683</v>
      </c>
      <c r="AR13">
        <f t="shared" si="13"/>
        <v>-405.33407596585266</v>
      </c>
      <c r="AS13">
        <f t="shared" si="14"/>
        <v>48.377957010661618</v>
      </c>
      <c r="AT13">
        <f t="shared" si="15"/>
        <v>3.1767803529426937</v>
      </c>
      <c r="AU13">
        <f t="shared" si="16"/>
        <v>-353.77933860224834</v>
      </c>
      <c r="AW13">
        <v>10</v>
      </c>
      <c r="AX13">
        <f>IF(Z13&gt;0, (R13*SUMPRODUCT(K13:$K$98, X13:$X$98)-K13*$AZ$3)/Z13, 0)</f>
        <v>3692.9051479580257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2.1847999999999999E-2</v>
      </c>
      <c r="Q14" s="5">
        <f t="shared" si="30"/>
        <v>12.5</v>
      </c>
      <c r="R14">
        <f t="shared" si="0"/>
        <v>50000</v>
      </c>
      <c r="S14">
        <f t="shared" si="1"/>
        <v>3634.6769826175578</v>
      </c>
      <c r="U14">
        <f t="shared" si="20"/>
        <v>2.1847999999999999E-2</v>
      </c>
      <c r="V14">
        <f t="shared" si="21"/>
        <v>0.01</v>
      </c>
      <c r="W14">
        <f t="shared" si="22"/>
        <v>0.82539113187067215</v>
      </c>
      <c r="X14">
        <f t="shared" si="23"/>
        <v>1.8033145449110444E-2</v>
      </c>
      <c r="Y14">
        <f t="shared" si="24"/>
        <v>8.2539113187067217E-3</v>
      </c>
      <c r="Z14">
        <f t="shared" si="25"/>
        <v>0.79910407510285497</v>
      </c>
      <c r="AB14">
        <f t="shared" si="26"/>
        <v>3048.0911599641067</v>
      </c>
      <c r="AC14">
        <f t="shared" si="27"/>
        <v>2904.4851884922391</v>
      </c>
      <c r="AE14">
        <f t="shared" si="2"/>
        <v>0</v>
      </c>
      <c r="AF14">
        <f t="shared" si="3"/>
        <v>0</v>
      </c>
      <c r="AG14">
        <f t="shared" si="4"/>
        <v>-9.9888009387856869</v>
      </c>
      <c r="AH14">
        <f t="shared" si="5"/>
        <v>-901.65727245552216</v>
      </c>
      <c r="AI14">
        <f t="shared" si="6"/>
        <v>-911.6460733943079</v>
      </c>
      <c r="AJ14">
        <f t="shared" si="7"/>
        <v>143.60597147186763</v>
      </c>
      <c r="AK14">
        <f t="shared" si="28"/>
        <v>5.4865640879353919</v>
      </c>
      <c r="AL14">
        <f t="shared" si="8"/>
        <v>-762.55353783450482</v>
      </c>
      <c r="AN14">
        <f t="shared" si="9"/>
        <v>0</v>
      </c>
      <c r="AO14">
        <f t="shared" si="10"/>
        <v>0</v>
      </c>
      <c r="AP14">
        <f t="shared" si="11"/>
        <v>-4.798178576848799</v>
      </c>
      <c r="AQ14">
        <f t="shared" si="12"/>
        <v>-433.11631044295751</v>
      </c>
      <c r="AR14">
        <f t="shared" si="13"/>
        <v>-437.91448901980635</v>
      </c>
      <c r="AS14">
        <f t="shared" si="14"/>
        <v>68.981962904913061</v>
      </c>
      <c r="AT14">
        <f t="shared" si="15"/>
        <v>2.6355029426024275</v>
      </c>
      <c r="AU14">
        <f t="shared" si="16"/>
        <v>-366.29702317229084</v>
      </c>
      <c r="AW14">
        <v>11</v>
      </c>
      <c r="AX14">
        <f>IF(Z14&gt;0, (R14*SUMPRODUCT(K14:$K$98, X14:$X$98)-K14*$AZ$3)/Z14, 0)</f>
        <v>3634.6769826175578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2.5484E-2</v>
      </c>
      <c r="Q15" s="5">
        <f t="shared" si="30"/>
        <v>12.5</v>
      </c>
      <c r="R15">
        <f t="shared" si="0"/>
        <v>50000</v>
      </c>
      <c r="S15">
        <f t="shared" si="1"/>
        <v>3536.2034895315473</v>
      </c>
      <c r="U15">
        <f t="shared" si="20"/>
        <v>2.5484E-2</v>
      </c>
      <c r="V15">
        <f t="shared" si="21"/>
        <v>0.01</v>
      </c>
      <c r="W15">
        <f t="shared" si="22"/>
        <v>0.79910407510285497</v>
      </c>
      <c r="X15">
        <f t="shared" si="23"/>
        <v>2.0364368249921157E-2</v>
      </c>
      <c r="Y15">
        <f t="shared" si="24"/>
        <v>7.9910407510285497E-3</v>
      </c>
      <c r="Z15">
        <f t="shared" si="25"/>
        <v>0.77074866610190529</v>
      </c>
      <c r="AB15">
        <f t="shared" si="26"/>
        <v>2904.4851884922391</v>
      </c>
      <c r="AC15">
        <f t="shared" si="27"/>
        <v>2725.5241226213429</v>
      </c>
      <c r="AE15">
        <f t="shared" si="2"/>
        <v>0</v>
      </c>
      <c r="AF15">
        <f t="shared" si="3"/>
        <v>0</v>
      </c>
      <c r="AG15">
        <f t="shared" si="4"/>
        <v>-9.6343583262738157</v>
      </c>
      <c r="AH15">
        <f t="shared" si="5"/>
        <v>-1018.2184124960579</v>
      </c>
      <c r="AI15">
        <f t="shared" si="6"/>
        <v>-1027.8527708223316</v>
      </c>
      <c r="AJ15">
        <f t="shared" si="7"/>
        <v>178.96106587089616</v>
      </c>
      <c r="AK15">
        <f t="shared" si="28"/>
        <v>11.908389272818182</v>
      </c>
      <c r="AL15">
        <f t="shared" si="8"/>
        <v>-836.98331567861726</v>
      </c>
      <c r="AN15">
        <f t="shared" si="9"/>
        <v>0</v>
      </c>
      <c r="AO15">
        <f t="shared" si="10"/>
        <v>0</v>
      </c>
      <c r="AP15">
        <f t="shared" si="11"/>
        <v>-4.3903994006525906</v>
      </c>
      <c r="AQ15">
        <f t="shared" si="12"/>
        <v>-464.00448857761052</v>
      </c>
      <c r="AR15">
        <f t="shared" si="13"/>
        <v>-468.39488797826306</v>
      </c>
      <c r="AS15">
        <f t="shared" si="14"/>
        <v>81.552972157681083</v>
      </c>
      <c r="AT15">
        <f t="shared" si="15"/>
        <v>5.426680569222663</v>
      </c>
      <c r="AU15">
        <f t="shared" si="16"/>
        <v>-381.41523525135926</v>
      </c>
      <c r="AW15">
        <v>12</v>
      </c>
      <c r="AX15">
        <f>IF(Z15&gt;0, (R15*SUMPRODUCT(K15:$K$98, X15:$X$98)-K15*$AZ$3)/Z15, 0)</f>
        <v>3536.2034895315473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2.9274999999999999E-2</v>
      </c>
      <c r="Q16" s="5">
        <f t="shared" si="30"/>
        <v>12.5</v>
      </c>
      <c r="R16">
        <f t="shared" si="0"/>
        <v>50000</v>
      </c>
      <c r="S16">
        <f t="shared" si="1"/>
        <v>3396.8335588030277</v>
      </c>
      <c r="U16">
        <f t="shared" si="20"/>
        <v>2.9274999999999999E-2</v>
      </c>
      <c r="V16">
        <f t="shared" si="21"/>
        <v>0.01</v>
      </c>
      <c r="W16">
        <f t="shared" si="22"/>
        <v>0.77074866610190529</v>
      </c>
      <c r="X16">
        <f t="shared" si="23"/>
        <v>2.2563667200133277E-2</v>
      </c>
      <c r="Y16">
        <f t="shared" si="24"/>
        <v>7.7074866610190532E-3</v>
      </c>
      <c r="Z16">
        <f t="shared" si="25"/>
        <v>0.74047751224075298</v>
      </c>
      <c r="AB16">
        <f t="shared" si="26"/>
        <v>2725.5241226213429</v>
      </c>
      <c r="AC16">
        <f t="shared" si="27"/>
        <v>2515.2788631183694</v>
      </c>
      <c r="AE16">
        <f t="shared" si="2"/>
        <v>0</v>
      </c>
      <c r="AF16">
        <f t="shared" si="3"/>
        <v>0</v>
      </c>
      <c r="AG16">
        <f t="shared" si="4"/>
        <v>-9.2559689030094123</v>
      </c>
      <c r="AH16">
        <f t="shared" si="5"/>
        <v>-1128.1833600066639</v>
      </c>
      <c r="AI16">
        <f t="shared" si="6"/>
        <v>-1137.4393289096733</v>
      </c>
      <c r="AJ16">
        <f t="shared" si="7"/>
        <v>210.24525950297357</v>
      </c>
      <c r="AK16">
        <f t="shared" si="28"/>
        <v>19.351221270611536</v>
      </c>
      <c r="AL16">
        <f t="shared" si="8"/>
        <v>-907.84284813608826</v>
      </c>
      <c r="AN16">
        <f t="shared" si="9"/>
        <v>0</v>
      </c>
      <c r="AO16">
        <f t="shared" si="10"/>
        <v>0</v>
      </c>
      <c r="AP16">
        <f t="shared" si="11"/>
        <v>-3.9901300389669481</v>
      </c>
      <c r="AQ16">
        <f t="shared" si="12"/>
        <v>-486.34544491194629</v>
      </c>
      <c r="AR16">
        <f t="shared" si="13"/>
        <v>-490.33557495091327</v>
      </c>
      <c r="AS16">
        <f t="shared" si="14"/>
        <v>90.634047530179245</v>
      </c>
      <c r="AT16">
        <f t="shared" si="15"/>
        <v>8.3420644658236185</v>
      </c>
      <c r="AU16">
        <f t="shared" si="16"/>
        <v>-391.35946295491044</v>
      </c>
      <c r="AW16">
        <v>13</v>
      </c>
      <c r="AX16">
        <f>IF(Z16&gt;0, (R16*SUMPRODUCT(K16:$K$98, X16:$X$98)-K16*$AZ$3)/Z16, 0)</f>
        <v>3396.8335588030277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3.3331E-2</v>
      </c>
      <c r="Q17" s="5">
        <f t="shared" si="30"/>
        <v>12.5</v>
      </c>
      <c r="R17">
        <f t="shared" si="0"/>
        <v>50000</v>
      </c>
      <c r="S17">
        <f t="shared" si="1"/>
        <v>3240.3866880317528</v>
      </c>
      <c r="U17">
        <f t="shared" si="20"/>
        <v>3.3331E-2</v>
      </c>
      <c r="V17">
        <f t="shared" si="21"/>
        <v>0.01</v>
      </c>
      <c r="W17">
        <f t="shared" si="22"/>
        <v>0.74047751224075298</v>
      </c>
      <c r="X17">
        <f t="shared" si="23"/>
        <v>2.4680855960496538E-2</v>
      </c>
      <c r="Y17">
        <f t="shared" si="24"/>
        <v>7.40477512240753E-3</v>
      </c>
      <c r="Z17">
        <f t="shared" si="25"/>
        <v>0.7083918811578489</v>
      </c>
      <c r="AB17">
        <f t="shared" si="26"/>
        <v>2515.2788631183694</v>
      </c>
      <c r="AC17">
        <f t="shared" si="27"/>
        <v>2295.4636216136651</v>
      </c>
      <c r="AE17">
        <f t="shared" si="2"/>
        <v>0</v>
      </c>
      <c r="AF17">
        <f t="shared" si="3"/>
        <v>0</v>
      </c>
      <c r="AG17">
        <f t="shared" si="4"/>
        <v>-8.8548985144731116</v>
      </c>
      <c r="AH17">
        <f t="shared" si="5"/>
        <v>-1234.0427980248269</v>
      </c>
      <c r="AI17">
        <f t="shared" si="6"/>
        <v>-1242.8976965392999</v>
      </c>
      <c r="AJ17">
        <f t="shared" si="7"/>
        <v>219.81524150470432</v>
      </c>
      <c r="AK17">
        <f t="shared" si="28"/>
        <v>34.710848311033494</v>
      </c>
      <c r="AL17">
        <f t="shared" si="8"/>
        <v>-988.37160672356208</v>
      </c>
      <c r="AN17">
        <f t="shared" si="9"/>
        <v>0</v>
      </c>
      <c r="AO17">
        <f t="shared" si="10"/>
        <v>0</v>
      </c>
      <c r="AP17">
        <f t="shared" si="11"/>
        <v>-3.5883001637981491</v>
      </c>
      <c r="AQ17">
        <f t="shared" si="12"/>
        <v>-500.07529358453593</v>
      </c>
      <c r="AR17">
        <f t="shared" si="13"/>
        <v>-503.66359374833405</v>
      </c>
      <c r="AS17">
        <f t="shared" si="14"/>
        <v>89.076466072134721</v>
      </c>
      <c r="AT17">
        <f t="shared" si="15"/>
        <v>14.065993243906242</v>
      </c>
      <c r="AU17">
        <f t="shared" si="16"/>
        <v>-400.52113443229308</v>
      </c>
      <c r="AW17">
        <v>14</v>
      </c>
      <c r="AX17">
        <f>IF(Z17&gt;0, (R17*SUMPRODUCT(K17:$K$98, X17:$X$98)-K17*$AZ$3)/Z17, 0)</f>
        <v>3240.3866880317528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3.7801000000000001E-2</v>
      </c>
      <c r="Q18" s="5">
        <f t="shared" si="30"/>
        <v>12.5</v>
      </c>
      <c r="R18">
        <f t="shared" si="0"/>
        <v>50000</v>
      </c>
      <c r="S18">
        <f t="shared" si="1"/>
        <v>3075.501335192766</v>
      </c>
      <c r="U18">
        <f t="shared" si="20"/>
        <v>3.7801000000000001E-2</v>
      </c>
      <c r="V18">
        <f t="shared" si="21"/>
        <v>0.01</v>
      </c>
      <c r="W18">
        <f t="shared" si="22"/>
        <v>0.7083918811578489</v>
      </c>
      <c r="X18">
        <f t="shared" si="23"/>
        <v>2.6777921499647847E-2</v>
      </c>
      <c r="Y18">
        <f t="shared" si="24"/>
        <v>7.0839188115784891E-3</v>
      </c>
      <c r="Z18">
        <f t="shared" si="25"/>
        <v>0.6745300408466226</v>
      </c>
      <c r="AB18">
        <f t="shared" si="26"/>
        <v>2295.4636216136651</v>
      </c>
      <c r="AC18">
        <f t="shared" si="27"/>
        <v>2074.5180412514187</v>
      </c>
      <c r="AE18">
        <f t="shared" si="2"/>
        <v>0</v>
      </c>
      <c r="AF18">
        <f t="shared" si="3"/>
        <v>0</v>
      </c>
      <c r="AG18">
        <f t="shared" si="4"/>
        <v>-8.4316255105827818</v>
      </c>
      <c r="AH18">
        <f t="shared" si="5"/>
        <v>-1338.8960749823923</v>
      </c>
      <c r="AI18">
        <f t="shared" si="6"/>
        <v>-1347.3277004929751</v>
      </c>
      <c r="AJ18">
        <f t="shared" si="7"/>
        <v>220.94558036224635</v>
      </c>
      <c r="AK18">
        <f t="shared" si="28"/>
        <v>49.582014226855165</v>
      </c>
      <c r="AL18">
        <f t="shared" si="8"/>
        <v>-1076.8001059038736</v>
      </c>
      <c r="AN18">
        <f t="shared" si="9"/>
        <v>0</v>
      </c>
      <c r="AO18">
        <f t="shared" si="10"/>
        <v>0</v>
      </c>
      <c r="AP18">
        <f t="shared" si="11"/>
        <v>-3.1884806155920433</v>
      </c>
      <c r="AQ18">
        <f t="shared" si="12"/>
        <v>-506.31330530695715</v>
      </c>
      <c r="AR18">
        <f t="shared" si="13"/>
        <v>-509.50178592254923</v>
      </c>
      <c r="AS18">
        <f t="shared" si="14"/>
        <v>83.552180917136553</v>
      </c>
      <c r="AT18">
        <f t="shared" si="15"/>
        <v>18.749799910576147</v>
      </c>
      <c r="AU18">
        <f t="shared" si="16"/>
        <v>-407.19980509483651</v>
      </c>
      <c r="AW18">
        <v>15</v>
      </c>
      <c r="AX18">
        <f>IF(Z18&gt;0, (R18*SUMPRODUCT(K18:$K$98, X18:$X$98)-K18*$AZ$3)/Z18, 0)</f>
        <v>3075.501335192766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4.3147999999999999E-2</v>
      </c>
      <c r="Q19" s="5">
        <f t="shared" si="30"/>
        <v>12.5</v>
      </c>
      <c r="R19">
        <f t="shared" si="0"/>
        <v>50000</v>
      </c>
      <c r="S19">
        <f t="shared" si="1"/>
        <v>2866.9422373675552</v>
      </c>
      <c r="U19">
        <f t="shared" si="20"/>
        <v>4.3147999999999999E-2</v>
      </c>
      <c r="V19">
        <f t="shared" si="21"/>
        <v>0.01</v>
      </c>
      <c r="W19">
        <f t="shared" si="22"/>
        <v>0.6745300408466226</v>
      </c>
      <c r="X19">
        <f t="shared" si="23"/>
        <v>2.9104622202450071E-2</v>
      </c>
      <c r="Y19">
        <f t="shared" si="24"/>
        <v>6.7453004084662262E-3</v>
      </c>
      <c r="Z19">
        <f t="shared" si="25"/>
        <v>0.63868011823570636</v>
      </c>
      <c r="AB19">
        <f t="shared" si="26"/>
        <v>2074.5180412514187</v>
      </c>
      <c r="AC19">
        <f t="shared" si="27"/>
        <v>1831.0590071368506</v>
      </c>
      <c r="AE19">
        <f t="shared" si="2"/>
        <v>0</v>
      </c>
      <c r="AF19">
        <f t="shared" si="3"/>
        <v>0</v>
      </c>
      <c r="AG19">
        <f t="shared" si="4"/>
        <v>-7.9835014779463291</v>
      </c>
      <c r="AH19">
        <f t="shared" si="5"/>
        <v>-1455.2311101225034</v>
      </c>
      <c r="AI19">
        <f t="shared" si="6"/>
        <v>-1463.2146116004496</v>
      </c>
      <c r="AJ19">
        <f t="shared" si="7"/>
        <v>243.45903411456811</v>
      </c>
      <c r="AK19">
        <f t="shared" si="28"/>
        <v>46.261752319906641</v>
      </c>
      <c r="AL19">
        <f t="shared" si="8"/>
        <v>-1173.4938251659748</v>
      </c>
      <c r="AN19">
        <f t="shared" si="9"/>
        <v>0</v>
      </c>
      <c r="AO19">
        <f t="shared" si="10"/>
        <v>0</v>
      </c>
      <c r="AP19">
        <f t="shared" si="11"/>
        <v>-2.8154613893822229</v>
      </c>
      <c r="AQ19">
        <f t="shared" si="12"/>
        <v>-513.2017592150163</v>
      </c>
      <c r="AR19">
        <f t="shared" si="13"/>
        <v>-516.0172206043984</v>
      </c>
      <c r="AS19">
        <f t="shared" si="14"/>
        <v>85.858255596162365</v>
      </c>
      <c r="AT19">
        <f t="shared" si="15"/>
        <v>16.314668171811448</v>
      </c>
      <c r="AU19">
        <f t="shared" si="16"/>
        <v>-413.84429683642458</v>
      </c>
      <c r="AW19">
        <v>16</v>
      </c>
      <c r="AX19">
        <f>IF(Z19&gt;0, (R19*SUMPRODUCT(K19:$K$98, X19:$X$98)-K19*$AZ$3)/Z19, 0)</f>
        <v>2866.9422373675552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4.8848999999999997E-2</v>
      </c>
      <c r="Q20" s="5">
        <f t="shared" si="30"/>
        <v>12.5</v>
      </c>
      <c r="R20">
        <f t="shared" si="0"/>
        <v>50000</v>
      </c>
      <c r="S20">
        <f t="shared" si="1"/>
        <v>2503.9379642003391</v>
      </c>
      <c r="U20">
        <f t="shared" si="20"/>
        <v>4.8848999999999997E-2</v>
      </c>
      <c r="V20">
        <f t="shared" si="21"/>
        <v>0.01</v>
      </c>
      <c r="W20">
        <f t="shared" si="22"/>
        <v>0.63868011823570636</v>
      </c>
      <c r="X20">
        <f t="shared" si="23"/>
        <v>3.1198885095696016E-2</v>
      </c>
      <c r="Y20">
        <f t="shared" si="24"/>
        <v>6.3868011823570636E-3</v>
      </c>
      <c r="Z20">
        <f t="shared" si="25"/>
        <v>0.60109443195765333</v>
      </c>
      <c r="AB20">
        <f t="shared" si="26"/>
        <v>1831.0590071368506</v>
      </c>
      <c r="AC20">
        <f t="shared" si="27"/>
        <v>1505.1031682482057</v>
      </c>
      <c r="AE20">
        <f t="shared" si="2"/>
        <v>0</v>
      </c>
      <c r="AF20">
        <f t="shared" si="3"/>
        <v>0</v>
      </c>
      <c r="AG20">
        <f t="shared" si="4"/>
        <v>-7.5136803994706662</v>
      </c>
      <c r="AH20">
        <f t="shared" si="5"/>
        <v>-1559.9442547848007</v>
      </c>
      <c r="AI20">
        <f t="shared" si="6"/>
        <v>-1567.4579351842713</v>
      </c>
      <c r="AJ20">
        <f t="shared" si="7"/>
        <v>325.95583888864485</v>
      </c>
      <c r="AK20">
        <f t="shared" si="28"/>
        <v>7.8735537306884575</v>
      </c>
      <c r="AL20">
        <f t="shared" si="8"/>
        <v>-1233.628542564938</v>
      </c>
      <c r="AN20">
        <f t="shared" si="9"/>
        <v>0</v>
      </c>
      <c r="AO20">
        <f t="shared" si="10"/>
        <v>0</v>
      </c>
      <c r="AP20">
        <f t="shared" si="11"/>
        <v>-2.5133020032993159</v>
      </c>
      <c r="AQ20">
        <f t="shared" si="12"/>
        <v>-521.79635174023406</v>
      </c>
      <c r="AR20">
        <f t="shared" si="13"/>
        <v>-524.30965374353332</v>
      </c>
      <c r="AS20">
        <f t="shared" si="14"/>
        <v>109.03118303031016</v>
      </c>
      <c r="AT20">
        <f t="shared" si="15"/>
        <v>2.6336784787676355</v>
      </c>
      <c r="AU20">
        <f t="shared" si="16"/>
        <v>-412.64479223445556</v>
      </c>
      <c r="AW20">
        <v>17</v>
      </c>
      <c r="AX20">
        <f>IF(Z20&gt;0, (R20*SUMPRODUCT(K20:$K$98, X20:$X$98)-K20*$AZ$3)/Z20, 0)</f>
        <v>2503.9379642003391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5.4528E-2</v>
      </c>
      <c r="Q21" s="5">
        <f t="shared" si="30"/>
        <v>12.5</v>
      </c>
      <c r="R21">
        <f t="shared" si="0"/>
        <v>50000</v>
      </c>
      <c r="S21">
        <f t="shared" si="1"/>
        <v>2049.6120404273865</v>
      </c>
      <c r="U21">
        <f t="shared" si="20"/>
        <v>5.4528E-2</v>
      </c>
      <c r="V21">
        <f t="shared" si="21"/>
        <v>0.01</v>
      </c>
      <c r="W21">
        <f t="shared" si="22"/>
        <v>0.60109443195765333</v>
      </c>
      <c r="X21">
        <f t="shared" si="23"/>
        <v>3.2776477185786919E-2</v>
      </c>
      <c r="Y21">
        <f t="shared" si="24"/>
        <v>6.0109443195765335E-3</v>
      </c>
      <c r="Z21">
        <f t="shared" si="25"/>
        <v>0.56230701045228992</v>
      </c>
      <c r="AB21">
        <f t="shared" si="26"/>
        <v>1505.1031682482057</v>
      </c>
      <c r="AC21">
        <f t="shared" si="27"/>
        <v>1152.5112190397417</v>
      </c>
      <c r="AE21">
        <f t="shared" si="2"/>
        <v>0</v>
      </c>
      <c r="AF21">
        <f t="shared" si="3"/>
        <v>0</v>
      </c>
      <c r="AG21">
        <f t="shared" si="4"/>
        <v>-7.0288376306536238</v>
      </c>
      <c r="AH21">
        <f t="shared" si="5"/>
        <v>-1638.823859289346</v>
      </c>
      <c r="AI21">
        <f t="shared" si="6"/>
        <v>-1645.8526969199997</v>
      </c>
      <c r="AJ21">
        <f t="shared" si="7"/>
        <v>352.59194920846403</v>
      </c>
      <c r="AK21">
        <f t="shared" si="28"/>
        <v>2.4081650691971292</v>
      </c>
      <c r="AL21">
        <f t="shared" si="8"/>
        <v>-1290.8525826423386</v>
      </c>
      <c r="AN21">
        <f t="shared" si="9"/>
        <v>0</v>
      </c>
      <c r="AO21">
        <f t="shared" si="10"/>
        <v>0</v>
      </c>
      <c r="AP21">
        <f t="shared" si="11"/>
        <v>-2.2357585123910404</v>
      </c>
      <c r="AQ21">
        <f t="shared" si="12"/>
        <v>-521.28311767175774</v>
      </c>
      <c r="AR21">
        <f t="shared" si="13"/>
        <v>-523.51887618414878</v>
      </c>
      <c r="AS21">
        <f t="shared" si="14"/>
        <v>112.15374337364889</v>
      </c>
      <c r="AT21">
        <f t="shared" si="15"/>
        <v>0.7659979979078797</v>
      </c>
      <c r="AU21">
        <f t="shared" si="16"/>
        <v>-410.59913481259207</v>
      </c>
      <c r="AW21">
        <v>18</v>
      </c>
      <c r="AX21">
        <f>IF(Z21&gt;0, (R21*SUMPRODUCT(K21:$K$98, X21:$X$98)-K21*$AZ$3)/Z21, 0)</f>
        <v>2049.6120404273865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6.0775000000000003E-2</v>
      </c>
      <c r="Q22" s="5">
        <f t="shared" si="30"/>
        <v>12.5</v>
      </c>
      <c r="R22">
        <f t="shared" si="0"/>
        <v>50000</v>
      </c>
      <c r="S22">
        <f t="shared" si="1"/>
        <v>1624.1108655921178</v>
      </c>
      <c r="U22">
        <f t="shared" si="20"/>
        <v>6.0775000000000003E-2</v>
      </c>
      <c r="V22">
        <f t="shared" si="21"/>
        <v>0.01</v>
      </c>
      <c r="W22">
        <f t="shared" si="22"/>
        <v>0.56230701045228992</v>
      </c>
      <c r="X22">
        <f t="shared" si="23"/>
        <v>3.4174208560237923E-2</v>
      </c>
      <c r="Y22">
        <f t="shared" si="24"/>
        <v>5.623070104522899E-3</v>
      </c>
      <c r="Z22">
        <f t="shared" si="25"/>
        <v>0.52250973178752913</v>
      </c>
      <c r="AB22">
        <f t="shared" si="26"/>
        <v>1152.5112190397417</v>
      </c>
      <c r="AC22">
        <f t="shared" si="27"/>
        <v>848.61373277374923</v>
      </c>
      <c r="AE22">
        <f t="shared" si="2"/>
        <v>0</v>
      </c>
      <c r="AF22">
        <f t="shared" si="3"/>
        <v>0</v>
      </c>
      <c r="AG22">
        <f t="shared" si="4"/>
        <v>-6.5313716473441144</v>
      </c>
      <c r="AH22">
        <f t="shared" si="5"/>
        <v>-1708.7104280118961</v>
      </c>
      <c r="AI22">
        <f t="shared" si="6"/>
        <v>-1715.2417996592401</v>
      </c>
      <c r="AJ22">
        <f t="shared" si="7"/>
        <v>303.89748626599248</v>
      </c>
      <c r="AK22">
        <f t="shared" si="28"/>
        <v>24.202735599834579</v>
      </c>
      <c r="AL22">
        <f t="shared" si="8"/>
        <v>-1387.141577793413</v>
      </c>
      <c r="AN22">
        <f t="shared" si="9"/>
        <v>0</v>
      </c>
      <c r="AO22">
        <f t="shared" si="10"/>
        <v>0</v>
      </c>
      <c r="AP22">
        <f t="shared" si="11"/>
        <v>-1.9397971089417037</v>
      </c>
      <c r="AQ22">
        <f t="shared" si="12"/>
        <v>-507.48169408241074</v>
      </c>
      <c r="AR22">
        <f t="shared" si="13"/>
        <v>-509.42149119135246</v>
      </c>
      <c r="AS22">
        <f t="shared" si="14"/>
        <v>90.256610265492171</v>
      </c>
      <c r="AT22">
        <f t="shared" si="15"/>
        <v>7.1881373591916846</v>
      </c>
      <c r="AU22">
        <f t="shared" si="16"/>
        <v>-411.97674356666857</v>
      </c>
      <c r="AW22">
        <v>19</v>
      </c>
      <c r="AX22">
        <f>IF(Z22&gt;0, (R22*SUMPRODUCT(K22:$K$98, X22:$X$98)-K22*$AZ$3)/Z22, 0)</f>
        <v>1624.1108655921178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6.7419999999999994E-2</v>
      </c>
      <c r="Q23" s="5">
        <f t="shared" si="30"/>
        <v>12.5</v>
      </c>
      <c r="R23">
        <f t="shared" si="0"/>
        <v>50000</v>
      </c>
      <c r="S23">
        <f t="shared" si="1"/>
        <v>1388.1734458924673</v>
      </c>
      <c r="U23">
        <f t="shared" si="20"/>
        <v>6.7419999999999994E-2</v>
      </c>
      <c r="V23">
        <f t="shared" si="21"/>
        <v>0.01</v>
      </c>
      <c r="W23">
        <f t="shared" si="22"/>
        <v>0.52250973178752913</v>
      </c>
      <c r="X23">
        <f t="shared" si="23"/>
        <v>3.5227606117115208E-2</v>
      </c>
      <c r="Y23">
        <f t="shared" si="24"/>
        <v>5.2250973178752918E-3</v>
      </c>
      <c r="Z23">
        <f t="shared" si="25"/>
        <v>0.48205702835253861</v>
      </c>
      <c r="AB23">
        <f t="shared" si="26"/>
        <v>848.61373277374923</v>
      </c>
      <c r="AC23">
        <f t="shared" si="27"/>
        <v>669.17876616482636</v>
      </c>
      <c r="AE23">
        <f t="shared" si="2"/>
        <v>0</v>
      </c>
      <c r="AF23">
        <f t="shared" si="3"/>
        <v>0</v>
      </c>
      <c r="AG23">
        <f t="shared" si="4"/>
        <v>-6.0257128544067324</v>
      </c>
      <c r="AH23">
        <f t="shared" si="5"/>
        <v>-1761.3803058557603</v>
      </c>
      <c r="AI23">
        <f t="shared" si="6"/>
        <v>-1767.406018710167</v>
      </c>
      <c r="AJ23">
        <f t="shared" si="7"/>
        <v>179.43496660892288</v>
      </c>
      <c r="AK23">
        <f t="shared" si="28"/>
        <v>59.402961294162452</v>
      </c>
      <c r="AL23">
        <f t="shared" si="8"/>
        <v>-1528.5680908070817</v>
      </c>
      <c r="AN23">
        <f t="shared" si="9"/>
        <v>0</v>
      </c>
      <c r="AO23">
        <f t="shared" si="10"/>
        <v>0</v>
      </c>
      <c r="AP23">
        <f t="shared" si="11"/>
        <v>-1.59787322925664</v>
      </c>
      <c r="AQ23">
        <f t="shared" si="12"/>
        <v>-467.07543244589152</v>
      </c>
      <c r="AR23">
        <f t="shared" si="13"/>
        <v>-468.67330567514819</v>
      </c>
      <c r="AS23">
        <f t="shared" si="14"/>
        <v>47.58181089350726</v>
      </c>
      <c r="AT23">
        <f t="shared" si="15"/>
        <v>15.752227808381992</v>
      </c>
      <c r="AU23">
        <f t="shared" si="16"/>
        <v>-405.33926697325893</v>
      </c>
      <c r="AW23">
        <v>20</v>
      </c>
      <c r="AX23">
        <f>IF(Z23&gt;0, (R23*SUMPRODUCT(K23:$K$98, X23:$X$98)-K23*$AZ$3)/Z23, 0)</f>
        <v>1388.1734458924673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0.23676410751611635</v>
      </c>
      <c r="L24" s="2">
        <v>21</v>
      </c>
      <c r="M24" s="8">
        <v>7.4817999999999996E-2</v>
      </c>
      <c r="Q24" s="5">
        <f t="shared" si="30"/>
        <v>12.5</v>
      </c>
      <c r="R24">
        <f t="shared" si="0"/>
        <v>50000</v>
      </c>
      <c r="S24">
        <f t="shared" si="1"/>
        <v>1122.0216527538082</v>
      </c>
      <c r="U24">
        <f t="shared" si="20"/>
        <v>7.4817999999999996E-2</v>
      </c>
      <c r="V24">
        <f t="shared" si="21"/>
        <v>0.01</v>
      </c>
      <c r="W24">
        <f t="shared" ref="W24:W69" si="34">Z23</f>
        <v>0.48205702835253861</v>
      </c>
      <c r="X24">
        <f t="shared" ref="X24:X69" si="35">U24*W24</f>
        <v>3.6066542747280231E-2</v>
      </c>
      <c r="Y24">
        <f t="shared" ref="Y24:Y69" si="36">V24*W24</f>
        <v>4.820570283525386E-3</v>
      </c>
      <c r="Z24">
        <f t="shared" ref="Z24:Z69" si="37">MAX(0, W24-X24-Y24)</f>
        <v>0.441169915321733</v>
      </c>
      <c r="AB24">
        <f t="shared" ref="AB24:AB69" si="38">AC23</f>
        <v>669.17876616482636</v>
      </c>
      <c r="AC24">
        <f t="shared" si="27"/>
        <v>495.00219753454849</v>
      </c>
      <c r="AE24">
        <f t="shared" si="2"/>
        <v>0</v>
      </c>
      <c r="AF24">
        <f t="shared" si="3"/>
        <v>0</v>
      </c>
      <c r="AG24">
        <f t="shared" si="4"/>
        <v>-5.5146239415216627</v>
      </c>
      <c r="AH24">
        <f t="shared" si="5"/>
        <v>-1803.3271373640116</v>
      </c>
      <c r="AI24">
        <f t="shared" ref="AI24:AI69" si="39">SUM(AE24:AH24)</f>
        <v>-1808.8417613055333</v>
      </c>
      <c r="AJ24">
        <f t="shared" si="7"/>
        <v>174.17656863027787</v>
      </c>
      <c r="AK24">
        <f t="shared" si="28"/>
        <v>46.842513631537848</v>
      </c>
      <c r="AL24">
        <f t="shared" ref="AL24:AL69" si="40">SUM(AI24:AK24)</f>
        <v>-1587.8226790437175</v>
      </c>
      <c r="AN24">
        <f t="shared" si="9"/>
        <v>0</v>
      </c>
      <c r="AO24">
        <f t="shared" si="10"/>
        <v>0</v>
      </c>
      <c r="AP24">
        <f t="shared" si="11"/>
        <v>-1.3056650158013843</v>
      </c>
      <c r="AQ24">
        <f t="shared" si="12"/>
        <v>-426.96314023758316</v>
      </c>
      <c r="AR24">
        <f t="shared" si="13"/>
        <v>-428.26880525338453</v>
      </c>
      <c r="AS24">
        <f t="shared" si="14"/>
        <v>41.238759821967328</v>
      </c>
      <c r="AT24">
        <f t="shared" si="15"/>
        <v>11.090625933782572</v>
      </c>
      <c r="AU24">
        <f t="shared" si="16"/>
        <v>-375.93941949763462</v>
      </c>
      <c r="AW24">
        <v>21</v>
      </c>
      <c r="AX24">
        <f>IF(Z24&gt;0, (R24*SUMPRODUCT(K24:$K$98, X24:$X$98)-K24*$AZ$3)/Z24, 0)</f>
        <v>1122.0216527538082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8.3350999999999995E-2</v>
      </c>
      <c r="Q25" s="5">
        <f t="shared" si="30"/>
        <v>12.5</v>
      </c>
      <c r="R25">
        <f t="shared" si="0"/>
        <v>50000</v>
      </c>
      <c r="S25">
        <f t="shared" si="1"/>
        <v>823.9180462926488</v>
      </c>
      <c r="U25">
        <f t="shared" si="20"/>
        <v>8.3350999999999995E-2</v>
      </c>
      <c r="V25">
        <f t="shared" si="21"/>
        <v>0.01</v>
      </c>
      <c r="W25">
        <f t="shared" si="34"/>
        <v>0.441169915321733</v>
      </c>
      <c r="X25">
        <f t="shared" si="35"/>
        <v>3.6771953611981767E-2</v>
      </c>
      <c r="Y25">
        <f t="shared" si="36"/>
        <v>4.4116991532173301E-3</v>
      </c>
      <c r="Z25">
        <f t="shared" si="37"/>
        <v>0.39998626255653391</v>
      </c>
      <c r="AB25">
        <f t="shared" si="38"/>
        <v>495.00219753454849</v>
      </c>
      <c r="AC25">
        <f t="shared" si="27"/>
        <v>329.55589998947789</v>
      </c>
      <c r="AE25">
        <f t="shared" si="2"/>
        <v>0</v>
      </c>
      <c r="AF25">
        <f t="shared" si="3"/>
        <v>0</v>
      </c>
      <c r="AG25">
        <f t="shared" si="4"/>
        <v>-4.9998282819566739</v>
      </c>
      <c r="AH25">
        <f t="shared" si="5"/>
        <v>-1838.5976805990883</v>
      </c>
      <c r="AI25">
        <f t="shared" si="39"/>
        <v>-1843.5975088810451</v>
      </c>
      <c r="AJ25">
        <f t="shared" si="7"/>
        <v>165.44629754507059</v>
      </c>
      <c r="AK25">
        <f t="shared" si="28"/>
        <v>34.6501538274184</v>
      </c>
      <c r="AL25">
        <f t="shared" si="40"/>
        <v>-1643.5010575085562</v>
      </c>
      <c r="AN25">
        <f t="shared" si="9"/>
        <v>0</v>
      </c>
      <c r="AO25">
        <f t="shared" si="10"/>
        <v>0</v>
      </c>
      <c r="AP25">
        <f t="shared" si="11"/>
        <v>-1.0569463222422404</v>
      </c>
      <c r="AQ25">
        <f t="shared" si="12"/>
        <v>-388.6731597573613</v>
      </c>
      <c r="AR25">
        <f t="shared" si="13"/>
        <v>-389.73010607960356</v>
      </c>
      <c r="AS25">
        <f t="shared" si="14"/>
        <v>34.9747723036647</v>
      </c>
      <c r="AT25">
        <f t="shared" si="15"/>
        <v>7.3249220948614822</v>
      </c>
      <c r="AU25">
        <f t="shared" si="16"/>
        <v>-347.43041168107743</v>
      </c>
      <c r="AW25">
        <v>22</v>
      </c>
      <c r="AX25">
        <f>IF(Z25&gt;0, (R25*SUMPRODUCT(K25:$K$98, X25:$X$98)-K25*$AZ$3)/Z25, 0)</f>
        <v>823.9180462926488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9.2474000000000001E-2</v>
      </c>
      <c r="Q26" s="5">
        <f t="shared" si="30"/>
        <v>12.5</v>
      </c>
      <c r="R26">
        <f t="shared" si="0"/>
        <v>50000</v>
      </c>
      <c r="S26">
        <f t="shared" si="1"/>
        <v>485.74055305649216</v>
      </c>
      <c r="U26">
        <f t="shared" si="20"/>
        <v>9.2474000000000001E-2</v>
      </c>
      <c r="V26">
        <f t="shared" si="21"/>
        <v>0.01</v>
      </c>
      <c r="W26">
        <f t="shared" si="34"/>
        <v>0.39998626255653391</v>
      </c>
      <c r="X26">
        <f t="shared" si="35"/>
        <v>3.6988329643652916E-2</v>
      </c>
      <c r="Y26">
        <f t="shared" si="36"/>
        <v>3.999862625565339E-3</v>
      </c>
      <c r="Z26">
        <f t="shared" si="37"/>
        <v>0.35899807028731567</v>
      </c>
      <c r="AB26">
        <f t="shared" si="38"/>
        <v>329.55589998947789</v>
      </c>
      <c r="AC26">
        <f t="shared" si="27"/>
        <v>174.37992120757417</v>
      </c>
      <c r="AE26">
        <f t="shared" si="2"/>
        <v>0</v>
      </c>
      <c r="AF26">
        <f t="shared" si="3"/>
        <v>0</v>
      </c>
      <c r="AG26">
        <f t="shared" si="4"/>
        <v>-4.4874758785914457</v>
      </c>
      <c r="AH26">
        <f t="shared" si="5"/>
        <v>-1849.4164821826457</v>
      </c>
      <c r="AI26">
        <f t="shared" si="39"/>
        <v>-1853.9039580612371</v>
      </c>
      <c r="AJ26">
        <f t="shared" si="7"/>
        <v>155.17597878190372</v>
      </c>
      <c r="AK26">
        <f t="shared" si="28"/>
        <v>23.068912999263453</v>
      </c>
      <c r="AL26">
        <f t="shared" si="40"/>
        <v>-1675.65906628007</v>
      </c>
      <c r="AN26">
        <f t="shared" si="9"/>
        <v>0</v>
      </c>
      <c r="AO26">
        <f t="shared" si="10"/>
        <v>0</v>
      </c>
      <c r="AP26">
        <f t="shared" si="11"/>
        <v>-0.84699714715784735</v>
      </c>
      <c r="AQ26">
        <f t="shared" si="12"/>
        <v>-349.07162215367475</v>
      </c>
      <c r="AR26">
        <f t="shared" si="13"/>
        <v>-349.91861930083257</v>
      </c>
      <c r="AS26">
        <f t="shared" si="14"/>
        <v>29.288984474041168</v>
      </c>
      <c r="AT26">
        <f t="shared" si="15"/>
        <v>4.3541857442901355</v>
      </c>
      <c r="AU26">
        <f t="shared" si="16"/>
        <v>-316.27544908250127</v>
      </c>
      <c r="AW26">
        <v>23</v>
      </c>
      <c r="AX26">
        <f>IF(Z26&gt;0, (R26*SUMPRODUCT(K26:$K$98, X26:$X$98)-K26*$AZ$3)/Z26, 0)</f>
        <v>485.74055305649216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0.10216500000000001</v>
      </c>
      <c r="Q27" s="5">
        <f t="shared" si="30"/>
        <v>12.5</v>
      </c>
      <c r="R27">
        <f t="shared" si="0"/>
        <v>50000</v>
      </c>
      <c r="S27">
        <f t="shared" si="1"/>
        <v>106.00763477883824</v>
      </c>
      <c r="U27">
        <f t="shared" si="20"/>
        <v>0.10216500000000001</v>
      </c>
      <c r="V27">
        <f t="shared" si="21"/>
        <v>0.01</v>
      </c>
      <c r="W27">
        <f t="shared" si="34"/>
        <v>0.35899807028731567</v>
      </c>
      <c r="X27">
        <f t="shared" si="35"/>
        <v>3.6677037850903607E-2</v>
      </c>
      <c r="Y27">
        <f t="shared" si="36"/>
        <v>3.5899807028731568E-3</v>
      </c>
      <c r="Z27">
        <f t="shared" si="37"/>
        <v>0.31873105173353894</v>
      </c>
      <c r="AB27">
        <f t="shared" si="38"/>
        <v>174.37992120757417</v>
      </c>
      <c r="AC27">
        <f t="shared" si="27"/>
        <v>33.787924924843992</v>
      </c>
      <c r="AE27">
        <f t="shared" si="2"/>
        <v>0</v>
      </c>
      <c r="AF27">
        <f t="shared" si="3"/>
        <v>0</v>
      </c>
      <c r="AG27">
        <f t="shared" si="4"/>
        <v>-3.9841381466692369</v>
      </c>
      <c r="AH27">
        <f t="shared" si="5"/>
        <v>-1833.8518925451804</v>
      </c>
      <c r="AI27">
        <f t="shared" si="39"/>
        <v>-1837.8360306918496</v>
      </c>
      <c r="AJ27">
        <f t="shared" si="7"/>
        <v>140.59199628273018</v>
      </c>
      <c r="AK27">
        <f t="shared" si="28"/>
        <v>12.206594484530193</v>
      </c>
      <c r="AL27">
        <f t="shared" si="40"/>
        <v>-1685.0374399245893</v>
      </c>
      <c r="AN27">
        <f t="shared" si="9"/>
        <v>0</v>
      </c>
      <c r="AO27">
        <f t="shared" si="10"/>
        <v>0</v>
      </c>
      <c r="AP27">
        <f t="shared" si="11"/>
        <v>-0.67142295727400658</v>
      </c>
      <c r="AQ27">
        <f t="shared" si="12"/>
        <v>-309.04808406921956</v>
      </c>
      <c r="AR27">
        <f t="shared" si="13"/>
        <v>-309.71950702649355</v>
      </c>
      <c r="AS27">
        <f t="shared" si="14"/>
        <v>23.693127707462413</v>
      </c>
      <c r="AT27">
        <f t="shared" si="15"/>
        <v>2.0571043134886193</v>
      </c>
      <c r="AU27">
        <f t="shared" si="16"/>
        <v>-283.9692750055425</v>
      </c>
      <c r="AW27">
        <v>24</v>
      </c>
      <c r="AX27">
        <f>IF(Z27&gt;0, (R27*SUMPRODUCT(K27:$K$98, X27:$X$98)-K27*$AZ$3)/Z27, 0)</f>
        <v>106.00763477883824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0.113081</v>
      </c>
      <c r="Q28" s="5">
        <f t="shared" si="30"/>
        <v>12.5</v>
      </c>
      <c r="R28">
        <f t="shared" si="0"/>
        <v>50000</v>
      </c>
      <c r="S28">
        <f t="shared" si="1"/>
        <v>-318.8451403023185</v>
      </c>
      <c r="U28">
        <f t="shared" si="20"/>
        <v>0.113081</v>
      </c>
      <c r="V28">
        <f t="shared" si="21"/>
        <v>0.01</v>
      </c>
      <c r="W28">
        <f t="shared" si="34"/>
        <v>0.31873105173353894</v>
      </c>
      <c r="X28">
        <f t="shared" si="35"/>
        <v>3.6042426061080317E-2</v>
      </c>
      <c r="Y28">
        <f t="shared" si="36"/>
        <v>3.1873105173353894E-3</v>
      </c>
      <c r="Z28">
        <f t="shared" si="37"/>
        <v>0.27950131515512322</v>
      </c>
      <c r="AB28">
        <f t="shared" si="38"/>
        <v>33.787924924843992</v>
      </c>
      <c r="AC28">
        <f t="shared" si="27"/>
        <v>-89.117636045317809</v>
      </c>
      <c r="AE28">
        <f t="shared" si="2"/>
        <v>0</v>
      </c>
      <c r="AF28">
        <f t="shared" si="3"/>
        <v>0</v>
      </c>
      <c r="AG28">
        <f t="shared" si="4"/>
        <v>-3.4937664394390402</v>
      </c>
      <c r="AH28">
        <f t="shared" si="5"/>
        <v>-1802.1213030540159</v>
      </c>
      <c r="AI28">
        <f t="shared" si="39"/>
        <v>-1805.6150694934549</v>
      </c>
      <c r="AJ28">
        <f t="shared" si="7"/>
        <v>122.9055609701618</v>
      </c>
      <c r="AK28">
        <f t="shared" si="28"/>
        <v>2.3651547447390797</v>
      </c>
      <c r="AL28">
        <f t="shared" si="40"/>
        <v>-1680.344353778554</v>
      </c>
      <c r="AN28">
        <f t="shared" si="9"/>
        <v>0</v>
      </c>
      <c r="AO28">
        <f t="shared" si="10"/>
        <v>0</v>
      </c>
      <c r="AP28">
        <f t="shared" si="11"/>
        <v>-0.52569959666943267</v>
      </c>
      <c r="AQ28">
        <f t="shared" si="12"/>
        <v>-271.16135511250695</v>
      </c>
      <c r="AR28">
        <f t="shared" si="13"/>
        <v>-271.68705470917638</v>
      </c>
      <c r="AS28">
        <f t="shared" si="14"/>
        <v>18.493338049471458</v>
      </c>
      <c r="AT28">
        <f t="shared" si="15"/>
        <v>0.35587979818415205</v>
      </c>
      <c r="AU28">
        <f t="shared" si="16"/>
        <v>-252.83783686152077</v>
      </c>
      <c r="AW28">
        <v>25</v>
      </c>
      <c r="AX28">
        <f>IF(Z28&gt;0, (R28*SUMPRODUCT(K28:$K$98, X28:$X$98)-K28*$AZ$3)/Z28, 0)</f>
        <v>-318.8451403023185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0.12539</v>
      </c>
      <c r="Q29" s="5">
        <f t="shared" si="30"/>
        <v>12.5</v>
      </c>
      <c r="R29">
        <f t="shared" si="0"/>
        <v>50000</v>
      </c>
      <c r="S29">
        <f t="shared" si="1"/>
        <v>-803.11431469060426</v>
      </c>
      <c r="U29">
        <f t="shared" si="20"/>
        <v>0.12539</v>
      </c>
      <c r="V29">
        <f t="shared" si="21"/>
        <v>0.01</v>
      </c>
      <c r="W29">
        <f t="shared" si="34"/>
        <v>0.27950131515512322</v>
      </c>
      <c r="X29">
        <f t="shared" si="35"/>
        <v>3.5046669907300904E-2</v>
      </c>
      <c r="Y29">
        <f t="shared" si="36"/>
        <v>2.7950131515512323E-3</v>
      </c>
      <c r="Z29">
        <f t="shared" si="37"/>
        <v>0.24165963209627109</v>
      </c>
      <c r="AB29">
        <f t="shared" si="38"/>
        <v>-89.117636045317809</v>
      </c>
      <c r="AC29">
        <f t="shared" si="27"/>
        <v>-194.08030981938032</v>
      </c>
      <c r="AE29">
        <f t="shared" si="2"/>
        <v>0</v>
      </c>
      <c r="AF29">
        <f t="shared" si="3"/>
        <v>0</v>
      </c>
      <c r="AG29">
        <f t="shared" si="4"/>
        <v>-3.0207454012033885</v>
      </c>
      <c r="AH29">
        <f t="shared" si="5"/>
        <v>-1752.3334953650451</v>
      </c>
      <c r="AI29">
        <f t="shared" si="39"/>
        <v>-1755.3542407662485</v>
      </c>
      <c r="AJ29">
        <f t="shared" si="7"/>
        <v>104.96267377406251</v>
      </c>
      <c r="AK29">
        <f t="shared" si="28"/>
        <v>-6.2382345231722471</v>
      </c>
      <c r="AL29">
        <f t="shared" si="40"/>
        <v>-1656.6298015153582</v>
      </c>
      <c r="AN29">
        <f t="shared" si="9"/>
        <v>0</v>
      </c>
      <c r="AO29">
        <f t="shared" si="10"/>
        <v>0</v>
      </c>
      <c r="AP29">
        <f t="shared" si="11"/>
        <v>-0.4058260073896055</v>
      </c>
      <c r="AQ29">
        <f t="shared" si="12"/>
        <v>-235.41954437992916</v>
      </c>
      <c r="AR29">
        <f t="shared" si="13"/>
        <v>-235.82537038731877</v>
      </c>
      <c r="AS29">
        <f t="shared" si="14"/>
        <v>14.101348232027778</v>
      </c>
      <c r="AT29">
        <f t="shared" si="15"/>
        <v>-0.83808380828468765</v>
      </c>
      <c r="AU29">
        <f t="shared" si="16"/>
        <v>-222.56210596357565</v>
      </c>
      <c r="AW29">
        <v>26</v>
      </c>
      <c r="AX29">
        <f>IF(Z29&gt;0, (R29*SUMPRODUCT(K29:$K$98, X29:$X$98)-K29*$AZ$3)/Z29, 0)</f>
        <v>-803.11431469060426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0.13947699999999999</v>
      </c>
      <c r="Q30" s="5">
        <f t="shared" si="30"/>
        <v>12.5</v>
      </c>
      <c r="R30">
        <f t="shared" si="0"/>
        <v>50000</v>
      </c>
      <c r="S30">
        <f t="shared" si="1"/>
        <v>-1367.6762407189392</v>
      </c>
      <c r="U30">
        <f t="shared" si="20"/>
        <v>0.13947699999999999</v>
      </c>
      <c r="V30">
        <f t="shared" si="21"/>
        <v>0.01</v>
      </c>
      <c r="W30">
        <f t="shared" si="34"/>
        <v>0.24165963209627109</v>
      </c>
      <c r="X30">
        <f t="shared" si="35"/>
        <v>3.37059605058916E-2</v>
      </c>
      <c r="Y30">
        <f t="shared" si="36"/>
        <v>2.4165963209627109E-3</v>
      </c>
      <c r="Z30">
        <f t="shared" si="37"/>
        <v>0.20553707526941675</v>
      </c>
      <c r="AB30">
        <f t="shared" si="38"/>
        <v>-194.08030981938032</v>
      </c>
      <c r="AC30">
        <f t="shared" si="27"/>
        <v>-281.10817443284157</v>
      </c>
      <c r="AE30">
        <f t="shared" si="2"/>
        <v>0</v>
      </c>
      <c r="AF30">
        <f t="shared" si="3"/>
        <v>0</v>
      </c>
      <c r="AG30">
        <f t="shared" si="4"/>
        <v>-2.5692134408677094</v>
      </c>
      <c r="AH30">
        <f t="shared" si="5"/>
        <v>-1685.2980252945799</v>
      </c>
      <c r="AI30">
        <f t="shared" si="39"/>
        <v>-1687.8672387354477</v>
      </c>
      <c r="AJ30">
        <f t="shared" si="7"/>
        <v>87.027864613461247</v>
      </c>
      <c r="AK30">
        <f t="shared" si="28"/>
        <v>-13.585621687356623</v>
      </c>
      <c r="AL30">
        <f t="shared" si="40"/>
        <v>-1614.4249958093433</v>
      </c>
      <c r="AN30">
        <f t="shared" si="9"/>
        <v>0</v>
      </c>
      <c r="AO30">
        <f t="shared" si="10"/>
        <v>0</v>
      </c>
      <c r="AP30">
        <f t="shared" si="11"/>
        <v>-0.30818245828841911</v>
      </c>
      <c r="AQ30">
        <f t="shared" si="12"/>
        <v>-202.15497868814285</v>
      </c>
      <c r="AR30">
        <f t="shared" si="13"/>
        <v>-202.46316114643128</v>
      </c>
      <c r="AS30">
        <f t="shared" si="14"/>
        <v>10.439172094285027</v>
      </c>
      <c r="AT30">
        <f t="shared" si="15"/>
        <v>-1.6296233790416357</v>
      </c>
      <c r="AU30">
        <f t="shared" si="16"/>
        <v>-193.65361243118792</v>
      </c>
      <c r="AW30">
        <v>27</v>
      </c>
      <c r="AX30">
        <f>IF(Z30&gt;0, (R30*SUMPRODUCT(K30:$K$98, X30:$X$98)-K30*$AZ$3)/Z30, 0)</f>
        <v>-1367.6762407189392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0.15573300000000001</v>
      </c>
      <c r="Q31" s="5">
        <f t="shared" si="30"/>
        <v>12.5</v>
      </c>
      <c r="R31">
        <f t="shared" si="0"/>
        <v>50000</v>
      </c>
      <c r="S31">
        <f t="shared" si="1"/>
        <v>-2045.6339640517103</v>
      </c>
      <c r="U31">
        <f t="shared" si="20"/>
        <v>0.15573300000000001</v>
      </c>
      <c r="V31">
        <f t="shared" si="21"/>
        <v>0.01</v>
      </c>
      <c r="W31">
        <f t="shared" si="34"/>
        <v>0.20553707526941675</v>
      </c>
      <c r="X31">
        <f t="shared" si="35"/>
        <v>3.2008905342932083E-2</v>
      </c>
      <c r="Y31">
        <f t="shared" si="36"/>
        <v>2.0553707526941674E-3</v>
      </c>
      <c r="Z31">
        <f t="shared" si="37"/>
        <v>0.17147279917379052</v>
      </c>
      <c r="AB31">
        <f t="shared" si="38"/>
        <v>-281.10817443284157</v>
      </c>
      <c r="AC31">
        <f t="shared" si="27"/>
        <v>-350.77058190092396</v>
      </c>
      <c r="AE31">
        <f t="shared" si="2"/>
        <v>0</v>
      </c>
      <c r="AF31">
        <f t="shared" si="3"/>
        <v>0</v>
      </c>
      <c r="AG31">
        <f t="shared" si="4"/>
        <v>-2.1434099896723815</v>
      </c>
      <c r="AH31">
        <f t="shared" si="5"/>
        <v>-1600.4452671466042</v>
      </c>
      <c r="AI31">
        <f t="shared" si="39"/>
        <v>-1602.5886771362766</v>
      </c>
      <c r="AJ31">
        <f t="shared" si="7"/>
        <v>69.662407468082392</v>
      </c>
      <c r="AK31">
        <f t="shared" si="28"/>
        <v>-19.677572210298912</v>
      </c>
      <c r="AL31">
        <f t="shared" si="40"/>
        <v>-1552.6038418784931</v>
      </c>
      <c r="AN31">
        <f t="shared" si="9"/>
        <v>0</v>
      </c>
      <c r="AO31">
        <f t="shared" si="10"/>
        <v>0</v>
      </c>
      <c r="AP31">
        <f t="shared" si="11"/>
        <v>-0.22955933475795048</v>
      </c>
      <c r="AQ31">
        <f t="shared" si="12"/>
        <v>-171.40778134510848</v>
      </c>
      <c r="AR31">
        <f t="shared" si="13"/>
        <v>-171.63734067986644</v>
      </c>
      <c r="AS31">
        <f t="shared" si="14"/>
        <v>7.4608478980050785</v>
      </c>
      <c r="AT31">
        <f t="shared" si="15"/>
        <v>-2.1074691300371318</v>
      </c>
      <c r="AU31">
        <f t="shared" si="16"/>
        <v>-166.28396191189847</v>
      </c>
      <c r="AW31">
        <v>28</v>
      </c>
      <c r="AX31">
        <f>IF(Z31&gt;0, (R31*SUMPRODUCT(K31:$K$98, X31:$X$98)-K31*$AZ$3)/Z31, 0)</f>
        <v>-2045.6339640517103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0.17447299999999999</v>
      </c>
      <c r="Q32" s="5">
        <f t="shared" si="30"/>
        <v>12.5</v>
      </c>
      <c r="R32">
        <f t="shared" si="0"/>
        <v>50000</v>
      </c>
      <c r="S32">
        <f t="shared" si="1"/>
        <v>-2888.1536770106864</v>
      </c>
      <c r="U32">
        <f t="shared" si="20"/>
        <v>0.17447299999999999</v>
      </c>
      <c r="V32">
        <f t="shared" si="21"/>
        <v>0.01</v>
      </c>
      <c r="W32">
        <f t="shared" si="34"/>
        <v>0.17147279917379052</v>
      </c>
      <c r="X32">
        <f t="shared" si="35"/>
        <v>2.9917373690248751E-2</v>
      </c>
      <c r="Y32">
        <f t="shared" si="36"/>
        <v>1.7147279917379052E-3</v>
      </c>
      <c r="Z32">
        <f t="shared" si="37"/>
        <v>0.13984069749180386</v>
      </c>
      <c r="AB32">
        <f t="shared" si="38"/>
        <v>-350.77058190092396</v>
      </c>
      <c r="AC32">
        <f t="shared" si="27"/>
        <v>-403.88142465669239</v>
      </c>
      <c r="AE32">
        <f t="shared" si="2"/>
        <v>0</v>
      </c>
      <c r="AF32">
        <f t="shared" si="3"/>
        <v>0</v>
      </c>
      <c r="AG32">
        <f t="shared" si="4"/>
        <v>-1.7480087186475484</v>
      </c>
      <c r="AH32">
        <f t="shared" si="5"/>
        <v>-1495.8686845124375</v>
      </c>
      <c r="AI32">
        <f t="shared" si="39"/>
        <v>-1497.616693231085</v>
      </c>
      <c r="AJ32">
        <f t="shared" si="7"/>
        <v>53.110842755768431</v>
      </c>
      <c r="AK32">
        <f t="shared" si="28"/>
        <v>-24.553940733064678</v>
      </c>
      <c r="AL32">
        <f t="shared" si="40"/>
        <v>-1469.0597912083813</v>
      </c>
      <c r="AN32">
        <f t="shared" si="9"/>
        <v>0</v>
      </c>
      <c r="AO32">
        <f t="shared" si="10"/>
        <v>0</v>
      </c>
      <c r="AP32">
        <f t="shared" si="11"/>
        <v>-0.16715342464030988</v>
      </c>
      <c r="AQ32">
        <f t="shared" si="12"/>
        <v>-143.04252076151388</v>
      </c>
      <c r="AR32">
        <f t="shared" si="13"/>
        <v>-143.20967418615419</v>
      </c>
      <c r="AS32">
        <f t="shared" si="14"/>
        <v>5.0787271009886146</v>
      </c>
      <c r="AT32">
        <f t="shared" si="15"/>
        <v>-2.3479718597298991</v>
      </c>
      <c r="AU32">
        <f t="shared" si="16"/>
        <v>-140.47891894489547</v>
      </c>
      <c r="AW32">
        <v>29</v>
      </c>
      <c r="AX32">
        <f>IF(Z32&gt;0, (R32*SUMPRODUCT(K32:$K$98, X32:$X$98)-K32*$AZ$3)/Z32, 0)</f>
        <v>-2888.1536770106864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0.196798</v>
      </c>
      <c r="Q33" s="5">
        <f t="shared" si="30"/>
        <v>12.5</v>
      </c>
      <c r="R33">
        <f t="shared" si="0"/>
        <v>50000</v>
      </c>
      <c r="S33">
        <f t="shared" si="1"/>
        <v>-3978.4893293683672</v>
      </c>
      <c r="U33">
        <f t="shared" si="20"/>
        <v>0.196798</v>
      </c>
      <c r="V33">
        <f t="shared" si="21"/>
        <v>0.01</v>
      </c>
      <c r="W33">
        <f t="shared" si="34"/>
        <v>0.13984069749180386</v>
      </c>
      <c r="X33">
        <f t="shared" si="35"/>
        <v>2.7520369584992016E-2</v>
      </c>
      <c r="Y33">
        <f t="shared" si="36"/>
        <v>1.3984069749180387E-3</v>
      </c>
      <c r="Z33">
        <f t="shared" si="37"/>
        <v>0.11092192093189381</v>
      </c>
      <c r="AB33">
        <f t="shared" si="38"/>
        <v>-403.88142465669239</v>
      </c>
      <c r="AC33">
        <f t="shared" si="27"/>
        <v>-441.30167882058123</v>
      </c>
      <c r="AE33">
        <f t="shared" si="2"/>
        <v>0</v>
      </c>
      <c r="AF33">
        <f t="shared" si="3"/>
        <v>0</v>
      </c>
      <c r="AG33">
        <f t="shared" si="4"/>
        <v>-1.3865240116486726</v>
      </c>
      <c r="AH33">
        <f t="shared" si="5"/>
        <v>-1376.0184792496009</v>
      </c>
      <c r="AI33">
        <f t="shared" si="39"/>
        <v>-1377.4050032612495</v>
      </c>
      <c r="AJ33">
        <f t="shared" si="7"/>
        <v>37.420254163888842</v>
      </c>
      <c r="AK33">
        <f t="shared" si="28"/>
        <v>-28.271699725968471</v>
      </c>
      <c r="AL33">
        <f t="shared" si="40"/>
        <v>-1368.2564488233293</v>
      </c>
      <c r="AN33">
        <f t="shared" si="9"/>
        <v>0</v>
      </c>
      <c r="AO33">
        <f t="shared" si="10"/>
        <v>0</v>
      </c>
      <c r="AP33">
        <f t="shared" si="11"/>
        <v>-0.11838074172459201</v>
      </c>
      <c r="AQ33">
        <f t="shared" si="12"/>
        <v>-117.48378450844179</v>
      </c>
      <c r="AR33">
        <f t="shared" si="13"/>
        <v>-117.60216525016637</v>
      </c>
      <c r="AS33">
        <f t="shared" si="14"/>
        <v>3.1949229917601873</v>
      </c>
      <c r="AT33">
        <f t="shared" si="15"/>
        <v>-2.4138238899991982</v>
      </c>
      <c r="AU33">
        <f t="shared" si="16"/>
        <v>-116.82106614840539</v>
      </c>
      <c r="AW33">
        <v>30</v>
      </c>
      <c r="AX33">
        <f>IF(Z33&gt;0, (R33*SUMPRODUCT(K33:$K$98, X33:$X$98)-K33*$AZ$3)/Z33, 0)</f>
        <v>-3978.4893293683672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0.22254599999999999</v>
      </c>
      <c r="Q34" s="5">
        <f t="shared" si="30"/>
        <v>12.5</v>
      </c>
      <c r="R34">
        <f t="shared" si="0"/>
        <v>50000</v>
      </c>
      <c r="S34">
        <f t="shared" si="1"/>
        <v>-5456.2864108162385</v>
      </c>
      <c r="U34">
        <f t="shared" si="20"/>
        <v>0.22254599999999999</v>
      </c>
      <c r="V34">
        <f t="shared" si="21"/>
        <v>0.01</v>
      </c>
      <c r="W34">
        <f t="shared" si="34"/>
        <v>0.11092192093189381</v>
      </c>
      <c r="X34">
        <f t="shared" si="35"/>
        <v>2.4685229815709239E-2</v>
      </c>
      <c r="Y34">
        <f t="shared" si="36"/>
        <v>1.1092192093189381E-3</v>
      </c>
      <c r="Z34">
        <f t="shared" si="37"/>
        <v>8.5127471906865634E-2</v>
      </c>
      <c r="AB34">
        <f t="shared" si="38"/>
        <v>-441.30167882058123</v>
      </c>
      <c r="AC34">
        <f t="shared" si="27"/>
        <v>-464.47986815257207</v>
      </c>
      <c r="AE34">
        <f t="shared" si="2"/>
        <v>0</v>
      </c>
      <c r="AF34">
        <f t="shared" si="3"/>
        <v>0</v>
      </c>
      <c r="AG34">
        <f t="shared" si="4"/>
        <v>-1.0640933988358203</v>
      </c>
      <c r="AH34">
        <f t="shared" si="5"/>
        <v>-1234.261490785462</v>
      </c>
      <c r="AI34">
        <f t="shared" si="39"/>
        <v>-1235.3255841842979</v>
      </c>
      <c r="AJ34">
        <f t="shared" si="7"/>
        <v>23.178189331990836</v>
      </c>
      <c r="AK34">
        <f t="shared" si="28"/>
        <v>-30.891117517440691</v>
      </c>
      <c r="AL34">
        <f t="shared" si="40"/>
        <v>-1243.0385123697479</v>
      </c>
      <c r="AN34">
        <f t="shared" si="9"/>
        <v>0</v>
      </c>
      <c r="AO34">
        <f t="shared" si="10"/>
        <v>0</v>
      </c>
      <c r="AP34">
        <f t="shared" si="11"/>
        <v>-8.1117655142415201E-2</v>
      </c>
      <c r="AQ34">
        <f t="shared" si="12"/>
        <v>-94.089859099432331</v>
      </c>
      <c r="AR34">
        <f t="shared" si="13"/>
        <v>-94.170976754574752</v>
      </c>
      <c r="AS34">
        <f t="shared" si="14"/>
        <v>1.7669129148954819</v>
      </c>
      <c r="AT34">
        <f t="shared" si="15"/>
        <v>-2.35488258877001</v>
      </c>
      <c r="AU34">
        <f t="shared" si="16"/>
        <v>-94.758946428449292</v>
      </c>
      <c r="AW34">
        <v>31</v>
      </c>
      <c r="AX34">
        <f>IF(Z34&gt;0, (R34*SUMPRODUCT(K34:$K$98, X34:$X$98)-K34*$AZ$3)/Z34, 0)</f>
        <v>-5456.2864108162385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0.252114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-7551.9073897426069</v>
      </c>
      <c r="U35">
        <f t="shared" si="20"/>
        <v>0.252114</v>
      </c>
      <c r="V35">
        <f t="shared" si="21"/>
        <v>0.01</v>
      </c>
      <c r="W35">
        <f t="shared" si="34"/>
        <v>8.5127471906865634E-2</v>
      </c>
      <c r="X35">
        <f t="shared" si="35"/>
        <v>2.1461827452327522E-2</v>
      </c>
      <c r="Y35">
        <f t="shared" si="36"/>
        <v>8.5127471906865635E-4</v>
      </c>
      <c r="Z35">
        <f t="shared" si="37"/>
        <v>6.2814369735469458E-2</v>
      </c>
      <c r="AB35">
        <f t="shared" si="38"/>
        <v>-464.47986815257207</v>
      </c>
      <c r="AC35">
        <f t="shared" si="27"/>
        <v>-474.36830298731616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-0.78517962169336819</v>
      </c>
      <c r="AH35">
        <f t="shared" ref="AH35:AH66" si="46">-X35*R35</f>
        <v>-1073.091372616376</v>
      </c>
      <c r="AI35">
        <f t="shared" si="39"/>
        <v>-1073.8765522380693</v>
      </c>
      <c r="AJ35">
        <f t="shared" ref="AJ35:AJ66" si="47">AB35-AC35</f>
        <v>9.8884348347440891</v>
      </c>
      <c r="AK35">
        <f t="shared" si="28"/>
        <v>-32.513590770680047</v>
      </c>
      <c r="AL35">
        <f t="shared" si="40"/>
        <v>-1096.5017081740054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-5.3442484002157314E-2</v>
      </c>
      <c r="AQ35">
        <f t="shared" ref="AQ35:AQ66" si="51">AH35*$K35</f>
        <v>-73.038916102053093</v>
      </c>
      <c r="AR35">
        <f t="shared" ref="AR35:AR66" si="52">AI35*$K35</f>
        <v>-73.092358586055255</v>
      </c>
      <c r="AS35">
        <f t="shared" ref="AS35:AS66" si="53">AJ35*$K35</f>
        <v>0.67304665819328102</v>
      </c>
      <c r="AT35">
        <f t="shared" ref="AT35:AT66" si="54">AK35*$K35</f>
        <v>-2.2130057971541905</v>
      </c>
      <c r="AU35">
        <f t="shared" ref="AU35:AU66" si="55">AL35*$K35</f>
        <v>-74.632317725016179</v>
      </c>
      <c r="AW35">
        <v>32</v>
      </c>
      <c r="AX35">
        <f>IF(Z35&gt;0, (R35*SUMPRODUCT(K35:$K$98, X35:$X$98)-K35*$AZ$3)/Z35, 0)</f>
        <v>-7551.9073897426069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0.286269</v>
      </c>
      <c r="Q36" s="5">
        <f t="shared" si="30"/>
        <v>12.5</v>
      </c>
      <c r="R36">
        <f t="shared" si="41"/>
        <v>50000</v>
      </c>
      <c r="S36">
        <f t="shared" si="42"/>
        <v>-10682.809190567299</v>
      </c>
      <c r="U36">
        <f t="shared" ref="U36:U67" si="57">M36</f>
        <v>0.286269</v>
      </c>
      <c r="V36">
        <f t="shared" ref="V36:V67" si="58">$C$10</f>
        <v>0.01</v>
      </c>
      <c r="W36">
        <f t="shared" si="34"/>
        <v>6.2814369735469458E-2</v>
      </c>
      <c r="X36">
        <f t="shared" si="35"/>
        <v>1.7981806809803106E-2</v>
      </c>
      <c r="Y36">
        <f t="shared" si="36"/>
        <v>6.2814369735469456E-4</v>
      </c>
      <c r="Z36">
        <f t="shared" si="37"/>
        <v>4.4204419228311663E-2</v>
      </c>
      <c r="AB36">
        <f t="shared" si="38"/>
        <v>-474.36830298731616</v>
      </c>
      <c r="AC36">
        <f t="shared" si="27"/>
        <v>-472.22737599589766</v>
      </c>
      <c r="AE36">
        <f t="shared" si="43"/>
        <v>0</v>
      </c>
      <c r="AF36">
        <f t="shared" si="44"/>
        <v>0</v>
      </c>
      <c r="AG36">
        <f t="shared" si="45"/>
        <v>-0.5525552403538958</v>
      </c>
      <c r="AH36">
        <f t="shared" si="46"/>
        <v>-899.09034049015531</v>
      </c>
      <c r="AI36">
        <f t="shared" si="39"/>
        <v>-899.64289573050917</v>
      </c>
      <c r="AJ36">
        <f t="shared" si="47"/>
        <v>-2.1409269914184961</v>
      </c>
      <c r="AK36">
        <f t="shared" ref="AK36:AK67" si="59">G36*SUM(AB36:AB36, AE36:AF36)</f>
        <v>-33.205781209112132</v>
      </c>
      <c r="AL36">
        <f t="shared" si="40"/>
        <v>-934.98960393103982</v>
      </c>
      <c r="AN36">
        <f t="shared" si="48"/>
        <v>0</v>
      </c>
      <c r="AO36">
        <f t="shared" si="49"/>
        <v>0</v>
      </c>
      <c r="AP36">
        <f t="shared" si="50"/>
        <v>-3.3579582776180512E-2</v>
      </c>
      <c r="AQ36">
        <f t="shared" si="51"/>
        <v>-54.639023045762755</v>
      </c>
      <c r="AR36">
        <f t="shared" si="52"/>
        <v>-54.672602628538932</v>
      </c>
      <c r="AS36">
        <f t="shared" si="53"/>
        <v>-0.13010723612005215</v>
      </c>
      <c r="AT36">
        <f t="shared" si="54"/>
        <v>-2.0179634493104643</v>
      </c>
      <c r="AU36">
        <f t="shared" si="55"/>
        <v>-56.820673313969451</v>
      </c>
      <c r="AW36">
        <v>33</v>
      </c>
      <c r="AX36">
        <f>IF(Z36&gt;0, (R36*SUMPRODUCT(K36:$K$98, X36:$X$98)-K36*$AZ$3)/Z36, 0)</f>
        <v>-10682.809190567299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0.32445800000000002</v>
      </c>
      <c r="Q37" s="5">
        <f t="shared" ref="Q37:Q68" si="60">$C$8</f>
        <v>12.5</v>
      </c>
      <c r="R37">
        <f t="shared" si="41"/>
        <v>50000</v>
      </c>
      <c r="S37">
        <f t="shared" si="42"/>
        <v>-15626.89121723161</v>
      </c>
      <c r="U37">
        <f t="shared" si="57"/>
        <v>0.32445800000000002</v>
      </c>
      <c r="V37">
        <f t="shared" si="58"/>
        <v>0.01</v>
      </c>
      <c r="W37">
        <f t="shared" si="34"/>
        <v>4.4204419228311663E-2</v>
      </c>
      <c r="X37">
        <f t="shared" si="35"/>
        <v>1.4342477453979546E-2</v>
      </c>
      <c r="Y37">
        <f t="shared" si="36"/>
        <v>4.4204419228311662E-4</v>
      </c>
      <c r="Z37">
        <f t="shared" si="37"/>
        <v>2.9419897582049E-2</v>
      </c>
      <c r="AB37">
        <f t="shared" si="38"/>
        <v>-472.22737599589766</v>
      </c>
      <c r="AC37">
        <f t="shared" si="27"/>
        <v>-459.74153913677503</v>
      </c>
      <c r="AE37">
        <f t="shared" si="43"/>
        <v>0</v>
      </c>
      <c r="AF37">
        <f t="shared" si="44"/>
        <v>0</v>
      </c>
      <c r="AG37">
        <f t="shared" si="45"/>
        <v>-0.36774871977561252</v>
      </c>
      <c r="AH37">
        <f t="shared" si="46"/>
        <v>-717.12387269897727</v>
      </c>
      <c r="AI37">
        <f t="shared" si="39"/>
        <v>-717.49162141875286</v>
      </c>
      <c r="AJ37">
        <f t="shared" si="47"/>
        <v>-12.485836859122628</v>
      </c>
      <c r="AK37">
        <f t="shared" si="59"/>
        <v>-33.055916319712843</v>
      </c>
      <c r="AL37">
        <f t="shared" si="40"/>
        <v>-763.03337459758836</v>
      </c>
      <c r="AN37">
        <f t="shared" si="48"/>
        <v>0</v>
      </c>
      <c r="AO37">
        <f t="shared" si="49"/>
        <v>0</v>
      </c>
      <c r="AP37">
        <f t="shared" si="50"/>
        <v>-1.9954127392879224E-2</v>
      </c>
      <c r="AQ37">
        <f t="shared" si="51"/>
        <v>-38.911300958549916</v>
      </c>
      <c r="AR37">
        <f t="shared" si="52"/>
        <v>-38.931255085942787</v>
      </c>
      <c r="AS37">
        <f t="shared" si="53"/>
        <v>-0.67748428722106468</v>
      </c>
      <c r="AT37">
        <f t="shared" si="54"/>
        <v>-1.7936213774839829</v>
      </c>
      <c r="AU37">
        <f t="shared" si="55"/>
        <v>-41.402360750647837</v>
      </c>
      <c r="AW37">
        <v>34</v>
      </c>
      <c r="AX37">
        <f>IF(Z37&gt;0, (R37*SUMPRODUCT(K37:$K$98, X37:$X$98)-K37*$AZ$3)/Z37, 0)</f>
        <v>-15626.89121723161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0.36696200000000001</v>
      </c>
      <c r="Q38" s="5">
        <f t="shared" si="60"/>
        <v>12.5</v>
      </c>
      <c r="R38">
        <f t="shared" si="41"/>
        <v>50000</v>
      </c>
      <c r="S38">
        <f t="shared" si="42"/>
        <v>-23934.902960423613</v>
      </c>
      <c r="U38">
        <f t="shared" si="57"/>
        <v>0.36696200000000001</v>
      </c>
      <c r="V38">
        <f t="shared" si="58"/>
        <v>0.01</v>
      </c>
      <c r="W38">
        <f t="shared" si="34"/>
        <v>2.9419897582049E-2</v>
      </c>
      <c r="X38">
        <f t="shared" si="35"/>
        <v>1.0795984456503866E-2</v>
      </c>
      <c r="Y38">
        <f t="shared" si="36"/>
        <v>2.9419897582049002E-4</v>
      </c>
      <c r="Z38">
        <f t="shared" si="37"/>
        <v>1.8329714149724646E-2</v>
      </c>
      <c r="AB38">
        <f t="shared" si="38"/>
        <v>-459.74153913677503</v>
      </c>
      <c r="AC38">
        <f t="shared" si="27"/>
        <v>-438.71992946596305</v>
      </c>
      <c r="AE38">
        <f t="shared" si="43"/>
        <v>0</v>
      </c>
      <c r="AF38">
        <f t="shared" si="44"/>
        <v>0</v>
      </c>
      <c r="AG38">
        <f t="shared" si="45"/>
        <v>-0.22912142687155806</v>
      </c>
      <c r="AH38">
        <f t="shared" si="46"/>
        <v>-539.79922282519328</v>
      </c>
      <c r="AI38">
        <f t="shared" si="39"/>
        <v>-540.02834425206481</v>
      </c>
      <c r="AJ38">
        <f t="shared" si="47"/>
        <v>-21.021609670811984</v>
      </c>
      <c r="AK38">
        <f t="shared" si="59"/>
        <v>-32.181907739574257</v>
      </c>
      <c r="AL38">
        <f t="shared" si="40"/>
        <v>-593.23186166245102</v>
      </c>
      <c r="AN38">
        <f t="shared" si="48"/>
        <v>0</v>
      </c>
      <c r="AO38">
        <f t="shared" si="49"/>
        <v>0</v>
      </c>
      <c r="AP38">
        <f t="shared" si="50"/>
        <v>-1.1100160377325611E-2</v>
      </c>
      <c r="AQ38">
        <f t="shared" si="51"/>
        <v>-26.151451772663375</v>
      </c>
      <c r="AR38">
        <f t="shared" si="52"/>
        <v>-26.162551933040699</v>
      </c>
      <c r="AS38">
        <f t="shared" si="53"/>
        <v>-1.0184260892647141</v>
      </c>
      <c r="AT38">
        <f t="shared" si="54"/>
        <v>-1.5591048905165252</v>
      </c>
      <c r="AU38">
        <f t="shared" si="55"/>
        <v>-28.740082912821936</v>
      </c>
      <c r="AW38">
        <v>35</v>
      </c>
      <c r="AX38">
        <f>IF(Z38&gt;0, (R38*SUMPRODUCT(K38:$K$98, X38:$X$98)-K38*$AZ$3)/Z38, 0)</f>
        <v>-23934.902960423613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0.41335300000000003</v>
      </c>
      <c r="Q39" s="5">
        <f t="shared" si="60"/>
        <v>12.5</v>
      </c>
      <c r="R39">
        <f t="shared" si="41"/>
        <v>50000</v>
      </c>
      <c r="S39">
        <f t="shared" si="42"/>
        <v>-38918.507397552588</v>
      </c>
      <c r="U39">
        <f t="shared" si="57"/>
        <v>0.41335300000000003</v>
      </c>
      <c r="V39">
        <f t="shared" si="58"/>
        <v>0.01</v>
      </c>
      <c r="W39">
        <f t="shared" si="34"/>
        <v>1.8329714149724646E-2</v>
      </c>
      <c r="X39">
        <f t="shared" si="35"/>
        <v>7.5766423329311321E-3</v>
      </c>
      <c r="Y39">
        <f t="shared" si="36"/>
        <v>1.8329714149724647E-4</v>
      </c>
      <c r="Z39">
        <f t="shared" si="37"/>
        <v>1.0569774675296267E-2</v>
      </c>
      <c r="AB39">
        <f t="shared" si="38"/>
        <v>-438.71992946596305</v>
      </c>
      <c r="AC39">
        <f t="shared" si="27"/>
        <v>-411.35985389098181</v>
      </c>
      <c r="AE39">
        <f t="shared" si="43"/>
        <v>0</v>
      </c>
      <c r="AF39">
        <f t="shared" si="44"/>
        <v>0</v>
      </c>
      <c r="AG39">
        <f t="shared" si="45"/>
        <v>-0.13212218344120336</v>
      </c>
      <c r="AH39">
        <f t="shared" si="46"/>
        <v>-378.83211664655659</v>
      </c>
      <c r="AI39">
        <f t="shared" si="39"/>
        <v>-378.96423882999778</v>
      </c>
      <c r="AJ39">
        <f t="shared" si="47"/>
        <v>-27.360075574981238</v>
      </c>
      <c r="AK39">
        <f t="shared" si="59"/>
        <v>-30.710395062617415</v>
      </c>
      <c r="AL39">
        <f t="shared" si="40"/>
        <v>-437.03470946759643</v>
      </c>
      <c r="AN39">
        <f t="shared" si="48"/>
        <v>0</v>
      </c>
      <c r="AO39">
        <f t="shared" si="49"/>
        <v>0</v>
      </c>
      <c r="AP39">
        <f t="shared" si="50"/>
        <v>-5.7150662331282871E-3</v>
      </c>
      <c r="AQ39">
        <f t="shared" si="51"/>
        <v>-16.386730687316689</v>
      </c>
      <c r="AR39">
        <f t="shared" si="52"/>
        <v>-16.392445753549818</v>
      </c>
      <c r="AS39">
        <f t="shared" si="53"/>
        <v>-1.1834851648814768</v>
      </c>
      <c r="AT39">
        <f t="shared" si="54"/>
        <v>-1.3284063073821384</v>
      </c>
      <c r="AU39">
        <f t="shared" si="55"/>
        <v>-18.904337225813432</v>
      </c>
      <c r="AW39">
        <v>36</v>
      </c>
      <c r="AX39">
        <f>IF(Z39&gt;0, (R39*SUMPRODUCT(K39:$K$98, X39:$X$98)-K39*$AZ$3)/Z39, 0)</f>
        <v>-38918.507397552588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0.46434700000000001</v>
      </c>
      <c r="Q40" s="5">
        <f t="shared" si="60"/>
        <v>12.5</v>
      </c>
      <c r="R40">
        <f t="shared" si="41"/>
        <v>50000</v>
      </c>
      <c r="S40">
        <f t="shared" si="42"/>
        <v>-68388.431580575576</v>
      </c>
      <c r="U40">
        <f t="shared" si="57"/>
        <v>0.46434700000000001</v>
      </c>
      <c r="V40">
        <f t="shared" si="58"/>
        <v>0.01</v>
      </c>
      <c r="W40">
        <f t="shared" si="34"/>
        <v>1.0569774675296267E-2</v>
      </c>
      <c r="X40">
        <f t="shared" si="35"/>
        <v>4.9080431611497957E-3</v>
      </c>
      <c r="Y40">
        <f t="shared" si="36"/>
        <v>1.0569774675296268E-4</v>
      </c>
      <c r="Z40">
        <f t="shared" si="37"/>
        <v>5.5560337673935091E-3</v>
      </c>
      <c r="AB40">
        <f t="shared" si="38"/>
        <v>-411.35985389098181</v>
      </c>
      <c r="AC40">
        <f t="shared" si="27"/>
        <v>-379.96843516075853</v>
      </c>
      <c r="AE40">
        <f t="shared" si="43"/>
        <v>0</v>
      </c>
      <c r="AF40">
        <f t="shared" si="44"/>
        <v>0</v>
      </c>
      <c r="AG40">
        <f t="shared" si="45"/>
        <v>-6.9450422092418862E-2</v>
      </c>
      <c r="AH40">
        <f t="shared" si="46"/>
        <v>-245.4021580574898</v>
      </c>
      <c r="AI40">
        <f t="shared" si="39"/>
        <v>-245.47160847958222</v>
      </c>
      <c r="AJ40">
        <f t="shared" si="47"/>
        <v>-31.391418730223279</v>
      </c>
      <c r="AK40">
        <f t="shared" si="59"/>
        <v>-28.79518977236873</v>
      </c>
      <c r="AL40">
        <f t="shared" si="40"/>
        <v>-305.65821698217428</v>
      </c>
      <c r="AN40">
        <f t="shared" si="48"/>
        <v>0</v>
      </c>
      <c r="AO40">
        <f t="shared" si="49"/>
        <v>0</v>
      </c>
      <c r="AP40">
        <f t="shared" si="50"/>
        <v>-2.6822693845023064E-3</v>
      </c>
      <c r="AQ40">
        <f t="shared" si="51"/>
        <v>-9.4777637862657862</v>
      </c>
      <c r="AR40">
        <f t="shared" si="52"/>
        <v>-9.4804460556502885</v>
      </c>
      <c r="AS40">
        <f t="shared" si="53"/>
        <v>-1.2123791167766189</v>
      </c>
      <c r="AT40">
        <f t="shared" si="54"/>
        <v>-1.1121092373575312</v>
      </c>
      <c r="AU40">
        <f t="shared" si="55"/>
        <v>-11.80493440978444</v>
      </c>
      <c r="AW40">
        <v>37</v>
      </c>
      <c r="AX40">
        <f>IF(Z40&gt;0, (R40*SUMPRODUCT(K40:$K$98, X40:$X$98)-K40*$AZ$3)/Z40, 0)</f>
        <v>-68388.431580575576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0.52171199999999995</v>
      </c>
      <c r="Q41" s="5">
        <f t="shared" si="60"/>
        <v>12.5</v>
      </c>
      <c r="R41">
        <f t="shared" si="41"/>
        <v>50000</v>
      </c>
      <c r="S41">
        <f t="shared" si="42"/>
        <v>-133286.16572409685</v>
      </c>
      <c r="U41">
        <f t="shared" si="57"/>
        <v>0.52171199999999995</v>
      </c>
      <c r="V41">
        <f t="shared" si="58"/>
        <v>0.01</v>
      </c>
      <c r="W41">
        <f t="shared" si="34"/>
        <v>5.5560337673935091E-3</v>
      </c>
      <c r="X41">
        <f t="shared" si="35"/>
        <v>2.8986494888544024E-3</v>
      </c>
      <c r="Y41">
        <f t="shared" si="36"/>
        <v>5.5560337673935095E-5</v>
      </c>
      <c r="Z41">
        <f t="shared" si="37"/>
        <v>2.6018239408651719E-3</v>
      </c>
      <c r="AB41">
        <f t="shared" si="38"/>
        <v>-379.96843516075853</v>
      </c>
      <c r="AC41">
        <f t="shared" si="27"/>
        <v>-346.78713696707808</v>
      </c>
      <c r="AE41">
        <f t="shared" si="43"/>
        <v>0</v>
      </c>
      <c r="AF41">
        <f t="shared" si="44"/>
        <v>0</v>
      </c>
      <c r="AG41">
        <f t="shared" si="45"/>
        <v>-3.2522799260814646E-2</v>
      </c>
      <c r="AH41">
        <f t="shared" si="46"/>
        <v>-144.93247444272012</v>
      </c>
      <c r="AI41">
        <f t="shared" si="39"/>
        <v>-144.96499724198094</v>
      </c>
      <c r="AJ41">
        <f t="shared" si="47"/>
        <v>-33.181298193680448</v>
      </c>
      <c r="AK41">
        <f t="shared" si="59"/>
        <v>-26.597790461253101</v>
      </c>
      <c r="AL41">
        <f t="shared" si="40"/>
        <v>-204.7440858969145</v>
      </c>
      <c r="AN41">
        <f t="shared" si="48"/>
        <v>0</v>
      </c>
      <c r="AO41">
        <f t="shared" si="49"/>
        <v>0</v>
      </c>
      <c r="AP41">
        <f t="shared" si="50"/>
        <v>-1.1214951477944784E-3</v>
      </c>
      <c r="AQ41">
        <f t="shared" si="51"/>
        <v>-4.9977575897409539</v>
      </c>
      <c r="AR41">
        <f t="shared" si="52"/>
        <v>-4.9988790848887481</v>
      </c>
      <c r="AS41">
        <f t="shared" si="53"/>
        <v>-1.1442023985484635</v>
      </c>
      <c r="AT41">
        <f t="shared" si="54"/>
        <v>-0.91718098141354265</v>
      </c>
      <c r="AU41">
        <f t="shared" si="55"/>
        <v>-7.060262464850755</v>
      </c>
      <c r="AW41">
        <v>38</v>
      </c>
      <c r="AX41">
        <f>IF(Z41&gt;0, (R41*SUMPRODUCT(K41:$K$98, X41:$X$98)-K41*$AZ$3)/Z41, 0)</f>
        <v>-133286.16572409685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0.58618000000000003</v>
      </c>
      <c r="Q42" s="5">
        <f t="shared" si="60"/>
        <v>12.5</v>
      </c>
      <c r="R42">
        <f t="shared" si="41"/>
        <v>50000</v>
      </c>
      <c r="S42">
        <f t="shared" si="42"/>
        <v>-298568.41932835127</v>
      </c>
      <c r="U42">
        <f t="shared" si="57"/>
        <v>0.58618000000000003</v>
      </c>
      <c r="V42">
        <f t="shared" si="58"/>
        <v>0.01</v>
      </c>
      <c r="W42">
        <f t="shared" si="34"/>
        <v>2.6018239408651719E-3</v>
      </c>
      <c r="X42">
        <f t="shared" si="35"/>
        <v>1.5251371576563465E-3</v>
      </c>
      <c r="Y42">
        <f t="shared" si="36"/>
        <v>2.6018239408651721E-5</v>
      </c>
      <c r="Z42">
        <f t="shared" si="37"/>
        <v>1.0506685438001736E-3</v>
      </c>
      <c r="AB42">
        <f t="shared" si="38"/>
        <v>-346.78713696707808</v>
      </c>
      <c r="AC42">
        <f t="shared" si="27"/>
        <v>-313.69644636043842</v>
      </c>
      <c r="AE42">
        <f t="shared" si="43"/>
        <v>0</v>
      </c>
      <c r="AF42">
        <f t="shared" si="44"/>
        <v>0</v>
      </c>
      <c r="AG42">
        <f t="shared" si="45"/>
        <v>-1.3133356797502169E-2</v>
      </c>
      <c r="AH42">
        <f t="shared" si="46"/>
        <v>-76.256857882817329</v>
      </c>
      <c r="AI42">
        <f t="shared" si="39"/>
        <v>-76.269991239614825</v>
      </c>
      <c r="AJ42">
        <f t="shared" si="47"/>
        <v>-33.090690606639669</v>
      </c>
      <c r="AK42">
        <f t="shared" si="59"/>
        <v>-24.275099587695468</v>
      </c>
      <c r="AL42">
        <f t="shared" si="40"/>
        <v>-133.63578143394997</v>
      </c>
      <c r="AN42">
        <f t="shared" si="48"/>
        <v>0</v>
      </c>
      <c r="AO42">
        <f t="shared" si="49"/>
        <v>0</v>
      </c>
      <c r="AP42">
        <f t="shared" si="50"/>
        <v>-4.043590808771127E-4</v>
      </c>
      <c r="AQ42">
        <f t="shared" si="51"/>
        <v>-2.3478500919077407</v>
      </c>
      <c r="AR42">
        <f t="shared" si="52"/>
        <v>-2.3482544509886178</v>
      </c>
      <c r="AS42">
        <f t="shared" si="53"/>
        <v>-1.0188195939239664</v>
      </c>
      <c r="AT42">
        <f t="shared" si="54"/>
        <v>-0.74739894063852685</v>
      </c>
      <c r="AU42">
        <f t="shared" si="55"/>
        <v>-4.1144729855511111</v>
      </c>
      <c r="AW42">
        <v>39</v>
      </c>
      <c r="AX42">
        <f>IF(Z42&gt;0, (R42*SUMPRODUCT(K42:$K$98, X42:$X$98)-K42*$AZ$3)/Z42, 0)</f>
        <v>-298568.41932835127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0.65888599999999997</v>
      </c>
      <c r="Q43" s="5">
        <f t="shared" si="60"/>
        <v>12.5</v>
      </c>
      <c r="R43">
        <f t="shared" si="41"/>
        <v>50000</v>
      </c>
      <c r="S43">
        <f t="shared" si="42"/>
        <v>-810704.21874393208</v>
      </c>
      <c r="U43">
        <f t="shared" si="57"/>
        <v>0.65888599999999997</v>
      </c>
      <c r="V43">
        <f t="shared" si="58"/>
        <v>0.01</v>
      </c>
      <c r="W43">
        <f t="shared" si="34"/>
        <v>1.0506685438001736E-3</v>
      </c>
      <c r="X43">
        <f t="shared" si="35"/>
        <v>6.9227079415032117E-4</v>
      </c>
      <c r="Y43">
        <f t="shared" si="36"/>
        <v>1.0506685438001736E-5</v>
      </c>
      <c r="Z43">
        <f t="shared" si="37"/>
        <v>3.4789106421185065E-4</v>
      </c>
      <c r="AB43">
        <f t="shared" si="38"/>
        <v>-313.69644636043842</v>
      </c>
      <c r="AC43">
        <f t="shared" si="27"/>
        <v>-282.03675341986349</v>
      </c>
      <c r="AE43">
        <f t="shared" si="43"/>
        <v>0</v>
      </c>
      <c r="AF43">
        <f t="shared" si="44"/>
        <v>0</v>
      </c>
      <c r="AG43">
        <f t="shared" si="45"/>
        <v>-4.3486383026481333E-3</v>
      </c>
      <c r="AH43">
        <f t="shared" si="46"/>
        <v>-34.613539707516061</v>
      </c>
      <c r="AI43">
        <f t="shared" si="39"/>
        <v>-34.617888345818706</v>
      </c>
      <c r="AJ43">
        <f t="shared" si="47"/>
        <v>-31.659692940574928</v>
      </c>
      <c r="AK43">
        <f t="shared" si="59"/>
        <v>-21.95875124523069</v>
      </c>
      <c r="AL43">
        <f t="shared" si="40"/>
        <v>-88.236332531624313</v>
      </c>
      <c r="AN43">
        <f t="shared" si="48"/>
        <v>0</v>
      </c>
      <c r="AO43">
        <f t="shared" si="49"/>
        <v>0</v>
      </c>
      <c r="AP43">
        <f t="shared" si="50"/>
        <v>-1.1954370777280741E-4</v>
      </c>
      <c r="AQ43">
        <f t="shared" si="51"/>
        <v>-0.95152334772427605</v>
      </c>
      <c r="AR43">
        <f t="shared" si="52"/>
        <v>-0.95164289143204883</v>
      </c>
      <c r="AS43">
        <f t="shared" si="53"/>
        <v>-0.87032234406806686</v>
      </c>
      <c r="AT43">
        <f t="shared" si="54"/>
        <v>-0.60364425809272249</v>
      </c>
      <c r="AU43">
        <f t="shared" si="55"/>
        <v>-2.4256094935928378</v>
      </c>
      <c r="AW43">
        <v>40</v>
      </c>
      <c r="AX43">
        <f>IF(Z43&gt;0, (R43*SUMPRODUCT(K43:$K$98, X43:$X$98)-K43*$AZ$3)/Z43, 0)</f>
        <v>-810704.21874393208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0.73742600000000003</v>
      </c>
      <c r="Q44" s="5">
        <f t="shared" si="60"/>
        <v>12.5</v>
      </c>
      <c r="R44">
        <f t="shared" si="41"/>
        <v>50000</v>
      </c>
      <c r="S44">
        <f t="shared" si="42"/>
        <v>-2875036.5980916265</v>
      </c>
      <c r="U44">
        <f t="shared" si="57"/>
        <v>0.73742600000000003</v>
      </c>
      <c r="V44">
        <f t="shared" si="58"/>
        <v>0.01</v>
      </c>
      <c r="W44">
        <f t="shared" si="34"/>
        <v>3.4789106421185065E-4</v>
      </c>
      <c r="X44">
        <f t="shared" si="35"/>
        <v>2.565439159174882E-4</v>
      </c>
      <c r="Y44">
        <f t="shared" si="36"/>
        <v>3.4789106421185064E-6</v>
      </c>
      <c r="Z44">
        <f t="shared" si="37"/>
        <v>8.7868237652243933E-5</v>
      </c>
      <c r="AB44">
        <f t="shared" si="38"/>
        <v>-282.03675341986349</v>
      </c>
      <c r="AC44">
        <f t="shared" si="27"/>
        <v>-252.62439906001396</v>
      </c>
      <c r="AE44">
        <f t="shared" si="43"/>
        <v>0</v>
      </c>
      <c r="AF44">
        <f t="shared" si="44"/>
        <v>0</v>
      </c>
      <c r="AG44">
        <f t="shared" si="45"/>
        <v>-1.0983529706530492E-3</v>
      </c>
      <c r="AH44">
        <f t="shared" si="46"/>
        <v>-12.82719579587441</v>
      </c>
      <c r="AI44">
        <f t="shared" si="39"/>
        <v>-12.828294148845062</v>
      </c>
      <c r="AJ44">
        <f t="shared" si="47"/>
        <v>-29.41235435984953</v>
      </c>
      <c r="AK44">
        <f t="shared" si="59"/>
        <v>-19.742572739390447</v>
      </c>
      <c r="AL44">
        <f t="shared" si="40"/>
        <v>-61.983221248085037</v>
      </c>
      <c r="AN44">
        <f t="shared" si="48"/>
        <v>0</v>
      </c>
      <c r="AO44">
        <f t="shared" si="49"/>
        <v>0</v>
      </c>
      <c r="AP44">
        <f t="shared" si="50"/>
        <v>-2.6958600399115216E-5</v>
      </c>
      <c r="AQ44">
        <f t="shared" si="51"/>
        <v>-0.31483799374310811</v>
      </c>
      <c r="AR44">
        <f t="shared" si="52"/>
        <v>-0.3148649523435072</v>
      </c>
      <c r="AS44">
        <f t="shared" si="53"/>
        <v>-0.72191356437349341</v>
      </c>
      <c r="AT44">
        <f t="shared" si="54"/>
        <v>-0.48457294107853377</v>
      </c>
      <c r="AU44">
        <f t="shared" si="55"/>
        <v>-1.5213514577955343</v>
      </c>
      <c r="AW44">
        <v>41</v>
      </c>
      <c r="AX44">
        <f>IF(Z44&gt;0, (R44*SUMPRODUCT(K44:$K$98, X44:$X$98)-K44*$AZ$3)/Z44, 0)</f>
        <v>-2875036.5980916265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0.819492</v>
      </c>
      <c r="Q45" s="5">
        <f t="shared" si="60"/>
        <v>12.5</v>
      </c>
      <c r="R45">
        <f t="shared" si="41"/>
        <v>50000</v>
      </c>
      <c r="S45">
        <f t="shared" si="42"/>
        <v>-15073091.21725581</v>
      </c>
      <c r="U45">
        <f t="shared" si="57"/>
        <v>0.819492</v>
      </c>
      <c r="V45">
        <f t="shared" si="58"/>
        <v>0.01</v>
      </c>
      <c r="W45">
        <f t="shared" si="34"/>
        <v>8.7868237652243933E-5</v>
      </c>
      <c r="X45">
        <f t="shared" si="35"/>
        <v>7.2007317810112689E-5</v>
      </c>
      <c r="Y45">
        <f t="shared" si="36"/>
        <v>8.786823765224393E-7</v>
      </c>
      <c r="Z45">
        <f t="shared" si="37"/>
        <v>1.4982237465608803E-5</v>
      </c>
      <c r="AB45">
        <f t="shared" si="38"/>
        <v>-252.62439906001396</v>
      </c>
      <c r="AC45">
        <f t="shared" si="27"/>
        <v>-225.82863195770901</v>
      </c>
      <c r="AE45">
        <f t="shared" si="43"/>
        <v>0</v>
      </c>
      <c r="AF45">
        <f t="shared" si="44"/>
        <v>0</v>
      </c>
      <c r="AG45">
        <f t="shared" si="45"/>
        <v>-1.8727796832011004E-4</v>
      </c>
      <c r="AH45">
        <f t="shared" si="46"/>
        <v>-3.6003658905056346</v>
      </c>
      <c r="AI45">
        <f t="shared" si="39"/>
        <v>-3.6005531684739549</v>
      </c>
      <c r="AJ45">
        <f t="shared" si="47"/>
        <v>-26.79576710230495</v>
      </c>
      <c r="AK45">
        <f t="shared" si="59"/>
        <v>-17.683707934200978</v>
      </c>
      <c r="AL45">
        <f t="shared" si="40"/>
        <v>-48.080028204979882</v>
      </c>
      <c r="AN45">
        <f t="shared" si="48"/>
        <v>0</v>
      </c>
      <c r="AO45">
        <f t="shared" si="49"/>
        <v>0</v>
      </c>
      <c r="AP45">
        <f t="shared" si="50"/>
        <v>-4.1041580686181566E-6</v>
      </c>
      <c r="AQ45">
        <f t="shared" si="51"/>
        <v>-7.8901276279541882E-2</v>
      </c>
      <c r="AR45">
        <f t="shared" si="52"/>
        <v>-7.8905380437610501E-2</v>
      </c>
      <c r="AS45">
        <f t="shared" si="53"/>
        <v>-0.58722371213340807</v>
      </c>
      <c r="AT45">
        <f t="shared" si="54"/>
        <v>-0.38753481390391886</v>
      </c>
      <c r="AU45">
        <f t="shared" si="55"/>
        <v>-1.0536639064749374</v>
      </c>
      <c r="AW45">
        <v>42</v>
      </c>
      <c r="AX45">
        <f>IF(Z45&gt;0, (R45*SUMPRODUCT(K45:$K$98, X45:$X$98)-K45*$AZ$3)/Z45, 0)</f>
        <v>-15073091.21725581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0.82196330200000001</v>
      </c>
      <c r="Q46" s="5">
        <f t="shared" si="60"/>
        <v>12.5</v>
      </c>
      <c r="R46">
        <f t="shared" si="41"/>
        <v>50000</v>
      </c>
      <c r="S46">
        <f t="shared" si="42"/>
        <v>-80117724.369823962</v>
      </c>
      <c r="U46">
        <f t="shared" si="57"/>
        <v>0.82196330200000001</v>
      </c>
      <c r="V46">
        <f t="shared" si="58"/>
        <v>0.01</v>
      </c>
      <c r="W46">
        <f t="shared" si="34"/>
        <v>1.4982237465608803E-5</v>
      </c>
      <c r="X46">
        <f t="shared" si="35"/>
        <v>1.2314849378579924E-5</v>
      </c>
      <c r="Y46">
        <f t="shared" si="36"/>
        <v>1.4982237465608804E-7</v>
      </c>
      <c r="Z46">
        <f t="shared" si="37"/>
        <v>2.5175657123727914E-6</v>
      </c>
      <c r="AB46">
        <f t="shared" si="38"/>
        <v>-225.82863195770901</v>
      </c>
      <c r="AC46">
        <f t="shared" si="27"/>
        <v>-201.70163582680283</v>
      </c>
      <c r="AE46">
        <f t="shared" si="43"/>
        <v>0</v>
      </c>
      <c r="AF46">
        <f t="shared" si="44"/>
        <v>0</v>
      </c>
      <c r="AG46">
        <f t="shared" si="45"/>
        <v>-3.1469571404659896E-5</v>
      </c>
      <c r="AH46">
        <f t="shared" si="46"/>
        <v>-0.6157424689289962</v>
      </c>
      <c r="AI46">
        <f t="shared" si="39"/>
        <v>-0.61577393850040085</v>
      </c>
      <c r="AJ46">
        <f t="shared" si="47"/>
        <v>-24.126996130906178</v>
      </c>
      <c r="AK46">
        <f t="shared" si="59"/>
        <v>-15.808004237039633</v>
      </c>
      <c r="AL46">
        <f t="shared" si="40"/>
        <v>-40.550774306446215</v>
      </c>
      <c r="AN46">
        <f t="shared" si="48"/>
        <v>0</v>
      </c>
      <c r="AO46">
        <f t="shared" si="49"/>
        <v>0</v>
      </c>
      <c r="AP46">
        <f t="shared" si="50"/>
        <v>-6.1575818742915384E-7</v>
      </c>
      <c r="AQ46">
        <f t="shared" si="51"/>
        <v>-1.2048097564326151E-2</v>
      </c>
      <c r="AR46">
        <f t="shared" si="52"/>
        <v>-1.2048713322513579E-2</v>
      </c>
      <c r="AS46">
        <f t="shared" si="53"/>
        <v>-0.47208763076694193</v>
      </c>
      <c r="AT46">
        <f t="shared" si="54"/>
        <v>-0.30931174469158951</v>
      </c>
      <c r="AU46">
        <f t="shared" si="55"/>
        <v>-0.79344808878104511</v>
      </c>
      <c r="AW46">
        <v>43</v>
      </c>
      <c r="AX46">
        <f>IF(Z46&gt;0, (R46*SUMPRODUCT(K46:$K$98, X46:$X$98)-K46*$AZ$3)/Z46, 0)</f>
        <v>-80117724.369823962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0.82463276399999996</v>
      </c>
      <c r="Q47" s="5">
        <f t="shared" si="60"/>
        <v>12.5</v>
      </c>
      <c r="R47">
        <f t="shared" si="41"/>
        <v>50000</v>
      </c>
      <c r="S47">
        <f t="shared" si="42"/>
        <v>-432599990.89172679</v>
      </c>
      <c r="U47">
        <f t="shared" si="57"/>
        <v>0.82463276399999996</v>
      </c>
      <c r="V47">
        <f t="shared" si="58"/>
        <v>0.01</v>
      </c>
      <c r="W47">
        <f t="shared" si="34"/>
        <v>2.5175657123727914E-6</v>
      </c>
      <c r="X47">
        <f t="shared" si="35"/>
        <v>2.0760671719456038E-6</v>
      </c>
      <c r="Y47">
        <f t="shared" si="36"/>
        <v>2.5175657123727916E-8</v>
      </c>
      <c r="Z47">
        <f t="shared" si="37"/>
        <v>4.1632288330345976E-7</v>
      </c>
      <c r="AB47">
        <f t="shared" si="38"/>
        <v>-201.70163582680283</v>
      </c>
      <c r="AC47">
        <f t="shared" si="27"/>
        <v>-180.10127552509414</v>
      </c>
      <c r="AE47">
        <f t="shared" si="43"/>
        <v>0</v>
      </c>
      <c r="AF47">
        <f t="shared" si="44"/>
        <v>0</v>
      </c>
      <c r="AG47">
        <f t="shared" si="45"/>
        <v>-5.2040360412932473E-6</v>
      </c>
      <c r="AH47">
        <f t="shared" si="46"/>
        <v>-0.1038033585972802</v>
      </c>
      <c r="AI47">
        <f t="shared" si="39"/>
        <v>-0.10380856263332149</v>
      </c>
      <c r="AJ47">
        <f t="shared" si="47"/>
        <v>-21.60036030170869</v>
      </c>
      <c r="AK47">
        <f t="shared" si="59"/>
        <v>-14.119114507876199</v>
      </c>
      <c r="AL47">
        <f t="shared" si="40"/>
        <v>-35.823283372218214</v>
      </c>
      <c r="AN47">
        <f t="shared" si="48"/>
        <v>0</v>
      </c>
      <c r="AO47">
        <f t="shared" si="49"/>
        <v>0</v>
      </c>
      <c r="AP47">
        <f t="shared" si="50"/>
        <v>-9.0916276338865325E-8</v>
      </c>
      <c r="AQ47">
        <f t="shared" si="51"/>
        <v>-1.8134799144833324E-3</v>
      </c>
      <c r="AR47">
        <f t="shared" si="52"/>
        <v>-1.8135708307596712E-3</v>
      </c>
      <c r="AS47">
        <f t="shared" si="53"/>
        <v>-0.37736562749115332</v>
      </c>
      <c r="AT47">
        <f t="shared" si="54"/>
        <v>-0.24666572369455675</v>
      </c>
      <c r="AU47">
        <f t="shared" si="55"/>
        <v>-0.6258449220164698</v>
      </c>
      <c r="AW47">
        <v>44</v>
      </c>
      <c r="AX47">
        <f>IF(Z47&gt;0, (R47*SUMPRODUCT(K47:$K$98, X47:$X$98)-K47*$AZ$3)/Z47, 0)</f>
        <v>-432599990.89172679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0.82757423799999996</v>
      </c>
      <c r="Q48" s="5">
        <f t="shared" si="60"/>
        <v>12.5</v>
      </c>
      <c r="R48">
        <f t="shared" si="41"/>
        <v>50000</v>
      </c>
      <c r="S48">
        <f t="shared" si="42"/>
        <v>-2378032865.3312097</v>
      </c>
      <c r="U48">
        <f t="shared" si="57"/>
        <v>0.82757423799999996</v>
      </c>
      <c r="V48">
        <f t="shared" si="58"/>
        <v>0.01</v>
      </c>
      <c r="W48">
        <f t="shared" si="34"/>
        <v>4.1632288330345976E-7</v>
      </c>
      <c r="X48">
        <f t="shared" si="35"/>
        <v>3.4453809291182361E-7</v>
      </c>
      <c r="Y48">
        <f t="shared" si="36"/>
        <v>4.1632288330345975E-9</v>
      </c>
      <c r="Z48">
        <f t="shared" si="37"/>
        <v>6.7621561558601557E-8</v>
      </c>
      <c r="AB48">
        <f t="shared" si="38"/>
        <v>-180.10127552509414</v>
      </c>
      <c r="AC48">
        <f t="shared" si="27"/>
        <v>-160.80629579137204</v>
      </c>
      <c r="AE48">
        <f t="shared" si="43"/>
        <v>0</v>
      </c>
      <c r="AF48">
        <f t="shared" si="44"/>
        <v>0</v>
      </c>
      <c r="AG48">
        <f t="shared" si="45"/>
        <v>-8.4526951948251947E-7</v>
      </c>
      <c r="AH48">
        <f t="shared" si="46"/>
        <v>-1.7226904645591179E-2</v>
      </c>
      <c r="AI48">
        <f t="shared" si="39"/>
        <v>-1.7227749915110661E-2</v>
      </c>
      <c r="AJ48">
        <f t="shared" si="47"/>
        <v>-19.294979733722101</v>
      </c>
      <c r="AK48">
        <f t="shared" si="59"/>
        <v>-12.60708928675659</v>
      </c>
      <c r="AL48">
        <f t="shared" si="40"/>
        <v>-31.919296770393803</v>
      </c>
      <c r="AN48">
        <f t="shared" si="48"/>
        <v>0</v>
      </c>
      <c r="AO48">
        <f t="shared" si="49"/>
        <v>0</v>
      </c>
      <c r="AP48">
        <f t="shared" si="50"/>
        <v>-1.3184951305841764E-8</v>
      </c>
      <c r="AQ48">
        <f t="shared" si="51"/>
        <v>-2.687141718319067E-4</v>
      </c>
      <c r="AR48">
        <f t="shared" si="52"/>
        <v>-2.6872735678321258E-4</v>
      </c>
      <c r="AS48">
        <f t="shared" si="53"/>
        <v>-0.30097307707496335</v>
      </c>
      <c r="AT48">
        <f t="shared" si="54"/>
        <v>-0.19665190158051427</v>
      </c>
      <c r="AU48">
        <f t="shared" si="55"/>
        <v>-0.49789370601226085</v>
      </c>
      <c r="AW48">
        <v>45</v>
      </c>
      <c r="AX48">
        <f>IF(Z48&gt;0, (R48*SUMPRODUCT(K48:$K$98, X48:$X$98)-K48*$AZ$3)/Z48, 0)</f>
        <v>-2378032865.3312097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0.83082719400000005</v>
      </c>
      <c r="Q49" s="5">
        <f t="shared" si="60"/>
        <v>12.5</v>
      </c>
      <c r="R49">
        <f t="shared" si="41"/>
        <v>50000</v>
      </c>
      <c r="S49">
        <f t="shared" si="42"/>
        <v>-13339257872.522017</v>
      </c>
      <c r="U49">
        <f t="shared" si="57"/>
        <v>0.83082719400000005</v>
      </c>
      <c r="V49">
        <f t="shared" si="58"/>
        <v>0.01</v>
      </c>
      <c r="W49">
        <f t="shared" si="34"/>
        <v>6.7621561558601557E-8</v>
      </c>
      <c r="X49">
        <f t="shared" si="35"/>
        <v>5.6181832243631199E-8</v>
      </c>
      <c r="Y49">
        <f t="shared" si="36"/>
        <v>6.7621561558601556E-10</v>
      </c>
      <c r="Z49">
        <f t="shared" si="37"/>
        <v>1.0763513699384343E-8</v>
      </c>
      <c r="AB49">
        <f t="shared" si="38"/>
        <v>-160.80629579137204</v>
      </c>
      <c r="AC49">
        <f t="shared" si="27"/>
        <v>-143.57728485051118</v>
      </c>
      <c r="AE49">
        <f t="shared" si="43"/>
        <v>0</v>
      </c>
      <c r="AF49">
        <f t="shared" si="44"/>
        <v>0</v>
      </c>
      <c r="AG49">
        <f t="shared" si="45"/>
        <v>-1.3454392124230428E-7</v>
      </c>
      <c r="AH49">
        <f t="shared" si="46"/>
        <v>-2.8090916121815599E-3</v>
      </c>
      <c r="AI49">
        <f t="shared" si="39"/>
        <v>-2.8092261561028023E-3</v>
      </c>
      <c r="AJ49">
        <f t="shared" si="47"/>
        <v>-17.22901094086086</v>
      </c>
      <c r="AK49">
        <f t="shared" si="59"/>
        <v>-11.256440705396043</v>
      </c>
      <c r="AL49">
        <f t="shared" si="40"/>
        <v>-28.488260872413008</v>
      </c>
      <c r="AN49">
        <f t="shared" si="48"/>
        <v>0</v>
      </c>
      <c r="AO49">
        <f t="shared" si="49"/>
        <v>0</v>
      </c>
      <c r="AP49">
        <f t="shared" si="50"/>
        <v>-1.873826514575176E-9</v>
      </c>
      <c r="AQ49">
        <f t="shared" si="51"/>
        <v>-3.9122914630211238E-5</v>
      </c>
      <c r="AR49">
        <f t="shared" si="52"/>
        <v>-3.9124788456725819E-5</v>
      </c>
      <c r="AS49">
        <f t="shared" si="53"/>
        <v>-0.23995270260296128</v>
      </c>
      <c r="AT49">
        <f t="shared" si="54"/>
        <v>-0.15677123766541681</v>
      </c>
      <c r="AU49">
        <f t="shared" si="55"/>
        <v>-0.39676306505683484</v>
      </c>
      <c r="AW49">
        <v>46</v>
      </c>
      <c r="AX49">
        <f>IF(Z49&gt;0, (R49*SUMPRODUCT(K49:$K$98, X49:$X$98)-K49*$AZ$3)/Z49, 0)</f>
        <v>-13339257872.522017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0.83405797299999995</v>
      </c>
      <c r="Q50" s="5">
        <f t="shared" si="60"/>
        <v>12.5</v>
      </c>
      <c r="R50">
        <f t="shared" si="41"/>
        <v>50000</v>
      </c>
      <c r="S50">
        <f t="shared" si="42"/>
        <v>-76374888038.817856</v>
      </c>
      <c r="U50">
        <f t="shared" si="57"/>
        <v>0.83405797299999995</v>
      </c>
      <c r="V50">
        <f t="shared" si="58"/>
        <v>0.01</v>
      </c>
      <c r="W50">
        <f t="shared" si="34"/>
        <v>1.0763513699384343E-8</v>
      </c>
      <c r="X50">
        <f t="shared" si="35"/>
        <v>8.9773944184662363E-9</v>
      </c>
      <c r="Y50">
        <f t="shared" si="36"/>
        <v>1.0763513699384343E-10</v>
      </c>
      <c r="Z50">
        <f t="shared" si="37"/>
        <v>1.6784841439242631E-9</v>
      </c>
      <c r="AB50">
        <f t="shared" si="38"/>
        <v>-143.57728485051118</v>
      </c>
      <c r="AC50">
        <f t="shared" si="27"/>
        <v>-128.19403856714663</v>
      </c>
      <c r="AE50">
        <f t="shared" si="43"/>
        <v>0</v>
      </c>
      <c r="AF50">
        <f t="shared" si="44"/>
        <v>0</v>
      </c>
      <c r="AG50">
        <f t="shared" si="45"/>
        <v>-2.098105179905329E-8</v>
      </c>
      <c r="AH50">
        <f t="shared" si="46"/>
        <v>-4.4886972092331184E-4</v>
      </c>
      <c r="AI50">
        <f t="shared" si="39"/>
        <v>-4.4889070197511087E-4</v>
      </c>
      <c r="AJ50">
        <f t="shared" si="47"/>
        <v>-15.383246283364542</v>
      </c>
      <c r="AK50">
        <f t="shared" si="59"/>
        <v>-10.050409939535783</v>
      </c>
      <c r="AL50">
        <f t="shared" si="40"/>
        <v>-25.4341051136023</v>
      </c>
      <c r="AN50">
        <f t="shared" si="48"/>
        <v>0</v>
      </c>
      <c r="AO50">
        <f t="shared" si="49"/>
        <v>0</v>
      </c>
      <c r="AP50">
        <f t="shared" si="50"/>
        <v>-2.6090027225821249E-10</v>
      </c>
      <c r="AQ50">
        <f t="shared" si="51"/>
        <v>-5.5817140875008085E-6</v>
      </c>
      <c r="AR50">
        <f t="shared" si="52"/>
        <v>-5.5819749877730667E-6</v>
      </c>
      <c r="AS50">
        <f t="shared" si="53"/>
        <v>-0.19129132237908311</v>
      </c>
      <c r="AT50">
        <f t="shared" si="54"/>
        <v>-0.12497727543143705</v>
      </c>
      <c r="AU50">
        <f t="shared" si="55"/>
        <v>-0.31627417978550793</v>
      </c>
      <c r="AW50">
        <v>47</v>
      </c>
      <c r="AX50">
        <f>IF(Z50&gt;0, (R50*SUMPRODUCT(K50:$K$98, X50:$X$98)-K50*$AZ$3)/Z50, 0)</f>
        <v>-76374888038.817856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0.83754713300000005</v>
      </c>
      <c r="Q51" s="5">
        <f t="shared" si="60"/>
        <v>12.5</v>
      </c>
      <c r="R51">
        <f t="shared" si="41"/>
        <v>50000</v>
      </c>
      <c r="S51">
        <f t="shared" si="42"/>
        <v>-447298031016.06042</v>
      </c>
      <c r="U51">
        <f t="shared" si="57"/>
        <v>0.83754713300000005</v>
      </c>
      <c r="V51">
        <f t="shared" si="58"/>
        <v>0.01</v>
      </c>
      <c r="W51">
        <f t="shared" si="34"/>
        <v>1.6784841439242631E-9</v>
      </c>
      <c r="X51">
        <f t="shared" si="35"/>
        <v>1.4058095825297261E-9</v>
      </c>
      <c r="Y51">
        <f t="shared" si="36"/>
        <v>1.6784841439242633E-11</v>
      </c>
      <c r="Z51">
        <f t="shared" si="37"/>
        <v>2.5588971995529443E-10</v>
      </c>
      <c r="AB51">
        <f t="shared" si="38"/>
        <v>-128.19403856714663</v>
      </c>
      <c r="AC51">
        <f t="shared" si="27"/>
        <v>-114.45896789325431</v>
      </c>
      <c r="AE51">
        <f t="shared" si="43"/>
        <v>0</v>
      </c>
      <c r="AF51">
        <f t="shared" si="44"/>
        <v>0</v>
      </c>
      <c r="AG51">
        <f t="shared" si="45"/>
        <v>-3.1986214994411803E-9</v>
      </c>
      <c r="AH51">
        <f t="shared" si="46"/>
        <v>-7.0290479126486308E-5</v>
      </c>
      <c r="AI51">
        <f t="shared" si="39"/>
        <v>-7.0293677747985744E-5</v>
      </c>
      <c r="AJ51">
        <f t="shared" si="47"/>
        <v>-13.735070673892324</v>
      </c>
      <c r="AK51">
        <f t="shared" si="59"/>
        <v>-8.9735826997002661</v>
      </c>
      <c r="AL51">
        <f t="shared" si="40"/>
        <v>-22.708723667270338</v>
      </c>
      <c r="AN51">
        <f t="shared" si="48"/>
        <v>0</v>
      </c>
      <c r="AO51">
        <f t="shared" si="49"/>
        <v>0</v>
      </c>
      <c r="AP51">
        <f t="shared" si="50"/>
        <v>-3.5513387952540215E-11</v>
      </c>
      <c r="AQ51">
        <f t="shared" si="51"/>
        <v>-7.8041526795994761E-7</v>
      </c>
      <c r="AR51">
        <f t="shared" si="52"/>
        <v>-7.804507813479001E-7</v>
      </c>
      <c r="AS51">
        <f t="shared" si="53"/>
        <v>-0.15249659688797632</v>
      </c>
      <c r="AT51">
        <f t="shared" si="54"/>
        <v>-9.9631145415090397E-2</v>
      </c>
      <c r="AU51">
        <f t="shared" si="55"/>
        <v>-0.25212852275384806</v>
      </c>
      <c r="AW51">
        <v>48</v>
      </c>
      <c r="AX51">
        <f>IF(Z51&gt;0, (R51*SUMPRODUCT(K51:$K$98, X51:$X$98)-K51*$AZ$3)/Z51, 0)</f>
        <v>-447298031016.06042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0.841203123</v>
      </c>
      <c r="Q52" s="5">
        <f t="shared" si="60"/>
        <v>12.5</v>
      </c>
      <c r="R52">
        <f t="shared" si="41"/>
        <v>50000</v>
      </c>
      <c r="S52">
        <f t="shared" si="42"/>
        <v>-2684016309362.1167</v>
      </c>
      <c r="U52">
        <f t="shared" si="57"/>
        <v>0.841203123</v>
      </c>
      <c r="V52">
        <f t="shared" si="58"/>
        <v>0.01</v>
      </c>
      <c r="W52">
        <f t="shared" si="34"/>
        <v>2.5588971995529443E-10</v>
      </c>
      <c r="X52">
        <f t="shared" si="35"/>
        <v>2.152552315699891E-10</v>
      </c>
      <c r="Y52">
        <f t="shared" si="36"/>
        <v>2.5588971995529444E-12</v>
      </c>
      <c r="Z52">
        <f t="shared" si="37"/>
        <v>3.8075591185752383E-11</v>
      </c>
      <c r="AB52">
        <f t="shared" si="38"/>
        <v>-114.45896789325431</v>
      </c>
      <c r="AC52">
        <f t="shared" si="27"/>
        <v>-102.19550773116386</v>
      </c>
      <c r="AE52">
        <f t="shared" si="43"/>
        <v>0</v>
      </c>
      <c r="AF52">
        <f t="shared" si="44"/>
        <v>0</v>
      </c>
      <c r="AG52">
        <f t="shared" si="45"/>
        <v>-4.7594488982190479E-10</v>
      </c>
      <c r="AH52">
        <f t="shared" si="46"/>
        <v>-1.0762761578499455E-5</v>
      </c>
      <c r="AI52">
        <f t="shared" si="39"/>
        <v>-1.0763237523389278E-5</v>
      </c>
      <c r="AJ52">
        <f t="shared" si="47"/>
        <v>-12.263460162090453</v>
      </c>
      <c r="AK52">
        <f t="shared" si="59"/>
        <v>-8.0121277525278032</v>
      </c>
      <c r="AL52">
        <f t="shared" si="40"/>
        <v>-20.275598677855779</v>
      </c>
      <c r="AN52">
        <f t="shared" si="48"/>
        <v>0</v>
      </c>
      <c r="AO52">
        <f t="shared" si="49"/>
        <v>0</v>
      </c>
      <c r="AP52">
        <f t="shared" si="50"/>
        <v>-4.7181082312744705E-12</v>
      </c>
      <c r="AQ52">
        <f t="shared" si="51"/>
        <v>-1.0669276019281215E-7</v>
      </c>
      <c r="AR52">
        <f t="shared" si="52"/>
        <v>-1.0669747830104344E-7</v>
      </c>
      <c r="AS52">
        <f t="shared" si="53"/>
        <v>-0.1215693950539451</v>
      </c>
      <c r="AT52">
        <f t="shared" si="54"/>
        <v>-7.9425342529403614E-2</v>
      </c>
      <c r="AU52">
        <f t="shared" si="55"/>
        <v>-0.20099484428082701</v>
      </c>
      <c r="AW52">
        <v>49</v>
      </c>
      <c r="AX52">
        <f>IF(Z52&gt;0, (R52*SUMPRODUCT(K52:$K$98, X52:$X$98)-K52*$AZ$3)/Z52, 0)</f>
        <v>-2684016309362.1167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0.84498057100000001</v>
      </c>
      <c r="Q53" s="5">
        <f t="shared" si="60"/>
        <v>12.5</v>
      </c>
      <c r="R53">
        <f t="shared" si="41"/>
        <v>50000</v>
      </c>
      <c r="S53">
        <f t="shared" si="42"/>
        <v>-16524979806774.063</v>
      </c>
      <c r="U53">
        <f t="shared" si="57"/>
        <v>0.84498057100000001</v>
      </c>
      <c r="V53">
        <f t="shared" si="58"/>
        <v>0.01</v>
      </c>
      <c r="W53">
        <f t="shared" si="34"/>
        <v>3.8075591185752383E-11</v>
      </c>
      <c r="X53">
        <f t="shared" si="35"/>
        <v>3.2173134781299615E-11</v>
      </c>
      <c r="Y53">
        <f t="shared" si="36"/>
        <v>3.8075591185752386E-13</v>
      </c>
      <c r="Z53">
        <f t="shared" si="37"/>
        <v>5.521700492595244E-12</v>
      </c>
      <c r="AB53">
        <f t="shared" si="38"/>
        <v>-102.19550773116386</v>
      </c>
      <c r="AC53">
        <f t="shared" si="27"/>
        <v>-91.245989139190797</v>
      </c>
      <c r="AE53">
        <f t="shared" si="43"/>
        <v>0</v>
      </c>
      <c r="AF53">
        <f t="shared" si="44"/>
        <v>0</v>
      </c>
      <c r="AG53">
        <f t="shared" si="45"/>
        <v>-6.9021256157440555E-11</v>
      </c>
      <c r="AH53">
        <f t="shared" si="46"/>
        <v>-1.6086567390649808E-6</v>
      </c>
      <c r="AI53">
        <f t="shared" si="39"/>
        <v>-1.6087257603211381E-6</v>
      </c>
      <c r="AJ53">
        <f t="shared" si="47"/>
        <v>-10.94951859197306</v>
      </c>
      <c r="AK53">
        <f t="shared" si="59"/>
        <v>-7.1536855411814706</v>
      </c>
      <c r="AL53">
        <f t="shared" si="40"/>
        <v>-18.103205741880291</v>
      </c>
      <c r="AN53">
        <f t="shared" si="48"/>
        <v>0</v>
      </c>
      <c r="AO53">
        <f t="shared" si="49"/>
        <v>0</v>
      </c>
      <c r="AP53">
        <f t="shared" si="50"/>
        <v>-6.1090835862466391E-13</v>
      </c>
      <c r="AQ53">
        <f t="shared" si="51"/>
        <v>-1.4238249240364647E-8</v>
      </c>
      <c r="AR53">
        <f t="shared" si="52"/>
        <v>-1.4238860148723272E-8</v>
      </c>
      <c r="AS53">
        <f t="shared" si="53"/>
        <v>-9.6914382657630124E-2</v>
      </c>
      <c r="AT53">
        <f t="shared" si="54"/>
        <v>-6.331739721038164E-2</v>
      </c>
      <c r="AU53">
        <f t="shared" si="55"/>
        <v>-0.16023179410687191</v>
      </c>
      <c r="AW53">
        <v>50</v>
      </c>
      <c r="AX53">
        <f>IF(Z53&gt;0, (R53*SUMPRODUCT(K53:$K$98, X53:$X$98)-K53*$AZ$3)/Z53, 0)</f>
        <v>-16524979806774.063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0.84903369399999995</v>
      </c>
      <c r="Q54" s="5">
        <f t="shared" si="60"/>
        <v>12.5</v>
      </c>
      <c r="R54">
        <f t="shared" si="41"/>
        <v>50000</v>
      </c>
      <c r="S54">
        <f t="shared" si="42"/>
        <v>-104666474400694.5</v>
      </c>
      <c r="U54">
        <f t="shared" si="57"/>
        <v>0.84903369399999995</v>
      </c>
      <c r="V54">
        <f t="shared" si="58"/>
        <v>0.01</v>
      </c>
      <c r="W54">
        <f t="shared" si="34"/>
        <v>5.521700492595244E-12</v>
      </c>
      <c r="X54">
        <f t="shared" si="35"/>
        <v>4.6881097663897596E-12</v>
      </c>
      <c r="Y54">
        <f t="shared" si="36"/>
        <v>5.5217004925952441E-14</v>
      </c>
      <c r="Z54">
        <f t="shared" si="37"/>
        <v>7.7837372127953191E-13</v>
      </c>
      <c r="AB54">
        <f t="shared" si="38"/>
        <v>-91.245989139190797</v>
      </c>
      <c r="AC54">
        <f t="shared" si="27"/>
        <v>-81.469633172477444</v>
      </c>
      <c r="AE54">
        <f t="shared" si="43"/>
        <v>0</v>
      </c>
      <c r="AF54">
        <f t="shared" si="44"/>
        <v>0</v>
      </c>
      <c r="AG54">
        <f t="shared" si="45"/>
        <v>-9.7296715159941488E-12</v>
      </c>
      <c r="AH54">
        <f t="shared" si="46"/>
        <v>-2.3440548831948797E-7</v>
      </c>
      <c r="AI54">
        <f t="shared" si="39"/>
        <v>-2.3441521799100398E-7</v>
      </c>
      <c r="AJ54">
        <f t="shared" si="47"/>
        <v>-9.7763559667133535</v>
      </c>
      <c r="AK54">
        <f t="shared" si="59"/>
        <v>-6.3872192397433567</v>
      </c>
      <c r="AL54">
        <f t="shared" si="40"/>
        <v>-16.163575440871927</v>
      </c>
      <c r="AN54">
        <f t="shared" si="48"/>
        <v>0</v>
      </c>
      <c r="AO54">
        <f t="shared" si="49"/>
        <v>0</v>
      </c>
      <c r="AP54">
        <f t="shared" si="50"/>
        <v>-7.6890620196287605E-14</v>
      </c>
      <c r="AQ54">
        <f t="shared" si="51"/>
        <v>-1.8524349300663397E-9</v>
      </c>
      <c r="AR54">
        <f t="shared" si="52"/>
        <v>-1.852511820686536E-9</v>
      </c>
      <c r="AS54">
        <f t="shared" si="53"/>
        <v>-7.725955314160049E-2</v>
      </c>
      <c r="AT54">
        <f t="shared" si="54"/>
        <v>-5.0476241450310294E-2</v>
      </c>
      <c r="AU54">
        <f t="shared" si="55"/>
        <v>-0.12773579644442259</v>
      </c>
      <c r="AW54">
        <v>51</v>
      </c>
      <c r="AX54">
        <f>IF(Z54&gt;0, (R54*SUMPRODUCT(K54:$K$98, X54:$X$98)-K54*$AZ$3)/Z54, 0)</f>
        <v>-104666474400694.5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0.853201969</v>
      </c>
      <c r="Q55" s="5">
        <f t="shared" si="60"/>
        <v>12.5</v>
      </c>
      <c r="R55">
        <f t="shared" si="41"/>
        <v>50000</v>
      </c>
      <c r="S55">
        <f t="shared" si="42"/>
        <v>-683140017478924.75</v>
      </c>
      <c r="U55">
        <f t="shared" si="57"/>
        <v>0.853201969</v>
      </c>
      <c r="V55">
        <f t="shared" si="58"/>
        <v>0.01</v>
      </c>
      <c r="W55">
        <f t="shared" si="34"/>
        <v>7.7837372127953191E-13</v>
      </c>
      <c r="X55">
        <f t="shared" si="35"/>
        <v>6.6410999161355382E-13</v>
      </c>
      <c r="Y55">
        <f t="shared" si="36"/>
        <v>7.7837372127953194E-15</v>
      </c>
      <c r="Z55">
        <f t="shared" si="37"/>
        <v>1.0647999245318279E-13</v>
      </c>
      <c r="AB55">
        <f t="shared" si="38"/>
        <v>-81.469633172477444</v>
      </c>
      <c r="AC55">
        <f t="shared" si="27"/>
        <v>-72.740743905623063</v>
      </c>
      <c r="AE55">
        <f t="shared" si="43"/>
        <v>0</v>
      </c>
      <c r="AF55">
        <f t="shared" si="44"/>
        <v>0</v>
      </c>
      <c r="AG55">
        <f t="shared" si="45"/>
        <v>-1.3309999056647849E-12</v>
      </c>
      <c r="AH55">
        <f t="shared" si="46"/>
        <v>-3.3205499580677689E-8</v>
      </c>
      <c r="AI55">
        <f t="shared" si="39"/>
        <v>-3.3206830580583354E-8</v>
      </c>
      <c r="AJ55">
        <f t="shared" si="47"/>
        <v>-8.7288892668543809</v>
      </c>
      <c r="AK55">
        <f t="shared" si="59"/>
        <v>-5.7028743220734217</v>
      </c>
      <c r="AL55">
        <f t="shared" si="40"/>
        <v>-14.431763622134634</v>
      </c>
      <c r="AN55">
        <f t="shared" si="48"/>
        <v>0</v>
      </c>
      <c r="AO55">
        <f t="shared" si="49"/>
        <v>0</v>
      </c>
      <c r="AP55">
        <f t="shared" si="50"/>
        <v>-9.3915048618044455E-15</v>
      </c>
      <c r="AQ55">
        <f t="shared" si="51"/>
        <v>-2.3429724481822762E-10</v>
      </c>
      <c r="AR55">
        <f t="shared" si="52"/>
        <v>-2.3430663632308944E-10</v>
      </c>
      <c r="AS55">
        <f t="shared" si="53"/>
        <v>-6.1590842823441745E-2</v>
      </c>
      <c r="AT55">
        <f t="shared" si="54"/>
        <v>-4.0239350652141299E-2</v>
      </c>
      <c r="AU55">
        <f t="shared" si="55"/>
        <v>-0.10183019370988969</v>
      </c>
      <c r="AW55">
        <v>52</v>
      </c>
      <c r="AX55">
        <f>IF(Z55&gt;0, (R55*SUMPRODUCT(K55:$K$98, X55:$X$98)-K55*$AZ$3)/Z55, 0)</f>
        <v>-683140017478924.75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0.85761682500000003</v>
      </c>
      <c r="Q56" s="5">
        <f t="shared" si="60"/>
        <v>12.5</v>
      </c>
      <c r="R56">
        <f t="shared" si="41"/>
        <v>50000</v>
      </c>
      <c r="S56">
        <f t="shared" si="42"/>
        <v>-4607431753918452</v>
      </c>
      <c r="U56">
        <f t="shared" si="57"/>
        <v>0.85761682500000003</v>
      </c>
      <c r="V56">
        <f t="shared" si="58"/>
        <v>0.01</v>
      </c>
      <c r="W56">
        <f t="shared" si="34"/>
        <v>1.0647999245318279E-13</v>
      </c>
      <c r="X56">
        <f t="shared" si="35"/>
        <v>9.1319033053722589E-14</v>
      </c>
      <c r="Y56">
        <f t="shared" si="36"/>
        <v>1.0647999245318279E-15</v>
      </c>
      <c r="Z56">
        <f t="shared" si="37"/>
        <v>1.4096159474928371E-14</v>
      </c>
      <c r="AB56">
        <f t="shared" si="38"/>
        <v>-72.740743905623063</v>
      </c>
      <c r="AC56">
        <f t="shared" si="27"/>
        <v>-64.947092773083426</v>
      </c>
      <c r="AE56">
        <f t="shared" si="43"/>
        <v>0</v>
      </c>
      <c r="AF56">
        <f t="shared" si="44"/>
        <v>0</v>
      </c>
      <c r="AG56">
        <f t="shared" si="45"/>
        <v>-1.7620199343660463E-13</v>
      </c>
      <c r="AH56">
        <f t="shared" si="46"/>
        <v>-4.5659516526861297E-9</v>
      </c>
      <c r="AI56">
        <f t="shared" si="39"/>
        <v>-4.5661278546795662E-9</v>
      </c>
      <c r="AJ56">
        <f t="shared" si="47"/>
        <v>-7.7936511325396367</v>
      </c>
      <c r="AK56">
        <f t="shared" si="59"/>
        <v>-5.091852073393615</v>
      </c>
      <c r="AL56">
        <f t="shared" si="40"/>
        <v>-12.88550321049938</v>
      </c>
      <c r="AN56">
        <f t="shared" si="48"/>
        <v>0</v>
      </c>
      <c r="AO56">
        <f t="shared" si="49"/>
        <v>0</v>
      </c>
      <c r="AP56">
        <f t="shared" si="50"/>
        <v>-1.1100689568157214E-15</v>
      </c>
      <c r="AQ56">
        <f t="shared" si="51"/>
        <v>-2.8765402076974255E-11</v>
      </c>
      <c r="AR56">
        <f t="shared" si="52"/>
        <v>-2.8766512145931072E-11</v>
      </c>
      <c r="AS56">
        <f t="shared" si="53"/>
        <v>-4.9099842820998746E-2</v>
      </c>
      <c r="AT56">
        <f t="shared" si="54"/>
        <v>-3.2078563977232473E-2</v>
      </c>
      <c r="AU56">
        <f t="shared" si="55"/>
        <v>-8.1178406826997729E-2</v>
      </c>
      <c r="AW56">
        <v>53</v>
      </c>
      <c r="AX56">
        <f>IF(Z56&gt;0, (R56*SUMPRODUCT(K56:$K$98, X56:$X$98)-K56*$AZ$3)/Z56, 0)</f>
        <v>-4607431753918452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0.86229046899999995</v>
      </c>
      <c r="Q57" s="5">
        <f t="shared" si="60"/>
        <v>12.5</v>
      </c>
      <c r="R57">
        <f t="shared" si="41"/>
        <v>50000</v>
      </c>
      <c r="S57">
        <f t="shared" si="42"/>
        <v>-3.2211991693201764E+16</v>
      </c>
      <c r="U57">
        <f t="shared" si="57"/>
        <v>0.86229046899999995</v>
      </c>
      <c r="V57">
        <f t="shared" si="58"/>
        <v>0.01</v>
      </c>
      <c r="W57">
        <f t="shared" si="34"/>
        <v>1.4096159474928371E-14</v>
      </c>
      <c r="X57">
        <f t="shared" si="35"/>
        <v>1.2154983964734777E-14</v>
      </c>
      <c r="Y57">
        <f t="shared" si="36"/>
        <v>1.4096159474928372E-16</v>
      </c>
      <c r="Z57">
        <f t="shared" si="37"/>
        <v>1.8002139154443095E-15</v>
      </c>
      <c r="AB57">
        <f t="shared" si="38"/>
        <v>-64.947092773083426</v>
      </c>
      <c r="AC57">
        <f t="shared" si="27"/>
        <v>-57.988475690278321</v>
      </c>
      <c r="AE57">
        <f t="shared" si="43"/>
        <v>0</v>
      </c>
      <c r="AF57">
        <f t="shared" si="44"/>
        <v>0</v>
      </c>
      <c r="AG57">
        <f t="shared" si="45"/>
        <v>-2.250267394305387E-14</v>
      </c>
      <c r="AH57">
        <f t="shared" si="46"/>
        <v>-6.0774919823673884E-10</v>
      </c>
      <c r="AI57">
        <f t="shared" si="39"/>
        <v>-6.077717009106819E-10</v>
      </c>
      <c r="AJ57">
        <f t="shared" si="47"/>
        <v>-6.9586170828051053</v>
      </c>
      <c r="AK57">
        <f t="shared" si="59"/>
        <v>-4.5462964941158406</v>
      </c>
      <c r="AL57">
        <f t="shared" si="40"/>
        <v>-11.504913577528718</v>
      </c>
      <c r="AN57">
        <f t="shared" si="48"/>
        <v>0</v>
      </c>
      <c r="AO57">
        <f t="shared" si="49"/>
        <v>0</v>
      </c>
      <c r="AP57">
        <f t="shared" si="50"/>
        <v>-1.2657713022553134E-16</v>
      </c>
      <c r="AQ57">
        <f t="shared" si="51"/>
        <v>-3.4185781478391747E-12</v>
      </c>
      <c r="AR57">
        <f t="shared" si="52"/>
        <v>-3.4187047249694002E-12</v>
      </c>
      <c r="AS57">
        <f t="shared" si="53"/>
        <v>-3.9142094086632537E-2</v>
      </c>
      <c r="AT57">
        <f t="shared" si="54"/>
        <v>-2.557283480335943E-2</v>
      </c>
      <c r="AU57">
        <f t="shared" si="55"/>
        <v>-6.471492889341067E-2</v>
      </c>
      <c r="AW57">
        <v>54</v>
      </c>
      <c r="AX57">
        <f>IF(Z57&gt;0, (R57*SUMPRODUCT(K57:$K$98, X57:$X$98)-K57*$AZ$3)/Z57, 0)</f>
        <v>-3.2211991693201764E+16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0.86705037500000004</v>
      </c>
      <c r="Q58" s="5">
        <f t="shared" si="60"/>
        <v>12.5</v>
      </c>
      <c r="R58">
        <f t="shared" si="41"/>
        <v>50000</v>
      </c>
      <c r="S58">
        <f t="shared" si="42"/>
        <v>-2.3392268881610512E+17</v>
      </c>
      <c r="U58">
        <f t="shared" si="57"/>
        <v>0.86705037500000004</v>
      </c>
      <c r="V58">
        <f t="shared" si="58"/>
        <v>0.01</v>
      </c>
      <c r="W58">
        <f t="shared" si="34"/>
        <v>1.8002139154443095E-15</v>
      </c>
      <c r="X58">
        <f t="shared" si="35"/>
        <v>1.5608761504662069E-15</v>
      </c>
      <c r="Y58">
        <f t="shared" si="36"/>
        <v>1.8002139154443097E-17</v>
      </c>
      <c r="Z58">
        <f t="shared" si="37"/>
        <v>2.2133562582365957E-16</v>
      </c>
      <c r="AB58">
        <f t="shared" si="38"/>
        <v>-57.988475690278321</v>
      </c>
      <c r="AC58">
        <f t="shared" si="27"/>
        <v>-51.775424723465797</v>
      </c>
      <c r="AE58">
        <f t="shared" si="43"/>
        <v>0</v>
      </c>
      <c r="AF58">
        <f t="shared" si="44"/>
        <v>0</v>
      </c>
      <c r="AG58">
        <f t="shared" si="45"/>
        <v>-2.7666953227957446E-15</v>
      </c>
      <c r="AH58">
        <f t="shared" si="46"/>
        <v>-7.8043807523310338E-11</v>
      </c>
      <c r="AI58">
        <f t="shared" si="39"/>
        <v>-7.8046574218633133E-11</v>
      </c>
      <c r="AJ58">
        <f t="shared" si="47"/>
        <v>-6.2130509668125242</v>
      </c>
      <c r="AK58">
        <f t="shared" si="59"/>
        <v>-4.0591932983194825</v>
      </c>
      <c r="AL58">
        <f t="shared" si="40"/>
        <v>-10.272244265210054</v>
      </c>
      <c r="AN58">
        <f t="shared" si="48"/>
        <v>0</v>
      </c>
      <c r="AO58">
        <f t="shared" si="49"/>
        <v>0</v>
      </c>
      <c r="AP58">
        <f t="shared" si="50"/>
        <v>-1.3895188120361826E-17</v>
      </c>
      <c r="AQ58">
        <f t="shared" si="51"/>
        <v>-3.9195981510168136E-13</v>
      </c>
      <c r="AR58">
        <f t="shared" si="52"/>
        <v>-3.9197371028980169E-13</v>
      </c>
      <c r="AS58">
        <f t="shared" si="53"/>
        <v>-3.1203837760501209E-2</v>
      </c>
      <c r="AT58">
        <f t="shared" si="54"/>
        <v>-2.0386507336870668E-2</v>
      </c>
      <c r="AU58">
        <f t="shared" si="55"/>
        <v>-5.1590345097763855E-2</v>
      </c>
      <c r="AW58">
        <v>55</v>
      </c>
      <c r="AX58">
        <f>IF(Z58&gt;0, (R58*SUMPRODUCT(K58:$K$98, X58:$X$98)-K58*$AZ$3)/Z58, 0)</f>
        <v>-2.3392268881610512E+17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0.87202471800000003</v>
      </c>
      <c r="Q59" s="5">
        <f t="shared" si="60"/>
        <v>12.5</v>
      </c>
      <c r="R59">
        <f t="shared" si="41"/>
        <v>50000</v>
      </c>
      <c r="S59">
        <f t="shared" si="42"/>
        <v>-1.7703669789558938E+18</v>
      </c>
      <c r="U59">
        <f t="shared" si="57"/>
        <v>0.87202471800000003</v>
      </c>
      <c r="V59">
        <f t="shared" si="58"/>
        <v>0.01</v>
      </c>
      <c r="W59">
        <f t="shared" si="34"/>
        <v>2.2133562582365957E-16</v>
      </c>
      <c r="X59">
        <f t="shared" si="35"/>
        <v>1.9301013669223025E-16</v>
      </c>
      <c r="Y59">
        <f t="shared" si="36"/>
        <v>2.2133562582365956E-18</v>
      </c>
      <c r="Z59">
        <f t="shared" si="37"/>
        <v>2.6112132873192723E-17</v>
      </c>
      <c r="AB59">
        <f t="shared" si="38"/>
        <v>-51.775424723465797</v>
      </c>
      <c r="AC59">
        <f t="shared" si="27"/>
        <v>-46.228057788809082</v>
      </c>
      <c r="AE59">
        <f t="shared" si="43"/>
        <v>0</v>
      </c>
      <c r="AF59">
        <f t="shared" si="44"/>
        <v>0</v>
      </c>
      <c r="AG59">
        <f t="shared" si="45"/>
        <v>-3.2640166091490903E-16</v>
      </c>
      <c r="AH59">
        <f t="shared" si="46"/>
        <v>-9.650506834611512E-12</v>
      </c>
      <c r="AI59">
        <f t="shared" si="39"/>
        <v>-9.6508332362724271E-12</v>
      </c>
      <c r="AJ59">
        <f t="shared" si="47"/>
        <v>-5.5473669346567149</v>
      </c>
      <c r="AK59">
        <f t="shared" si="59"/>
        <v>-3.624279730642606</v>
      </c>
      <c r="AL59">
        <f t="shared" si="40"/>
        <v>-9.1716466653089714</v>
      </c>
      <c r="AN59">
        <f t="shared" si="48"/>
        <v>0</v>
      </c>
      <c r="AO59">
        <f t="shared" si="49"/>
        <v>0</v>
      </c>
      <c r="AP59">
        <f t="shared" si="50"/>
        <v>-1.4636506579845859E-18</v>
      </c>
      <c r="AQ59">
        <f t="shared" si="51"/>
        <v>-4.3274812507912391E-14</v>
      </c>
      <c r="AR59">
        <f t="shared" si="52"/>
        <v>-4.3276276158570377E-14</v>
      </c>
      <c r="AS59">
        <f t="shared" si="53"/>
        <v>-2.4875508418778905E-2</v>
      </c>
      <c r="AT59">
        <f t="shared" si="54"/>
        <v>-1.62519988336032E-2</v>
      </c>
      <c r="AU59">
        <f t="shared" si="55"/>
        <v>-4.112750725242538E-2</v>
      </c>
      <c r="AW59">
        <v>56</v>
      </c>
      <c r="AX59">
        <f>IF(Z59&gt;0, (R59*SUMPRODUCT(K59:$K$98, X59:$X$98)-K59*$AZ$3)/Z59, 0)</f>
        <v>-1.7703669789558938E+18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0.87703262900000001</v>
      </c>
      <c r="Q60" s="5">
        <f t="shared" si="60"/>
        <v>12.5</v>
      </c>
      <c r="R60">
        <f t="shared" si="41"/>
        <v>50000</v>
      </c>
      <c r="S60">
        <f t="shared" si="42"/>
        <v>-1.3992401422169872E+19</v>
      </c>
      <c r="U60">
        <f t="shared" si="57"/>
        <v>0.87703262900000001</v>
      </c>
      <c r="V60">
        <f t="shared" si="58"/>
        <v>0.01</v>
      </c>
      <c r="W60">
        <f t="shared" si="34"/>
        <v>2.6112132873192723E-17</v>
      </c>
      <c r="X60">
        <f t="shared" si="35"/>
        <v>2.2901192542573536E-17</v>
      </c>
      <c r="Y60">
        <f t="shared" si="36"/>
        <v>2.6112132873192722E-19</v>
      </c>
      <c r="Z60">
        <f t="shared" si="37"/>
        <v>2.9498190018872594E-18</v>
      </c>
      <c r="AB60">
        <f t="shared" si="38"/>
        <v>-46.228057788809082</v>
      </c>
      <c r="AC60">
        <f t="shared" si="27"/>
        <v>-41.275051597151005</v>
      </c>
      <c r="AE60">
        <f t="shared" si="43"/>
        <v>0</v>
      </c>
      <c r="AF60">
        <f t="shared" si="44"/>
        <v>0</v>
      </c>
      <c r="AG60">
        <f t="shared" si="45"/>
        <v>-3.6872737523590746E-17</v>
      </c>
      <c r="AH60">
        <f t="shared" si="46"/>
        <v>-1.1450596271286768E-12</v>
      </c>
      <c r="AI60">
        <f t="shared" si="39"/>
        <v>-1.1450964998662003E-12</v>
      </c>
      <c r="AJ60">
        <f t="shared" si="47"/>
        <v>-4.9530061916580763</v>
      </c>
      <c r="AK60">
        <f t="shared" si="59"/>
        <v>-3.2359640452166358</v>
      </c>
      <c r="AL60">
        <f t="shared" si="40"/>
        <v>-8.188970236875857</v>
      </c>
      <c r="AN60">
        <f t="shared" si="48"/>
        <v>0</v>
      </c>
      <c r="AO60">
        <f t="shared" si="49"/>
        <v>0</v>
      </c>
      <c r="AP60">
        <f t="shared" si="50"/>
        <v>-1.4762925615619545E-19</v>
      </c>
      <c r="AQ60">
        <f t="shared" si="51"/>
        <v>-4.5845335161064324E-15</v>
      </c>
      <c r="AR60">
        <f t="shared" si="52"/>
        <v>-4.5846811453625888E-15</v>
      </c>
      <c r="AS60">
        <f t="shared" si="53"/>
        <v>-1.9830603012420588E-2</v>
      </c>
      <c r="AT60">
        <f t="shared" si="54"/>
        <v>-1.2955993968114888E-2</v>
      </c>
      <c r="AU60">
        <f t="shared" si="55"/>
        <v>-3.278659698054006E-2</v>
      </c>
      <c r="AW60">
        <v>57</v>
      </c>
      <c r="AX60">
        <f>IF(Z60&gt;0, (R60*SUMPRODUCT(K60:$K$98, X60:$X$98)-K60*$AZ$3)/Z60, 0)</f>
        <v>-1.3992401422169872E+19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0.88195855000000001</v>
      </c>
      <c r="Q61" s="5">
        <f t="shared" si="60"/>
        <v>12.5</v>
      </c>
      <c r="R61">
        <f t="shared" si="41"/>
        <v>50000</v>
      </c>
      <c r="S61">
        <f t="shared" si="42"/>
        <v>-1.1563354208508692E+20</v>
      </c>
      <c r="U61">
        <f t="shared" si="57"/>
        <v>0.88195855000000001</v>
      </c>
      <c r="V61">
        <f t="shared" si="58"/>
        <v>0.01</v>
      </c>
      <c r="W61">
        <f t="shared" si="34"/>
        <v>2.9498190018872594E-18</v>
      </c>
      <c r="X61">
        <f t="shared" si="35"/>
        <v>2.6016180896669346E-18</v>
      </c>
      <c r="Y61">
        <f t="shared" si="36"/>
        <v>2.9498190018872597E-20</v>
      </c>
      <c r="Z61">
        <f t="shared" si="37"/>
        <v>3.1870272220145227E-19</v>
      </c>
      <c r="AB61">
        <f t="shared" si="38"/>
        <v>-41.275051597151005</v>
      </c>
      <c r="AC61">
        <f t="shared" si="27"/>
        <v>-36.852724640313397</v>
      </c>
      <c r="AE61">
        <f t="shared" si="43"/>
        <v>0</v>
      </c>
      <c r="AF61">
        <f t="shared" si="44"/>
        <v>0</v>
      </c>
      <c r="AG61">
        <f t="shared" si="45"/>
        <v>-3.9837840275181536E-18</v>
      </c>
      <c r="AH61">
        <f t="shared" si="46"/>
        <v>-1.3008090448334674E-13</v>
      </c>
      <c r="AI61">
        <f t="shared" si="39"/>
        <v>-1.3008488826737426E-13</v>
      </c>
      <c r="AJ61">
        <f t="shared" si="47"/>
        <v>-4.4223269568376082</v>
      </c>
      <c r="AK61">
        <f t="shared" si="59"/>
        <v>-2.8892536118005707</v>
      </c>
      <c r="AL61">
        <f t="shared" si="40"/>
        <v>-7.3115805686383091</v>
      </c>
      <c r="AN61">
        <f t="shared" si="48"/>
        <v>0</v>
      </c>
      <c r="AO61">
        <f t="shared" si="49"/>
        <v>0</v>
      </c>
      <c r="AP61">
        <f t="shared" si="50"/>
        <v>-1.4241141872800699E-20</v>
      </c>
      <c r="AQ61">
        <f t="shared" si="51"/>
        <v>-4.650103024896311E-16</v>
      </c>
      <c r="AR61">
        <f t="shared" si="52"/>
        <v>-4.650245436315039E-16</v>
      </c>
      <c r="AS61">
        <f t="shared" si="53"/>
        <v>-1.5808835309646656E-2</v>
      </c>
      <c r="AT61">
        <f t="shared" si="54"/>
        <v>-1.032843906896915E-2</v>
      </c>
      <c r="AU61">
        <f t="shared" si="55"/>
        <v>-2.6137274378616272E-2</v>
      </c>
      <c r="AW61">
        <v>58</v>
      </c>
      <c r="AX61">
        <f>IF(Z61&gt;0, (R61*SUMPRODUCT(K61:$K$98, X61:$X$98)-K61*$AZ$3)/Z61, 0)</f>
        <v>-1.1563354208508692E+20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0.88700226900000001</v>
      </c>
      <c r="Q62" s="5">
        <f t="shared" si="60"/>
        <v>12.5</v>
      </c>
      <c r="R62">
        <f t="shared" si="41"/>
        <v>50000</v>
      </c>
      <c r="S62">
        <f t="shared" si="42"/>
        <v>-1.0023932857757992E+21</v>
      </c>
      <c r="U62">
        <f t="shared" si="57"/>
        <v>0.88700226900000001</v>
      </c>
      <c r="V62">
        <f t="shared" si="58"/>
        <v>0.01</v>
      </c>
      <c r="W62">
        <f t="shared" si="34"/>
        <v>3.1870272220145227E-19</v>
      </c>
      <c r="X62">
        <f t="shared" si="35"/>
        <v>2.8269003772916484E-19</v>
      </c>
      <c r="Y62">
        <f t="shared" si="36"/>
        <v>3.1870272220145226E-21</v>
      </c>
      <c r="Z62">
        <f t="shared" si="37"/>
        <v>3.2825657250272906E-20</v>
      </c>
      <c r="AB62">
        <f t="shared" si="38"/>
        <v>-36.852724640313397</v>
      </c>
      <c r="AC62">
        <f t="shared" si="27"/>
        <v>-32.904218428851244</v>
      </c>
      <c r="AE62">
        <f t="shared" si="43"/>
        <v>0</v>
      </c>
      <c r="AF62">
        <f t="shared" si="44"/>
        <v>0</v>
      </c>
      <c r="AG62">
        <f t="shared" si="45"/>
        <v>-4.1032071562841133E-19</v>
      </c>
      <c r="AH62">
        <f t="shared" si="46"/>
        <v>-1.4134501886458243E-14</v>
      </c>
      <c r="AI62">
        <f t="shared" si="39"/>
        <v>-1.4134912207173871E-14</v>
      </c>
      <c r="AJ62">
        <f t="shared" si="47"/>
        <v>-3.9485062114621527</v>
      </c>
      <c r="AK62">
        <f t="shared" si="59"/>
        <v>-2.5796907248219378</v>
      </c>
      <c r="AL62">
        <f t="shared" si="40"/>
        <v>-6.5281969362841048</v>
      </c>
      <c r="AN62">
        <f t="shared" si="48"/>
        <v>0</v>
      </c>
      <c r="AO62">
        <f t="shared" si="49"/>
        <v>0</v>
      </c>
      <c r="AP62">
        <f t="shared" si="50"/>
        <v>-1.3096475890603236E-21</v>
      </c>
      <c r="AQ62">
        <f t="shared" si="51"/>
        <v>-4.5114018408304029E-17</v>
      </c>
      <c r="AR62">
        <f t="shared" si="52"/>
        <v>-4.5115328055893089E-17</v>
      </c>
      <c r="AS62">
        <f t="shared" si="53"/>
        <v>-1.2602706720062711E-2</v>
      </c>
      <c r="AT62">
        <f t="shared" si="54"/>
        <v>-8.233768390440965E-3</v>
      </c>
      <c r="AU62">
        <f t="shared" si="55"/>
        <v>-2.0836475110503721E-2</v>
      </c>
      <c r="AW62">
        <v>59</v>
      </c>
      <c r="AX62">
        <f>IF(Z62&gt;0, (R62*SUMPRODUCT(K62:$K$98, X62:$X$98)-K62*$AZ$3)/Z62, 0)</f>
        <v>-1.0023932857757992E+21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0.89213428500000003</v>
      </c>
      <c r="Q63" s="5">
        <f t="shared" si="60"/>
        <v>12.5</v>
      </c>
      <c r="R63">
        <f t="shared" si="41"/>
        <v>50000</v>
      </c>
      <c r="S63">
        <f t="shared" si="42"/>
        <v>-9.1451230408623029E+21</v>
      </c>
      <c r="U63">
        <f t="shared" si="57"/>
        <v>0.89213428500000003</v>
      </c>
      <c r="V63">
        <f t="shared" si="58"/>
        <v>0.01</v>
      </c>
      <c r="W63">
        <f t="shared" si="34"/>
        <v>3.2825657250272906E-20</v>
      </c>
      <c r="X63">
        <f t="shared" si="35"/>
        <v>2.9284894260627285E-20</v>
      </c>
      <c r="Y63">
        <f t="shared" si="36"/>
        <v>3.2825657250272908E-22</v>
      </c>
      <c r="Z63">
        <f t="shared" si="37"/>
        <v>3.2125064171428922E-21</v>
      </c>
      <c r="AB63">
        <f t="shared" si="38"/>
        <v>-32.904218428851244</v>
      </c>
      <c r="AC63">
        <f t="shared" si="27"/>
        <v>-29.378766454331469</v>
      </c>
      <c r="AE63">
        <f t="shared" si="43"/>
        <v>0</v>
      </c>
      <c r="AF63">
        <f t="shared" si="44"/>
        <v>0</v>
      </c>
      <c r="AG63">
        <f t="shared" si="45"/>
        <v>-4.015633021428615E-20</v>
      </c>
      <c r="AH63">
        <f t="shared" si="46"/>
        <v>-1.4642447130313643E-15</v>
      </c>
      <c r="AI63">
        <f t="shared" si="39"/>
        <v>-1.4642848693615785E-15</v>
      </c>
      <c r="AJ63">
        <f t="shared" si="47"/>
        <v>-3.5254519745197754</v>
      </c>
      <c r="AK63">
        <f t="shared" si="59"/>
        <v>-2.3032952900195873</v>
      </c>
      <c r="AL63">
        <f t="shared" si="40"/>
        <v>-5.8287472645393645</v>
      </c>
      <c r="AN63">
        <f t="shared" si="48"/>
        <v>0</v>
      </c>
      <c r="AO63">
        <f t="shared" si="49"/>
        <v>0</v>
      </c>
      <c r="AP63">
        <f t="shared" si="50"/>
        <v>-1.1443714080483459E-22</v>
      </c>
      <c r="AQ63">
        <f t="shared" si="51"/>
        <v>-4.1727911266725197E-18</v>
      </c>
      <c r="AR63">
        <f t="shared" si="52"/>
        <v>-4.1729055638133244E-18</v>
      </c>
      <c r="AS63">
        <f t="shared" si="53"/>
        <v>-1.0046800637805085E-2</v>
      </c>
      <c r="AT63">
        <f t="shared" si="54"/>
        <v>-6.5639097500326572E-3</v>
      </c>
      <c r="AU63">
        <f t="shared" si="55"/>
        <v>-1.6610710387837745E-2</v>
      </c>
      <c r="AW63">
        <v>60</v>
      </c>
      <c r="AX63">
        <f>IF(Z63&gt;0, (R63*SUMPRODUCT(K63:$K$98, X63:$X$98)-K63*$AZ$3)/Z63, 0)</f>
        <v>-9.1451230408623029E+21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0.89732143600000003</v>
      </c>
      <c r="Q64" s="5">
        <f t="shared" si="60"/>
        <v>12.5</v>
      </c>
      <c r="R64">
        <f t="shared" si="41"/>
        <v>50000</v>
      </c>
      <c r="S64">
        <f t="shared" si="42"/>
        <v>-8.8103311887108493E+22</v>
      </c>
      <c r="U64">
        <f t="shared" si="57"/>
        <v>0.89732143600000003</v>
      </c>
      <c r="V64">
        <f t="shared" si="58"/>
        <v>0.01</v>
      </c>
      <c r="W64">
        <f t="shared" si="34"/>
        <v>3.2125064171428922E-21</v>
      </c>
      <c r="X64">
        <f t="shared" si="35"/>
        <v>2.8826508713898751E-21</v>
      </c>
      <c r="Y64">
        <f t="shared" si="36"/>
        <v>3.2125064171428921E-23</v>
      </c>
      <c r="Z64">
        <f t="shared" si="37"/>
        <v>2.9773048158158817E-22</v>
      </c>
      <c r="AB64">
        <f t="shared" si="38"/>
        <v>-29.378766454331469</v>
      </c>
      <c r="AC64">
        <f t="shared" si="27"/>
        <v>-26.231041477081675</v>
      </c>
      <c r="AE64">
        <f t="shared" si="43"/>
        <v>0</v>
      </c>
      <c r="AF64">
        <f t="shared" si="44"/>
        <v>0</v>
      </c>
      <c r="AG64">
        <f t="shared" si="45"/>
        <v>-3.721631019769852E-21</v>
      </c>
      <c r="AH64">
        <f t="shared" si="46"/>
        <v>-1.4413254356949376E-16</v>
      </c>
      <c r="AI64">
        <f t="shared" si="39"/>
        <v>-1.4413626520051352E-16</v>
      </c>
      <c r="AJ64">
        <f t="shared" si="47"/>
        <v>-3.1477249772497942</v>
      </c>
      <c r="AK64">
        <f t="shared" si="59"/>
        <v>-2.0565136518032032</v>
      </c>
      <c r="AL64">
        <f t="shared" si="40"/>
        <v>-5.2042386290529974</v>
      </c>
      <c r="AN64">
        <f t="shared" si="48"/>
        <v>0</v>
      </c>
      <c r="AO64">
        <f t="shared" si="49"/>
        <v>0</v>
      </c>
      <c r="AP64">
        <f t="shared" si="50"/>
        <v>-9.4695266768373861E-24</v>
      </c>
      <c r="AQ64">
        <f t="shared" si="51"/>
        <v>-3.6673892685260136E-19</v>
      </c>
      <c r="AR64">
        <f t="shared" si="52"/>
        <v>-3.6674839637927816E-19</v>
      </c>
      <c r="AS64">
        <f t="shared" si="53"/>
        <v>-8.0092479574338862E-3</v>
      </c>
      <c r="AT64">
        <f t="shared" si="54"/>
        <v>-5.2327086655234835E-3</v>
      </c>
      <c r="AU64">
        <f t="shared" si="55"/>
        <v>-1.3241956622957371E-2</v>
      </c>
      <c r="AW64">
        <v>61</v>
      </c>
      <c r="AX64">
        <f>IF(Z64&gt;0, (R64*SUMPRODUCT(K64:$K$98, X64:$X$98)-K64*$AZ$3)/Z64, 0)</f>
        <v>-8.8103311887108493E+22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0.90253096600000005</v>
      </c>
      <c r="Q65" s="5">
        <f t="shared" si="60"/>
        <v>12.5</v>
      </c>
      <c r="R65">
        <f t="shared" si="41"/>
        <v>50000</v>
      </c>
      <c r="S65">
        <f t="shared" si="42"/>
        <v>-8.9933165750722162E+23</v>
      </c>
      <c r="U65">
        <f t="shared" si="57"/>
        <v>0.90253096600000005</v>
      </c>
      <c r="V65">
        <f t="shared" si="58"/>
        <v>0.01</v>
      </c>
      <c r="W65">
        <f t="shared" si="34"/>
        <v>2.9773048158158817E-22</v>
      </c>
      <c r="X65">
        <f t="shared" si="35"/>
        <v>2.6871097914947601E-22</v>
      </c>
      <c r="Y65">
        <f t="shared" si="36"/>
        <v>2.9773048158158818E-24</v>
      </c>
      <c r="Z65">
        <f t="shared" si="37"/>
        <v>2.6042197616296278E-23</v>
      </c>
      <c r="AB65">
        <f t="shared" si="38"/>
        <v>-26.231041477081675</v>
      </c>
      <c r="AC65">
        <f t="shared" si="27"/>
        <v>-23.420572747394349</v>
      </c>
      <c r="AE65">
        <f t="shared" si="43"/>
        <v>0</v>
      </c>
      <c r="AF65">
        <f t="shared" si="44"/>
        <v>0</v>
      </c>
      <c r="AG65">
        <f t="shared" si="45"/>
        <v>-3.2552747020370347E-22</v>
      </c>
      <c r="AH65">
        <f t="shared" si="46"/>
        <v>-1.3435548957473801E-17</v>
      </c>
      <c r="AI65">
        <f t="shared" si="39"/>
        <v>-1.3435874484944005E-17</v>
      </c>
      <c r="AJ65">
        <f t="shared" si="47"/>
        <v>-2.8104687296873259</v>
      </c>
      <c r="AK65">
        <f t="shared" si="59"/>
        <v>-1.8361729033957175</v>
      </c>
      <c r="AL65">
        <f t="shared" si="40"/>
        <v>-4.6466416330830436</v>
      </c>
      <c r="AN65">
        <f t="shared" si="48"/>
        <v>0</v>
      </c>
      <c r="AO65">
        <f t="shared" si="49"/>
        <v>0</v>
      </c>
      <c r="AP65">
        <f t="shared" si="50"/>
        <v>-7.3954495612517441E-25</v>
      </c>
      <c r="AQ65">
        <f t="shared" si="51"/>
        <v>-3.0523360925745776E-20</v>
      </c>
      <c r="AR65">
        <f t="shared" si="52"/>
        <v>-3.0524100470701902E-20</v>
      </c>
      <c r="AS65">
        <f t="shared" si="53"/>
        <v>-6.3849234354543321E-3</v>
      </c>
      <c r="AT65">
        <f t="shared" si="54"/>
        <v>-4.1714833111634918E-3</v>
      </c>
      <c r="AU65">
        <f t="shared" si="55"/>
        <v>-1.0556406746617824E-2</v>
      </c>
      <c r="AW65">
        <v>62</v>
      </c>
      <c r="AX65">
        <f>IF(Z65&gt;0, (R65*SUMPRODUCT(K65:$K$98, X65:$X$98)-K65*$AZ$3)/Z65, 0)</f>
        <v>-8.9933165750722162E+23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0.90776816500000002</v>
      </c>
      <c r="Q66" s="5">
        <f t="shared" si="60"/>
        <v>12.5</v>
      </c>
      <c r="R66">
        <f t="shared" si="41"/>
        <v>50000</v>
      </c>
      <c r="S66">
        <f t="shared" si="42"/>
        <v>-9.7647668230056709E+24</v>
      </c>
      <c r="U66">
        <f t="shared" si="57"/>
        <v>0.90776816500000002</v>
      </c>
      <c r="V66">
        <f t="shared" si="58"/>
        <v>0.01</v>
      </c>
      <c r="W66">
        <f t="shared" si="34"/>
        <v>2.6042197616296278E-23</v>
      </c>
      <c r="X66">
        <f t="shared" si="35"/>
        <v>2.3640277942712646E-23</v>
      </c>
      <c r="Y66">
        <f t="shared" si="36"/>
        <v>2.6042197616296277E-25</v>
      </c>
      <c r="Z66">
        <f t="shared" si="37"/>
        <v>2.1414976974206684E-24</v>
      </c>
      <c r="AB66">
        <f t="shared" si="38"/>
        <v>-23.420572747394349</v>
      </c>
      <c r="AC66">
        <f t="shared" si="27"/>
        <v>-20.91122566731638</v>
      </c>
      <c r="AE66">
        <f t="shared" si="43"/>
        <v>0</v>
      </c>
      <c r="AF66">
        <f t="shared" si="44"/>
        <v>0</v>
      </c>
      <c r="AG66">
        <f t="shared" si="45"/>
        <v>-2.6768721217758357E-23</v>
      </c>
      <c r="AH66">
        <f t="shared" si="46"/>
        <v>-1.1820138971356324E-18</v>
      </c>
      <c r="AI66">
        <f t="shared" si="39"/>
        <v>-1.1820406658568502E-18</v>
      </c>
      <c r="AJ66">
        <f t="shared" si="47"/>
        <v>-2.5093470800779691</v>
      </c>
      <c r="AK66">
        <f t="shared" si="59"/>
        <v>-1.6394400923176047</v>
      </c>
      <c r="AL66">
        <f t="shared" si="40"/>
        <v>-4.1487871723955738</v>
      </c>
      <c r="AN66">
        <f t="shared" si="48"/>
        <v>0</v>
      </c>
      <c r="AO66">
        <f t="shared" si="49"/>
        <v>0</v>
      </c>
      <c r="AP66">
        <f t="shared" si="50"/>
        <v>-5.4298338220685326E-26</v>
      </c>
      <c r="AQ66">
        <f t="shared" si="51"/>
        <v>-2.3976263134169824E-21</v>
      </c>
      <c r="AR66">
        <f t="shared" si="52"/>
        <v>-2.397680611755203E-21</v>
      </c>
      <c r="AS66">
        <f t="shared" si="53"/>
        <v>-5.0900218713762196E-3</v>
      </c>
      <c r="AT66">
        <f t="shared" si="54"/>
        <v>-3.3254809559657931E-3</v>
      </c>
      <c r="AU66">
        <f t="shared" si="55"/>
        <v>-8.4155028273420127E-3</v>
      </c>
      <c r="AW66">
        <v>63</v>
      </c>
      <c r="AX66">
        <f>IF(Z66&gt;0, (R66*SUMPRODUCT(K66:$K$98, X66:$X$98)-K66*$AZ$3)/Z66, 0)</f>
        <v>-9.7647668230056709E+24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0.91304259499999996</v>
      </c>
      <c r="Q67" s="5">
        <f t="shared" si="60"/>
        <v>12.5</v>
      </c>
      <c r="R67">
        <f t="shared" ref="R67:R79" si="61">$C$6</f>
        <v>50000</v>
      </c>
      <c r="S67">
        <f t="shared" ref="S67:S79" si="62">AX67</f>
        <v>-1.1329048590262436E+26</v>
      </c>
      <c r="U67">
        <f t="shared" si="57"/>
        <v>0.91304259499999996</v>
      </c>
      <c r="V67">
        <f t="shared" si="58"/>
        <v>0.01</v>
      </c>
      <c r="W67">
        <f t="shared" si="34"/>
        <v>2.1414976974206684E-24</v>
      </c>
      <c r="X67">
        <f t="shared" si="35"/>
        <v>1.9552786148394918E-24</v>
      </c>
      <c r="Y67">
        <f t="shared" si="36"/>
        <v>2.1414976974206684E-26</v>
      </c>
      <c r="Z67">
        <f t="shared" si="37"/>
        <v>1.6480410560696999E-25</v>
      </c>
      <c r="AB67">
        <f t="shared" si="38"/>
        <v>-20.91122566731638</v>
      </c>
      <c r="AC67">
        <f t="shared" si="27"/>
        <v>-18.67073720296105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-2.0600513200871247E-24</v>
      </c>
      <c r="AH67">
        <f t="shared" ref="AH67:AH79" si="66">-X67*R67</f>
        <v>-9.776393074197459E-20</v>
      </c>
      <c r="AI67">
        <f t="shared" si="39"/>
        <v>-9.7765990793294673E-20</v>
      </c>
      <c r="AJ67">
        <f t="shared" ref="AJ67:AJ79" si="67">AB67-AC67</f>
        <v>-2.2404884643553302</v>
      </c>
      <c r="AK67">
        <f t="shared" si="59"/>
        <v>-1.4637857967121468</v>
      </c>
      <c r="AL67">
        <f t="shared" si="40"/>
        <v>-3.7042742610674768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-3.730945718996663E-27</v>
      </c>
      <c r="AQ67">
        <f t="shared" ref="AQ67:AQ79" si="71">AH67*$K67</f>
        <v>-1.7705962726143644E-22</v>
      </c>
      <c r="AR67">
        <f t="shared" ref="AR67:AR79" si="72">AI67*$K67</f>
        <v>-1.7706335820715543E-22</v>
      </c>
      <c r="AS67">
        <f t="shared" ref="AS67:AS79" si="73">AJ67*$K67</f>
        <v>-4.0577342724619101E-3</v>
      </c>
      <c r="AT67">
        <f t="shared" ref="AT67:AT79" si="74">AK67*$K67</f>
        <v>-2.651053058008444E-3</v>
      </c>
      <c r="AU67">
        <f t="shared" ref="AU67:AU79" si="75">AL67*$K67</f>
        <v>-6.7087873304703541E-3</v>
      </c>
      <c r="AW67">
        <v>64</v>
      </c>
      <c r="AX67">
        <f>IF(Z67&gt;0, (R67*SUMPRODUCT(K67:$K$98, X67:$X$98)-K67*$AZ$3)/Z67, 0)</f>
        <v>-1.1329048590262436E+26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0.91832435000000001</v>
      </c>
      <c r="Q68" s="5">
        <f t="shared" si="60"/>
        <v>12.5</v>
      </c>
      <c r="R68">
        <f t="shared" si="61"/>
        <v>50000</v>
      </c>
      <c r="S68">
        <f t="shared" si="62"/>
        <v>-1.4112494209109317E+27</v>
      </c>
      <c r="U68">
        <f t="shared" ref="U68:U79" si="77">M68</f>
        <v>0.91832435000000001</v>
      </c>
      <c r="V68">
        <f t="shared" ref="V68:V79" si="78">$C$10</f>
        <v>0.01</v>
      </c>
      <c r="W68">
        <f t="shared" si="34"/>
        <v>1.6480410560696999E-25</v>
      </c>
      <c r="X68">
        <f t="shared" si="35"/>
        <v>1.5134362315885208E-25</v>
      </c>
      <c r="Y68">
        <f t="shared" si="36"/>
        <v>1.6480410560696998E-27</v>
      </c>
      <c r="Z68">
        <f t="shared" si="37"/>
        <v>1.1812441392048216E-26</v>
      </c>
      <c r="AB68">
        <f t="shared" si="38"/>
        <v>-18.67073720296105</v>
      </c>
      <c r="AC68">
        <f t="shared" ref="AC68:AC79" si="79">S68*Z68</f>
        <v>-16.670301074072366</v>
      </c>
      <c r="AE68">
        <f t="shared" si="63"/>
        <v>0</v>
      </c>
      <c r="AF68">
        <f t="shared" si="64"/>
        <v>0</v>
      </c>
      <c r="AG68">
        <f t="shared" si="65"/>
        <v>-1.4765551740060271E-25</v>
      </c>
      <c r="AH68">
        <f t="shared" si="66"/>
        <v>-7.5671811579426037E-21</v>
      </c>
      <c r="AI68">
        <f t="shared" si="39"/>
        <v>-7.5673288134600035E-21</v>
      </c>
      <c r="AJ68">
        <f t="shared" si="67"/>
        <v>-2.0004361288886834</v>
      </c>
      <c r="AK68">
        <f t="shared" ref="AK68:AK79" si="80">G68*SUM(AB68:AB68, AE68:AF68)</f>
        <v>-1.3069516042072735</v>
      </c>
      <c r="AL68">
        <f t="shared" si="40"/>
        <v>-3.3073877330959567</v>
      </c>
      <c r="AN68">
        <f t="shared" si="68"/>
        <v>0</v>
      </c>
      <c r="AO68">
        <f t="shared" si="69"/>
        <v>0</v>
      </c>
      <c r="AP68">
        <f t="shared" si="70"/>
        <v>-2.3876603528910995E-28</v>
      </c>
      <c r="AQ68">
        <f t="shared" si="71"/>
        <v>-1.223649393672462E-23</v>
      </c>
      <c r="AR68">
        <f t="shared" si="72"/>
        <v>-1.2236732702759908E-23</v>
      </c>
      <c r="AS68">
        <f t="shared" si="73"/>
        <v>-3.2348009187355719E-3</v>
      </c>
      <c r="AT68">
        <f t="shared" si="74"/>
        <v>-2.1134032669072409E-3</v>
      </c>
      <c r="AU68">
        <f t="shared" si="75"/>
        <v>-5.3482041856428124E-3</v>
      </c>
      <c r="AW68">
        <v>65</v>
      </c>
      <c r="AX68">
        <f>IF(Z68&gt;0, (R68*SUMPRODUCT(K68:$K$98, X68:$X$98)-K68*$AZ$3)/Z68, 0)</f>
        <v>-1.4112494209109317E+27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0.92358270799999997</v>
      </c>
      <c r="Q69" s="5">
        <f t="shared" ref="Q69:Q79" si="81">$C$8</f>
        <v>12.5</v>
      </c>
      <c r="R69">
        <f t="shared" si="61"/>
        <v>50000</v>
      </c>
      <c r="S69">
        <f t="shared" si="62"/>
        <v>-1.8971627536595899E+28</v>
      </c>
      <c r="U69">
        <f t="shared" si="77"/>
        <v>0.92358270799999997</v>
      </c>
      <c r="V69">
        <f t="shared" si="78"/>
        <v>0.01</v>
      </c>
      <c r="W69">
        <f t="shared" si="34"/>
        <v>1.1812441392048216E-26</v>
      </c>
      <c r="X69">
        <f t="shared" si="35"/>
        <v>1.090976660895918E-26</v>
      </c>
      <c r="Y69">
        <f t="shared" si="36"/>
        <v>1.1812441392048216E-28</v>
      </c>
      <c r="Z69">
        <f t="shared" si="37"/>
        <v>7.8455036916855371E-28</v>
      </c>
      <c r="AB69">
        <f t="shared" si="38"/>
        <v>-16.670301074072366</v>
      </c>
      <c r="AC69">
        <f t="shared" si="79"/>
        <v>-14.884197387564612</v>
      </c>
      <c r="AE69">
        <f t="shared" si="63"/>
        <v>0</v>
      </c>
      <c r="AF69">
        <f t="shared" si="64"/>
        <v>0</v>
      </c>
      <c r="AG69">
        <f t="shared" si="65"/>
        <v>-9.8068796146069215E-27</v>
      </c>
      <c r="AH69">
        <f t="shared" si="66"/>
        <v>-5.4548833044795904E-22</v>
      </c>
      <c r="AI69">
        <f t="shared" si="39"/>
        <v>-5.4549813732757363E-22</v>
      </c>
      <c r="AJ69">
        <f t="shared" si="67"/>
        <v>-1.7861036865077544</v>
      </c>
      <c r="AK69">
        <f t="shared" si="80"/>
        <v>-1.1669210751850658</v>
      </c>
      <c r="AL69">
        <f t="shared" si="40"/>
        <v>-2.95302476169282</v>
      </c>
      <c r="AN69">
        <f t="shared" si="68"/>
        <v>0</v>
      </c>
      <c r="AO69">
        <f t="shared" si="69"/>
        <v>0</v>
      </c>
      <c r="AP69">
        <f t="shared" si="70"/>
        <v>-1.4159101326320658E-29</v>
      </c>
      <c r="AQ69">
        <f t="shared" si="71"/>
        <v>-7.8757207660978462E-25</v>
      </c>
      <c r="AR69">
        <f t="shared" si="72"/>
        <v>-7.87586235711111E-25</v>
      </c>
      <c r="AS69">
        <f t="shared" si="73"/>
        <v>-2.5787634875124158E-3</v>
      </c>
      <c r="AT69">
        <f t="shared" si="74"/>
        <v>-1.6847921451747779E-3</v>
      </c>
      <c r="AU69">
        <f t="shared" si="75"/>
        <v>-4.263555632687193E-3</v>
      </c>
      <c r="AW69">
        <v>66</v>
      </c>
      <c r="AX69">
        <f>IF(Z69&gt;0, (R69*SUMPRODUCT(K69:$K$98, X69:$X$98)-K69*$AZ$3)/Z69, 0)</f>
        <v>-1.8971627536595899E+28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1.2891006367421552E-3</v>
      </c>
      <c r="L70" s="2">
        <v>67</v>
      </c>
      <c r="M70" s="8">
        <v>0.92968762000000005</v>
      </c>
      <c r="Q70" s="5">
        <f t="shared" si="81"/>
        <v>12.5</v>
      </c>
      <c r="R70">
        <f t="shared" si="61"/>
        <v>50000</v>
      </c>
      <c r="S70">
        <f t="shared" si="62"/>
        <v>-2.8085366814698601E+29</v>
      </c>
      <c r="U70">
        <f t="shared" si="77"/>
        <v>0.92968762000000005</v>
      </c>
      <c r="V70">
        <f t="shared" si="78"/>
        <v>0.01</v>
      </c>
      <c r="W70">
        <f t="shared" ref="W70:W79" si="83">Z69</f>
        <v>7.8455036916855371E-28</v>
      </c>
      <c r="X70">
        <f t="shared" ref="X70:X79" si="84">U70*W70</f>
        <v>7.293867654824341E-28</v>
      </c>
      <c r="Y70">
        <f t="shared" ref="Y70:Y79" si="85">V70*W70</f>
        <v>7.8455036916855376E-30</v>
      </c>
      <c r="Z70">
        <f t="shared" ref="Z70:Z79" si="86">MAX(0, W70-X70-Y70)</f>
        <v>4.731809999443407E-29</v>
      </c>
      <c r="AB70">
        <f t="shared" ref="AB70:AB79" si="87">AC69</f>
        <v>-14.884197387564612</v>
      </c>
      <c r="AC70">
        <f t="shared" si="79"/>
        <v>-13.289461953182688</v>
      </c>
      <c r="AE70">
        <f t="shared" si="63"/>
        <v>0</v>
      </c>
      <c r="AF70">
        <f t="shared" si="64"/>
        <v>0</v>
      </c>
      <c r="AG70">
        <f t="shared" si="65"/>
        <v>-5.9147624993042589E-28</v>
      </c>
      <c r="AH70">
        <f t="shared" si="66"/>
        <v>-3.6469338274121703E-23</v>
      </c>
      <c r="AI70">
        <f t="shared" ref="AI70:AI79" si="88">SUM(AE70:AH70)</f>
        <v>-3.6469929750371634E-23</v>
      </c>
      <c r="AJ70">
        <f t="shared" si="67"/>
        <v>-1.5947354343819242</v>
      </c>
      <c r="AK70">
        <f t="shared" si="80"/>
        <v>-1.0418938171295229</v>
      </c>
      <c r="AL70">
        <f t="shared" ref="AL70:AL79" si="89">SUM(AI70:AK70)</f>
        <v>-2.6366292515114473</v>
      </c>
      <c r="AN70">
        <f t="shared" si="68"/>
        <v>0</v>
      </c>
      <c r="AO70">
        <f t="shared" si="69"/>
        <v>0</v>
      </c>
      <c r="AP70">
        <f t="shared" si="70"/>
        <v>-7.6247241040317413E-31</v>
      </c>
      <c r="AQ70">
        <f t="shared" si="71"/>
        <v>-4.701264719073534E-26</v>
      </c>
      <c r="AR70">
        <f t="shared" si="72"/>
        <v>-4.7013409663145741E-26</v>
      </c>
      <c r="AS70">
        <f t="shared" si="73"/>
        <v>-2.0557744638970161E-3</v>
      </c>
      <c r="AT70">
        <f t="shared" si="74"/>
        <v>-1.3431059830793825E-3</v>
      </c>
      <c r="AU70">
        <f t="shared" si="75"/>
        <v>-3.3988804469763986E-3</v>
      </c>
      <c r="AW70">
        <v>67</v>
      </c>
      <c r="AX70">
        <f>IF(Z70&gt;0, (R70*SUMPRODUCT(K70:$K$98, X70:$X$98)-K70*$AZ$3)/Z70, 0)</f>
        <v>-2.8085366814698601E+29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0.93575936900000001</v>
      </c>
      <c r="Q71" s="5">
        <f t="shared" si="81"/>
        <v>12.5</v>
      </c>
      <c r="R71">
        <f t="shared" si="61"/>
        <v>50000</v>
      </c>
      <c r="S71">
        <f t="shared" si="62"/>
        <v>-4.6231431876717304E+30</v>
      </c>
      <c r="U71">
        <f t="shared" si="77"/>
        <v>0.93575936900000001</v>
      </c>
      <c r="V71">
        <f t="shared" si="78"/>
        <v>0.01</v>
      </c>
      <c r="W71">
        <f t="shared" si="83"/>
        <v>4.731809999443407E-29</v>
      </c>
      <c r="X71">
        <f t="shared" si="84"/>
        <v>4.4278355393070529E-29</v>
      </c>
      <c r="Y71">
        <f t="shared" si="85"/>
        <v>4.7318099994434074E-31</v>
      </c>
      <c r="Z71">
        <f t="shared" si="86"/>
        <v>2.5665636014192007E-30</v>
      </c>
      <c r="AB71">
        <f t="shared" si="87"/>
        <v>-13.289461953182688</v>
      </c>
      <c r="AC71">
        <f t="shared" si="79"/>
        <v>-11.865591029627399</v>
      </c>
      <c r="AE71">
        <f t="shared" si="63"/>
        <v>0</v>
      </c>
      <c r="AF71">
        <f t="shared" si="64"/>
        <v>0</v>
      </c>
      <c r="AG71">
        <f t="shared" si="65"/>
        <v>-3.2082045017740006E-29</v>
      </c>
      <c r="AH71">
        <f t="shared" si="66"/>
        <v>-2.2139177696535264E-24</v>
      </c>
      <c r="AI71">
        <f t="shared" si="88"/>
        <v>-2.213949851698544E-24</v>
      </c>
      <c r="AJ71">
        <f t="shared" si="67"/>
        <v>-1.4238709235552882</v>
      </c>
      <c r="AK71">
        <f t="shared" si="80"/>
        <v>-0.93026233672278824</v>
      </c>
      <c r="AL71">
        <f t="shared" si="89"/>
        <v>-2.3541332602780765</v>
      </c>
      <c r="AN71">
        <f t="shared" si="68"/>
        <v>0</v>
      </c>
      <c r="AO71">
        <f t="shared" si="69"/>
        <v>0</v>
      </c>
      <c r="AP71">
        <f t="shared" si="70"/>
        <v>-3.6925879161034934E-32</v>
      </c>
      <c r="AQ71">
        <f t="shared" si="71"/>
        <v>-2.5481810772813686E-27</v>
      </c>
      <c r="AR71">
        <f t="shared" si="72"/>
        <v>-2.5482180031605296E-27</v>
      </c>
      <c r="AS71">
        <f t="shared" si="73"/>
        <v>-1.6388508162444308E-3</v>
      </c>
      <c r="AT71">
        <f t="shared" si="74"/>
        <v>-1.0707158666130282E-3</v>
      </c>
      <c r="AU71">
        <f t="shared" si="75"/>
        <v>-2.709566682857459E-3</v>
      </c>
      <c r="AW71">
        <v>68</v>
      </c>
      <c r="AX71">
        <f>IF(Z71&gt;0, (R71*SUMPRODUCT(K71:$K$98, X71:$X$98)-K71*$AZ$3)/Z71, 0)</f>
        <v>-4.6231431876717304E+30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0.94179042899999998</v>
      </c>
      <c r="Q72" s="5">
        <f t="shared" si="81"/>
        <v>12.5</v>
      </c>
      <c r="R72">
        <f t="shared" si="61"/>
        <v>50000</v>
      </c>
      <c r="S72">
        <f t="shared" si="62"/>
        <v>-8.5622135437879013E+31</v>
      </c>
      <c r="U72">
        <f t="shared" si="77"/>
        <v>0.94179042899999998</v>
      </c>
      <c r="V72">
        <f t="shared" si="78"/>
        <v>0.01</v>
      </c>
      <c r="W72">
        <f t="shared" si="83"/>
        <v>2.5665636014192007E-30</v>
      </c>
      <c r="X72">
        <f t="shared" si="84"/>
        <v>2.417165035236374E-30</v>
      </c>
      <c r="Y72">
        <f t="shared" si="85"/>
        <v>2.5665636014192007E-32</v>
      </c>
      <c r="Z72">
        <f t="shared" si="86"/>
        <v>1.2373293016863466E-31</v>
      </c>
      <c r="AB72">
        <f t="shared" si="87"/>
        <v>-11.865591029627399</v>
      </c>
      <c r="AC72">
        <f t="shared" si="79"/>
        <v>-10.594277705024462</v>
      </c>
      <c r="AE72">
        <f t="shared" si="63"/>
        <v>0</v>
      </c>
      <c r="AF72">
        <f t="shared" si="64"/>
        <v>0</v>
      </c>
      <c r="AG72">
        <f t="shared" si="65"/>
        <v>-1.5466616271079331E-30</v>
      </c>
      <c r="AH72">
        <f t="shared" si="66"/>
        <v>-1.2085825176181871E-25</v>
      </c>
      <c r="AI72">
        <f t="shared" si="88"/>
        <v>-1.2085979842344581E-25</v>
      </c>
      <c r="AJ72">
        <f t="shared" si="67"/>
        <v>-1.2713133246029376</v>
      </c>
      <c r="AK72">
        <f t="shared" si="80"/>
        <v>-0.83059137207391809</v>
      </c>
      <c r="AL72">
        <f t="shared" si="89"/>
        <v>-2.1019046966768555</v>
      </c>
      <c r="AN72">
        <f t="shared" si="68"/>
        <v>0</v>
      </c>
      <c r="AO72">
        <f t="shared" si="69"/>
        <v>0</v>
      </c>
      <c r="AP72">
        <f t="shared" si="70"/>
        <v>-1.5894471367422627E-33</v>
      </c>
      <c r="AQ72">
        <f t="shared" si="71"/>
        <v>-1.2420156991526162E-28</v>
      </c>
      <c r="AR72">
        <f t="shared" si="72"/>
        <v>-1.2420315936239836E-28</v>
      </c>
      <c r="AS72">
        <f t="shared" si="73"/>
        <v>-1.3064818369295543E-3</v>
      </c>
      <c r="AT72">
        <f t="shared" si="74"/>
        <v>-8.5356813346064095E-4</v>
      </c>
      <c r="AU72">
        <f t="shared" si="75"/>
        <v>-2.1600499703901951E-3</v>
      </c>
      <c r="AW72">
        <v>69</v>
      </c>
      <c r="AX72">
        <f>IF(Z72&gt;0, (R72*SUMPRODUCT(K72:$K$98, X72:$X$98)-K72*$AZ$3)/Z72, 0)</f>
        <v>-8.5622135437879013E+31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0.94777327099999997</v>
      </c>
      <c r="Q73" s="5">
        <f t="shared" si="81"/>
        <v>12.5</v>
      </c>
      <c r="R73">
        <f t="shared" si="61"/>
        <v>50000</v>
      </c>
      <c r="S73">
        <f t="shared" si="62"/>
        <v>-1.8104252217213371E+33</v>
      </c>
      <c r="U73">
        <f t="shared" si="77"/>
        <v>0.94777327099999997</v>
      </c>
      <c r="V73">
        <f t="shared" si="78"/>
        <v>0.01</v>
      </c>
      <c r="W73">
        <f t="shared" si="83"/>
        <v>1.2373293016863466E-31</v>
      </c>
      <c r="X73">
        <f t="shared" si="84"/>
        <v>1.1727076395634144E-31</v>
      </c>
      <c r="Y73">
        <f t="shared" si="85"/>
        <v>1.2373293016863466E-33</v>
      </c>
      <c r="Z73">
        <f t="shared" si="86"/>
        <v>5.2248369106068707E-33</v>
      </c>
      <c r="AB73">
        <f t="shared" si="87"/>
        <v>-10.594277705024462</v>
      </c>
      <c r="AC73">
        <f t="shared" si="79"/>
        <v>-9.4591765223432702</v>
      </c>
      <c r="AE73">
        <f t="shared" si="63"/>
        <v>0</v>
      </c>
      <c r="AF73">
        <f t="shared" si="64"/>
        <v>0</v>
      </c>
      <c r="AG73">
        <f t="shared" si="65"/>
        <v>-6.5310461382585879E-32</v>
      </c>
      <c r="AH73">
        <f t="shared" si="66"/>
        <v>-5.8635381978170718E-27</v>
      </c>
      <c r="AI73">
        <f t="shared" si="88"/>
        <v>-5.8636035082784546E-27</v>
      </c>
      <c r="AJ73">
        <f t="shared" si="67"/>
        <v>-1.1351011826811916</v>
      </c>
      <c r="AK73">
        <f t="shared" si="80"/>
        <v>-0.74159943935171235</v>
      </c>
      <c r="AL73">
        <f t="shared" si="89"/>
        <v>-1.8767006220329039</v>
      </c>
      <c r="AN73">
        <f t="shared" si="68"/>
        <v>0</v>
      </c>
      <c r="AO73">
        <f t="shared" si="69"/>
        <v>0</v>
      </c>
      <c r="AP73">
        <f t="shared" si="70"/>
        <v>-5.9926029913429999E-35</v>
      </c>
      <c r="AQ73">
        <f t="shared" si="71"/>
        <v>-5.3801268281135657E-30</v>
      </c>
      <c r="AR73">
        <f t="shared" si="72"/>
        <v>-5.3801867541434791E-30</v>
      </c>
      <c r="AS73">
        <f t="shared" si="73"/>
        <v>-1.041519321531849E-3</v>
      </c>
      <c r="AT73">
        <f t="shared" si="74"/>
        <v>-6.8045929006747504E-4</v>
      </c>
      <c r="AU73">
        <f t="shared" si="75"/>
        <v>-1.7219786115993238E-3</v>
      </c>
      <c r="AW73">
        <v>70</v>
      </c>
      <c r="AX73">
        <f>IF(Z73&gt;0, (R73*SUMPRODUCT(K73:$K$98, X73:$X$98)-K73*$AZ$3)/Z73, 0)</f>
        <v>-1.8104252217213371E+33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0.95370057100000005</v>
      </c>
      <c r="Q74" s="5">
        <f t="shared" si="81"/>
        <v>12.5</v>
      </c>
      <c r="R74">
        <f t="shared" si="61"/>
        <v>50000</v>
      </c>
      <c r="S74">
        <f t="shared" si="62"/>
        <v>-4.4531033554897671E+34</v>
      </c>
      <c r="U74">
        <f t="shared" si="77"/>
        <v>0.95370057100000005</v>
      </c>
      <c r="V74">
        <f t="shared" si="78"/>
        <v>0.01</v>
      </c>
      <c r="W74">
        <f t="shared" si="83"/>
        <v>5.2248369106068707E-33</v>
      </c>
      <c r="X74">
        <f t="shared" si="84"/>
        <v>4.9829299450276489E-33</v>
      </c>
      <c r="Y74">
        <f t="shared" si="85"/>
        <v>5.2248369106068708E-35</v>
      </c>
      <c r="Z74">
        <f t="shared" si="86"/>
        <v>1.8965859647315307E-34</v>
      </c>
      <c r="AB74">
        <f t="shared" si="87"/>
        <v>-9.4591765223432702</v>
      </c>
      <c r="AC74">
        <f t="shared" si="79"/>
        <v>-8.4456933235207767</v>
      </c>
      <c r="AE74">
        <f t="shared" si="63"/>
        <v>0</v>
      </c>
      <c r="AF74">
        <f t="shared" si="64"/>
        <v>0</v>
      </c>
      <c r="AG74">
        <f t="shared" si="65"/>
        <v>-2.3707324559144132E-33</v>
      </c>
      <c r="AH74">
        <f t="shared" si="66"/>
        <v>-2.4914649725138244E-28</v>
      </c>
      <c r="AI74">
        <f t="shared" si="88"/>
        <v>-2.4914886798383834E-28</v>
      </c>
      <c r="AJ74">
        <f t="shared" si="67"/>
        <v>-1.0134831988224935</v>
      </c>
      <c r="AK74">
        <f t="shared" si="80"/>
        <v>-0.66214235656402898</v>
      </c>
      <c r="AL74">
        <f t="shared" si="89"/>
        <v>-1.6756255553865225</v>
      </c>
      <c r="AN74">
        <f t="shared" si="68"/>
        <v>0</v>
      </c>
      <c r="AO74">
        <f t="shared" si="69"/>
        <v>0</v>
      </c>
      <c r="AP74">
        <f t="shared" si="70"/>
        <v>-1.9422148822271642E-36</v>
      </c>
      <c r="AQ74">
        <f t="shared" si="71"/>
        <v>-2.0411246052214744E-31</v>
      </c>
      <c r="AR74">
        <f t="shared" si="72"/>
        <v>-2.0411440273702965E-31</v>
      </c>
      <c r="AS74">
        <f t="shared" si="73"/>
        <v>-8.302928264762833E-4</v>
      </c>
      <c r="AT74">
        <f t="shared" si="74"/>
        <v>-5.4245797996450504E-4</v>
      </c>
      <c r="AU74">
        <f t="shared" si="75"/>
        <v>-1.3727508064407883E-3</v>
      </c>
      <c r="AW74">
        <v>71</v>
      </c>
      <c r="AX74">
        <f>IF(Z74&gt;0, (R74*SUMPRODUCT(K74:$K$98, X74:$X$98)-K74*$AZ$3)/Z74, 0)</f>
        <v>-4.4531033554897671E+34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0.95959776100000005</v>
      </c>
      <c r="Q75" s="5">
        <f t="shared" si="81"/>
        <v>12.5</v>
      </c>
      <c r="R75">
        <f t="shared" si="61"/>
        <v>50000</v>
      </c>
      <c r="S75">
        <f t="shared" si="62"/>
        <v>-1.3077935275853036E+36</v>
      </c>
      <c r="U75">
        <f t="shared" si="77"/>
        <v>0.95959776100000005</v>
      </c>
      <c r="V75">
        <f t="shared" si="78"/>
        <v>0.01</v>
      </c>
      <c r="W75">
        <f t="shared" si="83"/>
        <v>1.8965859647315307E-34</v>
      </c>
      <c r="X75">
        <f t="shared" si="84"/>
        <v>1.8199596453004018E-34</v>
      </c>
      <c r="Y75">
        <f t="shared" si="85"/>
        <v>1.8965859647315308E-36</v>
      </c>
      <c r="Z75">
        <f t="shared" si="86"/>
        <v>5.7660459783813562E-36</v>
      </c>
      <c r="AB75">
        <f t="shared" si="87"/>
        <v>-8.4456933235207767</v>
      </c>
      <c r="AC75">
        <f t="shared" si="79"/>
        <v>-7.5407976102864076</v>
      </c>
      <c r="AE75">
        <f t="shared" si="63"/>
        <v>0</v>
      </c>
      <c r="AF75">
        <f t="shared" si="64"/>
        <v>0</v>
      </c>
      <c r="AG75">
        <f t="shared" si="65"/>
        <v>-7.2075574729766951E-35</v>
      </c>
      <c r="AH75">
        <f t="shared" si="66"/>
        <v>-9.099798226502009E-30</v>
      </c>
      <c r="AI75">
        <f t="shared" si="88"/>
        <v>-9.0998703020767391E-30</v>
      </c>
      <c r="AJ75">
        <f t="shared" si="67"/>
        <v>-0.90489571323436913</v>
      </c>
      <c r="AK75">
        <f t="shared" si="80"/>
        <v>-0.59119853264645439</v>
      </c>
      <c r="AL75">
        <f t="shared" si="89"/>
        <v>-1.4960942458808235</v>
      </c>
      <c r="AN75">
        <f t="shared" si="68"/>
        <v>0</v>
      </c>
      <c r="AO75">
        <f t="shared" si="69"/>
        <v>0</v>
      </c>
      <c r="AP75">
        <f t="shared" si="70"/>
        <v>-5.2721143784667044E-38</v>
      </c>
      <c r="AQ75">
        <f t="shared" si="71"/>
        <v>-6.6562323298788048E-33</v>
      </c>
      <c r="AR75">
        <f t="shared" si="72"/>
        <v>-6.65628505102259E-33</v>
      </c>
      <c r="AS75">
        <f t="shared" si="73"/>
        <v>-6.6190435784142473E-4</v>
      </c>
      <c r="AT75">
        <f t="shared" si="74"/>
        <v>-4.3244418045639742E-4</v>
      </c>
      <c r="AU75">
        <f t="shared" si="75"/>
        <v>-1.0943485382978221E-3</v>
      </c>
      <c r="AW75">
        <v>72</v>
      </c>
      <c r="AX75">
        <f>IF(Z75&gt;0, (R75*SUMPRODUCT(K75:$K$98, X75:$X$98)-K75*$AZ$3)/Z75, 0)</f>
        <v>-1.3077935275853036E+36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0.96549474700000004</v>
      </c>
      <c r="Q76" s="5">
        <f t="shared" si="81"/>
        <v>12.5</v>
      </c>
      <c r="R76">
        <f t="shared" si="61"/>
        <v>50000</v>
      </c>
      <c r="S76">
        <f t="shared" si="62"/>
        <v>-4.7649897452063903E+37</v>
      </c>
      <c r="U76">
        <f t="shared" si="77"/>
        <v>0.96549474700000004</v>
      </c>
      <c r="V76">
        <f t="shared" si="78"/>
        <v>0.01</v>
      </c>
      <c r="W76">
        <f t="shared" si="83"/>
        <v>5.7660459783813562E-36</v>
      </c>
      <c r="X76">
        <f t="shared" si="84"/>
        <v>5.5670871030876753E-36</v>
      </c>
      <c r="Y76">
        <f t="shared" si="85"/>
        <v>5.7660459783813564E-38</v>
      </c>
      <c r="Z76">
        <f t="shared" si="86"/>
        <v>1.4129841550986729E-37</v>
      </c>
      <c r="AB76">
        <f t="shared" si="87"/>
        <v>-7.5407976102864076</v>
      </c>
      <c r="AC76">
        <f t="shared" si="79"/>
        <v>-6.7328550091842922</v>
      </c>
      <c r="AE76">
        <f t="shared" si="63"/>
        <v>0</v>
      </c>
      <c r="AF76">
        <f t="shared" si="64"/>
        <v>0</v>
      </c>
      <c r="AG76">
        <f t="shared" si="65"/>
        <v>-1.766230193873341E-36</v>
      </c>
      <c r="AH76">
        <f t="shared" si="66"/>
        <v>-2.7835435515438378E-31</v>
      </c>
      <c r="AI76">
        <f t="shared" si="88"/>
        <v>-2.7835612138457766E-31</v>
      </c>
      <c r="AJ76">
        <f t="shared" si="67"/>
        <v>-0.80794260110211535</v>
      </c>
      <c r="AK76">
        <f t="shared" si="80"/>
        <v>-0.52785583272004855</v>
      </c>
      <c r="AL76">
        <f t="shared" si="89"/>
        <v>-1.335798433822164</v>
      </c>
      <c r="AN76">
        <f t="shared" si="68"/>
        <v>0</v>
      </c>
      <c r="AO76">
        <f t="shared" si="69"/>
        <v>0</v>
      </c>
      <c r="AP76">
        <f t="shared" si="70"/>
        <v>-1.1535222918684286E-39</v>
      </c>
      <c r="AQ76">
        <f t="shared" si="71"/>
        <v>-1.817928120711705E-34</v>
      </c>
      <c r="AR76">
        <f t="shared" si="72"/>
        <v>-1.8179396559346236E-34</v>
      </c>
      <c r="AS76">
        <f t="shared" si="73"/>
        <v>-5.2766610159552354E-4</v>
      </c>
      <c r="AT76">
        <f t="shared" si="74"/>
        <v>-3.4474185304240865E-4</v>
      </c>
      <c r="AU76">
        <f t="shared" si="75"/>
        <v>-8.7240795463793225E-4</v>
      </c>
      <c r="AW76">
        <v>73</v>
      </c>
      <c r="AX76">
        <f>IF(Z76&gt;0, (R76*SUMPRODUCT(K76:$K$98, X76:$X$98)-K76*$AZ$3)/Z76, 0)</f>
        <v>-4.7649897452063903E+37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0.97139193700000004</v>
      </c>
      <c r="Q77" s="5">
        <f t="shared" si="81"/>
        <v>12.5</v>
      </c>
      <c r="R77">
        <f t="shared" si="61"/>
        <v>50000</v>
      </c>
      <c r="S77">
        <f t="shared" si="62"/>
        <v>-2.2863503469697924E+39</v>
      </c>
      <c r="U77">
        <f t="shared" si="77"/>
        <v>0.97139193700000004</v>
      </c>
      <c r="V77">
        <f t="shared" si="78"/>
        <v>0.01</v>
      </c>
      <c r="W77">
        <f t="shared" si="83"/>
        <v>1.4129841550986729E-37</v>
      </c>
      <c r="X77">
        <f t="shared" si="84"/>
        <v>1.3725614153716084E-37</v>
      </c>
      <c r="Y77">
        <f t="shared" si="85"/>
        <v>1.4129841550986729E-39</v>
      </c>
      <c r="Z77">
        <f t="shared" si="86"/>
        <v>2.6292898176077793E-39</v>
      </c>
      <c r="AB77">
        <f t="shared" si="87"/>
        <v>-6.7328550091842922</v>
      </c>
      <c r="AC77">
        <f t="shared" si="79"/>
        <v>-6.0114776867716886</v>
      </c>
      <c r="AE77">
        <f t="shared" si="63"/>
        <v>0</v>
      </c>
      <c r="AF77">
        <f t="shared" si="64"/>
        <v>0</v>
      </c>
      <c r="AG77">
        <f t="shared" si="65"/>
        <v>-3.2866122720097239E-38</v>
      </c>
      <c r="AH77">
        <f t="shared" si="66"/>
        <v>-6.8628070768580419E-33</v>
      </c>
      <c r="AI77">
        <f t="shared" si="88"/>
        <v>-6.8628399429807619E-33</v>
      </c>
      <c r="AJ77">
        <f t="shared" si="67"/>
        <v>-0.72137732241260366</v>
      </c>
      <c r="AK77">
        <f t="shared" si="80"/>
        <v>-0.47129985064290048</v>
      </c>
      <c r="AL77">
        <f t="shared" si="89"/>
        <v>-1.1926771730555041</v>
      </c>
      <c r="AN77">
        <f t="shared" si="68"/>
        <v>0</v>
      </c>
      <c r="AO77">
        <f t="shared" si="69"/>
        <v>0</v>
      </c>
      <c r="AP77">
        <f t="shared" si="70"/>
        <v>-1.9165013820528604E-41</v>
      </c>
      <c r="AQ77">
        <f t="shared" si="71"/>
        <v>-4.0018651909669722E-36</v>
      </c>
      <c r="AR77">
        <f t="shared" si="72"/>
        <v>-4.0018843559807927E-36</v>
      </c>
      <c r="AS77">
        <f t="shared" si="73"/>
        <v>-4.2065218558316649E-4</v>
      </c>
      <c r="AT77">
        <f t="shared" si="74"/>
        <v>-2.7482609458100176E-4</v>
      </c>
      <c r="AU77">
        <f t="shared" si="75"/>
        <v>-6.9547828016416826E-4</v>
      </c>
      <c r="AW77">
        <v>74</v>
      </c>
      <c r="AX77">
        <f>IF(Z77&gt;0, (R77*SUMPRODUCT(K77:$K$98, X77:$X$98)-K77*$AZ$3)/Z77, 0)</f>
        <v>-2.2863503469697924E+39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0.97728912599999995</v>
      </c>
      <c r="Q78" s="5">
        <f t="shared" si="81"/>
        <v>12.5</v>
      </c>
      <c r="R78">
        <f t="shared" si="61"/>
        <v>50000</v>
      </c>
      <c r="S78">
        <f t="shared" si="62"/>
        <v>-1.6060140619487468E+41</v>
      </c>
      <c r="U78">
        <f t="shared" si="77"/>
        <v>0.97728912599999995</v>
      </c>
      <c r="V78">
        <f t="shared" si="78"/>
        <v>0.01</v>
      </c>
      <c r="W78">
        <f t="shared" si="83"/>
        <v>2.6292898176077793E-39</v>
      </c>
      <c r="X78">
        <f t="shared" si="84"/>
        <v>2.5695763478506058E-39</v>
      </c>
      <c r="Y78">
        <f t="shared" si="85"/>
        <v>2.6292898176077792E-41</v>
      </c>
      <c r="Z78">
        <f t="shared" si="86"/>
        <v>3.3420571581095708E-41</v>
      </c>
      <c r="AB78">
        <f t="shared" si="87"/>
        <v>-6.0114776867716886</v>
      </c>
      <c r="AC78">
        <f t="shared" si="79"/>
        <v>-5.3673907917604371</v>
      </c>
      <c r="AE78">
        <f t="shared" si="63"/>
        <v>0</v>
      </c>
      <c r="AF78">
        <f t="shared" si="64"/>
        <v>0</v>
      </c>
      <c r="AG78">
        <f t="shared" si="65"/>
        <v>-4.1775714476369634E-40</v>
      </c>
      <c r="AH78">
        <f t="shared" si="66"/>
        <v>-1.2847881739253028E-34</v>
      </c>
      <c r="AI78">
        <f t="shared" si="88"/>
        <v>-1.2847923514967506E-34</v>
      </c>
      <c r="AJ78">
        <f t="shared" si="67"/>
        <v>-0.64408689501125149</v>
      </c>
      <c r="AK78">
        <f t="shared" si="80"/>
        <v>-0.42080343807401827</v>
      </c>
      <c r="AL78">
        <f t="shared" si="89"/>
        <v>-1.0648903330852697</v>
      </c>
      <c r="AN78">
        <f t="shared" si="68"/>
        <v>0</v>
      </c>
      <c r="AO78">
        <f t="shared" si="69"/>
        <v>0</v>
      </c>
      <c r="AP78">
        <f t="shared" si="70"/>
        <v>-2.1750363917946381E-43</v>
      </c>
      <c r="AQ78">
        <f t="shared" si="71"/>
        <v>-6.6891998594436849E-38</v>
      </c>
      <c r="AR78">
        <f t="shared" si="72"/>
        <v>-6.6892216098076041E-38</v>
      </c>
      <c r="AS78">
        <f t="shared" si="73"/>
        <v>-3.3534134692535499E-4</v>
      </c>
      <c r="AT78">
        <f t="shared" si="74"/>
        <v>-2.1908967999123227E-4</v>
      </c>
      <c r="AU78">
        <f t="shared" si="75"/>
        <v>-5.5443102691658721E-4</v>
      </c>
      <c r="AW78">
        <v>75</v>
      </c>
      <c r="AX78">
        <f>IF(Z78&gt;0, (R78*SUMPRODUCT(K78:$K$98, X78:$X$98)-K78*$AZ$3)/Z78, 0)</f>
        <v>-1.6060140619487468E+41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1</v>
      </c>
      <c r="Q79" s="5">
        <f t="shared" si="81"/>
        <v>12.5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3.3420571581095708E-41</v>
      </c>
      <c r="X79">
        <f t="shared" si="84"/>
        <v>3.3420571581095708E-41</v>
      </c>
      <c r="Y79">
        <f t="shared" si="85"/>
        <v>3.3420571581095707E-43</v>
      </c>
      <c r="Z79">
        <f t="shared" si="86"/>
        <v>0</v>
      </c>
      <c r="AB79">
        <f t="shared" si="87"/>
        <v>-5.3673907917604371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-1.6710285790547856E-36</v>
      </c>
      <c r="AI79">
        <f t="shared" si="88"/>
        <v>-1.6710285790547856E-36</v>
      </c>
      <c r="AJ79">
        <f t="shared" si="67"/>
        <v>-5.3673907917604371</v>
      </c>
      <c r="AK79">
        <f t="shared" si="80"/>
        <v>-0.37571735542323065</v>
      </c>
      <c r="AL79">
        <f t="shared" si="89"/>
        <v>-5.7431081471836674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-7.7679871135522809E-40</v>
      </c>
      <c r="AR79">
        <f t="shared" si="72"/>
        <v>-7.7679871135522809E-40</v>
      </c>
      <c r="AS79">
        <f t="shared" si="73"/>
        <v>-2.4950993074803235E-3</v>
      </c>
      <c r="AT79">
        <f t="shared" si="74"/>
        <v>-1.7465695152362267E-4</v>
      </c>
      <c r="AU79">
        <f t="shared" si="75"/>
        <v>-2.669756259003946E-3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16764.420219902655</v>
      </c>
      <c r="AO81" s="6">
        <f t="shared" ref="AO81:AU81" si="90">SUM(AO3:AO79)</f>
        <v>-1676.4420219902656</v>
      </c>
      <c r="AP81" s="6">
        <f t="shared" si="90"/>
        <v>-203.11204730972861</v>
      </c>
      <c r="AQ81" s="6">
        <f t="shared" si="90"/>
        <v>-10309.095794699264</v>
      </c>
      <c r="AR81" s="6">
        <f t="shared" si="90"/>
        <v>4575.7703559033916</v>
      </c>
      <c r="AS81" s="6">
        <f t="shared" si="90"/>
        <v>-1411.5393881236496</v>
      </c>
      <c r="AT81" s="6">
        <f t="shared" si="90"/>
        <v>317.61015481541722</v>
      </c>
      <c r="AU81" s="6">
        <f t="shared" si="90"/>
        <v>3481.8411225951681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D43C-814B-4F08-BF1B-0AAFD3D2ED33}">
  <sheetPr codeName="Sheet7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28690.145880578286</v>
      </c>
      <c r="K3">
        <v>1</v>
      </c>
      <c r="L3" s="2">
        <v>0</v>
      </c>
      <c r="O3">
        <f>$C$3</f>
        <v>28690.145880578286</v>
      </c>
      <c r="P3" s="2">
        <f>O3*C5</f>
        <v>2869.0145880578289</v>
      </c>
      <c r="Q3" s="5">
        <f>B8</f>
        <v>100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28690.145880578286</v>
      </c>
      <c r="AF3">
        <f t="shared" ref="AF3:AF34" si="3">-$Z3*P3</f>
        <v>-2869.0145880578289</v>
      </c>
      <c r="AG3">
        <f t="shared" ref="AG3:AG34" si="4">-$Z3*Q3</f>
        <v>-100</v>
      </c>
      <c r="AH3">
        <f t="shared" ref="AH3:AH34" si="5">-X3*R3</f>
        <v>0</v>
      </c>
      <c r="AI3">
        <f t="shared" ref="AI3:AI23" si="6">SUM(AE3:AH3)</f>
        <v>25721.131292520458</v>
      </c>
      <c r="AJ3">
        <f t="shared" ref="AJ3:AJ34" si="7">AB3-AC3</f>
        <v>0</v>
      </c>
      <c r="AL3">
        <f t="shared" ref="AL3:AL23" si="8">SUM(AI3:AK3)</f>
        <v>25721.131292520458</v>
      </c>
      <c r="AN3">
        <f t="shared" ref="AN3:AN34" si="9">AE3*$K3</f>
        <v>28690.145880578286</v>
      </c>
      <c r="AO3">
        <f t="shared" ref="AO3:AO34" si="10">AF3*$K3</f>
        <v>-2869.0145880578289</v>
      </c>
      <c r="AP3">
        <f t="shared" ref="AP3:AP34" si="11">AG3*$K3</f>
        <v>-100</v>
      </c>
      <c r="AQ3">
        <f t="shared" ref="AQ3:AQ34" si="12">AH3*$K3</f>
        <v>0</v>
      </c>
      <c r="AR3">
        <f t="shared" ref="AR3:AR34" si="13">AI3*$K3</f>
        <v>25721.131292520458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25721.131292520458</v>
      </c>
      <c r="AW3">
        <v>0</v>
      </c>
      <c r="AX3">
        <f>IF(Z3&gt;0, (R3*SUMPRODUCT(K3:$K$98, X3:$X$98)-K3*$AZ$3)/Z3, 0)</f>
        <v>0</v>
      </c>
      <c r="AZ3">
        <f>C6*ABS(SUMPRODUCT(X4:X69, K4:K69))/1</f>
        <v>19730.550276918682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2.1847999999999999E-2</v>
      </c>
      <c r="R4">
        <f t="shared" si="0"/>
        <v>50000</v>
      </c>
      <c r="S4">
        <f t="shared" si="1"/>
        <v>1367.0055261612406</v>
      </c>
      <c r="U4">
        <f t="shared" ref="U4:U35" si="20">M4</f>
        <v>2.1847999999999999E-2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2.1847999999999999E-2</v>
      </c>
      <c r="Y4">
        <f t="shared" ref="Y4:Y23" si="24">V4*W4</f>
        <v>0.01</v>
      </c>
      <c r="Z4">
        <f t="shared" ref="Z4:Z23" si="25">MAX(0, W4-X4-Y4)</f>
        <v>0.96815200000000001</v>
      </c>
      <c r="AB4">
        <f t="shared" ref="AB4:AB23" si="26">AC3</f>
        <v>0</v>
      </c>
      <c r="AC4">
        <f>S4*Z4</f>
        <v>1323.4691341640573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-1092.3999999999999</v>
      </c>
      <c r="AI4">
        <f t="shared" si="6"/>
        <v>-1092.3999999999999</v>
      </c>
      <c r="AJ4">
        <f t="shared" si="7"/>
        <v>-1323.4691341640573</v>
      </c>
      <c r="AK4">
        <f t="shared" ref="AK4:AK35" si="27">G4*SUM(AB4:AB4, AE4:AF4)</f>
        <v>0</v>
      </c>
      <c r="AL4">
        <f t="shared" si="8"/>
        <v>-2415.869134164057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-1019.1249183692507</v>
      </c>
      <c r="AR4">
        <f t="shared" si="13"/>
        <v>-1019.1249183692507</v>
      </c>
      <c r="AS4">
        <f t="shared" si="14"/>
        <v>-1234.6945929322299</v>
      </c>
      <c r="AT4">
        <f t="shared" si="15"/>
        <v>0</v>
      </c>
      <c r="AU4">
        <f t="shared" si="16"/>
        <v>-2253.8195113014804</v>
      </c>
      <c r="AW4">
        <v>1</v>
      </c>
      <c r="AX4">
        <f>IF(Z4&gt;0, (R4*SUMPRODUCT(K4:$K$98, X4:$X$98)-K4*$AZ$3)/Z4, 0)</f>
        <v>1367.0055261612406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8">K4*J5</f>
        <v>0.85510801767234645</v>
      </c>
      <c r="L5" s="2">
        <v>2</v>
      </c>
      <c r="M5" s="8">
        <v>2.5484E-2</v>
      </c>
      <c r="Q5" s="5">
        <f t="shared" ref="Q5:Q36" si="29">$C$8</f>
        <v>12.5</v>
      </c>
      <c r="R5">
        <f t="shared" si="0"/>
        <v>50000</v>
      </c>
      <c r="S5">
        <f t="shared" si="1"/>
        <v>1970.0978558838717</v>
      </c>
      <c r="U5">
        <f t="shared" si="20"/>
        <v>2.5484E-2</v>
      </c>
      <c r="V5">
        <f t="shared" si="21"/>
        <v>0.01</v>
      </c>
      <c r="W5">
        <f t="shared" si="22"/>
        <v>0.96815200000000001</v>
      </c>
      <c r="X5">
        <f t="shared" si="23"/>
        <v>2.4672385567999999E-2</v>
      </c>
      <c r="Y5">
        <f t="shared" si="24"/>
        <v>9.6815200000000008E-3</v>
      </c>
      <c r="Z5">
        <f t="shared" si="25"/>
        <v>0.93379809443200001</v>
      </c>
      <c r="AB5">
        <f t="shared" si="26"/>
        <v>1323.4691341640573</v>
      </c>
      <c r="AC5">
        <f>S5*Z5</f>
        <v>1839.6736236689285</v>
      </c>
      <c r="AE5">
        <f t="shared" si="2"/>
        <v>0</v>
      </c>
      <c r="AF5">
        <f t="shared" si="3"/>
        <v>0</v>
      </c>
      <c r="AG5">
        <f t="shared" si="4"/>
        <v>-11.6724761804</v>
      </c>
      <c r="AH5">
        <f t="shared" si="5"/>
        <v>-1233.6192784</v>
      </c>
      <c r="AI5">
        <f t="shared" si="6"/>
        <v>-1245.2917545804</v>
      </c>
      <c r="AJ5">
        <f t="shared" si="7"/>
        <v>-516.20448950487116</v>
      </c>
      <c r="AK5">
        <f t="shared" si="27"/>
        <v>54.26223450072635</v>
      </c>
      <c r="AL5">
        <f t="shared" si="8"/>
        <v>-1707.2340095845448</v>
      </c>
      <c r="AN5">
        <f t="shared" si="9"/>
        <v>0</v>
      </c>
      <c r="AO5">
        <f t="shared" si="10"/>
        <v>0</v>
      </c>
      <c r="AP5">
        <f t="shared" si="11"/>
        <v>-9.9812279679495273</v>
      </c>
      <c r="AQ5">
        <f t="shared" si="12"/>
        <v>-1054.8777357150145</v>
      </c>
      <c r="AR5">
        <f t="shared" si="13"/>
        <v>-1064.858963682964</v>
      </c>
      <c r="AS5">
        <f t="shared" si="14"/>
        <v>-441.41059773407596</v>
      </c>
      <c r="AT5">
        <f t="shared" si="15"/>
        <v>46.400071778388117</v>
      </c>
      <c r="AU5">
        <f t="shared" si="16"/>
        <v>-1459.8694896386519</v>
      </c>
      <c r="AW5">
        <v>2</v>
      </c>
      <c r="AX5">
        <f>IF(Z5&gt;0, (R5*SUMPRODUCT(K5:$K$98, X5:$X$98)-K5*$AZ$3)/Z5, 0)</f>
        <v>1970.0978558838717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8"/>
        <v>0.77141002947437654</v>
      </c>
      <c r="L6" s="2">
        <v>3</v>
      </c>
      <c r="M6" s="8">
        <v>2.9274999999999999E-2</v>
      </c>
      <c r="Q6" s="5">
        <f t="shared" si="29"/>
        <v>12.5</v>
      </c>
      <c r="R6">
        <f t="shared" si="0"/>
        <v>50000</v>
      </c>
      <c r="S6">
        <f t="shared" si="1"/>
        <v>2715.5727574918928</v>
      </c>
      <c r="U6">
        <f t="shared" si="20"/>
        <v>2.9274999999999999E-2</v>
      </c>
      <c r="V6">
        <f t="shared" si="21"/>
        <v>0.01</v>
      </c>
      <c r="W6">
        <f t="shared" si="22"/>
        <v>0.93379809443200001</v>
      </c>
      <c r="X6">
        <f t="shared" si="23"/>
        <v>2.73369392144968E-2</v>
      </c>
      <c r="Y6">
        <f t="shared" si="24"/>
        <v>9.3379809443199999E-3</v>
      </c>
      <c r="Z6">
        <f t="shared" si="25"/>
        <v>0.89712317427318322</v>
      </c>
      <c r="AB6">
        <f t="shared" si="26"/>
        <v>1839.6736236689285</v>
      </c>
      <c r="AC6">
        <f t="shared" ref="AC6:AC69" si="30">S6*Z6</f>
        <v>2436.2032521709079</v>
      </c>
      <c r="AE6">
        <f t="shared" si="2"/>
        <v>0</v>
      </c>
      <c r="AF6">
        <f t="shared" si="3"/>
        <v>0</v>
      </c>
      <c r="AG6">
        <f t="shared" si="4"/>
        <v>-11.214039678414791</v>
      </c>
      <c r="AH6">
        <f t="shared" si="5"/>
        <v>-1366.8469607248401</v>
      </c>
      <c r="AI6">
        <f t="shared" si="6"/>
        <v>-1378.0610004032549</v>
      </c>
      <c r="AJ6">
        <f t="shared" si="7"/>
        <v>-596.52962850197946</v>
      </c>
      <c r="AK6">
        <f t="shared" si="27"/>
        <v>107.62090698463233</v>
      </c>
      <c r="AL6">
        <f t="shared" si="8"/>
        <v>-1866.9697219206021</v>
      </c>
      <c r="AN6">
        <f t="shared" si="9"/>
        <v>0</v>
      </c>
      <c r="AO6">
        <f t="shared" si="10"/>
        <v>0</v>
      </c>
      <c r="AP6">
        <f t="shared" si="11"/>
        <v>-8.6506226788527822</v>
      </c>
      <c r="AQ6">
        <f t="shared" si="12"/>
        <v>-1054.3994542597109</v>
      </c>
      <c r="AR6">
        <f t="shared" si="13"/>
        <v>-1063.0500769385637</v>
      </c>
      <c r="AS6">
        <f t="shared" si="14"/>
        <v>-460.16893830505086</v>
      </c>
      <c r="AT6">
        <f t="shared" si="15"/>
        <v>83.019847029074356</v>
      </c>
      <c r="AU6">
        <f t="shared" si="16"/>
        <v>-1440.1991682145401</v>
      </c>
      <c r="AW6">
        <v>3</v>
      </c>
      <c r="AX6">
        <f>IF(Z6&gt;0, (R6*SUMPRODUCT(K6:$K$98, X6:$X$98)-K6*$AZ$3)/Z6, 0)</f>
        <v>2715.5727574918928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8"/>
        <v>0.70185609086923539</v>
      </c>
      <c r="L7" s="2">
        <v>4</v>
      </c>
      <c r="M7" s="8">
        <v>3.3331E-2</v>
      </c>
      <c r="Q7" s="5">
        <f t="shared" si="29"/>
        <v>12.5</v>
      </c>
      <c r="R7">
        <f t="shared" si="0"/>
        <v>50000</v>
      </c>
      <c r="S7">
        <f t="shared" si="1"/>
        <v>3209.0201050055016</v>
      </c>
      <c r="U7">
        <f t="shared" si="20"/>
        <v>3.3331E-2</v>
      </c>
      <c r="V7">
        <f t="shared" si="21"/>
        <v>0.01</v>
      </c>
      <c r="W7">
        <f t="shared" si="22"/>
        <v>0.89712317427318322</v>
      </c>
      <c r="X7">
        <f t="shared" si="23"/>
        <v>2.990201252169947E-2</v>
      </c>
      <c r="Y7">
        <f t="shared" si="24"/>
        <v>8.9712317427318323E-3</v>
      </c>
      <c r="Z7">
        <f t="shared" si="25"/>
        <v>0.85824993000875194</v>
      </c>
      <c r="AB7">
        <f t="shared" si="26"/>
        <v>2436.2032521709079</v>
      </c>
      <c r="AC7">
        <f t="shared" si="30"/>
        <v>2754.1412805176496</v>
      </c>
      <c r="AE7">
        <f t="shared" si="2"/>
        <v>0</v>
      </c>
      <c r="AF7">
        <f t="shared" si="3"/>
        <v>0</v>
      </c>
      <c r="AG7">
        <f t="shared" si="4"/>
        <v>-10.7281241251094</v>
      </c>
      <c r="AH7">
        <f t="shared" si="5"/>
        <v>-1495.1006260849736</v>
      </c>
      <c r="AI7">
        <f t="shared" si="6"/>
        <v>-1505.8287502100829</v>
      </c>
      <c r="AJ7">
        <f t="shared" si="7"/>
        <v>-317.9380283467417</v>
      </c>
      <c r="AK7">
        <f t="shared" si="27"/>
        <v>119.61757968159158</v>
      </c>
      <c r="AL7">
        <f t="shared" si="8"/>
        <v>-1704.149198875233</v>
      </c>
      <c r="AN7">
        <f t="shared" si="9"/>
        <v>0</v>
      </c>
      <c r="AO7">
        <f t="shared" si="10"/>
        <v>0</v>
      </c>
      <c r="AP7">
        <f t="shared" si="11"/>
        <v>-7.5295992608092188</v>
      </c>
      <c r="AQ7">
        <f t="shared" si="12"/>
        <v>-1049.3454808801459</v>
      </c>
      <c r="AR7">
        <f t="shared" si="13"/>
        <v>-1056.8750801409551</v>
      </c>
      <c r="AS7">
        <f t="shared" si="14"/>
        <v>-223.14674171411627</v>
      </c>
      <c r="AT7">
        <f t="shared" si="15"/>
        <v>83.954326874561147</v>
      </c>
      <c r="AU7">
        <f t="shared" si="16"/>
        <v>-1196.0674949805102</v>
      </c>
      <c r="AW7">
        <v>4</v>
      </c>
      <c r="AX7">
        <f>IF(Z7&gt;0, (R7*SUMPRODUCT(K7:$K$98, X7:$X$98)-K7*$AZ$3)/Z7, 0)</f>
        <v>3209.0201050055016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8"/>
        <v>0.65514430212754171</v>
      </c>
      <c r="L8" s="2">
        <v>5</v>
      </c>
      <c r="M8" s="8">
        <v>3.7801000000000001E-2</v>
      </c>
      <c r="Q8" s="5">
        <f t="shared" si="29"/>
        <v>12.5</v>
      </c>
      <c r="R8">
        <f t="shared" si="0"/>
        <v>50000</v>
      </c>
      <c r="S8">
        <f t="shared" si="1"/>
        <v>3213.8590711321854</v>
      </c>
      <c r="U8">
        <f t="shared" si="20"/>
        <v>3.7801000000000001E-2</v>
      </c>
      <c r="V8">
        <f t="shared" si="21"/>
        <v>0.01</v>
      </c>
      <c r="W8">
        <f t="shared" si="22"/>
        <v>0.85824993000875194</v>
      </c>
      <c r="X8">
        <f t="shared" si="23"/>
        <v>3.2442705604260831E-2</v>
      </c>
      <c r="Y8">
        <f t="shared" si="24"/>
        <v>8.5824993000875194E-3</v>
      </c>
      <c r="Z8">
        <f t="shared" si="25"/>
        <v>0.81722472510440358</v>
      </c>
      <c r="AB8">
        <f t="shared" si="26"/>
        <v>2754.1412805176496</v>
      </c>
      <c r="AC8">
        <f t="shared" si="30"/>
        <v>2626.445095930294</v>
      </c>
      <c r="AE8">
        <f t="shared" si="2"/>
        <v>0</v>
      </c>
      <c r="AF8">
        <f t="shared" si="3"/>
        <v>0</v>
      </c>
      <c r="AG8">
        <f t="shared" si="4"/>
        <v>-10.215309063805044</v>
      </c>
      <c r="AH8">
        <f t="shared" si="5"/>
        <v>-1622.1352802130416</v>
      </c>
      <c r="AI8">
        <f t="shared" si="6"/>
        <v>-1632.3505892768467</v>
      </c>
      <c r="AJ8">
        <f t="shared" si="7"/>
        <v>127.69618458735567</v>
      </c>
      <c r="AK8">
        <f t="shared" si="27"/>
        <v>58.663209275025935</v>
      </c>
      <c r="AL8">
        <f t="shared" si="8"/>
        <v>-1445.991195414465</v>
      </c>
      <c r="AN8">
        <f t="shared" si="9"/>
        <v>0</v>
      </c>
      <c r="AO8">
        <f t="shared" si="10"/>
        <v>0</v>
      </c>
      <c r="AP8">
        <f t="shared" si="11"/>
        <v>-6.6925015276237074</v>
      </c>
      <c r="AQ8">
        <f t="shared" si="12"/>
        <v>-1062.7326861116373</v>
      </c>
      <c r="AR8">
        <f t="shared" si="13"/>
        <v>-1069.4251876392611</v>
      </c>
      <c r="AS8">
        <f t="shared" si="14"/>
        <v>83.659427735832878</v>
      </c>
      <c r="AT8">
        <f t="shared" si="15"/>
        <v>38.432867301048795</v>
      </c>
      <c r="AU8">
        <f t="shared" si="16"/>
        <v>-947.3328926023795</v>
      </c>
      <c r="AW8">
        <v>5</v>
      </c>
      <c r="AX8">
        <f>IF(Z8&gt;0, (R8*SUMPRODUCT(K8:$K$98, X8:$X$98)-K8*$AZ$3)/Z8, 0)</f>
        <v>3213.8590711321854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8"/>
        <v>0.62046055699170533</v>
      </c>
      <c r="L9" s="2">
        <v>6</v>
      </c>
      <c r="M9" s="8">
        <v>4.3147999999999999E-2</v>
      </c>
      <c r="Q9" s="5">
        <f t="shared" si="29"/>
        <v>12.5</v>
      </c>
      <c r="R9">
        <f t="shared" si="0"/>
        <v>50000</v>
      </c>
      <c r="S9">
        <f t="shared" si="1"/>
        <v>2905.231746059364</v>
      </c>
      <c r="U9">
        <f t="shared" si="20"/>
        <v>4.3147999999999999E-2</v>
      </c>
      <c r="V9">
        <f t="shared" si="21"/>
        <v>0.01</v>
      </c>
      <c r="W9">
        <f t="shared" si="22"/>
        <v>0.81722472510440358</v>
      </c>
      <c r="X9">
        <f t="shared" si="23"/>
        <v>3.5261612438804803E-2</v>
      </c>
      <c r="Y9">
        <f t="shared" si="24"/>
        <v>8.1722472510440368E-3</v>
      </c>
      <c r="Z9">
        <f t="shared" si="25"/>
        <v>0.77379086541455477</v>
      </c>
      <c r="AB9">
        <f t="shared" si="26"/>
        <v>2626.445095930294</v>
      </c>
      <c r="AC9">
        <f t="shared" si="30"/>
        <v>2248.0417870131132</v>
      </c>
      <c r="AE9">
        <f t="shared" si="2"/>
        <v>0</v>
      </c>
      <c r="AF9">
        <f t="shared" si="3"/>
        <v>0</v>
      </c>
      <c r="AG9">
        <f t="shared" si="4"/>
        <v>-9.6723858176819348</v>
      </c>
      <c r="AH9">
        <f t="shared" si="5"/>
        <v>-1763.0806219402402</v>
      </c>
      <c r="AI9">
        <f t="shared" si="6"/>
        <v>-1772.7530077579222</v>
      </c>
      <c r="AJ9">
        <f t="shared" si="7"/>
        <v>378.40330891718077</v>
      </c>
      <c r="AK9">
        <f t="shared" si="27"/>
        <v>15.496026065988733</v>
      </c>
      <c r="AL9">
        <f t="shared" si="8"/>
        <v>-1378.8536727747528</v>
      </c>
      <c r="AN9">
        <f t="shared" si="9"/>
        <v>0</v>
      </c>
      <c r="AO9">
        <f t="shared" si="10"/>
        <v>0</v>
      </c>
      <c r="AP9">
        <f t="shared" si="11"/>
        <v>-6.0013338918776045</v>
      </c>
      <c r="AQ9">
        <f t="shared" si="12"/>
        <v>-1093.9219847103236</v>
      </c>
      <c r="AR9">
        <f t="shared" si="13"/>
        <v>-1099.9233186022013</v>
      </c>
      <c r="AS9">
        <f t="shared" si="14"/>
        <v>234.7843278182583</v>
      </c>
      <c r="AT9">
        <f t="shared" si="15"/>
        <v>9.614672964061354</v>
      </c>
      <c r="AU9">
        <f t="shared" si="16"/>
        <v>-855.52431781988173</v>
      </c>
      <c r="AW9">
        <v>6</v>
      </c>
      <c r="AX9">
        <f>IF(Z9&gt;0, (R9*SUMPRODUCT(K9:$K$98, X9:$X$98)-K9*$AZ$3)/Z9, 0)</f>
        <v>2905.231746059364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8"/>
        <v>0.58861640925121461</v>
      </c>
      <c r="L10" s="2">
        <v>7</v>
      </c>
      <c r="M10" s="8">
        <v>4.8848999999999997E-2</v>
      </c>
      <c r="Q10" s="5">
        <f t="shared" si="29"/>
        <v>12.5</v>
      </c>
      <c r="R10">
        <f t="shared" si="0"/>
        <v>50000</v>
      </c>
      <c r="S10">
        <f t="shared" si="1"/>
        <v>2447.5282605205589</v>
      </c>
      <c r="U10">
        <f t="shared" si="20"/>
        <v>4.8848999999999997E-2</v>
      </c>
      <c r="V10">
        <f t="shared" si="21"/>
        <v>0.01</v>
      </c>
      <c r="W10">
        <f t="shared" si="22"/>
        <v>0.77379086541455477</v>
      </c>
      <c r="X10">
        <f t="shared" si="23"/>
        <v>3.7798909984635587E-2</v>
      </c>
      <c r="Y10">
        <f t="shared" si="24"/>
        <v>7.7379086541455476E-3</v>
      </c>
      <c r="Z10">
        <f t="shared" si="25"/>
        <v>0.72825404677577366</v>
      </c>
      <c r="AB10">
        <f t="shared" si="26"/>
        <v>2248.0417870131132</v>
      </c>
      <c r="AC10">
        <f t="shared" si="30"/>
        <v>1782.4223603221669</v>
      </c>
      <c r="AE10">
        <f t="shared" si="2"/>
        <v>0</v>
      </c>
      <c r="AF10">
        <f t="shared" si="3"/>
        <v>0</v>
      </c>
      <c r="AG10">
        <f t="shared" si="4"/>
        <v>-9.1031755846971709</v>
      </c>
      <c r="AH10">
        <f t="shared" si="5"/>
        <v>-1889.9454992317794</v>
      </c>
      <c r="AI10">
        <f t="shared" si="6"/>
        <v>-1899.0486748164767</v>
      </c>
      <c r="AJ10">
        <f t="shared" si="7"/>
        <v>465.61942669094628</v>
      </c>
      <c r="AK10">
        <f t="shared" si="27"/>
        <v>9.2169713267537645</v>
      </c>
      <c r="AL10">
        <f t="shared" si="8"/>
        <v>-1424.2122767987767</v>
      </c>
      <c r="AN10">
        <f t="shared" si="9"/>
        <v>0</v>
      </c>
      <c r="AO10">
        <f t="shared" si="10"/>
        <v>0</v>
      </c>
      <c r="AP10">
        <f t="shared" si="11"/>
        <v>-5.3582785254477745</v>
      </c>
      <c r="AQ10">
        <f t="shared" si="12"/>
        <v>-1112.4529334383042</v>
      </c>
      <c r="AR10">
        <f t="shared" si="13"/>
        <v>-1117.8112119637519</v>
      </c>
      <c r="AS10">
        <f t="shared" si="14"/>
        <v>274.07123501643395</v>
      </c>
      <c r="AT10">
        <f t="shared" si="15"/>
        <v>5.4252605665252043</v>
      </c>
      <c r="AU10">
        <f t="shared" si="16"/>
        <v>-838.3147163807929</v>
      </c>
      <c r="AW10">
        <v>7</v>
      </c>
      <c r="AX10">
        <f>IF(Z10&gt;0, (R10*SUMPRODUCT(K10:$K$98, X10:$X$98)-K10*$AZ$3)/Z10, 0)</f>
        <v>2447.5282605205589</v>
      </c>
    </row>
    <row r="11" spans="1:52" x14ac:dyDescent="0.25">
      <c r="A11" t="s">
        <v>33</v>
      </c>
      <c r="C11" s="25">
        <f>AU71</f>
        <v>5958.7226059662589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8"/>
        <v>0.55930863668872544</v>
      </c>
      <c r="L11" s="2">
        <v>8</v>
      </c>
      <c r="M11" s="8">
        <v>5.4528E-2</v>
      </c>
      <c r="Q11" s="5">
        <f t="shared" si="29"/>
        <v>12.5</v>
      </c>
      <c r="R11">
        <f t="shared" si="0"/>
        <v>50000</v>
      </c>
      <c r="S11">
        <f t="shared" si="1"/>
        <v>1832.2308379312551</v>
      </c>
      <c r="U11">
        <f t="shared" si="20"/>
        <v>5.4528E-2</v>
      </c>
      <c r="V11">
        <f t="shared" si="21"/>
        <v>0.01</v>
      </c>
      <c r="W11">
        <f t="shared" si="22"/>
        <v>0.72825404677577366</v>
      </c>
      <c r="X11">
        <f t="shared" si="23"/>
        <v>3.9710236662589389E-2</v>
      </c>
      <c r="Y11">
        <f t="shared" si="24"/>
        <v>7.2825404677577367E-3</v>
      </c>
      <c r="Z11">
        <f t="shared" si="25"/>
        <v>0.68126126964542644</v>
      </c>
      <c r="AB11">
        <f t="shared" si="26"/>
        <v>1782.4223603221669</v>
      </c>
      <c r="AC11">
        <f t="shared" si="30"/>
        <v>1248.2279069325505</v>
      </c>
      <c r="AE11">
        <f t="shared" si="2"/>
        <v>0</v>
      </c>
      <c r="AF11">
        <f t="shared" si="3"/>
        <v>0</v>
      </c>
      <c r="AG11">
        <f t="shared" si="4"/>
        <v>-8.5157658705678312</v>
      </c>
      <c r="AH11">
        <f t="shared" si="5"/>
        <v>-1985.5118331294696</v>
      </c>
      <c r="AI11">
        <f t="shared" si="6"/>
        <v>-1994.0275990000373</v>
      </c>
      <c r="AJ11">
        <f t="shared" si="7"/>
        <v>534.19445338961646</v>
      </c>
      <c r="AK11">
        <f t="shared" si="27"/>
        <v>4.2778136647732001</v>
      </c>
      <c r="AL11">
        <f t="shared" si="8"/>
        <v>-1455.5553319456476</v>
      </c>
      <c r="AN11">
        <f t="shared" si="9"/>
        <v>0</v>
      </c>
      <c r="AO11">
        <f t="shared" si="10"/>
        <v>0</v>
      </c>
      <c r="AP11">
        <f t="shared" si="11"/>
        <v>-4.762941399427671</v>
      </c>
      <c r="AQ11">
        <f t="shared" si="12"/>
        <v>-1110.5139165169758</v>
      </c>
      <c r="AR11">
        <f t="shared" si="13"/>
        <v>-1115.2768579164033</v>
      </c>
      <c r="AS11">
        <f t="shared" si="14"/>
        <v>298.77957145202527</v>
      </c>
      <c r="AT11">
        <f t="shared" si="15"/>
        <v>2.3926181288526989</v>
      </c>
      <c r="AU11">
        <f t="shared" si="16"/>
        <v>-814.10466833552539</v>
      </c>
      <c r="AW11">
        <v>8</v>
      </c>
      <c r="AX11">
        <f>IF(Z11&gt;0, (R11*SUMPRODUCT(K11:$K$98, X11:$X$98)-K11*$AZ$3)/Z11, 0)</f>
        <v>1832.2308379312551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8"/>
        <v>0.53151063070296056</v>
      </c>
      <c r="L12" s="2">
        <v>9</v>
      </c>
      <c r="M12" s="8">
        <v>6.0775000000000003E-2</v>
      </c>
      <c r="Q12" s="5">
        <f t="shared" si="29"/>
        <v>12.5</v>
      </c>
      <c r="R12">
        <f t="shared" si="0"/>
        <v>50000</v>
      </c>
      <c r="S12">
        <f t="shared" si="1"/>
        <v>1083.9418075392223</v>
      </c>
      <c r="U12">
        <f t="shared" si="20"/>
        <v>6.0775000000000003E-2</v>
      </c>
      <c r="V12">
        <f t="shared" si="21"/>
        <v>0.01</v>
      </c>
      <c r="W12">
        <f t="shared" si="22"/>
        <v>0.68126126964542644</v>
      </c>
      <c r="X12">
        <f t="shared" si="23"/>
        <v>4.1403653662700796E-2</v>
      </c>
      <c r="Y12">
        <f t="shared" si="24"/>
        <v>6.8126126964542649E-3</v>
      </c>
      <c r="Z12">
        <f t="shared" si="25"/>
        <v>0.63304500328627133</v>
      </c>
      <c r="AB12">
        <f t="shared" si="26"/>
        <v>1248.2279069325505</v>
      </c>
      <c r="AC12">
        <f t="shared" si="30"/>
        <v>686.1839451157939</v>
      </c>
      <c r="AE12">
        <f t="shared" si="2"/>
        <v>0</v>
      </c>
      <c r="AF12">
        <f t="shared" si="3"/>
        <v>0</v>
      </c>
      <c r="AG12">
        <f t="shared" si="4"/>
        <v>-7.9130625410783919</v>
      </c>
      <c r="AH12">
        <f t="shared" si="5"/>
        <v>-2070.18268313504</v>
      </c>
      <c r="AI12">
        <f t="shared" si="6"/>
        <v>-2078.0957456761184</v>
      </c>
      <c r="AJ12">
        <f t="shared" si="7"/>
        <v>562.04396181675656</v>
      </c>
      <c r="AK12">
        <f t="shared" si="27"/>
        <v>2.8709241859448662</v>
      </c>
      <c r="AL12">
        <f t="shared" si="8"/>
        <v>-1513.180859673417</v>
      </c>
      <c r="AN12">
        <f t="shared" si="9"/>
        <v>0</v>
      </c>
      <c r="AO12">
        <f t="shared" si="10"/>
        <v>0</v>
      </c>
      <c r="AP12">
        <f t="shared" si="11"/>
        <v>-4.2058768620005482</v>
      </c>
      <c r="AQ12">
        <f t="shared" si="12"/>
        <v>-1100.3241035834521</v>
      </c>
      <c r="AR12">
        <f t="shared" si="13"/>
        <v>-1104.5299804454528</v>
      </c>
      <c r="AS12">
        <f t="shared" si="14"/>
        <v>298.73234062801498</v>
      </c>
      <c r="AT12">
        <f t="shared" si="15"/>
        <v>1.5259267247719395</v>
      </c>
      <c r="AU12">
        <f t="shared" si="16"/>
        <v>-804.27171309266589</v>
      </c>
      <c r="AW12">
        <v>9</v>
      </c>
      <c r="AX12">
        <f>IF(Z12&gt;0, (R12*SUMPRODUCT(K12:$K$98, X12:$X$98)-K12*$AZ$3)/Z12, 0)</f>
        <v>1083.9418075392223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8"/>
        <v>0.50523824211308033</v>
      </c>
      <c r="L13" s="2">
        <v>10</v>
      </c>
      <c r="M13" s="8">
        <v>6.7419999999999994E-2</v>
      </c>
      <c r="Q13" s="5">
        <f t="shared" si="29"/>
        <v>12.5</v>
      </c>
      <c r="R13">
        <f t="shared" si="0"/>
        <v>50000</v>
      </c>
      <c r="S13">
        <f t="shared" si="1"/>
        <v>178.4629111817637</v>
      </c>
      <c r="U13">
        <f t="shared" si="20"/>
        <v>6.7419999999999994E-2</v>
      </c>
      <c r="V13">
        <f t="shared" si="21"/>
        <v>0.01</v>
      </c>
      <c r="W13">
        <f t="shared" si="22"/>
        <v>0.63304500328627133</v>
      </c>
      <c r="X13">
        <f t="shared" si="23"/>
        <v>4.2679894121560411E-2</v>
      </c>
      <c r="Y13">
        <f t="shared" si="24"/>
        <v>6.3304500328627139E-3</v>
      </c>
      <c r="Z13">
        <f t="shared" si="25"/>
        <v>0.58403465913184827</v>
      </c>
      <c r="AB13">
        <f t="shared" si="26"/>
        <v>686.1839451157939</v>
      </c>
      <c r="AC13">
        <f t="shared" si="30"/>
        <v>104.22852549971867</v>
      </c>
      <c r="AE13">
        <f t="shared" si="2"/>
        <v>0</v>
      </c>
      <c r="AF13">
        <f t="shared" si="3"/>
        <v>0</v>
      </c>
      <c r="AG13">
        <f t="shared" si="4"/>
        <v>-7.300433239148103</v>
      </c>
      <c r="AH13">
        <f t="shared" si="5"/>
        <v>-2133.9947060780205</v>
      </c>
      <c r="AI13">
        <f t="shared" si="6"/>
        <v>-2141.2951393171684</v>
      </c>
      <c r="AJ13">
        <f t="shared" si="7"/>
        <v>581.95541961607523</v>
      </c>
      <c r="AK13">
        <f t="shared" si="27"/>
        <v>1.3723678902315879</v>
      </c>
      <c r="AL13">
        <f t="shared" si="8"/>
        <v>-1557.9673518108616</v>
      </c>
      <c r="AN13">
        <f t="shared" si="9"/>
        <v>0</v>
      </c>
      <c r="AO13">
        <f t="shared" si="10"/>
        <v>0</v>
      </c>
      <c r="AP13">
        <f t="shared" si="11"/>
        <v>-3.6884580564110885</v>
      </c>
      <c r="AQ13">
        <f t="shared" si="12"/>
        <v>-1078.1757339774786</v>
      </c>
      <c r="AR13">
        <f t="shared" si="13"/>
        <v>-1081.8641920338896</v>
      </c>
      <c r="AS13">
        <f t="shared" si="14"/>
        <v>294.02613319500585</v>
      </c>
      <c r="AT13">
        <f t="shared" si="15"/>
        <v>0.6933727403930442</v>
      </c>
      <c r="AU13">
        <f t="shared" si="16"/>
        <v>-787.14468609849064</v>
      </c>
      <c r="AW13">
        <v>10</v>
      </c>
      <c r="AX13">
        <f>IF(Z13&gt;0, (R13*SUMPRODUCT(K13:$K$98, X13:$X$98)-K13*$AZ$3)/Z13, 0)</f>
        <v>178.4629111817637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8"/>
        <v>0.48035581109819386</v>
      </c>
      <c r="L14" s="2">
        <v>11</v>
      </c>
      <c r="M14" s="8">
        <v>7.4817999999999996E-2</v>
      </c>
      <c r="Q14" s="5">
        <f t="shared" si="29"/>
        <v>12.5</v>
      </c>
      <c r="R14">
        <f t="shared" si="0"/>
        <v>50000</v>
      </c>
      <c r="S14">
        <f t="shared" si="1"/>
        <v>-903.65753590700479</v>
      </c>
      <c r="U14">
        <f t="shared" si="20"/>
        <v>7.4817999999999996E-2</v>
      </c>
      <c r="V14">
        <f t="shared" si="21"/>
        <v>0.01</v>
      </c>
      <c r="W14">
        <f t="shared" si="22"/>
        <v>0.58403465913184827</v>
      </c>
      <c r="X14">
        <f t="shared" si="23"/>
        <v>4.369630512692662E-2</v>
      </c>
      <c r="Y14">
        <f t="shared" si="24"/>
        <v>5.8403465913184826E-3</v>
      </c>
      <c r="Z14">
        <f t="shared" si="25"/>
        <v>0.5344980074136032</v>
      </c>
      <c r="AB14">
        <f t="shared" si="26"/>
        <v>104.22852549971867</v>
      </c>
      <c r="AC14">
        <f t="shared" si="30"/>
        <v>-483.00315232658068</v>
      </c>
      <c r="AE14">
        <f t="shared" si="2"/>
        <v>0</v>
      </c>
      <c r="AF14">
        <f t="shared" si="3"/>
        <v>0</v>
      </c>
      <c r="AG14">
        <f t="shared" si="4"/>
        <v>-6.6812250926700401</v>
      </c>
      <c r="AH14">
        <f t="shared" si="5"/>
        <v>-2184.8152563463309</v>
      </c>
      <c r="AI14">
        <f t="shared" si="6"/>
        <v>-2191.4964814390009</v>
      </c>
      <c r="AJ14">
        <f t="shared" si="7"/>
        <v>587.23167782629935</v>
      </c>
      <c r="AK14">
        <f t="shared" si="27"/>
        <v>0.1876113458994936</v>
      </c>
      <c r="AL14">
        <f t="shared" si="8"/>
        <v>-1604.0771922668021</v>
      </c>
      <c r="AN14">
        <f t="shared" si="9"/>
        <v>0</v>
      </c>
      <c r="AO14">
        <f t="shared" si="10"/>
        <v>0</v>
      </c>
      <c r="AP14">
        <f t="shared" si="11"/>
        <v>-3.2093652985191223</v>
      </c>
      <c r="AQ14">
        <f t="shared" si="12"/>
        <v>-1049.48870456195</v>
      </c>
      <c r="AR14">
        <f t="shared" si="13"/>
        <v>-1052.6980698604693</v>
      </c>
      <c r="AS14">
        <f t="shared" si="14"/>
        <v>282.0801489048053</v>
      </c>
      <c r="AT14">
        <f t="shared" si="15"/>
        <v>9.0120200230775063E-2</v>
      </c>
      <c r="AU14">
        <f t="shared" si="16"/>
        <v>-770.52780075543319</v>
      </c>
      <c r="AW14">
        <v>11</v>
      </c>
      <c r="AX14">
        <f>IF(Z14&gt;0, (R14*SUMPRODUCT(K14:$K$98, X14:$X$98)-K14*$AZ$3)/Z14, 0)</f>
        <v>-903.65753590700479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8"/>
        <v>0.45570231581272541</v>
      </c>
      <c r="L15" s="2">
        <v>12</v>
      </c>
      <c r="M15" s="8">
        <v>8.3350999999999995E-2</v>
      </c>
      <c r="Q15" s="5">
        <f t="shared" si="29"/>
        <v>12.5</v>
      </c>
      <c r="R15">
        <f t="shared" si="0"/>
        <v>50000</v>
      </c>
      <c r="S15">
        <f t="shared" si="1"/>
        <v>-2158.6057166478759</v>
      </c>
      <c r="U15">
        <f t="shared" si="20"/>
        <v>8.3350999999999995E-2</v>
      </c>
      <c r="V15">
        <f t="shared" si="21"/>
        <v>0.01</v>
      </c>
      <c r="W15">
        <f t="shared" si="22"/>
        <v>0.5344980074136032</v>
      </c>
      <c r="X15">
        <f t="shared" si="23"/>
        <v>4.4550943415931236E-2</v>
      </c>
      <c r="Y15">
        <f t="shared" si="24"/>
        <v>5.3449800741360324E-3</v>
      </c>
      <c r="Z15">
        <f t="shared" si="25"/>
        <v>0.48460208392353593</v>
      </c>
      <c r="AB15">
        <f t="shared" si="26"/>
        <v>-483.00315232658068</v>
      </c>
      <c r="AC15">
        <f t="shared" si="30"/>
        <v>-1046.0648286568185</v>
      </c>
      <c r="AE15">
        <f t="shared" si="2"/>
        <v>0</v>
      </c>
      <c r="AF15">
        <f t="shared" si="3"/>
        <v>0</v>
      </c>
      <c r="AG15">
        <f t="shared" si="4"/>
        <v>-6.0575260490441991</v>
      </c>
      <c r="AH15">
        <f t="shared" si="5"/>
        <v>-2227.5471707965617</v>
      </c>
      <c r="AI15">
        <f t="shared" si="6"/>
        <v>-2233.6046968456058</v>
      </c>
      <c r="AJ15">
        <f t="shared" si="7"/>
        <v>563.06167633023779</v>
      </c>
      <c r="AK15">
        <f t="shared" si="27"/>
        <v>-1.980312924538981</v>
      </c>
      <c r="AL15">
        <f t="shared" si="8"/>
        <v>-1672.523333439907</v>
      </c>
      <c r="AN15">
        <f t="shared" si="9"/>
        <v>0</v>
      </c>
      <c r="AO15">
        <f t="shared" si="10"/>
        <v>0</v>
      </c>
      <c r="AP15">
        <f t="shared" si="11"/>
        <v>-2.7604286486453504</v>
      </c>
      <c r="AQ15">
        <f t="shared" si="12"/>
        <v>-1015.0984043140777</v>
      </c>
      <c r="AR15">
        <f t="shared" si="13"/>
        <v>-1017.858832962723</v>
      </c>
      <c r="AS15">
        <f t="shared" si="14"/>
        <v>256.58850984908457</v>
      </c>
      <c r="AT15">
        <f t="shared" si="15"/>
        <v>-0.90243318574628462</v>
      </c>
      <c r="AU15">
        <f t="shared" si="16"/>
        <v>-762.17275629938479</v>
      </c>
      <c r="AW15">
        <v>12</v>
      </c>
      <c r="AX15">
        <f>IF(Z15&gt;0, (R15*SUMPRODUCT(K15:$K$98, X15:$X$98)-K15*$AZ$3)/Z15, 0)</f>
        <v>-2158.6057166478759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8"/>
        <v>0.43108723471074206</v>
      </c>
      <c r="L16" s="2">
        <v>13</v>
      </c>
      <c r="M16" s="8">
        <v>9.2474000000000001E-2</v>
      </c>
      <c r="Q16" s="5">
        <f t="shared" si="29"/>
        <v>12.5</v>
      </c>
      <c r="R16">
        <f t="shared" si="0"/>
        <v>50000</v>
      </c>
      <c r="S16">
        <f t="shared" si="1"/>
        <v>-3622.3005002387531</v>
      </c>
      <c r="U16">
        <f t="shared" si="20"/>
        <v>9.2474000000000001E-2</v>
      </c>
      <c r="V16">
        <f t="shared" si="21"/>
        <v>0.01</v>
      </c>
      <c r="W16">
        <f t="shared" si="22"/>
        <v>0.48460208392353593</v>
      </c>
      <c r="X16">
        <f t="shared" si="23"/>
        <v>4.481309310874506E-2</v>
      </c>
      <c r="Y16">
        <f t="shared" si="24"/>
        <v>4.8460208392353595E-3</v>
      </c>
      <c r="Z16">
        <f t="shared" si="25"/>
        <v>0.43494296997555554</v>
      </c>
      <c r="AB16">
        <f t="shared" si="26"/>
        <v>-1046.0648286568185</v>
      </c>
      <c r="AC16">
        <f t="shared" si="30"/>
        <v>-1575.4941377177838</v>
      </c>
      <c r="AE16">
        <f t="shared" si="2"/>
        <v>0</v>
      </c>
      <c r="AF16">
        <f t="shared" si="3"/>
        <v>0</v>
      </c>
      <c r="AG16">
        <f t="shared" si="4"/>
        <v>-5.4367871246944439</v>
      </c>
      <c r="AH16">
        <f t="shared" si="5"/>
        <v>-2240.654655437253</v>
      </c>
      <c r="AI16">
        <f t="shared" si="6"/>
        <v>-2246.0914425619476</v>
      </c>
      <c r="AJ16">
        <f t="shared" si="7"/>
        <v>529.42930906096535</v>
      </c>
      <c r="AK16">
        <f t="shared" si="27"/>
        <v>-7.4270602834634118</v>
      </c>
      <c r="AL16">
        <f t="shared" si="8"/>
        <v>-1724.0891937844456</v>
      </c>
      <c r="AN16">
        <f t="shared" si="9"/>
        <v>0</v>
      </c>
      <c r="AO16">
        <f t="shared" si="10"/>
        <v>0</v>
      </c>
      <c r="AP16">
        <f t="shared" si="11"/>
        <v>-2.3437295272954941</v>
      </c>
      <c r="AQ16">
        <f t="shared" si="12"/>
        <v>-965.91761935419595</v>
      </c>
      <c r="AR16">
        <f t="shared" si="13"/>
        <v>-968.26134888149147</v>
      </c>
      <c r="AS16">
        <f t="shared" si="14"/>
        <v>228.23021681791036</v>
      </c>
      <c r="AT16">
        <f t="shared" si="15"/>
        <v>-3.2017108796282221</v>
      </c>
      <c r="AU16">
        <f t="shared" si="16"/>
        <v>-743.23284294320933</v>
      </c>
      <c r="AW16">
        <v>13</v>
      </c>
      <c r="AX16">
        <f>IF(Z16&gt;0, (R16*SUMPRODUCT(K16:$K$98, X16:$X$98)-K16*$AZ$3)/Z16, 0)</f>
        <v>-3622.3005002387531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8"/>
        <v>0.40523334716181802</v>
      </c>
      <c r="L17" s="2">
        <v>14</v>
      </c>
      <c r="M17" s="8">
        <v>0.10216500000000001</v>
      </c>
      <c r="Q17" s="5">
        <f t="shared" si="29"/>
        <v>12.5</v>
      </c>
      <c r="R17">
        <f t="shared" si="0"/>
        <v>50000</v>
      </c>
      <c r="S17">
        <f t="shared" si="1"/>
        <v>-5260.2884737752947</v>
      </c>
      <c r="U17">
        <f t="shared" si="20"/>
        <v>0.10216500000000001</v>
      </c>
      <c r="V17">
        <f t="shared" si="21"/>
        <v>0.01</v>
      </c>
      <c r="W17">
        <f t="shared" si="22"/>
        <v>0.43494296997555554</v>
      </c>
      <c r="X17">
        <f t="shared" si="23"/>
        <v>4.4435948527552636E-2</v>
      </c>
      <c r="Y17">
        <f t="shared" si="24"/>
        <v>4.3494296997555557E-3</v>
      </c>
      <c r="Z17">
        <f t="shared" si="25"/>
        <v>0.38615759174824738</v>
      </c>
      <c r="AB17">
        <f t="shared" si="26"/>
        <v>-1575.4941377177838</v>
      </c>
      <c r="AC17">
        <f t="shared" si="30"/>
        <v>-2031.3003289341316</v>
      </c>
      <c r="AE17">
        <f t="shared" si="2"/>
        <v>0</v>
      </c>
      <c r="AF17">
        <f t="shared" si="3"/>
        <v>0</v>
      </c>
      <c r="AG17">
        <f t="shared" si="4"/>
        <v>-4.8269698968530923</v>
      </c>
      <c r="AH17">
        <f t="shared" si="5"/>
        <v>-2221.7974263776318</v>
      </c>
      <c r="AI17">
        <f t="shared" si="6"/>
        <v>-2226.6243962744848</v>
      </c>
      <c r="AJ17">
        <f t="shared" si="7"/>
        <v>455.80619121634777</v>
      </c>
      <c r="AK17">
        <f t="shared" si="27"/>
        <v>-21.741819100505417</v>
      </c>
      <c r="AL17">
        <f t="shared" si="8"/>
        <v>-1792.5600241586424</v>
      </c>
      <c r="AN17">
        <f t="shared" si="9"/>
        <v>0</v>
      </c>
      <c r="AO17">
        <f t="shared" si="10"/>
        <v>0</v>
      </c>
      <c r="AP17">
        <f t="shared" si="11"/>
        <v>-1.9560491679511141</v>
      </c>
      <c r="AQ17">
        <f t="shared" si="12"/>
        <v>-900.34640780652069</v>
      </c>
      <c r="AR17">
        <f t="shared" si="13"/>
        <v>-902.30245697447174</v>
      </c>
      <c r="AS17">
        <f t="shared" si="14"/>
        <v>184.70786852368028</v>
      </c>
      <c r="AT17">
        <f t="shared" si="15"/>
        <v>-8.810510127484557</v>
      </c>
      <c r="AU17">
        <f t="shared" si="16"/>
        <v>-726.40509857827601</v>
      </c>
      <c r="AW17">
        <v>14</v>
      </c>
      <c r="AX17">
        <f>IF(Z17&gt;0, (R17*SUMPRODUCT(K17:$K$98, X17:$X$98)-K17*$AZ$3)/Z17, 0)</f>
        <v>-5260.2884737752947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8"/>
        <v>0.3781572855186805</v>
      </c>
      <c r="L18" s="2">
        <v>15</v>
      </c>
      <c r="M18" s="8">
        <v>0.113081</v>
      </c>
      <c r="Q18" s="5">
        <f t="shared" si="29"/>
        <v>12.5</v>
      </c>
      <c r="R18">
        <f t="shared" si="0"/>
        <v>50000</v>
      </c>
      <c r="S18">
        <f t="shared" si="1"/>
        <v>-7079.7883301517559</v>
      </c>
      <c r="U18">
        <f t="shared" si="20"/>
        <v>0.113081</v>
      </c>
      <c r="V18">
        <f t="shared" si="21"/>
        <v>0.01</v>
      </c>
      <c r="W18">
        <f t="shared" si="22"/>
        <v>0.38615759174824738</v>
      </c>
      <c r="X18">
        <f t="shared" si="23"/>
        <v>4.3667086632483559E-2</v>
      </c>
      <c r="Y18">
        <f t="shared" si="24"/>
        <v>3.861575917482474E-3</v>
      </c>
      <c r="Z18">
        <f t="shared" si="25"/>
        <v>0.33862892919828136</v>
      </c>
      <c r="AB18">
        <f t="shared" si="26"/>
        <v>-2031.3003289341316</v>
      </c>
      <c r="AC18">
        <f t="shared" si="30"/>
        <v>-2397.4211411897777</v>
      </c>
      <c r="AE18">
        <f t="shared" si="2"/>
        <v>0</v>
      </c>
      <c r="AF18">
        <f t="shared" si="3"/>
        <v>0</v>
      </c>
      <c r="AG18">
        <f t="shared" si="4"/>
        <v>-4.2328616149785168</v>
      </c>
      <c r="AH18">
        <f t="shared" si="5"/>
        <v>-2183.354331624178</v>
      </c>
      <c r="AI18">
        <f t="shared" si="6"/>
        <v>-2187.5871932391565</v>
      </c>
      <c r="AJ18">
        <f t="shared" si="7"/>
        <v>366.12081225564611</v>
      </c>
      <c r="AK18">
        <f t="shared" si="27"/>
        <v>-43.876087104977245</v>
      </c>
      <c r="AL18">
        <f t="shared" si="8"/>
        <v>-1865.3424680884875</v>
      </c>
      <c r="AN18">
        <f t="shared" si="9"/>
        <v>0</v>
      </c>
      <c r="AO18">
        <f t="shared" si="10"/>
        <v>0</v>
      </c>
      <c r="AP18">
        <f t="shared" si="11"/>
        <v>-1.6006874582964941</v>
      </c>
      <c r="AQ18">
        <f t="shared" si="12"/>
        <v>-825.65134737245216</v>
      </c>
      <c r="AR18">
        <f t="shared" si="13"/>
        <v>-827.25203483074858</v>
      </c>
      <c r="AS18">
        <f t="shared" si="14"/>
        <v>138.45125253448958</v>
      </c>
      <c r="AT18">
        <f t="shared" si="15"/>
        <v>-16.592061998799377</v>
      </c>
      <c r="AU18">
        <f t="shared" si="16"/>
        <v>-705.39284429505835</v>
      </c>
      <c r="AW18">
        <v>15</v>
      </c>
      <c r="AX18">
        <f>IF(Z18&gt;0, (R18*SUMPRODUCT(K18:$K$98, X18:$X$98)-K18*$AZ$3)/Z18, 0)</f>
        <v>-7079.7883301517559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8"/>
        <v>0.3526599697087387</v>
      </c>
      <c r="L19" s="2">
        <v>16</v>
      </c>
      <c r="M19" s="8">
        <v>0.12539</v>
      </c>
      <c r="Q19" s="5">
        <f t="shared" si="29"/>
        <v>12.5</v>
      </c>
      <c r="R19">
        <f t="shared" si="0"/>
        <v>50000</v>
      </c>
      <c r="S19">
        <f t="shared" si="1"/>
        <v>-9290.1776845244876</v>
      </c>
      <c r="U19">
        <f t="shared" si="20"/>
        <v>0.12539</v>
      </c>
      <c r="V19">
        <f t="shared" si="21"/>
        <v>0.01</v>
      </c>
      <c r="W19">
        <f t="shared" si="22"/>
        <v>0.33862892919828136</v>
      </c>
      <c r="X19">
        <f t="shared" si="23"/>
        <v>4.2460681432172499E-2</v>
      </c>
      <c r="Y19">
        <f t="shared" si="24"/>
        <v>3.3862892919828136E-3</v>
      </c>
      <c r="Z19">
        <f t="shared" si="25"/>
        <v>0.29278195847412603</v>
      </c>
      <c r="AB19">
        <f t="shared" si="26"/>
        <v>-2397.4211411897777</v>
      </c>
      <c r="AC19">
        <f t="shared" si="30"/>
        <v>-2719.996417047701</v>
      </c>
      <c r="AE19">
        <f t="shared" si="2"/>
        <v>0</v>
      </c>
      <c r="AF19">
        <f t="shared" si="3"/>
        <v>0</v>
      </c>
      <c r="AG19">
        <f t="shared" si="4"/>
        <v>-3.6597744809265755</v>
      </c>
      <c r="AH19">
        <f t="shared" si="5"/>
        <v>-2123.0340716086248</v>
      </c>
      <c r="AI19">
        <f t="shared" si="6"/>
        <v>-2126.6938460895512</v>
      </c>
      <c r="AJ19">
        <f t="shared" si="7"/>
        <v>322.57527585792332</v>
      </c>
      <c r="AK19">
        <f t="shared" si="27"/>
        <v>-53.462491448532042</v>
      </c>
      <c r="AL19">
        <f t="shared" si="8"/>
        <v>-1857.58106168016</v>
      </c>
      <c r="AN19">
        <f t="shared" si="9"/>
        <v>0</v>
      </c>
      <c r="AO19">
        <f t="shared" si="10"/>
        <v>0</v>
      </c>
      <c r="AP19">
        <f t="shared" si="11"/>
        <v>-1.290655957584381</v>
      </c>
      <c r="AQ19">
        <f t="shared" si="12"/>
        <v>-748.70913138411777</v>
      </c>
      <c r="AR19">
        <f t="shared" si="13"/>
        <v>-749.99978734170213</v>
      </c>
      <c r="AS19">
        <f t="shared" si="14"/>
        <v>113.75938701284326</v>
      </c>
      <c r="AT19">
        <f t="shared" si="15"/>
        <v>-18.854080614793013</v>
      </c>
      <c r="AU19">
        <f t="shared" si="16"/>
        <v>-655.09448094365189</v>
      </c>
      <c r="AW19">
        <v>16</v>
      </c>
      <c r="AX19">
        <f>IF(Z19&gt;0, (R19*SUMPRODUCT(K19:$K$98, X19:$X$98)-K19*$AZ$3)/Z19, 0)</f>
        <v>-9290.1776845244876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8"/>
        <v>0.33449679380512065</v>
      </c>
      <c r="L20" s="2">
        <v>17</v>
      </c>
      <c r="M20" s="8">
        <v>0.13947699999999999</v>
      </c>
      <c r="Q20" s="5">
        <f t="shared" si="29"/>
        <v>12.5</v>
      </c>
      <c r="R20">
        <f t="shared" si="0"/>
        <v>50000</v>
      </c>
      <c r="S20">
        <f t="shared" si="1"/>
        <v>-12490.417239799062</v>
      </c>
      <c r="U20">
        <f t="shared" si="20"/>
        <v>0.13947699999999999</v>
      </c>
      <c r="V20">
        <f t="shared" si="21"/>
        <v>0.01</v>
      </c>
      <c r="W20">
        <f t="shared" si="22"/>
        <v>0.29278195847412603</v>
      </c>
      <c r="X20">
        <f t="shared" si="23"/>
        <v>4.0836349222095669E-2</v>
      </c>
      <c r="Y20">
        <f t="shared" si="24"/>
        <v>2.9278195847412605E-3</v>
      </c>
      <c r="Z20">
        <f t="shared" si="25"/>
        <v>0.2490177896672891</v>
      </c>
      <c r="AB20">
        <f t="shared" si="26"/>
        <v>-2719.996417047701</v>
      </c>
      <c r="AC20">
        <f t="shared" si="30"/>
        <v>-3110.3360930769645</v>
      </c>
      <c r="AE20">
        <f t="shared" si="2"/>
        <v>0</v>
      </c>
      <c r="AF20">
        <f t="shared" si="3"/>
        <v>0</v>
      </c>
      <c r="AG20">
        <f t="shared" si="4"/>
        <v>-3.1127223708411136</v>
      </c>
      <c r="AH20">
        <f t="shared" si="5"/>
        <v>-2041.8174611047834</v>
      </c>
      <c r="AI20">
        <f t="shared" si="6"/>
        <v>-2044.9301834756245</v>
      </c>
      <c r="AJ20">
        <f t="shared" si="7"/>
        <v>390.3396760292635</v>
      </c>
      <c r="AK20">
        <f t="shared" si="27"/>
        <v>-11.695984593305115</v>
      </c>
      <c r="AL20">
        <f t="shared" si="8"/>
        <v>-1666.2864920396662</v>
      </c>
      <c r="AN20">
        <f t="shared" si="9"/>
        <v>0</v>
      </c>
      <c r="AO20">
        <f t="shared" si="10"/>
        <v>0</v>
      </c>
      <c r="AP20">
        <f t="shared" si="11"/>
        <v>-1.0411956530518263</v>
      </c>
      <c r="AQ20">
        <f t="shared" si="12"/>
        <v>-682.98139427486171</v>
      </c>
      <c r="AR20">
        <f t="shared" si="13"/>
        <v>-684.02258992791349</v>
      </c>
      <c r="AS20">
        <f t="shared" si="14"/>
        <v>130.56737012671815</v>
      </c>
      <c r="AT20">
        <f t="shared" si="15"/>
        <v>-3.9122693468546488</v>
      </c>
      <c r="AU20">
        <f t="shared" si="16"/>
        <v>-557.36748914805003</v>
      </c>
      <c r="AW20">
        <v>17</v>
      </c>
      <c r="AX20">
        <f>IF(Z20&gt;0, (R20*SUMPRODUCT(K20:$K$98, X20:$X$98)-K20*$AZ$3)/Z20, 0)</f>
        <v>-12490.417239799062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8"/>
        <v>0.31808367611745975</v>
      </c>
      <c r="L21" s="2">
        <v>18</v>
      </c>
      <c r="M21" s="8">
        <v>0.15573300000000001</v>
      </c>
      <c r="Q21" s="5">
        <f t="shared" si="29"/>
        <v>12.5</v>
      </c>
      <c r="R21">
        <f t="shared" si="0"/>
        <v>50000</v>
      </c>
      <c r="S21">
        <f t="shared" si="1"/>
        <v>-16700.468488652477</v>
      </c>
      <c r="U21">
        <f t="shared" si="20"/>
        <v>0.15573300000000001</v>
      </c>
      <c r="V21">
        <f t="shared" si="21"/>
        <v>0.01</v>
      </c>
      <c r="W21">
        <f t="shared" si="22"/>
        <v>0.2490177896672891</v>
      </c>
      <c r="X21">
        <f t="shared" si="23"/>
        <v>3.8780287438255935E-2</v>
      </c>
      <c r="Y21">
        <f t="shared" si="24"/>
        <v>2.490177896672891E-3</v>
      </c>
      <c r="Z21">
        <f t="shared" si="25"/>
        <v>0.20774732433236029</v>
      </c>
      <c r="AB21">
        <f t="shared" si="26"/>
        <v>-3110.3360930769645</v>
      </c>
      <c r="AC21">
        <f t="shared" si="30"/>
        <v>-3469.4776436144489</v>
      </c>
      <c r="AE21">
        <f t="shared" si="2"/>
        <v>0</v>
      </c>
      <c r="AF21">
        <f t="shared" si="3"/>
        <v>0</v>
      </c>
      <c r="AG21">
        <f t="shared" si="4"/>
        <v>-2.5968415541545036</v>
      </c>
      <c r="AH21">
        <f t="shared" si="5"/>
        <v>-1939.0143719127968</v>
      </c>
      <c r="AI21">
        <f t="shared" si="6"/>
        <v>-1941.6112134669513</v>
      </c>
      <c r="AJ21">
        <f t="shared" si="7"/>
        <v>359.14155053748436</v>
      </c>
      <c r="AK21">
        <f t="shared" si="27"/>
        <v>-4.9765377489231435</v>
      </c>
      <c r="AL21">
        <f t="shared" si="8"/>
        <v>-1587.4462006783901</v>
      </c>
      <c r="AN21">
        <f t="shared" si="9"/>
        <v>0</v>
      </c>
      <c r="AO21">
        <f t="shared" si="10"/>
        <v>0</v>
      </c>
      <c r="AP21">
        <f t="shared" si="11"/>
        <v>-0.82601290784004189</v>
      </c>
      <c r="AQ21">
        <f t="shared" si="12"/>
        <v>-616.76881946260971</v>
      </c>
      <c r="AR21">
        <f t="shared" si="13"/>
        <v>-617.59483237044969</v>
      </c>
      <c r="AS21">
        <f t="shared" si="14"/>
        <v>114.23706464148748</v>
      </c>
      <c r="AT21">
        <f t="shared" si="15"/>
        <v>-1.5829554215147814</v>
      </c>
      <c r="AU21">
        <f t="shared" si="16"/>
        <v>-504.94072315047708</v>
      </c>
      <c r="AW21">
        <v>18</v>
      </c>
      <c r="AX21">
        <f>IF(Z21&gt;0, (R21*SUMPRODUCT(K21:$K$98, X21:$X$98)-K21*$AZ$3)/Z21, 0)</f>
        <v>-16700.468488652477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8"/>
        <v>0.29699689646821636</v>
      </c>
      <c r="L22" s="2">
        <v>19</v>
      </c>
      <c r="M22" s="8">
        <v>0.17447299999999999</v>
      </c>
      <c r="Q22" s="5">
        <f t="shared" si="29"/>
        <v>12.5</v>
      </c>
      <c r="R22">
        <f t="shared" si="0"/>
        <v>50000</v>
      </c>
      <c r="S22">
        <f t="shared" si="1"/>
        <v>-21662.824619149858</v>
      </c>
      <c r="U22">
        <f t="shared" si="20"/>
        <v>0.17447299999999999</v>
      </c>
      <c r="V22">
        <f t="shared" si="21"/>
        <v>0.01</v>
      </c>
      <c r="W22">
        <f t="shared" si="22"/>
        <v>0.20774732433236029</v>
      </c>
      <c r="X22">
        <f t="shared" si="23"/>
        <v>3.6246298918239897E-2</v>
      </c>
      <c r="Y22">
        <f t="shared" si="24"/>
        <v>2.0774732433236028E-3</v>
      </c>
      <c r="Z22">
        <f t="shared" si="25"/>
        <v>0.16942355217079677</v>
      </c>
      <c r="AB22">
        <f t="shared" si="26"/>
        <v>-3469.4776436144489</v>
      </c>
      <c r="AC22">
        <f t="shared" si="30"/>
        <v>-3670.1926970293566</v>
      </c>
      <c r="AE22">
        <f t="shared" si="2"/>
        <v>0</v>
      </c>
      <c r="AF22">
        <f t="shared" si="3"/>
        <v>0</v>
      </c>
      <c r="AG22">
        <f t="shared" si="4"/>
        <v>-2.1177944021349595</v>
      </c>
      <c r="AH22">
        <f t="shared" si="5"/>
        <v>-1812.3149459119948</v>
      </c>
      <c r="AI22">
        <f t="shared" si="6"/>
        <v>-1814.4327403141297</v>
      </c>
      <c r="AJ22">
        <f t="shared" si="7"/>
        <v>200.71505341490774</v>
      </c>
      <c r="AK22">
        <f t="shared" si="27"/>
        <v>-72.859030515903427</v>
      </c>
      <c r="AL22">
        <f t="shared" si="8"/>
        <v>-1686.5767174151254</v>
      </c>
      <c r="AN22">
        <f t="shared" si="9"/>
        <v>0</v>
      </c>
      <c r="AO22">
        <f t="shared" si="10"/>
        <v>0</v>
      </c>
      <c r="AP22">
        <f t="shared" si="11"/>
        <v>-0.62897836479184477</v>
      </c>
      <c r="AQ22">
        <f t="shared" si="12"/>
        <v>-538.25191435882584</v>
      </c>
      <c r="AR22">
        <f t="shared" si="13"/>
        <v>-538.88089272361765</v>
      </c>
      <c r="AS22">
        <f t="shared" si="14"/>
        <v>59.611747938679869</v>
      </c>
      <c r="AT22">
        <f t="shared" si="15"/>
        <v>-21.638905942906387</v>
      </c>
      <c r="AU22">
        <f t="shared" si="16"/>
        <v>-500.90805072784417</v>
      </c>
      <c r="AW22">
        <v>19</v>
      </c>
      <c r="AX22">
        <f>IF(Z22&gt;0, (R22*SUMPRODUCT(K22:$K$98, X22:$X$98)-K22*$AZ$3)/Z22, 0)</f>
        <v>-21662.824619149858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0.26517580041805033</v>
      </c>
      <c r="L23" s="2">
        <v>20</v>
      </c>
      <c r="M23" s="8">
        <v>0.196798</v>
      </c>
      <c r="Q23" s="5">
        <f t="shared" si="29"/>
        <v>12.5</v>
      </c>
      <c r="R23">
        <f t="shared" si="0"/>
        <v>50000</v>
      </c>
      <c r="S23">
        <f t="shared" si="1"/>
        <v>-26643.903056722058</v>
      </c>
      <c r="U23">
        <f t="shared" si="20"/>
        <v>0.196798</v>
      </c>
      <c r="V23">
        <f t="shared" si="21"/>
        <v>0.01</v>
      </c>
      <c r="W23">
        <f t="shared" si="22"/>
        <v>0.16942355217079677</v>
      </c>
      <c r="X23">
        <f t="shared" si="23"/>
        <v>3.334221622010846E-2</v>
      </c>
      <c r="Y23">
        <f t="shared" si="24"/>
        <v>1.6942355217079677E-3</v>
      </c>
      <c r="Z23">
        <f t="shared" si="25"/>
        <v>0.13438710042898033</v>
      </c>
      <c r="AB23">
        <f t="shared" si="26"/>
        <v>-3670.1926970293566</v>
      </c>
      <c r="AC23">
        <f t="shared" si="30"/>
        <v>-3580.5968759037232</v>
      </c>
      <c r="AE23">
        <f t="shared" si="2"/>
        <v>0</v>
      </c>
      <c r="AF23">
        <f t="shared" si="3"/>
        <v>0</v>
      </c>
      <c r="AG23">
        <f t="shared" si="4"/>
        <v>-1.6798387553622542</v>
      </c>
      <c r="AH23">
        <f t="shared" si="5"/>
        <v>-1667.1108110054231</v>
      </c>
      <c r="AI23">
        <f t="shared" si="6"/>
        <v>-1668.7906497607853</v>
      </c>
      <c r="AJ23">
        <f t="shared" si="7"/>
        <v>-89.595821125633393</v>
      </c>
      <c r="AK23">
        <f t="shared" si="27"/>
        <v>-256.91348879205498</v>
      </c>
      <c r="AL23">
        <f t="shared" si="8"/>
        <v>-2015.2999596784737</v>
      </c>
      <c r="AN23">
        <f t="shared" si="9"/>
        <v>0</v>
      </c>
      <c r="AO23">
        <f t="shared" si="10"/>
        <v>0</v>
      </c>
      <c r="AP23">
        <f t="shared" si="11"/>
        <v>-0.4454525865264472</v>
      </c>
      <c r="AQ23">
        <f t="shared" si="12"/>
        <v>-442.07744369394811</v>
      </c>
      <c r="AR23">
        <f t="shared" si="13"/>
        <v>-442.52289628047453</v>
      </c>
      <c r="AS23">
        <f t="shared" si="14"/>
        <v>-23.758643581102298</v>
      </c>
      <c r="AT23">
        <f t="shared" si="15"/>
        <v>-68.127240028626986</v>
      </c>
      <c r="AU23">
        <f t="shared" si="16"/>
        <v>-534.40877989020385</v>
      </c>
      <c r="AW23">
        <v>20</v>
      </c>
      <c r="AX23">
        <f>IF(Z23&gt;0, (R23*SUMPRODUCT(K23:$K$98, X23:$X$98)-K23*$AZ$3)/Z23, 0)</f>
        <v>-26643.903056722058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0.23676410751611635</v>
      </c>
      <c r="L24" s="2">
        <v>21</v>
      </c>
      <c r="M24" s="8">
        <v>0.22254599999999999</v>
      </c>
      <c r="Q24" s="5">
        <f t="shared" si="29"/>
        <v>12.5</v>
      </c>
      <c r="R24">
        <f t="shared" si="0"/>
        <v>50000</v>
      </c>
      <c r="S24">
        <f t="shared" si="1"/>
        <v>-33568.285996895429</v>
      </c>
      <c r="U24">
        <f t="shared" si="20"/>
        <v>0.22254599999999999</v>
      </c>
      <c r="V24">
        <f t="shared" si="21"/>
        <v>0.01</v>
      </c>
      <c r="W24">
        <f t="shared" ref="W24:W69" si="34">Z23</f>
        <v>0.13438710042898033</v>
      </c>
      <c r="X24">
        <f t="shared" ref="X24:X69" si="35">U24*W24</f>
        <v>2.9907311652067857E-2</v>
      </c>
      <c r="Y24">
        <f t="shared" ref="Y24:Y69" si="36">V24*W24</f>
        <v>1.3438710042898033E-3</v>
      </c>
      <c r="Z24">
        <f t="shared" ref="Z24:Z69" si="37">MAX(0, W24-X24-Y24)</f>
        <v>0.10313591777262267</v>
      </c>
      <c r="AB24">
        <f t="shared" ref="AB24:AB69" si="38">AC23</f>
        <v>-3580.5968759037232</v>
      </c>
      <c r="AC24">
        <f t="shared" si="30"/>
        <v>-3462.0959843436881</v>
      </c>
      <c r="AE24">
        <f t="shared" si="2"/>
        <v>0</v>
      </c>
      <c r="AF24">
        <f t="shared" si="3"/>
        <v>0</v>
      </c>
      <c r="AG24">
        <f t="shared" si="4"/>
        <v>-1.2891989721577835</v>
      </c>
      <c r="AH24">
        <f t="shared" si="5"/>
        <v>-1495.3655826033928</v>
      </c>
      <c r="AI24">
        <f t="shared" ref="AI24:AI69" si="39">SUM(AE24:AH24)</f>
        <v>-1496.6547815755505</v>
      </c>
      <c r="AJ24">
        <f t="shared" si="7"/>
        <v>-118.50089156003514</v>
      </c>
      <c r="AK24">
        <f t="shared" si="27"/>
        <v>-250.64178131326065</v>
      </c>
      <c r="AL24">
        <f t="shared" ref="AL24:AL69" si="40">SUM(AI24:AK24)</f>
        <v>-1865.7974544488463</v>
      </c>
      <c r="AN24">
        <f t="shared" si="9"/>
        <v>0</v>
      </c>
      <c r="AO24">
        <f t="shared" si="10"/>
        <v>0</v>
      </c>
      <c r="AP24">
        <f t="shared" si="11"/>
        <v>-0.30523604405363214</v>
      </c>
      <c r="AQ24">
        <f t="shared" si="12"/>
        <v>-354.04889757540963</v>
      </c>
      <c r="AR24">
        <f t="shared" si="13"/>
        <v>-354.35413361946325</v>
      </c>
      <c r="AS24">
        <f t="shared" si="14"/>
        <v>-28.056757830075803</v>
      </c>
      <c r="AT24">
        <f t="shared" si="15"/>
        <v>-59.342977658883768</v>
      </c>
      <c r="AU24">
        <f t="shared" si="16"/>
        <v>-441.75386910842286</v>
      </c>
      <c r="AW24">
        <v>21</v>
      </c>
      <c r="AX24">
        <f>IF(Z24&gt;0, (R24*SUMPRODUCT(K24:$K$98, X24:$X$98)-K24*$AZ$3)/Z24, 0)</f>
        <v>-33568.285996895429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0.252114</v>
      </c>
      <c r="Q25" s="5">
        <f t="shared" si="29"/>
        <v>12.5</v>
      </c>
      <c r="R25">
        <f t="shared" si="0"/>
        <v>50000</v>
      </c>
      <c r="S25">
        <f t="shared" si="1"/>
        <v>-43567.903032558825</v>
      </c>
      <c r="U25">
        <f t="shared" si="20"/>
        <v>0.252114</v>
      </c>
      <c r="V25">
        <f t="shared" si="21"/>
        <v>0.01</v>
      </c>
      <c r="W25">
        <f t="shared" si="34"/>
        <v>0.10313591777262267</v>
      </c>
      <c r="X25">
        <f t="shared" si="35"/>
        <v>2.6002008773326993E-2</v>
      </c>
      <c r="Y25">
        <f t="shared" si="36"/>
        <v>1.0313591777262267E-3</v>
      </c>
      <c r="Z25">
        <f t="shared" si="37"/>
        <v>7.6102549821569443E-2</v>
      </c>
      <c r="AB25">
        <f t="shared" si="38"/>
        <v>-3462.0959843436881</v>
      </c>
      <c r="AC25">
        <f t="shared" si="30"/>
        <v>-3315.6285111566144</v>
      </c>
      <c r="AE25">
        <f t="shared" si="2"/>
        <v>0</v>
      </c>
      <c r="AF25">
        <f t="shared" si="3"/>
        <v>0</v>
      </c>
      <c r="AG25">
        <f t="shared" si="4"/>
        <v>-0.95128187276961806</v>
      </c>
      <c r="AH25">
        <f t="shared" si="5"/>
        <v>-1300.1004386663496</v>
      </c>
      <c r="AI25">
        <f t="shared" si="39"/>
        <v>-1301.0517205391193</v>
      </c>
      <c r="AJ25">
        <f t="shared" si="7"/>
        <v>-146.46747318707367</v>
      </c>
      <c r="AK25">
        <f t="shared" si="27"/>
        <v>-242.34671890405818</v>
      </c>
      <c r="AL25">
        <f t="shared" si="40"/>
        <v>-1689.8659126302512</v>
      </c>
      <c r="AN25">
        <f t="shared" si="9"/>
        <v>0</v>
      </c>
      <c r="AO25">
        <f t="shared" si="10"/>
        <v>0</v>
      </c>
      <c r="AP25">
        <f t="shared" si="11"/>
        <v>-0.20109768178799853</v>
      </c>
      <c r="AQ25">
        <f t="shared" si="12"/>
        <v>-274.83671432334785</v>
      </c>
      <c r="AR25">
        <f t="shared" si="13"/>
        <v>-275.03781200513589</v>
      </c>
      <c r="AS25">
        <f t="shared" si="14"/>
        <v>-30.962714793998391</v>
      </c>
      <c r="AT25">
        <f t="shared" si="15"/>
        <v>-51.231254116766479</v>
      </c>
      <c r="AU25">
        <f t="shared" si="16"/>
        <v>-357.23178091590074</v>
      </c>
      <c r="AW25">
        <v>22</v>
      </c>
      <c r="AX25">
        <f>IF(Z25&gt;0, (R25*SUMPRODUCT(K25:$K$98, X25:$X$98)-K25*$AZ$3)/Z25, 0)</f>
        <v>-43567.903032558825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0.286269</v>
      </c>
      <c r="Q26" s="5">
        <f t="shared" si="29"/>
        <v>12.5</v>
      </c>
      <c r="R26">
        <f t="shared" si="0"/>
        <v>50000</v>
      </c>
      <c r="S26">
        <f t="shared" si="1"/>
        <v>-58697.28581677677</v>
      </c>
      <c r="U26">
        <f t="shared" si="20"/>
        <v>0.286269</v>
      </c>
      <c r="V26">
        <f t="shared" si="21"/>
        <v>0.01</v>
      </c>
      <c r="W26">
        <f t="shared" si="34"/>
        <v>7.6102549821569443E-2</v>
      </c>
      <c r="X26">
        <f t="shared" si="35"/>
        <v>2.1785800834870861E-2</v>
      </c>
      <c r="Y26">
        <f t="shared" si="36"/>
        <v>7.6102549821569442E-4</v>
      </c>
      <c r="Z26">
        <f t="shared" si="37"/>
        <v>5.3555723488482886E-2</v>
      </c>
      <c r="AB26">
        <f t="shared" si="38"/>
        <v>-3315.6285111566144</v>
      </c>
      <c r="AC26">
        <f t="shared" si="30"/>
        <v>-3143.575608727745</v>
      </c>
      <c r="AE26">
        <f t="shared" si="2"/>
        <v>0</v>
      </c>
      <c r="AF26">
        <f t="shared" si="3"/>
        <v>0</v>
      </c>
      <c r="AG26">
        <f t="shared" si="4"/>
        <v>-0.66944654360603606</v>
      </c>
      <c r="AH26">
        <f t="shared" si="5"/>
        <v>-1089.290041743543</v>
      </c>
      <c r="AI26">
        <f t="shared" si="39"/>
        <v>-1089.959488287149</v>
      </c>
      <c r="AJ26">
        <f t="shared" si="7"/>
        <v>-172.0529024288694</v>
      </c>
      <c r="AK26">
        <f t="shared" si="27"/>
        <v>-232.09399578096304</v>
      </c>
      <c r="AL26">
        <f t="shared" si="40"/>
        <v>-1494.1063864969815</v>
      </c>
      <c r="AN26">
        <f t="shared" si="9"/>
        <v>0</v>
      </c>
      <c r="AO26">
        <f t="shared" si="10"/>
        <v>0</v>
      </c>
      <c r="AP26">
        <f t="shared" si="11"/>
        <v>-0.12635595776995534</v>
      </c>
      <c r="AQ26">
        <f t="shared" si="12"/>
        <v>-205.60011524203051</v>
      </c>
      <c r="AR26">
        <f t="shared" si="13"/>
        <v>-205.72647119980047</v>
      </c>
      <c r="AS26">
        <f t="shared" si="14"/>
        <v>-32.474451442226332</v>
      </c>
      <c r="AT26">
        <f t="shared" si="15"/>
        <v>-43.807021501059459</v>
      </c>
      <c r="AU26">
        <f t="shared" si="16"/>
        <v>-282.00794414308626</v>
      </c>
      <c r="AW26">
        <v>23</v>
      </c>
      <c r="AX26">
        <f>IF(Z26&gt;0, (R26*SUMPRODUCT(K26:$K$98, X26:$X$98)-K26*$AZ$3)/Z26, 0)</f>
        <v>-58697.28581677677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0.32445800000000002</v>
      </c>
      <c r="Q27" s="5">
        <f t="shared" si="29"/>
        <v>12.5</v>
      </c>
      <c r="R27">
        <f t="shared" si="0"/>
        <v>50000</v>
      </c>
      <c r="S27">
        <f t="shared" si="1"/>
        <v>-82768.53398646049</v>
      </c>
      <c r="U27">
        <f t="shared" si="20"/>
        <v>0.32445800000000002</v>
      </c>
      <c r="V27">
        <f t="shared" si="21"/>
        <v>0.01</v>
      </c>
      <c r="W27">
        <f t="shared" si="34"/>
        <v>5.3555723488482886E-2</v>
      </c>
      <c r="X27">
        <f t="shared" si="35"/>
        <v>1.7376582931626181E-2</v>
      </c>
      <c r="Y27">
        <f t="shared" si="36"/>
        <v>5.3555723488482891E-4</v>
      </c>
      <c r="Z27">
        <f t="shared" si="37"/>
        <v>3.5643583321971879E-2</v>
      </c>
      <c r="AB27">
        <f t="shared" si="38"/>
        <v>-3143.575608727745</v>
      </c>
      <c r="AC27">
        <f t="shared" si="30"/>
        <v>-2950.167137583866</v>
      </c>
      <c r="AE27">
        <f t="shared" si="2"/>
        <v>0</v>
      </c>
      <c r="AF27">
        <f t="shared" si="3"/>
        <v>0</v>
      </c>
      <c r="AG27">
        <f t="shared" si="4"/>
        <v>-0.44554479152464849</v>
      </c>
      <c r="AH27">
        <f t="shared" si="5"/>
        <v>-868.82914658130903</v>
      </c>
      <c r="AI27">
        <f t="shared" si="39"/>
        <v>-869.27469137283367</v>
      </c>
      <c r="AJ27">
        <f t="shared" si="7"/>
        <v>-193.40847114387907</v>
      </c>
      <c r="AK27">
        <f t="shared" si="27"/>
        <v>-220.05029261094217</v>
      </c>
      <c r="AL27">
        <f t="shared" si="40"/>
        <v>-1282.7334551276549</v>
      </c>
      <c r="AN27">
        <f t="shared" si="9"/>
        <v>0</v>
      </c>
      <c r="AO27">
        <f t="shared" si="10"/>
        <v>0</v>
      </c>
      <c r="AP27">
        <f t="shared" si="11"/>
        <v>-7.5084997184046084E-2</v>
      </c>
      <c r="AQ27">
        <f t="shared" si="12"/>
        <v>-146.41857623615775</v>
      </c>
      <c r="AR27">
        <f t="shared" si="13"/>
        <v>-146.49366123334178</v>
      </c>
      <c r="AS27">
        <f t="shared" si="14"/>
        <v>-32.593972115608103</v>
      </c>
      <c r="AT27">
        <f t="shared" si="15"/>
        <v>-37.08375883937822</v>
      </c>
      <c r="AU27">
        <f t="shared" si="16"/>
        <v>-216.17139218832813</v>
      </c>
      <c r="AW27">
        <v>24</v>
      </c>
      <c r="AX27">
        <f>IF(Z27&gt;0, (R27*SUMPRODUCT(K27:$K$98, X27:$X$98)-K27*$AZ$3)/Z27, 0)</f>
        <v>-82768.53398646049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0.36696200000000001</v>
      </c>
      <c r="Q28" s="5">
        <f t="shared" si="29"/>
        <v>12.5</v>
      </c>
      <c r="R28">
        <f t="shared" si="0"/>
        <v>50000</v>
      </c>
      <c r="S28">
        <f t="shared" si="1"/>
        <v>-123397.58548704616</v>
      </c>
      <c r="U28">
        <f t="shared" si="20"/>
        <v>0.36696200000000001</v>
      </c>
      <c r="V28">
        <f t="shared" si="21"/>
        <v>0.01</v>
      </c>
      <c r="W28">
        <f t="shared" si="34"/>
        <v>3.5643583321971879E-2</v>
      </c>
      <c r="X28">
        <f t="shared" si="35"/>
        <v>1.3079840622997446E-2</v>
      </c>
      <c r="Y28">
        <f t="shared" si="36"/>
        <v>3.5643583321971881E-4</v>
      </c>
      <c r="Z28">
        <f t="shared" si="37"/>
        <v>2.2207306865754714E-2</v>
      </c>
      <c r="AB28">
        <f t="shared" si="38"/>
        <v>-2950.167137583866</v>
      </c>
      <c r="AC28">
        <f t="shared" si="30"/>
        <v>-2740.3280474040344</v>
      </c>
      <c r="AE28">
        <f t="shared" si="2"/>
        <v>0</v>
      </c>
      <c r="AF28">
        <f t="shared" si="3"/>
        <v>0</v>
      </c>
      <c r="AG28">
        <f t="shared" si="4"/>
        <v>-0.2775913358219339</v>
      </c>
      <c r="AH28">
        <f t="shared" si="5"/>
        <v>-653.99203114987233</v>
      </c>
      <c r="AI28">
        <f t="shared" si="39"/>
        <v>-654.2696224856943</v>
      </c>
      <c r="AJ28">
        <f t="shared" si="7"/>
        <v>-209.8390901798316</v>
      </c>
      <c r="AK28">
        <f t="shared" si="27"/>
        <v>-206.51169963087062</v>
      </c>
      <c r="AL28">
        <f t="shared" si="40"/>
        <v>-1070.6204122963966</v>
      </c>
      <c r="AN28">
        <f t="shared" si="9"/>
        <v>0</v>
      </c>
      <c r="AO28">
        <f t="shared" si="10"/>
        <v>0</v>
      </c>
      <c r="AP28">
        <f t="shared" si="11"/>
        <v>-4.1768577210315808E-2</v>
      </c>
      <c r="AQ28">
        <f t="shared" si="12"/>
        <v>-98.404788345185452</v>
      </c>
      <c r="AR28">
        <f t="shared" si="13"/>
        <v>-98.446556922395771</v>
      </c>
      <c r="AS28">
        <f t="shared" si="14"/>
        <v>-31.574041077207767</v>
      </c>
      <c r="AT28">
        <f t="shared" si="15"/>
        <v>-31.073375706505047</v>
      </c>
      <c r="AU28">
        <f t="shared" si="16"/>
        <v>-161.09397370610859</v>
      </c>
      <c r="AW28">
        <v>25</v>
      </c>
      <c r="AX28">
        <f>IF(Z28&gt;0, (R28*SUMPRODUCT(K28:$K$98, X28:$X$98)-K28*$AZ$3)/Z28, 0)</f>
        <v>-123397.58548704616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0.41335300000000003</v>
      </c>
      <c r="Q29" s="5">
        <f t="shared" si="29"/>
        <v>12.5</v>
      </c>
      <c r="R29">
        <f t="shared" si="0"/>
        <v>50000</v>
      </c>
      <c r="S29">
        <f t="shared" si="1"/>
        <v>-196836.60404020152</v>
      </c>
      <c r="U29">
        <f t="shared" si="20"/>
        <v>0.41335300000000003</v>
      </c>
      <c r="V29">
        <f t="shared" si="21"/>
        <v>0.01</v>
      </c>
      <c r="W29">
        <f t="shared" si="34"/>
        <v>2.2207306865754714E-2</v>
      </c>
      <c r="X29">
        <f t="shared" si="35"/>
        <v>9.1794569148803094E-3</v>
      </c>
      <c r="Y29">
        <f t="shared" si="36"/>
        <v>2.2207306865754714E-4</v>
      </c>
      <c r="Z29">
        <f t="shared" si="37"/>
        <v>1.2805776882216858E-2</v>
      </c>
      <c r="AB29">
        <f t="shared" si="38"/>
        <v>-2740.3280474040344</v>
      </c>
      <c r="AC29">
        <f t="shared" si="30"/>
        <v>-2520.6456335920861</v>
      </c>
      <c r="AE29">
        <f t="shared" si="2"/>
        <v>0</v>
      </c>
      <c r="AF29">
        <f t="shared" si="3"/>
        <v>0</v>
      </c>
      <c r="AG29">
        <f t="shared" si="4"/>
        <v>-0.16007221102771071</v>
      </c>
      <c r="AH29">
        <f t="shared" si="5"/>
        <v>-458.97284574401544</v>
      </c>
      <c r="AI29">
        <f t="shared" si="39"/>
        <v>-459.13291795504318</v>
      </c>
      <c r="AJ29">
        <f t="shared" si="7"/>
        <v>-219.68241381194821</v>
      </c>
      <c r="AK29">
        <f t="shared" si="27"/>
        <v>-191.82296331828243</v>
      </c>
      <c r="AL29">
        <f t="shared" si="40"/>
        <v>-870.63829508527385</v>
      </c>
      <c r="AN29">
        <f t="shared" si="9"/>
        <v>0</v>
      </c>
      <c r="AO29">
        <f t="shared" si="10"/>
        <v>0</v>
      </c>
      <c r="AP29">
        <f t="shared" si="11"/>
        <v>-2.1505111377318729E-2</v>
      </c>
      <c r="AQ29">
        <f t="shared" si="12"/>
        <v>-61.661309627198825</v>
      </c>
      <c r="AR29">
        <f t="shared" si="13"/>
        <v>-61.682814738576148</v>
      </c>
      <c r="AS29">
        <f t="shared" si="14"/>
        <v>-29.513522343027596</v>
      </c>
      <c r="AT29">
        <f t="shared" si="15"/>
        <v>-25.770707884911168</v>
      </c>
      <c r="AU29">
        <f t="shared" si="16"/>
        <v>-116.96704496651491</v>
      </c>
      <c r="AW29">
        <v>26</v>
      </c>
      <c r="AX29">
        <f>IF(Z29&gt;0, (R29*SUMPRODUCT(K29:$K$98, X29:$X$98)-K29*$AZ$3)/Z29, 0)</f>
        <v>-196836.60404020152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0.46434700000000001</v>
      </c>
      <c r="Q30" s="5">
        <f t="shared" si="29"/>
        <v>12.5</v>
      </c>
      <c r="R30">
        <f t="shared" si="0"/>
        <v>50000</v>
      </c>
      <c r="S30">
        <f t="shared" si="1"/>
        <v>-341430.04542327771</v>
      </c>
      <c r="U30">
        <f t="shared" si="20"/>
        <v>0.46434700000000001</v>
      </c>
      <c r="V30">
        <f t="shared" si="21"/>
        <v>0.01</v>
      </c>
      <c r="W30">
        <f t="shared" si="34"/>
        <v>1.2805776882216858E-2</v>
      </c>
      <c r="X30">
        <f t="shared" si="35"/>
        <v>5.9463240779267512E-3</v>
      </c>
      <c r="Y30">
        <f t="shared" si="36"/>
        <v>1.2805776882216858E-4</v>
      </c>
      <c r="Z30">
        <f t="shared" si="37"/>
        <v>6.7313950354679387E-3</v>
      </c>
      <c r="AB30">
        <f t="shared" si="38"/>
        <v>-2520.6456335920861</v>
      </c>
      <c r="AC30">
        <f t="shared" si="30"/>
        <v>-2298.3005127218444</v>
      </c>
      <c r="AE30">
        <f t="shared" si="2"/>
        <v>0</v>
      </c>
      <c r="AF30">
        <f t="shared" si="3"/>
        <v>0</v>
      </c>
      <c r="AG30">
        <f t="shared" si="4"/>
        <v>-8.4142437943349233E-2</v>
      </c>
      <c r="AH30">
        <f t="shared" si="5"/>
        <v>-297.31620389633758</v>
      </c>
      <c r="AI30">
        <f t="shared" si="39"/>
        <v>-297.40034633428093</v>
      </c>
      <c r="AJ30">
        <f t="shared" si="7"/>
        <v>-222.34512087024177</v>
      </c>
      <c r="AK30">
        <f t="shared" si="27"/>
        <v>-176.44519435144605</v>
      </c>
      <c r="AL30">
        <f t="shared" si="40"/>
        <v>-696.19066155596875</v>
      </c>
      <c r="AN30">
        <f t="shared" si="9"/>
        <v>0</v>
      </c>
      <c r="AO30">
        <f t="shared" si="10"/>
        <v>0</v>
      </c>
      <c r="AP30">
        <f t="shared" si="11"/>
        <v>-1.0093059206090825E-2</v>
      </c>
      <c r="AQ30">
        <f t="shared" si="12"/>
        <v>-35.663692688299356</v>
      </c>
      <c r="AR30">
        <f t="shared" si="13"/>
        <v>-35.673785747505448</v>
      </c>
      <c r="AS30">
        <f t="shared" si="14"/>
        <v>-26.670756445631984</v>
      </c>
      <c r="AT30">
        <f t="shared" si="15"/>
        <v>-21.164965465088599</v>
      </c>
      <c r="AU30">
        <f t="shared" si="16"/>
        <v>-83.509507658226028</v>
      </c>
      <c r="AW30">
        <v>27</v>
      </c>
      <c r="AX30">
        <f>IF(Z30&gt;0, (R30*SUMPRODUCT(K30:$K$98, X30:$X$98)-K30*$AZ$3)/Z30, 0)</f>
        <v>-341430.04542327771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0.52171199999999995</v>
      </c>
      <c r="Q31" s="5">
        <f t="shared" si="29"/>
        <v>12.5</v>
      </c>
      <c r="R31">
        <f t="shared" si="0"/>
        <v>50000</v>
      </c>
      <c r="S31">
        <f t="shared" si="1"/>
        <v>-659972.79171912454</v>
      </c>
      <c r="U31">
        <f t="shared" si="20"/>
        <v>0.52171199999999995</v>
      </c>
      <c r="V31">
        <f t="shared" si="21"/>
        <v>0.01</v>
      </c>
      <c r="W31">
        <f t="shared" si="34"/>
        <v>6.7313950354679387E-3</v>
      </c>
      <c r="X31">
        <f t="shared" si="35"/>
        <v>3.5118495667440489E-3</v>
      </c>
      <c r="Y31">
        <f t="shared" si="36"/>
        <v>6.731395035467939E-5</v>
      </c>
      <c r="Z31">
        <f t="shared" si="37"/>
        <v>3.1522315183692105E-3</v>
      </c>
      <c r="AB31">
        <f t="shared" si="38"/>
        <v>-2298.3005127218444</v>
      </c>
      <c r="AC31">
        <f t="shared" si="30"/>
        <v>-2080.3870353231428</v>
      </c>
      <c r="AE31">
        <f t="shared" si="2"/>
        <v>0</v>
      </c>
      <c r="AF31">
        <f t="shared" si="3"/>
        <v>0</v>
      </c>
      <c r="AG31">
        <f t="shared" si="4"/>
        <v>-3.9402893979615133E-2</v>
      </c>
      <c r="AH31">
        <f t="shared" si="5"/>
        <v>-175.59247833720244</v>
      </c>
      <c r="AI31">
        <f t="shared" si="39"/>
        <v>-175.63188123118206</v>
      </c>
      <c r="AJ31">
        <f t="shared" si="7"/>
        <v>-217.91347739870162</v>
      </c>
      <c r="AK31">
        <f t="shared" si="27"/>
        <v>-160.88103589052912</v>
      </c>
      <c r="AL31">
        <f t="shared" si="40"/>
        <v>-554.42639452041283</v>
      </c>
      <c r="AN31">
        <f t="shared" si="9"/>
        <v>0</v>
      </c>
      <c r="AO31">
        <f t="shared" si="10"/>
        <v>0</v>
      </c>
      <c r="AP31">
        <f t="shared" si="11"/>
        <v>-4.2200522406266611E-3</v>
      </c>
      <c r="AQ31">
        <f t="shared" si="12"/>
        <v>-18.805964659028767</v>
      </c>
      <c r="AR31">
        <f t="shared" si="13"/>
        <v>-18.810184711269393</v>
      </c>
      <c r="AS31">
        <f t="shared" si="14"/>
        <v>-23.338546123918999</v>
      </c>
      <c r="AT31">
        <f t="shared" si="15"/>
        <v>-17.230368315977106</v>
      </c>
      <c r="AU31">
        <f t="shared" si="16"/>
        <v>-59.379099151165505</v>
      </c>
      <c r="AW31">
        <v>28</v>
      </c>
      <c r="AX31">
        <f>IF(Z31&gt;0, (R31*SUMPRODUCT(K31:$K$98, X31:$X$98)-K31*$AZ$3)/Z31, 0)</f>
        <v>-659972.79171912454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0.58618000000000003</v>
      </c>
      <c r="Q32" s="5">
        <f t="shared" si="29"/>
        <v>12.5</v>
      </c>
      <c r="R32">
        <f t="shared" si="0"/>
        <v>50000</v>
      </c>
      <c r="S32">
        <f t="shared" si="1"/>
        <v>-1471234.6583345896</v>
      </c>
      <c r="U32">
        <f t="shared" si="20"/>
        <v>0.58618000000000003</v>
      </c>
      <c r="V32">
        <f t="shared" si="21"/>
        <v>0.01</v>
      </c>
      <c r="W32">
        <f t="shared" si="34"/>
        <v>3.1522315183692105E-3</v>
      </c>
      <c r="X32">
        <f t="shared" si="35"/>
        <v>1.847775071437664E-3</v>
      </c>
      <c r="Y32">
        <f t="shared" si="36"/>
        <v>3.1522315183692108E-5</v>
      </c>
      <c r="Z32">
        <f t="shared" si="37"/>
        <v>1.2729341317478545E-3</v>
      </c>
      <c r="AB32">
        <f t="shared" si="38"/>
        <v>-2080.3870353231428</v>
      </c>
      <c r="AC32">
        <f t="shared" si="30"/>
        <v>-1872.7848124044922</v>
      </c>
      <c r="AE32">
        <f t="shared" si="2"/>
        <v>0</v>
      </c>
      <c r="AF32">
        <f t="shared" si="3"/>
        <v>0</v>
      </c>
      <c r="AG32">
        <f t="shared" si="4"/>
        <v>-1.5911676646848182E-2</v>
      </c>
      <c r="AH32">
        <f t="shared" si="5"/>
        <v>-92.3887535718832</v>
      </c>
      <c r="AI32">
        <f t="shared" si="39"/>
        <v>-92.404665248530051</v>
      </c>
      <c r="AJ32">
        <f t="shared" si="7"/>
        <v>-207.60222291865057</v>
      </c>
      <c r="AK32">
        <f t="shared" si="27"/>
        <v>-145.62709247262001</v>
      </c>
      <c r="AL32">
        <f t="shared" si="40"/>
        <v>-445.6339806398006</v>
      </c>
      <c r="AN32">
        <f t="shared" si="9"/>
        <v>0</v>
      </c>
      <c r="AO32">
        <f t="shared" si="10"/>
        <v>0</v>
      </c>
      <c r="AP32">
        <f t="shared" si="11"/>
        <v>-1.5215549069730874E-3</v>
      </c>
      <c r="AQ32">
        <f t="shared" si="12"/>
        <v>-8.8346793657519136</v>
      </c>
      <c r="AR32">
        <f t="shared" si="13"/>
        <v>-8.8362009206588876</v>
      </c>
      <c r="AS32">
        <f t="shared" si="14"/>
        <v>-19.851973364665081</v>
      </c>
      <c r="AT32">
        <f t="shared" si="15"/>
        <v>-13.92559829223462</v>
      </c>
      <c r="AU32">
        <f t="shared" si="16"/>
        <v>-42.613772577558585</v>
      </c>
      <c r="AW32">
        <v>29</v>
      </c>
      <c r="AX32">
        <f>IF(Z32&gt;0, (R32*SUMPRODUCT(K32:$K$98, X32:$X$98)-K32*$AZ$3)/Z32, 0)</f>
        <v>-1471234.6583345896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0.65888599999999997</v>
      </c>
      <c r="Q33" s="5">
        <f t="shared" si="29"/>
        <v>12.5</v>
      </c>
      <c r="R33">
        <f t="shared" si="0"/>
        <v>50000</v>
      </c>
      <c r="S33">
        <f t="shared" si="1"/>
        <v>-3984635.5055379979</v>
      </c>
      <c r="U33">
        <f t="shared" si="20"/>
        <v>0.65888599999999997</v>
      </c>
      <c r="V33">
        <f t="shared" si="21"/>
        <v>0.01</v>
      </c>
      <c r="W33">
        <f t="shared" si="34"/>
        <v>1.2729341317478545E-3</v>
      </c>
      <c r="X33">
        <f t="shared" si="35"/>
        <v>8.3871847833081681E-4</v>
      </c>
      <c r="Y33">
        <f t="shared" si="36"/>
        <v>1.2729341317478546E-5</v>
      </c>
      <c r="Z33">
        <f t="shared" si="37"/>
        <v>4.2148631209955908E-4</v>
      </c>
      <c r="AB33">
        <f t="shared" si="38"/>
        <v>-1872.7848124044922</v>
      </c>
      <c r="AC33">
        <f t="shared" si="30"/>
        <v>-1679.4693242901731</v>
      </c>
      <c r="AE33">
        <f t="shared" si="2"/>
        <v>0</v>
      </c>
      <c r="AF33">
        <f t="shared" si="3"/>
        <v>0</v>
      </c>
      <c r="AG33">
        <f t="shared" si="4"/>
        <v>-5.2685789012444882E-3</v>
      </c>
      <c r="AH33">
        <f t="shared" si="5"/>
        <v>-41.935923916540844</v>
      </c>
      <c r="AI33">
        <f t="shared" si="39"/>
        <v>-41.941192495442088</v>
      </c>
      <c r="AJ33">
        <f t="shared" si="7"/>
        <v>-193.31548811431912</v>
      </c>
      <c r="AK33">
        <f t="shared" si="27"/>
        <v>-131.09493686831448</v>
      </c>
      <c r="AL33">
        <f t="shared" si="40"/>
        <v>-366.3516174780757</v>
      </c>
      <c r="AN33">
        <f t="shared" si="9"/>
        <v>0</v>
      </c>
      <c r="AO33">
        <f t="shared" si="10"/>
        <v>0</v>
      </c>
      <c r="AP33">
        <f t="shared" si="11"/>
        <v>-4.49828688810256E-4</v>
      </c>
      <c r="AQ33">
        <f t="shared" si="12"/>
        <v>-3.5804686658423912</v>
      </c>
      <c r="AR33">
        <f t="shared" si="13"/>
        <v>-3.5809184945312014</v>
      </c>
      <c r="AS33">
        <f t="shared" si="14"/>
        <v>-16.505181790983201</v>
      </c>
      <c r="AT33">
        <f t="shared" si="15"/>
        <v>-11.192821568489343</v>
      </c>
      <c r="AU33">
        <f t="shared" si="16"/>
        <v>-31.278921854003745</v>
      </c>
      <c r="AW33">
        <v>30</v>
      </c>
      <c r="AX33">
        <f>IF(Z33&gt;0, (R33*SUMPRODUCT(K33:$K$98, X33:$X$98)-K33*$AZ$3)/Z33, 0)</f>
        <v>-3984635.5055379979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0.73742600000000003</v>
      </c>
      <c r="Q34" s="5">
        <f t="shared" si="29"/>
        <v>12.5</v>
      </c>
      <c r="R34">
        <f t="shared" si="0"/>
        <v>50000</v>
      </c>
      <c r="S34">
        <f t="shared" si="1"/>
        <v>-14114298.335497702</v>
      </c>
      <c r="U34">
        <f t="shared" si="20"/>
        <v>0.73742600000000003</v>
      </c>
      <c r="V34">
        <f t="shared" si="21"/>
        <v>0.01</v>
      </c>
      <c r="W34">
        <f t="shared" si="34"/>
        <v>4.2148631209955908E-4</v>
      </c>
      <c r="X34">
        <f t="shared" si="35"/>
        <v>3.1081496518632948E-4</v>
      </c>
      <c r="Y34">
        <f t="shared" si="36"/>
        <v>4.2148631209955908E-6</v>
      </c>
      <c r="Z34">
        <f t="shared" si="37"/>
        <v>1.0645648379223402E-4</v>
      </c>
      <c r="AB34">
        <f t="shared" si="38"/>
        <v>-1679.4693242901731</v>
      </c>
      <c r="AC34">
        <f t="shared" si="30"/>
        <v>-1502.5585719916667</v>
      </c>
      <c r="AE34">
        <f t="shared" si="2"/>
        <v>0</v>
      </c>
      <c r="AF34">
        <f t="shared" si="3"/>
        <v>0</v>
      </c>
      <c r="AG34">
        <f t="shared" si="4"/>
        <v>-1.3307060474029252E-3</v>
      </c>
      <c r="AH34">
        <f t="shared" si="5"/>
        <v>-15.540748259316475</v>
      </c>
      <c r="AI34">
        <f t="shared" si="39"/>
        <v>-15.542078965363878</v>
      </c>
      <c r="AJ34">
        <f t="shared" si="7"/>
        <v>-176.9107522985064</v>
      </c>
      <c r="AK34">
        <f t="shared" si="27"/>
        <v>-117.56285270031212</v>
      </c>
      <c r="AL34">
        <f t="shared" si="40"/>
        <v>-310.01568396418241</v>
      </c>
      <c r="AN34">
        <f t="shared" si="9"/>
        <v>0</v>
      </c>
      <c r="AO34">
        <f t="shared" si="10"/>
        <v>0</v>
      </c>
      <c r="AP34">
        <f t="shared" si="11"/>
        <v>-1.0144199218532284E-4</v>
      </c>
      <c r="AQ34">
        <f t="shared" si="12"/>
        <v>-1.1846977524092568</v>
      </c>
      <c r="AR34">
        <f t="shared" si="13"/>
        <v>-1.1847991944014422</v>
      </c>
      <c r="AS34">
        <f t="shared" si="14"/>
        <v>-13.486208458426535</v>
      </c>
      <c r="AT34">
        <f t="shared" si="15"/>
        <v>-8.9620168242147482</v>
      </c>
      <c r="AU34">
        <f t="shared" si="16"/>
        <v>-23.633024477042728</v>
      </c>
      <c r="AW34">
        <v>31</v>
      </c>
      <c r="AX34">
        <f>IF(Z34&gt;0, (R34*SUMPRODUCT(K34:$K$98, X34:$X$98)-K34*$AZ$3)/Z34, 0)</f>
        <v>-14114298.335497702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0.819492</v>
      </c>
      <c r="Q35" s="5">
        <f t="shared" si="29"/>
        <v>12.5</v>
      </c>
      <c r="R35">
        <f t="shared" ref="R35:R69" si="41">$C$6</f>
        <v>50000</v>
      </c>
      <c r="S35">
        <f t="shared" ref="S35:S69" si="42">AX35</f>
        <v>-73965067.460021853</v>
      </c>
      <c r="U35">
        <f t="shared" si="20"/>
        <v>0.819492</v>
      </c>
      <c r="V35">
        <f t="shared" si="21"/>
        <v>0.01</v>
      </c>
      <c r="W35">
        <f t="shared" si="34"/>
        <v>1.0645648379223402E-4</v>
      </c>
      <c r="X35">
        <f t="shared" si="35"/>
        <v>8.7240236815865432E-5</v>
      </c>
      <c r="Y35">
        <f t="shared" si="36"/>
        <v>1.0645648379223401E-6</v>
      </c>
      <c r="Z35">
        <f t="shared" si="37"/>
        <v>1.8151682138446243E-5</v>
      </c>
      <c r="AB35">
        <f t="shared" si="38"/>
        <v>-1502.5585719916667</v>
      </c>
      <c r="AC35">
        <f t="shared" si="30"/>
        <v>-1342.5903938830502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-2.2689602673057804E-4</v>
      </c>
      <c r="AH35">
        <f t="shared" ref="AH35:AH69" si="46">-X35*R35</f>
        <v>-4.3620118407932713</v>
      </c>
      <c r="AI35">
        <f t="shared" si="39"/>
        <v>-4.362238736820002</v>
      </c>
      <c r="AJ35">
        <f t="shared" ref="AJ35:AJ69" si="47">AB35-AC35</f>
        <v>-159.96817810861648</v>
      </c>
      <c r="AK35">
        <f t="shared" si="27"/>
        <v>-105.17910003941668</v>
      </c>
      <c r="AL35">
        <f t="shared" si="40"/>
        <v>-269.50951688485316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-1.5443456431727708E-5</v>
      </c>
      <c r="AQ35">
        <f t="shared" ref="AQ35:AQ69" si="51">AH35*$K35</f>
        <v>-0.29689607521405204</v>
      </c>
      <c r="AR35">
        <f t="shared" ref="AR35:AR69" si="52">AI35*$K35</f>
        <v>-0.29691151867048382</v>
      </c>
      <c r="AS35">
        <f t="shared" ref="AS35:AS69" si="53">AJ35*$K35</f>
        <v>-10.888077789113355</v>
      </c>
      <c r="AT35">
        <f t="shared" ref="AT35:AT69" si="54">AK35*$K35</f>
        <v>-7.158912707254367</v>
      </c>
      <c r="AU35">
        <f t="shared" ref="AU35:AU69" si="55">AL35*$K35</f>
        <v>-18.343902015038204</v>
      </c>
      <c r="AW35">
        <v>32</v>
      </c>
      <c r="AX35">
        <f>IF(Z35&gt;0, (R35*SUMPRODUCT(K35:$K$98, X35:$X$98)-K35*$AZ$3)/Z35, 0)</f>
        <v>-73965067.460021853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0.82196330200000001</v>
      </c>
      <c r="Q36" s="5">
        <f t="shared" si="29"/>
        <v>12.5</v>
      </c>
      <c r="R36">
        <f t="shared" si="41"/>
        <v>50000</v>
      </c>
      <c r="S36">
        <f t="shared" si="42"/>
        <v>-393095845.45262599</v>
      </c>
      <c r="U36">
        <f t="shared" ref="U36:U69" si="57">M36</f>
        <v>0.82196330200000001</v>
      </c>
      <c r="V36">
        <f t="shared" ref="V36:V69" si="58">$C$10</f>
        <v>0.01</v>
      </c>
      <c r="W36">
        <f t="shared" si="34"/>
        <v>1.8151682138446243E-5</v>
      </c>
      <c r="X36">
        <f t="shared" si="35"/>
        <v>1.4920016587371695E-5</v>
      </c>
      <c r="Y36">
        <f t="shared" si="36"/>
        <v>1.8151682138446244E-7</v>
      </c>
      <c r="Z36">
        <f t="shared" si="37"/>
        <v>3.0501487296900848E-6</v>
      </c>
      <c r="AB36">
        <f t="shared" si="38"/>
        <v>-1342.5903938830502</v>
      </c>
      <c r="AC36">
        <f t="shared" si="30"/>
        <v>-1199.000793653777</v>
      </c>
      <c r="AE36">
        <f t="shared" si="43"/>
        <v>0</v>
      </c>
      <c r="AF36">
        <f t="shared" si="44"/>
        <v>0</v>
      </c>
      <c r="AG36">
        <f t="shared" si="45"/>
        <v>-3.8126859121126061E-5</v>
      </c>
      <c r="AH36">
        <f t="shared" si="46"/>
        <v>-0.74600082936858481</v>
      </c>
      <c r="AI36">
        <f t="shared" si="39"/>
        <v>-0.74603895622770589</v>
      </c>
      <c r="AJ36">
        <f t="shared" si="47"/>
        <v>-143.58960022927317</v>
      </c>
      <c r="AK36">
        <f t="shared" ref="AK36:AK69" si="59">G36*SUM(AB36:AB36, AE36:AF36)</f>
        <v>-93.981327571813523</v>
      </c>
      <c r="AL36">
        <f t="shared" si="40"/>
        <v>-238.31696675731439</v>
      </c>
      <c r="AN36">
        <f t="shared" si="48"/>
        <v>0</v>
      </c>
      <c r="AO36">
        <f t="shared" si="49"/>
        <v>0</v>
      </c>
      <c r="AP36">
        <f t="shared" si="50"/>
        <v>-2.3170244861557013E-6</v>
      </c>
      <c r="AQ36">
        <f t="shared" si="51"/>
        <v>-4.5335551581843013E-2</v>
      </c>
      <c r="AR36">
        <f t="shared" si="52"/>
        <v>-4.5337868606329164E-2</v>
      </c>
      <c r="AS36">
        <f t="shared" si="53"/>
        <v>-8.7261481107470811</v>
      </c>
      <c r="AT36">
        <f t="shared" si="54"/>
        <v>-5.7113814839432413</v>
      </c>
      <c r="AU36">
        <f t="shared" si="55"/>
        <v>-14.48286746329665</v>
      </c>
      <c r="AW36">
        <v>33</v>
      </c>
      <c r="AX36">
        <f>IF(Z36&gt;0, (R36*SUMPRODUCT(K36:$K$98, X36:$X$98)-K36*$AZ$3)/Z36, 0)</f>
        <v>-393095845.45262599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0.82463276399999996</v>
      </c>
      <c r="Q37" s="5">
        <f t="shared" ref="Q37:Q69" si="60">$C$8</f>
        <v>12.5</v>
      </c>
      <c r="R37">
        <f t="shared" si="41"/>
        <v>50000</v>
      </c>
      <c r="S37">
        <f t="shared" si="42"/>
        <v>-2122496762.7403677</v>
      </c>
      <c r="U37">
        <f t="shared" si="57"/>
        <v>0.82463276399999996</v>
      </c>
      <c r="V37">
        <f t="shared" si="58"/>
        <v>0.01</v>
      </c>
      <c r="W37">
        <f t="shared" si="34"/>
        <v>3.0501487296900848E-6</v>
      </c>
      <c r="X37">
        <f t="shared" si="35"/>
        <v>2.5152525775754235E-6</v>
      </c>
      <c r="Y37">
        <f t="shared" si="36"/>
        <v>3.0501487296900847E-8</v>
      </c>
      <c r="Z37">
        <f t="shared" si="37"/>
        <v>5.0439466481776045E-7</v>
      </c>
      <c r="AB37">
        <f t="shared" si="38"/>
        <v>-1199.000793653777</v>
      </c>
      <c r="AC37">
        <f t="shared" si="30"/>
        <v>-1070.5760432192094</v>
      </c>
      <c r="AE37">
        <f t="shared" si="43"/>
        <v>0</v>
      </c>
      <c r="AF37">
        <f t="shared" si="44"/>
        <v>0</v>
      </c>
      <c r="AG37">
        <f t="shared" si="45"/>
        <v>-6.304933310222006E-6</v>
      </c>
      <c r="AH37">
        <f t="shared" si="46"/>
        <v>-0.12576262887877118</v>
      </c>
      <c r="AI37">
        <f t="shared" si="39"/>
        <v>-0.1257689338120814</v>
      </c>
      <c r="AJ37">
        <f t="shared" si="47"/>
        <v>-128.42475043456761</v>
      </c>
      <c r="AK37">
        <f t="shared" si="59"/>
        <v>-83.930055555764397</v>
      </c>
      <c r="AL37">
        <f t="shared" si="40"/>
        <v>-212.48057492414409</v>
      </c>
      <c r="AN37">
        <f t="shared" si="48"/>
        <v>0</v>
      </c>
      <c r="AO37">
        <f t="shared" si="49"/>
        <v>0</v>
      </c>
      <c r="AP37">
        <f t="shared" si="50"/>
        <v>-3.4210708483918624E-7</v>
      </c>
      <c r="AQ37">
        <f t="shared" si="51"/>
        <v>-6.8239082366937705E-3</v>
      </c>
      <c r="AR37">
        <f t="shared" si="52"/>
        <v>-6.8242503437786093E-3</v>
      </c>
      <c r="AS37">
        <f t="shared" si="53"/>
        <v>-6.9683555448777499</v>
      </c>
      <c r="AT37">
        <f t="shared" si="54"/>
        <v>-4.554063496599059</v>
      </c>
      <c r="AU37">
        <f t="shared" si="55"/>
        <v>-11.529243291820588</v>
      </c>
      <c r="AW37">
        <v>34</v>
      </c>
      <c r="AX37">
        <f>IF(Z37&gt;0, (R37*SUMPRODUCT(K37:$K$98, X37:$X$98)-K37*$AZ$3)/Z37, 0)</f>
        <v>-2122496762.7403677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0.82757423799999996</v>
      </c>
      <c r="Q38" s="5">
        <f t="shared" si="60"/>
        <v>12.5</v>
      </c>
      <c r="R38">
        <f t="shared" si="41"/>
        <v>50000</v>
      </c>
      <c r="S38">
        <f t="shared" si="42"/>
        <v>-11667473189.65901</v>
      </c>
      <c r="U38">
        <f t="shared" si="57"/>
        <v>0.82757423799999996</v>
      </c>
      <c r="V38">
        <f t="shared" si="58"/>
        <v>0.01</v>
      </c>
      <c r="W38">
        <f t="shared" si="34"/>
        <v>5.0439466481776045E-7</v>
      </c>
      <c r="X38">
        <f t="shared" si="35"/>
        <v>4.1742403038782351E-7</v>
      </c>
      <c r="Y38">
        <f t="shared" si="36"/>
        <v>5.0439466481776044E-9</v>
      </c>
      <c r="Z38">
        <f t="shared" si="37"/>
        <v>8.1926687781759337E-8</v>
      </c>
      <c r="AB38">
        <f t="shared" si="38"/>
        <v>-1070.5760432192094</v>
      </c>
      <c r="AC38">
        <f t="shared" si="30"/>
        <v>-955.8774332112414</v>
      </c>
      <c r="AE38">
        <f t="shared" si="43"/>
        <v>0</v>
      </c>
      <c r="AF38">
        <f t="shared" si="44"/>
        <v>0</v>
      </c>
      <c r="AG38">
        <f t="shared" si="45"/>
        <v>-1.0240835972719918E-6</v>
      </c>
      <c r="AH38">
        <f t="shared" si="46"/>
        <v>-2.0871201519391175E-2</v>
      </c>
      <c r="AI38">
        <f t="shared" si="39"/>
        <v>-2.0872225602988449E-2</v>
      </c>
      <c r="AJ38">
        <f t="shared" si="47"/>
        <v>-114.698610007968</v>
      </c>
      <c r="AK38">
        <f t="shared" si="59"/>
        <v>-74.940323025344668</v>
      </c>
      <c r="AL38">
        <f t="shared" si="40"/>
        <v>-189.65980525891564</v>
      </c>
      <c r="AN38">
        <f t="shared" si="48"/>
        <v>0</v>
      </c>
      <c r="AO38">
        <f t="shared" si="49"/>
        <v>0</v>
      </c>
      <c r="AP38">
        <f t="shared" si="50"/>
        <v>-4.9613396375538816E-8</v>
      </c>
      <c r="AQ38">
        <f t="shared" si="51"/>
        <v>-1.0111393216078247E-3</v>
      </c>
      <c r="AR38">
        <f t="shared" si="52"/>
        <v>-1.0111889350042003E-3</v>
      </c>
      <c r="AS38">
        <f t="shared" si="53"/>
        <v>-5.5567608125035388</v>
      </c>
      <c r="AT38">
        <f t="shared" si="54"/>
        <v>-3.630605900408586</v>
      </c>
      <c r="AU38">
        <f t="shared" si="55"/>
        <v>-9.1883779018471277</v>
      </c>
      <c r="AW38">
        <v>35</v>
      </c>
      <c r="AX38">
        <f>IF(Z38&gt;0, (R38*SUMPRODUCT(K38:$K$98, X38:$X$98)-K38*$AZ$3)/Z38, 0)</f>
        <v>-11667473189.65901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0.83082719400000005</v>
      </c>
      <c r="Q39" s="5">
        <f t="shared" si="60"/>
        <v>12.5</v>
      </c>
      <c r="R39">
        <f t="shared" si="41"/>
        <v>50000</v>
      </c>
      <c r="S39">
        <f t="shared" si="42"/>
        <v>-65447093843.942757</v>
      </c>
      <c r="U39">
        <f t="shared" si="57"/>
        <v>0.83082719400000005</v>
      </c>
      <c r="V39">
        <f t="shared" si="58"/>
        <v>0.01</v>
      </c>
      <c r="W39">
        <f t="shared" si="34"/>
        <v>8.1926687781759337E-8</v>
      </c>
      <c r="X39">
        <f t="shared" si="35"/>
        <v>6.8066920123433199E-8</v>
      </c>
      <c r="Y39">
        <f t="shared" si="36"/>
        <v>8.1926687781759341E-10</v>
      </c>
      <c r="Z39">
        <f t="shared" si="37"/>
        <v>1.3040500780508545E-8</v>
      </c>
      <c r="AB39">
        <f t="shared" si="38"/>
        <v>-955.8774332112414</v>
      </c>
      <c r="AC39">
        <f t="shared" si="30"/>
        <v>-853.46287835395151</v>
      </c>
      <c r="AE39">
        <f t="shared" si="43"/>
        <v>0</v>
      </c>
      <c r="AF39">
        <f t="shared" si="44"/>
        <v>0</v>
      </c>
      <c r="AG39">
        <f t="shared" si="45"/>
        <v>-1.6300625975635681E-7</v>
      </c>
      <c r="AH39">
        <f t="shared" si="46"/>
        <v>-3.4033460061716598E-3</v>
      </c>
      <c r="AI39">
        <f t="shared" si="39"/>
        <v>-3.403509012431416E-3</v>
      </c>
      <c r="AJ39">
        <f t="shared" si="47"/>
        <v>-102.41455485728989</v>
      </c>
      <c r="AK39">
        <f t="shared" si="59"/>
        <v>-66.911420324786903</v>
      </c>
      <c r="AL39">
        <f t="shared" si="40"/>
        <v>-169.32937869108923</v>
      </c>
      <c r="AN39">
        <f t="shared" si="48"/>
        <v>0</v>
      </c>
      <c r="AO39">
        <f t="shared" si="49"/>
        <v>0</v>
      </c>
      <c r="AP39">
        <f t="shared" si="50"/>
        <v>-7.0509852823970887E-9</v>
      </c>
      <c r="AQ39">
        <f t="shared" si="51"/>
        <v>-1.4721485319820957E-4</v>
      </c>
      <c r="AR39">
        <f t="shared" si="52"/>
        <v>-1.4722190418349197E-4</v>
      </c>
      <c r="AS39">
        <f t="shared" si="53"/>
        <v>-4.4300355095647754</v>
      </c>
      <c r="AT39">
        <f t="shared" si="54"/>
        <v>-2.894314860297623</v>
      </c>
      <c r="AU39">
        <f t="shared" si="55"/>
        <v>-7.3244975917665824</v>
      </c>
      <c r="AW39">
        <v>36</v>
      </c>
      <c r="AX39">
        <f>IF(Z39&gt;0, (R39*SUMPRODUCT(K39:$K$98, X39:$X$98)-K39*$AZ$3)/Z39, 0)</f>
        <v>-65447093843.942757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0.83405797299999995</v>
      </c>
      <c r="Q40" s="5">
        <f t="shared" si="60"/>
        <v>12.5</v>
      </c>
      <c r="R40">
        <f t="shared" si="41"/>
        <v>50000</v>
      </c>
      <c r="S40">
        <f t="shared" si="42"/>
        <v>-374722043960.7052</v>
      </c>
      <c r="U40">
        <f t="shared" si="57"/>
        <v>0.83405797299999995</v>
      </c>
      <c r="V40">
        <f t="shared" si="58"/>
        <v>0.01</v>
      </c>
      <c r="W40">
        <f t="shared" si="34"/>
        <v>1.3040500780508545E-8</v>
      </c>
      <c r="X40">
        <f t="shared" si="35"/>
        <v>1.0876533647895874E-8</v>
      </c>
      <c r="Y40">
        <f t="shared" si="36"/>
        <v>1.3040500780508544E-10</v>
      </c>
      <c r="Z40">
        <f t="shared" si="37"/>
        <v>2.0335621248075854E-9</v>
      </c>
      <c r="AB40">
        <f t="shared" si="38"/>
        <v>-853.46287835395151</v>
      </c>
      <c r="AC40">
        <f t="shared" si="30"/>
        <v>-762.02055592897307</v>
      </c>
      <c r="AE40">
        <f t="shared" si="43"/>
        <v>0</v>
      </c>
      <c r="AF40">
        <f t="shared" si="44"/>
        <v>0</v>
      </c>
      <c r="AG40">
        <f t="shared" si="45"/>
        <v>-2.5419526560094819E-8</v>
      </c>
      <c r="AH40">
        <f t="shared" si="46"/>
        <v>-5.4382668239479374E-4</v>
      </c>
      <c r="AI40">
        <f t="shared" si="39"/>
        <v>-5.4385210192135379E-4</v>
      </c>
      <c r="AJ40">
        <f t="shared" si="47"/>
        <v>-91.442322424978443</v>
      </c>
      <c r="AK40">
        <f t="shared" si="59"/>
        <v>-59.742401484776614</v>
      </c>
      <c r="AL40">
        <f t="shared" si="40"/>
        <v>-151.18526776185698</v>
      </c>
      <c r="AN40">
        <f t="shared" si="48"/>
        <v>0</v>
      </c>
      <c r="AO40">
        <f t="shared" si="49"/>
        <v>0</v>
      </c>
      <c r="AP40">
        <f t="shared" si="50"/>
        <v>-9.8173655114658017E-10</v>
      </c>
      <c r="AQ40">
        <f t="shared" si="51"/>
        <v>-2.1003323186746244E-5</v>
      </c>
      <c r="AR40">
        <f t="shared" si="52"/>
        <v>-2.1004304923297387E-5</v>
      </c>
      <c r="AS40">
        <f t="shared" si="53"/>
        <v>-3.5316263673951394</v>
      </c>
      <c r="AT40">
        <f t="shared" si="54"/>
        <v>-2.3073324773465078</v>
      </c>
      <c r="AU40">
        <f t="shared" si="55"/>
        <v>-5.8389798490465701</v>
      </c>
      <c r="AW40">
        <v>37</v>
      </c>
      <c r="AX40">
        <f>IF(Z40&gt;0, (R40*SUMPRODUCT(K40:$K$98, X40:$X$98)-K40*$AZ$3)/Z40, 0)</f>
        <v>-374722043960.7052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0.83754713300000005</v>
      </c>
      <c r="Q41" s="5">
        <f t="shared" si="60"/>
        <v>12.5</v>
      </c>
      <c r="R41">
        <f t="shared" si="41"/>
        <v>50000</v>
      </c>
      <c r="S41">
        <f t="shared" si="42"/>
        <v>-2194601316215.0605</v>
      </c>
      <c r="U41">
        <f t="shared" si="57"/>
        <v>0.83754713300000005</v>
      </c>
      <c r="V41">
        <f t="shared" si="58"/>
        <v>0.01</v>
      </c>
      <c r="W41">
        <f t="shared" si="34"/>
        <v>2.0335621248075854E-9</v>
      </c>
      <c r="X41">
        <f t="shared" si="35"/>
        <v>1.7032041274099814E-9</v>
      </c>
      <c r="Y41">
        <f t="shared" si="36"/>
        <v>2.0335621248075854E-11</v>
      </c>
      <c r="Z41">
        <f t="shared" si="37"/>
        <v>3.1002237614952821E-10</v>
      </c>
      <c r="AB41">
        <f t="shared" si="38"/>
        <v>-762.02055592897307</v>
      </c>
      <c r="AC41">
        <f t="shared" si="30"/>
        <v>-680.37551475387522</v>
      </c>
      <c r="AE41">
        <f t="shared" si="43"/>
        <v>0</v>
      </c>
      <c r="AF41">
        <f t="shared" si="44"/>
        <v>0</v>
      </c>
      <c r="AG41">
        <f t="shared" si="45"/>
        <v>-3.8752797018691029E-9</v>
      </c>
      <c r="AH41">
        <f t="shared" si="46"/>
        <v>-8.5160206370499063E-5</v>
      </c>
      <c r="AI41">
        <f t="shared" si="39"/>
        <v>-8.5164081650200937E-5</v>
      </c>
      <c r="AJ41">
        <f t="shared" si="47"/>
        <v>-81.645041175097845</v>
      </c>
      <c r="AK41">
        <f t="shared" si="59"/>
        <v>-53.341438915028121</v>
      </c>
      <c r="AL41">
        <f t="shared" si="40"/>
        <v>-134.98656525420762</v>
      </c>
      <c r="AN41">
        <f t="shared" si="48"/>
        <v>0</v>
      </c>
      <c r="AO41">
        <f t="shared" si="49"/>
        <v>0</v>
      </c>
      <c r="AP41">
        <f t="shared" si="50"/>
        <v>-1.336326355901681E-10</v>
      </c>
      <c r="AQ41">
        <f t="shared" si="51"/>
        <v>-2.9366094063361641E-6</v>
      </c>
      <c r="AR41">
        <f t="shared" si="52"/>
        <v>-2.9367430389717546E-6</v>
      </c>
      <c r="AS41">
        <f t="shared" si="53"/>
        <v>-2.8153947261752119</v>
      </c>
      <c r="AT41">
        <f t="shared" si="54"/>
        <v>-1.8393916353828996</v>
      </c>
      <c r="AU41">
        <f t="shared" si="55"/>
        <v>-4.654789298301151</v>
      </c>
      <c r="AW41">
        <v>38</v>
      </c>
      <c r="AX41">
        <f>IF(Z41&gt;0, (R41*SUMPRODUCT(K41:$K$98, X41:$X$98)-K41*$AZ$3)/Z41, 0)</f>
        <v>-2194601316215.0605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0.841203123</v>
      </c>
      <c r="Q42" s="5">
        <f t="shared" si="60"/>
        <v>12.5</v>
      </c>
      <c r="R42">
        <f t="shared" si="41"/>
        <v>50000</v>
      </c>
      <c r="S42">
        <f t="shared" si="42"/>
        <v>-13168727117865.85</v>
      </c>
      <c r="U42">
        <f t="shared" si="57"/>
        <v>0.841203123</v>
      </c>
      <c r="V42">
        <f t="shared" si="58"/>
        <v>0.01</v>
      </c>
      <c r="W42">
        <f t="shared" si="34"/>
        <v>3.1002237614952821E-10</v>
      </c>
      <c r="X42">
        <f t="shared" si="35"/>
        <v>2.6079179101686383E-10</v>
      </c>
      <c r="Y42">
        <f t="shared" si="36"/>
        <v>3.1002237614952822E-12</v>
      </c>
      <c r="Z42">
        <f t="shared" si="37"/>
        <v>4.61303613711691E-11</v>
      </c>
      <c r="AB42">
        <f t="shared" si="38"/>
        <v>-680.37551475387522</v>
      </c>
      <c r="AC42">
        <f t="shared" si="30"/>
        <v>-607.47814074546579</v>
      </c>
      <c r="AE42">
        <f t="shared" si="43"/>
        <v>0</v>
      </c>
      <c r="AF42">
        <f t="shared" si="44"/>
        <v>0</v>
      </c>
      <c r="AG42">
        <f t="shared" si="45"/>
        <v>-5.7662951713961372E-10</v>
      </c>
      <c r="AH42">
        <f t="shared" si="46"/>
        <v>-1.3039589550843191E-5</v>
      </c>
      <c r="AI42">
        <f t="shared" si="39"/>
        <v>-1.3040166180360331E-5</v>
      </c>
      <c r="AJ42">
        <f t="shared" si="47"/>
        <v>-72.897374008409429</v>
      </c>
      <c r="AK42">
        <f t="shared" si="59"/>
        <v>-47.626286032771269</v>
      </c>
      <c r="AL42">
        <f t="shared" si="40"/>
        <v>-120.52367308134689</v>
      </c>
      <c r="AN42">
        <f t="shared" si="48"/>
        <v>0</v>
      </c>
      <c r="AO42">
        <f t="shared" si="49"/>
        <v>0</v>
      </c>
      <c r="AP42">
        <f t="shared" si="50"/>
        <v>-1.7753677536692918E-11</v>
      </c>
      <c r="AQ42">
        <f t="shared" si="51"/>
        <v>-4.0147210854703688E-7</v>
      </c>
      <c r="AR42">
        <f t="shared" si="52"/>
        <v>-4.0148986222457359E-7</v>
      </c>
      <c r="AS42">
        <f t="shared" si="53"/>
        <v>-2.2444159255615239</v>
      </c>
      <c r="AT42">
        <f t="shared" si="54"/>
        <v>-1.4663517897773521</v>
      </c>
      <c r="AU42">
        <f t="shared" si="55"/>
        <v>-3.7107681168287385</v>
      </c>
      <c r="AW42">
        <v>39</v>
      </c>
      <c r="AX42">
        <f>IF(Z42&gt;0, (R42*SUMPRODUCT(K42:$K$98, X42:$X$98)-K42*$AZ$3)/Z42, 0)</f>
        <v>-13168727117865.85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0.84498057100000001</v>
      </c>
      <c r="Q43" s="5">
        <f t="shared" si="60"/>
        <v>12.5</v>
      </c>
      <c r="R43">
        <f t="shared" si="41"/>
        <v>50000</v>
      </c>
      <c r="S43">
        <f t="shared" si="42"/>
        <v>-81077357414989.188</v>
      </c>
      <c r="U43">
        <f t="shared" si="57"/>
        <v>0.84498057100000001</v>
      </c>
      <c r="V43">
        <f t="shared" si="58"/>
        <v>0.01</v>
      </c>
      <c r="W43">
        <f t="shared" si="34"/>
        <v>4.61303613711691E-11</v>
      </c>
      <c r="X43">
        <f t="shared" si="35"/>
        <v>3.897925909184681E-11</v>
      </c>
      <c r="Y43">
        <f t="shared" si="36"/>
        <v>4.6130361371169099E-13</v>
      </c>
      <c r="Z43">
        <f t="shared" si="37"/>
        <v>6.6897986656105986E-12</v>
      </c>
      <c r="AB43">
        <f t="shared" si="38"/>
        <v>-607.47814074546579</v>
      </c>
      <c r="AC43">
        <f t="shared" si="30"/>
        <v>-542.39119744602829</v>
      </c>
      <c r="AE43">
        <f t="shared" si="43"/>
        <v>0</v>
      </c>
      <c r="AF43">
        <f t="shared" si="44"/>
        <v>0</v>
      </c>
      <c r="AG43">
        <f t="shared" si="45"/>
        <v>-8.3622483320132478E-11</v>
      </c>
      <c r="AH43">
        <f t="shared" si="46"/>
        <v>-1.9489629545923407E-6</v>
      </c>
      <c r="AI43">
        <f t="shared" si="39"/>
        <v>-1.949046577075661E-6</v>
      </c>
      <c r="AJ43">
        <f t="shared" si="47"/>
        <v>-65.086943299437507</v>
      </c>
      <c r="AK43">
        <f t="shared" si="59"/>
        <v>-42.523469852182608</v>
      </c>
      <c r="AL43">
        <f t="shared" si="40"/>
        <v>-107.6104151006667</v>
      </c>
      <c r="AN43">
        <f t="shared" si="48"/>
        <v>0</v>
      </c>
      <c r="AO43">
        <f t="shared" si="49"/>
        <v>0</v>
      </c>
      <c r="AP43">
        <f t="shared" si="50"/>
        <v>-2.2987751598404759E-12</v>
      </c>
      <c r="AQ43">
        <f t="shared" si="51"/>
        <v>-5.3576830651088064E-8</v>
      </c>
      <c r="AR43">
        <f t="shared" si="52"/>
        <v>-5.3579129426247908E-8</v>
      </c>
      <c r="AS43">
        <f t="shared" si="53"/>
        <v>-1.7892346955770293</v>
      </c>
      <c r="AT43">
        <f t="shared" si="54"/>
        <v>-1.1689666740964693</v>
      </c>
      <c r="AU43">
        <f t="shared" si="55"/>
        <v>-2.9582014232526284</v>
      </c>
      <c r="AW43">
        <v>40</v>
      </c>
      <c r="AX43">
        <f>IF(Z43&gt;0, (R43*SUMPRODUCT(K43:$K$98, X43:$X$98)-K43*$AZ$3)/Z43, 0)</f>
        <v>-81077357414989.188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0.84903369399999995</v>
      </c>
      <c r="Q44" s="5">
        <f t="shared" si="60"/>
        <v>12.5</v>
      </c>
      <c r="R44">
        <f t="shared" si="41"/>
        <v>50000</v>
      </c>
      <c r="S44">
        <f t="shared" si="42"/>
        <v>-513530500678492.38</v>
      </c>
      <c r="U44">
        <f t="shared" si="57"/>
        <v>0.84903369399999995</v>
      </c>
      <c r="V44">
        <f t="shared" si="58"/>
        <v>0.01</v>
      </c>
      <c r="W44">
        <f t="shared" si="34"/>
        <v>6.6897986656105986E-12</v>
      </c>
      <c r="X44">
        <f t="shared" si="35"/>
        <v>5.6798644731796374E-12</v>
      </c>
      <c r="Y44">
        <f t="shared" si="36"/>
        <v>6.6897986656105984E-14</v>
      </c>
      <c r="Z44">
        <f t="shared" si="37"/>
        <v>9.4303620577485524E-13</v>
      </c>
      <c r="AB44">
        <f t="shared" si="38"/>
        <v>-542.39119744602829</v>
      </c>
      <c r="AC44">
        <f t="shared" si="30"/>
        <v>-484.2778549095072</v>
      </c>
      <c r="AE44">
        <f t="shared" si="43"/>
        <v>0</v>
      </c>
      <c r="AF44">
        <f t="shared" si="44"/>
        <v>0</v>
      </c>
      <c r="AG44">
        <f t="shared" si="45"/>
        <v>-1.1787952572185691E-11</v>
      </c>
      <c r="AH44">
        <f t="shared" si="46"/>
        <v>-2.8399322365898187E-7</v>
      </c>
      <c r="AI44">
        <f t="shared" si="39"/>
        <v>-2.8400501161155405E-7</v>
      </c>
      <c r="AJ44">
        <f t="shared" si="47"/>
        <v>-58.113342536521088</v>
      </c>
      <c r="AK44">
        <f t="shared" si="59"/>
        <v>-37.967383821221986</v>
      </c>
      <c r="AL44">
        <f t="shared" si="40"/>
        <v>-96.080726641748086</v>
      </c>
      <c r="AN44">
        <f t="shared" si="48"/>
        <v>0</v>
      </c>
      <c r="AO44">
        <f t="shared" si="49"/>
        <v>0</v>
      </c>
      <c r="AP44">
        <f t="shared" si="50"/>
        <v>-2.8933021661363518E-13</v>
      </c>
      <c r="AQ44">
        <f t="shared" si="51"/>
        <v>-6.9704913058385708E-9</v>
      </c>
      <c r="AR44">
        <f t="shared" si="52"/>
        <v>-6.9707806360551837E-9</v>
      </c>
      <c r="AS44">
        <f t="shared" si="53"/>
        <v>-1.426366952299031</v>
      </c>
      <c r="AT44">
        <f t="shared" si="54"/>
        <v>-0.93189307625542606</v>
      </c>
      <c r="AU44">
        <f t="shared" si="55"/>
        <v>-2.3582600355252374</v>
      </c>
      <c r="AW44">
        <v>41</v>
      </c>
      <c r="AX44">
        <f>IF(Z44&gt;0, (R44*SUMPRODUCT(K44:$K$98, X44:$X$98)-K44*$AZ$3)/Z44, 0)</f>
        <v>-513530500678492.38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0.853201969</v>
      </c>
      <c r="Q45" s="5">
        <f t="shared" si="60"/>
        <v>12.5</v>
      </c>
      <c r="R45">
        <f t="shared" si="41"/>
        <v>50000</v>
      </c>
      <c r="S45">
        <f t="shared" si="42"/>
        <v>-3351724964610654.5</v>
      </c>
      <c r="U45">
        <f t="shared" si="57"/>
        <v>0.853201969</v>
      </c>
      <c r="V45">
        <f t="shared" si="58"/>
        <v>0.01</v>
      </c>
      <c r="W45">
        <f t="shared" si="34"/>
        <v>9.4303620577485524E-13</v>
      </c>
      <c r="X45">
        <f t="shared" si="35"/>
        <v>8.0460034760539566E-13</v>
      </c>
      <c r="Y45">
        <f t="shared" si="36"/>
        <v>9.4303620577485532E-15</v>
      </c>
      <c r="Z45">
        <f t="shared" si="37"/>
        <v>1.2900549611171104E-13</v>
      </c>
      <c r="AB45">
        <f t="shared" si="38"/>
        <v>-484.2778549095072</v>
      </c>
      <c r="AC45">
        <f t="shared" si="30"/>
        <v>-432.39094188960462</v>
      </c>
      <c r="AE45">
        <f t="shared" si="43"/>
        <v>0</v>
      </c>
      <c r="AF45">
        <f t="shared" si="44"/>
        <v>0</v>
      </c>
      <c r="AG45">
        <f t="shared" si="45"/>
        <v>-1.612568701396388E-12</v>
      </c>
      <c r="AH45">
        <f t="shared" si="46"/>
        <v>-4.0230017380269783E-8</v>
      </c>
      <c r="AI45">
        <f t="shared" si="39"/>
        <v>-4.0231629948971182E-8</v>
      </c>
      <c r="AJ45">
        <f t="shared" si="47"/>
        <v>-51.886913019902579</v>
      </c>
      <c r="AK45">
        <f t="shared" si="59"/>
        <v>-33.899449843665508</v>
      </c>
      <c r="AL45">
        <f t="shared" si="40"/>
        <v>-85.786362903799727</v>
      </c>
      <c r="AN45">
        <f t="shared" si="48"/>
        <v>0</v>
      </c>
      <c r="AO45">
        <f t="shared" si="49"/>
        <v>0</v>
      </c>
      <c r="AP45">
        <f t="shared" si="50"/>
        <v>-3.533911066209713E-14</v>
      </c>
      <c r="AQ45">
        <f t="shared" si="51"/>
        <v>-8.8163253752125013E-10</v>
      </c>
      <c r="AR45">
        <f t="shared" si="52"/>
        <v>-8.8166787663191223E-10</v>
      </c>
      <c r="AS45">
        <f t="shared" si="53"/>
        <v>-1.1370910024094634</v>
      </c>
      <c r="AT45">
        <f t="shared" si="54"/>
        <v>-0.7428994549950837</v>
      </c>
      <c r="AU45">
        <f t="shared" si="55"/>
        <v>-1.8799904582862152</v>
      </c>
      <c r="AW45">
        <v>42</v>
      </c>
      <c r="AX45">
        <f>IF(Z45&gt;0, (R45*SUMPRODUCT(K45:$K$98, X45:$X$98)-K45*$AZ$3)/Z45, 0)</f>
        <v>-3351724964610654.5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0.85761682500000003</v>
      </c>
      <c r="Q46" s="5">
        <f t="shared" si="60"/>
        <v>12.5</v>
      </c>
      <c r="R46">
        <f t="shared" si="41"/>
        <v>50000</v>
      </c>
      <c r="S46">
        <f t="shared" si="42"/>
        <v>-2.2605679124641232E+16</v>
      </c>
      <c r="U46">
        <f t="shared" si="57"/>
        <v>0.85761682500000003</v>
      </c>
      <c r="V46">
        <f t="shared" si="58"/>
        <v>0.01</v>
      </c>
      <c r="W46">
        <f t="shared" si="34"/>
        <v>1.2900549611171104E-13</v>
      </c>
      <c r="X46">
        <f t="shared" si="35"/>
        <v>1.1063728398287546E-13</v>
      </c>
      <c r="Y46">
        <f t="shared" si="36"/>
        <v>1.2900549611171103E-15</v>
      </c>
      <c r="Z46">
        <f t="shared" si="37"/>
        <v>1.707815716771846E-14</v>
      </c>
      <c r="AB46">
        <f t="shared" si="38"/>
        <v>-432.39094188960462</v>
      </c>
      <c r="AC46">
        <f t="shared" si="30"/>
        <v>-386.06334097363521</v>
      </c>
      <c r="AE46">
        <f t="shared" si="43"/>
        <v>0</v>
      </c>
      <c r="AF46">
        <f t="shared" si="44"/>
        <v>0</v>
      </c>
      <c r="AG46">
        <f t="shared" si="45"/>
        <v>-2.1347696459648076E-13</v>
      </c>
      <c r="AH46">
        <f t="shared" si="46"/>
        <v>-5.531864199143773E-9</v>
      </c>
      <c r="AI46">
        <f t="shared" si="39"/>
        <v>-5.5320776761083698E-9</v>
      </c>
      <c r="AJ46">
        <f t="shared" si="47"/>
        <v>-46.327600915969413</v>
      </c>
      <c r="AK46">
        <f t="shared" si="59"/>
        <v>-30.267365932272327</v>
      </c>
      <c r="AL46">
        <f t="shared" si="40"/>
        <v>-76.594966853773826</v>
      </c>
      <c r="AN46">
        <f t="shared" si="48"/>
        <v>0</v>
      </c>
      <c r="AO46">
        <f t="shared" si="49"/>
        <v>0</v>
      </c>
      <c r="AP46">
        <f t="shared" si="50"/>
        <v>-4.1770568492185432E-15</v>
      </c>
      <c r="AQ46">
        <f t="shared" si="51"/>
        <v>-1.0824077101554063E-10</v>
      </c>
      <c r="AR46">
        <f t="shared" si="52"/>
        <v>-1.0824494807238986E-10</v>
      </c>
      <c r="AS46">
        <f t="shared" si="53"/>
        <v>-0.90648198544370451</v>
      </c>
      <c r="AT46">
        <f t="shared" si="54"/>
        <v>-0.5922348971664475</v>
      </c>
      <c r="AU46">
        <f t="shared" si="55"/>
        <v>-1.4987168827183972</v>
      </c>
      <c r="AW46">
        <v>43</v>
      </c>
      <c r="AX46">
        <f>IF(Z46&gt;0, (R46*SUMPRODUCT(K46:$K$98, X46:$X$98)-K46*$AZ$3)/Z46, 0)</f>
        <v>-2.2605679124641232E+16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0.86229046899999995</v>
      </c>
      <c r="Q47" s="5">
        <f t="shared" si="60"/>
        <v>12.5</v>
      </c>
      <c r="R47">
        <f t="shared" si="41"/>
        <v>50000</v>
      </c>
      <c r="S47">
        <f t="shared" si="42"/>
        <v>-1.5804334976046608E+17</v>
      </c>
      <c r="U47">
        <f t="shared" si="57"/>
        <v>0.86229046899999995</v>
      </c>
      <c r="V47">
        <f t="shared" si="58"/>
        <v>0.01</v>
      </c>
      <c r="W47">
        <f t="shared" si="34"/>
        <v>1.707815716771846E-14</v>
      </c>
      <c r="X47">
        <f t="shared" si="35"/>
        <v>1.4726332153807661E-14</v>
      </c>
      <c r="Y47">
        <f t="shared" si="36"/>
        <v>1.707815716771846E-16</v>
      </c>
      <c r="Z47">
        <f t="shared" si="37"/>
        <v>2.1810434422336141E-15</v>
      </c>
      <c r="AB47">
        <f t="shared" si="38"/>
        <v>-386.06334097363521</v>
      </c>
      <c r="AC47">
        <f t="shared" si="30"/>
        <v>-344.69941158369795</v>
      </c>
      <c r="AE47">
        <f t="shared" si="43"/>
        <v>0</v>
      </c>
      <c r="AF47">
        <f t="shared" si="44"/>
        <v>0</v>
      </c>
      <c r="AG47">
        <f t="shared" si="45"/>
        <v>-2.7263043027920176E-14</v>
      </c>
      <c r="AH47">
        <f t="shared" si="46"/>
        <v>-7.3631660769038309E-10</v>
      </c>
      <c r="AI47">
        <f t="shared" si="39"/>
        <v>-7.3634387073341104E-10</v>
      </c>
      <c r="AJ47">
        <f t="shared" si="47"/>
        <v>-41.363929389937255</v>
      </c>
      <c r="AK47">
        <f t="shared" si="59"/>
        <v>-27.024433868154468</v>
      </c>
      <c r="AL47">
        <f t="shared" si="40"/>
        <v>-68.388363258828065</v>
      </c>
      <c r="AN47">
        <f t="shared" si="48"/>
        <v>0</v>
      </c>
      <c r="AO47">
        <f t="shared" si="49"/>
        <v>0</v>
      </c>
      <c r="AP47">
        <f t="shared" si="50"/>
        <v>-4.762946171196769E-16</v>
      </c>
      <c r="AQ47">
        <f t="shared" si="51"/>
        <v>-1.2863701105543998E-11</v>
      </c>
      <c r="AR47">
        <f t="shared" si="52"/>
        <v>-1.2864177400161118E-11</v>
      </c>
      <c r="AS47">
        <f t="shared" si="53"/>
        <v>-0.72264188891787418</v>
      </c>
      <c r="AT47">
        <f t="shared" si="54"/>
        <v>-0.47212603409409648</v>
      </c>
      <c r="AU47">
        <f t="shared" si="55"/>
        <v>-1.1947679230248349</v>
      </c>
      <c r="AW47">
        <v>44</v>
      </c>
      <c r="AX47">
        <f>IF(Z47&gt;0, (R47*SUMPRODUCT(K47:$K$98, X47:$X$98)-K47*$AZ$3)/Z47, 0)</f>
        <v>-1.5804334976046608E+17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0.86705037500000004</v>
      </c>
      <c r="Q48" s="5">
        <f t="shared" si="60"/>
        <v>12.5</v>
      </c>
      <c r="R48">
        <f t="shared" si="41"/>
        <v>50000</v>
      </c>
      <c r="S48">
        <f t="shared" si="42"/>
        <v>-1.1477069060983882E+18</v>
      </c>
      <c r="U48">
        <f t="shared" si="57"/>
        <v>0.86705037500000004</v>
      </c>
      <c r="V48">
        <f t="shared" si="58"/>
        <v>0.01</v>
      </c>
      <c r="W48">
        <f t="shared" si="34"/>
        <v>2.1810434422336141E-15</v>
      </c>
      <c r="X48">
        <f t="shared" si="35"/>
        <v>1.891074534479946E-15</v>
      </c>
      <c r="Y48">
        <f t="shared" si="36"/>
        <v>2.181043442233614E-17</v>
      </c>
      <c r="Z48">
        <f t="shared" si="37"/>
        <v>2.6815847333133198E-16</v>
      </c>
      <c r="AB48">
        <f t="shared" si="38"/>
        <v>-344.69941158369795</v>
      </c>
      <c r="AC48">
        <f t="shared" si="30"/>
        <v>-307.76733177117018</v>
      </c>
      <c r="AE48">
        <f t="shared" si="43"/>
        <v>0</v>
      </c>
      <c r="AF48">
        <f t="shared" si="44"/>
        <v>0</v>
      </c>
      <c r="AG48">
        <f t="shared" si="45"/>
        <v>-3.3519809166416498E-15</v>
      </c>
      <c r="AH48">
        <f t="shared" si="46"/>
        <v>-9.4553726723997293E-11</v>
      </c>
      <c r="AI48">
        <f t="shared" si="39"/>
        <v>-9.4557078704913936E-11</v>
      </c>
      <c r="AJ48">
        <f t="shared" si="47"/>
        <v>-36.932079812527775</v>
      </c>
      <c r="AK48">
        <f t="shared" si="59"/>
        <v>-24.128958810858858</v>
      </c>
      <c r="AL48">
        <f t="shared" si="40"/>
        <v>-61.061038623481195</v>
      </c>
      <c r="AN48">
        <f t="shared" si="48"/>
        <v>0</v>
      </c>
      <c r="AO48">
        <f t="shared" si="49"/>
        <v>0</v>
      </c>
      <c r="AP48">
        <f t="shared" si="50"/>
        <v>-5.2285932646770401E-17</v>
      </c>
      <c r="AQ48">
        <f t="shared" si="51"/>
        <v>-1.474897951371776E-12</v>
      </c>
      <c r="AR48">
        <f t="shared" si="52"/>
        <v>-1.4749502373044227E-12</v>
      </c>
      <c r="AS48">
        <f t="shared" si="53"/>
        <v>-0.576085689508541</v>
      </c>
      <c r="AT48">
        <f t="shared" si="54"/>
        <v>-0.37637598381236187</v>
      </c>
      <c r="AU48">
        <f t="shared" si="55"/>
        <v>-0.95246167332237786</v>
      </c>
      <c r="AW48">
        <v>45</v>
      </c>
      <c r="AX48">
        <f>IF(Z48&gt;0, (R48*SUMPRODUCT(K48:$K$98, X48:$X$98)-K48*$AZ$3)/Z48, 0)</f>
        <v>-1.1477069060983882E+18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0.87202471800000003</v>
      </c>
      <c r="Q49" s="5">
        <f t="shared" si="60"/>
        <v>12.5</v>
      </c>
      <c r="R49">
        <f t="shared" si="41"/>
        <v>50000</v>
      </c>
      <c r="S49">
        <f t="shared" si="42"/>
        <v>-8.6860424628306678E+18</v>
      </c>
      <c r="U49">
        <f t="shared" si="57"/>
        <v>0.87202471800000003</v>
      </c>
      <c r="V49">
        <f t="shared" si="58"/>
        <v>0.01</v>
      </c>
      <c r="W49">
        <f t="shared" si="34"/>
        <v>2.6815847333133198E-16</v>
      </c>
      <c r="X49">
        <f t="shared" si="35"/>
        <v>2.3384081708606528E-16</v>
      </c>
      <c r="Y49">
        <f t="shared" si="36"/>
        <v>2.6815847333133198E-18</v>
      </c>
      <c r="Z49">
        <f t="shared" si="37"/>
        <v>3.163607151195338E-17</v>
      </c>
      <c r="AB49">
        <f t="shared" si="38"/>
        <v>-307.76733177117018</v>
      </c>
      <c r="AC49">
        <f t="shared" si="30"/>
        <v>-274.79226050997465</v>
      </c>
      <c r="AE49">
        <f t="shared" si="43"/>
        <v>0</v>
      </c>
      <c r="AF49">
        <f t="shared" si="44"/>
        <v>0</v>
      </c>
      <c r="AG49">
        <f t="shared" si="45"/>
        <v>-3.9545089389941724E-16</v>
      </c>
      <c r="AH49">
        <f t="shared" si="46"/>
        <v>-1.1692040854303264E-11</v>
      </c>
      <c r="AI49">
        <f t="shared" si="39"/>
        <v>-1.1692436305197164E-11</v>
      </c>
      <c r="AJ49">
        <f t="shared" si="47"/>
        <v>-32.975071261195524</v>
      </c>
      <c r="AK49">
        <f t="shared" si="59"/>
        <v>-21.543713223981914</v>
      </c>
      <c r="AL49">
        <f t="shared" si="40"/>
        <v>-54.51878448518913</v>
      </c>
      <c r="AN49">
        <f t="shared" si="48"/>
        <v>0</v>
      </c>
      <c r="AO49">
        <f t="shared" si="49"/>
        <v>0</v>
      </c>
      <c r="AP49">
        <f t="shared" si="50"/>
        <v>-5.5075425434247724E-18</v>
      </c>
      <c r="AQ49">
        <f t="shared" si="51"/>
        <v>-1.6283794882738194E-13</v>
      </c>
      <c r="AR49">
        <f t="shared" si="52"/>
        <v>-1.6284345636992538E-13</v>
      </c>
      <c r="AS49">
        <f t="shared" si="53"/>
        <v>-0.45925198462110634</v>
      </c>
      <c r="AT49">
        <f t="shared" si="54"/>
        <v>-0.30004462995246783</v>
      </c>
      <c r="AU49">
        <f t="shared" si="55"/>
        <v>-0.75929661457373698</v>
      </c>
      <c r="AW49">
        <v>46</v>
      </c>
      <c r="AX49">
        <f>IF(Z49&gt;0, (R49*SUMPRODUCT(K49:$K$98, X49:$X$98)-K49*$AZ$3)/Z49, 0)</f>
        <v>-8.6860424628306678E+18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0.87703262900000001</v>
      </c>
      <c r="Q50" s="5">
        <f t="shared" si="60"/>
        <v>12.5</v>
      </c>
      <c r="R50">
        <f t="shared" si="41"/>
        <v>50000</v>
      </c>
      <c r="S50">
        <f t="shared" si="42"/>
        <v>-6.8651637968089162E+19</v>
      </c>
      <c r="U50">
        <f t="shared" si="57"/>
        <v>0.87703262900000001</v>
      </c>
      <c r="V50">
        <f t="shared" si="58"/>
        <v>0.01</v>
      </c>
      <c r="W50">
        <f t="shared" si="34"/>
        <v>3.163607151195338E-17</v>
      </c>
      <c r="X50">
        <f t="shared" si="35"/>
        <v>2.7745866969360478E-17</v>
      </c>
      <c r="Y50">
        <f t="shared" si="36"/>
        <v>3.1636071511953382E-19</v>
      </c>
      <c r="Z50">
        <f t="shared" si="37"/>
        <v>3.5738438274733678E-18</v>
      </c>
      <c r="AB50">
        <f t="shared" si="38"/>
        <v>-274.79226050997465</v>
      </c>
      <c r="AC50">
        <f t="shared" si="30"/>
        <v>-245.35023259819175</v>
      </c>
      <c r="AE50">
        <f t="shared" si="43"/>
        <v>0</v>
      </c>
      <c r="AF50">
        <f t="shared" si="44"/>
        <v>0</v>
      </c>
      <c r="AG50">
        <f t="shared" si="45"/>
        <v>-4.4673047843417098E-17</v>
      </c>
      <c r="AH50">
        <f t="shared" si="46"/>
        <v>-1.3872933484680239E-12</v>
      </c>
      <c r="AI50">
        <f t="shared" si="39"/>
        <v>-1.3873380215158673E-12</v>
      </c>
      <c r="AJ50">
        <f t="shared" si="47"/>
        <v>-29.442027911782901</v>
      </c>
      <c r="AK50">
        <f t="shared" si="59"/>
        <v>-19.235458235698228</v>
      </c>
      <c r="AL50">
        <f t="shared" si="40"/>
        <v>-48.677486147482519</v>
      </c>
      <c r="AN50">
        <f t="shared" si="48"/>
        <v>0</v>
      </c>
      <c r="AO50">
        <f t="shared" si="49"/>
        <v>0</v>
      </c>
      <c r="AP50">
        <f t="shared" si="50"/>
        <v>-5.5551125160834799E-19</v>
      </c>
      <c r="AQ50">
        <f t="shared" si="51"/>
        <v>-1.7251051843532767E-14</v>
      </c>
      <c r="AR50">
        <f t="shared" si="52"/>
        <v>-1.7251607354784374E-14</v>
      </c>
      <c r="AS50">
        <f t="shared" si="53"/>
        <v>-0.36611287039311602</v>
      </c>
      <c r="AT50">
        <f t="shared" si="54"/>
        <v>-0.23919374199016996</v>
      </c>
      <c r="AU50">
        <f t="shared" si="55"/>
        <v>-0.6053066123833033</v>
      </c>
      <c r="AW50">
        <v>47</v>
      </c>
      <c r="AX50">
        <f>IF(Z50&gt;0, (R50*SUMPRODUCT(K50:$K$98, X50:$X$98)-K50*$AZ$3)/Z50, 0)</f>
        <v>-6.8651637968089162E+19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0.88195855000000001</v>
      </c>
      <c r="Q51" s="5">
        <f t="shared" si="60"/>
        <v>12.5</v>
      </c>
      <c r="R51">
        <f t="shared" si="41"/>
        <v>50000</v>
      </c>
      <c r="S51">
        <f t="shared" si="42"/>
        <v>-5.6733878829515034E+20</v>
      </c>
      <c r="U51">
        <f t="shared" si="57"/>
        <v>0.88195855000000001</v>
      </c>
      <c r="V51">
        <f t="shared" si="58"/>
        <v>0.01</v>
      </c>
      <c r="W51">
        <f t="shared" si="34"/>
        <v>3.5738438274733678E-18</v>
      </c>
      <c r="X51">
        <f t="shared" si="35"/>
        <v>3.1519821200048618E-18</v>
      </c>
      <c r="Y51">
        <f t="shared" si="36"/>
        <v>3.573843827473368E-20</v>
      </c>
      <c r="Z51">
        <f t="shared" si="37"/>
        <v>3.861232691937723E-19</v>
      </c>
      <c r="AB51">
        <f t="shared" si="38"/>
        <v>-245.35023259819175</v>
      </c>
      <c r="AC51">
        <f t="shared" si="30"/>
        <v>-219.06270767695693</v>
      </c>
      <c r="AE51">
        <f t="shared" si="43"/>
        <v>0</v>
      </c>
      <c r="AF51">
        <f t="shared" si="44"/>
        <v>0</v>
      </c>
      <c r="AG51">
        <f t="shared" si="45"/>
        <v>-4.8265408649221536E-18</v>
      </c>
      <c r="AH51">
        <f t="shared" si="46"/>
        <v>-1.575991060002431E-13</v>
      </c>
      <c r="AI51">
        <f t="shared" si="39"/>
        <v>-1.5760393254110802E-13</v>
      </c>
      <c r="AJ51">
        <f t="shared" si="47"/>
        <v>-26.287524921234819</v>
      </c>
      <c r="AK51">
        <f t="shared" si="59"/>
        <v>-17.174516281873423</v>
      </c>
      <c r="AL51">
        <f t="shared" si="40"/>
        <v>-43.462041203108399</v>
      </c>
      <c r="AN51">
        <f t="shared" si="48"/>
        <v>0</v>
      </c>
      <c r="AO51">
        <f t="shared" si="49"/>
        <v>0</v>
      </c>
      <c r="AP51">
        <f t="shared" si="50"/>
        <v>-5.3587715281322061E-20</v>
      </c>
      <c r="AQ51">
        <f t="shared" si="51"/>
        <v>-1.7497782070613706E-15</v>
      </c>
      <c r="AR51">
        <f t="shared" si="52"/>
        <v>-1.7498317947766519E-15</v>
      </c>
      <c r="AS51">
        <f t="shared" si="53"/>
        <v>-0.29186293877002328</v>
      </c>
      <c r="AT51">
        <f t="shared" si="54"/>
        <v>-0.19068378666308197</v>
      </c>
      <c r="AU51">
        <f t="shared" si="55"/>
        <v>-0.48254672543310695</v>
      </c>
      <c r="AW51">
        <v>48</v>
      </c>
      <c r="AX51">
        <f>IF(Z51&gt;0, (R51*SUMPRODUCT(K51:$K$98, X51:$X$98)-K51*$AZ$3)/Z51, 0)</f>
        <v>-5.6733878829515034E+20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0.88700226900000001</v>
      </c>
      <c r="Q52" s="5">
        <f t="shared" si="60"/>
        <v>12.5</v>
      </c>
      <c r="R52">
        <f t="shared" si="41"/>
        <v>50000</v>
      </c>
      <c r="S52">
        <f t="shared" si="42"/>
        <v>-4.9180936767358653E+21</v>
      </c>
      <c r="U52">
        <f t="shared" si="57"/>
        <v>0.88700226900000001</v>
      </c>
      <c r="V52">
        <f t="shared" si="58"/>
        <v>0.01</v>
      </c>
      <c r="W52">
        <f t="shared" si="34"/>
        <v>3.861232691937723E-19</v>
      </c>
      <c r="X52">
        <f t="shared" si="35"/>
        <v>3.4249221588857385E-19</v>
      </c>
      <c r="Y52">
        <f t="shared" si="36"/>
        <v>3.861232691937723E-21</v>
      </c>
      <c r="Z52">
        <f t="shared" si="37"/>
        <v>3.9769820613260722E-20</v>
      </c>
      <c r="AB52">
        <f t="shared" si="38"/>
        <v>-219.06270767695693</v>
      </c>
      <c r="AC52">
        <f t="shared" si="30"/>
        <v>-195.59170328299723</v>
      </c>
      <c r="AE52">
        <f t="shared" si="43"/>
        <v>0</v>
      </c>
      <c r="AF52">
        <f t="shared" si="44"/>
        <v>0</v>
      </c>
      <c r="AG52">
        <f t="shared" si="45"/>
        <v>-4.9712275766575903E-19</v>
      </c>
      <c r="AH52">
        <f t="shared" si="46"/>
        <v>-1.7124610794428692E-14</v>
      </c>
      <c r="AI52">
        <f t="shared" si="39"/>
        <v>-1.7125107917186359E-14</v>
      </c>
      <c r="AJ52">
        <f t="shared" si="47"/>
        <v>-23.471004393959703</v>
      </c>
      <c r="AK52">
        <f t="shared" si="59"/>
        <v>-15.334389537386986</v>
      </c>
      <c r="AL52">
        <f t="shared" si="40"/>
        <v>-38.805393931346707</v>
      </c>
      <c r="AN52">
        <f t="shared" si="48"/>
        <v>0</v>
      </c>
      <c r="AO52">
        <f t="shared" si="49"/>
        <v>0</v>
      </c>
      <c r="AP52">
        <f t="shared" si="50"/>
        <v>-4.9280473959376746E-21</v>
      </c>
      <c r="AQ52">
        <f t="shared" si="51"/>
        <v>-1.6975866087520944E-16</v>
      </c>
      <c r="AR52">
        <f t="shared" si="52"/>
        <v>-1.697635889226054E-16</v>
      </c>
      <c r="AS52">
        <f t="shared" si="53"/>
        <v>-0.23267134787151131</v>
      </c>
      <c r="AT52">
        <f t="shared" si="54"/>
        <v>-0.15201194727605385</v>
      </c>
      <c r="AU52">
        <f t="shared" si="55"/>
        <v>-0.38468329514756533</v>
      </c>
      <c r="AW52">
        <v>49</v>
      </c>
      <c r="AX52">
        <f>IF(Z52&gt;0, (R52*SUMPRODUCT(K52:$K$98, X52:$X$98)-K52*$AZ$3)/Z52, 0)</f>
        <v>-4.9180936767358653E+21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0.89213428500000003</v>
      </c>
      <c r="Q53" s="5">
        <f t="shared" si="60"/>
        <v>12.5</v>
      </c>
      <c r="R53">
        <f t="shared" si="41"/>
        <v>50000</v>
      </c>
      <c r="S53">
        <f t="shared" si="42"/>
        <v>-4.4869187013186045E+22</v>
      </c>
      <c r="U53">
        <f t="shared" si="57"/>
        <v>0.89213428500000003</v>
      </c>
      <c r="V53">
        <f t="shared" si="58"/>
        <v>0.01</v>
      </c>
      <c r="W53">
        <f t="shared" si="34"/>
        <v>3.9769820613260722E-20</v>
      </c>
      <c r="X53">
        <f t="shared" si="35"/>
        <v>3.5480020477389618E-20</v>
      </c>
      <c r="Y53">
        <f t="shared" si="36"/>
        <v>3.9769820613260725E-22</v>
      </c>
      <c r="Z53">
        <f t="shared" si="37"/>
        <v>3.8921019297384971E-21</v>
      </c>
      <c r="AB53">
        <f t="shared" si="38"/>
        <v>-195.59170328299723</v>
      </c>
      <c r="AC53">
        <f t="shared" si="30"/>
        <v>-174.63544935981892</v>
      </c>
      <c r="AE53">
        <f t="shared" si="43"/>
        <v>0</v>
      </c>
      <c r="AF53">
        <f t="shared" si="44"/>
        <v>0</v>
      </c>
      <c r="AG53">
        <f t="shared" si="45"/>
        <v>-4.8651274121731216E-20</v>
      </c>
      <c r="AH53">
        <f t="shared" si="46"/>
        <v>-1.7740010238694809E-15</v>
      </c>
      <c r="AI53">
        <f t="shared" si="39"/>
        <v>-1.7740496751436026E-15</v>
      </c>
      <c r="AJ53">
        <f t="shared" si="47"/>
        <v>-20.956253923178309</v>
      </c>
      <c r="AK53">
        <f t="shared" si="59"/>
        <v>-13.691419229809807</v>
      </c>
      <c r="AL53">
        <f t="shared" si="40"/>
        <v>-34.647673152988119</v>
      </c>
      <c r="AN53">
        <f t="shared" si="48"/>
        <v>0</v>
      </c>
      <c r="AO53">
        <f t="shared" si="49"/>
        <v>0</v>
      </c>
      <c r="AP53">
        <f t="shared" si="50"/>
        <v>-4.3061328746190033E-22</v>
      </c>
      <c r="AQ53">
        <f t="shared" si="51"/>
        <v>-1.5701714428646317E-17</v>
      </c>
      <c r="AR53">
        <f t="shared" si="52"/>
        <v>-1.5702145041933778E-17</v>
      </c>
      <c r="AS53">
        <f t="shared" si="53"/>
        <v>-0.18548417400471245</v>
      </c>
      <c r="AT53">
        <f t="shared" si="54"/>
        <v>-0.12118299368307861</v>
      </c>
      <c r="AU53">
        <f t="shared" si="55"/>
        <v>-0.30666716768779112</v>
      </c>
      <c r="AW53">
        <v>50</v>
      </c>
      <c r="AX53">
        <f>IF(Z53&gt;0, (R53*SUMPRODUCT(K53:$K$98, X53:$X$98)-K53*$AZ$3)/Z53, 0)</f>
        <v>-4.4869187013186045E+22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0.89732143600000003</v>
      </c>
      <c r="Q54" s="5">
        <f t="shared" si="60"/>
        <v>12.5</v>
      </c>
      <c r="R54">
        <f t="shared" si="41"/>
        <v>50000</v>
      </c>
      <c r="S54">
        <f t="shared" si="42"/>
        <v>-4.3226580548783781E+23</v>
      </c>
      <c r="U54">
        <f t="shared" si="57"/>
        <v>0.89732143600000003</v>
      </c>
      <c r="V54">
        <f t="shared" si="58"/>
        <v>0.01</v>
      </c>
      <c r="W54">
        <f t="shared" si="34"/>
        <v>3.8921019297384971E-21</v>
      </c>
      <c r="X54">
        <f t="shared" si="35"/>
        <v>3.4924664926513195E-21</v>
      </c>
      <c r="Y54">
        <f t="shared" si="36"/>
        <v>3.8921019297384973E-23</v>
      </c>
      <c r="Z54">
        <f t="shared" si="37"/>
        <v>3.6071441778979269E-22</v>
      </c>
      <c r="AB54">
        <f t="shared" si="38"/>
        <v>-174.63544935981892</v>
      </c>
      <c r="AC54">
        <f t="shared" si="30"/>
        <v>-155.92450835698119</v>
      </c>
      <c r="AE54">
        <f t="shared" si="43"/>
        <v>0</v>
      </c>
      <c r="AF54">
        <f t="shared" si="44"/>
        <v>0</v>
      </c>
      <c r="AG54">
        <f t="shared" si="45"/>
        <v>-4.5089302223724088E-21</v>
      </c>
      <c r="AH54">
        <f t="shared" si="46"/>
        <v>-1.7462332463256598E-16</v>
      </c>
      <c r="AI54">
        <f t="shared" si="39"/>
        <v>-1.7462783356278835E-16</v>
      </c>
      <c r="AJ54">
        <f t="shared" si="47"/>
        <v>-18.710941002837728</v>
      </c>
      <c r="AK54">
        <f t="shared" si="59"/>
        <v>-12.224481455187325</v>
      </c>
      <c r="AL54">
        <f t="shared" si="40"/>
        <v>-30.935422458025052</v>
      </c>
      <c r="AN54">
        <f t="shared" si="48"/>
        <v>0</v>
      </c>
      <c r="AO54">
        <f t="shared" si="49"/>
        <v>0</v>
      </c>
      <c r="AP54">
        <f t="shared" si="50"/>
        <v>-3.5632697429721528E-23</v>
      </c>
      <c r="AQ54">
        <f t="shared" si="51"/>
        <v>-1.3799947623785471E-18</v>
      </c>
      <c r="AR54">
        <f t="shared" si="52"/>
        <v>-1.3800303950759769E-18</v>
      </c>
      <c r="AS54">
        <f t="shared" si="53"/>
        <v>-0.14786684789916454</v>
      </c>
      <c r="AT54">
        <f t="shared" si="54"/>
        <v>-9.660634062745424E-2</v>
      </c>
      <c r="AU54">
        <f t="shared" si="55"/>
        <v>-0.24447318852661876</v>
      </c>
      <c r="AW54">
        <v>51</v>
      </c>
      <c r="AX54">
        <f>IF(Z54&gt;0, (R54*SUMPRODUCT(K54:$K$98, X54:$X$98)-K54*$AZ$3)/Z54, 0)</f>
        <v>-4.3226580548783781E+23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0.90253096600000005</v>
      </c>
      <c r="Q55" s="5">
        <f t="shared" si="60"/>
        <v>12.5</v>
      </c>
      <c r="R55">
        <f t="shared" si="41"/>
        <v>50000</v>
      </c>
      <c r="S55">
        <f t="shared" si="42"/>
        <v>-4.4124371150904952E+24</v>
      </c>
      <c r="U55">
        <f t="shared" si="57"/>
        <v>0.90253096600000005</v>
      </c>
      <c r="V55">
        <f t="shared" si="58"/>
        <v>0.01</v>
      </c>
      <c r="W55">
        <f t="shared" si="34"/>
        <v>3.6071441778979269E-22</v>
      </c>
      <c r="X55">
        <f t="shared" si="35"/>
        <v>3.2555593193794919E-22</v>
      </c>
      <c r="Y55">
        <f t="shared" si="36"/>
        <v>3.6071441778979268E-24</v>
      </c>
      <c r="Z55">
        <f t="shared" si="37"/>
        <v>3.1551341673945566E-23</v>
      </c>
      <c r="AB55">
        <f t="shared" si="38"/>
        <v>-155.92450835698119</v>
      </c>
      <c r="AC55">
        <f t="shared" si="30"/>
        <v>-139.21831103301889</v>
      </c>
      <c r="AE55">
        <f t="shared" si="43"/>
        <v>0</v>
      </c>
      <c r="AF55">
        <f t="shared" si="44"/>
        <v>0</v>
      </c>
      <c r="AG55">
        <f t="shared" si="45"/>
        <v>-3.943917709243196E-22</v>
      </c>
      <c r="AH55">
        <f t="shared" si="46"/>
        <v>-1.6277796596897459E-17</v>
      </c>
      <c r="AI55">
        <f t="shared" si="39"/>
        <v>-1.6278190988668383E-17</v>
      </c>
      <c r="AJ55">
        <f t="shared" si="47"/>
        <v>-16.7061973239623</v>
      </c>
      <c r="AK55">
        <f t="shared" si="59"/>
        <v>-10.914715584988684</v>
      </c>
      <c r="AL55">
        <f t="shared" si="40"/>
        <v>-27.620912908950984</v>
      </c>
      <c r="AN55">
        <f t="shared" si="48"/>
        <v>0</v>
      </c>
      <c r="AO55">
        <f t="shared" si="49"/>
        <v>0</v>
      </c>
      <c r="AP55">
        <f t="shared" si="50"/>
        <v>-2.7828193062428778E-24</v>
      </c>
      <c r="AQ55">
        <f t="shared" si="51"/>
        <v>-1.1485576011582959E-19</v>
      </c>
      <c r="AR55">
        <f t="shared" si="52"/>
        <v>-1.1485854293513583E-19</v>
      </c>
      <c r="AS55">
        <f t="shared" si="53"/>
        <v>-0.11787854583798221</v>
      </c>
      <c r="AT55">
        <f t="shared" si="54"/>
        <v>-7.7013983280814921E-2</v>
      </c>
      <c r="AU55">
        <f t="shared" si="55"/>
        <v>-0.19489252911879715</v>
      </c>
      <c r="AW55">
        <v>52</v>
      </c>
      <c r="AX55">
        <f>IF(Z55&gt;0, (R55*SUMPRODUCT(K55:$K$98, X55:$X$98)-K55*$AZ$3)/Z55, 0)</f>
        <v>-4.4124371150904952E+24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0.90776816500000002</v>
      </c>
      <c r="Q56" s="5">
        <f t="shared" si="60"/>
        <v>12.5</v>
      </c>
      <c r="R56">
        <f t="shared" si="41"/>
        <v>50000</v>
      </c>
      <c r="S56">
        <f t="shared" si="42"/>
        <v>-4.7909377136196859E+25</v>
      </c>
      <c r="U56">
        <f t="shared" si="57"/>
        <v>0.90776816500000002</v>
      </c>
      <c r="V56">
        <f t="shared" si="58"/>
        <v>0.01</v>
      </c>
      <c r="W56">
        <f t="shared" si="34"/>
        <v>3.1551341673945566E-23</v>
      </c>
      <c r="X56">
        <f t="shared" si="35"/>
        <v>2.8641303534645595E-23</v>
      </c>
      <c r="Y56">
        <f t="shared" si="36"/>
        <v>3.1551341673945567E-25</v>
      </c>
      <c r="Z56">
        <f t="shared" si="37"/>
        <v>2.5945247225605161E-24</v>
      </c>
      <c r="AB56">
        <f t="shared" si="38"/>
        <v>-139.21831103301889</v>
      </c>
      <c r="AC56">
        <f t="shared" si="30"/>
        <v>-124.30206342233829</v>
      </c>
      <c r="AE56">
        <f t="shared" si="43"/>
        <v>0</v>
      </c>
      <c r="AF56">
        <f t="shared" si="44"/>
        <v>0</v>
      </c>
      <c r="AG56">
        <f t="shared" si="45"/>
        <v>-3.2431559032006454E-23</v>
      </c>
      <c r="AH56">
        <f t="shared" si="46"/>
        <v>-1.4320651767322798E-18</v>
      </c>
      <c r="AI56">
        <f t="shared" si="39"/>
        <v>-1.4320976082913117E-18</v>
      </c>
      <c r="AJ56">
        <f t="shared" si="47"/>
        <v>-14.9162476106806</v>
      </c>
      <c r="AK56">
        <f t="shared" si="59"/>
        <v>-9.7452817723113228</v>
      </c>
      <c r="AL56">
        <f t="shared" si="40"/>
        <v>-24.661529382991922</v>
      </c>
      <c r="AN56">
        <f t="shared" si="48"/>
        <v>0</v>
      </c>
      <c r="AO56">
        <f t="shared" si="49"/>
        <v>0</v>
      </c>
      <c r="AP56">
        <f t="shared" si="50"/>
        <v>-2.0431815895158824E-25</v>
      </c>
      <c r="AQ56">
        <f t="shared" si="51"/>
        <v>-9.0219813398381063E-21</v>
      </c>
      <c r="AR56">
        <f t="shared" si="52"/>
        <v>-9.0221856579970581E-21</v>
      </c>
      <c r="AS56">
        <f t="shared" si="53"/>
        <v>-9.3972055036656565E-2</v>
      </c>
      <c r="AT56">
        <f t="shared" si="54"/>
        <v>-6.1395075957282275E-2</v>
      </c>
      <c r="AU56">
        <f t="shared" si="55"/>
        <v>-0.15536713099393884</v>
      </c>
      <c r="AW56">
        <v>53</v>
      </c>
      <c r="AX56">
        <f>IF(Z56&gt;0, (R56*SUMPRODUCT(K56:$K$98, X56:$X$98)-K56*$AZ$3)/Z56, 0)</f>
        <v>-4.7909377136196859E+25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0.91304259499999996</v>
      </c>
      <c r="Q57" s="5">
        <f t="shared" si="60"/>
        <v>12.5</v>
      </c>
      <c r="R57">
        <f t="shared" si="41"/>
        <v>50000</v>
      </c>
      <c r="S57">
        <f t="shared" si="42"/>
        <v>-5.5584293137080203E+26</v>
      </c>
      <c r="U57">
        <f t="shared" si="57"/>
        <v>0.91304259499999996</v>
      </c>
      <c r="V57">
        <f t="shared" si="58"/>
        <v>0.01</v>
      </c>
      <c r="W57">
        <f t="shared" si="34"/>
        <v>2.5945247225605161E-24</v>
      </c>
      <c r="X57">
        <f t="shared" si="35"/>
        <v>2.3689115854783086E-24</v>
      </c>
      <c r="Y57">
        <f t="shared" si="36"/>
        <v>2.5945247225605161E-26</v>
      </c>
      <c r="Z57">
        <f t="shared" si="37"/>
        <v>1.9966788985660243E-25</v>
      </c>
      <c r="AB57">
        <f t="shared" si="38"/>
        <v>-124.30206342233829</v>
      </c>
      <c r="AC57">
        <f t="shared" si="30"/>
        <v>-110.98398519851632</v>
      </c>
      <c r="AE57">
        <f t="shared" si="43"/>
        <v>0</v>
      </c>
      <c r="AF57">
        <f t="shared" si="44"/>
        <v>0</v>
      </c>
      <c r="AG57">
        <f t="shared" si="45"/>
        <v>-2.4958486232075302E-24</v>
      </c>
      <c r="AH57">
        <f t="shared" si="46"/>
        <v>-1.1844557927391543E-19</v>
      </c>
      <c r="AI57">
        <f t="shared" si="39"/>
        <v>-1.1844807512253864E-19</v>
      </c>
      <c r="AJ57">
        <f t="shared" si="47"/>
        <v>-13.318078223821971</v>
      </c>
      <c r="AK57">
        <f t="shared" si="59"/>
        <v>-8.7011444395636808</v>
      </c>
      <c r="AL57">
        <f t="shared" si="40"/>
        <v>-22.019222663385651</v>
      </c>
      <c r="AN57">
        <f t="shared" si="48"/>
        <v>0</v>
      </c>
      <c r="AO57">
        <f t="shared" si="49"/>
        <v>0</v>
      </c>
      <c r="AP57">
        <f t="shared" si="50"/>
        <v>-1.4039102952939071E-26</v>
      </c>
      <c r="AQ57">
        <f t="shared" si="51"/>
        <v>-6.6625422162421635E-22</v>
      </c>
      <c r="AR57">
        <f t="shared" si="52"/>
        <v>-6.6626826072716919E-22</v>
      </c>
      <c r="AS57">
        <f t="shared" si="53"/>
        <v>-7.4913946936110185E-2</v>
      </c>
      <c r="AT57">
        <f t="shared" si="54"/>
        <v>-4.8943778664925282E-2</v>
      </c>
      <c r="AU57">
        <f t="shared" si="55"/>
        <v>-0.12385772560103546</v>
      </c>
      <c r="AW57">
        <v>54</v>
      </c>
      <c r="AX57">
        <f>IF(Z57&gt;0, (R57*SUMPRODUCT(K57:$K$98, X57:$X$98)-K57*$AZ$3)/Z57, 0)</f>
        <v>-5.5584293137080203E+26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0.91832435000000001</v>
      </c>
      <c r="Q58" s="5">
        <f t="shared" si="60"/>
        <v>12.5</v>
      </c>
      <c r="R58">
        <f t="shared" si="41"/>
        <v>50000</v>
      </c>
      <c r="S58">
        <f t="shared" si="42"/>
        <v>-6.9240855378510499E+27</v>
      </c>
      <c r="U58">
        <f t="shared" si="57"/>
        <v>0.91832435000000001</v>
      </c>
      <c r="V58">
        <f t="shared" si="58"/>
        <v>0.01</v>
      </c>
      <c r="W58">
        <f t="shared" si="34"/>
        <v>1.9966788985660243E-25</v>
      </c>
      <c r="X58">
        <f t="shared" si="35"/>
        <v>1.8335988516843603E-25</v>
      </c>
      <c r="Y58">
        <f t="shared" si="36"/>
        <v>1.9966788985660243E-27</v>
      </c>
      <c r="Z58">
        <f t="shared" si="37"/>
        <v>1.4311325789600377E-26</v>
      </c>
      <c r="AB58">
        <f t="shared" si="38"/>
        <v>-110.98398519851632</v>
      </c>
      <c r="AC58">
        <f t="shared" si="30"/>
        <v>-99.092843927246719</v>
      </c>
      <c r="AE58">
        <f t="shared" si="43"/>
        <v>0</v>
      </c>
      <c r="AF58">
        <f t="shared" si="44"/>
        <v>0</v>
      </c>
      <c r="AG58">
        <f t="shared" si="45"/>
        <v>-1.7889157237000472E-25</v>
      </c>
      <c r="AH58">
        <f t="shared" si="46"/>
        <v>-9.167994258421802E-21</v>
      </c>
      <c r="AI58">
        <f t="shared" si="39"/>
        <v>-9.1681731499941719E-21</v>
      </c>
      <c r="AJ58">
        <f t="shared" si="47"/>
        <v>-11.891141271269603</v>
      </c>
      <c r="AK58">
        <f t="shared" si="59"/>
        <v>-7.7688789638961433</v>
      </c>
      <c r="AL58">
        <f t="shared" si="40"/>
        <v>-19.660020235165746</v>
      </c>
      <c r="AN58">
        <f t="shared" si="48"/>
        <v>0</v>
      </c>
      <c r="AO58">
        <f t="shared" si="49"/>
        <v>0</v>
      </c>
      <c r="AP58">
        <f t="shared" si="50"/>
        <v>-8.9844806211502398E-28</v>
      </c>
      <c r="AQ58">
        <f t="shared" si="51"/>
        <v>-4.6044464620860199E-23</v>
      </c>
      <c r="AR58">
        <f t="shared" si="52"/>
        <v>-4.6045363068922314E-23</v>
      </c>
      <c r="AS58">
        <f t="shared" si="53"/>
        <v>-5.9720939840648996E-2</v>
      </c>
      <c r="AT58">
        <f t="shared" si="54"/>
        <v>-3.9017680695890684E-2</v>
      </c>
      <c r="AU58">
        <f t="shared" si="55"/>
        <v>-9.8738620536539673E-2</v>
      </c>
      <c r="AW58">
        <v>55</v>
      </c>
      <c r="AX58">
        <f>IF(Z58&gt;0, (R58*SUMPRODUCT(K58:$K$98, X58:$X$98)-K58*$AZ$3)/Z58, 0)</f>
        <v>-6.9240855378510499E+27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0.92358270799999997</v>
      </c>
      <c r="Q59" s="5">
        <f t="shared" si="60"/>
        <v>12.5</v>
      </c>
      <c r="R59">
        <f t="shared" si="41"/>
        <v>50000</v>
      </c>
      <c r="S59">
        <f t="shared" si="42"/>
        <v>-9.3081470864908912E+28</v>
      </c>
      <c r="U59">
        <f t="shared" si="57"/>
        <v>0.92358270799999997</v>
      </c>
      <c r="V59">
        <f t="shared" si="58"/>
        <v>0.01</v>
      </c>
      <c r="W59">
        <f t="shared" si="34"/>
        <v>1.4311325789600377E-26</v>
      </c>
      <c r="X59">
        <f t="shared" si="35"/>
        <v>1.3217693027829354E-26</v>
      </c>
      <c r="Y59">
        <f t="shared" si="36"/>
        <v>1.4311325789600378E-28</v>
      </c>
      <c r="Z59">
        <f t="shared" si="37"/>
        <v>9.5051950387501936E-28</v>
      </c>
      <c r="AB59">
        <f t="shared" si="38"/>
        <v>-99.092843927246719</v>
      </c>
      <c r="AC59">
        <f t="shared" si="30"/>
        <v>-88.475753506470284</v>
      </c>
      <c r="AE59">
        <f t="shared" si="43"/>
        <v>0</v>
      </c>
      <c r="AF59">
        <f t="shared" si="44"/>
        <v>0</v>
      </c>
      <c r="AG59">
        <f t="shared" si="45"/>
        <v>-1.1881493798437742E-26</v>
      </c>
      <c r="AH59">
        <f t="shared" si="46"/>
        <v>-6.6088465139146766E-22</v>
      </c>
      <c r="AI59">
        <f t="shared" si="39"/>
        <v>-6.608965328852661E-22</v>
      </c>
      <c r="AJ59">
        <f t="shared" si="47"/>
        <v>-10.617090420776435</v>
      </c>
      <c r="AK59">
        <f t="shared" si="59"/>
        <v>-6.936499074907271</v>
      </c>
      <c r="AL59">
        <f t="shared" si="40"/>
        <v>-17.553589495683706</v>
      </c>
      <c r="AN59">
        <f t="shared" si="48"/>
        <v>0</v>
      </c>
      <c r="AO59">
        <f t="shared" si="49"/>
        <v>0</v>
      </c>
      <c r="AP59">
        <f t="shared" si="50"/>
        <v>-5.3279006507435453E-29</v>
      </c>
      <c r="AQ59">
        <f t="shared" si="51"/>
        <v>-2.9635396221626637E-24</v>
      </c>
      <c r="AR59">
        <f t="shared" si="52"/>
        <v>-2.963592901169171E-24</v>
      </c>
      <c r="AS59">
        <f t="shared" si="53"/>
        <v>-4.7609167602558199E-2</v>
      </c>
      <c r="AT59">
        <f t="shared" si="54"/>
        <v>-3.1104656167004693E-2</v>
      </c>
      <c r="AU59">
        <f t="shared" si="55"/>
        <v>-7.8713823769562888E-2</v>
      </c>
      <c r="AW59">
        <v>56</v>
      </c>
      <c r="AX59">
        <f>IF(Z59&gt;0, (R59*SUMPRODUCT(K59:$K$98, X59:$X$98)-K59*$AZ$3)/Z59, 0)</f>
        <v>-9.3081470864908912E+28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0.92968762000000005</v>
      </c>
      <c r="Q60" s="5">
        <f t="shared" si="60"/>
        <v>12.5</v>
      </c>
      <c r="R60">
        <f t="shared" si="41"/>
        <v>50000</v>
      </c>
      <c r="S60">
        <f t="shared" si="42"/>
        <v>-1.3779667811050236E+30</v>
      </c>
      <c r="U60">
        <f t="shared" si="57"/>
        <v>0.92968762000000005</v>
      </c>
      <c r="V60">
        <f t="shared" si="58"/>
        <v>0.01</v>
      </c>
      <c r="W60">
        <f t="shared" si="34"/>
        <v>9.5051950387501936E-28</v>
      </c>
      <c r="X60">
        <f t="shared" si="35"/>
        <v>8.8368621532114757E-28</v>
      </c>
      <c r="Y60">
        <f t="shared" si="36"/>
        <v>9.5051950387501945E-30</v>
      </c>
      <c r="Z60">
        <f t="shared" si="37"/>
        <v>5.7328093515121597E-29</v>
      </c>
      <c r="AB60">
        <f t="shared" si="38"/>
        <v>-88.475753506470284</v>
      </c>
      <c r="AC60">
        <f t="shared" si="30"/>
        <v>-78.996208487919887</v>
      </c>
      <c r="AE60">
        <f t="shared" si="43"/>
        <v>0</v>
      </c>
      <c r="AF60">
        <f t="shared" si="44"/>
        <v>0</v>
      </c>
      <c r="AG60">
        <f t="shared" si="45"/>
        <v>-7.1660116893901999E-28</v>
      </c>
      <c r="AH60">
        <f t="shared" si="46"/>
        <v>-4.4184310766057377E-23</v>
      </c>
      <c r="AI60">
        <f t="shared" si="39"/>
        <v>-4.4185027367226313E-23</v>
      </c>
      <c r="AJ60">
        <f t="shared" si="47"/>
        <v>-9.4795450185503967</v>
      </c>
      <c r="AK60">
        <f t="shared" si="59"/>
        <v>-6.1933027454529208</v>
      </c>
      <c r="AL60">
        <f t="shared" si="40"/>
        <v>-15.672847764003318</v>
      </c>
      <c r="AN60">
        <f t="shared" si="48"/>
        <v>0</v>
      </c>
      <c r="AO60">
        <f t="shared" si="49"/>
        <v>0</v>
      </c>
      <c r="AP60">
        <f t="shared" si="50"/>
        <v>-2.8690925772311764E-30</v>
      </c>
      <c r="AQ60">
        <f t="shared" si="51"/>
        <v>-1.7690297412807922E-25</v>
      </c>
      <c r="AR60">
        <f t="shared" si="52"/>
        <v>-1.7690584322065644E-25</v>
      </c>
      <c r="AS60">
        <f t="shared" si="53"/>
        <v>-3.7953736928059818E-2</v>
      </c>
      <c r="AT60">
        <f t="shared" si="54"/>
        <v>-2.4796441459665731E-2</v>
      </c>
      <c r="AU60">
        <f t="shared" si="55"/>
        <v>-6.275017838772555E-2</v>
      </c>
      <c r="AW60">
        <v>57</v>
      </c>
      <c r="AX60">
        <f>IF(Z60&gt;0, (R60*SUMPRODUCT(K60:$K$98, X60:$X$98)-K60*$AZ$3)/Z60, 0)</f>
        <v>-1.3779667811050236E+30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0.93575936900000001</v>
      </c>
      <c r="Q61" s="5">
        <f t="shared" si="60"/>
        <v>12.5</v>
      </c>
      <c r="R61">
        <f t="shared" si="41"/>
        <v>50000</v>
      </c>
      <c r="S61">
        <f t="shared" si="42"/>
        <v>-2.2682764939247946E+31</v>
      </c>
      <c r="U61">
        <f t="shared" si="57"/>
        <v>0.93575936900000001</v>
      </c>
      <c r="V61">
        <f t="shared" si="58"/>
        <v>0.01</v>
      </c>
      <c r="W61">
        <f t="shared" si="34"/>
        <v>5.7328093515121597E-29</v>
      </c>
      <c r="X61">
        <f t="shared" si="35"/>
        <v>5.3645300613683177E-29</v>
      </c>
      <c r="Y61">
        <f t="shared" si="36"/>
        <v>5.7328093515121597E-31</v>
      </c>
      <c r="Z61">
        <f t="shared" si="37"/>
        <v>3.1095119662872037E-30</v>
      </c>
      <c r="AB61">
        <f t="shared" si="38"/>
        <v>-78.996208487919887</v>
      </c>
      <c r="AC61">
        <f t="shared" si="30"/>
        <v>-70.532329007071326</v>
      </c>
      <c r="AE61">
        <f t="shared" si="43"/>
        <v>0</v>
      </c>
      <c r="AF61">
        <f t="shared" si="44"/>
        <v>0</v>
      </c>
      <c r="AG61">
        <f t="shared" si="45"/>
        <v>-3.8868899578590049E-29</v>
      </c>
      <c r="AH61">
        <f t="shared" si="46"/>
        <v>-2.682265030684159E-24</v>
      </c>
      <c r="AI61">
        <f t="shared" si="39"/>
        <v>-2.6823038995837377E-24</v>
      </c>
      <c r="AJ61">
        <f t="shared" si="47"/>
        <v>-8.4638794808485613</v>
      </c>
      <c r="AK61">
        <f t="shared" si="59"/>
        <v>-5.5297345941543927</v>
      </c>
      <c r="AL61">
        <f t="shared" si="40"/>
        <v>-13.993614075002954</v>
      </c>
      <c r="AN61">
        <f t="shared" si="48"/>
        <v>0</v>
      </c>
      <c r="AO61">
        <f t="shared" si="49"/>
        <v>0</v>
      </c>
      <c r="AP61">
        <f t="shared" si="50"/>
        <v>-1.3894767123788861E-31</v>
      </c>
      <c r="AQ61">
        <f t="shared" si="51"/>
        <v>-9.5885009274015328E-27</v>
      </c>
      <c r="AR61">
        <f t="shared" si="52"/>
        <v>-9.5886398750727715E-27</v>
      </c>
      <c r="AS61">
        <f t="shared" si="53"/>
        <v>-3.0256486709231336E-2</v>
      </c>
      <c r="AT61">
        <f t="shared" si="54"/>
        <v>-1.9767571316697805E-2</v>
      </c>
      <c r="AU61">
        <f t="shared" si="55"/>
        <v>-5.0024058025929137E-2</v>
      </c>
      <c r="AW61">
        <v>58</v>
      </c>
      <c r="AX61">
        <f>IF(Z61&gt;0, (R61*SUMPRODUCT(K61:$K$98, X61:$X$98)-K61*$AZ$3)/Z61, 0)</f>
        <v>-2.2682764939247946E+31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0.94179042899999998</v>
      </c>
      <c r="Q62" s="5">
        <f t="shared" si="60"/>
        <v>12.5</v>
      </c>
      <c r="R62">
        <f t="shared" si="41"/>
        <v>50000</v>
      </c>
      <c r="S62">
        <f t="shared" si="42"/>
        <v>-4.20092282002615E+32</v>
      </c>
      <c r="U62">
        <f t="shared" si="57"/>
        <v>0.94179042899999998</v>
      </c>
      <c r="V62">
        <f t="shared" si="58"/>
        <v>0.01</v>
      </c>
      <c r="W62">
        <f t="shared" si="34"/>
        <v>3.1095119662872037E-30</v>
      </c>
      <c r="X62">
        <f t="shared" si="35"/>
        <v>2.9285086087102591E-30</v>
      </c>
      <c r="Y62">
        <f t="shared" si="36"/>
        <v>3.109511966287204E-32</v>
      </c>
      <c r="Z62">
        <f t="shared" si="37"/>
        <v>1.4990823791407256E-31</v>
      </c>
      <c r="AB62">
        <f t="shared" si="38"/>
        <v>-70.532329007071326</v>
      </c>
      <c r="AC62">
        <f t="shared" si="30"/>
        <v>-62.975293756313668</v>
      </c>
      <c r="AE62">
        <f t="shared" si="43"/>
        <v>0</v>
      </c>
      <c r="AF62">
        <f t="shared" si="44"/>
        <v>0</v>
      </c>
      <c r="AG62">
        <f t="shared" si="45"/>
        <v>-1.873852973925907E-30</v>
      </c>
      <c r="AH62">
        <f t="shared" si="46"/>
        <v>-1.4642543043551296E-25</v>
      </c>
      <c r="AI62">
        <f t="shared" si="39"/>
        <v>-1.4642730428848687E-25</v>
      </c>
      <c r="AJ62">
        <f t="shared" si="47"/>
        <v>-7.5570352507576573</v>
      </c>
      <c r="AK62">
        <f t="shared" si="59"/>
        <v>-4.9372630304949929</v>
      </c>
      <c r="AL62">
        <f t="shared" si="40"/>
        <v>-12.49429828125265</v>
      </c>
      <c r="AN62">
        <f t="shared" si="48"/>
        <v>0</v>
      </c>
      <c r="AO62">
        <f t="shared" si="49"/>
        <v>0</v>
      </c>
      <c r="AP62">
        <f t="shared" si="50"/>
        <v>-5.9808996623461147E-33</v>
      </c>
      <c r="AQ62">
        <f t="shared" si="51"/>
        <v>-4.6735566751315017E-28</v>
      </c>
      <c r="AR62">
        <f t="shared" si="52"/>
        <v>-4.6736164841281252E-28</v>
      </c>
      <c r="AS62">
        <f t="shared" si="53"/>
        <v>-2.4120285960803081E-2</v>
      </c>
      <c r="AT62">
        <f t="shared" si="54"/>
        <v>-1.5758586827724647E-2</v>
      </c>
      <c r="AU62">
        <f t="shared" si="55"/>
        <v>-3.9878872788527732E-2</v>
      </c>
      <c r="AW62">
        <v>59</v>
      </c>
      <c r="AX62">
        <f>IF(Z62&gt;0, (R62*SUMPRODUCT(K62:$K$98, X62:$X$98)-K62*$AZ$3)/Z62, 0)</f>
        <v>-4.20092282002615E+32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0.94777327099999997</v>
      </c>
      <c r="Q63" s="5">
        <f t="shared" si="60"/>
        <v>12.5</v>
      </c>
      <c r="R63">
        <f t="shared" si="41"/>
        <v>50000</v>
      </c>
      <c r="S63">
        <f t="shared" si="42"/>
        <v>-8.8825822773341317E+33</v>
      </c>
      <c r="U63">
        <f t="shared" si="57"/>
        <v>0.94777327099999997</v>
      </c>
      <c r="V63">
        <f t="shared" si="58"/>
        <v>0.01</v>
      </c>
      <c r="W63">
        <f t="shared" si="34"/>
        <v>1.4990823791407256E-31</v>
      </c>
      <c r="X63">
        <f t="shared" si="35"/>
        <v>1.4207902099766675E-31</v>
      </c>
      <c r="Y63">
        <f t="shared" si="36"/>
        <v>1.4990823791407257E-33</v>
      </c>
      <c r="Z63">
        <f t="shared" si="37"/>
        <v>6.3301345372650801E-33</v>
      </c>
      <c r="AB63">
        <f t="shared" si="38"/>
        <v>-62.975293756313668</v>
      </c>
      <c r="AC63">
        <f t="shared" si="30"/>
        <v>-56.227940853851493</v>
      </c>
      <c r="AE63">
        <f t="shared" si="43"/>
        <v>0</v>
      </c>
      <c r="AF63">
        <f t="shared" si="44"/>
        <v>0</v>
      </c>
      <c r="AG63">
        <f t="shared" si="45"/>
        <v>-7.9126681715813505E-32</v>
      </c>
      <c r="AH63">
        <f t="shared" si="46"/>
        <v>-7.1039510498833381E-27</v>
      </c>
      <c r="AI63">
        <f t="shared" si="39"/>
        <v>-7.1040301765650544E-27</v>
      </c>
      <c r="AJ63">
        <f t="shared" si="47"/>
        <v>-6.7473529024621755</v>
      </c>
      <c r="AK63">
        <f t="shared" si="59"/>
        <v>-4.408270562941957</v>
      </c>
      <c r="AL63">
        <f t="shared" si="40"/>
        <v>-11.155623465404133</v>
      </c>
      <c r="AN63">
        <f t="shared" si="48"/>
        <v>0</v>
      </c>
      <c r="AO63">
        <f t="shared" si="49"/>
        <v>0</v>
      </c>
      <c r="AP63">
        <f t="shared" si="50"/>
        <v>-2.2549449037328697E-34</v>
      </c>
      <c r="AQ63">
        <f t="shared" si="51"/>
        <v>-2.0244774416087759E-29</v>
      </c>
      <c r="AR63">
        <f t="shared" si="52"/>
        <v>-2.0244999910578133E-29</v>
      </c>
      <c r="AS63">
        <f t="shared" si="53"/>
        <v>-1.9228544292731995E-2</v>
      </c>
      <c r="AT63">
        <f t="shared" si="54"/>
        <v>-1.2562648937918244E-2</v>
      </c>
      <c r="AU63">
        <f t="shared" si="55"/>
        <v>-3.1791193230650244E-2</v>
      </c>
      <c r="AW63">
        <v>60</v>
      </c>
      <c r="AX63">
        <f>IF(Z63&gt;0, (R63*SUMPRODUCT(K63:$K$98, X63:$X$98)-K63*$AZ$3)/Z63, 0)</f>
        <v>-8.8825822773341317E+33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0.95370057100000005</v>
      </c>
      <c r="Q64" s="5">
        <f t="shared" si="60"/>
        <v>12.5</v>
      </c>
      <c r="R64">
        <f t="shared" si="41"/>
        <v>50000</v>
      </c>
      <c r="S64">
        <f t="shared" si="42"/>
        <v>-2.1848489774685075E+35</v>
      </c>
      <c r="U64">
        <f t="shared" si="57"/>
        <v>0.95370057100000005</v>
      </c>
      <c r="V64">
        <f t="shared" si="58"/>
        <v>0.01</v>
      </c>
      <c r="W64">
        <f t="shared" si="34"/>
        <v>6.3301345372650801E-33</v>
      </c>
      <c r="X64">
        <f t="shared" si="35"/>
        <v>6.0370529226965283E-33</v>
      </c>
      <c r="Y64">
        <f t="shared" si="36"/>
        <v>6.3301345372650804E-35</v>
      </c>
      <c r="Z64">
        <f t="shared" si="37"/>
        <v>2.2978026919590095E-34</v>
      </c>
      <c r="AB64">
        <f t="shared" si="38"/>
        <v>-56.227940853851493</v>
      </c>
      <c r="AC64">
        <f t="shared" si="30"/>
        <v>-50.203518619510263</v>
      </c>
      <c r="AE64">
        <f t="shared" si="43"/>
        <v>0</v>
      </c>
      <c r="AF64">
        <f t="shared" si="44"/>
        <v>0</v>
      </c>
      <c r="AG64">
        <f t="shared" si="45"/>
        <v>-2.8722533649487619E-33</v>
      </c>
      <c r="AH64">
        <f t="shared" si="46"/>
        <v>-3.018526461348264E-28</v>
      </c>
      <c r="AI64">
        <f t="shared" si="39"/>
        <v>-3.0185551838819133E-28</v>
      </c>
      <c r="AJ64">
        <f t="shared" si="47"/>
        <v>-6.0244222343412304</v>
      </c>
      <c r="AK64">
        <f t="shared" si="59"/>
        <v>-3.9359558597696047</v>
      </c>
      <c r="AL64">
        <f t="shared" si="40"/>
        <v>-9.9603780941108351</v>
      </c>
      <c r="AN64">
        <f t="shared" si="48"/>
        <v>0</v>
      </c>
      <c r="AO64">
        <f t="shared" si="49"/>
        <v>0</v>
      </c>
      <c r="AP64">
        <f t="shared" si="50"/>
        <v>-7.3083225385681148E-36</v>
      </c>
      <c r="AQ64">
        <f t="shared" si="51"/>
        <v>-7.6805080080842063E-31</v>
      </c>
      <c r="AR64">
        <f t="shared" si="52"/>
        <v>-7.6805810913095921E-31</v>
      </c>
      <c r="AS64">
        <f t="shared" si="53"/>
        <v>-1.5328877784384569E-2</v>
      </c>
      <c r="AT64">
        <f t="shared" si="54"/>
        <v>-1.0014866819131253E-2</v>
      </c>
      <c r="AU64">
        <f t="shared" si="55"/>
        <v>-2.5343744603515822E-2</v>
      </c>
      <c r="AW64">
        <v>61</v>
      </c>
      <c r="AX64">
        <f>IF(Z64&gt;0, (R64*SUMPRODUCT(K64:$K$98, X64:$X$98)-K64*$AZ$3)/Z64, 0)</f>
        <v>-2.1848489774685075E+35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0.95959776100000005</v>
      </c>
      <c r="Q65" s="5">
        <f t="shared" si="60"/>
        <v>12.5</v>
      </c>
      <c r="R65">
        <f t="shared" si="41"/>
        <v>50000</v>
      </c>
      <c r="S65">
        <f t="shared" si="42"/>
        <v>-6.4164945733006301E+36</v>
      </c>
      <c r="U65">
        <f t="shared" si="57"/>
        <v>0.95959776100000005</v>
      </c>
      <c r="V65">
        <f t="shared" si="58"/>
        <v>0.01</v>
      </c>
      <c r="W65">
        <f t="shared" si="34"/>
        <v>2.2978026919590095E-34</v>
      </c>
      <c r="X65">
        <f t="shared" si="35"/>
        <v>2.2049663184236384E-34</v>
      </c>
      <c r="Y65">
        <f t="shared" si="36"/>
        <v>2.2978026919590095E-36</v>
      </c>
      <c r="Z65">
        <f t="shared" si="37"/>
        <v>6.9858346615780973E-36</v>
      </c>
      <c r="AB65">
        <f t="shared" si="38"/>
        <v>-50.203518619510263</v>
      </c>
      <c r="AC65">
        <f t="shared" si="30"/>
        <v>-44.824570195991306</v>
      </c>
      <c r="AE65">
        <f t="shared" si="43"/>
        <v>0</v>
      </c>
      <c r="AF65">
        <f t="shared" si="44"/>
        <v>0</v>
      </c>
      <c r="AG65">
        <f t="shared" si="45"/>
        <v>-8.732293326972622E-35</v>
      </c>
      <c r="AH65">
        <f t="shared" si="46"/>
        <v>-1.1024831592118192E-29</v>
      </c>
      <c r="AI65">
        <f t="shared" si="39"/>
        <v>-1.1024918915051462E-29</v>
      </c>
      <c r="AJ65">
        <f t="shared" si="47"/>
        <v>-5.3789484235189562</v>
      </c>
      <c r="AK65">
        <f t="shared" si="59"/>
        <v>-3.5142463033657187</v>
      </c>
      <c r="AL65">
        <f t="shared" si="40"/>
        <v>-8.8931947268846745</v>
      </c>
      <c r="AN65">
        <f t="shared" si="48"/>
        <v>0</v>
      </c>
      <c r="AO65">
        <f t="shared" si="49"/>
        <v>0</v>
      </c>
      <c r="AP65">
        <f t="shared" si="50"/>
        <v>-1.9838336473806599E-37</v>
      </c>
      <c r="AQ65">
        <f t="shared" si="51"/>
        <v>-2.5046606945270713E-32</v>
      </c>
      <c r="AR65">
        <f t="shared" si="52"/>
        <v>-2.5046805328635451E-32</v>
      </c>
      <c r="AS65">
        <f t="shared" si="53"/>
        <v>-1.222008751943923E-2</v>
      </c>
      <c r="AT65">
        <f t="shared" si="54"/>
        <v>-7.9837905127002982E-3</v>
      </c>
      <c r="AU65">
        <f t="shared" si="55"/>
        <v>-2.0203878032139525E-2</v>
      </c>
      <c r="AW65">
        <v>62</v>
      </c>
      <c r="AX65">
        <f>IF(Z65&gt;0, (R65*SUMPRODUCT(K65:$K$98, X65:$X$98)-K65*$AZ$3)/Z65, 0)</f>
        <v>-6.4164945733006301E+36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0.96549474700000004</v>
      </c>
      <c r="Q66" s="5">
        <f t="shared" si="60"/>
        <v>12.5</v>
      </c>
      <c r="R66">
        <f t="shared" si="41"/>
        <v>50000</v>
      </c>
      <c r="S66">
        <f t="shared" si="42"/>
        <v>-2.3378713991957413E+38</v>
      </c>
      <c r="U66">
        <f t="shared" si="57"/>
        <v>0.96549474700000004</v>
      </c>
      <c r="V66">
        <f t="shared" si="58"/>
        <v>0.01</v>
      </c>
      <c r="W66">
        <f t="shared" si="34"/>
        <v>6.9858346615780973E-36</v>
      </c>
      <c r="X66">
        <f t="shared" si="35"/>
        <v>6.7447866691641757E-36</v>
      </c>
      <c r="Y66">
        <f t="shared" si="36"/>
        <v>6.9858346615780974E-38</v>
      </c>
      <c r="Z66">
        <f t="shared" si="37"/>
        <v>1.7118964579814059E-37</v>
      </c>
      <c r="AB66">
        <f t="shared" si="38"/>
        <v>-44.824570195991306</v>
      </c>
      <c r="AC66">
        <f t="shared" si="30"/>
        <v>-40.02193767499223</v>
      </c>
      <c r="AE66">
        <f t="shared" si="43"/>
        <v>0</v>
      </c>
      <c r="AF66">
        <f t="shared" si="44"/>
        <v>0</v>
      </c>
      <c r="AG66">
        <f t="shared" si="45"/>
        <v>-2.1398705724767574E-36</v>
      </c>
      <c r="AH66">
        <f t="shared" si="46"/>
        <v>-3.3723933345820879E-31</v>
      </c>
      <c r="AI66">
        <f t="shared" si="39"/>
        <v>-3.3724147332878126E-31</v>
      </c>
      <c r="AJ66">
        <f t="shared" si="47"/>
        <v>-4.8026325209990759</v>
      </c>
      <c r="AK66">
        <f t="shared" si="59"/>
        <v>-3.1377199137193919</v>
      </c>
      <c r="AL66">
        <f t="shared" si="40"/>
        <v>-7.9403524347184682</v>
      </c>
      <c r="AN66">
        <f t="shared" si="48"/>
        <v>0</v>
      </c>
      <c r="AO66">
        <f t="shared" si="49"/>
        <v>0</v>
      </c>
      <c r="AP66">
        <f t="shared" si="50"/>
        <v>-4.3405665570514129E-39</v>
      </c>
      <c r="AQ66">
        <f t="shared" si="51"/>
        <v>-6.8406463052424177E-34</v>
      </c>
      <c r="AR66">
        <f t="shared" si="52"/>
        <v>-6.8406897109079877E-34</v>
      </c>
      <c r="AS66">
        <f t="shared" si="53"/>
        <v>-9.7417789536346049E-3</v>
      </c>
      <c r="AT66">
        <f t="shared" si="54"/>
        <v>-6.3646289163745992E-3</v>
      </c>
      <c r="AU66">
        <f t="shared" si="55"/>
        <v>-1.6106407870009203E-2</v>
      </c>
      <c r="AW66">
        <v>63</v>
      </c>
      <c r="AX66">
        <f>IF(Z66&gt;0, (R66*SUMPRODUCT(K66:$K$98, X66:$X$98)-K66*$AZ$3)/Z66, 0)</f>
        <v>-2.3378713991957413E+38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0.97139193700000004</v>
      </c>
      <c r="Q67" s="5">
        <f t="shared" si="60"/>
        <v>12.5</v>
      </c>
      <c r="R67">
        <f t="shared" si="41"/>
        <v>50000</v>
      </c>
      <c r="S67">
        <f t="shared" si="42"/>
        <v>-1.1217638170363804E+40</v>
      </c>
      <c r="U67">
        <f t="shared" si="57"/>
        <v>0.97139193700000004</v>
      </c>
      <c r="V67">
        <f t="shared" si="58"/>
        <v>0.01</v>
      </c>
      <c r="W67">
        <f t="shared" si="34"/>
        <v>1.7118964579814059E-37</v>
      </c>
      <c r="X67">
        <f t="shared" si="35"/>
        <v>1.6629224162619971E-37</v>
      </c>
      <c r="Y67">
        <f t="shared" si="36"/>
        <v>1.7118964579814059E-39</v>
      </c>
      <c r="Z67">
        <f t="shared" si="37"/>
        <v>3.1855077139594797E-39</v>
      </c>
      <c r="AB67">
        <f t="shared" si="38"/>
        <v>-40.02193767499223</v>
      </c>
      <c r="AC67">
        <f t="shared" si="30"/>
        <v>-35.733872924100204</v>
      </c>
      <c r="AE67">
        <f t="shared" si="43"/>
        <v>0</v>
      </c>
      <c r="AF67">
        <f t="shared" si="44"/>
        <v>0</v>
      </c>
      <c r="AG67">
        <f t="shared" si="45"/>
        <v>-3.9818846424493498E-38</v>
      </c>
      <c r="AH67">
        <f t="shared" si="46"/>
        <v>-8.3146120813099853E-33</v>
      </c>
      <c r="AI67">
        <f t="shared" si="39"/>
        <v>-8.3146519001564098E-33</v>
      </c>
      <c r="AJ67">
        <f t="shared" si="47"/>
        <v>-4.2880647508920262</v>
      </c>
      <c r="AK67">
        <f t="shared" si="59"/>
        <v>-2.8015356372494562</v>
      </c>
      <c r="AL67">
        <f t="shared" si="40"/>
        <v>-7.0896003881414824</v>
      </c>
      <c r="AN67">
        <f t="shared" si="48"/>
        <v>0</v>
      </c>
      <c r="AO67">
        <f t="shared" si="49"/>
        <v>0</v>
      </c>
      <c r="AP67">
        <f t="shared" si="50"/>
        <v>-7.2115657097594318E-41</v>
      </c>
      <c r="AQ67">
        <f t="shared" si="51"/>
        <v>-1.5058540555469974E-35</v>
      </c>
      <c r="AR67">
        <f t="shared" si="52"/>
        <v>-1.5058612671127072E-35</v>
      </c>
      <c r="AS67">
        <f t="shared" si="53"/>
        <v>-7.7660865382928809E-3</v>
      </c>
      <c r="AT67">
        <f t="shared" si="54"/>
        <v>-5.0738432050180136E-3</v>
      </c>
      <c r="AU67">
        <f t="shared" si="55"/>
        <v>-1.2839929743310895E-2</v>
      </c>
      <c r="AW67">
        <v>64</v>
      </c>
      <c r="AX67">
        <f>IF(Z67&gt;0, (R67*SUMPRODUCT(K67:$K$98, X67:$X$98)-K67*$AZ$3)/Z67, 0)</f>
        <v>-1.1217638170363804E+40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0.97728912599999995</v>
      </c>
      <c r="Q68" s="5">
        <f t="shared" si="60"/>
        <v>12.5</v>
      </c>
      <c r="R68">
        <f t="shared" si="41"/>
        <v>50000</v>
      </c>
      <c r="S68">
        <f t="shared" si="42"/>
        <v>-7.8796693023596587E+41</v>
      </c>
      <c r="U68">
        <f t="shared" si="57"/>
        <v>0.97728912599999995</v>
      </c>
      <c r="V68">
        <f t="shared" si="58"/>
        <v>0.01</v>
      </c>
      <c r="W68">
        <f t="shared" si="34"/>
        <v>3.1855077139594797E-39</v>
      </c>
      <c r="X68">
        <f t="shared" si="35"/>
        <v>3.1131620496417175E-39</v>
      </c>
      <c r="Y68">
        <f t="shared" si="36"/>
        <v>3.1855077139594795E-41</v>
      </c>
      <c r="Z68">
        <f>MAX(0, W68-X68-Y68)</f>
        <v>4.0490587178167392E-41</v>
      </c>
      <c r="AB68">
        <f t="shared" si="38"/>
        <v>-35.733872924100204</v>
      </c>
      <c r="AC68">
        <f t="shared" si="30"/>
        <v>-31.905243682232321</v>
      </c>
      <c r="AE68">
        <f t="shared" si="43"/>
        <v>0</v>
      </c>
      <c r="AF68">
        <f t="shared" si="44"/>
        <v>0</v>
      </c>
      <c r="AG68">
        <f t="shared" si="45"/>
        <v>-5.0613233972709238E-40</v>
      </c>
      <c r="AH68">
        <f t="shared" si="46"/>
        <v>-1.5565810248208588E-34</v>
      </c>
      <c r="AI68">
        <f t="shared" si="39"/>
        <v>-1.5565860861442561E-34</v>
      </c>
      <c r="AJ68">
        <f t="shared" si="47"/>
        <v>-3.8286292418678833</v>
      </c>
      <c r="AK68">
        <f t="shared" si="59"/>
        <v>-2.5013711046870144</v>
      </c>
      <c r="AL68">
        <f t="shared" si="40"/>
        <v>-6.3300003465548977</v>
      </c>
      <c r="AN68">
        <f t="shared" si="48"/>
        <v>0</v>
      </c>
      <c r="AO68">
        <f t="shared" si="49"/>
        <v>0</v>
      </c>
      <c r="AP68">
        <f t="shared" si="50"/>
        <v>-8.1844020606672865E-43</v>
      </c>
      <c r="AQ68">
        <f t="shared" si="51"/>
        <v>-2.5170659819937014E-37</v>
      </c>
      <c r="AR68">
        <f t="shared" si="52"/>
        <v>-2.5170741663957621E-37</v>
      </c>
      <c r="AS68">
        <f t="shared" si="53"/>
        <v>-6.1910766408584872E-3</v>
      </c>
      <c r="AT68">
        <f t="shared" si="54"/>
        <v>-4.0448367386942069E-3</v>
      </c>
      <c r="AU68">
        <f t="shared" si="55"/>
        <v>-1.0235913379552694E-2</v>
      </c>
      <c r="AW68">
        <v>65</v>
      </c>
      <c r="AX68">
        <f>IF(Z68&gt;0, (R68*SUMPRODUCT(K68:$K$98, X68:$X$98)-K68*$AZ$3)/Z68, 0)</f>
        <v>-7.8796693023596587E+41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4.0490587178167392E-41</v>
      </c>
      <c r="X69">
        <f t="shared" si="35"/>
        <v>4.0490587178167392E-41</v>
      </c>
      <c r="Y69">
        <f t="shared" si="36"/>
        <v>4.0490587178167397E-43</v>
      </c>
      <c r="Z69">
        <f t="shared" si="37"/>
        <v>0</v>
      </c>
      <c r="AB69">
        <f t="shared" si="38"/>
        <v>-31.905243682232321</v>
      </c>
      <c r="AC69">
        <f t="shared" si="30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-2.0245293589083696E-36</v>
      </c>
      <c r="AI69">
        <f t="shared" si="39"/>
        <v>-2.0245293589083696E-36</v>
      </c>
      <c r="AJ69">
        <f t="shared" si="47"/>
        <v>-31.905243682232321</v>
      </c>
      <c r="AK69">
        <f t="shared" si="59"/>
        <v>-2.2333670577562628</v>
      </c>
      <c r="AL69">
        <f t="shared" si="40"/>
        <v>-34.138610739988586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-2.9230007359526027E-39</v>
      </c>
      <c r="AR69">
        <f t="shared" si="52"/>
        <v>-2.9230007359526027E-39</v>
      </c>
      <c r="AS69">
        <f t="shared" si="53"/>
        <v>-4.6064558339720826E-2</v>
      </c>
      <c r="AT69">
        <f t="shared" si="54"/>
        <v>-3.2245190837804582E-3</v>
      </c>
      <c r="AU69">
        <f t="shared" si="55"/>
        <v>-4.928907742350129E-2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2">SUM(AN3:AN69)</f>
        <v>28690.145880578286</v>
      </c>
      <c r="AO71" s="6">
        <f t="shared" si="62"/>
        <v>-2869.0145880578289</v>
      </c>
      <c r="AP71" s="6">
        <f t="shared" si="62"/>
        <v>-173.76084820770811</v>
      </c>
      <c r="AQ71" s="6">
        <f t="shared" si="62"/>
        <v>-19730.550276918682</v>
      </c>
      <c r="AR71" s="6">
        <f t="shared" si="62"/>
        <v>5916.8201673940639</v>
      </c>
      <c r="AS71" s="6">
        <f t="shared" si="62"/>
        <v>270.07402880435063</v>
      </c>
      <c r="AT71" s="6">
        <f t="shared" si="62"/>
        <v>-228.17159023216084</v>
      </c>
      <c r="AU71" s="6">
        <f t="shared" si="62"/>
        <v>5958.7226059662589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67A2-E574-464E-AB9A-D5C689B7176D}">
  <sheetPr codeName="Sheet77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6933.0544317483254</v>
      </c>
      <c r="K3">
        <v>1</v>
      </c>
      <c r="L3" s="2">
        <v>0</v>
      </c>
      <c r="O3">
        <f>$C$3</f>
        <v>6933.0544317483254</v>
      </c>
      <c r="P3">
        <f>O3*C5</f>
        <v>693.30544317483259</v>
      </c>
      <c r="Q3" s="5">
        <f>B8</f>
        <v>100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6933.0544317483254</v>
      </c>
      <c r="AF3">
        <f t="shared" ref="AF3:AF34" si="4">-$Z3*P3</f>
        <v>-693.30544317483259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6139.7489885734931</v>
      </c>
      <c r="AJ3">
        <f t="shared" ref="AJ3:AJ34" si="8">AB3-AC3</f>
        <v>0</v>
      </c>
      <c r="AL3">
        <f t="shared" ref="AL3:AL34" si="9">SUM(AI3:AK3)</f>
        <v>6139.7489885734931</v>
      </c>
      <c r="AN3">
        <f t="shared" ref="AN3:AN34" si="10">AE3*$K3</f>
        <v>6933.0544317483254</v>
      </c>
      <c r="AO3">
        <f t="shared" ref="AO3:AO34" si="11">AF3*$K3</f>
        <v>-693.30544317483259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6139.7489885734931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6139.7489885734931</v>
      </c>
      <c r="AW3">
        <v>0</v>
      </c>
      <c r="AX3">
        <f>IF(Z3&gt;0, (R3*SUMPRODUCT(K3:$K$98, X3:$X$98)-K3*$AZ$3)/Z3, 0)</f>
        <v>0</v>
      </c>
      <c r="AZ3">
        <f>C6*SUMPRODUCT(X4:X98, K4:K98)/1</f>
        <v>3957.0747089403135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1.221972E-3</v>
      </c>
      <c r="R4">
        <f t="shared" si="0"/>
        <v>100000</v>
      </c>
      <c r="S4">
        <f t="shared" si="1"/>
        <v>268.44175038034149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265.42930457394232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-122.1972</v>
      </c>
      <c r="AI4">
        <f t="shared" si="7"/>
        <v>-122.1972</v>
      </c>
      <c r="AJ4">
        <f t="shared" si="8"/>
        <v>-265.42930457394232</v>
      </c>
      <c r="AK4">
        <f>G4*SUM(AB4, AE4:AF4)</f>
        <v>0</v>
      </c>
      <c r="AL4">
        <f t="shared" si="9"/>
        <v>-387.62650457394233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-114.00055975370836</v>
      </c>
      <c r="AR4">
        <f t="shared" si="14"/>
        <v>-114.00055975370836</v>
      </c>
      <c r="AS4">
        <f t="shared" si="15"/>
        <v>-247.62506257481323</v>
      </c>
      <c r="AT4">
        <f t="shared" si="16"/>
        <v>0</v>
      </c>
      <c r="AU4">
        <f t="shared" si="17"/>
        <v>-361.62562232852162</v>
      </c>
      <c r="AW4">
        <v>1</v>
      </c>
      <c r="AX4">
        <f>IF(Z4&gt;0, (R4*SUMPRODUCT(K4:$K$98, X4:$X$98)-K4*$AZ$3)/Z4, 0)</f>
        <v>268.44175038034149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1.2339639999999999E-3</v>
      </c>
      <c r="Q5" s="5">
        <f t="shared" ref="Q5:Q36" si="29">$C$8</f>
        <v>12.5</v>
      </c>
      <c r="R5">
        <f t="shared" si="0"/>
        <v>100000</v>
      </c>
      <c r="S5">
        <f t="shared" si="1"/>
        <v>469.83928870326525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265.42930457394232</v>
      </c>
      <c r="AC5">
        <f t="shared" si="2"/>
        <v>459.34783904327605</v>
      </c>
      <c r="AE5">
        <f t="shared" si="3"/>
        <v>0</v>
      </c>
      <c r="AF5">
        <f t="shared" si="4"/>
        <v>0</v>
      </c>
      <c r="AG5">
        <f t="shared" si="5"/>
        <v>-12.220876640368212</v>
      </c>
      <c r="AH5">
        <f t="shared" si="6"/>
        <v>-122.01164905429918</v>
      </c>
      <c r="AI5">
        <f t="shared" si="7"/>
        <v>-134.2325256946674</v>
      </c>
      <c r="AJ5">
        <f t="shared" si="8"/>
        <v>-193.91853446933374</v>
      </c>
      <c r="AK5">
        <f>G5*SUM(AB5, AE5:AF5)</f>
        <v>10.882601487531636</v>
      </c>
      <c r="AL5">
        <f t="shared" si="9"/>
        <v>-317.26845867646949</v>
      </c>
      <c r="AN5">
        <f t="shared" si="10"/>
        <v>0</v>
      </c>
      <c r="AO5">
        <f t="shared" si="11"/>
        <v>0</v>
      </c>
      <c r="AP5">
        <f t="shared" si="12"/>
        <v>-10.450169598163548</v>
      </c>
      <c r="AQ5">
        <f t="shared" si="13"/>
        <v>-104.3331393557558</v>
      </c>
      <c r="AR5">
        <f t="shared" si="14"/>
        <v>-114.78330895391935</v>
      </c>
      <c r="AS5">
        <f t="shared" si="15"/>
        <v>-165.82129359999857</v>
      </c>
      <c r="AT5">
        <f t="shared" si="16"/>
        <v>9.3057997851213052</v>
      </c>
      <c r="AU5">
        <f t="shared" si="17"/>
        <v>-271.29880276879658</v>
      </c>
      <c r="AW5">
        <v>2</v>
      </c>
      <c r="AX5">
        <f>IF(Z5&gt;0, (R5*SUMPRODUCT(K5:$K$98, X5:$X$98)-K5*$AZ$3)/Z5, 0)</f>
        <v>469.83928870326525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1.248954E-3</v>
      </c>
      <c r="Q6" s="5">
        <f t="shared" si="29"/>
        <v>12.5</v>
      </c>
      <c r="R6">
        <f t="shared" si="0"/>
        <v>100000</v>
      </c>
      <c r="S6">
        <f t="shared" si="1"/>
        <v>709.87225547578237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459.34783904327605</v>
      </c>
      <c r="AC6">
        <f t="shared" si="2"/>
        <v>686.21389197489088</v>
      </c>
      <c r="AE6">
        <f t="shared" si="3"/>
        <v>0</v>
      </c>
      <c r="AF6">
        <f t="shared" si="4"/>
        <v>0</v>
      </c>
      <c r="AG6">
        <f t="shared" si="5"/>
        <v>-12.083404561201036</v>
      </c>
      <c r="AH6">
        <f t="shared" si="6"/>
        <v>-122.10650210795554</v>
      </c>
      <c r="AI6">
        <f t="shared" si="7"/>
        <v>-134.18990666915658</v>
      </c>
      <c r="AJ6">
        <f t="shared" si="8"/>
        <v>-226.86605293161483</v>
      </c>
      <c r="AK6">
        <f>G6*SUM(AB6, AE6:AF6)</f>
        <v>26.87184858403165</v>
      </c>
      <c r="AL6">
        <f t="shared" si="9"/>
        <v>-334.18411101673979</v>
      </c>
      <c r="AN6">
        <f t="shared" si="10"/>
        <v>0</v>
      </c>
      <c r="AO6">
        <f t="shared" si="11"/>
        <v>0</v>
      </c>
      <c r="AP6">
        <f t="shared" si="12"/>
        <v>-9.3212594687069075</v>
      </c>
      <c r="AQ6">
        <f t="shared" si="13"/>
        <v>-94.194180390111001</v>
      </c>
      <c r="AR6">
        <f t="shared" si="14"/>
        <v>-103.51543985881791</v>
      </c>
      <c r="AS6">
        <f t="shared" si="15"/>
        <v>-175.00674857871246</v>
      </c>
      <c r="AT6">
        <f t="shared" si="16"/>
        <v>20.729213508238839</v>
      </c>
      <c r="AU6">
        <f t="shared" si="17"/>
        <v>-257.79297492929157</v>
      </c>
      <c r="AW6">
        <v>3</v>
      </c>
      <c r="AX6">
        <f>IF(Z6&gt;0, (R6*SUMPRODUCT(K6:$K$98, X6:$X$98)-K6*$AZ$3)/Z6, 0)</f>
        <v>709.87225547578237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1.2649429999999999E-3</v>
      </c>
      <c r="Q7" s="5">
        <f t="shared" si="29"/>
        <v>12.5</v>
      </c>
      <c r="R7">
        <f t="shared" si="0"/>
        <v>100000</v>
      </c>
      <c r="S7">
        <f t="shared" si="1"/>
        <v>907.37120641818217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686.21389197489088</v>
      </c>
      <c r="AC7">
        <f t="shared" si="2"/>
        <v>867.24984294637261</v>
      </c>
      <c r="AE7">
        <f t="shared" si="3"/>
        <v>0</v>
      </c>
      <c r="AF7">
        <f t="shared" si="4"/>
        <v>0</v>
      </c>
      <c r="AG7">
        <f t="shared" si="5"/>
        <v>-11.947285697573166</v>
      </c>
      <c r="AH7">
        <f t="shared" si="6"/>
        <v>-122.27854412687456</v>
      </c>
      <c r="AI7">
        <f t="shared" si="7"/>
        <v>-134.22582982444774</v>
      </c>
      <c r="AJ7">
        <f t="shared" si="8"/>
        <v>-181.03595097148172</v>
      </c>
      <c r="AK7">
        <f>G7*SUM(AB7, AE7:AF7)</f>
        <v>33.693102095967141</v>
      </c>
      <c r="AL7">
        <f t="shared" si="9"/>
        <v>-281.56867869996228</v>
      </c>
      <c r="AN7">
        <f t="shared" si="10"/>
        <v>0</v>
      </c>
      <c r="AO7">
        <f t="shared" si="11"/>
        <v>0</v>
      </c>
      <c r="AP7">
        <f t="shared" si="12"/>
        <v>-8.3852752361966285</v>
      </c>
      <c r="AQ7">
        <f t="shared" si="13"/>
        <v>-85.821940978069478</v>
      </c>
      <c r="AR7">
        <f t="shared" si="14"/>
        <v>-94.207216214266126</v>
      </c>
      <c r="AS7">
        <f t="shared" si="15"/>
        <v>-127.06118485563871</v>
      </c>
      <c r="AT7">
        <f t="shared" si="16"/>
        <v>23.647708926333539</v>
      </c>
      <c r="AU7">
        <f t="shared" si="17"/>
        <v>-197.62069214357126</v>
      </c>
      <c r="AW7">
        <v>4</v>
      </c>
      <c r="AX7">
        <f>IF(Z7&gt;0, (R7*SUMPRODUCT(K7:$K$98, X7:$X$98)-K7*$AZ$3)/Z7, 0)</f>
        <v>907.37120641818217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1.2849300000000001E-3</v>
      </c>
      <c r="Q8" s="5">
        <f t="shared" si="29"/>
        <v>12.5</v>
      </c>
      <c r="R8">
        <f t="shared" si="0"/>
        <v>100000</v>
      </c>
      <c r="S8">
        <f t="shared" si="1"/>
        <v>1022.5112128174961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867.24984294637261</v>
      </c>
      <c r="AC8">
        <f t="shared" si="2"/>
        <v>966.269939807421</v>
      </c>
      <c r="AE8">
        <f t="shared" si="3"/>
        <v>0</v>
      </c>
      <c r="AF8">
        <f t="shared" si="4"/>
        <v>0</v>
      </c>
      <c r="AG8">
        <f t="shared" si="5"/>
        <v>-11.812461414786052</v>
      </c>
      <c r="AH8">
        <f t="shared" si="6"/>
        <v>-122.81140649106153</v>
      </c>
      <c r="AI8">
        <f t="shared" si="7"/>
        <v>-134.62386790584759</v>
      </c>
      <c r="AJ8">
        <f t="shared" si="8"/>
        <v>-99.020096861048387</v>
      </c>
      <c r="AK8">
        <f>G8*SUM(AB8, AE8:AF8)</f>
        <v>18.472421654757735</v>
      </c>
      <c r="AL8">
        <f t="shared" si="9"/>
        <v>-215.17154311213824</v>
      </c>
      <c r="AN8">
        <f t="shared" si="10"/>
        <v>0</v>
      </c>
      <c r="AO8">
        <f t="shared" si="11"/>
        <v>0</v>
      </c>
      <c r="AP8">
        <f t="shared" si="12"/>
        <v>-7.7388667899985215</v>
      </c>
      <c r="AQ8">
        <f t="shared" si="13"/>
        <v>-80.459193198888357</v>
      </c>
      <c r="AR8">
        <f t="shared" si="14"/>
        <v>-88.198059988886882</v>
      </c>
      <c r="AS8">
        <f t="shared" si="15"/>
        <v>-64.872452254633131</v>
      </c>
      <c r="AT8">
        <f t="shared" si="16"/>
        <v>12.102101793611945</v>
      </c>
      <c r="AU8">
        <f t="shared" si="17"/>
        <v>-140.96841044990805</v>
      </c>
      <c r="AW8">
        <v>5</v>
      </c>
      <c r="AX8">
        <f>IF(Z8&gt;0, (R8*SUMPRODUCT(K8:$K$98, X8:$X$98)-K8*$AZ$3)/Z8, 0)</f>
        <v>1022.5112128174961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1.3159090000000001E-3</v>
      </c>
      <c r="Q9" s="5">
        <f t="shared" si="29"/>
        <v>12.5</v>
      </c>
      <c r="R9">
        <f t="shared" si="0"/>
        <v>100000</v>
      </c>
      <c r="S9">
        <f t="shared" si="1"/>
        <v>1094.9943046859016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966.269939807421</v>
      </c>
      <c r="AC9">
        <f t="shared" si="2"/>
        <v>1023.0569172968817</v>
      </c>
      <c r="AE9">
        <f t="shared" si="3"/>
        <v>0</v>
      </c>
      <c r="AF9">
        <f t="shared" si="4"/>
        <v>0</v>
      </c>
      <c r="AG9">
        <f t="shared" si="5"/>
        <v>-11.678792676350321</v>
      </c>
      <c r="AH9">
        <f t="shared" si="6"/>
        <v>-124.3529943029576</v>
      </c>
      <c r="AI9">
        <f t="shared" si="7"/>
        <v>-136.03178697930792</v>
      </c>
      <c r="AJ9">
        <f t="shared" si="8"/>
        <v>-56.786977489460696</v>
      </c>
      <c r="AK9">
        <f t="shared" ref="AK9:AK40" si="30">G9*SUM(AB9:AB9, AE9:AF9)</f>
        <v>5.700992644863784</v>
      </c>
      <c r="AL9">
        <f t="shared" si="9"/>
        <v>-187.11777182390483</v>
      </c>
      <c r="AN9">
        <f t="shared" si="10"/>
        <v>0</v>
      </c>
      <c r="AO9">
        <f t="shared" si="11"/>
        <v>0</v>
      </c>
      <c r="AP9">
        <f t="shared" si="12"/>
        <v>-7.246230208958969</v>
      </c>
      <c r="AQ9">
        <f t="shared" si="13"/>
        <v>-77.156128108799436</v>
      </c>
      <c r="AR9">
        <f t="shared" si="14"/>
        <v>-84.402358317758399</v>
      </c>
      <c r="AS9">
        <f t="shared" si="15"/>
        <v>-35.234079682986213</v>
      </c>
      <c r="AT9">
        <f t="shared" si="16"/>
        <v>3.5372410718377987</v>
      </c>
      <c r="AU9">
        <f t="shared" si="17"/>
        <v>-116.09919692890682</v>
      </c>
      <c r="AW9">
        <v>6</v>
      </c>
      <c r="AX9">
        <f>IF(Z9&gt;0, (R9*SUMPRODUCT(K9:$K$98, X9:$X$98)-K9*$AZ$3)/Z9, 0)</f>
        <v>1094.9943046859016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1.3528839999999999E-3</v>
      </c>
      <c r="Q10" s="5">
        <f t="shared" si="29"/>
        <v>12.5</v>
      </c>
      <c r="R10">
        <f t="shared" si="0"/>
        <v>100000</v>
      </c>
      <c r="S10">
        <f t="shared" si="1"/>
        <v>1160.4575798840915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1023.0569172968817</v>
      </c>
      <c r="AC10">
        <f t="shared" si="2"/>
        <v>1071.9104608397365</v>
      </c>
      <c r="AE10">
        <f t="shared" si="3"/>
        <v>0</v>
      </c>
      <c r="AF10">
        <f t="shared" si="4"/>
        <v>0</v>
      </c>
      <c r="AG10">
        <f t="shared" si="5"/>
        <v>-11.546204697835668</v>
      </c>
      <c r="AH10">
        <f t="shared" si="6"/>
        <v>-126.40041400921224</v>
      </c>
      <c r="AI10">
        <f t="shared" si="7"/>
        <v>-137.94661870704792</v>
      </c>
      <c r="AJ10">
        <f t="shared" si="8"/>
        <v>-48.853543542854823</v>
      </c>
      <c r="AK10">
        <f t="shared" si="30"/>
        <v>4.1945333609172151</v>
      </c>
      <c r="AL10">
        <f t="shared" si="9"/>
        <v>-182.60562888898554</v>
      </c>
      <c r="AN10">
        <f t="shared" si="10"/>
        <v>0</v>
      </c>
      <c r="AO10">
        <f t="shared" si="11"/>
        <v>0</v>
      </c>
      <c r="AP10">
        <f t="shared" si="12"/>
        <v>-6.7962855497195358</v>
      </c>
      <c r="AQ10">
        <f t="shared" si="13"/>
        <v>-74.401357821969427</v>
      </c>
      <c r="AR10">
        <f t="shared" si="14"/>
        <v>-81.197643371688969</v>
      </c>
      <c r="AS10">
        <f t="shared" si="15"/>
        <v>-28.755997379393069</v>
      </c>
      <c r="AT10">
        <f t="shared" si="16"/>
        <v>2.4689711653875204</v>
      </c>
      <c r="AU10">
        <f t="shared" si="17"/>
        <v>-107.48466958569453</v>
      </c>
      <c r="AW10">
        <v>7</v>
      </c>
      <c r="AX10">
        <f>IF(Z10&gt;0, (R10*SUMPRODUCT(K10:$K$98, X10:$X$98)-K10*$AZ$3)/Z10, 0)</f>
        <v>1160.4575798840915</v>
      </c>
    </row>
    <row r="11" spans="1:52" x14ac:dyDescent="0.25">
      <c r="A11" t="s">
        <v>33</v>
      </c>
      <c r="C11" s="25">
        <f>AU100</f>
        <v>1439.9420742861867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1.38886E-3</v>
      </c>
      <c r="Q11" s="5">
        <f t="shared" si="29"/>
        <v>12.5</v>
      </c>
      <c r="R11">
        <f t="shared" si="0"/>
        <v>100000</v>
      </c>
      <c r="S11">
        <f t="shared" si="1"/>
        <v>1219.3503835581846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1071.9104608397365</v>
      </c>
      <c r="AC11">
        <f t="shared" si="2"/>
        <v>1113.4821486001688</v>
      </c>
      <c r="AE11">
        <f t="shared" si="3"/>
        <v>0</v>
      </c>
      <c r="AF11">
        <f t="shared" si="4"/>
        <v>0</v>
      </c>
      <c r="AG11">
        <f t="shared" si="5"/>
        <v>-11.414706589000675</v>
      </c>
      <c r="AH11">
        <f t="shared" si="6"/>
        <v>-128.28849485308837</v>
      </c>
      <c r="AI11">
        <f t="shared" si="7"/>
        <v>-139.70320144208904</v>
      </c>
      <c r="AJ11">
        <f t="shared" si="8"/>
        <v>-41.571687760432269</v>
      </c>
      <c r="AK11">
        <f t="shared" si="30"/>
        <v>2.5725851060153673</v>
      </c>
      <c r="AL11">
        <f t="shared" si="9"/>
        <v>-178.70230409650594</v>
      </c>
      <c r="AN11">
        <f t="shared" si="10"/>
        <v>0</v>
      </c>
      <c r="AO11">
        <f t="shared" si="11"/>
        <v>0</v>
      </c>
      <c r="AP11">
        <f t="shared" si="12"/>
        <v>-6.3843439804957791</v>
      </c>
      <c r="AQ11">
        <f t="shared" si="13"/>
        <v>-71.752863159129419</v>
      </c>
      <c r="AR11">
        <f t="shared" si="14"/>
        <v>-78.137207139625204</v>
      </c>
      <c r="AS11">
        <f t="shared" si="15"/>
        <v>-23.251404006136745</v>
      </c>
      <c r="AT11">
        <f t="shared" si="16"/>
        <v>1.4388690684111753</v>
      </c>
      <c r="AU11">
        <f t="shared" si="17"/>
        <v>-99.949742077350777</v>
      </c>
      <c r="AW11">
        <v>8</v>
      </c>
      <c r="AX11">
        <f>IF(Z11&gt;0, (R11*SUMPRODUCT(K11:$K$98, X11:$X$98)-K11*$AZ$3)/Z11, 0)</f>
        <v>1219.3503835581846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1.43483E-3</v>
      </c>
      <c r="Q12" s="5">
        <f t="shared" si="29"/>
        <v>12.5</v>
      </c>
      <c r="R12">
        <f t="shared" si="0"/>
        <v>100000</v>
      </c>
      <c r="S12">
        <f t="shared" si="1"/>
        <v>1275.8214743030271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1113.4821486001688</v>
      </c>
      <c r="AC12">
        <f t="shared" si="2"/>
        <v>1151.7280718862808</v>
      </c>
      <c r="AE12">
        <f t="shared" si="3"/>
        <v>0</v>
      </c>
      <c r="AF12">
        <f t="shared" si="4"/>
        <v>0</v>
      </c>
      <c r="AG12">
        <f t="shared" si="5"/>
        <v>-11.284181359655571</v>
      </c>
      <c r="AH12">
        <f t="shared" si="6"/>
        <v>-131.0253076407667</v>
      </c>
      <c r="AI12">
        <f t="shared" si="7"/>
        <v>-142.30948900042227</v>
      </c>
      <c r="AJ12">
        <f t="shared" si="8"/>
        <v>-38.245923286111974</v>
      </c>
      <c r="AK12">
        <f t="shared" si="30"/>
        <v>2.5610089417803881</v>
      </c>
      <c r="AL12">
        <f t="shared" si="9"/>
        <v>-177.99440334475386</v>
      </c>
      <c r="AN12">
        <f t="shared" si="10"/>
        <v>0</v>
      </c>
      <c r="AO12">
        <f t="shared" si="11"/>
        <v>0</v>
      </c>
      <c r="AP12">
        <f t="shared" si="12"/>
        <v>-5.9976623514371239</v>
      </c>
      <c r="AQ12">
        <f t="shared" si="13"/>
        <v>-69.641343902193341</v>
      </c>
      <c r="AR12">
        <f t="shared" si="14"/>
        <v>-75.63900625363047</v>
      </c>
      <c r="AS12">
        <f t="shared" si="15"/>
        <v>-20.328114807618423</v>
      </c>
      <c r="AT12">
        <f t="shared" si="16"/>
        <v>1.3612034778816158</v>
      </c>
      <c r="AU12">
        <f t="shared" si="17"/>
        <v>-94.605917583367273</v>
      </c>
      <c r="AW12">
        <v>9</v>
      </c>
      <c r="AX12">
        <f>IF(Z12&gt;0, (R12*SUMPRODUCT(K12:$K$98, X12:$X$98)-K12*$AZ$3)/Z12, 0)</f>
        <v>1275.8214743030271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1.482798E-3</v>
      </c>
      <c r="Q13" s="5">
        <f t="shared" si="29"/>
        <v>12.5</v>
      </c>
      <c r="R13">
        <f t="shared" si="0"/>
        <v>100000</v>
      </c>
      <c r="S13">
        <f t="shared" si="1"/>
        <v>1329.1016119310771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1151.7280718862808</v>
      </c>
      <c r="AC13">
        <f t="shared" si="2"/>
        <v>1186.0485324165541</v>
      </c>
      <c r="AE13">
        <f t="shared" si="3"/>
        <v>0</v>
      </c>
      <c r="AF13">
        <f t="shared" si="4"/>
        <v>0</v>
      </c>
      <c r="AG13">
        <f t="shared" si="5"/>
        <v>-11.154607384507283</v>
      </c>
      <c r="AH13">
        <f t="shared" si="6"/>
        <v>-133.85729241387651</v>
      </c>
      <c r="AI13">
        <f t="shared" si="7"/>
        <v>-145.01189979838378</v>
      </c>
      <c r="AJ13">
        <f t="shared" si="8"/>
        <v>-34.320460530273294</v>
      </c>
      <c r="AK13">
        <f t="shared" si="30"/>
        <v>2.3034561437725616</v>
      </c>
      <c r="AL13">
        <f t="shared" si="9"/>
        <v>-177.02890418488451</v>
      </c>
      <c r="AN13">
        <f t="shared" si="10"/>
        <v>0</v>
      </c>
      <c r="AO13">
        <f t="shared" si="11"/>
        <v>0</v>
      </c>
      <c r="AP13">
        <f t="shared" si="12"/>
        <v>-5.6357342264100447</v>
      </c>
      <c r="AQ13">
        <f t="shared" si="13"/>
        <v>-67.629823113203528</v>
      </c>
      <c r="AR13">
        <f t="shared" si="14"/>
        <v>-73.265557339613565</v>
      </c>
      <c r="AS13">
        <f t="shared" si="15"/>
        <v>-17.340009146826635</v>
      </c>
      <c r="AT13">
        <f t="shared" si="16"/>
        <v>1.1637941328642238</v>
      </c>
      <c r="AU13">
        <f t="shared" si="17"/>
        <v>-89.441772353575985</v>
      </c>
      <c r="AW13">
        <v>10</v>
      </c>
      <c r="AX13">
        <f>IF(Z13&gt;0, (R13*SUMPRODUCT(K13:$K$98, X13:$X$98)-K13*$AZ$3)/Z13, 0)</f>
        <v>1329.1016119310771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1.5387599999999999E-3</v>
      </c>
      <c r="Q14" s="5">
        <f t="shared" si="29"/>
        <v>12.5</v>
      </c>
      <c r="R14">
        <f t="shared" si="0"/>
        <v>100000</v>
      </c>
      <c r="S14">
        <f t="shared" si="1"/>
        <v>1379.5706854754862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1186.0485324165541</v>
      </c>
      <c r="AC14">
        <f t="shared" si="2"/>
        <v>1216.8803477693102</v>
      </c>
      <c r="AE14">
        <f t="shared" si="3"/>
        <v>0</v>
      </c>
      <c r="AF14">
        <f t="shared" si="4"/>
        <v>0</v>
      </c>
      <c r="AG14">
        <f t="shared" si="5"/>
        <v>-11.025897047003225</v>
      </c>
      <c r="AH14">
        <f t="shared" si="6"/>
        <v>-137.3141092718754</v>
      </c>
      <c r="AI14">
        <f t="shared" si="7"/>
        <v>-148.34000631887861</v>
      </c>
      <c r="AJ14">
        <f t="shared" si="8"/>
        <v>-30.831815352756166</v>
      </c>
      <c r="AK14">
        <f t="shared" si="30"/>
        <v>2.1348873583497974</v>
      </c>
      <c r="AL14">
        <f t="shared" si="9"/>
        <v>-177.03693431328497</v>
      </c>
      <c r="AN14">
        <f t="shared" si="10"/>
        <v>0</v>
      </c>
      <c r="AO14">
        <f t="shared" si="11"/>
        <v>0</v>
      </c>
      <c r="AP14">
        <f t="shared" si="12"/>
        <v>-5.2963537190984145</v>
      </c>
      <c r="AQ14">
        <f t="shared" si="13"/>
        <v>-65.959630334517726</v>
      </c>
      <c r="AR14">
        <f t="shared" si="14"/>
        <v>-71.255984053616132</v>
      </c>
      <c r="AS14">
        <f t="shared" si="15"/>
        <v>-14.810241671402935</v>
      </c>
      <c r="AT14">
        <f t="shared" si="16"/>
        <v>1.0255055486233973</v>
      </c>
      <c r="AU14">
        <f t="shared" si="17"/>
        <v>-85.040720176395666</v>
      </c>
      <c r="AW14">
        <v>11</v>
      </c>
      <c r="AX14">
        <f>IF(Z14&gt;0, (R14*SUMPRODUCT(K14:$K$98, X14:$X$98)-K14*$AZ$3)/Z14, 0)</f>
        <v>1379.5706854754862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1.6157089999999999E-3</v>
      </c>
      <c r="Q15" s="5">
        <f t="shared" si="29"/>
        <v>12.5</v>
      </c>
      <c r="R15">
        <f t="shared" si="0"/>
        <v>100000</v>
      </c>
      <c r="S15">
        <f t="shared" si="1"/>
        <v>1432.0249904853429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1216.8803477693102</v>
      </c>
      <c r="AC15">
        <f t="shared" si="2"/>
        <v>1248.4764401158991</v>
      </c>
      <c r="AE15">
        <f t="shared" si="3"/>
        <v>0</v>
      </c>
      <c r="AF15">
        <f t="shared" si="4"/>
        <v>0</v>
      </c>
      <c r="AG15">
        <f t="shared" si="5"/>
        <v>-10.897823435441275</v>
      </c>
      <c r="AH15">
        <f t="shared" si="6"/>
        <v>-142.51712873533225</v>
      </c>
      <c r="AI15">
        <f t="shared" si="7"/>
        <v>-153.41495217077352</v>
      </c>
      <c r="AJ15">
        <f t="shared" si="8"/>
        <v>-31.596092346588875</v>
      </c>
      <c r="AK15">
        <f t="shared" si="30"/>
        <v>4.9892094258541722</v>
      </c>
      <c r="AL15">
        <f t="shared" si="9"/>
        <v>-180.02183509150822</v>
      </c>
      <c r="AN15">
        <f t="shared" si="10"/>
        <v>0</v>
      </c>
      <c r="AO15">
        <f t="shared" si="11"/>
        <v>0</v>
      </c>
      <c r="AP15">
        <f t="shared" si="12"/>
        <v>-4.9661633768487796</v>
      </c>
      <c r="AQ15">
        <f t="shared" si="13"/>
        <v>-64.945385607671227</v>
      </c>
      <c r="AR15">
        <f t="shared" si="14"/>
        <v>-69.911548984519996</v>
      </c>
      <c r="AS15">
        <f t="shared" si="15"/>
        <v>-14.398412452973281</v>
      </c>
      <c r="AT15">
        <f t="shared" si="16"/>
        <v>2.2735942894364243</v>
      </c>
      <c r="AU15">
        <f t="shared" si="17"/>
        <v>-82.036367148056854</v>
      </c>
      <c r="AW15">
        <v>12</v>
      </c>
      <c r="AX15">
        <f>IF(Z15&gt;0, (R15*SUMPRODUCT(K15:$K$98, X15:$X$98)-K15*$AZ$3)/Z15, 0)</f>
        <v>1432.0249904853429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1.70465E-3</v>
      </c>
      <c r="Q16" s="5">
        <f t="shared" si="29"/>
        <v>12.5</v>
      </c>
      <c r="R16">
        <f t="shared" si="0"/>
        <v>100000</v>
      </c>
      <c r="S16">
        <f t="shared" si="1"/>
        <v>1486.6560684387509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1248.4764401158991</v>
      </c>
      <c r="AC16">
        <f t="shared" si="2"/>
        <v>1280.934769395401</v>
      </c>
      <c r="AE16">
        <f t="shared" si="3"/>
        <v>0</v>
      </c>
      <c r="AF16">
        <f t="shared" si="4"/>
        <v>0</v>
      </c>
      <c r="AG16">
        <f t="shared" si="5"/>
        <v>-10.770268226367637</v>
      </c>
      <c r="AH16">
        <f t="shared" si="6"/>
        <v>-148.61579775379977</v>
      </c>
      <c r="AI16">
        <f t="shared" si="7"/>
        <v>-159.38606598016742</v>
      </c>
      <c r="AJ16">
        <f t="shared" si="8"/>
        <v>-32.458329279501868</v>
      </c>
      <c r="AK16">
        <f t="shared" si="30"/>
        <v>8.8641827248228839</v>
      </c>
      <c r="AL16">
        <f t="shared" si="9"/>
        <v>-182.9802125348464</v>
      </c>
      <c r="AN16">
        <f t="shared" si="10"/>
        <v>0</v>
      </c>
      <c r="AO16">
        <f t="shared" si="11"/>
        <v>0</v>
      </c>
      <c r="AP16">
        <f t="shared" si="12"/>
        <v>-4.6429251467977934</v>
      </c>
      <c r="AQ16">
        <f t="shared" si="13"/>
        <v>-64.06637328801645</v>
      </c>
      <c r="AR16">
        <f t="shared" si="14"/>
        <v>-68.709298434814258</v>
      </c>
      <c r="AS16">
        <f t="shared" si="15"/>
        <v>-13.992371412431172</v>
      </c>
      <c r="AT16">
        <f t="shared" si="16"/>
        <v>3.8212360188146275</v>
      </c>
      <c r="AU16">
        <f t="shared" si="17"/>
        <v>-78.880433828430796</v>
      </c>
      <c r="AW16">
        <v>13</v>
      </c>
      <c r="AX16">
        <f>IF(Z16&gt;0, (R16*SUMPRODUCT(K16:$K$98, X16:$X$98)-K16*$AZ$3)/Z16, 0)</f>
        <v>1486.6560684387509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1.795589E-3</v>
      </c>
      <c r="Q17" s="5">
        <f t="shared" si="29"/>
        <v>12.5</v>
      </c>
      <c r="R17">
        <f t="shared" si="0"/>
        <v>100000</v>
      </c>
      <c r="S17">
        <f t="shared" si="1"/>
        <v>1549.3118464934696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1280.934769395401</v>
      </c>
      <c r="AC17">
        <f t="shared" si="2"/>
        <v>1319.1741606550186</v>
      </c>
      <c r="AE17">
        <f t="shared" si="3"/>
        <v>0</v>
      </c>
      <c r="AF17">
        <f t="shared" si="4"/>
        <v>0</v>
      </c>
      <c r="AG17">
        <f t="shared" si="5"/>
        <v>-10.643226568949647</v>
      </c>
      <c r="AH17">
        <f t="shared" si="6"/>
        <v>-154.71180123452194</v>
      </c>
      <c r="AI17">
        <f t="shared" si="7"/>
        <v>-165.35502780347159</v>
      </c>
      <c r="AJ17">
        <f t="shared" si="8"/>
        <v>-38.239391259617605</v>
      </c>
      <c r="AK17">
        <f t="shared" si="30"/>
        <v>17.676899817656533</v>
      </c>
      <c r="AL17">
        <f t="shared" si="9"/>
        <v>-185.91751924543266</v>
      </c>
      <c r="AN17">
        <f t="shared" si="10"/>
        <v>0</v>
      </c>
      <c r="AO17">
        <f t="shared" si="11"/>
        <v>0</v>
      </c>
      <c r="AP17">
        <f t="shared" si="12"/>
        <v>-4.312990327137058</v>
      </c>
      <c r="AQ17">
        <f t="shared" si="13"/>
        <v>-62.694381059699218</v>
      </c>
      <c r="AR17">
        <f t="shared" si="14"/>
        <v>-67.007371386836269</v>
      </c>
      <c r="AS17">
        <f t="shared" si="15"/>
        <v>-15.495876513565211</v>
      </c>
      <c r="AT17">
        <f t="shared" si="16"/>
        <v>7.163269280553088</v>
      </c>
      <c r="AU17">
        <f t="shared" si="17"/>
        <v>-75.339978619848395</v>
      </c>
      <c r="AW17">
        <v>14</v>
      </c>
      <c r="AX17">
        <f>IF(Z17&gt;0, (R17*SUMPRODUCT(K17:$K$98, X17:$X$98)-K17*$AZ$3)/Z17, 0)</f>
        <v>1549.3118464934696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1.891525E-3</v>
      </c>
      <c r="Q18" s="5">
        <f t="shared" si="29"/>
        <v>12.5</v>
      </c>
      <c r="R18">
        <f t="shared" si="0"/>
        <v>100000</v>
      </c>
      <c r="S18">
        <f t="shared" si="1"/>
        <v>1620.7872443640081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1319.1741606550186</v>
      </c>
      <c r="AC18">
        <f t="shared" si="2"/>
        <v>1363.621778341088</v>
      </c>
      <c r="AE18">
        <f t="shared" si="3"/>
        <v>0</v>
      </c>
      <c r="AF18">
        <f t="shared" si="4"/>
        <v>0</v>
      </c>
      <c r="AG18">
        <f t="shared" si="5"/>
        <v>-10.516662374124317</v>
      </c>
      <c r="AH18">
        <f t="shared" si="6"/>
        <v>-161.05543308665986</v>
      </c>
      <c r="AI18">
        <f t="shared" si="7"/>
        <v>-171.57209546078417</v>
      </c>
      <c r="AJ18">
        <f t="shared" si="8"/>
        <v>-44.447617686069407</v>
      </c>
      <c r="AK18">
        <f t="shared" si="30"/>
        <v>28.494161870148403</v>
      </c>
      <c r="AL18">
        <f t="shared" si="9"/>
        <v>-187.52555127670519</v>
      </c>
      <c r="AN18">
        <f t="shared" si="10"/>
        <v>0</v>
      </c>
      <c r="AO18">
        <f t="shared" si="11"/>
        <v>0</v>
      </c>
      <c r="AP18">
        <f t="shared" si="12"/>
        <v>-3.976952496115294</v>
      </c>
      <c r="AQ18">
        <f t="shared" si="13"/>
        <v>-60.904285394086777</v>
      </c>
      <c r="AR18">
        <f t="shared" si="14"/>
        <v>-64.881237890202058</v>
      </c>
      <c r="AS18">
        <f t="shared" si="15"/>
        <v>-16.808190451936103</v>
      </c>
      <c r="AT18">
        <f t="shared" si="16"/>
        <v>10.775274905945208</v>
      </c>
      <c r="AU18">
        <f t="shared" si="17"/>
        <v>-70.914153436192962</v>
      </c>
      <c r="AW18">
        <v>15</v>
      </c>
      <c r="AX18">
        <f>IF(Z18&gt;0, (R18*SUMPRODUCT(K18:$K$98, X18:$X$98)-K18*$AZ$3)/Z18, 0)</f>
        <v>1620.7872443640081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2.0024510000000001E-3</v>
      </c>
      <c r="Q19" s="5">
        <f t="shared" si="29"/>
        <v>12.5</v>
      </c>
      <c r="R19">
        <f t="shared" si="0"/>
        <v>100000</v>
      </c>
      <c r="S19">
        <f t="shared" si="1"/>
        <v>1688.5867310730093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1363.621778341088</v>
      </c>
      <c r="AC19">
        <f t="shared" si="2"/>
        <v>1403.6122764843858</v>
      </c>
      <c r="AE19">
        <f t="shared" si="3"/>
        <v>0</v>
      </c>
      <c r="AF19">
        <f t="shared" si="4"/>
        <v>0</v>
      </c>
      <c r="AG19">
        <f t="shared" si="5"/>
        <v>-10.390436649295347</v>
      </c>
      <c r="AH19">
        <f t="shared" si="6"/>
        <v>-168.47280870182092</v>
      </c>
      <c r="AI19">
        <f t="shared" si="7"/>
        <v>-178.86324535111626</v>
      </c>
      <c r="AJ19">
        <f t="shared" si="8"/>
        <v>-39.990498143297827</v>
      </c>
      <c r="AK19">
        <f t="shared" si="30"/>
        <v>30.408765657006263</v>
      </c>
      <c r="AL19">
        <f t="shared" si="9"/>
        <v>-188.44497783740783</v>
      </c>
      <c r="AN19">
        <f t="shared" si="10"/>
        <v>0</v>
      </c>
      <c r="AO19">
        <f t="shared" si="11"/>
        <v>0</v>
      </c>
      <c r="AP19">
        <f t="shared" si="12"/>
        <v>-3.6642910740010657</v>
      </c>
      <c r="AQ19">
        <f t="shared" si="13"/>
        <v>-59.413615613530297</v>
      </c>
      <c r="AR19">
        <f t="shared" si="14"/>
        <v>-63.07790668753136</v>
      </c>
      <c r="AS19">
        <f t="shared" si="15"/>
        <v>-14.103047863852783</v>
      </c>
      <c r="AT19">
        <f t="shared" si="16"/>
        <v>10.723954375479963</v>
      </c>
      <c r="AU19">
        <f t="shared" si="17"/>
        <v>-66.457000175904184</v>
      </c>
      <c r="AW19">
        <v>16</v>
      </c>
      <c r="AX19">
        <f>IF(Z19&gt;0, (R19*SUMPRODUCT(K19:$K$98, X19:$X$98)-K19*$AZ$3)/Z19, 0)</f>
        <v>1688.5867310730093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2.1123779999999998E-3</v>
      </c>
      <c r="Q20" s="5">
        <f t="shared" si="29"/>
        <v>12.5</v>
      </c>
      <c r="R20">
        <f t="shared" si="0"/>
        <v>100000</v>
      </c>
      <c r="S20">
        <f t="shared" si="1"/>
        <v>1724.4631381877639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1403.6122764843858</v>
      </c>
      <c r="AC20">
        <f t="shared" si="2"/>
        <v>1416.0717048730965</v>
      </c>
      <c r="AE20">
        <f t="shared" si="3"/>
        <v>0</v>
      </c>
      <c r="AF20">
        <f t="shared" si="4"/>
        <v>0</v>
      </c>
      <c r="AG20">
        <f t="shared" si="5"/>
        <v>-10.264583753014028</v>
      </c>
      <c r="AH20">
        <f t="shared" si="6"/>
        <v>-175.58823830692162</v>
      </c>
      <c r="AI20">
        <f t="shared" si="7"/>
        <v>-185.85282205993565</v>
      </c>
      <c r="AJ20">
        <f t="shared" si="8"/>
        <v>-12.459428388710649</v>
      </c>
      <c r="AK20">
        <f t="shared" si="30"/>
        <v>6.0355327888828594</v>
      </c>
      <c r="AL20">
        <f t="shared" si="9"/>
        <v>-192.27671765976345</v>
      </c>
      <c r="AN20">
        <f t="shared" si="10"/>
        <v>0</v>
      </c>
      <c r="AO20">
        <f t="shared" si="11"/>
        <v>0</v>
      </c>
      <c r="AP20">
        <f t="shared" si="12"/>
        <v>-3.4334703551273247</v>
      </c>
      <c r="AQ20">
        <f t="shared" si="13"/>
        <v>-58.733702743554751</v>
      </c>
      <c r="AR20">
        <f t="shared" si="14"/>
        <v>-62.167173098682071</v>
      </c>
      <c r="AS20">
        <f t="shared" si="15"/>
        <v>-4.1676388486682123</v>
      </c>
      <c r="AT20">
        <f t="shared" si="16"/>
        <v>2.0188663667869946</v>
      </c>
      <c r="AU20">
        <f t="shared" si="17"/>
        <v>-64.315945580563294</v>
      </c>
      <c r="AW20">
        <v>17</v>
      </c>
      <c r="AX20">
        <f>IF(Z20&gt;0, (R20*SUMPRODUCT(K20:$K$98, X20:$X$98)-K20*$AZ$3)/Z20, 0)</f>
        <v>1724.4631381877639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2.238294E-3</v>
      </c>
      <c r="Q21" s="5">
        <f t="shared" si="29"/>
        <v>12.5</v>
      </c>
      <c r="R21">
        <f t="shared" si="0"/>
        <v>100000</v>
      </c>
      <c r="S21">
        <f t="shared" si="1"/>
        <v>1753.4904319079369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1416.0717048730965</v>
      </c>
      <c r="AC21">
        <f t="shared" si="2"/>
        <v>1422.2859350262461</v>
      </c>
      <c r="AE21">
        <f t="shared" si="3"/>
        <v>0</v>
      </c>
      <c r="AF21">
        <f t="shared" si="4"/>
        <v>0</v>
      </c>
      <c r="AG21">
        <f t="shared" si="5"/>
        <v>-10.138962759257018</v>
      </c>
      <c r="AH21">
        <f t="shared" si="6"/>
        <v>-183.80124981495024</v>
      </c>
      <c r="AI21">
        <f t="shared" si="7"/>
        <v>-193.94021257420727</v>
      </c>
      <c r="AJ21">
        <f t="shared" si="8"/>
        <v>-6.2142301531496287</v>
      </c>
      <c r="AK21">
        <f t="shared" si="30"/>
        <v>2.2657147277969543</v>
      </c>
      <c r="AL21">
        <f t="shared" si="9"/>
        <v>-197.88872799955993</v>
      </c>
      <c r="AN21">
        <f t="shared" si="10"/>
        <v>0</v>
      </c>
      <c r="AO21">
        <f t="shared" si="11"/>
        <v>0</v>
      </c>
      <c r="AP21">
        <f t="shared" si="12"/>
        <v>-3.2250385464824953</v>
      </c>
      <c r="AQ21">
        <f t="shared" si="13"/>
        <v>-58.464177216122941</v>
      </c>
      <c r="AR21">
        <f t="shared" si="14"/>
        <v>-61.689215762605436</v>
      </c>
      <c r="AS21">
        <f t="shared" si="15"/>
        <v>-1.9766451713537987</v>
      </c>
      <c r="AT21">
        <f t="shared" si="16"/>
        <v>0.72068686965112483</v>
      </c>
      <c r="AU21">
        <f t="shared" si="17"/>
        <v>-62.945174064308112</v>
      </c>
      <c r="AW21">
        <v>18</v>
      </c>
      <c r="AX21">
        <f>IF(Z21&gt;0, (R21*SUMPRODUCT(K21:$K$98, X21:$X$98)-K21*$AZ$3)/Z21, 0)</f>
        <v>1753.4904319079369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2.3742030000000001E-3</v>
      </c>
      <c r="Q22" s="5">
        <f t="shared" si="29"/>
        <v>12.5</v>
      </c>
      <c r="R22">
        <f t="shared" si="0"/>
        <v>100000</v>
      </c>
      <c r="S22">
        <f t="shared" si="1"/>
        <v>1806.6404732411058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1422.2859350262461</v>
      </c>
      <c r="AC22">
        <f t="shared" si="2"/>
        <v>1447.2637202531414</v>
      </c>
      <c r="AE22">
        <f t="shared" si="3"/>
        <v>0</v>
      </c>
      <c r="AF22">
        <f t="shared" si="4"/>
        <v>0</v>
      </c>
      <c r="AG22">
        <f t="shared" si="5"/>
        <v>-10.013501175864532</v>
      </c>
      <c r="AH22">
        <f t="shared" si="6"/>
        <v>-192.57564639933031</v>
      </c>
      <c r="AI22">
        <f t="shared" si="7"/>
        <v>-202.58914757519483</v>
      </c>
      <c r="AJ22">
        <f t="shared" si="8"/>
        <v>-24.977785226895321</v>
      </c>
      <c r="AK22">
        <f t="shared" si="30"/>
        <v>29.86800463555117</v>
      </c>
      <c r="AL22">
        <f t="shared" si="9"/>
        <v>-197.69892816653899</v>
      </c>
      <c r="AN22">
        <f t="shared" si="10"/>
        <v>0</v>
      </c>
      <c r="AO22">
        <f t="shared" si="11"/>
        <v>0</v>
      </c>
      <c r="AP22">
        <f t="shared" si="12"/>
        <v>-2.9739787720126012</v>
      </c>
      <c r="AQ22">
        <f t="shared" si="13"/>
        <v>-57.194369315961751</v>
      </c>
      <c r="AR22">
        <f t="shared" si="14"/>
        <v>-60.168348087974344</v>
      </c>
      <c r="AS22">
        <f t="shared" si="15"/>
        <v>-7.4183246930375741</v>
      </c>
      <c r="AT22">
        <f t="shared" si="16"/>
        <v>8.8707046804569973</v>
      </c>
      <c r="AU22">
        <f t="shared" si="17"/>
        <v>-58.715968100554925</v>
      </c>
      <c r="AW22">
        <v>19</v>
      </c>
      <c r="AX22">
        <f>IF(Z22&gt;0, (R22*SUMPRODUCT(K22:$K$98, X22:$X$98)-K22*$AZ$3)/Z22, 0)</f>
        <v>1806.6404732411058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2.5221050000000002E-3</v>
      </c>
      <c r="Q23" s="5">
        <f t="shared" si="29"/>
        <v>12.5</v>
      </c>
      <c r="R23">
        <f t="shared" si="0"/>
        <v>100000</v>
      </c>
      <c r="S23">
        <f t="shared" si="1"/>
        <v>1916.4274598451698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1447.2637202531414</v>
      </c>
      <c r="AC23">
        <f t="shared" si="2"/>
        <v>1515.987805328052</v>
      </c>
      <c r="AE23">
        <f t="shared" si="3"/>
        <v>0</v>
      </c>
      <c r="AF23">
        <f t="shared" si="4"/>
        <v>0</v>
      </c>
      <c r="AG23">
        <f t="shared" si="5"/>
        <v>-9.888111062722734</v>
      </c>
      <c r="AH23">
        <f t="shared" si="6"/>
        <v>-202.04081106523054</v>
      </c>
      <c r="AI23">
        <f t="shared" si="7"/>
        <v>-211.92892212795329</v>
      </c>
      <c r="AJ23">
        <f t="shared" si="8"/>
        <v>-68.72408507491059</v>
      </c>
      <c r="AK23">
        <f t="shared" si="30"/>
        <v>101.30846041771991</v>
      </c>
      <c r="AL23">
        <f t="shared" si="9"/>
        <v>-179.34454678514396</v>
      </c>
      <c r="AN23">
        <f t="shared" si="10"/>
        <v>0</v>
      </c>
      <c r="AO23">
        <f t="shared" si="11"/>
        <v>0</v>
      </c>
      <c r="AP23">
        <f t="shared" si="12"/>
        <v>-2.6220877656800794</v>
      </c>
      <c r="AQ23">
        <f t="shared" si="13"/>
        <v>-53.576333791334591</v>
      </c>
      <c r="AR23">
        <f t="shared" si="14"/>
        <v>-56.198421557014669</v>
      </c>
      <c r="AS23">
        <f t="shared" si="15"/>
        <v>-18.223964267737603</v>
      </c>
      <c r="AT23">
        <f t="shared" si="16"/>
        <v>26.864552080389249</v>
      </c>
      <c r="AU23">
        <f t="shared" si="17"/>
        <v>-47.557833744363023</v>
      </c>
      <c r="AW23">
        <v>20</v>
      </c>
      <c r="AX23">
        <f>IF(Z23&gt;0, (R23*SUMPRODUCT(K23:$K$98, X23:$X$98)-K23*$AZ$3)/Z23, 0)</f>
        <v>1916.4274598451698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2.679E-3</v>
      </c>
      <c r="Q24" s="5">
        <f t="shared" si="29"/>
        <v>12.5</v>
      </c>
      <c r="R24">
        <f t="shared" si="0"/>
        <v>100000</v>
      </c>
      <c r="S24">
        <f t="shared" si="1"/>
        <v>2016.3892397751183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1515.987805328052</v>
      </c>
      <c r="AC24">
        <f t="shared" si="2"/>
        <v>1574.8386629571394</v>
      </c>
      <c r="AE24">
        <f t="shared" si="3"/>
        <v>0</v>
      </c>
      <c r="AF24">
        <f t="shared" si="4"/>
        <v>0</v>
      </c>
      <c r="AG24">
        <f t="shared" si="5"/>
        <v>-9.7627397025584717</v>
      </c>
      <c r="AH24">
        <f t="shared" si="6"/>
        <v>-211.92199629627365</v>
      </c>
      <c r="AI24">
        <f t="shared" si="7"/>
        <v>-221.68473599883211</v>
      </c>
      <c r="AJ24">
        <f t="shared" si="8"/>
        <v>-58.850857629087386</v>
      </c>
      <c r="AK24">
        <f t="shared" si="30"/>
        <v>106.11914637296366</v>
      </c>
      <c r="AL24">
        <f t="shared" si="9"/>
        <v>-174.41644725495587</v>
      </c>
      <c r="AN24">
        <f t="shared" si="10"/>
        <v>0</v>
      </c>
      <c r="AO24">
        <f t="shared" si="11"/>
        <v>0</v>
      </c>
      <c r="AP24">
        <f t="shared" si="12"/>
        <v>-2.3114663525884116</v>
      </c>
      <c r="AQ24">
        <f t="shared" si="13"/>
        <v>-50.175522316120947</v>
      </c>
      <c r="AR24">
        <f t="shared" si="14"/>
        <v>-52.486988668709351</v>
      </c>
      <c r="AS24">
        <f t="shared" si="15"/>
        <v>-13.933770783108901</v>
      </c>
      <c r="AT24">
        <f t="shared" si="16"/>
        <v>25.125204981366856</v>
      </c>
      <c r="AU24">
        <f t="shared" si="17"/>
        <v>-41.295554470451407</v>
      </c>
      <c r="AW24">
        <v>21</v>
      </c>
      <c r="AX24">
        <f>IF(Z24&gt;0, (R24*SUMPRODUCT(K24:$K$98, X24:$X$98)-K24*$AZ$3)/Z24, 0)</f>
        <v>2016.3892397751183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4.0439999999999999E-3</v>
      </c>
      <c r="Q25" s="5">
        <f t="shared" si="29"/>
        <v>12.5</v>
      </c>
      <c r="R25">
        <f t="shared" si="0"/>
        <v>100000</v>
      </c>
      <c r="S25">
        <f t="shared" si="1"/>
        <v>2110.308961597183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1574.8386629571394</v>
      </c>
      <c r="AC25">
        <f t="shared" si="2"/>
        <v>1625.0445615521094</v>
      </c>
      <c r="AE25">
        <f t="shared" si="3"/>
        <v>0</v>
      </c>
      <c r="AF25">
        <f t="shared" si="4"/>
        <v>0</v>
      </c>
      <c r="AG25">
        <f t="shared" si="5"/>
        <v>-9.6256317861757417</v>
      </c>
      <c r="AH25">
        <f t="shared" si="6"/>
        <v>-315.8441548571717</v>
      </c>
      <c r="AI25">
        <f t="shared" si="7"/>
        <v>-325.46978664334745</v>
      </c>
      <c r="AJ25">
        <f t="shared" si="8"/>
        <v>-50.205898594969995</v>
      </c>
      <c r="AK25">
        <f t="shared" si="30"/>
        <v>110.23870640699977</v>
      </c>
      <c r="AL25">
        <f t="shared" si="9"/>
        <v>-265.43697883131767</v>
      </c>
      <c r="AN25">
        <f t="shared" si="10"/>
        <v>0</v>
      </c>
      <c r="AO25">
        <f t="shared" si="11"/>
        <v>0</v>
      </c>
      <c r="AP25">
        <f t="shared" si="12"/>
        <v>-2.0348251063684466</v>
      </c>
      <c r="AQ25">
        <f t="shared" si="13"/>
        <v>-66.768356641910984</v>
      </c>
      <c r="AR25">
        <f t="shared" si="14"/>
        <v>-68.803181748279428</v>
      </c>
      <c r="AS25">
        <f t="shared" si="15"/>
        <v>-10.613352475788133</v>
      </c>
      <c r="AT25">
        <f t="shared" si="16"/>
        <v>23.304079407307569</v>
      </c>
      <c r="AU25">
        <f t="shared" si="17"/>
        <v>-56.112454816759993</v>
      </c>
      <c r="AW25">
        <v>22</v>
      </c>
      <c r="AX25">
        <f>IF(Z25&gt;0, (R25*SUMPRODUCT(K25:$K$98, X25:$X$98)-K25*$AZ$3)/Z25, 0)</f>
        <v>2110.308961597183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5.607E-3</v>
      </c>
      <c r="Q26" s="5">
        <f t="shared" si="29"/>
        <v>12.5</v>
      </c>
      <c r="R26">
        <f t="shared" si="0"/>
        <v>100000</v>
      </c>
      <c r="S26">
        <f t="shared" si="1"/>
        <v>2173.9209982150901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1625.0445615521094</v>
      </c>
      <c r="AC26">
        <f t="shared" si="2"/>
        <v>1647.9024735808157</v>
      </c>
      <c r="AE26">
        <f t="shared" si="3"/>
        <v>0</v>
      </c>
      <c r="AF26">
        <f t="shared" si="4"/>
        <v>0</v>
      </c>
      <c r="AG26">
        <f t="shared" si="5"/>
        <v>-9.4754045508888947</v>
      </c>
      <c r="AH26">
        <f t="shared" si="6"/>
        <v>-431.76733940069903</v>
      </c>
      <c r="AI26">
        <f t="shared" si="7"/>
        <v>-441.2427439515879</v>
      </c>
      <c r="AJ26">
        <f t="shared" si="8"/>
        <v>-22.857912028706323</v>
      </c>
      <c r="AK26">
        <f t="shared" si="30"/>
        <v>113.75311930864767</v>
      </c>
      <c r="AL26">
        <f t="shared" si="9"/>
        <v>-350.34753667164654</v>
      </c>
      <c r="AN26">
        <f t="shared" si="10"/>
        <v>0</v>
      </c>
      <c r="AO26">
        <f t="shared" si="11"/>
        <v>0</v>
      </c>
      <c r="AP26">
        <f t="shared" si="12"/>
        <v>-1.7884532061904945</v>
      </c>
      <c r="AQ26">
        <f t="shared" si="13"/>
        <v>-81.494745510056276</v>
      </c>
      <c r="AR26">
        <f t="shared" si="14"/>
        <v>-83.283198716246773</v>
      </c>
      <c r="AS26">
        <f t="shared" si="15"/>
        <v>-4.3143599658470606</v>
      </c>
      <c r="AT26">
        <f t="shared" si="16"/>
        <v>21.470548286261373</v>
      </c>
      <c r="AU26">
        <f t="shared" si="17"/>
        <v>-66.127010395832457</v>
      </c>
      <c r="AW26">
        <v>23</v>
      </c>
      <c r="AX26">
        <f>IF(Z26&gt;0, (R26*SUMPRODUCT(K26:$K$98, X26:$X$98)-K26*$AZ$3)/Z26, 0)</f>
        <v>2173.9209982150901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7.2589999999999998E-3</v>
      </c>
      <c r="Q27" s="5">
        <f t="shared" si="29"/>
        <v>12.5</v>
      </c>
      <c r="R27">
        <f t="shared" si="0"/>
        <v>100000</v>
      </c>
      <c r="S27">
        <f t="shared" si="1"/>
        <v>2210.1246040286951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1647.9024735808157</v>
      </c>
      <c r="AC27">
        <f t="shared" si="2"/>
        <v>1646.4311822409527</v>
      </c>
      <c r="AE27">
        <f t="shared" si="3"/>
        <v>0</v>
      </c>
      <c r="AF27">
        <f t="shared" si="4"/>
        <v>0</v>
      </c>
      <c r="AG27">
        <f t="shared" si="5"/>
        <v>-9.3118685437451045</v>
      </c>
      <c r="AH27">
        <f t="shared" si="6"/>
        <v>-550.2556930792199</v>
      </c>
      <c r="AI27">
        <f t="shared" si="7"/>
        <v>-559.56756162296494</v>
      </c>
      <c r="AJ27">
        <f t="shared" si="8"/>
        <v>1.4712913398630008</v>
      </c>
      <c r="AK27">
        <f t="shared" si="30"/>
        <v>115.35317315065711</v>
      </c>
      <c r="AL27">
        <f t="shared" si="9"/>
        <v>-442.74309713244486</v>
      </c>
      <c r="AN27">
        <f t="shared" si="10"/>
        <v>0</v>
      </c>
      <c r="AO27">
        <f t="shared" si="11"/>
        <v>0</v>
      </c>
      <c r="AP27">
        <f t="shared" si="12"/>
        <v>-1.56927347527219</v>
      </c>
      <c r="AQ27">
        <f t="shared" si="13"/>
        <v>-92.731298740977124</v>
      </c>
      <c r="AR27">
        <f t="shared" si="14"/>
        <v>-94.300572216249307</v>
      </c>
      <c r="AS27">
        <f t="shared" si="15"/>
        <v>0.24794792400667817</v>
      </c>
      <c r="AT27">
        <f t="shared" si="16"/>
        <v>19.439779896313095</v>
      </c>
      <c r="AU27">
        <f t="shared" si="17"/>
        <v>-74.612844395929542</v>
      </c>
      <c r="AW27">
        <v>24</v>
      </c>
      <c r="AX27">
        <f>IF(Z27&gt;0, (R27*SUMPRODUCT(K27:$K$98, X27:$X$98)-K27*$AZ$3)/Z27, 0)</f>
        <v>2210.1246040286951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9.0740000000000005E-3</v>
      </c>
      <c r="Q28" s="5">
        <f t="shared" si="29"/>
        <v>12.5</v>
      </c>
      <c r="R28">
        <f t="shared" si="0"/>
        <v>100000</v>
      </c>
      <c r="S28">
        <f t="shared" si="1"/>
        <v>2223.9766415375748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1646.4311822409527</v>
      </c>
      <c r="AC28">
        <f t="shared" si="2"/>
        <v>1625.1493961519345</v>
      </c>
      <c r="AE28">
        <f t="shared" si="3"/>
        <v>0</v>
      </c>
      <c r="AF28">
        <f t="shared" si="4"/>
        <v>0</v>
      </c>
      <c r="AG28">
        <f t="shared" si="5"/>
        <v>-9.1342539631417097</v>
      </c>
      <c r="AH28">
        <f t="shared" si="6"/>
        <v>-675.96716132754466</v>
      </c>
      <c r="AI28">
        <f t="shared" si="7"/>
        <v>-685.10141529068642</v>
      </c>
      <c r="AJ28">
        <f t="shared" si="8"/>
        <v>21.281786089018169</v>
      </c>
      <c r="AK28">
        <f t="shared" si="30"/>
        <v>115.25018275686669</v>
      </c>
      <c r="AL28">
        <f t="shared" si="9"/>
        <v>-548.56944644480154</v>
      </c>
      <c r="AN28">
        <f t="shared" si="10"/>
        <v>0</v>
      </c>
      <c r="AO28">
        <f t="shared" si="11"/>
        <v>0</v>
      </c>
      <c r="AP28">
        <f t="shared" si="12"/>
        <v>-1.3744117437543286</v>
      </c>
      <c r="AQ28">
        <f t="shared" si="13"/>
        <v>-101.7113393901418</v>
      </c>
      <c r="AR28">
        <f t="shared" si="14"/>
        <v>-103.08575113389614</v>
      </c>
      <c r="AS28">
        <f t="shared" si="15"/>
        <v>3.2022250363130493</v>
      </c>
      <c r="AT28">
        <f t="shared" si="16"/>
        <v>17.341449590743416</v>
      </c>
      <c r="AU28">
        <f t="shared" si="17"/>
        <v>-82.542076506839678</v>
      </c>
      <c r="AW28">
        <v>25</v>
      </c>
      <c r="AX28">
        <f>IF(Z28&gt;0, (R28*SUMPRODUCT(K28:$K$98, X28:$X$98)-K28*$AZ$3)/Z28, 0)</f>
        <v>2223.9766415375748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1.1021E-2</v>
      </c>
      <c r="Q29" s="5">
        <f t="shared" si="29"/>
        <v>12.5</v>
      </c>
      <c r="R29">
        <f t="shared" si="0"/>
        <v>100000</v>
      </c>
      <c r="S29">
        <f t="shared" si="1"/>
        <v>2218.7278657435631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1625.1493961519345</v>
      </c>
      <c r="AC29">
        <f t="shared" si="2"/>
        <v>1587.2322644867561</v>
      </c>
      <c r="AE29">
        <f t="shared" si="3"/>
        <v>0</v>
      </c>
      <c r="AF29">
        <f t="shared" si="4"/>
        <v>0</v>
      </c>
      <c r="AG29">
        <f t="shared" si="5"/>
        <v>-8.942242810582508</v>
      </c>
      <c r="AH29">
        <f t="shared" si="6"/>
        <v>-805.34890342227834</v>
      </c>
      <c r="AI29">
        <f t="shared" si="7"/>
        <v>-814.2911462328608</v>
      </c>
      <c r="AJ29">
        <f t="shared" si="8"/>
        <v>37.917131665178431</v>
      </c>
      <c r="AK29">
        <f t="shared" si="30"/>
        <v>113.76045773063542</v>
      </c>
      <c r="AL29">
        <f t="shared" si="9"/>
        <v>-662.61355683704699</v>
      </c>
      <c r="AN29">
        <f t="shared" si="10"/>
        <v>0</v>
      </c>
      <c r="AO29">
        <f t="shared" si="11"/>
        <v>0</v>
      </c>
      <c r="AP29">
        <f t="shared" si="12"/>
        <v>-1.2013573522222045</v>
      </c>
      <c r="AQ29">
        <f t="shared" si="13"/>
        <v>-108.19565591368898</v>
      </c>
      <c r="AR29">
        <f t="shared" si="14"/>
        <v>-109.39701326591118</v>
      </c>
      <c r="AS29">
        <f t="shared" si="15"/>
        <v>5.094026841591897</v>
      </c>
      <c r="AT29">
        <f t="shared" si="16"/>
        <v>15.283298069822768</v>
      </c>
      <c r="AU29">
        <f t="shared" si="17"/>
        <v>-89.019688354496523</v>
      </c>
      <c r="AW29">
        <v>26</v>
      </c>
      <c r="AX29">
        <f>IF(Z29&gt;0, (R29*SUMPRODUCT(K29:$K$98, X29:$X$98)-K29*$AZ$3)/Z29, 0)</f>
        <v>2218.7278657435631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1.3263E-2</v>
      </c>
      <c r="Q30" s="5">
        <f t="shared" si="29"/>
        <v>12.5</v>
      </c>
      <c r="R30">
        <f t="shared" si="0"/>
        <v>100000</v>
      </c>
      <c r="S30">
        <f t="shared" si="1"/>
        <v>2198.2441266952319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1587.2322644867561</v>
      </c>
      <c r="AC30">
        <f t="shared" si="2"/>
        <v>1535.9957226132126</v>
      </c>
      <c r="AE30">
        <f t="shared" si="3"/>
        <v>0</v>
      </c>
      <c r="AF30">
        <f t="shared" si="4"/>
        <v>0</v>
      </c>
      <c r="AG30">
        <f t="shared" si="5"/>
        <v>-8.7342194160799274</v>
      </c>
      <c r="AH30">
        <f t="shared" si="6"/>
        <v>-948.80773117404647</v>
      </c>
      <c r="AI30">
        <f t="shared" si="7"/>
        <v>-957.54195059012636</v>
      </c>
      <c r="AJ30">
        <f t="shared" si="8"/>
        <v>51.236541873543501</v>
      </c>
      <c r="AK30">
        <f t="shared" si="30"/>
        <v>111.10625851407293</v>
      </c>
      <c r="AL30">
        <f t="shared" si="9"/>
        <v>-795.19915020250994</v>
      </c>
      <c r="AN30">
        <f t="shared" si="10"/>
        <v>0</v>
      </c>
      <c r="AO30">
        <f t="shared" si="11"/>
        <v>0</v>
      </c>
      <c r="AP30">
        <f t="shared" si="12"/>
        <v>-1.0476876572655887</v>
      </c>
      <c r="AQ30">
        <f t="shared" si="13"/>
        <v>-113.81144687516499</v>
      </c>
      <c r="AR30">
        <f t="shared" si="14"/>
        <v>-114.85913453243057</v>
      </c>
      <c r="AS30">
        <f t="shared" si="15"/>
        <v>6.1459290137658931</v>
      </c>
      <c r="AT30">
        <f t="shared" si="16"/>
        <v>13.32742517045655</v>
      </c>
      <c r="AU30">
        <f t="shared" si="17"/>
        <v>-95.385780348208129</v>
      </c>
      <c r="AW30">
        <v>27</v>
      </c>
      <c r="AX30">
        <f>IF(Z30&gt;0, (R30*SUMPRODUCT(K30:$K$98, X30:$X$98)-K30*$AZ$3)/Z30, 0)</f>
        <v>2198.2441266952319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1.5814999999999999E-2</v>
      </c>
      <c r="Q31" s="5">
        <f t="shared" si="29"/>
        <v>12.5</v>
      </c>
      <c r="R31">
        <f t="shared" si="0"/>
        <v>100000</v>
      </c>
      <c r="S31">
        <f t="shared" si="1"/>
        <v>2164.0096949571475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1535.9957226132126</v>
      </c>
      <c r="AC31">
        <f t="shared" si="2"/>
        <v>1473.0406275596065</v>
      </c>
      <c r="AE31">
        <f t="shared" si="3"/>
        <v>0</v>
      </c>
      <c r="AF31">
        <f t="shared" si="4"/>
        <v>0</v>
      </c>
      <c r="AG31">
        <f t="shared" si="5"/>
        <v>-8.5087455418538234</v>
      </c>
      <c r="AH31">
        <f t="shared" si="6"/>
        <v>-1105.0534405224323</v>
      </c>
      <c r="AI31">
        <f t="shared" si="7"/>
        <v>-1113.5621860642862</v>
      </c>
      <c r="AJ31">
        <f t="shared" si="8"/>
        <v>62.955095053606101</v>
      </c>
      <c r="AK31">
        <f t="shared" si="30"/>
        <v>107.5197005829249</v>
      </c>
      <c r="AL31">
        <f t="shared" si="9"/>
        <v>-943.08739042775517</v>
      </c>
      <c r="AN31">
        <f t="shared" si="10"/>
        <v>0</v>
      </c>
      <c r="AO31">
        <f t="shared" si="11"/>
        <v>0</v>
      </c>
      <c r="AP31">
        <f t="shared" si="12"/>
        <v>-0.9112871432082833</v>
      </c>
      <c r="AQ31">
        <f t="shared" si="13"/>
        <v>-118.35128785468058</v>
      </c>
      <c r="AR31">
        <f t="shared" si="14"/>
        <v>-119.26257499788886</v>
      </c>
      <c r="AS31">
        <f t="shared" si="15"/>
        <v>6.7424943476811547</v>
      </c>
      <c r="AT31">
        <f t="shared" si="16"/>
        <v>11.515366195975837</v>
      </c>
      <c r="AU31">
        <f t="shared" si="17"/>
        <v>-101.00471445423187</v>
      </c>
      <c r="AW31">
        <v>28</v>
      </c>
      <c r="AX31">
        <f>IF(Z31&gt;0, (R31*SUMPRODUCT(K31:$K$98, X31:$X$98)-K31*$AZ$3)/Z31, 0)</f>
        <v>2164.0096949571475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1.864E-2</v>
      </c>
      <c r="Q32" s="5">
        <f t="shared" si="29"/>
        <v>12.5</v>
      </c>
      <c r="R32">
        <f t="shared" si="0"/>
        <v>100000</v>
      </c>
      <c r="S32">
        <f t="shared" si="1"/>
        <v>2117.4946580954975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1473.0406275596065</v>
      </c>
      <c r="AC32">
        <f t="shared" si="2"/>
        <v>1400.09679668846</v>
      </c>
      <c r="AE32">
        <f t="shared" si="3"/>
        <v>0</v>
      </c>
      <c r="AF32">
        <f t="shared" si="4"/>
        <v>0</v>
      </c>
      <c r="AG32">
        <f t="shared" si="5"/>
        <v>-8.2650550695351299</v>
      </c>
      <c r="AH32">
        <f t="shared" si="6"/>
        <v>-1268.8241352012421</v>
      </c>
      <c r="AI32">
        <f t="shared" si="7"/>
        <v>-1277.0891902707772</v>
      </c>
      <c r="AJ32">
        <f t="shared" si="8"/>
        <v>72.943830871146474</v>
      </c>
      <c r="AK32">
        <f t="shared" si="30"/>
        <v>103.11284392917247</v>
      </c>
      <c r="AL32">
        <f t="shared" si="9"/>
        <v>-1101.0325154704583</v>
      </c>
      <c r="AN32">
        <f t="shared" si="10"/>
        <v>0</v>
      </c>
      <c r="AO32">
        <f t="shared" si="11"/>
        <v>0</v>
      </c>
      <c r="AP32">
        <f t="shared" si="12"/>
        <v>-0.79034632091678392</v>
      </c>
      <c r="AQ32">
        <f t="shared" si="13"/>
        <v>-121.33137392430285</v>
      </c>
      <c r="AR32">
        <f t="shared" si="14"/>
        <v>-122.12172024521962</v>
      </c>
      <c r="AS32">
        <f t="shared" si="15"/>
        <v>6.9752576211000763</v>
      </c>
      <c r="AT32">
        <f t="shared" si="16"/>
        <v>9.8601710639626372</v>
      </c>
      <c r="AU32">
        <f t="shared" si="17"/>
        <v>-105.28629156015691</v>
      </c>
      <c r="AW32">
        <v>29</v>
      </c>
      <c r="AX32">
        <f>IF(Z32&gt;0, (R32*SUMPRODUCT(K32:$K$98, X32:$X$98)-K32*$AZ$3)/Z32, 0)</f>
        <v>2117.4946580954975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2.1847999999999999E-2</v>
      </c>
      <c r="Q33" s="5">
        <f t="shared" si="29"/>
        <v>12.5</v>
      </c>
      <c r="R33">
        <f t="shared" si="0"/>
        <v>100000</v>
      </c>
      <c r="S33">
        <f t="shared" si="1"/>
        <v>2060.9470923110084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1400.09679668846</v>
      </c>
      <c r="AC33">
        <f t="shared" si="2"/>
        <v>1319.3077950708844</v>
      </c>
      <c r="AE33">
        <f t="shared" si="3"/>
        <v>0</v>
      </c>
      <c r="AF33">
        <f t="shared" si="4"/>
        <v>0</v>
      </c>
      <c r="AG33">
        <f t="shared" si="5"/>
        <v>-8.0018295956805758</v>
      </c>
      <c r="AH33">
        <f t="shared" si="6"/>
        <v>-1444.5993852736283</v>
      </c>
      <c r="AI33">
        <f t="shared" si="7"/>
        <v>-1452.6012148693089</v>
      </c>
      <c r="AJ33">
        <f t="shared" si="8"/>
        <v>80.78900161757565</v>
      </c>
      <c r="AK33">
        <f t="shared" si="30"/>
        <v>98.006775768192213</v>
      </c>
      <c r="AL33">
        <f t="shared" si="9"/>
        <v>-1273.805437483541</v>
      </c>
      <c r="AN33">
        <f t="shared" si="10"/>
        <v>0</v>
      </c>
      <c r="AO33">
        <f t="shared" si="11"/>
        <v>0</v>
      </c>
      <c r="AP33">
        <f t="shared" si="12"/>
        <v>-0.68319229579305907</v>
      </c>
      <c r="AQ33">
        <f t="shared" si="13"/>
        <v>-123.33918870992781</v>
      </c>
      <c r="AR33">
        <f t="shared" si="14"/>
        <v>-124.02238100572089</v>
      </c>
      <c r="AS33">
        <f t="shared" si="15"/>
        <v>6.8977254301609809</v>
      </c>
      <c r="AT33">
        <f t="shared" si="16"/>
        <v>8.3677705629335986</v>
      </c>
      <c r="AU33">
        <f t="shared" si="17"/>
        <v>-108.7568850126263</v>
      </c>
      <c r="AW33">
        <v>30</v>
      </c>
      <c r="AX33">
        <f>IF(Z33&gt;0, (R33*SUMPRODUCT(K33:$K$98, X33:$X$98)-K33*$AZ$3)/Z33, 0)</f>
        <v>2060.9470923110084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2.5484E-2</v>
      </c>
      <c r="Q34" s="5">
        <f t="shared" si="29"/>
        <v>12.5</v>
      </c>
      <c r="R34">
        <f t="shared" si="0"/>
        <v>100000</v>
      </c>
      <c r="S34">
        <f t="shared" si="1"/>
        <v>1995.6340497666324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1319.3077950708844</v>
      </c>
      <c r="AC34">
        <f t="shared" si="2"/>
        <v>1232.1671530633914</v>
      </c>
      <c r="AE34">
        <f t="shared" si="3"/>
        <v>0</v>
      </c>
      <c r="AF34">
        <f t="shared" si="4"/>
        <v>0</v>
      </c>
      <c r="AG34">
        <f t="shared" si="5"/>
        <v>-7.7178926743074454</v>
      </c>
      <c r="AH34">
        <f t="shared" si="6"/>
        <v>-1631.3490033305902</v>
      </c>
      <c r="AI34">
        <f t="shared" si="7"/>
        <v>-1639.0668960048977</v>
      </c>
      <c r="AJ34">
        <f t="shared" si="8"/>
        <v>87.140642007492943</v>
      </c>
      <c r="AK34">
        <f t="shared" si="30"/>
        <v>92.35154565496191</v>
      </c>
      <c r="AL34">
        <f t="shared" si="9"/>
        <v>-1459.5747083424428</v>
      </c>
      <c r="AN34">
        <f t="shared" si="10"/>
        <v>0</v>
      </c>
      <c r="AO34">
        <f t="shared" si="11"/>
        <v>0</v>
      </c>
      <c r="AP34">
        <f t="shared" si="12"/>
        <v>-0.58834812532958758</v>
      </c>
      <c r="AQ34">
        <f t="shared" si="13"/>
        <v>-124.36051761421653</v>
      </c>
      <c r="AR34">
        <f t="shared" si="14"/>
        <v>-124.94886573954612</v>
      </c>
      <c r="AS34">
        <f t="shared" si="15"/>
        <v>6.6428798026432441</v>
      </c>
      <c r="AT34">
        <f t="shared" si="16"/>
        <v>7.0401158775199377</v>
      </c>
      <c r="AU34">
        <f t="shared" si="17"/>
        <v>-111.26587005938295</v>
      </c>
      <c r="AW34">
        <v>31</v>
      </c>
      <c r="AX34">
        <f>IF(Z34&gt;0, (R34*SUMPRODUCT(K34:$K$98, X34:$X$98)-K34*$AZ$3)/Z34, 0)</f>
        <v>1995.6340497666324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2.9274999999999999E-2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1922.0528609147045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1232.1671530633914</v>
      </c>
      <c r="AC35">
        <f t="shared" ref="AC35:AC66" si="33">S35*Z35</f>
        <v>1140.1267664334919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-7.4147724395240218</v>
      </c>
      <c r="AH35">
        <f t="shared" ref="AH35:AH66" si="37">-X35*R35</f>
        <v>-1807.5304643228037</v>
      </c>
      <c r="AI35">
        <f t="shared" ref="AI35:AI66" si="38">SUM(AE35:AH35)</f>
        <v>-1814.9452367623278</v>
      </c>
      <c r="AJ35">
        <f t="shared" ref="AJ35:AJ66" si="39">AB35-AC35</f>
        <v>92.040386629899558</v>
      </c>
      <c r="AK35">
        <f t="shared" si="30"/>
        <v>86.251700714437405</v>
      </c>
      <c r="AL35">
        <f t="shared" ref="AL35:AL66" si="40">SUM(AI35:AK35)</f>
        <v>-1636.6531494179908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-0.50467924348863225</v>
      </c>
      <c r="AQ35">
        <f t="shared" ref="AQ35:AQ66" si="44">AH35*$K35</f>
        <v>-123.02779549302626</v>
      </c>
      <c r="AR35">
        <f t="shared" ref="AR35:AR66" si="45">AI35*$K35</f>
        <v>-123.53247473651489</v>
      </c>
      <c r="AS35">
        <f t="shared" ref="AS35:AS66" si="46">AJ35*$K35</f>
        <v>6.26463901267896</v>
      </c>
      <c r="AT35">
        <f t="shared" ref="AT35:AT66" si="47">AK35*$K35</f>
        <v>5.8706377601204558</v>
      </c>
      <c r="AU35">
        <f t="shared" ref="AU35:AU66" si="48">AL35*$K35</f>
        <v>-111.39719796371547</v>
      </c>
      <c r="AW35">
        <v>32</v>
      </c>
      <c r="AX35">
        <f>IF(Z35&gt;0, (R35*SUMPRODUCT(K35:$K$98, X35:$X$98)-K35*$AZ$3)/Z35, 0)</f>
        <v>1922.0528609147045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3.3331E-2</v>
      </c>
      <c r="Q36" s="5">
        <f t="shared" si="29"/>
        <v>12.5</v>
      </c>
      <c r="R36">
        <f t="shared" si="31"/>
        <v>100000</v>
      </c>
      <c r="S36">
        <f t="shared" si="32"/>
        <v>1843.1640710567692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1140.1267664334919</v>
      </c>
      <c r="AC36">
        <f t="shared" si="33"/>
        <v>1045.9562307478914</v>
      </c>
      <c r="AE36">
        <f t="shared" si="34"/>
        <v>0</v>
      </c>
      <c r="AF36">
        <f t="shared" si="35"/>
        <v>0</v>
      </c>
      <c r="AG36">
        <f t="shared" si="36"/>
        <v>-7.0934829349470059</v>
      </c>
      <c r="AH36">
        <f t="shared" si="37"/>
        <v>-1977.1342414542012</v>
      </c>
      <c r="AI36">
        <f t="shared" si="38"/>
        <v>-1984.2277243891481</v>
      </c>
      <c r="AJ36">
        <f t="shared" si="39"/>
        <v>94.170535685600498</v>
      </c>
      <c r="AK36">
        <f t="shared" si="30"/>
        <v>79.808873650344438</v>
      </c>
      <c r="AL36">
        <f t="shared" si="40"/>
        <v>-1810.2483150532032</v>
      </c>
      <c r="AN36">
        <f t="shared" si="41"/>
        <v>0</v>
      </c>
      <c r="AO36">
        <f t="shared" si="42"/>
        <v>0</v>
      </c>
      <c r="AP36">
        <f t="shared" si="43"/>
        <v>-0.43108123856163055</v>
      </c>
      <c r="AQ36">
        <f t="shared" si="44"/>
        <v>-120.15331331942569</v>
      </c>
      <c r="AR36">
        <f t="shared" si="45"/>
        <v>-120.58439455798732</v>
      </c>
      <c r="AS36">
        <f t="shared" si="46"/>
        <v>5.7228799352379314</v>
      </c>
      <c r="AT36">
        <f t="shared" si="47"/>
        <v>4.8501009189579714</v>
      </c>
      <c r="AU36">
        <f t="shared" si="48"/>
        <v>-110.01141370379142</v>
      </c>
      <c r="AW36">
        <v>33</v>
      </c>
      <c r="AX36">
        <f>IF(Z36&gt;0, (R36*SUMPRODUCT(K36:$K$98, X36:$X$98)-K36*$AZ$3)/Z36, 0)</f>
        <v>1843.1640710567692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3.7801000000000001E-2</v>
      </c>
      <c r="Q37" s="5">
        <f t="shared" ref="Q37:Q68" si="60">$C$8</f>
        <v>12.5</v>
      </c>
      <c r="R37">
        <f t="shared" si="31"/>
        <v>100000</v>
      </c>
      <c r="S37">
        <f t="shared" si="32"/>
        <v>1761.013730834921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1045.9562307478914</v>
      </c>
      <c r="AC37">
        <f t="shared" si="33"/>
        <v>951.56832797081029</v>
      </c>
      <c r="AE37">
        <f t="shared" si="34"/>
        <v>0</v>
      </c>
      <c r="AF37">
        <f t="shared" si="35"/>
        <v>0</v>
      </c>
      <c r="AG37">
        <f t="shared" si="36"/>
        <v>-6.7544073571736041</v>
      </c>
      <c r="AH37">
        <f t="shared" si="37"/>
        <v>-2145.1259873914541</v>
      </c>
      <c r="AI37">
        <f t="shared" si="38"/>
        <v>-2151.8803947486276</v>
      </c>
      <c r="AJ37">
        <f t="shared" si="39"/>
        <v>94.387902777081081</v>
      </c>
      <c r="AK37">
        <f t="shared" si="30"/>
        <v>73.216936152352403</v>
      </c>
      <c r="AL37">
        <f t="shared" si="40"/>
        <v>-1984.2755558191943</v>
      </c>
      <c r="AN37">
        <f t="shared" si="41"/>
        <v>0</v>
      </c>
      <c r="AO37">
        <f t="shared" si="42"/>
        <v>0</v>
      </c>
      <c r="AP37">
        <f t="shared" si="43"/>
        <v>-0.36649564667602325</v>
      </c>
      <c r="AQ37">
        <f t="shared" si="44"/>
        <v>-116.39501356334425</v>
      </c>
      <c r="AR37">
        <f t="shared" si="45"/>
        <v>-116.76150921002026</v>
      </c>
      <c r="AS37">
        <f t="shared" si="46"/>
        <v>5.1215086146588815</v>
      </c>
      <c r="AT37">
        <f t="shared" si="47"/>
        <v>3.9727672531172464</v>
      </c>
      <c r="AU37">
        <f t="shared" si="48"/>
        <v>-107.66723334224416</v>
      </c>
      <c r="AW37">
        <v>34</v>
      </c>
      <c r="AX37">
        <f>IF(Z37&gt;0, (R37*SUMPRODUCT(K37:$K$98, X37:$X$98)-K37*$AZ$3)/Z37, 0)</f>
        <v>1761.013730834921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4.3147999999999999E-2</v>
      </c>
      <c r="Q38" s="5">
        <f t="shared" si="60"/>
        <v>12.5</v>
      </c>
      <c r="R38">
        <f t="shared" si="31"/>
        <v>100000</v>
      </c>
      <c r="S38">
        <f t="shared" si="32"/>
        <v>1677.3284496530707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951.56832797081029</v>
      </c>
      <c r="AC38">
        <f t="shared" si="33"/>
        <v>858.178145248845</v>
      </c>
      <c r="AE38">
        <f t="shared" si="34"/>
        <v>0</v>
      </c>
      <c r="AF38">
        <f t="shared" si="35"/>
        <v>0</v>
      </c>
      <c r="AG38">
        <f t="shared" si="36"/>
        <v>-6.3954241149545412</v>
      </c>
      <c r="AH38">
        <f t="shared" si="37"/>
        <v>-2331.5133491786132</v>
      </c>
      <c r="AI38">
        <f t="shared" si="38"/>
        <v>-2337.9087732935677</v>
      </c>
      <c r="AJ38">
        <f t="shared" si="39"/>
        <v>93.390182721965289</v>
      </c>
      <c r="AK38">
        <f t="shared" si="30"/>
        <v>66.609782957956725</v>
      </c>
      <c r="AL38">
        <f t="shared" si="40"/>
        <v>-2177.9088076136459</v>
      </c>
      <c r="AN38">
        <f t="shared" si="41"/>
        <v>0</v>
      </c>
      <c r="AO38">
        <f t="shared" si="42"/>
        <v>0</v>
      </c>
      <c r="AP38">
        <f t="shared" si="43"/>
        <v>-0.30983672861293388</v>
      </c>
      <c r="AQ38">
        <f t="shared" si="44"/>
        <v>-112.95395830555036</v>
      </c>
      <c r="AR38">
        <f t="shared" si="45"/>
        <v>-113.26379503416328</v>
      </c>
      <c r="AS38">
        <f t="shared" si="46"/>
        <v>4.5244393771285552</v>
      </c>
      <c r="AT38">
        <f t="shared" si="47"/>
        <v>3.227019330438504</v>
      </c>
      <c r="AU38">
        <f t="shared" si="48"/>
        <v>-105.51233632659624</v>
      </c>
      <c r="AW38">
        <v>35</v>
      </c>
      <c r="AX38">
        <f>IF(Z38&gt;0, (R38*SUMPRODUCT(K38:$K$98, X38:$X$98)-K38*$AZ$3)/Z38, 0)</f>
        <v>1677.3284496530707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4.8848999999999997E-2</v>
      </c>
      <c r="Q39" s="5">
        <f t="shared" si="60"/>
        <v>12.5</v>
      </c>
      <c r="R39">
        <f t="shared" si="31"/>
        <v>100000</v>
      </c>
      <c r="S39">
        <f t="shared" si="32"/>
        <v>1590.2903438628498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858.178145248845</v>
      </c>
      <c r="AC39">
        <f t="shared" si="33"/>
        <v>765.76421448024018</v>
      </c>
      <c r="AE39">
        <f t="shared" si="34"/>
        <v>0</v>
      </c>
      <c r="AF39">
        <f t="shared" si="35"/>
        <v>0</v>
      </c>
      <c r="AG39">
        <f t="shared" si="36"/>
        <v>-6.0190598012135812</v>
      </c>
      <c r="AH39">
        <f t="shared" si="37"/>
        <v>-2499.2805807313152</v>
      </c>
      <c r="AI39">
        <f t="shared" si="38"/>
        <v>-2505.2996405325289</v>
      </c>
      <c r="AJ39">
        <f t="shared" si="39"/>
        <v>92.413930768604814</v>
      </c>
      <c r="AK39">
        <f t="shared" si="30"/>
        <v>60.072470167419155</v>
      </c>
      <c r="AL39">
        <f t="shared" si="40"/>
        <v>-2352.8132395965049</v>
      </c>
      <c r="AN39">
        <f t="shared" si="41"/>
        <v>0</v>
      </c>
      <c r="AO39">
        <f t="shared" si="42"/>
        <v>0</v>
      </c>
      <c r="AP39">
        <f t="shared" si="43"/>
        <v>-0.26035995265249223</v>
      </c>
      <c r="AQ39">
        <f t="shared" si="44"/>
        <v>-108.1086739715229</v>
      </c>
      <c r="AR39">
        <f t="shared" si="45"/>
        <v>-108.3690339241754</v>
      </c>
      <c r="AS39">
        <f t="shared" si="46"/>
        <v>3.9974493415887671</v>
      </c>
      <c r="AT39">
        <f t="shared" si="47"/>
        <v>2.5984897982495578</v>
      </c>
      <c r="AU39">
        <f t="shared" si="48"/>
        <v>-101.77309478433708</v>
      </c>
      <c r="AW39">
        <v>36</v>
      </c>
      <c r="AX39">
        <f>IF(Z39&gt;0, (R39*SUMPRODUCT(K39:$K$98, X39:$X$98)-K39*$AZ$3)/Z39, 0)</f>
        <v>1590.2903438628498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5.4528E-2</v>
      </c>
      <c r="Q40" s="5">
        <f t="shared" si="60"/>
        <v>12.5</v>
      </c>
      <c r="R40">
        <f t="shared" si="31"/>
        <v>100000</v>
      </c>
      <c r="S40">
        <f t="shared" si="32"/>
        <v>1500.7002319871062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765.76421448024018</v>
      </c>
      <c r="AC40">
        <f t="shared" si="33"/>
        <v>675.99485080956174</v>
      </c>
      <c r="AE40">
        <f t="shared" si="34"/>
        <v>0</v>
      </c>
      <c r="AF40">
        <f t="shared" si="35"/>
        <v>0</v>
      </c>
      <c r="AG40">
        <f t="shared" si="36"/>
        <v>-5.630661910360871</v>
      </c>
      <c r="AH40">
        <f t="shared" si="37"/>
        <v>-2625.6583427245932</v>
      </c>
      <c r="AI40">
        <f t="shared" si="38"/>
        <v>-2631.2890046349539</v>
      </c>
      <c r="AJ40">
        <f t="shared" si="39"/>
        <v>89.769363670678445</v>
      </c>
      <c r="AK40">
        <f t="shared" si="30"/>
        <v>53.603495013616815</v>
      </c>
      <c r="AL40">
        <f t="shared" si="40"/>
        <v>-2487.9161459506586</v>
      </c>
      <c r="AN40">
        <f t="shared" si="41"/>
        <v>0</v>
      </c>
      <c r="AO40">
        <f t="shared" si="42"/>
        <v>0</v>
      </c>
      <c r="AP40">
        <f t="shared" si="43"/>
        <v>-0.21746379073904659</v>
      </c>
      <c r="AQ40">
        <f t="shared" si="44"/>
        <v>-101.40648213025068</v>
      </c>
      <c r="AR40">
        <f t="shared" si="45"/>
        <v>-101.62394592098971</v>
      </c>
      <c r="AS40">
        <f t="shared" si="46"/>
        <v>3.4670144339756042</v>
      </c>
      <c r="AT40">
        <f t="shared" si="47"/>
        <v>2.0702395931592354</v>
      </c>
      <c r="AU40">
        <f t="shared" si="48"/>
        <v>-96.086691893854876</v>
      </c>
      <c r="AW40">
        <v>37</v>
      </c>
      <c r="AX40">
        <f>IF(Z40&gt;0, (R40*SUMPRODUCT(K40:$K$98, X40:$X$98)-K40*$AZ$3)/Z40, 0)</f>
        <v>1500.7002319871062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6.0775000000000003E-2</v>
      </c>
      <c r="Q41" s="5">
        <f t="shared" si="60"/>
        <v>12.5</v>
      </c>
      <c r="R41">
        <f t="shared" si="31"/>
        <v>100000</v>
      </c>
      <c r="S41">
        <f t="shared" si="32"/>
        <v>1411.8539893428142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675.99485080956174</v>
      </c>
      <c r="AC41">
        <f t="shared" si="33"/>
        <v>590.96275287649325</v>
      </c>
      <c r="AE41">
        <f t="shared" si="34"/>
        <v>0</v>
      </c>
      <c r="AF41">
        <f t="shared" si="35"/>
        <v>0</v>
      </c>
      <c r="AG41">
        <f t="shared" si="36"/>
        <v>-5.2321518136550802</v>
      </c>
      <c r="AH41">
        <f t="shared" si="37"/>
        <v>-2737.6278208174554</v>
      </c>
      <c r="AI41">
        <f t="shared" si="38"/>
        <v>-2742.8599726311104</v>
      </c>
      <c r="AJ41">
        <f t="shared" si="39"/>
        <v>85.032097933068485</v>
      </c>
      <c r="AK41">
        <f t="shared" ref="AK41:AK72" si="61">G41*SUM(AB41:AB41, AE41:AF41)</f>
        <v>47.31963955666933</v>
      </c>
      <c r="AL41">
        <f t="shared" si="40"/>
        <v>-2610.5082351413726</v>
      </c>
      <c r="AN41">
        <f t="shared" si="41"/>
        <v>0</v>
      </c>
      <c r="AO41">
        <f t="shared" si="42"/>
        <v>0</v>
      </c>
      <c r="AP41">
        <f t="shared" si="43"/>
        <v>-0.18042213477633084</v>
      </c>
      <c r="AQ41">
        <f t="shared" si="44"/>
        <v>-94.402584872611101</v>
      </c>
      <c r="AR41">
        <f t="shared" si="45"/>
        <v>-94.583007007387423</v>
      </c>
      <c r="AS41">
        <f t="shared" si="46"/>
        <v>2.9321917979434255</v>
      </c>
      <c r="AT41">
        <f t="shared" si="47"/>
        <v>1.6317398060544137</v>
      </c>
      <c r="AU41">
        <f t="shared" si="48"/>
        <v>-90.019075403389593</v>
      </c>
      <c r="AW41">
        <v>38</v>
      </c>
      <c r="AX41">
        <f>IF(Z41&gt;0, (R41*SUMPRODUCT(K41:$K$98, X41:$X$98)-K41*$AZ$3)/Z41, 0)</f>
        <v>1411.8539893428142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6.7419999999999994E-2</v>
      </c>
      <c r="Q42" s="5">
        <f t="shared" si="60"/>
        <v>12.5</v>
      </c>
      <c r="R42">
        <f t="shared" si="31"/>
        <v>100000</v>
      </c>
      <c r="S42">
        <f t="shared" si="32"/>
        <v>1323.7306508501781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590.96275287649325</v>
      </c>
      <c r="AC42">
        <f t="shared" si="33"/>
        <v>511.18015389422368</v>
      </c>
      <c r="AE42">
        <f t="shared" si="34"/>
        <v>0</v>
      </c>
      <c r="AF42">
        <f t="shared" si="35"/>
        <v>0</v>
      </c>
      <c r="AG42">
        <f t="shared" si="36"/>
        <v>-4.8270786202419043</v>
      </c>
      <c r="AH42">
        <f t="shared" si="37"/>
        <v>-2822.0134022130037</v>
      </c>
      <c r="AI42">
        <f t="shared" si="38"/>
        <v>-2826.8404808332457</v>
      </c>
      <c r="AJ42">
        <f t="shared" si="39"/>
        <v>79.782598982269576</v>
      </c>
      <c r="AK42">
        <f t="shared" si="61"/>
        <v>41.367392701354532</v>
      </c>
      <c r="AL42">
        <f t="shared" si="40"/>
        <v>-2705.6904891496215</v>
      </c>
      <c r="AN42">
        <f t="shared" si="41"/>
        <v>0</v>
      </c>
      <c r="AO42">
        <f t="shared" si="42"/>
        <v>0</v>
      </c>
      <c r="AP42">
        <f t="shared" si="43"/>
        <v>-0.14861951169816723</v>
      </c>
      <c r="AQ42">
        <f t="shared" si="44"/>
        <v>-86.886145190144447</v>
      </c>
      <c r="AR42">
        <f t="shared" si="45"/>
        <v>-87.034764701842619</v>
      </c>
      <c r="AS42">
        <f t="shared" si="46"/>
        <v>2.4564031033249223</v>
      </c>
      <c r="AT42">
        <f t="shared" si="47"/>
        <v>1.273648553748548</v>
      </c>
      <c r="AU42">
        <f t="shared" si="48"/>
        <v>-83.304713044769144</v>
      </c>
      <c r="AW42">
        <v>39</v>
      </c>
      <c r="AX42">
        <f>IF(Z42&gt;0, (R42*SUMPRODUCT(K42:$K$98, X42:$X$98)-K42*$AZ$3)/Z42, 0)</f>
        <v>1323.7306508501781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7.4817999999999996E-2</v>
      </c>
      <c r="Q43" s="5">
        <f t="shared" si="60"/>
        <v>12.5</v>
      </c>
      <c r="R43">
        <f t="shared" si="31"/>
        <v>100000</v>
      </c>
      <c r="S43">
        <f t="shared" si="32"/>
        <v>1237.4990844055917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511.18015389422368</v>
      </c>
      <c r="AC43">
        <f t="shared" si="33"/>
        <v>437.34756753474107</v>
      </c>
      <c r="AE43">
        <f t="shared" si="34"/>
        <v>0</v>
      </c>
      <c r="AF43">
        <f t="shared" si="35"/>
        <v>0</v>
      </c>
      <c r="AG43">
        <f t="shared" si="36"/>
        <v>-4.4176554658302267</v>
      </c>
      <c r="AH43">
        <f t="shared" si="37"/>
        <v>-2889.2189456740703</v>
      </c>
      <c r="AI43">
        <f t="shared" si="38"/>
        <v>-2893.6366011399004</v>
      </c>
      <c r="AJ43">
        <f t="shared" si="39"/>
        <v>73.832586359482605</v>
      </c>
      <c r="AK43">
        <f t="shared" si="61"/>
        <v>35.78261077259566</v>
      </c>
      <c r="AL43">
        <f t="shared" si="40"/>
        <v>-2784.0214040078222</v>
      </c>
      <c r="AN43">
        <f t="shared" si="41"/>
        <v>0</v>
      </c>
      <c r="AO43">
        <f t="shared" si="42"/>
        <v>0</v>
      </c>
      <c r="AP43">
        <f t="shared" si="43"/>
        <v>-0.12144098388835008</v>
      </c>
      <c r="AQ43">
        <f t="shared" si="44"/>
        <v>-79.42439018738196</v>
      </c>
      <c r="AR43">
        <f t="shared" si="45"/>
        <v>-79.545831171270322</v>
      </c>
      <c r="AS43">
        <f t="shared" si="46"/>
        <v>2.0296517009689601</v>
      </c>
      <c r="AT43">
        <f t="shared" si="47"/>
        <v>0.98366101474625289</v>
      </c>
      <c r="AU43">
        <f t="shared" si="48"/>
        <v>-76.532518455555106</v>
      </c>
      <c r="AW43">
        <v>40</v>
      </c>
      <c r="AX43">
        <f>IF(Z43&gt;0, (R43*SUMPRODUCT(K43:$K$98, X43:$X$98)-K43*$AZ$3)/Z43, 0)</f>
        <v>1237.4990844055917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8.3350999999999995E-2</v>
      </c>
      <c r="Q44" s="5">
        <f t="shared" si="60"/>
        <v>12.5</v>
      </c>
      <c r="R44">
        <f t="shared" si="31"/>
        <v>100000</v>
      </c>
      <c r="S44">
        <f t="shared" si="32"/>
        <v>1153.41411054982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437.34756753474107</v>
      </c>
      <c r="AC44">
        <f t="shared" si="33"/>
        <v>369.57814058902153</v>
      </c>
      <c r="AE44">
        <f t="shared" si="34"/>
        <v>0</v>
      </c>
      <c r="AF44">
        <f t="shared" si="35"/>
        <v>0</v>
      </c>
      <c r="AG44">
        <f t="shared" si="36"/>
        <v>-4.0052629104395088</v>
      </c>
      <c r="AH44">
        <f t="shared" si="37"/>
        <v>-2945.7280058593215</v>
      </c>
      <c r="AI44">
        <f t="shared" si="38"/>
        <v>-2949.7332687697608</v>
      </c>
      <c r="AJ44">
        <f t="shared" si="39"/>
        <v>67.769426945719545</v>
      </c>
      <c r="AK44">
        <f t="shared" si="61"/>
        <v>30.61432972743188</v>
      </c>
      <c r="AL44">
        <f t="shared" si="40"/>
        <v>-2851.349512096609</v>
      </c>
      <c r="AN44">
        <f t="shared" si="41"/>
        <v>0</v>
      </c>
      <c r="AO44">
        <f t="shared" si="42"/>
        <v>0</v>
      </c>
      <c r="AP44">
        <f t="shared" si="43"/>
        <v>-9.8307452322668479E-2</v>
      </c>
      <c r="AQ44">
        <f t="shared" si="44"/>
        <v>-72.301624629127616</v>
      </c>
      <c r="AR44">
        <f t="shared" si="45"/>
        <v>-72.399932081450274</v>
      </c>
      <c r="AS44">
        <f t="shared" si="46"/>
        <v>1.6633713834455433</v>
      </c>
      <c r="AT44">
        <f t="shared" si="47"/>
        <v>0.75141553185573728</v>
      </c>
      <c r="AU44">
        <f t="shared" si="48"/>
        <v>-69.985145166148982</v>
      </c>
      <c r="AW44">
        <v>41</v>
      </c>
      <c r="AX44">
        <f>IF(Z44&gt;0, (R44*SUMPRODUCT(K44:$K$98, X44:$X$98)-K44*$AZ$3)/Z44, 0)</f>
        <v>1153.41411054982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9.2474000000000001E-2</v>
      </c>
      <c r="Q45" s="5">
        <f t="shared" si="60"/>
        <v>12.5</v>
      </c>
      <c r="R45">
        <f t="shared" si="31"/>
        <v>100000</v>
      </c>
      <c r="S45">
        <f t="shared" si="32"/>
        <v>1069.8800035270833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369.57814058902153</v>
      </c>
      <c r="AC45">
        <f t="shared" si="33"/>
        <v>307.68273313994973</v>
      </c>
      <c r="AE45">
        <f t="shared" si="34"/>
        <v>0</v>
      </c>
      <c r="AF45">
        <f t="shared" si="35"/>
        <v>0</v>
      </c>
      <c r="AG45">
        <f t="shared" si="36"/>
        <v>-3.5948275989551304</v>
      </c>
      <c r="AH45">
        <f t="shared" si="37"/>
        <v>-2963.0614590398654</v>
      </c>
      <c r="AI45">
        <f t="shared" si="38"/>
        <v>-2966.6562866388203</v>
      </c>
      <c r="AJ45">
        <f t="shared" si="39"/>
        <v>61.895407449071797</v>
      </c>
      <c r="AK45">
        <f t="shared" si="61"/>
        <v>25.870469841231511</v>
      </c>
      <c r="AL45">
        <f t="shared" si="40"/>
        <v>-2878.8904093485171</v>
      </c>
      <c r="AN45">
        <f t="shared" si="41"/>
        <v>0</v>
      </c>
      <c r="AO45">
        <f t="shared" si="42"/>
        <v>0</v>
      </c>
      <c r="AP45">
        <f t="shared" si="43"/>
        <v>-7.877990576192441E-2</v>
      </c>
      <c r="AQ45">
        <f t="shared" si="44"/>
        <v>-64.934881043474604</v>
      </c>
      <c r="AR45">
        <f t="shared" si="45"/>
        <v>-65.013660949236524</v>
      </c>
      <c r="AS45">
        <f t="shared" si="46"/>
        <v>1.3564250945861986</v>
      </c>
      <c r="AT45">
        <f t="shared" si="47"/>
        <v>0.56694601340584749</v>
      </c>
      <c r="AU45">
        <f t="shared" si="48"/>
        <v>-63.090289841244477</v>
      </c>
      <c r="AW45">
        <v>42</v>
      </c>
      <c r="AX45">
        <f>IF(Z45&gt;0, (R45*SUMPRODUCT(K45:$K$98, X45:$X$98)-K45*$AZ$3)/Z45, 0)</f>
        <v>1069.8800035270833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0.10216500000000001</v>
      </c>
      <c r="Q46" s="5">
        <f t="shared" si="60"/>
        <v>12.5</v>
      </c>
      <c r="R46">
        <f t="shared" si="31"/>
        <v>100000</v>
      </c>
      <c r="S46">
        <f t="shared" si="32"/>
        <v>987.11473365946779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307.68273313994973</v>
      </c>
      <c r="AC46">
        <f t="shared" si="33"/>
        <v>252.03911743581068</v>
      </c>
      <c r="AE46">
        <f t="shared" si="34"/>
        <v>0</v>
      </c>
      <c r="AF46">
        <f t="shared" si="35"/>
        <v>0</v>
      </c>
      <c r="AG46">
        <f t="shared" si="36"/>
        <v>-3.1916137613183277</v>
      </c>
      <c r="AH46">
        <f t="shared" si="37"/>
        <v>-2938.1244931780075</v>
      </c>
      <c r="AI46">
        <f t="shared" si="38"/>
        <v>-2941.3161069393259</v>
      </c>
      <c r="AJ46">
        <f t="shared" si="39"/>
        <v>55.643615704139052</v>
      </c>
      <c r="AK46">
        <f t="shared" si="61"/>
        <v>21.537791319796483</v>
      </c>
      <c r="AL46">
        <f t="shared" si="40"/>
        <v>-2864.1346999153907</v>
      </c>
      <c r="AN46">
        <f t="shared" si="41"/>
        <v>0</v>
      </c>
      <c r="AO46">
        <f t="shared" si="42"/>
        <v>0</v>
      </c>
      <c r="AP46">
        <f t="shared" si="43"/>
        <v>-6.244960502869476E-2</v>
      </c>
      <c r="AQ46">
        <f t="shared" si="44"/>
        <v>-57.489636229764329</v>
      </c>
      <c r="AR46">
        <f t="shared" si="45"/>
        <v>-57.552085834793026</v>
      </c>
      <c r="AS46">
        <f t="shared" si="46"/>
        <v>1.088766399370521</v>
      </c>
      <c r="AT46">
        <f t="shared" si="47"/>
        <v>0.42142522927215487</v>
      </c>
      <c r="AU46">
        <f t="shared" si="48"/>
        <v>-56.04189420615036</v>
      </c>
      <c r="AW46">
        <v>43</v>
      </c>
      <c r="AX46">
        <f>IF(Z46&gt;0, (R46*SUMPRODUCT(K46:$K$98, X46:$X$98)-K46*$AZ$3)/Z46, 0)</f>
        <v>987.11473365946779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0.113081</v>
      </c>
      <c r="Q47" s="5">
        <f t="shared" si="60"/>
        <v>12.5</v>
      </c>
      <c r="R47">
        <f t="shared" si="31"/>
        <v>100000</v>
      </c>
      <c r="S47">
        <f t="shared" si="32"/>
        <v>905.95172166205202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252.03911743581068</v>
      </c>
      <c r="AC47">
        <f t="shared" si="33"/>
        <v>202.84525383045303</v>
      </c>
      <c r="AE47">
        <f t="shared" si="34"/>
        <v>0</v>
      </c>
      <c r="AF47">
        <f t="shared" si="35"/>
        <v>0</v>
      </c>
      <c r="AG47">
        <f t="shared" si="36"/>
        <v>-2.7987867479615067</v>
      </c>
      <c r="AH47">
        <f t="shared" si="37"/>
        <v>-2887.2870059491029</v>
      </c>
      <c r="AI47">
        <f t="shared" si="38"/>
        <v>-2890.0857926970643</v>
      </c>
      <c r="AJ47">
        <f t="shared" si="39"/>
        <v>49.193863605357649</v>
      </c>
      <c r="AK47">
        <f t="shared" si="61"/>
        <v>17.64273822050675</v>
      </c>
      <c r="AL47">
        <f t="shared" si="40"/>
        <v>-2823.2491908712</v>
      </c>
      <c r="AN47">
        <f t="shared" si="41"/>
        <v>0</v>
      </c>
      <c r="AO47">
        <f t="shared" si="42"/>
        <v>0</v>
      </c>
      <c r="AP47">
        <f t="shared" si="43"/>
        <v>-4.889575463585534E-2</v>
      </c>
      <c r="AQ47">
        <f t="shared" si="44"/>
        <v>-50.4418841874988</v>
      </c>
      <c r="AR47">
        <f t="shared" si="45"/>
        <v>-50.490779942134658</v>
      </c>
      <c r="AS47">
        <f t="shared" si="46"/>
        <v>0.85943349781445511</v>
      </c>
      <c r="AT47">
        <f t="shared" si="47"/>
        <v>0.30822462617519497</v>
      </c>
      <c r="AU47">
        <f t="shared" si="48"/>
        <v>-49.323121818145012</v>
      </c>
      <c r="AW47">
        <v>44</v>
      </c>
      <c r="AX47">
        <f>IF(Z47&gt;0, (R47*SUMPRODUCT(K47:$K$98, X47:$X$98)-K47*$AZ$3)/Z47, 0)</f>
        <v>905.95172166205202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0.12539</v>
      </c>
      <c r="Q48" s="5">
        <f t="shared" si="60"/>
        <v>12.5</v>
      </c>
      <c r="R48">
        <f t="shared" si="31"/>
        <v>100000</v>
      </c>
      <c r="S48">
        <f t="shared" si="32"/>
        <v>825.51456931750226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202.84525383045303</v>
      </c>
      <c r="AC48">
        <f t="shared" si="33"/>
        <v>159.81030948617448</v>
      </c>
      <c r="AE48">
        <f t="shared" si="34"/>
        <v>0</v>
      </c>
      <c r="AF48">
        <f t="shared" si="35"/>
        <v>0</v>
      </c>
      <c r="AG48">
        <f t="shared" si="36"/>
        <v>-2.4198590101549988</v>
      </c>
      <c r="AH48">
        <f t="shared" si="37"/>
        <v>-2807.5189626151468</v>
      </c>
      <c r="AI48">
        <f t="shared" si="38"/>
        <v>-2809.9388216253019</v>
      </c>
      <c r="AJ48">
        <f t="shared" si="39"/>
        <v>43.034944344278557</v>
      </c>
      <c r="AK48">
        <f t="shared" si="61"/>
        <v>14.199167768131714</v>
      </c>
      <c r="AL48">
        <f t="shared" si="40"/>
        <v>-2752.7047095128914</v>
      </c>
      <c r="AN48">
        <f t="shared" si="41"/>
        <v>0</v>
      </c>
      <c r="AO48">
        <f t="shared" si="42"/>
        <v>0</v>
      </c>
      <c r="AP48">
        <f t="shared" si="43"/>
        <v>-3.7746212871166869E-2</v>
      </c>
      <c r="AQ48">
        <f t="shared" si="44"/>
        <v>-43.793133384213583</v>
      </c>
      <c r="AR48">
        <f t="shared" si="45"/>
        <v>-43.830879597084746</v>
      </c>
      <c r="AS48">
        <f t="shared" si="46"/>
        <v>0.67128132808609753</v>
      </c>
      <c r="AT48">
        <f t="shared" si="47"/>
        <v>0.22148596547159205</v>
      </c>
      <c r="AU48">
        <f t="shared" si="48"/>
        <v>-42.938112303527056</v>
      </c>
      <c r="AW48">
        <v>45</v>
      </c>
      <c r="AX48">
        <f>IF(Z48&gt;0, (R48*SUMPRODUCT(K48:$K$98, X48:$X$98)-K48*$AZ$3)/Z48, 0)</f>
        <v>825.51456931750226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0.13947699999999999</v>
      </c>
      <c r="Q49" s="5">
        <f t="shared" si="60"/>
        <v>12.5</v>
      </c>
      <c r="R49">
        <f t="shared" si="31"/>
        <v>100000</v>
      </c>
      <c r="S49">
        <f t="shared" si="32"/>
        <v>744.78760525050575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159.81030948617448</v>
      </c>
      <c r="AC49">
        <f t="shared" si="33"/>
        <v>122.63051524769322</v>
      </c>
      <c r="AE49">
        <f t="shared" si="34"/>
        <v>0</v>
      </c>
      <c r="AF49">
        <f t="shared" si="35"/>
        <v>0</v>
      </c>
      <c r="AG49">
        <f t="shared" si="36"/>
        <v>-2.0581457448940599</v>
      </c>
      <c r="AH49">
        <f t="shared" si="37"/>
        <v>-2700.1174012751098</v>
      </c>
      <c r="AI49">
        <f t="shared" si="38"/>
        <v>-2702.1755470200037</v>
      </c>
      <c r="AJ49">
        <f t="shared" si="39"/>
        <v>37.17979423848125</v>
      </c>
      <c r="AK49">
        <f t="shared" si="61"/>
        <v>11.186721664032214</v>
      </c>
      <c r="AL49">
        <f t="shared" si="40"/>
        <v>-2653.8090311174901</v>
      </c>
      <c r="AN49">
        <f t="shared" si="41"/>
        <v>0</v>
      </c>
      <c r="AO49">
        <f t="shared" si="42"/>
        <v>0</v>
      </c>
      <c r="AP49">
        <f t="shared" si="43"/>
        <v>-2.8664305544485225E-2</v>
      </c>
      <c r="AQ49">
        <f t="shared" si="44"/>
        <v>-37.605203804512428</v>
      </c>
      <c r="AR49">
        <f t="shared" si="45"/>
        <v>-37.633868110056909</v>
      </c>
      <c r="AS49">
        <f t="shared" si="46"/>
        <v>0.51781220293890073</v>
      </c>
      <c r="AT49">
        <f t="shared" si="47"/>
        <v>0.15580024330854036</v>
      </c>
      <c r="AU49">
        <f t="shared" si="48"/>
        <v>-36.96025566380947</v>
      </c>
      <c r="AW49">
        <v>46</v>
      </c>
      <c r="AX49">
        <f>IF(Z49&gt;0, (R49*SUMPRODUCT(K49:$K$98, X49:$X$98)-K49*$AZ$3)/Z49, 0)</f>
        <v>744.78760525050575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0.15573300000000001</v>
      </c>
      <c r="Q50" s="5">
        <f t="shared" si="60"/>
        <v>12.5</v>
      </c>
      <c r="R50">
        <f t="shared" si="31"/>
        <v>100000</v>
      </c>
      <c r="S50">
        <f t="shared" si="32"/>
        <v>661.96707438739395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122.63051524769322</v>
      </c>
      <c r="AC50">
        <f t="shared" si="33"/>
        <v>90.930078537584734</v>
      </c>
      <c r="AE50">
        <f t="shared" si="34"/>
        <v>0</v>
      </c>
      <c r="AF50">
        <f t="shared" si="35"/>
        <v>0</v>
      </c>
      <c r="AG50">
        <f t="shared" si="36"/>
        <v>-1.7170430761555326</v>
      </c>
      <c r="AH50">
        <f t="shared" si="37"/>
        <v>-2564.1696903166935</v>
      </c>
      <c r="AI50">
        <f t="shared" si="38"/>
        <v>-2565.8867333928492</v>
      </c>
      <c r="AJ50">
        <f t="shared" si="39"/>
        <v>31.700436710108491</v>
      </c>
      <c r="AK50">
        <f t="shared" si="61"/>
        <v>8.5841360673385267</v>
      </c>
      <c r="AL50">
        <f t="shared" si="40"/>
        <v>-2525.6021606154022</v>
      </c>
      <c r="AN50">
        <f t="shared" si="41"/>
        <v>0</v>
      </c>
      <c r="AO50">
        <f t="shared" si="42"/>
        <v>0</v>
      </c>
      <c r="AP50">
        <f t="shared" si="43"/>
        <v>-2.1351503744358083E-2</v>
      </c>
      <c r="AQ50">
        <f t="shared" si="44"/>
        <v>-31.885559252566555</v>
      </c>
      <c r="AR50">
        <f t="shared" si="45"/>
        <v>-31.906910756310914</v>
      </c>
      <c r="AS50">
        <f t="shared" si="46"/>
        <v>0.39419627993791662</v>
      </c>
      <c r="AT50">
        <f t="shared" si="47"/>
        <v>0.10674409741322974</v>
      </c>
      <c r="AU50">
        <f t="shared" si="48"/>
        <v>-31.405970378959768</v>
      </c>
      <c r="AW50">
        <v>47</v>
      </c>
      <c r="AX50">
        <f>IF(Z50&gt;0, (R50*SUMPRODUCT(K50:$K$98, X50:$X$98)-K50*$AZ$3)/Z50, 0)</f>
        <v>661.96707438739395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0.17447299999999999</v>
      </c>
      <c r="Q51" s="5">
        <f t="shared" si="60"/>
        <v>12.5</v>
      </c>
      <c r="R51">
        <f t="shared" si="31"/>
        <v>100000</v>
      </c>
      <c r="S51">
        <f t="shared" si="32"/>
        <v>574.13467589029369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90.930078537584734</v>
      </c>
      <c r="AC51">
        <f t="shared" si="33"/>
        <v>64.316632762164545</v>
      </c>
      <c r="AE51">
        <f t="shared" si="34"/>
        <v>0</v>
      </c>
      <c r="AF51">
        <f t="shared" si="35"/>
        <v>0</v>
      </c>
      <c r="AG51">
        <f t="shared" si="36"/>
        <v>-1.400294988767893</v>
      </c>
      <c r="AH51">
        <f t="shared" si="37"/>
        <v>-2396.6212530086741</v>
      </c>
      <c r="AI51">
        <f t="shared" si="38"/>
        <v>-2398.0215479974422</v>
      </c>
      <c r="AJ51">
        <f t="shared" si="39"/>
        <v>26.613445775420189</v>
      </c>
      <c r="AK51">
        <f t="shared" si="61"/>
        <v>6.3651054976309318</v>
      </c>
      <c r="AL51">
        <f t="shared" si="40"/>
        <v>-2365.0429967243913</v>
      </c>
      <c r="AN51">
        <f t="shared" si="41"/>
        <v>0</v>
      </c>
      <c r="AO51">
        <f t="shared" si="42"/>
        <v>0</v>
      </c>
      <c r="AP51">
        <f t="shared" si="43"/>
        <v>-1.5547078387611707E-2</v>
      </c>
      <c r="AQ51">
        <f t="shared" si="44"/>
        <v>-26.609006519924197</v>
      </c>
      <c r="AR51">
        <f t="shared" si="45"/>
        <v>-26.62455359831181</v>
      </c>
      <c r="AS51">
        <f t="shared" si="46"/>
        <v>0.2954815456413053</v>
      </c>
      <c r="AT51">
        <f t="shared" si="47"/>
        <v>7.0669962337121028E-2</v>
      </c>
      <c r="AU51">
        <f t="shared" si="48"/>
        <v>-26.258402090333387</v>
      </c>
      <c r="AW51">
        <v>48</v>
      </c>
      <c r="AX51">
        <f>IF(Z51&gt;0, (R51*SUMPRODUCT(K51:$K$98, X51:$X$98)-K51*$AZ$3)/Z51, 0)</f>
        <v>574.13467589029369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0.196798</v>
      </c>
      <c r="Q52" s="5">
        <f t="shared" si="60"/>
        <v>12.5</v>
      </c>
      <c r="R52">
        <f t="shared" si="31"/>
        <v>100000</v>
      </c>
      <c r="S52">
        <f t="shared" si="32"/>
        <v>477.33669560363182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64.316632762164545</v>
      </c>
      <c r="AC52">
        <f t="shared" si="33"/>
        <v>42.414870418263888</v>
      </c>
      <c r="AE52">
        <f t="shared" si="34"/>
        <v>0</v>
      </c>
      <c r="AF52">
        <f t="shared" si="35"/>
        <v>0</v>
      </c>
      <c r="AG52">
        <f t="shared" si="36"/>
        <v>-1.1107167856806706</v>
      </c>
      <c r="AH52">
        <f t="shared" si="37"/>
        <v>-2204.6020255963508</v>
      </c>
      <c r="AI52">
        <f t="shared" si="38"/>
        <v>-2205.7127423820316</v>
      </c>
      <c r="AJ52">
        <f t="shared" si="39"/>
        <v>21.901762343900657</v>
      </c>
      <c r="AK52">
        <f t="shared" si="61"/>
        <v>4.5021642933515187</v>
      </c>
      <c r="AL52">
        <f t="shared" si="40"/>
        <v>-2179.3088157447792</v>
      </c>
      <c r="AN52">
        <f t="shared" si="41"/>
        <v>0</v>
      </c>
      <c r="AO52">
        <f t="shared" si="42"/>
        <v>0</v>
      </c>
      <c r="AP52">
        <f t="shared" si="43"/>
        <v>-1.1010690777866414E-2</v>
      </c>
      <c r="AQ52">
        <f t="shared" si="44"/>
        <v>-21.854528089465777</v>
      </c>
      <c r="AR52">
        <f t="shared" si="45"/>
        <v>-21.865538780243646</v>
      </c>
      <c r="AS52">
        <f t="shared" si="46"/>
        <v>0.21711523204470606</v>
      </c>
      <c r="AT52">
        <f t="shared" si="47"/>
        <v>4.4630584055562195E-2</v>
      </c>
      <c r="AU52">
        <f t="shared" si="48"/>
        <v>-21.603792964143373</v>
      </c>
      <c r="AW52">
        <v>49</v>
      </c>
      <c r="AX52">
        <f>IF(Z52&gt;0, (R52*SUMPRODUCT(K52:$K$98, X52:$X$98)-K52*$AZ$3)/Z52, 0)</f>
        <v>477.33669560363182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0.22254599999999999</v>
      </c>
      <c r="Q53" s="5">
        <f t="shared" si="60"/>
        <v>12.5</v>
      </c>
      <c r="R53">
        <f t="shared" si="31"/>
        <v>100000</v>
      </c>
      <c r="S53">
        <f t="shared" si="32"/>
        <v>363.12970058651905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42.414870418263888</v>
      </c>
      <c r="AC53">
        <f t="shared" si="33"/>
        <v>24.763238914533403</v>
      </c>
      <c r="AE53">
        <f t="shared" si="34"/>
        <v>0</v>
      </c>
      <c r="AF53">
        <f t="shared" si="35"/>
        <v>0</v>
      </c>
      <c r="AG53">
        <f t="shared" si="36"/>
        <v>-0.85242404003777339</v>
      </c>
      <c r="AH53">
        <f t="shared" si="37"/>
        <v>-1977.4846222887238</v>
      </c>
      <c r="AI53">
        <f t="shared" si="38"/>
        <v>-1978.3370463287615</v>
      </c>
      <c r="AJ53">
        <f t="shared" si="39"/>
        <v>17.651631503730485</v>
      </c>
      <c r="AK53">
        <f t="shared" si="61"/>
        <v>2.9690409292784725</v>
      </c>
      <c r="AL53">
        <f t="shared" si="40"/>
        <v>-1957.7163738957527</v>
      </c>
      <c r="AN53">
        <f t="shared" si="41"/>
        <v>0</v>
      </c>
      <c r="AO53">
        <f t="shared" si="42"/>
        <v>0</v>
      </c>
      <c r="AP53">
        <f t="shared" si="43"/>
        <v>-7.5448202502113298E-3</v>
      </c>
      <c r="AQ53">
        <f t="shared" si="44"/>
        <v>-17.502751356078988</v>
      </c>
      <c r="AR53">
        <f t="shared" si="45"/>
        <v>-17.510296176329199</v>
      </c>
      <c r="AS53">
        <f t="shared" si="46"/>
        <v>0.15623490254065631</v>
      </c>
      <c r="AT53">
        <f t="shared" si="47"/>
        <v>2.6279033761100679E-2</v>
      </c>
      <c r="AU53">
        <f t="shared" si="48"/>
        <v>-17.327782240027442</v>
      </c>
      <c r="AW53">
        <v>50</v>
      </c>
      <c r="AX53">
        <f>IF(Z53&gt;0, (R53*SUMPRODUCT(K53:$K$98, X53:$X$98)-K53*$AZ$3)/Z53, 0)</f>
        <v>363.12970058651905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0.252114</v>
      </c>
      <c r="Q54" s="5">
        <f t="shared" si="60"/>
        <v>12.5</v>
      </c>
      <c r="R54">
        <f t="shared" si="31"/>
        <v>100000</v>
      </c>
      <c r="S54">
        <f t="shared" si="32"/>
        <v>218.8636323419953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24.763238914533403</v>
      </c>
      <c r="AC54">
        <f t="shared" si="33"/>
        <v>11.013073795718068</v>
      </c>
      <c r="AE54">
        <f t="shared" si="34"/>
        <v>0</v>
      </c>
      <c r="AF54">
        <f t="shared" si="35"/>
        <v>0</v>
      </c>
      <c r="AG54">
        <f t="shared" si="36"/>
        <v>-0.62899176520731237</v>
      </c>
      <c r="AH54">
        <f t="shared" si="37"/>
        <v>-1719.2642754406656</v>
      </c>
      <c r="AI54">
        <f t="shared" si="38"/>
        <v>-1719.8932672058729</v>
      </c>
      <c r="AJ54">
        <f t="shared" si="39"/>
        <v>13.750165118815335</v>
      </c>
      <c r="AK54">
        <f t="shared" si="61"/>
        <v>1.7334267240173384</v>
      </c>
      <c r="AL54">
        <f t="shared" si="40"/>
        <v>-1704.4096753630402</v>
      </c>
      <c r="AN54">
        <f t="shared" si="41"/>
        <v>0</v>
      </c>
      <c r="AO54">
        <f t="shared" si="42"/>
        <v>0</v>
      </c>
      <c r="AP54">
        <f t="shared" si="43"/>
        <v>-4.970729674238783E-3</v>
      </c>
      <c r="AQ54">
        <f t="shared" si="44"/>
        <v>-13.586820089726995</v>
      </c>
      <c r="AR54">
        <f t="shared" si="45"/>
        <v>-13.591790819401234</v>
      </c>
      <c r="AS54">
        <f t="shared" si="46"/>
        <v>0.1086633523083584</v>
      </c>
      <c r="AT54">
        <f t="shared" si="47"/>
        <v>1.369874159219173E-2</v>
      </c>
      <c r="AU54">
        <f t="shared" si="48"/>
        <v>-13.469428725500682</v>
      </c>
      <c r="AW54">
        <v>51</v>
      </c>
      <c r="AX54">
        <f>IF(Z54&gt;0, (R54*SUMPRODUCT(K54:$K$98, X54:$X$98)-K54*$AZ$3)/Z54, 0)</f>
        <v>218.8636323419953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0.286269</v>
      </c>
      <c r="Q55" s="5">
        <f t="shared" si="60"/>
        <v>12.5</v>
      </c>
      <c r="R55">
        <f t="shared" si="31"/>
        <v>100000</v>
      </c>
      <c r="S55">
        <f t="shared" si="32"/>
        <v>21.935866911286482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11.013073795718068</v>
      </c>
      <c r="AC55">
        <f t="shared" si="33"/>
        <v>0.77677713211933153</v>
      </c>
      <c r="AE55">
        <f t="shared" si="34"/>
        <v>0</v>
      </c>
      <c r="AF55">
        <f t="shared" si="35"/>
        <v>0</v>
      </c>
      <c r="AG55">
        <f t="shared" si="36"/>
        <v>-0.44264100392110717</v>
      </c>
      <c r="AH55">
        <f t="shared" si="37"/>
        <v>-1440.4867490730567</v>
      </c>
      <c r="AI55">
        <f t="shared" si="38"/>
        <v>-1440.9293900769778</v>
      </c>
      <c r="AJ55">
        <f t="shared" si="39"/>
        <v>10.236296663598736</v>
      </c>
      <c r="AK55">
        <f t="shared" si="61"/>
        <v>0.77091516570026486</v>
      </c>
      <c r="AL55">
        <f t="shared" si="40"/>
        <v>-1429.9221782476789</v>
      </c>
      <c r="AN55">
        <f t="shared" si="41"/>
        <v>0</v>
      </c>
      <c r="AO55">
        <f t="shared" si="42"/>
        <v>0</v>
      </c>
      <c r="AP55">
        <f t="shared" si="43"/>
        <v>-3.123264789626547E-3</v>
      </c>
      <c r="AQ55">
        <f t="shared" si="44"/>
        <v>-10.164041522247585</v>
      </c>
      <c r="AR55">
        <f t="shared" si="45"/>
        <v>-10.167164787037212</v>
      </c>
      <c r="AS55">
        <f t="shared" si="46"/>
        <v>7.2227074903543798E-2</v>
      </c>
      <c r="AT55">
        <f t="shared" si="47"/>
        <v>5.4395597594702151E-3</v>
      </c>
      <c r="AU55">
        <f t="shared" si="48"/>
        <v>-10.089498152374198</v>
      </c>
      <c r="AW55">
        <v>52</v>
      </c>
      <c r="AX55">
        <f>IF(Z55&gt;0, (R55*SUMPRODUCT(K55:$K$98, X55:$X$98)-K55*$AZ$3)/Z55, 0)</f>
        <v>21.935866911286482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0.32445800000000002</v>
      </c>
      <c r="Q56" s="5">
        <f t="shared" si="60"/>
        <v>12.5</v>
      </c>
      <c r="R56">
        <f t="shared" si="31"/>
        <v>100000</v>
      </c>
      <c r="S56">
        <f t="shared" si="32"/>
        <v>-271.37680628709353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0.77677713211933153</v>
      </c>
      <c r="AC56">
        <f t="shared" si="33"/>
        <v>-6.3957256167994494</v>
      </c>
      <c r="AE56">
        <f t="shared" si="34"/>
        <v>0</v>
      </c>
      <c r="AF56">
        <f t="shared" si="35"/>
        <v>0</v>
      </c>
      <c r="AG56">
        <f t="shared" si="36"/>
        <v>-0.29459617903166146</v>
      </c>
      <c r="AH56">
        <f t="shared" si="37"/>
        <v>-1148.9473188018767</v>
      </c>
      <c r="AI56">
        <f t="shared" si="38"/>
        <v>-1149.2419149809084</v>
      </c>
      <c r="AJ56">
        <f t="shared" si="39"/>
        <v>7.1725027489187809</v>
      </c>
      <c r="AK56">
        <f t="shared" si="61"/>
        <v>5.437439924835321E-2</v>
      </c>
      <c r="AL56">
        <f t="shared" si="40"/>
        <v>-1142.0150378327412</v>
      </c>
      <c r="AN56">
        <f t="shared" si="41"/>
        <v>0</v>
      </c>
      <c r="AO56">
        <f t="shared" si="42"/>
        <v>0</v>
      </c>
      <c r="AP56">
        <f t="shared" si="43"/>
        <v>-1.855949905908599E-3</v>
      </c>
      <c r="AQ56">
        <f t="shared" si="44"/>
        <v>-7.2383446222332148</v>
      </c>
      <c r="AR56">
        <f t="shared" si="45"/>
        <v>-7.2402005721391234</v>
      </c>
      <c r="AS56">
        <f t="shared" si="46"/>
        <v>4.5186620701398519E-2</v>
      </c>
      <c r="AT56">
        <f t="shared" si="47"/>
        <v>3.425576037697755E-4</v>
      </c>
      <c r="AU56">
        <f t="shared" si="48"/>
        <v>-7.1946713938339553</v>
      </c>
      <c r="AW56">
        <v>53</v>
      </c>
      <c r="AX56">
        <f>IF(Z56&gt;0, (R56*SUMPRODUCT(K56:$K$98, X56:$X$98)-K56*$AZ$3)/Z56, 0)</f>
        <v>-271.37680628709353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0.36696200000000001</v>
      </c>
      <c r="Q57" s="5">
        <f t="shared" si="60"/>
        <v>12.5</v>
      </c>
      <c r="R57">
        <f t="shared" si="31"/>
        <v>100000</v>
      </c>
      <c r="S57">
        <f t="shared" si="32"/>
        <v>-746.62048280616045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-6.3957256167994494</v>
      </c>
      <c r="AC57">
        <f t="shared" si="33"/>
        <v>-10.963053477131945</v>
      </c>
      <c r="AE57">
        <f t="shared" si="34"/>
        <v>0</v>
      </c>
      <c r="AF57">
        <f t="shared" si="35"/>
        <v>0</v>
      </c>
      <c r="AG57">
        <f t="shared" si="36"/>
        <v>-0.18354461419152832</v>
      </c>
      <c r="AH57">
        <f t="shared" si="37"/>
        <v>-864.84482439853241</v>
      </c>
      <c r="AI57">
        <f t="shared" si="38"/>
        <v>-865.02836901272394</v>
      </c>
      <c r="AJ57">
        <f t="shared" si="39"/>
        <v>4.5673278603324956</v>
      </c>
      <c r="AK57">
        <f t="shared" si="61"/>
        <v>-0.44770079317596151</v>
      </c>
      <c r="AL57">
        <f t="shared" si="40"/>
        <v>-860.90874194556739</v>
      </c>
      <c r="AN57">
        <f t="shared" si="41"/>
        <v>0</v>
      </c>
      <c r="AO57">
        <f t="shared" si="42"/>
        <v>0</v>
      </c>
      <c r="AP57">
        <f t="shared" si="43"/>
        <v>-1.0324351048906087E-3</v>
      </c>
      <c r="AQ57">
        <f t="shared" si="44"/>
        <v>-4.8647363526573661</v>
      </c>
      <c r="AR57">
        <f t="shared" si="45"/>
        <v>-4.8657687877622564</v>
      </c>
      <c r="AS57">
        <f t="shared" si="46"/>
        <v>2.5691135854477319E-2</v>
      </c>
      <c r="AT57">
        <f t="shared" si="47"/>
        <v>-2.5183087904715367E-3</v>
      </c>
      <c r="AU57">
        <f t="shared" si="48"/>
        <v>-4.8425959606982509</v>
      </c>
      <c r="AW57">
        <v>54</v>
      </c>
      <c r="AX57">
        <f>IF(Z57&gt;0, (R57*SUMPRODUCT(K57:$K$98, X57:$X$98)-K57*$AZ$3)/Z57, 0)</f>
        <v>-746.62048280616045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0.41335300000000003</v>
      </c>
      <c r="Q58" s="5">
        <f t="shared" si="60"/>
        <v>12.5</v>
      </c>
      <c r="R58">
        <f t="shared" si="31"/>
        <v>100000</v>
      </c>
      <c r="S58">
        <f t="shared" si="32"/>
        <v>-1587.6436289811484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-10.963053477131945</v>
      </c>
      <c r="AC58">
        <f t="shared" si="33"/>
        <v>-13.442953435235101</v>
      </c>
      <c r="AE58">
        <f t="shared" si="34"/>
        <v>0</v>
      </c>
      <c r="AF58">
        <f t="shared" si="35"/>
        <v>0</v>
      </c>
      <c r="AG58">
        <f t="shared" si="36"/>
        <v>-0.10584045113970221</v>
      </c>
      <c r="AH58">
        <f t="shared" si="37"/>
        <v>-606.94973527928641</v>
      </c>
      <c r="AI58">
        <f t="shared" si="38"/>
        <v>-607.05557573042609</v>
      </c>
      <c r="AJ58">
        <f t="shared" si="39"/>
        <v>2.4798999581031556</v>
      </c>
      <c r="AK58">
        <f t="shared" si="61"/>
        <v>-0.76741374339923618</v>
      </c>
      <c r="AL58">
        <f t="shared" si="40"/>
        <v>-605.34308951572223</v>
      </c>
      <c r="AN58">
        <f t="shared" si="41"/>
        <v>0</v>
      </c>
      <c r="AO58">
        <f t="shared" si="42"/>
        <v>0</v>
      </c>
      <c r="AP58">
        <f t="shared" si="43"/>
        <v>-5.3156304100879887E-4</v>
      </c>
      <c r="AQ58">
        <f t="shared" si="44"/>
        <v>-3.0482867707989127</v>
      </c>
      <c r="AR58">
        <f t="shared" si="45"/>
        <v>-3.0488183338399213</v>
      </c>
      <c r="AS58">
        <f t="shared" si="46"/>
        <v>1.2454814288224652E-2</v>
      </c>
      <c r="AT58">
        <f t="shared" si="47"/>
        <v>-3.8541859823972759E-3</v>
      </c>
      <c r="AU58">
        <f t="shared" si="48"/>
        <v>-3.040217705534094</v>
      </c>
      <c r="AW58">
        <v>55</v>
      </c>
      <c r="AX58">
        <f>IF(Z58&gt;0, (R58*SUMPRODUCT(K58:$K$98, X58:$X$98)-K58*$AZ$3)/Z58, 0)</f>
        <v>-1587.6436289811484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0.46434700000000001</v>
      </c>
      <c r="Q59" s="5">
        <f t="shared" si="60"/>
        <v>12.5</v>
      </c>
      <c r="R59">
        <f t="shared" si="31"/>
        <v>100000</v>
      </c>
      <c r="S59">
        <f t="shared" si="32"/>
        <v>-3226.7977611081105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-13.442953435235101</v>
      </c>
      <c r="AC59">
        <f t="shared" si="33"/>
        <v>-14.361921996610612</v>
      </c>
      <c r="AE59">
        <f t="shared" si="34"/>
        <v>0</v>
      </c>
      <c r="AF59">
        <f t="shared" si="35"/>
        <v>0</v>
      </c>
      <c r="AG59">
        <f t="shared" si="36"/>
        <v>-5.5635350662937899E-2</v>
      </c>
      <c r="AH59">
        <f t="shared" si="37"/>
        <v>-393.1735677229384</v>
      </c>
      <c r="AI59">
        <f t="shared" si="38"/>
        <v>-393.22920307360135</v>
      </c>
      <c r="AJ59">
        <f t="shared" si="39"/>
        <v>0.91896856137551097</v>
      </c>
      <c r="AK59">
        <f t="shared" si="61"/>
        <v>-0.94100674046645716</v>
      </c>
      <c r="AL59">
        <f t="shared" si="40"/>
        <v>-393.2512412526923</v>
      </c>
      <c r="AN59">
        <f t="shared" si="41"/>
        <v>0</v>
      </c>
      <c r="AO59">
        <f t="shared" si="42"/>
        <v>0</v>
      </c>
      <c r="AP59">
        <f t="shared" si="43"/>
        <v>-2.4948009571017698E-4</v>
      </c>
      <c r="AQ59">
        <f t="shared" si="44"/>
        <v>-1.7630693100236621</v>
      </c>
      <c r="AR59">
        <f t="shared" si="45"/>
        <v>-1.7633187901193723</v>
      </c>
      <c r="AS59">
        <f t="shared" si="46"/>
        <v>4.1208397523291446E-3</v>
      </c>
      <c r="AT59">
        <f t="shared" si="47"/>
        <v>-4.219663377297323E-3</v>
      </c>
      <c r="AU59">
        <f t="shared" si="48"/>
        <v>-1.7634176137443405</v>
      </c>
      <c r="AW59">
        <v>56</v>
      </c>
      <c r="AX59">
        <f>IF(Z59&gt;0, (R59*SUMPRODUCT(K59:$K$98, X59:$X$98)-K59*$AZ$3)/Z59, 0)</f>
        <v>-3226.7977611081105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0.52171199999999995</v>
      </c>
      <c r="Q60" s="5">
        <f t="shared" si="60"/>
        <v>12.5</v>
      </c>
      <c r="R60">
        <f t="shared" si="31"/>
        <v>100000</v>
      </c>
      <c r="S60">
        <f t="shared" si="32"/>
        <v>-6824.3647184446454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-14.361921996610612</v>
      </c>
      <c r="AC60">
        <f t="shared" si="33"/>
        <v>-14.223814333934806</v>
      </c>
      <c r="AE60">
        <f t="shared" si="34"/>
        <v>0</v>
      </c>
      <c r="AF60">
        <f t="shared" si="35"/>
        <v>0</v>
      </c>
      <c r="AG60">
        <f t="shared" si="36"/>
        <v>-2.6053367091245862E-2</v>
      </c>
      <c r="AH60">
        <f t="shared" si="37"/>
        <v>-232.20504052050123</v>
      </c>
      <c r="AI60">
        <f t="shared" si="38"/>
        <v>-232.23109388759246</v>
      </c>
      <c r="AJ60">
        <f t="shared" si="39"/>
        <v>-0.13810766267580554</v>
      </c>
      <c r="AK60">
        <f t="shared" si="61"/>
        <v>-1.0053345397627429</v>
      </c>
      <c r="AL60">
        <f t="shared" si="40"/>
        <v>-233.374536090031</v>
      </c>
      <c r="AN60">
        <f t="shared" si="41"/>
        <v>0</v>
      </c>
      <c r="AO60">
        <f t="shared" si="42"/>
        <v>0</v>
      </c>
      <c r="AP60">
        <f t="shared" si="43"/>
        <v>-1.0431119201779226E-4</v>
      </c>
      <c r="AQ60">
        <f t="shared" si="44"/>
        <v>-0.92969114066534153</v>
      </c>
      <c r="AR60">
        <f t="shared" si="45"/>
        <v>-0.92979545185735935</v>
      </c>
      <c r="AS60">
        <f t="shared" si="46"/>
        <v>-5.5294867914961452E-4</v>
      </c>
      <c r="AT60">
        <f t="shared" si="47"/>
        <v>-4.0251090713931811E-3</v>
      </c>
      <c r="AU60">
        <f t="shared" si="48"/>
        <v>-0.93437350960790211</v>
      </c>
      <c r="AW60">
        <v>57</v>
      </c>
      <c r="AX60">
        <f>IF(Z60&gt;0, (R60*SUMPRODUCT(K60:$K$98, X60:$X$98)-K60*$AZ$3)/Z60, 0)</f>
        <v>-6824.3647184446454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0.58618000000000003</v>
      </c>
      <c r="Q61" s="5">
        <f t="shared" si="60"/>
        <v>12.5</v>
      </c>
      <c r="R61">
        <f t="shared" si="31"/>
        <v>100000</v>
      </c>
      <c r="S61">
        <f t="shared" si="32"/>
        <v>-15987.300884994052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-14.223814333934806</v>
      </c>
      <c r="AC61">
        <f t="shared" si="33"/>
        <v>-13.456026034689909</v>
      </c>
      <c r="AE61">
        <f t="shared" si="34"/>
        <v>0</v>
      </c>
      <c r="AF61">
        <f t="shared" si="35"/>
        <v>0</v>
      </c>
      <c r="AG61">
        <f t="shared" si="36"/>
        <v>-1.0520870698786905E-2</v>
      </c>
      <c r="AH61">
        <f t="shared" si="37"/>
        <v>-122.17570177237201</v>
      </c>
      <c r="AI61">
        <f t="shared" si="38"/>
        <v>-122.18622264307079</v>
      </c>
      <c r="AJ61">
        <f t="shared" si="39"/>
        <v>-0.76778829924489678</v>
      </c>
      <c r="AK61">
        <f t="shared" si="61"/>
        <v>-0.99566700337543657</v>
      </c>
      <c r="AL61">
        <f t="shared" si="40"/>
        <v>-123.94967794569112</v>
      </c>
      <c r="AN61">
        <f t="shared" si="41"/>
        <v>0</v>
      </c>
      <c r="AO61">
        <f t="shared" si="42"/>
        <v>0</v>
      </c>
      <c r="AP61">
        <f t="shared" si="43"/>
        <v>-3.7609772821986492E-5</v>
      </c>
      <c r="AQ61">
        <f t="shared" si="44"/>
        <v>-0.43675096097849625</v>
      </c>
      <c r="AR61">
        <f t="shared" si="45"/>
        <v>-0.43678857075131822</v>
      </c>
      <c r="AS61">
        <f t="shared" si="46"/>
        <v>-2.7446724075137147E-3</v>
      </c>
      <c r="AT61">
        <f t="shared" si="47"/>
        <v>-3.5592880927256317E-3</v>
      </c>
      <c r="AU61">
        <f t="shared" si="48"/>
        <v>-0.44309253125155756</v>
      </c>
      <c r="AW61">
        <v>58</v>
      </c>
      <c r="AX61">
        <f>IF(Z61&gt;0, (R61*SUMPRODUCT(K61:$K$98, X61:$X$98)-K61*$AZ$3)/Z61, 0)</f>
        <v>-15987.300884994052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0.65888599999999997</v>
      </c>
      <c r="Q62" s="5">
        <f t="shared" si="60"/>
        <v>12.5</v>
      </c>
      <c r="R62">
        <f t="shared" si="31"/>
        <v>100000</v>
      </c>
      <c r="S62">
        <f t="shared" si="32"/>
        <v>-44412.186457108037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-13.456026034689909</v>
      </c>
      <c r="AC62">
        <f t="shared" si="33"/>
        <v>-12.377170352891406</v>
      </c>
      <c r="AE62">
        <f t="shared" si="34"/>
        <v>0</v>
      </c>
      <c r="AF62">
        <f t="shared" si="35"/>
        <v>0</v>
      </c>
      <c r="AG62">
        <f t="shared" si="36"/>
        <v>-3.4836075805581277E-3</v>
      </c>
      <c r="AH62">
        <f t="shared" si="37"/>
        <v>-55.456435289927263</v>
      </c>
      <c r="AI62">
        <f t="shared" si="38"/>
        <v>-55.459918897507819</v>
      </c>
      <c r="AJ62">
        <f t="shared" si="39"/>
        <v>-1.0788556817985029</v>
      </c>
      <c r="AK62">
        <f t="shared" si="61"/>
        <v>-0.9419218224282937</v>
      </c>
      <c r="AL62">
        <f t="shared" si="40"/>
        <v>-57.480696401734612</v>
      </c>
      <c r="AN62">
        <f t="shared" si="41"/>
        <v>0</v>
      </c>
      <c r="AO62">
        <f t="shared" si="42"/>
        <v>0</v>
      </c>
      <c r="AP62">
        <f t="shared" si="43"/>
        <v>-1.1118859212660033E-5</v>
      </c>
      <c r="AQ62">
        <f t="shared" si="44"/>
        <v>-0.17700394839705277</v>
      </c>
      <c r="AR62">
        <f t="shared" si="45"/>
        <v>-0.17701506725626542</v>
      </c>
      <c r="AS62">
        <f t="shared" si="46"/>
        <v>-3.4434545680871488E-3</v>
      </c>
      <c r="AT62">
        <f t="shared" si="47"/>
        <v>-3.0063937716068492E-3</v>
      </c>
      <c r="AU62">
        <f t="shared" si="48"/>
        <v>-0.1834649155959594</v>
      </c>
      <c r="AW62">
        <v>59</v>
      </c>
      <c r="AX62">
        <f>IF(Z62&gt;0, (R62*SUMPRODUCT(K62:$K$98, X62:$X$98)-K62*$AZ$3)/Z62, 0)</f>
        <v>-44412.186457108037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0.73742600000000003</v>
      </c>
      <c r="Q63" s="5">
        <f t="shared" si="60"/>
        <v>12.5</v>
      </c>
      <c r="R63">
        <f t="shared" si="31"/>
        <v>100000</v>
      </c>
      <c r="S63">
        <f t="shared" si="32"/>
        <v>-159128.20388900739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-12.377170352891406</v>
      </c>
      <c r="AC63">
        <f t="shared" si="33"/>
        <v>-11.200954084523282</v>
      </c>
      <c r="AE63">
        <f t="shared" si="34"/>
        <v>0</v>
      </c>
      <c r="AF63">
        <f t="shared" si="35"/>
        <v>0</v>
      </c>
      <c r="AG63">
        <f t="shared" si="36"/>
        <v>-8.7986870105188854E-4</v>
      </c>
      <c r="AH63">
        <f t="shared" si="37"/>
        <v>-20.551222429605264</v>
      </c>
      <c r="AI63">
        <f t="shared" si="38"/>
        <v>-20.552102298306316</v>
      </c>
      <c r="AJ63">
        <f t="shared" si="39"/>
        <v>-1.1762162683681243</v>
      </c>
      <c r="AK63">
        <f t="shared" si="61"/>
        <v>-0.86640192470239852</v>
      </c>
      <c r="AL63">
        <f t="shared" si="40"/>
        <v>-22.594720491376837</v>
      </c>
      <c r="AN63">
        <f t="shared" si="41"/>
        <v>0</v>
      </c>
      <c r="AO63">
        <f t="shared" si="42"/>
        <v>0</v>
      </c>
      <c r="AP63">
        <f t="shared" si="43"/>
        <v>-2.5074417381949954E-6</v>
      </c>
      <c r="AQ63">
        <f t="shared" si="44"/>
        <v>-5.8566684812535984E-2</v>
      </c>
      <c r="AR63">
        <f t="shared" si="45"/>
        <v>-5.8569192254274177E-2</v>
      </c>
      <c r="AS63">
        <f t="shared" si="46"/>
        <v>-3.3519703120753149E-3</v>
      </c>
      <c r="AT63">
        <f t="shared" si="47"/>
        <v>-2.4690642427149545E-3</v>
      </c>
      <c r="AU63">
        <f t="shared" si="48"/>
        <v>-6.4390226809064435E-2</v>
      </c>
      <c r="AW63">
        <v>60</v>
      </c>
      <c r="AX63">
        <f>IF(Z63&gt;0, (R63*SUMPRODUCT(K63:$K$98, X63:$X$98)-K63*$AZ$3)/Z63, 0)</f>
        <v>-159128.20388900739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0.819492</v>
      </c>
      <c r="Q64" s="5">
        <f t="shared" si="60"/>
        <v>12.5</v>
      </c>
      <c r="R64">
        <f t="shared" si="31"/>
        <v>100000</v>
      </c>
      <c r="S64">
        <f t="shared" si="32"/>
        <v>-837469.73137867101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-11.200954084523282</v>
      </c>
      <c r="AC64">
        <f t="shared" si="33"/>
        <v>-10.051288432938341</v>
      </c>
      <c r="AE64">
        <f t="shared" si="34"/>
        <v>0</v>
      </c>
      <c r="AF64">
        <f t="shared" si="35"/>
        <v>0</v>
      </c>
      <c r="AG64">
        <f t="shared" si="36"/>
        <v>-1.5002465247895543E-4</v>
      </c>
      <c r="AH64">
        <f t="shared" si="37"/>
        <v>-5.7683628924993142</v>
      </c>
      <c r="AI64">
        <f t="shared" si="38"/>
        <v>-5.768512917151793</v>
      </c>
      <c r="AJ64">
        <f t="shared" si="39"/>
        <v>-1.1496656515849413</v>
      </c>
      <c r="AK64">
        <f t="shared" si="61"/>
        <v>-0.78406678591662982</v>
      </c>
      <c r="AL64">
        <f t="shared" si="40"/>
        <v>-7.702245354653364</v>
      </c>
      <c r="AN64">
        <f t="shared" si="41"/>
        <v>0</v>
      </c>
      <c r="AO64">
        <f t="shared" si="42"/>
        <v>0</v>
      </c>
      <c r="AP64">
        <f t="shared" si="43"/>
        <v>-3.8173113919299314E-7</v>
      </c>
      <c r="AQ64">
        <f t="shared" si="44"/>
        <v>-1.4677346035120668E-2</v>
      </c>
      <c r="AR64">
        <f t="shared" si="45"/>
        <v>-1.4677727766259859E-2</v>
      </c>
      <c r="AS64">
        <f t="shared" si="46"/>
        <v>-2.9252737574721964E-3</v>
      </c>
      <c r="AT64">
        <f t="shared" si="47"/>
        <v>-1.9950235007765021E-3</v>
      </c>
      <c r="AU64">
        <f t="shared" si="48"/>
        <v>-1.9598025024508556E-2</v>
      </c>
      <c r="AW64">
        <v>61</v>
      </c>
      <c r="AX64">
        <f>IF(Z64&gt;0, (R64*SUMPRODUCT(K64:$K$98, X64:$X$98)-K64*$AZ$3)/Z64, 0)</f>
        <v>-837469.73137867101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0.82196330200000001</v>
      </c>
      <c r="Q65" s="5">
        <f t="shared" si="60"/>
        <v>12.5</v>
      </c>
      <c r="R65">
        <f t="shared" si="31"/>
        <v>100000</v>
      </c>
      <c r="S65">
        <f t="shared" si="32"/>
        <v>-4456224.0540032638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-10.051288432938341</v>
      </c>
      <c r="AC65">
        <f t="shared" si="33"/>
        <v>-8.987186907189999</v>
      </c>
      <c r="AE65">
        <f t="shared" si="34"/>
        <v>0</v>
      </c>
      <c r="AF65">
        <f t="shared" si="35"/>
        <v>0</v>
      </c>
      <c r="AG65">
        <f t="shared" si="36"/>
        <v>-2.5209647221161182E-5</v>
      </c>
      <c r="AH65">
        <f t="shared" si="37"/>
        <v>-0.98651806986403745</v>
      </c>
      <c r="AI65">
        <f t="shared" si="38"/>
        <v>-0.98654327951125864</v>
      </c>
      <c r="AJ65">
        <f t="shared" si="39"/>
        <v>-1.0641015257483417</v>
      </c>
      <c r="AK65">
        <f t="shared" si="61"/>
        <v>-0.70359019030568393</v>
      </c>
      <c r="AL65">
        <f t="shared" si="40"/>
        <v>-2.7542349955652843</v>
      </c>
      <c r="AN65">
        <f t="shared" si="41"/>
        <v>0</v>
      </c>
      <c r="AO65">
        <f t="shared" si="42"/>
        <v>0</v>
      </c>
      <c r="AP65">
        <f t="shared" si="43"/>
        <v>-5.7272178708722276E-8</v>
      </c>
      <c r="AQ65">
        <f t="shared" si="44"/>
        <v>-2.2412070546235304E-3</v>
      </c>
      <c r="AR65">
        <f t="shared" si="45"/>
        <v>-2.2412643268022391E-3</v>
      </c>
      <c r="AS65">
        <f t="shared" si="46"/>
        <v>-2.4174639261007459E-3</v>
      </c>
      <c r="AT65">
        <f t="shared" si="47"/>
        <v>-1.5984413729941502E-3</v>
      </c>
      <c r="AU65">
        <f t="shared" si="48"/>
        <v>-6.2571696258971353E-3</v>
      </c>
      <c r="AW65">
        <v>62</v>
      </c>
      <c r="AX65">
        <f>IF(Z65&gt;0, (R65*SUMPRODUCT(K65:$K$98, X65:$X$98)-K65*$AZ$3)/Z65, 0)</f>
        <v>-4456224.0540032638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0.82463276399999996</v>
      </c>
      <c r="Q66" s="5">
        <f t="shared" si="60"/>
        <v>12.5</v>
      </c>
      <c r="R66">
        <f t="shared" si="31"/>
        <v>100000</v>
      </c>
      <c r="S66">
        <f t="shared" si="32"/>
        <v>-24066089.287861805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-8.987186907189999</v>
      </c>
      <c r="AC66">
        <f t="shared" si="33"/>
        <v>-8.0262326930093852</v>
      </c>
      <c r="AE66">
        <f t="shared" si="34"/>
        <v>0</v>
      </c>
      <c r="AF66">
        <f t="shared" si="35"/>
        <v>0</v>
      </c>
      <c r="AG66">
        <f t="shared" si="36"/>
        <v>-4.1688496814985068E-6</v>
      </c>
      <c r="AH66">
        <f t="shared" si="37"/>
        <v>-0.16630960853960849</v>
      </c>
      <c r="AI66">
        <f t="shared" si="38"/>
        <v>-0.16631377738928999</v>
      </c>
      <c r="AJ66">
        <f t="shared" si="39"/>
        <v>-0.96095421418061377</v>
      </c>
      <c r="AK66">
        <f t="shared" si="61"/>
        <v>-0.62910308350330002</v>
      </c>
      <c r="AL66">
        <f t="shared" si="40"/>
        <v>-1.7563710750732038</v>
      </c>
      <c r="AN66">
        <f t="shared" si="41"/>
        <v>0</v>
      </c>
      <c r="AO66">
        <f t="shared" si="42"/>
        <v>0</v>
      </c>
      <c r="AP66">
        <f t="shared" si="43"/>
        <v>-8.4561981185352266E-9</v>
      </c>
      <c r="AQ66">
        <f t="shared" si="44"/>
        <v>-3.3734653592053991E-4</v>
      </c>
      <c r="AR66">
        <f t="shared" si="45"/>
        <v>-3.3735499211865844E-4</v>
      </c>
      <c r="AS66">
        <f t="shared" si="46"/>
        <v>-1.9492233682629877E-3</v>
      </c>
      <c r="AT66">
        <f t="shared" si="47"/>
        <v>-1.2760883019349088E-3</v>
      </c>
      <c r="AU66">
        <f t="shared" si="48"/>
        <v>-3.5626666623165548E-3</v>
      </c>
      <c r="AW66">
        <v>63</v>
      </c>
      <c r="AX66">
        <f>IF(Z66&gt;0, (R66*SUMPRODUCT(K66:$K$98, X66:$X$98)-K66*$AZ$3)/Z66, 0)</f>
        <v>-24066089.287861805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0.82757423799999996</v>
      </c>
      <c r="Q67" s="5">
        <f t="shared" si="60"/>
        <v>12.5</v>
      </c>
      <c r="R67">
        <f t="shared" ref="R67:R98" si="62">$C$6</f>
        <v>100000</v>
      </c>
      <c r="S67">
        <f t="shared" ref="S67:S98" si="63">AX67</f>
        <v>-132297141.82037997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-8.0262326930093852</v>
      </c>
      <c r="AC67">
        <f t="shared" ref="AC67:AC98" si="64">S67*Z67</f>
        <v>-7.166574127728131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-6.7712858618085263E-7</v>
      </c>
      <c r="AH67">
        <f t="shared" ref="AH67:AH98" si="68">-X67*R67</f>
        <v>-2.7600260788021351E-2</v>
      </c>
      <c r="AI67">
        <f t="shared" ref="AI67:AI98" si="69">SUM(AE67:AH67)</f>
        <v>-2.7600937916607532E-2</v>
      </c>
      <c r="AJ67">
        <f t="shared" ref="AJ67:AJ98" si="70">AB67-AC67</f>
        <v>-0.85965856528125428</v>
      </c>
      <c r="AK67">
        <f t="shared" si="61"/>
        <v>-0.56183628851065703</v>
      </c>
      <c r="AL67">
        <f t="shared" ref="AL67:AL98" si="71">SUM(AI67:AK67)</f>
        <v>-1.449095791708519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-1.2263432348446885E-9</v>
      </c>
      <c r="AQ67">
        <f t="shared" ref="AQ67:AQ98" si="75">AH67*$K67</f>
        <v>-4.9986655102313012E-5</v>
      </c>
      <c r="AR67">
        <f t="shared" ref="AR67:AR98" si="76">AI67*$K67</f>
        <v>-4.9987881445547859E-5</v>
      </c>
      <c r="AS67">
        <f t="shared" ref="AS67:AS98" si="77">AJ67*$K67</f>
        <v>-1.5569221080372225E-3</v>
      </c>
      <c r="AT67">
        <f t="shared" ref="AT67:AT98" si="78">AK67*$K67</f>
        <v>-1.0175380947825888E-3</v>
      </c>
      <c r="AU67">
        <f t="shared" ref="AU67:AU98" si="79">AL67*$K67</f>
        <v>-2.6244480842653596E-3</v>
      </c>
      <c r="AW67">
        <v>64</v>
      </c>
      <c r="AX67">
        <f>IF(Z67&gt;0, (R67*SUMPRODUCT(K67:$K$98, X67:$X$98)-K67*$AZ$3)/Z67, 0)</f>
        <v>-132297141.82037997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0.83082719400000005</v>
      </c>
      <c r="Q68" s="5">
        <f t="shared" si="60"/>
        <v>12.5</v>
      </c>
      <c r="R68">
        <f t="shared" si="62"/>
        <v>100000</v>
      </c>
      <c r="S68">
        <f t="shared" si="63"/>
        <v>-742107010.25209892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-7.166574127728131</v>
      </c>
      <c r="AC68">
        <f t="shared" si="64"/>
        <v>-6.3987706216893283</v>
      </c>
      <c r="AE68">
        <f t="shared" si="65"/>
        <v>0</v>
      </c>
      <c r="AF68">
        <f t="shared" si="66"/>
        <v>0</v>
      </c>
      <c r="AG68">
        <f t="shared" si="67"/>
        <v>-1.077804570852191E-7</v>
      </c>
      <c r="AH68">
        <f t="shared" si="68"/>
        <v>-4.5006147458705997E-3</v>
      </c>
      <c r="AI68">
        <f t="shared" si="69"/>
        <v>-4.500722526327685E-3</v>
      </c>
      <c r="AJ68">
        <f t="shared" si="70"/>
        <v>-0.76780350603880265</v>
      </c>
      <c r="AK68">
        <f t="shared" si="61"/>
        <v>-0.5016601889409692</v>
      </c>
      <c r="AL68">
        <f t="shared" si="71"/>
        <v>-1.2739644175060996</v>
      </c>
      <c r="AN68">
        <f t="shared" si="72"/>
        <v>0</v>
      </c>
      <c r="AO68">
        <f t="shared" si="73"/>
        <v>0</v>
      </c>
      <c r="AP68">
        <f t="shared" si="74"/>
        <v>-1.7428615518691605E-10</v>
      </c>
      <c r="AQ68">
        <f t="shared" si="75"/>
        <v>-7.2777093477635391E-6</v>
      </c>
      <c r="AR68">
        <f t="shared" si="76"/>
        <v>-7.2778836339187263E-6</v>
      </c>
      <c r="AS68">
        <f t="shared" si="77"/>
        <v>-1.2415750000088707E-3</v>
      </c>
      <c r="AT68">
        <f t="shared" si="78"/>
        <v>-8.1120852430355641E-4</v>
      </c>
      <c r="AU68">
        <f t="shared" si="79"/>
        <v>-2.0600614079463457E-3</v>
      </c>
      <c r="AW68">
        <v>65</v>
      </c>
      <c r="AX68">
        <f>IF(Z68&gt;0, (R68*SUMPRODUCT(K68:$K$98, X68:$X$98)-K68*$AZ$3)/Z68, 0)</f>
        <v>-742107010.25209892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0.83405797299999995</v>
      </c>
      <c r="Q69" s="5">
        <f t="shared" ref="Q69:Q98" si="91">$C$8</f>
        <v>12.5</v>
      </c>
      <c r="R69">
        <f t="shared" si="62"/>
        <v>100000</v>
      </c>
      <c r="S69">
        <f t="shared" si="63"/>
        <v>-4248991091.3329077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-6.3987706216893283</v>
      </c>
      <c r="AC69">
        <f t="shared" si="64"/>
        <v>-5.7131944237791163</v>
      </c>
      <c r="AE69">
        <f t="shared" si="65"/>
        <v>0</v>
      </c>
      <c r="AF69">
        <f t="shared" si="66"/>
        <v>0</v>
      </c>
      <c r="AG69">
        <f t="shared" si="67"/>
        <v>-1.6807502948855586E-8</v>
      </c>
      <c r="AH69">
        <f t="shared" si="68"/>
        <v>-7.1916119652409068E-4</v>
      </c>
      <c r="AI69">
        <f t="shared" si="69"/>
        <v>-7.1917800402703956E-4</v>
      </c>
      <c r="AJ69">
        <f t="shared" si="70"/>
        <v>-0.68557619791021196</v>
      </c>
      <c r="AK69">
        <f t="shared" si="61"/>
        <v>-0.44791394351825303</v>
      </c>
      <c r="AL69">
        <f t="shared" si="71"/>
        <v>-1.134209319432492</v>
      </c>
      <c r="AN69">
        <f t="shared" si="72"/>
        <v>0</v>
      </c>
      <c r="AO69">
        <f t="shared" si="73"/>
        <v>0</v>
      </c>
      <c r="AP69">
        <f t="shared" si="74"/>
        <v>-2.4266550283825232E-11</v>
      </c>
      <c r="AQ69">
        <f t="shared" si="75"/>
        <v>-1.0383196951225901E-6</v>
      </c>
      <c r="AR69">
        <f t="shared" si="76"/>
        <v>-1.0383439616728741E-6</v>
      </c>
      <c r="AS69">
        <f t="shared" si="77"/>
        <v>-9.8982991885267842E-4</v>
      </c>
      <c r="AT69">
        <f t="shared" si="78"/>
        <v>-6.4669488777047807E-4</v>
      </c>
      <c r="AU69">
        <f t="shared" si="79"/>
        <v>-1.6375631505848294E-3</v>
      </c>
      <c r="AW69">
        <v>66</v>
      </c>
      <c r="AX69">
        <f>IF(Z69&gt;0, (R69*SUMPRODUCT(K69:$K$98, X69:$X$98)-K69*$AZ$3)/Z69, 0)</f>
        <v>-4248991091.3329077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0.83754713300000005</v>
      </c>
      <c r="Q70" s="5">
        <f t="shared" si="91"/>
        <v>12.5</v>
      </c>
      <c r="R70">
        <f t="shared" si="62"/>
        <v>100000</v>
      </c>
      <c r="S70">
        <f t="shared" si="63"/>
        <v>-24884692538.56752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-5.7131944237791163</v>
      </c>
      <c r="AC70">
        <f t="shared" si="64"/>
        <v>-5.1010673588670628</v>
      </c>
      <c r="AE70">
        <f t="shared" si="65"/>
        <v>0</v>
      </c>
      <c r="AF70">
        <f t="shared" si="66"/>
        <v>0</v>
      </c>
      <c r="AG70">
        <f t="shared" si="67"/>
        <v>-2.5623520116639867E-9</v>
      </c>
      <c r="AH70">
        <f t="shared" si="68"/>
        <v>-1.1261660726162433E-4</v>
      </c>
      <c r="AI70">
        <f t="shared" si="69"/>
        <v>-1.12619169613636E-4</v>
      </c>
      <c r="AJ70">
        <f t="shared" si="70"/>
        <v>-0.6121270649120536</v>
      </c>
      <c r="AK70">
        <f t="shared" si="61"/>
        <v>-0.39992360966453816</v>
      </c>
      <c r="AL70">
        <f t="shared" si="71"/>
        <v>-1.0121632937462053</v>
      </c>
      <c r="AN70">
        <f t="shared" si="72"/>
        <v>0</v>
      </c>
      <c r="AO70">
        <f t="shared" si="73"/>
        <v>0</v>
      </c>
      <c r="AP70">
        <f t="shared" si="74"/>
        <v>-3.3031296097935875E-12</v>
      </c>
      <c r="AQ70">
        <f t="shared" si="75"/>
        <v>-1.4517414012870116E-7</v>
      </c>
      <c r="AR70">
        <f t="shared" si="76"/>
        <v>-1.4517744325831095E-7</v>
      </c>
      <c r="AS70">
        <f t="shared" si="77"/>
        <v>-7.8909338914523485E-4</v>
      </c>
      <c r="AT70">
        <f t="shared" si="78"/>
        <v>-5.1554177986677728E-4</v>
      </c>
      <c r="AU70">
        <f t="shared" si="79"/>
        <v>-1.3047803464552702E-3</v>
      </c>
      <c r="AW70">
        <v>67</v>
      </c>
      <c r="AX70">
        <f>IF(Z70&gt;0, (R70*SUMPRODUCT(K70:$K$98, X70:$X$98)-K70*$AZ$3)/Z70, 0)</f>
        <v>-24884692538.56752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0.841203123</v>
      </c>
      <c r="Q71" s="5">
        <f t="shared" si="91"/>
        <v>12.5</v>
      </c>
      <c r="R71">
        <f t="shared" si="62"/>
        <v>100000</v>
      </c>
      <c r="S71">
        <f t="shared" si="63"/>
        <v>-149320849665.60016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-5.1010673588670628</v>
      </c>
      <c r="AC71">
        <f t="shared" si="64"/>
        <v>-4.5545245547271422</v>
      </c>
      <c r="AE71">
        <f t="shared" si="65"/>
        <v>0</v>
      </c>
      <c r="AF71">
        <f t="shared" si="66"/>
        <v>0</v>
      </c>
      <c r="AG71">
        <f t="shared" si="67"/>
        <v>-3.8126997711026886E-10</v>
      </c>
      <c r="AH71">
        <f t="shared" si="68"/>
        <v>-1.7243668115496623E-5</v>
      </c>
      <c r="AI71">
        <f t="shared" si="69"/>
        <v>-1.7244049385473734E-5</v>
      </c>
      <c r="AJ71">
        <f t="shared" si="70"/>
        <v>-0.54654280413992051</v>
      </c>
      <c r="AK71">
        <f t="shared" si="61"/>
        <v>-0.35707471512069444</v>
      </c>
      <c r="AL71">
        <f t="shared" si="71"/>
        <v>-0.90363476331000048</v>
      </c>
      <c r="AN71">
        <f t="shared" si="72"/>
        <v>0</v>
      </c>
      <c r="AO71">
        <f t="shared" si="73"/>
        <v>0</v>
      </c>
      <c r="AP71">
        <f t="shared" si="74"/>
        <v>-4.388351520209951E-13</v>
      </c>
      <c r="AQ71">
        <f t="shared" si="75"/>
        <v>-1.984716388165812E-8</v>
      </c>
      <c r="AR71">
        <f t="shared" si="76"/>
        <v>-1.9847602716810141E-8</v>
      </c>
      <c r="AS71">
        <f t="shared" si="77"/>
        <v>-6.2906131859251293E-4</v>
      </c>
      <c r="AT71">
        <f t="shared" si="78"/>
        <v>-4.1098682377375967E-4</v>
      </c>
      <c r="AU71">
        <f t="shared" si="79"/>
        <v>-1.0400679899689896E-3</v>
      </c>
      <c r="AW71">
        <v>68</v>
      </c>
      <c r="AX71">
        <f>IF(Z71&gt;0, (R71*SUMPRODUCT(K71:$K$98, X71:$X$98)-K71*$AZ$3)/Z71, 0)</f>
        <v>-149320849665.60016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0.84498057100000001</v>
      </c>
      <c r="Q72" s="5">
        <f t="shared" si="91"/>
        <v>12.5</v>
      </c>
      <c r="R72">
        <f t="shared" si="62"/>
        <v>100000</v>
      </c>
      <c r="S72">
        <f t="shared" si="63"/>
        <v>-919340178699.19788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-4.5545245547271422</v>
      </c>
      <c r="AC72">
        <f t="shared" si="64"/>
        <v>-4.0665397984010374</v>
      </c>
      <c r="AE72">
        <f t="shared" si="65"/>
        <v>0</v>
      </c>
      <c r="AF72">
        <f t="shared" si="66"/>
        <v>0</v>
      </c>
      <c r="AG72">
        <f t="shared" si="67"/>
        <v>-5.5291554375374241E-11</v>
      </c>
      <c r="AH72">
        <f t="shared" si="68"/>
        <v>-2.5773257837103357E-6</v>
      </c>
      <c r="AI72">
        <f t="shared" si="69"/>
        <v>-2.5773810752647111E-6</v>
      </c>
      <c r="AJ72">
        <f t="shared" si="70"/>
        <v>-0.48798475632610483</v>
      </c>
      <c r="AK72">
        <f t="shared" si="61"/>
        <v>-0.31881671883090001</v>
      </c>
      <c r="AL72">
        <f t="shared" si="71"/>
        <v>-0.80680405253808019</v>
      </c>
      <c r="AN72">
        <f t="shared" si="72"/>
        <v>0</v>
      </c>
      <c r="AO72">
        <f t="shared" si="73"/>
        <v>0</v>
      </c>
      <c r="AP72">
        <f t="shared" si="74"/>
        <v>-5.6821092117154355E-14</v>
      </c>
      <c r="AQ72">
        <f t="shared" si="75"/>
        <v>-2.6486226952112305E-9</v>
      </c>
      <c r="AR72">
        <f t="shared" si="76"/>
        <v>-2.6486795163033476E-9</v>
      </c>
      <c r="AS72">
        <f t="shared" si="77"/>
        <v>-5.0148394459538189E-4</v>
      </c>
      <c r="AT72">
        <f t="shared" si="78"/>
        <v>-3.2763618881453906E-4</v>
      </c>
      <c r="AU72">
        <f t="shared" si="79"/>
        <v>-8.2912278208943744E-4</v>
      </c>
      <c r="AW72">
        <v>69</v>
      </c>
      <c r="AX72">
        <f>IF(Z72&gt;0, (R72*SUMPRODUCT(K72:$K$98, X72:$X$98)-K72*$AZ$3)/Z72, 0)</f>
        <v>-919340178699.19788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0.84903369399999995</v>
      </c>
      <c r="Q73" s="5">
        <f t="shared" si="91"/>
        <v>12.5</v>
      </c>
      <c r="R73">
        <f t="shared" si="62"/>
        <v>100000</v>
      </c>
      <c r="S73">
        <f t="shared" si="63"/>
        <v>-5822947831180.4629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-4.0665397984010374</v>
      </c>
      <c r="AC73">
        <f t="shared" si="64"/>
        <v>-3.6308391080378133</v>
      </c>
      <c r="AE73">
        <f t="shared" si="65"/>
        <v>0</v>
      </c>
      <c r="AF73">
        <f t="shared" si="66"/>
        <v>0</v>
      </c>
      <c r="AG73">
        <f t="shared" si="67"/>
        <v>-7.7942461732946436E-12</v>
      </c>
      <c r="AH73">
        <f t="shared" si="68"/>
        <v>-3.7555514126660681E-7</v>
      </c>
      <c r="AI73">
        <f t="shared" si="69"/>
        <v>-3.755629355127801E-7</v>
      </c>
      <c r="AJ73">
        <f t="shared" si="70"/>
        <v>-0.43570069036322412</v>
      </c>
      <c r="AK73">
        <f t="shared" ref="AK73:AK98" si="92">G73*SUM(AB73:AB73, AE73:AF73)</f>
        <v>-0.28465778588807267</v>
      </c>
      <c r="AL73">
        <f t="shared" si="71"/>
        <v>-0.72035885181423231</v>
      </c>
      <c r="AN73">
        <f t="shared" si="72"/>
        <v>0</v>
      </c>
      <c r="AO73">
        <f t="shared" si="73"/>
        <v>0</v>
      </c>
      <c r="AP73">
        <f t="shared" si="74"/>
        <v>-7.151660230929435E-15</v>
      </c>
      <c r="AQ73">
        <f t="shared" si="75"/>
        <v>-3.4459301240958458E-10</v>
      </c>
      <c r="AR73">
        <f t="shared" si="76"/>
        <v>-3.4460016406981549E-10</v>
      </c>
      <c r="AS73">
        <f t="shared" si="77"/>
        <v>-3.9977994415103747E-4</v>
      </c>
      <c r="AT73">
        <f t="shared" si="78"/>
        <v>-2.6118956490434135E-4</v>
      </c>
      <c r="AU73">
        <f t="shared" si="79"/>
        <v>-6.6096985365554292E-4</v>
      </c>
      <c r="AW73">
        <v>70</v>
      </c>
      <c r="AX73">
        <f>IF(Z73&gt;0, (R73*SUMPRODUCT(K73:$K$98, X73:$X$98)-K73*$AZ$3)/Z73, 0)</f>
        <v>-5822947831180.4629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0.853201969</v>
      </c>
      <c r="Q74" s="5">
        <f t="shared" si="91"/>
        <v>12.5</v>
      </c>
      <c r="R74">
        <f t="shared" si="62"/>
        <v>100000</v>
      </c>
      <c r="S74">
        <f t="shared" si="63"/>
        <v>-38005375706313.219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-3.6308391080378133</v>
      </c>
      <c r="AC74">
        <f t="shared" si="64"/>
        <v>-3.2418206324789711</v>
      </c>
      <c r="AE74">
        <f t="shared" si="65"/>
        <v>0</v>
      </c>
      <c r="AF74">
        <f t="shared" si="66"/>
        <v>0</v>
      </c>
      <c r="AG74">
        <f t="shared" si="67"/>
        <v>-1.0662375296359916E-12</v>
      </c>
      <c r="AH74">
        <f t="shared" si="68"/>
        <v>-5.3200529455405636E-8</v>
      </c>
      <c r="AI74">
        <f t="shared" si="69"/>
        <v>-5.3201595692935269E-8</v>
      </c>
      <c r="AJ74">
        <f t="shared" si="70"/>
        <v>-0.38901847555884217</v>
      </c>
      <c r="AK74">
        <f t="shared" si="92"/>
        <v>-0.25415873756264695</v>
      </c>
      <c r="AL74">
        <f t="shared" si="71"/>
        <v>-0.64317726632308481</v>
      </c>
      <c r="AN74">
        <f t="shared" si="72"/>
        <v>0</v>
      </c>
      <c r="AO74">
        <f t="shared" si="73"/>
        <v>0</v>
      </c>
      <c r="AP74">
        <f t="shared" si="74"/>
        <v>-8.7351164104656398E-16</v>
      </c>
      <c r="AQ74">
        <f t="shared" si="75"/>
        <v>-4.3584361361771347E-11</v>
      </c>
      <c r="AR74">
        <f t="shared" si="76"/>
        <v>-4.3585234873412393E-11</v>
      </c>
      <c r="AS74">
        <f t="shared" si="77"/>
        <v>-3.1870212549997855E-4</v>
      </c>
      <c r="AT74">
        <f t="shared" si="78"/>
        <v>-2.0821872215515065E-4</v>
      </c>
      <c r="AU74">
        <f t="shared" si="79"/>
        <v>-5.2692089124036401E-4</v>
      </c>
      <c r="AW74">
        <v>71</v>
      </c>
      <c r="AX74">
        <f>IF(Z74&gt;0, (R74*SUMPRODUCT(K74:$K$98, X74:$X$98)-K74*$AZ$3)/Z74, 0)</f>
        <v>-38005375706313.219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0.85761682500000003</v>
      </c>
      <c r="Q75" s="5">
        <f t="shared" si="91"/>
        <v>12.5</v>
      </c>
      <c r="R75">
        <f t="shared" si="62"/>
        <v>100000</v>
      </c>
      <c r="S75">
        <f t="shared" si="63"/>
        <v>-256326917425871.38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-3.2418206324789711</v>
      </c>
      <c r="AC75">
        <f t="shared" si="64"/>
        <v>-2.8944827076087738</v>
      </c>
      <c r="AE75">
        <f t="shared" si="65"/>
        <v>0</v>
      </c>
      <c r="AF75">
        <f t="shared" si="66"/>
        <v>0</v>
      </c>
      <c r="AG75">
        <f t="shared" si="67"/>
        <v>-1.4115190947736916E-13</v>
      </c>
      <c r="AH75">
        <f t="shared" si="68"/>
        <v>-7.3153859588981012E-9</v>
      </c>
      <c r="AI75">
        <f t="shared" si="69"/>
        <v>-7.3155271108075785E-9</v>
      </c>
      <c r="AJ75">
        <f t="shared" si="70"/>
        <v>-0.34733792487019732</v>
      </c>
      <c r="AK75">
        <f t="shared" si="92"/>
        <v>-0.22692744427352801</v>
      </c>
      <c r="AL75">
        <f t="shared" si="71"/>
        <v>-0.57426537645925246</v>
      </c>
      <c r="AN75">
        <f t="shared" si="72"/>
        <v>0</v>
      </c>
      <c r="AO75">
        <f t="shared" si="73"/>
        <v>0</v>
      </c>
      <c r="AP75">
        <f t="shared" si="74"/>
        <v>-1.0324843253678969E-16</v>
      </c>
      <c r="AQ75">
        <f t="shared" si="75"/>
        <v>-5.3509877156778137E-12</v>
      </c>
      <c r="AR75">
        <f t="shared" si="76"/>
        <v>-5.3510909641103507E-12</v>
      </c>
      <c r="AS75">
        <f t="shared" si="77"/>
        <v>-2.5406738340425248E-4</v>
      </c>
      <c r="AT75">
        <f t="shared" si="78"/>
        <v>-1.659906905090644E-4</v>
      </c>
      <c r="AU75">
        <f t="shared" si="79"/>
        <v>-4.2005807926440787E-4</v>
      </c>
      <c r="AW75">
        <v>72</v>
      </c>
      <c r="AX75">
        <f>IF(Z75&gt;0, (R75*SUMPRODUCT(K75:$K$98, X75:$X$98)-K75*$AZ$3)/Z75, 0)</f>
        <v>-256326917425871.38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0.86229046899999995</v>
      </c>
      <c r="Q76" s="5">
        <f t="shared" si="91"/>
        <v>12.5</v>
      </c>
      <c r="R76">
        <f t="shared" si="62"/>
        <v>100000</v>
      </c>
      <c r="S76">
        <f t="shared" si="63"/>
        <v>-1792061386010873.5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-2.8944827076087738</v>
      </c>
      <c r="AC76">
        <f t="shared" si="64"/>
        <v>-2.5843595603696774</v>
      </c>
      <c r="AE76">
        <f t="shared" si="65"/>
        <v>0</v>
      </c>
      <c r="AF76">
        <f t="shared" si="66"/>
        <v>0</v>
      </c>
      <c r="AG76">
        <f t="shared" si="67"/>
        <v>-1.8026444159109265E-14</v>
      </c>
      <c r="AH76">
        <f t="shared" si="68"/>
        <v>-9.7371156978788949E-10</v>
      </c>
      <c r="AI76">
        <f t="shared" si="69"/>
        <v>-9.7372959623204857E-10</v>
      </c>
      <c r="AJ76">
        <f t="shared" si="70"/>
        <v>-0.3101231472390964</v>
      </c>
      <c r="AK76">
        <f t="shared" si="92"/>
        <v>-0.20261378953261419</v>
      </c>
      <c r="AL76">
        <f t="shared" si="71"/>
        <v>-0.51273693774544016</v>
      </c>
      <c r="AN76">
        <f t="shared" si="72"/>
        <v>0</v>
      </c>
      <c r="AO76">
        <f t="shared" si="73"/>
        <v>0</v>
      </c>
      <c r="AP76">
        <f t="shared" si="74"/>
        <v>-1.1773043656927274E-17</v>
      </c>
      <c r="AQ76">
        <f t="shared" si="75"/>
        <v>-6.359295665404516E-13</v>
      </c>
      <c r="AR76">
        <f t="shared" si="76"/>
        <v>-6.3594133958410849E-13</v>
      </c>
      <c r="AS76">
        <f t="shared" si="77"/>
        <v>-2.0254096255719782E-4</v>
      </c>
      <c r="AT76">
        <f t="shared" si="78"/>
        <v>-1.3232676220604171E-4</v>
      </c>
      <c r="AU76">
        <f t="shared" si="79"/>
        <v>-3.3486772539918086E-4</v>
      </c>
      <c r="AW76">
        <v>73</v>
      </c>
      <c r="AX76">
        <f>IF(Z76&gt;0, (R76*SUMPRODUCT(K76:$K$98, X76:$X$98)-K76*$AZ$3)/Z76, 0)</f>
        <v>-1792061386010873.5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0.86705037500000004</v>
      </c>
      <c r="Q77" s="5">
        <f t="shared" si="91"/>
        <v>12.5</v>
      </c>
      <c r="R77">
        <f t="shared" si="62"/>
        <v>100000</v>
      </c>
      <c r="S77">
        <f t="shared" si="63"/>
        <v>-1.301390556448356E+16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-2.5843595603696774</v>
      </c>
      <c r="AC77">
        <f t="shared" si="64"/>
        <v>-2.3074638931877707</v>
      </c>
      <c r="AE77">
        <f t="shared" si="65"/>
        <v>0</v>
      </c>
      <c r="AF77">
        <f t="shared" si="66"/>
        <v>0</v>
      </c>
      <c r="AG77">
        <f t="shared" si="67"/>
        <v>-2.2163445494459254E-15</v>
      </c>
      <c r="AH77">
        <f t="shared" si="68"/>
        <v>-1.2503868134457798E-10</v>
      </c>
      <c r="AI77">
        <f t="shared" si="69"/>
        <v>-1.2504089768912743E-10</v>
      </c>
      <c r="AJ77">
        <f t="shared" si="70"/>
        <v>-0.27689566718190672</v>
      </c>
      <c r="AK77">
        <f t="shared" si="92"/>
        <v>-0.18090516922587743</v>
      </c>
      <c r="AL77">
        <f t="shared" si="71"/>
        <v>-0.45780083653282511</v>
      </c>
      <c r="AN77">
        <f t="shared" si="72"/>
        <v>0</v>
      </c>
      <c r="AO77">
        <f t="shared" si="73"/>
        <v>0</v>
      </c>
      <c r="AP77">
        <f t="shared" si="74"/>
        <v>-1.2924029488641407E-18</v>
      </c>
      <c r="AQ77">
        <f t="shared" si="75"/>
        <v>-7.2913013697358312E-14</v>
      </c>
      <c r="AR77">
        <f t="shared" si="76"/>
        <v>-7.2914306100307182E-14</v>
      </c>
      <c r="AS77">
        <f t="shared" si="77"/>
        <v>-1.6146441530630391E-4</v>
      </c>
      <c r="AT77">
        <f t="shared" si="78"/>
        <v>-1.0549008466699807E-4</v>
      </c>
      <c r="AU77">
        <f t="shared" si="79"/>
        <v>-2.6695450004621631E-4</v>
      </c>
      <c r="AW77">
        <v>74</v>
      </c>
      <c r="AX77">
        <f>IF(Z77&gt;0, (R77*SUMPRODUCT(K77:$K$98, X77:$X$98)-K77*$AZ$3)/Z77, 0)</f>
        <v>-1.301390556448356E+16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0.87202471800000003</v>
      </c>
      <c r="Q78" s="5">
        <f t="shared" si="91"/>
        <v>12.5</v>
      </c>
      <c r="R78">
        <f t="shared" si="62"/>
        <v>100000</v>
      </c>
      <c r="S78">
        <f t="shared" si="63"/>
        <v>-9.84914665405744E+16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-2.3074638931877707</v>
      </c>
      <c r="AC78">
        <f t="shared" si="64"/>
        <v>-2.0602356189177167</v>
      </c>
      <c r="AE78">
        <f t="shared" si="65"/>
        <v>0</v>
      </c>
      <c r="AF78">
        <f t="shared" si="66"/>
        <v>0</v>
      </c>
      <c r="AG78">
        <f t="shared" si="67"/>
        <v>-2.6147387323004588E-16</v>
      </c>
      <c r="AH78">
        <f t="shared" si="68"/>
        <v>-1.5461657845771362E-11</v>
      </c>
      <c r="AI78">
        <f t="shared" si="69"/>
        <v>-1.5461919319644593E-11</v>
      </c>
      <c r="AJ78">
        <f t="shared" si="70"/>
        <v>-0.247228274270054</v>
      </c>
      <c r="AK78">
        <f t="shared" si="92"/>
        <v>-0.16152247252314397</v>
      </c>
      <c r="AL78">
        <f t="shared" si="71"/>
        <v>-0.40875074680865986</v>
      </c>
      <c r="AN78">
        <f t="shared" si="72"/>
        <v>0</v>
      </c>
      <c r="AO78">
        <f t="shared" si="73"/>
        <v>0</v>
      </c>
      <c r="AP78">
        <f t="shared" si="74"/>
        <v>-1.3613535924096295E-19</v>
      </c>
      <c r="AQ78">
        <f t="shared" si="75"/>
        <v>-8.0500522644687198E-15</v>
      </c>
      <c r="AR78">
        <f t="shared" si="76"/>
        <v>-8.0501883998279607E-15</v>
      </c>
      <c r="AS78">
        <f t="shared" si="77"/>
        <v>-1.2871844332479817E-4</v>
      </c>
      <c r="AT78">
        <f t="shared" si="78"/>
        <v>-8.4096049638890006E-5</v>
      </c>
      <c r="AU78">
        <f t="shared" si="79"/>
        <v>-2.1281449297173835E-4</v>
      </c>
      <c r="AW78">
        <v>75</v>
      </c>
      <c r="AX78">
        <f>IF(Z78&gt;0, (R78*SUMPRODUCT(K78:$K$98, X78:$X$98)-K78*$AZ$3)/Z78, 0)</f>
        <v>-9.84914665405744E+16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0.87703262900000001</v>
      </c>
      <c r="Q79" s="5">
        <f t="shared" si="91"/>
        <v>12.5</v>
      </c>
      <c r="R79">
        <f t="shared" si="62"/>
        <v>100000</v>
      </c>
      <c r="S79">
        <f t="shared" si="63"/>
        <v>-7.7844432983420902E+17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-2.0602356189177167</v>
      </c>
      <c r="AC79">
        <f t="shared" si="64"/>
        <v>-1.8394960883193967</v>
      </c>
      <c r="AE79">
        <f t="shared" si="65"/>
        <v>0</v>
      </c>
      <c r="AF79">
        <f t="shared" si="66"/>
        <v>0</v>
      </c>
      <c r="AG79">
        <f t="shared" si="67"/>
        <v>-2.9538016043985568E-17</v>
      </c>
      <c r="AH79">
        <f t="shared" si="68"/>
        <v>-1.8345689476300788E-12</v>
      </c>
      <c r="AI79">
        <f t="shared" si="69"/>
        <v>-1.8345984856461229E-12</v>
      </c>
      <c r="AJ79">
        <f t="shared" si="70"/>
        <v>-0.22073953059831997</v>
      </c>
      <c r="AK79">
        <f t="shared" si="92"/>
        <v>-0.14421649332424019</v>
      </c>
      <c r="AL79">
        <f t="shared" si="71"/>
        <v>-0.36495602392439475</v>
      </c>
      <c r="AN79">
        <f t="shared" si="72"/>
        <v>0</v>
      </c>
      <c r="AO79">
        <f t="shared" si="73"/>
        <v>0</v>
      </c>
      <c r="AP79">
        <f t="shared" si="74"/>
        <v>-1.373111931570727E-20</v>
      </c>
      <c r="AQ79">
        <f t="shared" si="75"/>
        <v>-8.5282251439257973E-16</v>
      </c>
      <c r="AR79">
        <f t="shared" si="76"/>
        <v>-8.5283624551189554E-16</v>
      </c>
      <c r="AS79">
        <f t="shared" si="77"/>
        <v>-1.0261355494645381E-4</v>
      </c>
      <c r="AT79">
        <f t="shared" si="78"/>
        <v>-6.7040855898351903E-5</v>
      </c>
      <c r="AU79">
        <f t="shared" si="79"/>
        <v>-1.6965441084565856E-4</v>
      </c>
      <c r="AW79">
        <v>76</v>
      </c>
      <c r="AX79">
        <f>IF(Z79&gt;0, (R79*SUMPRODUCT(K79:$K$98, X79:$X$98)-K79*$AZ$3)/Z79, 0)</f>
        <v>-7.7844432983420902E+17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0.88195855000000001</v>
      </c>
      <c r="Q80" s="5">
        <f t="shared" si="91"/>
        <v>12.5</v>
      </c>
      <c r="R80">
        <f t="shared" si="62"/>
        <v>100000</v>
      </c>
      <c r="S80">
        <f t="shared" si="63"/>
        <v>-6.4330826752983777E+18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-1.8394960883193967</v>
      </c>
      <c r="AC80">
        <f t="shared" si="64"/>
        <v>-1.6424072217137478</v>
      </c>
      <c r="AE80">
        <f t="shared" si="65"/>
        <v>0</v>
      </c>
      <c r="AF80">
        <f t="shared" si="66"/>
        <v>0</v>
      </c>
      <c r="AG80">
        <f t="shared" si="67"/>
        <v>-3.1913300835154623E-18</v>
      </c>
      <c r="AH80">
        <f t="shared" si="68"/>
        <v>-2.08410446400242E-13</v>
      </c>
      <c r="AI80">
        <f t="shared" si="69"/>
        <v>-2.0841363773032552E-13</v>
      </c>
      <c r="AJ80">
        <f t="shared" si="70"/>
        <v>-0.19708886660564895</v>
      </c>
      <c r="AK80">
        <f t="shared" si="92"/>
        <v>-0.12876472618235779</v>
      </c>
      <c r="AL80">
        <f t="shared" si="71"/>
        <v>-0.32585359278821513</v>
      </c>
      <c r="AN80">
        <f t="shared" si="72"/>
        <v>0</v>
      </c>
      <c r="AO80">
        <f t="shared" si="73"/>
        <v>0</v>
      </c>
      <c r="AP80">
        <f t="shared" si="74"/>
        <v>-1.324580393742875E-21</v>
      </c>
      <c r="AQ80">
        <f t="shared" si="75"/>
        <v>-8.6501986296844114E-17</v>
      </c>
      <c r="AR80">
        <f t="shared" si="76"/>
        <v>-8.6503310877237864E-17</v>
      </c>
      <c r="AS80">
        <f t="shared" si="77"/>
        <v>-8.1802897757060736E-5</v>
      </c>
      <c r="AT80">
        <f t="shared" si="78"/>
        <v>-5.3444559867946544E-5</v>
      </c>
      <c r="AU80">
        <f t="shared" si="79"/>
        <v>-1.3524745762509379E-4</v>
      </c>
      <c r="AW80">
        <v>77</v>
      </c>
      <c r="AX80">
        <f>IF(Z80&gt;0, (R80*SUMPRODUCT(K80:$K$98, X80:$X$98)-K80*$AZ$3)/Z80, 0)</f>
        <v>-6.4330826752983777E+18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0.88700226900000001</v>
      </c>
      <c r="Q81" s="5">
        <f t="shared" si="91"/>
        <v>12.5</v>
      </c>
      <c r="R81">
        <f t="shared" si="62"/>
        <v>100000</v>
      </c>
      <c r="S81">
        <f t="shared" si="63"/>
        <v>-5.5766508266387923E+19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-1.6424072217137478</v>
      </c>
      <c r="AC81">
        <f t="shared" si="64"/>
        <v>-1.4664350193872748</v>
      </c>
      <c r="AE81">
        <f t="shared" si="65"/>
        <v>0</v>
      </c>
      <c r="AF81">
        <f t="shared" si="66"/>
        <v>0</v>
      </c>
      <c r="AG81">
        <f t="shared" si="67"/>
        <v>-3.2869975747413285E-19</v>
      </c>
      <c r="AH81">
        <f t="shared" si="68"/>
        <v>-2.2645736201649399E-14</v>
      </c>
      <c r="AI81">
        <f t="shared" si="69"/>
        <v>-2.2646064901406872E-14</v>
      </c>
      <c r="AJ81">
        <f t="shared" si="70"/>
        <v>-0.17597220232647293</v>
      </c>
      <c r="AK81">
        <f t="shared" si="92"/>
        <v>-0.11496850551996235</v>
      </c>
      <c r="AL81">
        <f t="shared" si="71"/>
        <v>-0.29094070784645792</v>
      </c>
      <c r="AN81">
        <f t="shared" si="72"/>
        <v>0</v>
      </c>
      <c r="AO81">
        <f t="shared" si="73"/>
        <v>0</v>
      </c>
      <c r="AP81">
        <f t="shared" si="74"/>
        <v>-1.2181140632375234E-22</v>
      </c>
      <c r="AQ81">
        <f t="shared" si="75"/>
        <v>-8.3921843908774547E-18</v>
      </c>
      <c r="AR81">
        <f t="shared" si="76"/>
        <v>-8.3923062022837776E-18</v>
      </c>
      <c r="AS81">
        <f t="shared" si="77"/>
        <v>-6.5212769257861158E-5</v>
      </c>
      <c r="AT81">
        <f t="shared" si="78"/>
        <v>-4.2605675915135971E-5</v>
      </c>
      <c r="AU81">
        <f t="shared" si="79"/>
        <v>-1.0781844517300552E-4</v>
      </c>
      <c r="AW81">
        <v>78</v>
      </c>
      <c r="AX81">
        <f>IF(Z81&gt;0, (R81*SUMPRODUCT(K81:$K$98, X81:$X$98)-K81*$AZ$3)/Z81, 0)</f>
        <v>-5.5766508266387923E+19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0.89213428500000003</v>
      </c>
      <c r="Q82" s="5">
        <f t="shared" si="91"/>
        <v>12.5</v>
      </c>
      <c r="R82">
        <f t="shared" si="62"/>
        <v>100000</v>
      </c>
      <c r="S82">
        <f t="shared" si="63"/>
        <v>-5.0877393822592886E+20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-1.4664350193872748</v>
      </c>
      <c r="AC82">
        <f t="shared" si="64"/>
        <v>-1.3093169815957808</v>
      </c>
      <c r="AE82">
        <f t="shared" si="65"/>
        <v>0</v>
      </c>
      <c r="AF82">
        <f t="shared" si="66"/>
        <v>0</v>
      </c>
      <c r="AG82">
        <f t="shared" si="67"/>
        <v>-3.2168436785532597E-20</v>
      </c>
      <c r="AH82">
        <f t="shared" si="68"/>
        <v>-2.3459545849108715E-15</v>
      </c>
      <c r="AI82">
        <f t="shared" si="69"/>
        <v>-2.345986753347657E-15</v>
      </c>
      <c r="AJ82">
        <f t="shared" si="70"/>
        <v>-0.15711803779149403</v>
      </c>
      <c r="AK82">
        <f t="shared" si="92"/>
        <v>-0.10265045135710925</v>
      </c>
      <c r="AL82">
        <f t="shared" si="71"/>
        <v>-0.25976848914860562</v>
      </c>
      <c r="AN82">
        <f t="shared" si="72"/>
        <v>0</v>
      </c>
      <c r="AO82">
        <f t="shared" si="73"/>
        <v>0</v>
      </c>
      <c r="AP82">
        <f t="shared" si="74"/>
        <v>-1.0643893191990659E-23</v>
      </c>
      <c r="AQ82">
        <f t="shared" si="75"/>
        <v>-7.7622951346775183E-19</v>
      </c>
      <c r="AR82">
        <f t="shared" si="76"/>
        <v>-7.7624015736094385E-19</v>
      </c>
      <c r="AS82">
        <f t="shared" si="77"/>
        <v>-5.1987220390514421E-5</v>
      </c>
      <c r="AT82">
        <f t="shared" si="78"/>
        <v>-3.3964983988469361E-5</v>
      </c>
      <c r="AU82">
        <f t="shared" si="79"/>
        <v>-8.5952204378984568E-5</v>
      </c>
      <c r="AW82">
        <v>79</v>
      </c>
      <c r="AX82">
        <f>IF(Z82&gt;0, (R82*SUMPRODUCT(K82:$K$98, X82:$X$98)-K82*$AZ$3)/Z82, 0)</f>
        <v>-5.0877393822592886E+20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0.89732143600000003</v>
      </c>
      <c r="Q83" s="5">
        <f t="shared" si="91"/>
        <v>12.5</v>
      </c>
      <c r="R83">
        <f t="shared" si="62"/>
        <v>100000</v>
      </c>
      <c r="S83">
        <f t="shared" si="63"/>
        <v>-4.9014834200989474E+21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-1.3093169815957808</v>
      </c>
      <c r="AC83">
        <f t="shared" si="64"/>
        <v>-1.1690330192819471</v>
      </c>
      <c r="AE83">
        <f t="shared" si="65"/>
        <v>0</v>
      </c>
      <c r="AF83">
        <f t="shared" si="66"/>
        <v>0</v>
      </c>
      <c r="AG83">
        <f t="shared" si="67"/>
        <v>-2.9813245274079381E-21</v>
      </c>
      <c r="AH83">
        <f t="shared" si="68"/>
        <v>-2.3092342312215467E-16</v>
      </c>
      <c r="AI83">
        <f t="shared" si="69"/>
        <v>-2.3092640444668206E-16</v>
      </c>
      <c r="AJ83">
        <f t="shared" si="70"/>
        <v>-0.14028396231383367</v>
      </c>
      <c r="AK83">
        <f t="shared" si="92"/>
        <v>-9.1652188711704663E-2</v>
      </c>
      <c r="AL83">
        <f t="shared" si="71"/>
        <v>-0.23193615102553855</v>
      </c>
      <c r="AN83">
        <f t="shared" si="72"/>
        <v>0</v>
      </c>
      <c r="AO83">
        <f t="shared" si="73"/>
        <v>0</v>
      </c>
      <c r="AP83">
        <f t="shared" si="74"/>
        <v>-8.8076851464559902E-25</v>
      </c>
      <c r="AQ83">
        <f t="shared" si="75"/>
        <v>-6.822138231191201E-20</v>
      </c>
      <c r="AR83">
        <f t="shared" si="76"/>
        <v>-6.8222263080426643E-20</v>
      </c>
      <c r="AS83">
        <f t="shared" si="77"/>
        <v>-4.1443893806213575E-5</v>
      </c>
      <c r="AT83">
        <f t="shared" si="78"/>
        <v>-2.7076677286726204E-5</v>
      </c>
      <c r="AU83">
        <f t="shared" si="79"/>
        <v>-6.852057109293984E-5</v>
      </c>
      <c r="AW83">
        <v>80</v>
      </c>
      <c r="AX83">
        <f>IF(Z83&gt;0, (R83*SUMPRODUCT(K83:$K$98, X83:$X$98)-K83*$AZ$3)/Z83, 0)</f>
        <v>-4.9014834200989474E+21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0.90253096600000005</v>
      </c>
      <c r="Q84" s="5">
        <f t="shared" si="91"/>
        <v>12.5</v>
      </c>
      <c r="R84">
        <f t="shared" si="62"/>
        <v>100000</v>
      </c>
      <c r="S84">
        <f t="shared" si="63"/>
        <v>-5.0032843420120658E+22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-1.1690330192819471</v>
      </c>
      <c r="AC84">
        <f t="shared" si="64"/>
        <v>-1.0437794815017385</v>
      </c>
      <c r="AE84">
        <f t="shared" si="65"/>
        <v>0</v>
      </c>
      <c r="AF84">
        <f t="shared" si="66"/>
        <v>0</v>
      </c>
      <c r="AG84">
        <f t="shared" si="67"/>
        <v>-2.6077357645287848E-22</v>
      </c>
      <c r="AH84">
        <f t="shared" si="68"/>
        <v>-2.152590164544784E-17</v>
      </c>
      <c r="AI84">
        <f t="shared" si="69"/>
        <v>-2.1526162419024293E-17</v>
      </c>
      <c r="AJ84">
        <f t="shared" si="70"/>
        <v>-0.12525353778020865</v>
      </c>
      <c r="AK84">
        <f t="shared" si="92"/>
        <v>-8.1832311349736314E-2</v>
      </c>
      <c r="AL84">
        <f t="shared" si="71"/>
        <v>-0.20708584912994499</v>
      </c>
      <c r="AN84">
        <f t="shared" si="72"/>
        <v>0</v>
      </c>
      <c r="AO84">
        <f t="shared" si="73"/>
        <v>0</v>
      </c>
      <c r="AP84">
        <f t="shared" si="74"/>
        <v>-6.8785688530058279E-26</v>
      </c>
      <c r="AQ84">
        <f t="shared" si="75"/>
        <v>-5.6780061310391261E-21</v>
      </c>
      <c r="AR84">
        <f t="shared" si="76"/>
        <v>-5.6780749167276565E-21</v>
      </c>
      <c r="AS84">
        <f t="shared" si="77"/>
        <v>-3.3038818404188126E-5</v>
      </c>
      <c r="AT84">
        <f t="shared" si="78"/>
        <v>-2.1585361357402908E-5</v>
      </c>
      <c r="AU84">
        <f t="shared" si="79"/>
        <v>-5.4624179761591033E-5</v>
      </c>
      <c r="AW84">
        <v>81</v>
      </c>
      <c r="AX84">
        <f>IF(Z84&gt;0, (R84*SUMPRODUCT(K84:$K$98, X84:$X$98)-K84*$AZ$3)/Z84, 0)</f>
        <v>-5.0032843420120658E+22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0.90776816500000002</v>
      </c>
      <c r="Q85" s="5">
        <f t="shared" si="91"/>
        <v>12.5</v>
      </c>
      <c r="R85">
        <f t="shared" si="62"/>
        <v>100000</v>
      </c>
      <c r="S85">
        <f t="shared" si="63"/>
        <v>-5.4324680490357161E+23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-1.0437794815017385</v>
      </c>
      <c r="AC85">
        <f t="shared" si="64"/>
        <v>-0.93194596562655208</v>
      </c>
      <c r="AE85">
        <f t="shared" si="65"/>
        <v>0</v>
      </c>
      <c r="AF85">
        <f t="shared" si="66"/>
        <v>0</v>
      </c>
      <c r="AG85">
        <f t="shared" si="67"/>
        <v>-2.1443889711233E-23</v>
      </c>
      <c r="AH85">
        <f t="shared" si="68"/>
        <v>-1.8937756078169336E-18</v>
      </c>
      <c r="AI85">
        <f t="shared" si="69"/>
        <v>-1.8937970517066447E-18</v>
      </c>
      <c r="AJ85">
        <f t="shared" si="70"/>
        <v>-0.11183351587518642</v>
      </c>
      <c r="AK85">
        <f t="shared" si="92"/>
        <v>-7.3064563705121696E-2</v>
      </c>
      <c r="AL85">
        <f t="shared" si="71"/>
        <v>-0.18489807958030813</v>
      </c>
      <c r="AN85">
        <f t="shared" si="72"/>
        <v>0</v>
      </c>
      <c r="AO85">
        <f t="shared" si="73"/>
        <v>0</v>
      </c>
      <c r="AP85">
        <f t="shared" si="74"/>
        <v>-5.0503333835403109E-27</v>
      </c>
      <c r="AQ85">
        <f t="shared" si="75"/>
        <v>-4.460104161085182E-22</v>
      </c>
      <c r="AR85">
        <f t="shared" si="76"/>
        <v>-4.4601546644190178E-22</v>
      </c>
      <c r="AS85">
        <f t="shared" si="77"/>
        <v>-2.6338343753338773E-5</v>
      </c>
      <c r="AT85">
        <f t="shared" si="78"/>
        <v>-1.7207717918847976E-5</v>
      </c>
      <c r="AU85">
        <f t="shared" si="79"/>
        <v>-4.3546061672186753E-5</v>
      </c>
      <c r="AW85">
        <v>82</v>
      </c>
      <c r="AX85">
        <f>IF(Z85&gt;0, (R85*SUMPRODUCT(K85:$K$98, X85:$X$98)-K85*$AZ$3)/Z85, 0)</f>
        <v>-5.4324680490357161E+23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0.91304259499999996</v>
      </c>
      <c r="Q86" s="5">
        <f t="shared" si="91"/>
        <v>12.5</v>
      </c>
      <c r="R86">
        <f t="shared" si="62"/>
        <v>100000</v>
      </c>
      <c r="S86">
        <f t="shared" si="63"/>
        <v>-6.3027305831384838E+24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-0.93194596562655208</v>
      </c>
      <c r="AC86">
        <f t="shared" si="64"/>
        <v>-0.83209461216656433</v>
      </c>
      <c r="AE86">
        <f t="shared" si="65"/>
        <v>0</v>
      </c>
      <c r="AF86">
        <f t="shared" si="66"/>
        <v>0</v>
      </c>
      <c r="AG86">
        <f t="shared" si="67"/>
        <v>-1.6502661052826918E-24</v>
      </c>
      <c r="AH86">
        <f t="shared" si="68"/>
        <v>-1.5663347767070384E-19</v>
      </c>
      <c r="AI86">
        <f t="shared" si="69"/>
        <v>-1.5663512793680913E-19</v>
      </c>
      <c r="AJ86">
        <f t="shared" si="70"/>
        <v>-9.9851353459987746E-2</v>
      </c>
      <c r="AK86">
        <f t="shared" si="92"/>
        <v>-6.5236217593858656E-2</v>
      </c>
      <c r="AL86">
        <f t="shared" si="71"/>
        <v>-0.16508757105384642</v>
      </c>
      <c r="AN86">
        <f t="shared" si="72"/>
        <v>0</v>
      </c>
      <c r="AO86">
        <f t="shared" si="73"/>
        <v>0</v>
      </c>
      <c r="AP86">
        <f t="shared" si="74"/>
        <v>-3.4701834962690376E-28</v>
      </c>
      <c r="AQ86">
        <f t="shared" si="75"/>
        <v>-3.2936924986591256E-23</v>
      </c>
      <c r="AR86">
        <f t="shared" si="76"/>
        <v>-3.2937272004940883E-23</v>
      </c>
      <c r="AS86">
        <f t="shared" si="77"/>
        <v>-2.0996766384995806E-5</v>
      </c>
      <c r="AT86">
        <f t="shared" si="78"/>
        <v>-1.3717887371530593E-5</v>
      </c>
      <c r="AU86">
        <f t="shared" si="79"/>
        <v>-3.4714653756526399E-5</v>
      </c>
      <c r="AW86">
        <v>83</v>
      </c>
      <c r="AX86">
        <f>IF(Z86&gt;0, (R86*SUMPRODUCT(K86:$K$98, X86:$X$98)-K86*$AZ$3)/Z86, 0)</f>
        <v>-6.3027305831384838E+24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0.91832435000000001</v>
      </c>
      <c r="Q87" s="5">
        <f t="shared" si="91"/>
        <v>12.5</v>
      </c>
      <c r="R87">
        <f t="shared" si="62"/>
        <v>100000</v>
      </c>
      <c r="S87">
        <f t="shared" si="63"/>
        <v>-7.8512549529154667E+25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-0.83209461216656433</v>
      </c>
      <c r="AC87">
        <f t="shared" si="64"/>
        <v>-0.742941618005861</v>
      </c>
      <c r="AE87">
        <f t="shared" si="65"/>
        <v>0</v>
      </c>
      <c r="AF87">
        <f t="shared" si="66"/>
        <v>0</v>
      </c>
      <c r="AG87">
        <f t="shared" si="67"/>
        <v>-1.182838957691055E-25</v>
      </c>
      <c r="AH87">
        <f t="shared" si="68"/>
        <v>-1.2123836387686075E-20</v>
      </c>
      <c r="AI87">
        <f t="shared" si="69"/>
        <v>-1.2123954671581844E-20</v>
      </c>
      <c r="AJ87">
        <f t="shared" si="70"/>
        <v>-8.9152994160703325E-2</v>
      </c>
      <c r="AK87">
        <f t="shared" si="92"/>
        <v>-5.8246622851659512E-2</v>
      </c>
      <c r="AL87">
        <f t="shared" si="71"/>
        <v>-0.14739961701236284</v>
      </c>
      <c r="AN87">
        <f t="shared" si="72"/>
        <v>0</v>
      </c>
      <c r="AO87">
        <f t="shared" si="73"/>
        <v>0</v>
      </c>
      <c r="AP87">
        <f t="shared" si="74"/>
        <v>-2.2207826581638936E-29</v>
      </c>
      <c r="AQ87">
        <f t="shared" si="75"/>
        <v>-2.276252859708565E-24</v>
      </c>
      <c r="AR87">
        <f t="shared" si="76"/>
        <v>-2.2762750675351463E-24</v>
      </c>
      <c r="AS87">
        <f t="shared" si="77"/>
        <v>-1.6738493610487724E-5</v>
      </c>
      <c r="AT87">
        <f t="shared" si="78"/>
        <v>-1.0935815825518646E-5</v>
      </c>
      <c r="AU87">
        <f t="shared" si="79"/>
        <v>-2.7674309436006372E-5</v>
      </c>
      <c r="AW87">
        <v>84</v>
      </c>
      <c r="AX87">
        <f>IF(Z87&gt;0, (R87*SUMPRODUCT(K87:$K$98, X87:$X$98)-K87*$AZ$3)/Z87, 0)</f>
        <v>-7.8512549529154667E+25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0.92358270799999997</v>
      </c>
      <c r="Q88" s="5">
        <f t="shared" si="91"/>
        <v>12.5</v>
      </c>
      <c r="R88">
        <f t="shared" si="62"/>
        <v>100000</v>
      </c>
      <c r="S88">
        <f t="shared" si="63"/>
        <v>-1.0554554174089322E+27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-0.742941618005861</v>
      </c>
      <c r="AC88">
        <f t="shared" si="64"/>
        <v>-0.66334073036237584</v>
      </c>
      <c r="AE88">
        <f t="shared" si="65"/>
        <v>0</v>
      </c>
      <c r="AF88">
        <f t="shared" si="66"/>
        <v>0</v>
      </c>
      <c r="AG88">
        <f t="shared" si="67"/>
        <v>-7.8560960441942461E-27</v>
      </c>
      <c r="AH88">
        <f t="shared" si="68"/>
        <v>-8.7395968613776162E-22</v>
      </c>
      <c r="AI88">
        <f t="shared" si="69"/>
        <v>-8.739675422338058E-22</v>
      </c>
      <c r="AJ88">
        <f t="shared" si="70"/>
        <v>-7.9600887643485163E-2</v>
      </c>
      <c r="AK88">
        <f t="shared" si="92"/>
        <v>-5.2005913260410278E-2</v>
      </c>
      <c r="AL88">
        <f t="shared" si="71"/>
        <v>-0.13160680090389543</v>
      </c>
      <c r="AN88">
        <f t="shared" si="72"/>
        <v>0</v>
      </c>
      <c r="AO88">
        <f t="shared" si="73"/>
        <v>0</v>
      </c>
      <c r="AP88">
        <f t="shared" si="74"/>
        <v>-1.3169497346054244E-30</v>
      </c>
      <c r="AQ88">
        <f t="shared" si="75"/>
        <v>-1.465054615218891E-25</v>
      </c>
      <c r="AR88">
        <f t="shared" si="76"/>
        <v>-1.465067784716237E-25</v>
      </c>
      <c r="AS88">
        <f t="shared" si="77"/>
        <v>-1.3343824625707697E-5</v>
      </c>
      <c r="AT88">
        <f t="shared" si="78"/>
        <v>-8.717965422129023E-6</v>
      </c>
      <c r="AU88">
        <f t="shared" si="79"/>
        <v>-2.2061790047836716E-5</v>
      </c>
      <c r="AW88">
        <v>85</v>
      </c>
      <c r="AX88">
        <f>IF(Z88&gt;0, (R88*SUMPRODUCT(K88:$K$98, X88:$X$98)-K88*$AZ$3)/Z88, 0)</f>
        <v>-1.0554554174089322E+27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0.92968762000000005</v>
      </c>
      <c r="Q89" s="5">
        <f t="shared" si="91"/>
        <v>12.5</v>
      </c>
      <c r="R89">
        <f t="shared" si="62"/>
        <v>100000</v>
      </c>
      <c r="S89">
        <f t="shared" si="63"/>
        <v>-1.5624833714087122E+28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-0.66334073036237584</v>
      </c>
      <c r="AC89">
        <f t="shared" si="64"/>
        <v>-0.59226850925212127</v>
      </c>
      <c r="AE89">
        <f t="shared" si="65"/>
        <v>0</v>
      </c>
      <c r="AF89">
        <f t="shared" si="66"/>
        <v>0</v>
      </c>
      <c r="AG89">
        <f t="shared" si="67"/>
        <v>-4.7381984993393924E-28</v>
      </c>
      <c r="AH89">
        <f t="shared" si="68"/>
        <v>-5.8429721870546914E-23</v>
      </c>
      <c r="AI89">
        <f t="shared" si="69"/>
        <v>-5.8430195690396843E-23</v>
      </c>
      <c r="AJ89">
        <f t="shared" si="70"/>
        <v>-7.1072221110254574E-2</v>
      </c>
      <c r="AK89">
        <f t="shared" si="92"/>
        <v>-4.6433851125366313E-2</v>
      </c>
      <c r="AL89">
        <f t="shared" si="71"/>
        <v>-0.11750607223562089</v>
      </c>
      <c r="AN89">
        <f t="shared" si="72"/>
        <v>0</v>
      </c>
      <c r="AO89">
        <f t="shared" si="73"/>
        <v>0</v>
      </c>
      <c r="AP89">
        <f t="shared" si="74"/>
        <v>-7.0918190030733342E-32</v>
      </c>
      <c r="AQ89">
        <f t="shared" si="75"/>
        <v>-8.7453704601782052E-27</v>
      </c>
      <c r="AR89">
        <f t="shared" si="76"/>
        <v>-8.7454413783682349E-27</v>
      </c>
      <c r="AS89">
        <f t="shared" si="77"/>
        <v>-1.0637615294728706E-5</v>
      </c>
      <c r="AT89">
        <f t="shared" si="78"/>
        <v>-6.9499086592227531E-6</v>
      </c>
      <c r="AU89">
        <f t="shared" si="79"/>
        <v>-1.7587523953951457E-5</v>
      </c>
      <c r="AW89">
        <v>86</v>
      </c>
      <c r="AX89">
        <f>IF(Z89&gt;0, (R89*SUMPRODUCT(K89:$K$98, X89:$X$98)-K89*$AZ$3)/Z89, 0)</f>
        <v>-1.5624833714087122E+28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0.93575936900000001</v>
      </c>
      <c r="Q90" s="5">
        <f t="shared" si="91"/>
        <v>12.5</v>
      </c>
      <c r="R90">
        <f t="shared" si="62"/>
        <v>100000</v>
      </c>
      <c r="S90">
        <f t="shared" si="63"/>
        <v>-2.5720099730362228E+29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-0.59226850925212127</v>
      </c>
      <c r="AC90">
        <f t="shared" si="64"/>
        <v>-0.52881116897510827</v>
      </c>
      <c r="AE90">
        <f t="shared" si="65"/>
        <v>0</v>
      </c>
      <c r="AF90">
        <f t="shared" si="66"/>
        <v>0</v>
      </c>
      <c r="AG90">
        <f t="shared" si="67"/>
        <v>-2.570028764074221E-29</v>
      </c>
      <c r="AH90">
        <f t="shared" si="68"/>
        <v>-3.5470509103508618E-24</v>
      </c>
      <c r="AI90">
        <f t="shared" si="69"/>
        <v>-3.5470766106385027E-24</v>
      </c>
      <c r="AJ90">
        <f t="shared" si="70"/>
        <v>-6.3457340277012997E-2</v>
      </c>
      <c r="AK90">
        <f t="shared" si="92"/>
        <v>-4.145879564764849E-2</v>
      </c>
      <c r="AL90">
        <f t="shared" si="71"/>
        <v>-0.10491613592466148</v>
      </c>
      <c r="AN90">
        <f t="shared" si="72"/>
        <v>0</v>
      </c>
      <c r="AO90">
        <f t="shared" si="73"/>
        <v>0</v>
      </c>
      <c r="AP90">
        <f t="shared" si="74"/>
        <v>-3.4345065862900821E-33</v>
      </c>
      <c r="AQ90">
        <f t="shared" si="75"/>
        <v>-4.7401686252700808E-28</v>
      </c>
      <c r="AR90">
        <f t="shared" si="76"/>
        <v>-4.740202970335944E-28</v>
      </c>
      <c r="AS90">
        <f t="shared" si="77"/>
        <v>-8.4802417847008152E-6</v>
      </c>
      <c r="AT90">
        <f t="shared" si="78"/>
        <v>-5.540424632671199E-6</v>
      </c>
      <c r="AU90">
        <f t="shared" si="79"/>
        <v>-1.4020666417372013E-5</v>
      </c>
      <c r="AW90">
        <v>87</v>
      </c>
      <c r="AX90">
        <f>IF(Z90&gt;0, (R90*SUMPRODUCT(K90:$K$98, X90:$X$98)-K90*$AZ$3)/Z90, 0)</f>
        <v>-2.5720099730362228E+29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0.94179042899999998</v>
      </c>
      <c r="Q91" s="5">
        <f t="shared" si="91"/>
        <v>12.5</v>
      </c>
      <c r="R91">
        <f t="shared" si="62"/>
        <v>100000</v>
      </c>
      <c r="S91">
        <f t="shared" si="63"/>
        <v>-4.763447233175335E+30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-0.52881116897510827</v>
      </c>
      <c r="AC91">
        <f t="shared" si="64"/>
        <v>-0.47215282944206088</v>
      </c>
      <c r="AE91">
        <f t="shared" si="65"/>
        <v>0</v>
      </c>
      <c r="AF91">
        <f t="shared" si="66"/>
        <v>0</v>
      </c>
      <c r="AG91">
        <f t="shared" si="67"/>
        <v>-1.2389998417367839E-30</v>
      </c>
      <c r="AH91">
        <f t="shared" si="68"/>
        <v>-1.9363427938078401E-25</v>
      </c>
      <c r="AI91">
        <f t="shared" si="69"/>
        <v>-1.9363551838062574E-25</v>
      </c>
      <c r="AJ91">
        <f t="shared" si="70"/>
        <v>-5.6658339533047386E-2</v>
      </c>
      <c r="AK91">
        <f t="shared" si="92"/>
        <v>-3.7016781828257579E-2</v>
      </c>
      <c r="AL91">
        <f t="shared" si="71"/>
        <v>-9.3675121361304958E-2</v>
      </c>
      <c r="AN91">
        <f t="shared" si="72"/>
        <v>0</v>
      </c>
      <c r="AO91">
        <f t="shared" si="73"/>
        <v>0</v>
      </c>
      <c r="AP91">
        <f t="shared" si="74"/>
        <v>-1.4783579385867794E-34</v>
      </c>
      <c r="AQ91">
        <f t="shared" si="75"/>
        <v>-2.3104181652181866E-29</v>
      </c>
      <c r="AR91">
        <f t="shared" si="76"/>
        <v>-2.3104329487975722E-29</v>
      </c>
      <c r="AS91">
        <f t="shared" si="77"/>
        <v>-6.760396830915836E-6</v>
      </c>
      <c r="AT91">
        <f t="shared" si="78"/>
        <v>-4.4167925961983409E-6</v>
      </c>
      <c r="AU91">
        <f t="shared" si="79"/>
        <v>-1.1177189427114175E-5</v>
      </c>
      <c r="AW91">
        <v>88</v>
      </c>
      <c r="AX91">
        <f>IF(Z91&gt;0, (R91*SUMPRODUCT(K91:$K$98, X91:$X$98)-K91*$AZ$3)/Z91, 0)</f>
        <v>-4.763447233175335E+30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0.94777327099999997</v>
      </c>
      <c r="Q92" s="5">
        <f t="shared" si="91"/>
        <v>12.5</v>
      </c>
      <c r="R92">
        <f t="shared" si="62"/>
        <v>100000</v>
      </c>
      <c r="S92">
        <f t="shared" si="63"/>
        <v>-1.0072004125073692E+32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-0.47215282944206088</v>
      </c>
      <c r="AC92">
        <f t="shared" si="64"/>
        <v>-0.42156502628755432</v>
      </c>
      <c r="AE92">
        <f t="shared" si="65"/>
        <v>0</v>
      </c>
      <c r="AF92">
        <f t="shared" si="66"/>
        <v>0</v>
      </c>
      <c r="AG92">
        <f t="shared" si="67"/>
        <v>-5.231891054806209E-32</v>
      </c>
      <c r="AH92">
        <f t="shared" si="68"/>
        <v>-9.3943274621708307E-27</v>
      </c>
      <c r="AI92">
        <f t="shared" si="69"/>
        <v>-9.3943797810813782E-27</v>
      </c>
      <c r="AJ92">
        <f t="shared" si="70"/>
        <v>-5.0587803154506561E-2</v>
      </c>
      <c r="AK92">
        <f t="shared" si="92"/>
        <v>-3.3050698060944267E-2</v>
      </c>
      <c r="AL92">
        <f t="shared" si="71"/>
        <v>-8.3638501215450828E-2</v>
      </c>
      <c r="AN92">
        <f t="shared" si="72"/>
        <v>0</v>
      </c>
      <c r="AO92">
        <f t="shared" si="73"/>
        <v>0</v>
      </c>
      <c r="AP92">
        <f t="shared" si="74"/>
        <v>-5.5737696462234471E-36</v>
      </c>
      <c r="AQ92">
        <f t="shared" si="75"/>
        <v>-1.0008200994022921E-30</v>
      </c>
      <c r="AR92">
        <f t="shared" si="76"/>
        <v>-1.0008256731719381E-30</v>
      </c>
      <c r="AS92">
        <f t="shared" si="77"/>
        <v>-5.3893469634214213E-6</v>
      </c>
      <c r="AT92">
        <f t="shared" si="78"/>
        <v>-3.5210400161019935E-6</v>
      </c>
      <c r="AU92">
        <f t="shared" si="79"/>
        <v>-8.9103869795234153E-6</v>
      </c>
      <c r="AW92">
        <v>89</v>
      </c>
      <c r="AX92">
        <f>IF(Z92&gt;0, (R92*SUMPRODUCT(K92:$K$98, X92:$X$98)-K92*$AZ$3)/Z92, 0)</f>
        <v>-1.0072004125073692E+32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0.95370057100000005</v>
      </c>
      <c r="Q93" s="5">
        <f t="shared" si="91"/>
        <v>12.5</v>
      </c>
      <c r="R93">
        <f t="shared" si="62"/>
        <v>100000</v>
      </c>
      <c r="S93">
        <f t="shared" si="63"/>
        <v>-2.4774110981080854E+33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-0.42156502628755432</v>
      </c>
      <c r="AC93">
        <f t="shared" si="64"/>
        <v>-0.37639734489960208</v>
      </c>
      <c r="AE93">
        <f t="shared" si="65"/>
        <v>0</v>
      </c>
      <c r="AF93">
        <f t="shared" si="66"/>
        <v>0</v>
      </c>
      <c r="AG93">
        <f t="shared" si="67"/>
        <v>-1.8991465787967324E-33</v>
      </c>
      <c r="AH93">
        <f t="shared" si="68"/>
        <v>-3.9917259891027794E-28</v>
      </c>
      <c r="AI93">
        <f t="shared" si="69"/>
        <v>-3.9917449805685672E-28</v>
      </c>
      <c r="AJ93">
        <f t="shared" si="70"/>
        <v>-4.5167681387952241E-2</v>
      </c>
      <c r="AK93">
        <f t="shared" si="92"/>
        <v>-2.9509551840128805E-2</v>
      </c>
      <c r="AL93">
        <f t="shared" si="71"/>
        <v>-7.467723322808105E-2</v>
      </c>
      <c r="AN93">
        <f t="shared" si="72"/>
        <v>0</v>
      </c>
      <c r="AO93">
        <f t="shared" si="73"/>
        <v>0</v>
      </c>
      <c r="AP93">
        <f t="shared" si="74"/>
        <v>-1.8064701387093148E-37</v>
      </c>
      <c r="AQ93">
        <f t="shared" si="75"/>
        <v>-3.796933781589835E-32</v>
      </c>
      <c r="AR93">
        <f t="shared" si="76"/>
        <v>-3.7969518462912222E-32</v>
      </c>
      <c r="AS93">
        <f t="shared" si="77"/>
        <v>-4.2963544032377358E-6</v>
      </c>
      <c r="AT93">
        <f t="shared" si="78"/>
        <v>-2.8069515434486548E-6</v>
      </c>
      <c r="AU93">
        <f t="shared" si="79"/>
        <v>-7.103305946686391E-6</v>
      </c>
      <c r="AW93">
        <v>90</v>
      </c>
      <c r="AX93">
        <f>IF(Z93&gt;0, (R93*SUMPRODUCT(K93:$K$98, X93:$X$98)-K93*$AZ$3)/Z93, 0)</f>
        <v>-2.4774110981080854E+33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0.95959776100000005</v>
      </c>
      <c r="Q94" s="5">
        <f t="shared" si="91"/>
        <v>12.5</v>
      </c>
      <c r="R94">
        <f t="shared" si="62"/>
        <v>100000</v>
      </c>
      <c r="S94">
        <f t="shared" si="63"/>
        <v>-7.2756950392349775E+34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-0.37639734489960208</v>
      </c>
      <c r="AC94">
        <f t="shared" si="64"/>
        <v>-0.33606905794607328</v>
      </c>
      <c r="AE94">
        <f t="shared" si="65"/>
        <v>0</v>
      </c>
      <c r="AF94">
        <f t="shared" si="66"/>
        <v>0</v>
      </c>
      <c r="AG94">
        <f t="shared" si="67"/>
        <v>-5.7738308184610594E-35</v>
      </c>
      <c r="AH94">
        <f t="shared" si="68"/>
        <v>-1.4579334438593235E-29</v>
      </c>
      <c r="AI94">
        <f t="shared" si="69"/>
        <v>-1.4579392176901419E-29</v>
      </c>
      <c r="AJ94">
        <f t="shared" si="70"/>
        <v>-4.0328286953528802E-2</v>
      </c>
      <c r="AK94">
        <f t="shared" si="92"/>
        <v>-2.6347814142972149E-2</v>
      </c>
      <c r="AL94">
        <f t="shared" si="71"/>
        <v>-6.6676101096500948E-2</v>
      </c>
      <c r="AN94">
        <f t="shared" si="72"/>
        <v>0</v>
      </c>
      <c r="AO94">
        <f t="shared" si="73"/>
        <v>0</v>
      </c>
      <c r="AP94">
        <f t="shared" si="74"/>
        <v>-4.9036372235181912E-39</v>
      </c>
      <c r="AQ94">
        <f t="shared" si="75"/>
        <v>-1.2382033574420128E-33</v>
      </c>
      <c r="AR94">
        <f t="shared" si="76"/>
        <v>-1.2382082610792362E-33</v>
      </c>
      <c r="AS94">
        <f t="shared" si="77"/>
        <v>-3.425027426050492E-6</v>
      </c>
      <c r="AT94">
        <f t="shared" si="78"/>
        <v>-2.2376845850196546E-6</v>
      </c>
      <c r="AU94">
        <f t="shared" si="79"/>
        <v>-5.6627120110701467E-6</v>
      </c>
      <c r="AW94">
        <v>91</v>
      </c>
      <c r="AX94">
        <f>IF(Z94&gt;0, (R94*SUMPRODUCT(K94:$K$98, X94:$X$98)-K94*$AZ$3)/Z94, 0)</f>
        <v>-7.2756950392349775E+34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0.96549474700000004</v>
      </c>
      <c r="Q95" s="5">
        <f t="shared" si="91"/>
        <v>12.5</v>
      </c>
      <c r="R95">
        <f t="shared" si="62"/>
        <v>100000</v>
      </c>
      <c r="S95">
        <f t="shared" si="63"/>
        <v>-2.6509239814954062E+36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-0.33606905794607328</v>
      </c>
      <c r="AC95">
        <f t="shared" si="64"/>
        <v>-0.30006165888042252</v>
      </c>
      <c r="AE95">
        <f t="shared" si="65"/>
        <v>0</v>
      </c>
      <c r="AF95">
        <f t="shared" si="66"/>
        <v>0</v>
      </c>
      <c r="AG95">
        <f t="shared" si="67"/>
        <v>-1.4148918498558542E-36</v>
      </c>
      <c r="AH95">
        <f t="shared" si="68"/>
        <v>-4.4596826602326907E-31</v>
      </c>
      <c r="AI95">
        <f t="shared" si="69"/>
        <v>-4.4596968091511892E-31</v>
      </c>
      <c r="AJ95">
        <f t="shared" si="70"/>
        <v>-3.6007399065650758E-2</v>
      </c>
      <c r="AK95">
        <f t="shared" si="92"/>
        <v>-2.352483405622513E-2</v>
      </c>
      <c r="AL95">
        <f t="shared" si="71"/>
        <v>-5.9532233121875888E-2</v>
      </c>
      <c r="AN95">
        <f t="shared" si="72"/>
        <v>0</v>
      </c>
      <c r="AO95">
        <f t="shared" si="73"/>
        <v>0</v>
      </c>
      <c r="AP95">
        <f t="shared" si="74"/>
        <v>-1.072900631986883E-40</v>
      </c>
      <c r="AQ95">
        <f t="shared" si="75"/>
        <v>-3.3817399860717699E-35</v>
      </c>
      <c r="AR95">
        <f t="shared" si="76"/>
        <v>-3.3817507150780896E-35</v>
      </c>
      <c r="AS95">
        <f t="shared" si="77"/>
        <v>-2.7304108944917853E-6</v>
      </c>
      <c r="AT95">
        <f t="shared" si="78"/>
        <v>-1.783868451067964E-6</v>
      </c>
      <c r="AU95">
        <f t="shared" si="79"/>
        <v>-4.5142793455597491E-6</v>
      </c>
      <c r="AW95">
        <v>92</v>
      </c>
      <c r="AX95">
        <f>IF(Z95&gt;0, (R95*SUMPRODUCT(K95:$K$98, X95:$X$98)-K95*$AZ$3)/Z95, 0)</f>
        <v>-2.6509239814954062E+36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0.97139193700000004</v>
      </c>
      <c r="Q96" s="5">
        <f t="shared" si="91"/>
        <v>12.5</v>
      </c>
      <c r="R96">
        <f t="shared" si="62"/>
        <v>100000</v>
      </c>
      <c r="S96">
        <f t="shared" si="63"/>
        <v>-1.2719735590155035E+38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-0.30006165888042252</v>
      </c>
      <c r="AC96">
        <f t="shared" si="64"/>
        <v>-0.26791219542894862</v>
      </c>
      <c r="AE96">
        <f t="shared" si="65"/>
        <v>0</v>
      </c>
      <c r="AF96">
        <f t="shared" si="66"/>
        <v>0</v>
      </c>
      <c r="AG96">
        <f t="shared" si="67"/>
        <v>-2.6328396680304262E-38</v>
      </c>
      <c r="AH96">
        <f t="shared" si="68"/>
        <v>-1.0995316277415931E-32</v>
      </c>
      <c r="AI96">
        <f t="shared" si="69"/>
        <v>-1.0995342605812611E-32</v>
      </c>
      <c r="AJ96">
        <f t="shared" si="70"/>
        <v>-3.2149463451473903E-2</v>
      </c>
      <c r="AK96">
        <f t="shared" si="92"/>
        <v>-2.100431612162958E-2</v>
      </c>
      <c r="AL96">
        <f t="shared" si="71"/>
        <v>-5.315377957310348E-2</v>
      </c>
      <c r="AN96">
        <f t="shared" si="72"/>
        <v>0</v>
      </c>
      <c r="AO96">
        <f t="shared" si="73"/>
        <v>0</v>
      </c>
      <c r="AP96">
        <f t="shared" si="74"/>
        <v>-1.7825537993528322E-42</v>
      </c>
      <c r="AQ96">
        <f t="shared" si="75"/>
        <v>-7.4443358793875876E-37</v>
      </c>
      <c r="AR96">
        <f t="shared" si="76"/>
        <v>-7.4443537049255811E-37</v>
      </c>
      <c r="AS96">
        <f t="shared" si="77"/>
        <v>-2.176666848287457E-6</v>
      </c>
      <c r="AT96">
        <f t="shared" si="78"/>
        <v>-1.4220890075478026E-6</v>
      </c>
      <c r="AU96">
        <f t="shared" si="79"/>
        <v>-3.5987558558352594E-6</v>
      </c>
      <c r="AW96">
        <v>93</v>
      </c>
      <c r="AX96">
        <f>IF(Z96&gt;0, (R96*SUMPRODUCT(K96:$K$98, X96:$X$98)-K96*$AZ$3)/Z96, 0)</f>
        <v>-1.2719735590155035E+38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0.97728912599999995</v>
      </c>
      <c r="Q97" s="5">
        <f t="shared" si="91"/>
        <v>12.5</v>
      </c>
      <c r="R97">
        <f t="shared" si="62"/>
        <v>100000</v>
      </c>
      <c r="S97">
        <f t="shared" si="63"/>
        <v>-8.9347961256827118E+39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-0.26791219542894862</v>
      </c>
      <c r="AC97">
        <f t="shared" si="64"/>
        <v>-0.23920731734727554</v>
      </c>
      <c r="AE97">
        <f t="shared" si="65"/>
        <v>0</v>
      </c>
      <c r="AF97">
        <f t="shared" si="66"/>
        <v>0</v>
      </c>
      <c r="AG97">
        <f t="shared" si="67"/>
        <v>-3.3465693282536652E-40</v>
      </c>
      <c r="AH97">
        <f t="shared" si="68"/>
        <v>-2.0584364624540679E-34</v>
      </c>
      <c r="AI97">
        <f t="shared" si="69"/>
        <v>-2.058439809023396E-34</v>
      </c>
      <c r="AJ97">
        <f t="shared" si="70"/>
        <v>-2.8704878081673074E-2</v>
      </c>
      <c r="AK97">
        <f t="shared" si="92"/>
        <v>-1.8753853680026404E-2</v>
      </c>
      <c r="AL97">
        <f t="shared" si="71"/>
        <v>-4.7458731761699478E-2</v>
      </c>
      <c r="AN97">
        <f t="shared" si="72"/>
        <v>0</v>
      </c>
      <c r="AO97">
        <f t="shared" si="73"/>
        <v>0</v>
      </c>
      <c r="AP97">
        <f t="shared" si="74"/>
        <v>-2.0230193519459983E-44</v>
      </c>
      <c r="AQ97">
        <f t="shared" si="75"/>
        <v>-1.2443360318696487E-38</v>
      </c>
      <c r="AR97">
        <f t="shared" si="76"/>
        <v>-1.2443380548890007E-38</v>
      </c>
      <c r="AS97">
        <f t="shared" si="77"/>
        <v>-1.735225484923033E-6</v>
      </c>
      <c r="AT97">
        <f t="shared" si="78"/>
        <v>-1.1336806501497147E-6</v>
      </c>
      <c r="AU97">
        <f t="shared" si="79"/>
        <v>-2.8689061350727479E-6</v>
      </c>
      <c r="AW97">
        <v>94</v>
      </c>
      <c r="AX97">
        <f>IF(Z97&gt;0, (R97*SUMPRODUCT(K97:$K$98, X97:$X$98)-K97*$AZ$3)/Z97, 0)</f>
        <v>-8.9347961256827118E+39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-0.23920731734727554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-2.677255462602932E-36</v>
      </c>
      <c r="AI98">
        <f t="shared" si="69"/>
        <v>-2.677255462602932E-36</v>
      </c>
      <c r="AJ98">
        <f t="shared" si="70"/>
        <v>-0.23920731734727554</v>
      </c>
      <c r="AK98">
        <f t="shared" si="92"/>
        <v>-1.6744512214309289E-2</v>
      </c>
      <c r="AL98">
        <f t="shared" si="71"/>
        <v>-0.25595182956158485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-1.4450138228185699E-40</v>
      </c>
      <c r="AR98">
        <f t="shared" si="76"/>
        <v>-1.4450138228185699E-40</v>
      </c>
      <c r="AS98">
        <f t="shared" si="77"/>
        <v>-1.2910903905677324E-5</v>
      </c>
      <c r="AT98">
        <f t="shared" si="78"/>
        <v>-9.0376327339741272E-7</v>
      </c>
      <c r="AU98">
        <f t="shared" si="79"/>
        <v>-1.3814667179074738E-5</v>
      </c>
      <c r="AW98">
        <v>95</v>
      </c>
    </row>
    <row r="100" spans="5:50" x14ac:dyDescent="0.25">
      <c r="AN100" s="6">
        <f t="shared" ref="AN100:AU100" si="93">SUM(AN3:AN98)</f>
        <v>6933.0544317483254</v>
      </c>
      <c r="AO100" s="6">
        <f t="shared" si="93"/>
        <v>-693.30544317483259</v>
      </c>
      <c r="AP100" s="6">
        <f t="shared" si="93"/>
        <v>-224.33334374748122</v>
      </c>
      <c r="AQ100" s="6">
        <f t="shared" si="93"/>
        <v>-3957.0747089403121</v>
      </c>
      <c r="AR100" s="6">
        <f t="shared" si="93"/>
        <v>2058.3409358857002</v>
      </c>
      <c r="AS100" s="6">
        <f t="shared" si="93"/>
        <v>-969.62448872422101</v>
      </c>
      <c r="AT100" s="6">
        <f t="shared" si="93"/>
        <v>351.22562712471029</v>
      </c>
      <c r="AU100" s="6">
        <f t="shared" si="93"/>
        <v>1439.9420742861867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03101-05B1-4052-8A5D-5FC750714BFC}">
  <sheetPr codeName="Sheet7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14934.243302002213</v>
      </c>
      <c r="K3">
        <v>1</v>
      </c>
      <c r="L3" s="2">
        <v>0</v>
      </c>
      <c r="O3">
        <f>$C$3</f>
        <v>14934.243302002213</v>
      </c>
      <c r="P3">
        <f>O3*C5</f>
        <v>1493.4243302002214</v>
      </c>
      <c r="Q3" s="5">
        <f>B8</f>
        <v>100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14934.243302002213</v>
      </c>
      <c r="AF3">
        <f t="shared" ref="AF3:AF34" si="4">-$Z3*P3</f>
        <v>-1493.4243302002214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13340.818971801991</v>
      </c>
      <c r="AJ3">
        <f t="shared" ref="AJ3:AJ34" si="8">AB3-AC3</f>
        <v>0</v>
      </c>
      <c r="AL3">
        <f t="shared" ref="AL3:AL34" si="9">SUM(AI3:AK3)</f>
        <v>13340.818971801991</v>
      </c>
      <c r="AN3">
        <f t="shared" ref="AN3:AN34" si="10">AE3*$K3</f>
        <v>14934.243302002213</v>
      </c>
      <c r="AO3">
        <f t="shared" ref="AO3:AO34" si="11">AF3*$K3</f>
        <v>-1493.4243302002214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13340.818971801991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13340.818971801991</v>
      </c>
      <c r="AW3">
        <v>0</v>
      </c>
      <c r="AX3">
        <f>IF(Z3&gt;0, (R3*SUMPRODUCT(K3:$K$98, X3:$X$98)-K3*$AZ$3)/Z3, 0)</f>
        <v>0</v>
      </c>
      <c r="AZ3">
        <f>C6*SUMPRODUCT(X4:X89, K4:K89)/1</f>
        <v>8676.6305184306384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1.482798E-3</v>
      </c>
      <c r="R4">
        <f t="shared" si="0"/>
        <v>100000</v>
      </c>
      <c r="S4">
        <f t="shared" si="1"/>
        <v>588.76433227227494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582.00367037518754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-148.27979999999999</v>
      </c>
      <c r="AI4">
        <f t="shared" si="7"/>
        <v>-148.27979999999999</v>
      </c>
      <c r="AJ4">
        <f t="shared" si="8"/>
        <v>-582.00367037518754</v>
      </c>
      <c r="AK4">
        <f>G4*SUM(AB4, AE4:AF4)</f>
        <v>0</v>
      </c>
      <c r="AL4">
        <f t="shared" si="9"/>
        <v>-730.28347037518756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-138.33361321018751</v>
      </c>
      <c r="AR4">
        <f t="shared" si="14"/>
        <v>-138.33361321018751</v>
      </c>
      <c r="AS4">
        <f t="shared" si="15"/>
        <v>-542.96452129413899</v>
      </c>
      <c r="AT4">
        <f t="shared" si="16"/>
        <v>0</v>
      </c>
      <c r="AU4">
        <f t="shared" si="17"/>
        <v>-681.29813450432653</v>
      </c>
      <c r="AW4">
        <v>1</v>
      </c>
      <c r="AX4">
        <f>IF(Z4&gt;0, (R4*SUMPRODUCT(K4:$K$98, X4:$X$98)-K4*$AZ$3)/Z4, 0)</f>
        <v>588.76433227227494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1.5387599999999999E-3</v>
      </c>
      <c r="Q5" s="5">
        <f t="shared" ref="Q5:Q36" si="29">$C$8</f>
        <v>12.5</v>
      </c>
      <c r="R5">
        <f t="shared" si="0"/>
        <v>100000</v>
      </c>
      <c r="S5">
        <f t="shared" si="1"/>
        <v>1145.0496945498794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582.00367037518754</v>
      </c>
      <c r="AC5">
        <f t="shared" si="2"/>
        <v>1118.8405825298451</v>
      </c>
      <c r="AE5">
        <f t="shared" si="3"/>
        <v>0</v>
      </c>
      <c r="AF5">
        <f t="shared" si="4"/>
        <v>0</v>
      </c>
      <c r="AG5">
        <f t="shared" si="5"/>
        <v>-12.213886740628132</v>
      </c>
      <c r="AH5">
        <f t="shared" si="6"/>
        <v>-152.109072974952</v>
      </c>
      <c r="AI5">
        <f t="shared" si="7"/>
        <v>-164.32295971558014</v>
      </c>
      <c r="AJ5">
        <f t="shared" si="8"/>
        <v>-536.83691215465751</v>
      </c>
      <c r="AK5">
        <f>G5*SUM(AB5, AE5:AF5)</f>
        <v>23.862150485382688</v>
      </c>
      <c r="AL5">
        <f t="shared" si="9"/>
        <v>-677.29772138485498</v>
      </c>
      <c r="AN5">
        <f t="shared" si="10"/>
        <v>0</v>
      </c>
      <c r="AO5">
        <f t="shared" si="11"/>
        <v>0</v>
      </c>
      <c r="AP5">
        <f t="shared" si="12"/>
        <v>-10.444192478853079</v>
      </c>
      <c r="AQ5">
        <f t="shared" si="13"/>
        <v>-130.0696878615895</v>
      </c>
      <c r="AR5">
        <f t="shared" si="14"/>
        <v>-140.51388034044257</v>
      </c>
      <c r="AS5">
        <f t="shared" si="15"/>
        <v>-459.05354776591275</v>
      </c>
      <c r="AT5">
        <f t="shared" si="16"/>
        <v>20.404716198954812</v>
      </c>
      <c r="AU5">
        <f t="shared" si="17"/>
        <v>-579.16271190740053</v>
      </c>
      <c r="AW5">
        <v>2</v>
      </c>
      <c r="AX5">
        <f>IF(Z5&gt;0, (R5*SUMPRODUCT(K5:$K$98, X5:$X$98)-K5*$AZ$3)/Z5, 0)</f>
        <v>1145.0496945498794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1.6157089999999999E-3</v>
      </c>
      <c r="Q6" s="5">
        <f t="shared" si="29"/>
        <v>12.5</v>
      </c>
      <c r="R6">
        <f t="shared" si="0"/>
        <v>100000</v>
      </c>
      <c r="S6">
        <f t="shared" si="1"/>
        <v>1775.788451423567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1118.8405825298451</v>
      </c>
      <c r="AC6">
        <f t="shared" si="2"/>
        <v>1714.9874133980074</v>
      </c>
      <c r="AE6">
        <f t="shared" si="3"/>
        <v>0</v>
      </c>
      <c r="AF6">
        <f t="shared" si="4"/>
        <v>0</v>
      </c>
      <c r="AG6">
        <f t="shared" si="5"/>
        <v>-12.072013786490036</v>
      </c>
      <c r="AH6">
        <f t="shared" si="6"/>
        <v>-157.8726938545083</v>
      </c>
      <c r="AI6">
        <f t="shared" si="7"/>
        <v>-169.94470764099833</v>
      </c>
      <c r="AJ6">
        <f t="shared" si="8"/>
        <v>-596.1468308681624</v>
      </c>
      <c r="AK6">
        <f>G6*SUM(AB6, AE6:AF6)</f>
        <v>65.452174077995934</v>
      </c>
      <c r="AL6">
        <f t="shared" si="9"/>
        <v>-700.63936443116484</v>
      </c>
      <c r="AN6">
        <f t="shared" si="10"/>
        <v>0</v>
      </c>
      <c r="AO6">
        <f t="shared" si="11"/>
        <v>0</v>
      </c>
      <c r="AP6">
        <f t="shared" si="12"/>
        <v>-9.3124725108513591</v>
      </c>
      <c r="AQ6">
        <f t="shared" si="13"/>
        <v>-121.78457941950548</v>
      </c>
      <c r="AR6">
        <f t="shared" si="14"/>
        <v>-131.09705193035683</v>
      </c>
      <c r="AS6">
        <f t="shared" si="15"/>
        <v>-459.87364437106532</v>
      </c>
      <c r="AT6">
        <f t="shared" si="16"/>
        <v>50.490463534668869</v>
      </c>
      <c r="AU6">
        <f t="shared" si="17"/>
        <v>-540.48023276675326</v>
      </c>
      <c r="AW6">
        <v>3</v>
      </c>
      <c r="AX6">
        <f>IF(Z6&gt;0, (R6*SUMPRODUCT(K6:$K$98, X6:$X$98)-K6*$AZ$3)/Z6, 0)</f>
        <v>1775.788451423567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1.70465E-3</v>
      </c>
      <c r="Q7" s="5">
        <f t="shared" si="29"/>
        <v>12.5</v>
      </c>
      <c r="R7">
        <f t="shared" si="0"/>
        <v>100000</v>
      </c>
      <c r="S7">
        <f t="shared" si="1"/>
        <v>2301.5140372207011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1714.9874133980074</v>
      </c>
      <c r="AC7">
        <f t="shared" si="2"/>
        <v>2196.6966603569217</v>
      </c>
      <c r="AE7">
        <f t="shared" si="3"/>
        <v>0</v>
      </c>
      <c r="AF7">
        <f t="shared" si="4"/>
        <v>0</v>
      </c>
      <c r="AG7">
        <f t="shared" si="5"/>
        <v>-11.930715090323996</v>
      </c>
      <c r="AH7">
        <f t="shared" si="6"/>
        <v>-164.62846640912193</v>
      </c>
      <c r="AI7">
        <f t="shared" si="7"/>
        <v>-176.55918149944591</v>
      </c>
      <c r="AJ7">
        <f t="shared" si="8"/>
        <v>-481.70924695891426</v>
      </c>
      <c r="AK7">
        <f>G7*SUM(AB7, AE7:AF7)</f>
        <v>84.205881997842155</v>
      </c>
      <c r="AL7">
        <f t="shared" si="9"/>
        <v>-574.06254646051798</v>
      </c>
      <c r="AN7">
        <f t="shared" si="10"/>
        <v>0</v>
      </c>
      <c r="AO7">
        <f t="shared" si="11"/>
        <v>0</v>
      </c>
      <c r="AP7">
        <f t="shared" si="12"/>
        <v>-8.3736450545693977</v>
      </c>
      <c r="AQ7">
        <f t="shared" si="13"/>
        <v>-115.54549187970355</v>
      </c>
      <c r="AR7">
        <f t="shared" si="14"/>
        <v>-123.91913693427294</v>
      </c>
      <c r="AS7">
        <f t="shared" si="15"/>
        <v>-338.09056900614667</v>
      </c>
      <c r="AT7">
        <f t="shared" si="16"/>
        <v>59.100411167201614</v>
      </c>
      <c r="AU7">
        <f t="shared" si="17"/>
        <v>-402.90929477321799</v>
      </c>
      <c r="AW7">
        <v>4</v>
      </c>
      <c r="AX7">
        <f>IF(Z7&gt;0, (R7*SUMPRODUCT(K7:$K$98, X7:$X$98)-K7*$AZ$3)/Z7, 0)</f>
        <v>2301.5140372207011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1.795589E-3</v>
      </c>
      <c r="Q8" s="5">
        <f t="shared" si="29"/>
        <v>12.5</v>
      </c>
      <c r="R8">
        <f t="shared" si="0"/>
        <v>100000</v>
      </c>
      <c r="S8">
        <f t="shared" si="1"/>
        <v>2636.1908448987765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2196.6966603569217</v>
      </c>
      <c r="AC8">
        <f t="shared" si="2"/>
        <v>2486.4521002438833</v>
      </c>
      <c r="AE8">
        <f t="shared" si="3"/>
        <v>0</v>
      </c>
      <c r="AF8">
        <f t="shared" si="4"/>
        <v>0</v>
      </c>
      <c r="AG8">
        <f t="shared" si="5"/>
        <v>-11.789985278642435</v>
      </c>
      <c r="AH8">
        <f t="shared" si="6"/>
        <v>-171.38128622655816</v>
      </c>
      <c r="AI8">
        <f t="shared" si="7"/>
        <v>-183.17127150520059</v>
      </c>
      <c r="AJ8">
        <f t="shared" si="8"/>
        <v>-289.75543988696154</v>
      </c>
      <c r="AK8">
        <f t="shared" ref="AK8:AK39" si="30">G8*SUM(AB8:AB8, AE8:AF8)</f>
        <v>46.789638865602434</v>
      </c>
      <c r="AL8">
        <f t="shared" si="9"/>
        <v>-426.13707252655968</v>
      </c>
      <c r="AN8">
        <f t="shared" si="10"/>
        <v>0</v>
      </c>
      <c r="AO8">
        <f t="shared" si="11"/>
        <v>0</v>
      </c>
      <c r="AP8">
        <f t="shared" si="12"/>
        <v>-7.7241416774701888</v>
      </c>
      <c r="AQ8">
        <f t="shared" si="13"/>
        <v>-112.27947316261893</v>
      </c>
      <c r="AR8">
        <f t="shared" si="14"/>
        <v>-120.00361484008911</v>
      </c>
      <c r="AS8">
        <f t="shared" si="15"/>
        <v>-189.83162545240228</v>
      </c>
      <c r="AT8">
        <f t="shared" si="16"/>
        <v>30.65396530140481</v>
      </c>
      <c r="AU8">
        <f t="shared" si="17"/>
        <v>-279.18127499108658</v>
      </c>
      <c r="AW8">
        <v>5</v>
      </c>
      <c r="AX8">
        <f>IF(Z8&gt;0, (R8*SUMPRODUCT(K8:$K$98, X8:$X$98)-K8*$AZ$3)/Z8, 0)</f>
        <v>2636.1908448987765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1.891525E-3</v>
      </c>
      <c r="Q9" s="5">
        <f t="shared" si="29"/>
        <v>12.5</v>
      </c>
      <c r="R9">
        <f t="shared" si="0"/>
        <v>100000</v>
      </c>
      <c r="S9">
        <f t="shared" si="1"/>
        <v>2870.3435432265474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2486.4521002438833</v>
      </c>
      <c r="AC9">
        <f t="shared" si="2"/>
        <v>2675.110668620332</v>
      </c>
      <c r="AE9">
        <f t="shared" si="3"/>
        <v>0</v>
      </c>
      <c r="AF9">
        <f t="shared" si="4"/>
        <v>0</v>
      </c>
      <c r="AG9">
        <f t="shared" si="5"/>
        <v>-11.649784373951826</v>
      </c>
      <c r="AH9">
        <f t="shared" si="6"/>
        <v>-178.40841523347305</v>
      </c>
      <c r="AI9">
        <f t="shared" si="7"/>
        <v>-190.05819960742488</v>
      </c>
      <c r="AJ9">
        <f t="shared" si="8"/>
        <v>-188.65856837644878</v>
      </c>
      <c r="AK9">
        <f t="shared" si="30"/>
        <v>14.670067391438911</v>
      </c>
      <c r="AL9">
        <f t="shared" si="9"/>
        <v>-364.04670059243472</v>
      </c>
      <c r="AN9">
        <f t="shared" si="10"/>
        <v>0</v>
      </c>
      <c r="AO9">
        <f t="shared" si="11"/>
        <v>0</v>
      </c>
      <c r="AP9">
        <f t="shared" si="12"/>
        <v>-7.2282317014954156</v>
      </c>
      <c r="AQ9">
        <f t="shared" si="13"/>
        <v>-110.69538468776814</v>
      </c>
      <c r="AR9">
        <f t="shared" si="14"/>
        <v>-117.92361638926356</v>
      </c>
      <c r="AS9">
        <f t="shared" si="15"/>
        <v>-117.05520041610913</v>
      </c>
      <c r="AT9">
        <f t="shared" si="16"/>
        <v>9.1021981847980395</v>
      </c>
      <c r="AU9">
        <f t="shared" si="17"/>
        <v>-225.87661862057462</v>
      </c>
      <c r="AW9">
        <v>6</v>
      </c>
      <c r="AX9">
        <f>IF(Z9&gt;0, (R9*SUMPRODUCT(K9:$K$98, X9:$X$98)-K9*$AZ$3)/Z9, 0)</f>
        <v>2870.3435432265474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2.0024510000000001E-3</v>
      </c>
      <c r="Q10" s="5">
        <f t="shared" si="29"/>
        <v>12.5</v>
      </c>
      <c r="R10">
        <f t="shared" si="0"/>
        <v>100000</v>
      </c>
      <c r="S10">
        <f t="shared" si="1"/>
        <v>3085.0623948773905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2675.110668620332</v>
      </c>
      <c r="AC10">
        <f t="shared" si="2"/>
        <v>2840.7151880511192</v>
      </c>
      <c r="AE10">
        <f t="shared" si="3"/>
        <v>0</v>
      </c>
      <c r="AF10">
        <f t="shared" si="4"/>
        <v>0</v>
      </c>
      <c r="AG10">
        <f t="shared" si="5"/>
        <v>-11.509958407842905</v>
      </c>
      <c r="AH10">
        <f t="shared" si="6"/>
        <v>-186.6249789552337</v>
      </c>
      <c r="AI10">
        <f t="shared" si="7"/>
        <v>-198.1349373630766</v>
      </c>
      <c r="AJ10">
        <f t="shared" si="8"/>
        <v>-165.60451943078715</v>
      </c>
      <c r="AK10">
        <f t="shared" si="30"/>
        <v>10.967953741343361</v>
      </c>
      <c r="AL10">
        <f t="shared" si="9"/>
        <v>-352.77150305252036</v>
      </c>
      <c r="AN10">
        <f t="shared" si="10"/>
        <v>0</v>
      </c>
      <c r="AO10">
        <f t="shared" si="11"/>
        <v>0</v>
      </c>
      <c r="AP10">
        <f t="shared" si="12"/>
        <v>-6.7749503886553182</v>
      </c>
      <c r="AQ10">
        <f t="shared" si="13"/>
        <v>-109.85052498921316</v>
      </c>
      <c r="AR10">
        <f t="shared" si="14"/>
        <v>-116.62547537786847</v>
      </c>
      <c r="AS10">
        <f t="shared" si="15"/>
        <v>-97.477537583122938</v>
      </c>
      <c r="AT10">
        <f t="shared" si="16"/>
        <v>6.4559175480629545</v>
      </c>
      <c r="AU10">
        <f t="shared" si="17"/>
        <v>-207.64709541292842</v>
      </c>
      <c r="AW10">
        <v>7</v>
      </c>
      <c r="AX10">
        <f>IF(Z10&gt;0, (R10*SUMPRODUCT(K10:$K$98, X10:$X$98)-K10*$AZ$3)/Z10, 0)</f>
        <v>3085.0623948773905</v>
      </c>
    </row>
    <row r="11" spans="1:52" x14ac:dyDescent="0.25">
      <c r="A11" t="s">
        <v>33</v>
      </c>
      <c r="C11" s="25">
        <f>AU91</f>
        <v>3101.7274550312263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2.1123779999999998E-3</v>
      </c>
      <c r="Q11" s="5">
        <f t="shared" si="29"/>
        <v>12.5</v>
      </c>
      <c r="R11">
        <f t="shared" si="0"/>
        <v>100000</v>
      </c>
      <c r="S11">
        <f t="shared" si="1"/>
        <v>3281.6778584145377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2840.7151880511192</v>
      </c>
      <c r="AC11">
        <f t="shared" si="2"/>
        <v>2985.1573769048236</v>
      </c>
      <c r="AE11">
        <f t="shared" si="3"/>
        <v>0</v>
      </c>
      <c r="AF11">
        <f t="shared" si="4"/>
        <v>0</v>
      </c>
      <c r="AG11">
        <f t="shared" si="5"/>
        <v>-11.370545440842832</v>
      </c>
      <c r="AH11">
        <f t="shared" si="6"/>
        <v>-194.50706337313903</v>
      </c>
      <c r="AI11">
        <f t="shared" si="7"/>
        <v>-205.87760881398185</v>
      </c>
      <c r="AJ11">
        <f t="shared" si="8"/>
        <v>-144.44218885370447</v>
      </c>
      <c r="AK11">
        <f t="shared" si="30"/>
        <v>6.8177164513226858</v>
      </c>
      <c r="AL11">
        <f t="shared" si="9"/>
        <v>-343.50208121636365</v>
      </c>
      <c r="AN11">
        <f t="shared" si="10"/>
        <v>0</v>
      </c>
      <c r="AO11">
        <f t="shared" si="11"/>
        <v>0</v>
      </c>
      <c r="AP11">
        <f t="shared" si="12"/>
        <v>-6.359644268925007</v>
      </c>
      <c r="AQ11">
        <f t="shared" si="13"/>
        <v>-108.78948044155791</v>
      </c>
      <c r="AR11">
        <f t="shared" si="14"/>
        <v>-115.14912471048291</v>
      </c>
      <c r="AS11">
        <f t="shared" si="15"/>
        <v>-80.787763728100856</v>
      </c>
      <c r="AT11">
        <f t="shared" si="16"/>
        <v>3.8132076937195865</v>
      </c>
      <c r="AU11">
        <f t="shared" si="17"/>
        <v>-192.1236807448642</v>
      </c>
      <c r="AW11">
        <v>8</v>
      </c>
      <c r="AX11">
        <f>IF(Z11&gt;0, (R11*SUMPRODUCT(K11:$K$98, X11:$X$98)-K11*$AZ$3)/Z11, 0)</f>
        <v>3281.6778584145377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2.238294E-3</v>
      </c>
      <c r="Q12" s="5">
        <f t="shared" si="29"/>
        <v>12.5</v>
      </c>
      <c r="R12">
        <f t="shared" si="0"/>
        <v>100000</v>
      </c>
      <c r="S12">
        <f t="shared" si="1"/>
        <v>3469.6964271817969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2985.1573769048236</v>
      </c>
      <c r="AC12">
        <f t="shared" si="2"/>
        <v>3117.5609235508728</v>
      </c>
      <c r="AE12">
        <f t="shared" si="3"/>
        <v>0</v>
      </c>
      <c r="AF12">
        <f t="shared" si="4"/>
        <v>0</v>
      </c>
      <c r="AG12">
        <f t="shared" si="5"/>
        <v>-11.231389362797438</v>
      </c>
      <c r="AH12">
        <f t="shared" si="6"/>
        <v>-203.60498909572695</v>
      </c>
      <c r="AI12">
        <f t="shared" si="7"/>
        <v>-214.83637845852439</v>
      </c>
      <c r="AJ12">
        <f t="shared" si="8"/>
        <v>-132.40354664604911</v>
      </c>
      <c r="AK12">
        <f t="shared" si="30"/>
        <v>6.8658619668810941</v>
      </c>
      <c r="AL12">
        <f t="shared" si="9"/>
        <v>-340.37406313769242</v>
      </c>
      <c r="AN12">
        <f t="shared" si="10"/>
        <v>0</v>
      </c>
      <c r="AO12">
        <f t="shared" si="11"/>
        <v>0</v>
      </c>
      <c r="AP12">
        <f t="shared" si="12"/>
        <v>-5.9696028438909892</v>
      </c>
      <c r="AQ12">
        <f t="shared" si="13"/>
        <v>-108.21821616853924</v>
      </c>
      <c r="AR12">
        <f t="shared" si="14"/>
        <v>-114.18781901243023</v>
      </c>
      <c r="AS12">
        <f t="shared" si="15"/>
        <v>-70.373892585150415</v>
      </c>
      <c r="AT12">
        <f t="shared" si="16"/>
        <v>3.6492786243364397</v>
      </c>
      <c r="AU12">
        <f t="shared" si="17"/>
        <v>-180.91243297324422</v>
      </c>
      <c r="AW12">
        <v>9</v>
      </c>
      <c r="AX12">
        <f>IF(Z12&gt;0, (R12*SUMPRODUCT(K12:$K$98, X12:$X$98)-K12*$AZ$3)/Z12, 0)</f>
        <v>3469.6964271817969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2.3742030000000001E-3</v>
      </c>
      <c r="Q13" s="5">
        <f t="shared" si="29"/>
        <v>12.5</v>
      </c>
      <c r="R13">
        <f t="shared" si="0"/>
        <v>100000</v>
      </c>
      <c r="S13">
        <f t="shared" si="1"/>
        <v>3648.1009916978069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3117.5609235508728</v>
      </c>
      <c r="AC13">
        <f t="shared" si="2"/>
        <v>3237.2985160133558</v>
      </c>
      <c r="AE13">
        <f t="shared" si="3"/>
        <v>0</v>
      </c>
      <c r="AF13">
        <f t="shared" si="4"/>
        <v>0</v>
      </c>
      <c r="AG13">
        <f t="shared" si="5"/>
        <v>-11.092409870850142</v>
      </c>
      <c r="AH13">
        <f t="shared" si="6"/>
        <v>-213.32478655457413</v>
      </c>
      <c r="AI13">
        <f t="shared" si="7"/>
        <v>-224.41719642542427</v>
      </c>
      <c r="AJ13">
        <f t="shared" si="8"/>
        <v>-119.73759246248301</v>
      </c>
      <c r="AK13">
        <f t="shared" si="30"/>
        <v>6.2351218471017456</v>
      </c>
      <c r="AL13">
        <f t="shared" si="9"/>
        <v>-337.91966704080551</v>
      </c>
      <c r="AN13">
        <f t="shared" si="10"/>
        <v>0</v>
      </c>
      <c r="AO13">
        <f t="shared" si="11"/>
        <v>0</v>
      </c>
      <c r="AP13">
        <f t="shared" si="12"/>
        <v>-5.6043096639461059</v>
      </c>
      <c r="AQ13">
        <f t="shared" si="13"/>
        <v>-107.77984015798111</v>
      </c>
      <c r="AR13">
        <f t="shared" si="14"/>
        <v>-113.38414982192721</v>
      </c>
      <c r="AS13">
        <f t="shared" si="15"/>
        <v>-60.496010730597334</v>
      </c>
      <c r="AT13">
        <f t="shared" si="16"/>
        <v>3.1502220013905484</v>
      </c>
      <c r="AU13">
        <f t="shared" si="17"/>
        <v>-170.72993855113398</v>
      </c>
      <c r="AW13">
        <v>10</v>
      </c>
      <c r="AX13">
        <f>IF(Z13&gt;0, (R13*SUMPRODUCT(K13:$K$98, X13:$X$98)-K13*$AZ$3)/Z13, 0)</f>
        <v>3648.1009916978069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2.5221050000000002E-3</v>
      </c>
      <c r="Q14" s="5">
        <f t="shared" si="29"/>
        <v>12.5</v>
      </c>
      <c r="R14">
        <f t="shared" si="0"/>
        <v>100000</v>
      </c>
      <c r="S14">
        <f t="shared" si="1"/>
        <v>3817.7425246435896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3237.2985160133558</v>
      </c>
      <c r="AC14">
        <f t="shared" si="2"/>
        <v>3345.4143361718843</v>
      </c>
      <c r="AE14">
        <f t="shared" si="3"/>
        <v>0</v>
      </c>
      <c r="AF14">
        <f t="shared" si="4"/>
        <v>0</v>
      </c>
      <c r="AG14">
        <f t="shared" si="5"/>
        <v>-10.953509549744322</v>
      </c>
      <c r="AH14">
        <f t="shared" si="6"/>
        <v>-223.80977917856401</v>
      </c>
      <c r="AI14">
        <f t="shared" si="7"/>
        <v>-234.76328872830834</v>
      </c>
      <c r="AJ14">
        <f t="shared" si="8"/>
        <v>-108.11582015852855</v>
      </c>
      <c r="AK14">
        <f t="shared" si="30"/>
        <v>5.8271373288240405</v>
      </c>
      <c r="AL14">
        <f t="shared" si="9"/>
        <v>-337.05197155801284</v>
      </c>
      <c r="AN14">
        <f t="shared" si="10"/>
        <v>0</v>
      </c>
      <c r="AO14">
        <f t="shared" si="11"/>
        <v>0</v>
      </c>
      <c r="AP14">
        <f t="shared" si="12"/>
        <v>-5.2615819641392463</v>
      </c>
      <c r="AQ14">
        <f t="shared" si="13"/>
        <v>-107.50832800902678</v>
      </c>
      <c r="AR14">
        <f t="shared" si="14"/>
        <v>-112.76990997316602</v>
      </c>
      <c r="AS14">
        <f t="shared" si="15"/>
        <v>-51.934062484796442</v>
      </c>
      <c r="AT14">
        <f t="shared" si="16"/>
        <v>2.799099277967835</v>
      </c>
      <c r="AU14">
        <f t="shared" si="17"/>
        <v>-161.90487317999464</v>
      </c>
      <c r="AW14">
        <v>11</v>
      </c>
      <c r="AX14">
        <f>IF(Z14&gt;0, (R14*SUMPRODUCT(K14:$K$98, X14:$X$98)-K14*$AZ$3)/Z14, 0)</f>
        <v>3817.7425246435896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2.679E-3</v>
      </c>
      <c r="Q15" s="5">
        <f t="shared" si="29"/>
        <v>12.5</v>
      </c>
      <c r="R15">
        <f t="shared" si="0"/>
        <v>100000</v>
      </c>
      <c r="S15">
        <f t="shared" si="1"/>
        <v>3989.7519344770894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3345.4143361718843</v>
      </c>
      <c r="AC15">
        <f t="shared" si="2"/>
        <v>3451.8152777427399</v>
      </c>
      <c r="AE15">
        <f t="shared" si="3"/>
        <v>0</v>
      </c>
      <c r="AF15">
        <f t="shared" si="4"/>
        <v>0</v>
      </c>
      <c r="AG15">
        <f t="shared" si="5"/>
        <v>-10.814630002163113</v>
      </c>
      <c r="AH15">
        <f t="shared" si="6"/>
        <v>-234.7556166701203</v>
      </c>
      <c r="AI15">
        <f t="shared" si="7"/>
        <v>-245.57024667228342</v>
      </c>
      <c r="AJ15">
        <f t="shared" si="8"/>
        <v>-106.40094157085559</v>
      </c>
      <c r="AK15">
        <f t="shared" si="30"/>
        <v>13.716198778304728</v>
      </c>
      <c r="AL15">
        <f t="shared" si="9"/>
        <v>-338.2549894648343</v>
      </c>
      <c r="AN15">
        <f t="shared" si="10"/>
        <v>0</v>
      </c>
      <c r="AO15">
        <f t="shared" si="11"/>
        <v>0</v>
      </c>
      <c r="AP15">
        <f t="shared" si="12"/>
        <v>-4.9282519366435107</v>
      </c>
      <c r="AQ15">
        <f t="shared" si="13"/>
        <v>-106.97867816661827</v>
      </c>
      <c r="AR15">
        <f t="shared" si="14"/>
        <v>-111.90693010326179</v>
      </c>
      <c r="AS15">
        <f t="shared" si="15"/>
        <v>-48.487155478493378</v>
      </c>
      <c r="AT15">
        <f t="shared" si="16"/>
        <v>6.2505035474211397</v>
      </c>
      <c r="AU15">
        <f t="shared" si="17"/>
        <v>-154.14358203433403</v>
      </c>
      <c r="AW15">
        <v>12</v>
      </c>
      <c r="AX15">
        <f>IF(Z15&gt;0, (R15*SUMPRODUCT(K15:$K$98, X15:$X$98)-K15*$AZ$3)/Z15, 0)</f>
        <v>3989.7519344770894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4.0439999999999999E-3</v>
      </c>
      <c r="Q16" s="5">
        <f t="shared" si="29"/>
        <v>12.5</v>
      </c>
      <c r="R16">
        <f t="shared" si="0"/>
        <v>100000</v>
      </c>
      <c r="S16">
        <f t="shared" si="1"/>
        <v>4171.5467213741895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3451.8152777427399</v>
      </c>
      <c r="AC16">
        <f t="shared" si="2"/>
        <v>3558.4125634792354</v>
      </c>
      <c r="AE16">
        <f t="shared" si="3"/>
        <v>0</v>
      </c>
      <c r="AF16">
        <f t="shared" si="4"/>
        <v>0</v>
      </c>
      <c r="AG16">
        <f t="shared" si="5"/>
        <v>-10.662749338412732</v>
      </c>
      <c r="AH16">
        <f t="shared" si="6"/>
        <v>-349.87490982998099</v>
      </c>
      <c r="AI16">
        <f t="shared" si="7"/>
        <v>-360.5376591683937</v>
      </c>
      <c r="AJ16">
        <f t="shared" si="8"/>
        <v>-106.59728573649545</v>
      </c>
      <c r="AK16">
        <f t="shared" si="30"/>
        <v>24.507888471973455</v>
      </c>
      <c r="AL16">
        <f t="shared" si="9"/>
        <v>-442.62705643291571</v>
      </c>
      <c r="AN16">
        <f t="shared" si="10"/>
        <v>0</v>
      </c>
      <c r="AO16">
        <f t="shared" si="11"/>
        <v>0</v>
      </c>
      <c r="AP16">
        <f t="shared" si="12"/>
        <v>-4.5965751267101389</v>
      </c>
      <c r="AQ16">
        <f t="shared" si="13"/>
        <v>-150.82660737327674</v>
      </c>
      <c r="AR16">
        <f t="shared" si="14"/>
        <v>-155.42318249998686</v>
      </c>
      <c r="AS16">
        <f t="shared" si="15"/>
        <v>-45.952729135816654</v>
      </c>
      <c r="AT16">
        <f t="shared" si="16"/>
        <v>10.56503786998231</v>
      </c>
      <c r="AU16">
        <f t="shared" si="17"/>
        <v>-190.81087376582121</v>
      </c>
      <c r="AW16">
        <v>13</v>
      </c>
      <c r="AX16">
        <f>IF(Z16&gt;0, (R16*SUMPRODUCT(K16:$K$98, X16:$X$98)-K16*$AZ$3)/Z16, 0)</f>
        <v>4171.5467213741895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5.607E-3</v>
      </c>
      <c r="Q17" s="5">
        <f t="shared" si="29"/>
        <v>12.5</v>
      </c>
      <c r="R17">
        <f t="shared" si="0"/>
        <v>100000</v>
      </c>
      <c r="S17">
        <f t="shared" si="1"/>
        <v>4325.2124500318187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3558.4125634792354</v>
      </c>
      <c r="AC17">
        <f t="shared" si="2"/>
        <v>3631.9105858330277</v>
      </c>
      <c r="AE17">
        <f t="shared" si="3"/>
        <v>0</v>
      </c>
      <c r="AF17">
        <f t="shared" si="4"/>
        <v>0</v>
      </c>
      <c r="AG17">
        <f t="shared" si="5"/>
        <v>-10.496335809488125</v>
      </c>
      <c r="AH17">
        <f t="shared" si="6"/>
        <v>-478.28828432384154</v>
      </c>
      <c r="AI17">
        <f t="shared" si="7"/>
        <v>-488.78462013332967</v>
      </c>
      <c r="AJ17">
        <f t="shared" si="8"/>
        <v>-73.498022353792294</v>
      </c>
      <c r="AK17">
        <f t="shared" si="30"/>
        <v>49.106093376013447</v>
      </c>
      <c r="AL17">
        <f t="shared" si="9"/>
        <v>-513.17654911110856</v>
      </c>
      <c r="AN17">
        <f t="shared" si="10"/>
        <v>0</v>
      </c>
      <c r="AO17">
        <f t="shared" si="11"/>
        <v>0</v>
      </c>
      <c r="AP17">
        <f t="shared" si="12"/>
        <v>-4.2534652930133232</v>
      </c>
      <c r="AQ17">
        <f t="shared" si="13"/>
        <v>-193.8183623648336</v>
      </c>
      <c r="AR17">
        <f t="shared" si="14"/>
        <v>-198.07182765784694</v>
      </c>
      <c r="AS17">
        <f t="shared" si="15"/>
        <v>-29.783849608201376</v>
      </c>
      <c r="AT17">
        <f t="shared" si="16"/>
        <v>19.899426584802711</v>
      </c>
      <c r="AU17">
        <f t="shared" si="17"/>
        <v>-207.95625068124562</v>
      </c>
      <c r="AW17">
        <v>14</v>
      </c>
      <c r="AX17">
        <f>IF(Z17&gt;0, (R17*SUMPRODUCT(K17:$K$98, X17:$X$98)-K17*$AZ$3)/Z17, 0)</f>
        <v>4325.2124500318187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7.2589999999999998E-3</v>
      </c>
      <c r="Q18" s="5">
        <f t="shared" si="29"/>
        <v>12.5</v>
      </c>
      <c r="R18">
        <f t="shared" si="0"/>
        <v>100000</v>
      </c>
      <c r="S18">
        <f t="shared" si="1"/>
        <v>4450.9903929982956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3631.9105858330277</v>
      </c>
      <c r="AC18">
        <f t="shared" si="2"/>
        <v>3673.0212062399514</v>
      </c>
      <c r="AE18">
        <f t="shared" si="3"/>
        <v>0</v>
      </c>
      <c r="AF18">
        <f t="shared" si="4"/>
        <v>0</v>
      </c>
      <c r="AG18">
        <f t="shared" si="5"/>
        <v>-10.31517954975217</v>
      </c>
      <c r="AH18">
        <f t="shared" si="6"/>
        <v>-609.5432131285944</v>
      </c>
      <c r="AI18">
        <f t="shared" si="7"/>
        <v>-619.8583926783466</v>
      </c>
      <c r="AJ18">
        <f t="shared" si="8"/>
        <v>-41.110620406923772</v>
      </c>
      <c r="AK18">
        <f t="shared" si="30"/>
        <v>78.4492686539934</v>
      </c>
      <c r="AL18">
        <f t="shared" si="9"/>
        <v>-582.51974443127699</v>
      </c>
      <c r="AN18">
        <f t="shared" si="10"/>
        <v>0</v>
      </c>
      <c r="AO18">
        <f t="shared" si="11"/>
        <v>0</v>
      </c>
      <c r="AP18">
        <f t="shared" si="12"/>
        <v>-3.9007602981720852</v>
      </c>
      <c r="AQ18">
        <f t="shared" si="13"/>
        <v>-230.50320688304379</v>
      </c>
      <c r="AR18">
        <f t="shared" si="14"/>
        <v>-234.40396718121588</v>
      </c>
      <c r="AS18">
        <f t="shared" si="15"/>
        <v>-15.546280619071165</v>
      </c>
      <c r="AT18">
        <f t="shared" si="16"/>
        <v>29.666162485119855</v>
      </c>
      <c r="AU18">
        <f t="shared" si="17"/>
        <v>-220.2840853151672</v>
      </c>
      <c r="AW18">
        <v>15</v>
      </c>
      <c r="AX18">
        <f>IF(Z18&gt;0, (R18*SUMPRODUCT(K18:$K$98, X18:$X$98)-K18*$AZ$3)/Z18, 0)</f>
        <v>4450.9903929982956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9.0740000000000005E-3</v>
      </c>
      <c r="Q19" s="5">
        <f t="shared" si="29"/>
        <v>12.5</v>
      </c>
      <c r="R19">
        <f t="shared" si="0"/>
        <v>100000</v>
      </c>
      <c r="S19">
        <f t="shared" si="1"/>
        <v>4526.0845543772348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3673.0212062399514</v>
      </c>
      <c r="AC19">
        <f t="shared" si="2"/>
        <v>3663.7487878515121</v>
      </c>
      <c r="AE19">
        <f t="shared" si="3"/>
        <v>0</v>
      </c>
      <c r="AF19">
        <f t="shared" si="4"/>
        <v>0</v>
      </c>
      <c r="AG19">
        <f t="shared" si="5"/>
        <v>-10.118427815020196</v>
      </c>
      <c r="AH19">
        <f t="shared" si="6"/>
        <v>-748.79951387560948</v>
      </c>
      <c r="AI19">
        <f t="shared" si="7"/>
        <v>-758.91794169062962</v>
      </c>
      <c r="AJ19">
        <f t="shared" si="8"/>
        <v>9.2724183884392914</v>
      </c>
      <c r="AK19">
        <f t="shared" si="30"/>
        <v>81.908372899150919</v>
      </c>
      <c r="AL19">
        <f t="shared" si="9"/>
        <v>-667.73715040303944</v>
      </c>
      <c r="AN19">
        <f t="shared" si="10"/>
        <v>0</v>
      </c>
      <c r="AO19">
        <f t="shared" si="11"/>
        <v>0</v>
      </c>
      <c r="AP19">
        <f t="shared" si="12"/>
        <v>-3.5683644467450812</v>
      </c>
      <c r="AQ19">
        <f t="shared" si="13"/>
        <v>-264.07161388129072</v>
      </c>
      <c r="AR19">
        <f t="shared" si="14"/>
        <v>-267.63997832803574</v>
      </c>
      <c r="AS19">
        <f t="shared" si="15"/>
        <v>3.2700107879937521</v>
      </c>
      <c r="AT19">
        <f t="shared" si="16"/>
        <v>28.885804305506635</v>
      </c>
      <c r="AU19">
        <f t="shared" si="17"/>
        <v>-235.48416323453537</v>
      </c>
      <c r="AW19">
        <v>16</v>
      </c>
      <c r="AX19">
        <f>IF(Z19&gt;0, (R19*SUMPRODUCT(K19:$K$98, X19:$X$98)-K19*$AZ$3)/Z19, 0)</f>
        <v>4526.0845543772348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1.1021E-2</v>
      </c>
      <c r="Q20" s="5">
        <f t="shared" si="29"/>
        <v>12.5</v>
      </c>
      <c r="R20">
        <f t="shared" si="0"/>
        <v>100000</v>
      </c>
      <c r="S20">
        <f t="shared" si="1"/>
        <v>4488.9081055184961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3663.7487878515121</v>
      </c>
      <c r="AC20">
        <f t="shared" si="2"/>
        <v>3557.2723403271798</v>
      </c>
      <c r="AE20">
        <f t="shared" si="3"/>
        <v>0</v>
      </c>
      <c r="AF20">
        <f t="shared" si="4"/>
        <v>0</v>
      </c>
      <c r="AG20">
        <f t="shared" si="5"/>
        <v>-9.9057283439206572</v>
      </c>
      <c r="AH20">
        <f t="shared" si="6"/>
        <v>-892.1215435947006</v>
      </c>
      <c r="AI20">
        <f t="shared" si="7"/>
        <v>-902.0272719386212</v>
      </c>
      <c r="AJ20">
        <f t="shared" si="8"/>
        <v>106.47644752433234</v>
      </c>
      <c r="AK20">
        <f t="shared" si="30"/>
        <v>15.754119787761502</v>
      </c>
      <c r="AL20">
        <f t="shared" si="9"/>
        <v>-779.79670462652734</v>
      </c>
      <c r="AN20">
        <f t="shared" si="10"/>
        <v>0</v>
      </c>
      <c r="AO20">
        <f t="shared" si="11"/>
        <v>0</v>
      </c>
      <c r="AP20">
        <f t="shared" si="12"/>
        <v>-3.3134343713459673</v>
      </c>
      <c r="AQ20">
        <f t="shared" si="13"/>
        <v>-298.41179601690254</v>
      </c>
      <c r="AR20">
        <f t="shared" si="14"/>
        <v>-301.72523038824846</v>
      </c>
      <c r="AS20">
        <f t="shared" si="15"/>
        <v>35.616030312648348</v>
      </c>
      <c r="AT20">
        <f t="shared" si="16"/>
        <v>5.2697025582280297</v>
      </c>
      <c r="AU20">
        <f t="shared" si="17"/>
        <v>-260.83949751737208</v>
      </c>
      <c r="AW20">
        <v>17</v>
      </c>
      <c r="AX20">
        <f>IF(Z20&gt;0, (R20*SUMPRODUCT(K20:$K$98, X20:$X$98)-K20*$AZ$3)/Z20, 0)</f>
        <v>4488.9081055184961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1.3263E-2</v>
      </c>
      <c r="Q21" s="5">
        <f t="shared" si="29"/>
        <v>12.5</v>
      </c>
      <c r="R21">
        <f t="shared" si="0"/>
        <v>100000</v>
      </c>
      <c r="S21">
        <f t="shared" si="1"/>
        <v>4394.2747647559836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3557.2723403271798</v>
      </c>
      <c r="AC21">
        <f t="shared" si="2"/>
        <v>3401.2711021416317</v>
      </c>
      <c r="AE21">
        <f t="shared" si="3"/>
        <v>0</v>
      </c>
      <c r="AF21">
        <f t="shared" si="4"/>
        <v>0</v>
      </c>
      <c r="AG21">
        <f t="shared" si="5"/>
        <v>-9.6752913854560312</v>
      </c>
      <c r="AH21">
        <f t="shared" si="6"/>
        <v>-1051.0374002033575</v>
      </c>
      <c r="AI21">
        <f t="shared" si="7"/>
        <v>-1060.7126915888134</v>
      </c>
      <c r="AJ21">
        <f t="shared" si="8"/>
        <v>156.00123818554812</v>
      </c>
      <c r="AK21">
        <f t="shared" si="30"/>
        <v>5.691635744523488</v>
      </c>
      <c r="AL21">
        <f t="shared" si="9"/>
        <v>-899.01981765874177</v>
      </c>
      <c r="AN21">
        <f t="shared" si="10"/>
        <v>0</v>
      </c>
      <c r="AO21">
        <f t="shared" si="11"/>
        <v>0</v>
      </c>
      <c r="AP21">
        <f t="shared" si="12"/>
        <v>-3.0775522513934446</v>
      </c>
      <c r="AQ21">
        <f t="shared" si="13"/>
        <v>-334.3178399936217</v>
      </c>
      <c r="AR21">
        <f t="shared" si="14"/>
        <v>-337.3953922450151</v>
      </c>
      <c r="AS21">
        <f t="shared" si="15"/>
        <v>49.621447320934578</v>
      </c>
      <c r="AT21">
        <f t="shared" si="16"/>
        <v>1.8104164207395661</v>
      </c>
      <c r="AU21">
        <f t="shared" si="17"/>
        <v>-285.96352850334091</v>
      </c>
      <c r="AW21">
        <v>18</v>
      </c>
      <c r="AX21">
        <f>IF(Z21&gt;0, (R21*SUMPRODUCT(K21:$K$98, X21:$X$98)-K21*$AZ$3)/Z21, 0)</f>
        <v>4394.2747647559836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1.5814999999999999E-2</v>
      </c>
      <c r="Q22" s="5">
        <f t="shared" si="29"/>
        <v>12.5</v>
      </c>
      <c r="R22">
        <f t="shared" si="0"/>
        <v>100000</v>
      </c>
      <c r="S22">
        <f t="shared" si="1"/>
        <v>4309.9932006540384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3401.2711021416317</v>
      </c>
      <c r="AC22">
        <f t="shared" si="2"/>
        <v>3249.9154579880578</v>
      </c>
      <c r="AE22">
        <f t="shared" si="3"/>
        <v>0</v>
      </c>
      <c r="AF22">
        <f t="shared" si="4"/>
        <v>0</v>
      </c>
      <c r="AG22">
        <f t="shared" si="5"/>
        <v>-9.425523738340484</v>
      </c>
      <c r="AH22">
        <f t="shared" si="6"/>
        <v>-1224.117866087897</v>
      </c>
      <c r="AI22">
        <f t="shared" si="7"/>
        <v>-1233.5433898262374</v>
      </c>
      <c r="AJ22">
        <f t="shared" si="8"/>
        <v>151.35564415357385</v>
      </c>
      <c r="AK22">
        <f t="shared" si="30"/>
        <v>71.426693144974266</v>
      </c>
      <c r="AL22">
        <f t="shared" si="9"/>
        <v>-1010.7610525276893</v>
      </c>
      <c r="AN22">
        <f t="shared" si="10"/>
        <v>0</v>
      </c>
      <c r="AO22">
        <f t="shared" si="11"/>
        <v>0</v>
      </c>
      <c r="AP22">
        <f t="shared" si="12"/>
        <v>-2.7993512978746242</v>
      </c>
      <c r="AQ22">
        <f t="shared" si="13"/>
        <v>-363.55920713940111</v>
      </c>
      <c r="AR22">
        <f t="shared" si="14"/>
        <v>-366.35855843727569</v>
      </c>
      <c r="AS22">
        <f t="shared" si="15"/>
        <v>44.952156576559169</v>
      </c>
      <c r="AT22">
        <f t="shared" si="16"/>
        <v>21.213506189044981</v>
      </c>
      <c r="AU22">
        <f t="shared" si="17"/>
        <v>-300.19289567167158</v>
      </c>
      <c r="AW22">
        <v>19</v>
      </c>
      <c r="AX22">
        <f>IF(Z22&gt;0, (R22*SUMPRODUCT(K22:$K$98, X22:$X$98)-K22*$AZ$3)/Z22, 0)</f>
        <v>4309.9932006540384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1.864E-2</v>
      </c>
      <c r="Q23" s="5">
        <f t="shared" si="29"/>
        <v>12.5</v>
      </c>
      <c r="R23">
        <f t="shared" si="0"/>
        <v>100000</v>
      </c>
      <c r="S23">
        <f t="shared" si="1"/>
        <v>4317.6637506049628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3249.9154579880578</v>
      </c>
      <c r="AC23">
        <f t="shared" si="2"/>
        <v>3162.4561439674385</v>
      </c>
      <c r="AE23">
        <f t="shared" si="3"/>
        <v>0</v>
      </c>
      <c r="AF23">
        <f t="shared" si="4"/>
        <v>0</v>
      </c>
      <c r="AG23">
        <f t="shared" si="5"/>
        <v>-9.1555767384744122</v>
      </c>
      <c r="AH23">
        <f t="shared" si="6"/>
        <v>-1405.5340998613331</v>
      </c>
      <c r="AI23">
        <f t="shared" si="7"/>
        <v>-1414.6896765998074</v>
      </c>
      <c r="AJ23">
        <f t="shared" si="8"/>
        <v>87.459314020619331</v>
      </c>
      <c r="AK23">
        <f t="shared" si="30"/>
        <v>227.49408205916407</v>
      </c>
      <c r="AL23">
        <f t="shared" si="9"/>
        <v>-1099.7362805200239</v>
      </c>
      <c r="AN23">
        <f t="shared" si="10"/>
        <v>0</v>
      </c>
      <c r="AO23">
        <f t="shared" si="11"/>
        <v>0</v>
      </c>
      <c r="AP23">
        <f t="shared" si="12"/>
        <v>-2.4278373899138348</v>
      </c>
      <c r="AQ23">
        <f t="shared" si="13"/>
        <v>-372.71362994559286</v>
      </c>
      <c r="AR23">
        <f t="shared" si="14"/>
        <v>-375.14146733550672</v>
      </c>
      <c r="AS23">
        <f t="shared" si="15"/>
        <v>23.192093599431342</v>
      </c>
      <c r="AT23">
        <f t="shared" si="16"/>
        <v>60.325925300408457</v>
      </c>
      <c r="AU23">
        <f t="shared" si="17"/>
        <v>-291.62344843566689</v>
      </c>
      <c r="AW23">
        <v>20</v>
      </c>
      <c r="AX23">
        <f>IF(Z23&gt;0, (R23*SUMPRODUCT(K23:$K$98, X23:$X$98)-K23*$AZ$3)/Z23, 0)</f>
        <v>4317.6637506049628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2.1847999999999999E-2</v>
      </c>
      <c r="Q24" s="5">
        <f t="shared" si="29"/>
        <v>12.5</v>
      </c>
      <c r="R24">
        <f t="shared" si="0"/>
        <v>100000</v>
      </c>
      <c r="S24">
        <f t="shared" si="1"/>
        <v>4281.7347203952859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3162.4561439674385</v>
      </c>
      <c r="AC24">
        <f t="shared" si="2"/>
        <v>3036.2602757350451</v>
      </c>
      <c r="AE24">
        <f t="shared" si="3"/>
        <v>0</v>
      </c>
      <c r="AF24">
        <f t="shared" si="4"/>
        <v>0</v>
      </c>
      <c r="AG24">
        <f t="shared" si="5"/>
        <v>-8.8639899305074774</v>
      </c>
      <c r="AH24">
        <f t="shared" si="6"/>
        <v>-1600.2483246575116</v>
      </c>
      <c r="AI24">
        <f t="shared" si="7"/>
        <v>-1609.112314588019</v>
      </c>
      <c r="AJ24">
        <f t="shared" si="8"/>
        <v>126.19586823239342</v>
      </c>
      <c r="AK24">
        <f t="shared" si="30"/>
        <v>221.37193007772072</v>
      </c>
      <c r="AL24">
        <f t="shared" si="9"/>
        <v>-1261.5445162779049</v>
      </c>
      <c r="AN24">
        <f t="shared" si="10"/>
        <v>0</v>
      </c>
      <c r="AO24">
        <f t="shared" si="11"/>
        <v>0</v>
      </c>
      <c r="AP24">
        <f t="shared" si="12"/>
        <v>-2.0986746649284451</v>
      </c>
      <c r="AQ24">
        <f t="shared" si="13"/>
        <v>-378.88136639169613</v>
      </c>
      <c r="AR24">
        <f t="shared" si="14"/>
        <v>-380.98004105662454</v>
      </c>
      <c r="AS24">
        <f t="shared" si="15"/>
        <v>29.878652114264046</v>
      </c>
      <c r="AT24">
        <f t="shared" si="16"/>
        <v>52.412927453971655</v>
      </c>
      <c r="AU24">
        <f t="shared" si="17"/>
        <v>-298.68846148838884</v>
      </c>
      <c r="AW24">
        <v>21</v>
      </c>
      <c r="AX24">
        <f>IF(Z24&gt;0, (R24*SUMPRODUCT(K24:$K$98, X24:$X$98)-K24*$AZ$3)/Z24, 0)</f>
        <v>4281.7347203952859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2.5484E-2</v>
      </c>
      <c r="Q25" s="5">
        <f t="shared" si="29"/>
        <v>12.5</v>
      </c>
      <c r="R25">
        <f t="shared" si="0"/>
        <v>100000</v>
      </c>
      <c r="S25">
        <f t="shared" si="1"/>
        <v>4207.113689193844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3036.2602757350451</v>
      </c>
      <c r="AC25">
        <f t="shared" si="2"/>
        <v>2877.4840537301343</v>
      </c>
      <c r="AE25">
        <f t="shared" si="3"/>
        <v>0</v>
      </c>
      <c r="AF25">
        <f t="shared" si="4"/>
        <v>0</v>
      </c>
      <c r="AG25">
        <f t="shared" si="5"/>
        <v>-8.5494601118133513</v>
      </c>
      <c r="AH25">
        <f t="shared" si="6"/>
        <v>-1807.1193551124204</v>
      </c>
      <c r="AI25">
        <f t="shared" si="7"/>
        <v>-1815.6688152242339</v>
      </c>
      <c r="AJ25">
        <f t="shared" si="8"/>
        <v>158.77622200491078</v>
      </c>
      <c r="AK25">
        <f t="shared" si="30"/>
        <v>212.53821930145318</v>
      </c>
      <c r="AL25">
        <f t="shared" si="9"/>
        <v>-1444.3543739178699</v>
      </c>
      <c r="AN25">
        <f t="shared" si="10"/>
        <v>0</v>
      </c>
      <c r="AO25">
        <f t="shared" si="11"/>
        <v>0</v>
      </c>
      <c r="AP25">
        <f t="shared" si="12"/>
        <v>-1.8073261545697539</v>
      </c>
      <c r="AQ25">
        <f t="shared" si="13"/>
        <v>-382.01875115026064</v>
      </c>
      <c r="AR25">
        <f t="shared" si="14"/>
        <v>-383.82607730483045</v>
      </c>
      <c r="AS25">
        <f t="shared" si="15"/>
        <v>33.564741515869152</v>
      </c>
      <c r="AT25">
        <f t="shared" si="16"/>
        <v>44.929840898190335</v>
      </c>
      <c r="AU25">
        <f t="shared" si="17"/>
        <v>-305.33149489077095</v>
      </c>
      <c r="AW25">
        <v>22</v>
      </c>
      <c r="AX25">
        <f>IF(Z25&gt;0, (R25*SUMPRODUCT(K25:$K$98, X25:$X$98)-K25*$AZ$3)/Z25, 0)</f>
        <v>4207.113689193844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2.9274999999999999E-2</v>
      </c>
      <c r="Q26" s="5">
        <f t="shared" si="29"/>
        <v>12.5</v>
      </c>
      <c r="R26">
        <f t="shared" si="0"/>
        <v>100000</v>
      </c>
      <c r="S26">
        <f t="shared" si="1"/>
        <v>4096.8051642498986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2877.4840537301343</v>
      </c>
      <c r="AC26">
        <f t="shared" si="2"/>
        <v>2691.9877529252167</v>
      </c>
      <c r="AE26">
        <f t="shared" si="3"/>
        <v>0</v>
      </c>
      <c r="AF26">
        <f t="shared" si="4"/>
        <v>0</v>
      </c>
      <c r="AG26">
        <f t="shared" si="5"/>
        <v>-8.2136800659218814</v>
      </c>
      <c r="AH26">
        <f t="shared" si="6"/>
        <v>-2002.2835581866866</v>
      </c>
      <c r="AI26">
        <f t="shared" si="7"/>
        <v>-2010.4972382526084</v>
      </c>
      <c r="AJ26">
        <f t="shared" si="8"/>
        <v>185.49630080491761</v>
      </c>
      <c r="AK26">
        <f t="shared" si="30"/>
        <v>201.42388376110941</v>
      </c>
      <c r="AL26">
        <f t="shared" si="9"/>
        <v>-1623.5770536865814</v>
      </c>
      <c r="AN26">
        <f t="shared" si="10"/>
        <v>0</v>
      </c>
      <c r="AO26">
        <f t="shared" si="11"/>
        <v>0</v>
      </c>
      <c r="AP26">
        <f t="shared" si="12"/>
        <v>-1.5503066248652024</v>
      </c>
      <c r="AQ26">
        <f t="shared" si="13"/>
        <v>-377.92480839306813</v>
      </c>
      <c r="AR26">
        <f t="shared" si="14"/>
        <v>-379.47511501793332</v>
      </c>
      <c r="AS26">
        <f t="shared" si="15"/>
        <v>35.011851169975579</v>
      </c>
      <c r="AT26">
        <f t="shared" si="16"/>
        <v>38.018133028642403</v>
      </c>
      <c r="AU26">
        <f t="shared" si="17"/>
        <v>-306.4451308193153</v>
      </c>
      <c r="AW26">
        <v>23</v>
      </c>
      <c r="AX26">
        <f>IF(Z26&gt;0, (R26*SUMPRODUCT(K26:$K$98, X26:$X$98)-K26*$AZ$3)/Z26, 0)</f>
        <v>4096.8051642498986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3.3331E-2</v>
      </c>
      <c r="Q27" s="5">
        <f t="shared" si="29"/>
        <v>12.5</v>
      </c>
      <c r="R27">
        <f t="shared" si="0"/>
        <v>100000</v>
      </c>
      <c r="S27">
        <f t="shared" si="1"/>
        <v>3960.2973195476911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2691.9877529252167</v>
      </c>
      <c r="AC27">
        <f t="shared" si="2"/>
        <v>2489.529418054778</v>
      </c>
      <c r="AE27">
        <f t="shared" si="3"/>
        <v>0</v>
      </c>
      <c r="AF27">
        <f t="shared" si="4"/>
        <v>0</v>
      </c>
      <c r="AG27">
        <f t="shared" si="5"/>
        <v>-7.8577730949854203</v>
      </c>
      <c r="AH27">
        <f t="shared" si="6"/>
        <v>-2190.1613622179379</v>
      </c>
      <c r="AI27">
        <f t="shared" si="7"/>
        <v>-2198.0191353129235</v>
      </c>
      <c r="AJ27">
        <f t="shared" si="8"/>
        <v>202.45833487043865</v>
      </c>
      <c r="AK27">
        <f t="shared" si="30"/>
        <v>188.43914270476517</v>
      </c>
      <c r="AL27">
        <f t="shared" si="9"/>
        <v>-1807.1216577377197</v>
      </c>
      <c r="AN27">
        <f t="shared" si="10"/>
        <v>0</v>
      </c>
      <c r="AO27">
        <f t="shared" si="11"/>
        <v>0</v>
      </c>
      <c r="AP27">
        <f t="shared" si="12"/>
        <v>-1.3242234718778287</v>
      </c>
      <c r="AQ27">
        <f t="shared" si="13"/>
        <v>-369.09478652415754</v>
      </c>
      <c r="AR27">
        <f t="shared" si="14"/>
        <v>-370.41900999603541</v>
      </c>
      <c r="AS27">
        <f t="shared" si="15"/>
        <v>34.119091487107106</v>
      </c>
      <c r="AT27">
        <f t="shared" si="16"/>
        <v>31.756520934592952</v>
      </c>
      <c r="AU27">
        <f t="shared" si="17"/>
        <v>-304.54339757433536</v>
      </c>
      <c r="AW27">
        <v>24</v>
      </c>
      <c r="AX27">
        <f>IF(Z27&gt;0, (R27*SUMPRODUCT(K27:$K$98, X27:$X$98)-K27*$AZ$3)/Z27, 0)</f>
        <v>3960.2973195476911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3.7801000000000001E-2</v>
      </c>
      <c r="Q28" s="5">
        <f t="shared" si="29"/>
        <v>12.5</v>
      </c>
      <c r="R28">
        <f t="shared" si="0"/>
        <v>100000</v>
      </c>
      <c r="S28">
        <f t="shared" si="1"/>
        <v>3804.215635575777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2489.529418054778</v>
      </c>
      <c r="AC28">
        <f t="shared" si="2"/>
        <v>2277.1011257472537</v>
      </c>
      <c r="AE28">
        <f t="shared" si="3"/>
        <v>0</v>
      </c>
      <c r="AF28">
        <f t="shared" si="4"/>
        <v>0</v>
      </c>
      <c r="AG28">
        <f t="shared" si="5"/>
        <v>-7.482163683272022</v>
      </c>
      <c r="AH28">
        <f t="shared" si="6"/>
        <v>-2376.2534461083515</v>
      </c>
      <c r="AI28">
        <f t="shared" si="7"/>
        <v>-2383.7356097916236</v>
      </c>
      <c r="AJ28">
        <f t="shared" si="8"/>
        <v>212.42829230752432</v>
      </c>
      <c r="AK28">
        <f t="shared" si="30"/>
        <v>174.26705926383448</v>
      </c>
      <c r="AL28">
        <f t="shared" si="9"/>
        <v>-1997.0402582202648</v>
      </c>
      <c r="AN28">
        <f t="shared" si="10"/>
        <v>0</v>
      </c>
      <c r="AO28">
        <f t="shared" si="11"/>
        <v>0</v>
      </c>
      <c r="AP28">
        <f t="shared" si="12"/>
        <v>-1.1258252372308899</v>
      </c>
      <c r="AQ28">
        <f t="shared" si="13"/>
        <v>-357.54979614609869</v>
      </c>
      <c r="AR28">
        <f t="shared" si="14"/>
        <v>-358.67562138332954</v>
      </c>
      <c r="AS28">
        <f t="shared" si="15"/>
        <v>31.963632808028287</v>
      </c>
      <c r="AT28">
        <f t="shared" si="16"/>
        <v>26.221593330799514</v>
      </c>
      <c r="AU28">
        <f t="shared" si="17"/>
        <v>-300.49039524450177</v>
      </c>
      <c r="AW28">
        <v>25</v>
      </c>
      <c r="AX28">
        <f>IF(Z28&gt;0, (R28*SUMPRODUCT(K28:$K$98, X28:$X$98)-K28*$AZ$3)/Z28, 0)</f>
        <v>3804.215635575777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4.3147999999999999E-2</v>
      </c>
      <c r="Q29" s="5">
        <f t="shared" si="29"/>
        <v>12.5</v>
      </c>
      <c r="R29">
        <f t="shared" si="0"/>
        <v>100000</v>
      </c>
      <c r="S29">
        <f t="shared" si="1"/>
        <v>3633.6926547237431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2277.1011257472537</v>
      </c>
      <c r="AC29">
        <f t="shared" si="2"/>
        <v>2059.432128008862</v>
      </c>
      <c r="AE29">
        <f t="shared" si="3"/>
        <v>0</v>
      </c>
      <c r="AF29">
        <f t="shared" si="4"/>
        <v>0</v>
      </c>
      <c r="AG29">
        <f t="shared" si="5"/>
        <v>-7.0845016478334815</v>
      </c>
      <c r="AH29">
        <f t="shared" si="6"/>
        <v>-2582.7231888465694</v>
      </c>
      <c r="AI29">
        <f t="shared" si="7"/>
        <v>-2589.8076904944028</v>
      </c>
      <c r="AJ29">
        <f t="shared" si="8"/>
        <v>217.66899773839168</v>
      </c>
      <c r="AK29">
        <f t="shared" si="30"/>
        <v>159.39707880230779</v>
      </c>
      <c r="AL29">
        <f t="shared" si="9"/>
        <v>-2212.7416139537031</v>
      </c>
      <c r="AN29">
        <f t="shared" si="10"/>
        <v>0</v>
      </c>
      <c r="AO29">
        <f t="shared" si="11"/>
        <v>0</v>
      </c>
      <c r="AP29">
        <f t="shared" si="12"/>
        <v>-0.95177667635941299</v>
      </c>
      <c r="AQ29">
        <f t="shared" si="13"/>
        <v>-346.97933811456022</v>
      </c>
      <c r="AR29">
        <f t="shared" si="14"/>
        <v>-347.93111479091959</v>
      </c>
      <c r="AS29">
        <f t="shared" si="15"/>
        <v>29.243027316859553</v>
      </c>
      <c r="AT29">
        <f t="shared" si="16"/>
        <v>21.414409851997799</v>
      </c>
      <c r="AU29">
        <f t="shared" si="17"/>
        <v>-297.27367762206222</v>
      </c>
      <c r="AW29">
        <v>26</v>
      </c>
      <c r="AX29">
        <f>IF(Z29&gt;0, (R29*SUMPRODUCT(K29:$K$98, X29:$X$98)-K29*$AZ$3)/Z29, 0)</f>
        <v>3633.6926547237431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4.8848999999999997E-2</v>
      </c>
      <c r="Q30" s="5">
        <f t="shared" si="29"/>
        <v>12.5</v>
      </c>
      <c r="R30">
        <f t="shared" si="0"/>
        <v>100000</v>
      </c>
      <c r="S30">
        <f t="shared" si="1"/>
        <v>3444.5495194195769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2059.432128008862</v>
      </c>
      <c r="AC30">
        <f t="shared" si="2"/>
        <v>1837.3463599011816</v>
      </c>
      <c r="AE30">
        <f t="shared" si="3"/>
        <v>0</v>
      </c>
      <c r="AF30">
        <f t="shared" si="4"/>
        <v>0</v>
      </c>
      <c r="AG30">
        <f t="shared" si="5"/>
        <v>-6.6675858103601282</v>
      </c>
      <c r="AH30">
        <f t="shared" si="6"/>
        <v>-2768.5665679601416</v>
      </c>
      <c r="AI30">
        <f t="shared" si="7"/>
        <v>-2775.2341537705015</v>
      </c>
      <c r="AJ30">
        <f t="shared" si="8"/>
        <v>222.08576810768045</v>
      </c>
      <c r="AK30">
        <f t="shared" si="30"/>
        <v>144.16024896062035</v>
      </c>
      <c r="AL30">
        <f t="shared" si="9"/>
        <v>-2408.9881367022008</v>
      </c>
      <c r="AN30">
        <f t="shared" si="10"/>
        <v>0</v>
      </c>
      <c r="AO30">
        <f t="shared" si="11"/>
        <v>0</v>
      </c>
      <c r="AP30">
        <f t="shared" si="12"/>
        <v>-0.799790688153873</v>
      </c>
      <c r="AQ30">
        <f t="shared" si="13"/>
        <v>-332.09527759629259</v>
      </c>
      <c r="AR30">
        <f t="shared" si="14"/>
        <v>-332.89506828444644</v>
      </c>
      <c r="AS30">
        <f t="shared" si="15"/>
        <v>26.639646546135644</v>
      </c>
      <c r="AT30">
        <f t="shared" si="16"/>
        <v>17.292319589122883</v>
      </c>
      <c r="AU30">
        <f t="shared" si="17"/>
        <v>-288.96310214918788</v>
      </c>
      <c r="AW30">
        <v>27</v>
      </c>
      <c r="AX30">
        <f>IF(Z30&gt;0, (R30*SUMPRODUCT(K30:$K$98, X30:$X$98)-K30*$AZ$3)/Z30, 0)</f>
        <v>3444.5495194195769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5.4528E-2</v>
      </c>
      <c r="Q31" s="5">
        <f t="shared" si="29"/>
        <v>12.5</v>
      </c>
      <c r="R31">
        <f t="shared" si="0"/>
        <v>100000</v>
      </c>
      <c r="S31">
        <f t="shared" si="1"/>
        <v>3240.0896087535207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1837.3463599011816</v>
      </c>
      <c r="AC31">
        <f t="shared" si="2"/>
        <v>1616.763198382462</v>
      </c>
      <c r="AE31">
        <f t="shared" si="3"/>
        <v>0</v>
      </c>
      <c r="AF31">
        <f t="shared" si="4"/>
        <v>0</v>
      </c>
      <c r="AG31">
        <f t="shared" si="5"/>
        <v>-6.2373398331892096</v>
      </c>
      <c r="AH31">
        <f t="shared" si="6"/>
        <v>-2908.5609525385366</v>
      </c>
      <c r="AI31">
        <f t="shared" si="7"/>
        <v>-2914.7982923717259</v>
      </c>
      <c r="AJ31">
        <f t="shared" si="8"/>
        <v>220.58316151871963</v>
      </c>
      <c r="AK31">
        <f t="shared" si="30"/>
        <v>128.61424519308272</v>
      </c>
      <c r="AL31">
        <f t="shared" si="9"/>
        <v>-2565.6008856599237</v>
      </c>
      <c r="AN31">
        <f t="shared" si="10"/>
        <v>0</v>
      </c>
      <c r="AO31">
        <f t="shared" si="11"/>
        <v>0</v>
      </c>
      <c r="AP31">
        <f t="shared" si="12"/>
        <v>-0.66801945948989272</v>
      </c>
      <c r="AQ31">
        <f t="shared" si="13"/>
        <v>-311.50704745467419</v>
      </c>
      <c r="AR31">
        <f t="shared" si="14"/>
        <v>-312.17506691416406</v>
      </c>
      <c r="AS31">
        <f t="shared" si="15"/>
        <v>23.624469448694988</v>
      </c>
      <c r="AT31">
        <f t="shared" si="16"/>
        <v>13.77459315258338</v>
      </c>
      <c r="AU31">
        <f t="shared" si="17"/>
        <v>-274.77600431288573</v>
      </c>
      <c r="AW31">
        <v>28</v>
      </c>
      <c r="AX31">
        <f>IF(Z31&gt;0, (R31*SUMPRODUCT(K31:$K$98, X31:$X$98)-K31*$AZ$3)/Z31, 0)</f>
        <v>3240.0896087535207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6.0775000000000003E-2</v>
      </c>
      <c r="Q32" s="5">
        <f t="shared" si="29"/>
        <v>12.5</v>
      </c>
      <c r="R32">
        <f t="shared" si="0"/>
        <v>100000</v>
      </c>
      <c r="S32">
        <f t="shared" si="1"/>
        <v>3029.7763365635155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1616.763198382462</v>
      </c>
      <c r="AC32">
        <f t="shared" si="2"/>
        <v>1404.8205402827643</v>
      </c>
      <c r="AE32">
        <f t="shared" si="3"/>
        <v>0</v>
      </c>
      <c r="AF32">
        <f t="shared" si="4"/>
        <v>0</v>
      </c>
      <c r="AG32">
        <f t="shared" si="5"/>
        <v>-5.7958921064952431</v>
      </c>
      <c r="AH32">
        <f t="shared" si="6"/>
        <v>-3032.5946268965936</v>
      </c>
      <c r="AI32">
        <f t="shared" si="7"/>
        <v>-3038.3905190030887</v>
      </c>
      <c r="AJ32">
        <f t="shared" si="8"/>
        <v>211.94265809969761</v>
      </c>
      <c r="AK32">
        <f t="shared" si="30"/>
        <v>113.17342388677234</v>
      </c>
      <c r="AL32">
        <f t="shared" si="9"/>
        <v>-2713.2744370166188</v>
      </c>
      <c r="AN32">
        <f t="shared" si="10"/>
        <v>0</v>
      </c>
      <c r="AO32">
        <f t="shared" si="11"/>
        <v>0</v>
      </c>
      <c r="AP32">
        <f t="shared" si="12"/>
        <v>-0.55423248414687087</v>
      </c>
      <c r="AQ32">
        <f t="shared" si="13"/>
        <v>-289.99201893213012</v>
      </c>
      <c r="AR32">
        <f t="shared" si="14"/>
        <v>-290.54625141627702</v>
      </c>
      <c r="AS32">
        <f t="shared" si="15"/>
        <v>20.267027704612904</v>
      </c>
      <c r="AT32">
        <f t="shared" si="16"/>
        <v>10.822214545691722</v>
      </c>
      <c r="AU32">
        <f t="shared" si="17"/>
        <v>-259.45700916597241</v>
      </c>
      <c r="AW32">
        <v>29</v>
      </c>
      <c r="AX32">
        <f>IF(Z32&gt;0, (R32*SUMPRODUCT(K32:$K$98, X32:$X$98)-K32*$AZ$3)/Z32, 0)</f>
        <v>3029.7763365635155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6.7419999999999994E-2</v>
      </c>
      <c r="Q33" s="5">
        <f t="shared" si="29"/>
        <v>12.5</v>
      </c>
      <c r="R33">
        <f t="shared" si="0"/>
        <v>100000</v>
      </c>
      <c r="S33">
        <f t="shared" si="1"/>
        <v>2813.9285960493858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1404.8205402827643</v>
      </c>
      <c r="AC33">
        <f t="shared" si="2"/>
        <v>1203.7252975604338</v>
      </c>
      <c r="AE33">
        <f t="shared" si="3"/>
        <v>0</v>
      </c>
      <c r="AF33">
        <f t="shared" si="4"/>
        <v>0</v>
      </c>
      <c r="AG33">
        <f t="shared" si="5"/>
        <v>-5.3471741396103809</v>
      </c>
      <c r="AH33">
        <f t="shared" si="6"/>
        <v>-3126.0723665592736</v>
      </c>
      <c r="AI33">
        <f t="shared" si="7"/>
        <v>-3131.4195406988838</v>
      </c>
      <c r="AJ33">
        <f t="shared" si="8"/>
        <v>201.09524272233057</v>
      </c>
      <c r="AK33">
        <f t="shared" si="30"/>
        <v>98.337437819793507</v>
      </c>
      <c r="AL33">
        <f t="shared" si="9"/>
        <v>-2831.9868601567596</v>
      </c>
      <c r="AN33">
        <f t="shared" si="10"/>
        <v>0</v>
      </c>
      <c r="AO33">
        <f t="shared" si="11"/>
        <v>0</v>
      </c>
      <c r="AP33">
        <f t="shared" si="12"/>
        <v>-0.45653911180733936</v>
      </c>
      <c r="AQ33">
        <f t="shared" si="13"/>
        <v>-266.9025291513002</v>
      </c>
      <c r="AR33">
        <f t="shared" si="14"/>
        <v>-267.35906826310747</v>
      </c>
      <c r="AS33">
        <f t="shared" si="15"/>
        <v>17.169413432984559</v>
      </c>
      <c r="AT33">
        <f t="shared" si="16"/>
        <v>8.3960023271150153</v>
      </c>
      <c r="AU33">
        <f t="shared" si="17"/>
        <v>-241.79365250300791</v>
      </c>
      <c r="AW33">
        <v>30</v>
      </c>
      <c r="AX33">
        <f>IF(Z33&gt;0, (R33*SUMPRODUCT(K33:$K$98, X33:$X$98)-K33*$AZ$3)/Z33, 0)</f>
        <v>2813.9285960493858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7.4817999999999996E-2</v>
      </c>
      <c r="Q34" s="5">
        <f t="shared" si="29"/>
        <v>12.5</v>
      </c>
      <c r="R34">
        <f t="shared" si="0"/>
        <v>100000</v>
      </c>
      <c r="S34">
        <f t="shared" si="1"/>
        <v>2595.7043333261895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1203.7252975604338</v>
      </c>
      <c r="AC34">
        <f t="shared" si="2"/>
        <v>1016.194890025026</v>
      </c>
      <c r="AE34">
        <f t="shared" si="3"/>
        <v>0</v>
      </c>
      <c r="AF34">
        <f t="shared" si="4"/>
        <v>0</v>
      </c>
      <c r="AG34">
        <f t="shared" si="5"/>
        <v>-4.8936375234369081</v>
      </c>
      <c r="AH34">
        <f t="shared" si="6"/>
        <v>-3200.5189982189554</v>
      </c>
      <c r="AI34">
        <f t="shared" si="7"/>
        <v>-3205.4126357423925</v>
      </c>
      <c r="AJ34">
        <f t="shared" si="8"/>
        <v>187.53040753540779</v>
      </c>
      <c r="AK34">
        <f t="shared" si="30"/>
        <v>84.260770829230367</v>
      </c>
      <c r="AL34">
        <f t="shared" si="9"/>
        <v>-2933.6214573777543</v>
      </c>
      <c r="AN34">
        <f t="shared" si="10"/>
        <v>0</v>
      </c>
      <c r="AO34">
        <f t="shared" si="11"/>
        <v>0</v>
      </c>
      <c r="AP34">
        <f t="shared" si="12"/>
        <v>-0.37305033698398615</v>
      </c>
      <c r="AQ34">
        <f t="shared" si="13"/>
        <v>-243.98102333715363</v>
      </c>
      <c r="AR34">
        <f t="shared" si="14"/>
        <v>-244.35407367413765</v>
      </c>
      <c r="AS34">
        <f t="shared" si="15"/>
        <v>14.295762894325469</v>
      </c>
      <c r="AT34">
        <f t="shared" si="16"/>
        <v>6.4233423096483007</v>
      </c>
      <c r="AU34">
        <f t="shared" si="17"/>
        <v>-223.63496847016387</v>
      </c>
      <c r="AW34">
        <v>31</v>
      </c>
      <c r="AX34">
        <f>IF(Z34&gt;0, (R34*SUMPRODUCT(K34:$K$98, X34:$X$98)-K34*$AZ$3)/Z34, 0)</f>
        <v>2595.7043333261895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8.3350999999999995E-2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2375.2468965820976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1016.194890025026</v>
      </c>
      <c r="AC35">
        <f t="shared" ref="AC35:AC66" si="33">S35*Z35</f>
        <v>843.08183241634845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-4.4368115669865498</v>
      </c>
      <c r="AH35">
        <f t="shared" ref="AH35:AH66" si="37">-X35*R35</f>
        <v>-3263.1166497279178</v>
      </c>
      <c r="AI35">
        <f t="shared" ref="AI35:AI66" si="38">SUM(AE35:AH35)</f>
        <v>-3267.5534612949045</v>
      </c>
      <c r="AJ35">
        <f t="shared" ref="AJ35:AJ66" si="39">AB35-AC35</f>
        <v>173.11305760867754</v>
      </c>
      <c r="AK35">
        <f t="shared" si="30"/>
        <v>71.13364230175182</v>
      </c>
      <c r="AL35">
        <f t="shared" ref="AL35:AL66" si="40">SUM(AI35:AK35)</f>
        <v>-3023.3067613844751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-0.30198724551445899</v>
      </c>
      <c r="AQ35">
        <f t="shared" ref="AQ35:AQ66" si="44">AH35*$K35</f>
        <v>-222.10084741394448</v>
      </c>
      <c r="AR35">
        <f t="shared" ref="AR35:AR66" si="45">AI35*$K35</f>
        <v>-222.40283465945896</v>
      </c>
      <c r="AS35">
        <f t="shared" ref="AS35:AS66" si="46">AJ35*$K35</f>
        <v>11.782771172618714</v>
      </c>
      <c r="AT35">
        <f t="shared" ref="AT35:AT66" si="47">AK35*$K35</f>
        <v>4.8416418812906405</v>
      </c>
      <c r="AU35">
        <f t="shared" ref="AU35:AU66" si="48">AL35*$K35</f>
        <v>-205.7784216055496</v>
      </c>
      <c r="AW35">
        <v>32</v>
      </c>
      <c r="AX35">
        <f>IF(Z35&gt;0, (R35*SUMPRODUCT(K35:$K$98, X35:$X$98)-K35*$AZ$3)/Z35, 0)</f>
        <v>2375.2468965820976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9.2474000000000001E-2</v>
      </c>
      <c r="Q36" s="5">
        <f t="shared" si="29"/>
        <v>12.5</v>
      </c>
      <c r="R36">
        <f t="shared" si="31"/>
        <v>100000</v>
      </c>
      <c r="S36">
        <f t="shared" si="32"/>
        <v>2147.8827769515256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843.08183241634845</v>
      </c>
      <c r="AC36">
        <f t="shared" si="33"/>
        <v>684.25595440282837</v>
      </c>
      <c r="AE36">
        <f t="shared" si="34"/>
        <v>0</v>
      </c>
      <c r="AF36">
        <f t="shared" si="35"/>
        <v>0</v>
      </c>
      <c r="AG36">
        <f t="shared" si="36"/>
        <v>-3.9821537384711698</v>
      </c>
      <c r="AH36">
        <f t="shared" si="37"/>
        <v>-3282.3177027641136</v>
      </c>
      <c r="AI36">
        <f t="shared" si="38"/>
        <v>-3286.2998565025846</v>
      </c>
      <c r="AJ36">
        <f t="shared" si="39"/>
        <v>158.82587801352008</v>
      </c>
      <c r="AK36">
        <f t="shared" si="30"/>
        <v>59.015728269144397</v>
      </c>
      <c r="AL36">
        <f t="shared" si="40"/>
        <v>-3068.45825021992</v>
      </c>
      <c r="AN36">
        <f t="shared" si="41"/>
        <v>0</v>
      </c>
      <c r="AO36">
        <f t="shared" si="42"/>
        <v>0</v>
      </c>
      <c r="AP36">
        <f t="shared" si="43"/>
        <v>-0.24200125403358061</v>
      </c>
      <c r="AQ36">
        <f t="shared" si="44"/>
        <v>-199.47120386931485</v>
      </c>
      <c r="AR36">
        <f t="shared" si="45"/>
        <v>-199.71320512334842</v>
      </c>
      <c r="AS36">
        <f t="shared" si="46"/>
        <v>9.6520787936762957</v>
      </c>
      <c r="AT36">
        <f t="shared" si="47"/>
        <v>3.5864713385779736</v>
      </c>
      <c r="AU36">
        <f t="shared" si="48"/>
        <v>-186.47465499109413</v>
      </c>
      <c r="AW36">
        <v>33</v>
      </c>
      <c r="AX36">
        <f>IF(Z36&gt;0, (R36*SUMPRODUCT(K36:$K$98, X36:$X$98)-K36*$AZ$3)/Z36, 0)</f>
        <v>2147.8827769515256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0.10216500000000001</v>
      </c>
      <c r="Q37" s="5">
        <f t="shared" ref="Q37:Q68" si="60">$C$8</f>
        <v>12.5</v>
      </c>
      <c r="R37">
        <f t="shared" si="31"/>
        <v>100000</v>
      </c>
      <c r="S37">
        <f t="shared" si="32"/>
        <v>1913.7355159190213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684.25595440282837</v>
      </c>
      <c r="AC37">
        <f t="shared" si="33"/>
        <v>541.28025892675032</v>
      </c>
      <c r="AE37">
        <f t="shared" si="34"/>
        <v>0</v>
      </c>
      <c r="AF37">
        <f t="shared" si="35"/>
        <v>0</v>
      </c>
      <c r="AG37">
        <f t="shared" si="36"/>
        <v>-3.535495464395551</v>
      </c>
      <c r="AH37">
        <f t="shared" si="37"/>
        <v>-3254.6938935272565</v>
      </c>
      <c r="AI37">
        <f t="shared" si="38"/>
        <v>-3258.2293889916518</v>
      </c>
      <c r="AJ37">
        <f t="shared" si="39"/>
        <v>142.97569547607804</v>
      </c>
      <c r="AK37">
        <f t="shared" si="30"/>
        <v>47.897916808197991</v>
      </c>
      <c r="AL37">
        <f t="shared" si="40"/>
        <v>-3067.3557767073762</v>
      </c>
      <c r="AN37">
        <f t="shared" si="41"/>
        <v>0</v>
      </c>
      <c r="AO37">
        <f t="shared" si="42"/>
        <v>0</v>
      </c>
      <c r="AP37">
        <f t="shared" si="43"/>
        <v>-0.19183677087045001</v>
      </c>
      <c r="AQ37">
        <f t="shared" si="44"/>
        <v>-176.60041513100543</v>
      </c>
      <c r="AR37">
        <f t="shared" si="45"/>
        <v>-176.79225190187589</v>
      </c>
      <c r="AS37">
        <f t="shared" si="46"/>
        <v>7.7578930617513526</v>
      </c>
      <c r="AT37">
        <f t="shared" si="47"/>
        <v>2.5989516276969935</v>
      </c>
      <c r="AU37">
        <f t="shared" si="48"/>
        <v>-166.43540721242755</v>
      </c>
      <c r="AW37">
        <v>34</v>
      </c>
      <c r="AX37">
        <f>IF(Z37&gt;0, (R37*SUMPRODUCT(K37:$K$98, X37:$X$98)-K37*$AZ$3)/Z37, 0)</f>
        <v>1913.7355159190213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0.113081</v>
      </c>
      <c r="Q38" s="5">
        <f t="shared" si="60"/>
        <v>12.5</v>
      </c>
      <c r="R38">
        <f t="shared" si="31"/>
        <v>100000</v>
      </c>
      <c r="S38">
        <f t="shared" si="32"/>
        <v>1673.6948230497774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541.28025892675032</v>
      </c>
      <c r="AC38">
        <f t="shared" si="33"/>
        <v>415.12226200399135</v>
      </c>
      <c r="AE38">
        <f t="shared" si="34"/>
        <v>0</v>
      </c>
      <c r="AF38">
        <f t="shared" si="35"/>
        <v>0</v>
      </c>
      <c r="AG38">
        <f t="shared" si="36"/>
        <v>-3.1003431471422824</v>
      </c>
      <c r="AH38">
        <f t="shared" si="37"/>
        <v>-3198.3789008745066</v>
      </c>
      <c r="AI38">
        <f t="shared" si="38"/>
        <v>-3201.4792440216488</v>
      </c>
      <c r="AJ38">
        <f t="shared" si="39"/>
        <v>126.15799692275897</v>
      </c>
      <c r="AK38">
        <f t="shared" si="30"/>
        <v>37.889618124872527</v>
      </c>
      <c r="AL38">
        <f t="shared" si="40"/>
        <v>-3037.4316289740173</v>
      </c>
      <c r="AN38">
        <f t="shared" si="41"/>
        <v>0</v>
      </c>
      <c r="AO38">
        <f t="shared" si="42"/>
        <v>0</v>
      </c>
      <c r="AP38">
        <f t="shared" si="43"/>
        <v>-0.15020116899548586</v>
      </c>
      <c r="AQ38">
        <f t="shared" si="44"/>
        <v>-154.9506706200097</v>
      </c>
      <c r="AR38">
        <f t="shared" si="45"/>
        <v>-155.1008717890052</v>
      </c>
      <c r="AS38">
        <f t="shared" si="46"/>
        <v>6.1119294596127123</v>
      </c>
      <c r="AT38">
        <f t="shared" si="47"/>
        <v>1.8356242083699987</v>
      </c>
      <c r="AU38">
        <f t="shared" si="48"/>
        <v>-147.15331812102249</v>
      </c>
      <c r="AW38">
        <v>35</v>
      </c>
      <c r="AX38">
        <f>IF(Z38&gt;0, (R38*SUMPRODUCT(K38:$K$98, X38:$X$98)-K38*$AZ$3)/Z38, 0)</f>
        <v>1673.6948230497774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0.12539</v>
      </c>
      <c r="Q39" s="5">
        <f t="shared" si="60"/>
        <v>12.5</v>
      </c>
      <c r="R39">
        <f t="shared" si="31"/>
        <v>100000</v>
      </c>
      <c r="S39">
        <f t="shared" si="32"/>
        <v>1423.2395105894013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415.12226200399135</v>
      </c>
      <c r="AC39">
        <f t="shared" si="33"/>
        <v>305.20946478420262</v>
      </c>
      <c r="AE39">
        <f t="shared" si="34"/>
        <v>0</v>
      </c>
      <c r="AF39">
        <f t="shared" si="35"/>
        <v>0</v>
      </c>
      <c r="AG39">
        <f t="shared" si="36"/>
        <v>-2.6805876884506885</v>
      </c>
      <c r="AH39">
        <f t="shared" si="37"/>
        <v>-3110.0162177613661</v>
      </c>
      <c r="AI39">
        <f t="shared" si="38"/>
        <v>-3112.6968054498166</v>
      </c>
      <c r="AJ39">
        <f t="shared" si="39"/>
        <v>109.91279721978873</v>
      </c>
      <c r="AK39">
        <f t="shared" si="30"/>
        <v>29.058558340279397</v>
      </c>
      <c r="AL39">
        <f t="shared" si="40"/>
        <v>-2973.7254498897482</v>
      </c>
      <c r="AN39">
        <f t="shared" si="41"/>
        <v>0</v>
      </c>
      <c r="AO39">
        <f t="shared" si="42"/>
        <v>0</v>
      </c>
      <c r="AP39">
        <f t="shared" si="43"/>
        <v>-0.11595127921891697</v>
      </c>
      <c r="AQ39">
        <f t="shared" si="44"/>
        <v>-134.52660414531408</v>
      </c>
      <c r="AR39">
        <f t="shared" si="45"/>
        <v>-134.64255542453299</v>
      </c>
      <c r="AS39">
        <f t="shared" si="46"/>
        <v>4.7543788606780994</v>
      </c>
      <c r="AT39">
        <f t="shared" si="47"/>
        <v>1.256954594818847</v>
      </c>
      <c r="AU39">
        <f t="shared" si="48"/>
        <v>-128.63122196903603</v>
      </c>
      <c r="AW39">
        <v>36</v>
      </c>
      <c r="AX39">
        <f>IF(Z39&gt;0, (R39*SUMPRODUCT(K39:$K$98, X39:$X$98)-K39*$AZ$3)/Z39, 0)</f>
        <v>1423.2395105894013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0.13947699999999999</v>
      </c>
      <c r="Q40" s="5">
        <f t="shared" si="60"/>
        <v>12.5</v>
      </c>
      <c r="R40">
        <f t="shared" si="31"/>
        <v>100000</v>
      </c>
      <c r="S40">
        <f t="shared" si="32"/>
        <v>1156.2739071077801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305.20946478420262</v>
      </c>
      <c r="AC40">
        <f t="shared" si="33"/>
        <v>210.89524760337113</v>
      </c>
      <c r="AE40">
        <f t="shared" si="34"/>
        <v>0</v>
      </c>
      <c r="AF40">
        <f t="shared" si="35"/>
        <v>0</v>
      </c>
      <c r="AG40">
        <f t="shared" si="36"/>
        <v>-2.2799014825441453</v>
      </c>
      <c r="AH40">
        <f t="shared" si="37"/>
        <v>-2991.0426321762934</v>
      </c>
      <c r="AI40">
        <f t="shared" si="38"/>
        <v>-2993.3225336588375</v>
      </c>
      <c r="AJ40">
        <f t="shared" si="39"/>
        <v>94.314217180831491</v>
      </c>
      <c r="AK40">
        <f t="shared" ref="AK40:AK71" si="61">G40*SUM(AB40:AB40, AE40:AF40)</f>
        <v>21.364662534894187</v>
      </c>
      <c r="AL40">
        <f t="shared" si="40"/>
        <v>-2877.643653943112</v>
      </c>
      <c r="AN40">
        <f t="shared" si="41"/>
        <v>0</v>
      </c>
      <c r="AO40">
        <f t="shared" si="42"/>
        <v>0</v>
      </c>
      <c r="AP40">
        <f t="shared" si="43"/>
        <v>-8.8052883799206186E-2</v>
      </c>
      <c r="AQ40">
        <f t="shared" si="44"/>
        <v>-115.518118368692</v>
      </c>
      <c r="AR40">
        <f t="shared" si="45"/>
        <v>-115.60617125249121</v>
      </c>
      <c r="AS40">
        <f t="shared" si="46"/>
        <v>3.6425428333726475</v>
      </c>
      <c r="AT40">
        <f t="shared" si="47"/>
        <v>0.82513220943873222</v>
      </c>
      <c r="AU40">
        <f t="shared" si="48"/>
        <v>-111.13849620967984</v>
      </c>
      <c r="AW40">
        <v>37</v>
      </c>
      <c r="AX40">
        <f>IF(Z40&gt;0, (R40*SUMPRODUCT(K40:$K$98, X40:$X$98)-K40*$AZ$3)/Z40, 0)</f>
        <v>1156.2739071077801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0.15573300000000001</v>
      </c>
      <c r="Q41" s="5">
        <f t="shared" si="60"/>
        <v>12.5</v>
      </c>
      <c r="R41">
        <f t="shared" si="31"/>
        <v>100000</v>
      </c>
      <c r="S41">
        <f t="shared" si="32"/>
        <v>862.76177610724483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210.89524760337113</v>
      </c>
      <c r="AC41">
        <f t="shared" si="33"/>
        <v>131.28104616725261</v>
      </c>
      <c r="AE41">
        <f t="shared" si="34"/>
        <v>0</v>
      </c>
      <c r="AF41">
        <f t="shared" si="35"/>
        <v>0</v>
      </c>
      <c r="AG41">
        <f t="shared" si="36"/>
        <v>-1.9020465701376565</v>
      </c>
      <c r="AH41">
        <f t="shared" si="37"/>
        <v>-2840.4471806483789</v>
      </c>
      <c r="AI41">
        <f t="shared" si="38"/>
        <v>-2842.3492272185167</v>
      </c>
      <c r="AJ41">
        <f t="shared" si="39"/>
        <v>79.61420143611852</v>
      </c>
      <c r="AK41">
        <f t="shared" si="61"/>
        <v>14.762667332235981</v>
      </c>
      <c r="AL41">
        <f t="shared" si="40"/>
        <v>-2747.9723584501621</v>
      </c>
      <c r="AN41">
        <f t="shared" si="41"/>
        <v>0</v>
      </c>
      <c r="AO41">
        <f t="shared" si="42"/>
        <v>0</v>
      </c>
      <c r="AP41">
        <f t="shared" si="43"/>
        <v>-6.5588942150457449E-2</v>
      </c>
      <c r="AQ41">
        <f t="shared" si="44"/>
        <v>-97.948141090726963</v>
      </c>
      <c r="AR41">
        <f t="shared" si="45"/>
        <v>-98.013730032877419</v>
      </c>
      <c r="AS41">
        <f t="shared" si="46"/>
        <v>2.7453645637974713</v>
      </c>
      <c r="AT41">
        <f t="shared" si="47"/>
        <v>0.50906625991307741</v>
      </c>
      <c r="AU41">
        <f t="shared" si="48"/>
        <v>-94.759299209166869</v>
      </c>
      <c r="AW41">
        <v>38</v>
      </c>
      <c r="AX41">
        <f>IF(Z41&gt;0, (R41*SUMPRODUCT(K41:$K$98, X41:$X$98)-K41*$AZ$3)/Z41, 0)</f>
        <v>862.76177610724483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0.17447299999999999</v>
      </c>
      <c r="Q42" s="5">
        <f t="shared" si="60"/>
        <v>12.5</v>
      </c>
      <c r="R42">
        <f t="shared" si="31"/>
        <v>100000</v>
      </c>
      <c r="S42">
        <f t="shared" si="32"/>
        <v>526.94062965372655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131.28104616725261</v>
      </c>
      <c r="AC42">
        <f t="shared" si="33"/>
        <v>65.389973766323237</v>
      </c>
      <c r="AE42">
        <f t="shared" si="34"/>
        <v>0</v>
      </c>
      <c r="AF42">
        <f t="shared" si="35"/>
        <v>0</v>
      </c>
      <c r="AG42">
        <f t="shared" si="36"/>
        <v>-1.5511703332046527</v>
      </c>
      <c r="AH42">
        <f t="shared" si="37"/>
        <v>-2654.8461698530182</v>
      </c>
      <c r="AI42">
        <f t="shared" si="38"/>
        <v>-2656.3973401862227</v>
      </c>
      <c r="AJ42">
        <f t="shared" si="39"/>
        <v>65.891072400929374</v>
      </c>
      <c r="AK42">
        <f t="shared" si="61"/>
        <v>9.1896732317076832</v>
      </c>
      <c r="AL42">
        <f t="shared" si="40"/>
        <v>-2581.3165945535857</v>
      </c>
      <c r="AN42">
        <f t="shared" si="41"/>
        <v>0</v>
      </c>
      <c r="AO42">
        <f t="shared" si="42"/>
        <v>0</v>
      </c>
      <c r="AP42">
        <f t="shared" si="43"/>
        <v>-4.7758529665300094E-2</v>
      </c>
      <c r="AQ42">
        <f t="shared" si="44"/>
        <v>-81.739282170119708</v>
      </c>
      <c r="AR42">
        <f t="shared" si="45"/>
        <v>-81.787040699784995</v>
      </c>
      <c r="AS42">
        <f t="shared" si="46"/>
        <v>2.028700954741018</v>
      </c>
      <c r="AT42">
        <f t="shared" si="47"/>
        <v>0.28293816111361997</v>
      </c>
      <c r="AU42">
        <f t="shared" si="48"/>
        <v>-79.475401583930363</v>
      </c>
      <c r="AW42">
        <v>39</v>
      </c>
      <c r="AX42">
        <f>IF(Z42&gt;0, (R42*SUMPRODUCT(K42:$K$98, X42:$X$98)-K42*$AZ$3)/Z42, 0)</f>
        <v>526.94062965372655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0.196798</v>
      </c>
      <c r="Q43" s="5">
        <f t="shared" si="60"/>
        <v>12.5</v>
      </c>
      <c r="R43">
        <f t="shared" si="31"/>
        <v>100000</v>
      </c>
      <c r="S43">
        <f t="shared" si="32"/>
        <v>124.68668759421021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65.389973766323237</v>
      </c>
      <c r="AC43">
        <f t="shared" si="33"/>
        <v>12.273074354951547</v>
      </c>
      <c r="AE43">
        <f t="shared" si="34"/>
        <v>0</v>
      </c>
      <c r="AF43">
        <f t="shared" si="35"/>
        <v>0</v>
      </c>
      <c r="AG43">
        <f t="shared" si="36"/>
        <v>-1.2303914106385969</v>
      </c>
      <c r="AH43">
        <f t="shared" si="37"/>
        <v>-2442.137753872074</v>
      </c>
      <c r="AI43">
        <f t="shared" si="38"/>
        <v>-2443.3681452827127</v>
      </c>
      <c r="AJ43">
        <f t="shared" si="39"/>
        <v>53.116899411371691</v>
      </c>
      <c r="AK43">
        <f t="shared" si="61"/>
        <v>4.5772981636426273</v>
      </c>
      <c r="AL43">
        <f t="shared" si="40"/>
        <v>-2385.6739477076981</v>
      </c>
      <c r="AN43">
        <f t="shared" si="41"/>
        <v>0</v>
      </c>
      <c r="AO43">
        <f t="shared" si="42"/>
        <v>0</v>
      </c>
      <c r="AP43">
        <f t="shared" si="43"/>
        <v>-3.3823358256763719E-2</v>
      </c>
      <c r="AQ43">
        <f t="shared" si="44"/>
        <v>-67.134165150512345</v>
      </c>
      <c r="AR43">
        <f t="shared" si="45"/>
        <v>-67.167988508769113</v>
      </c>
      <c r="AS43">
        <f t="shared" si="46"/>
        <v>1.4601791777356774</v>
      </c>
      <c r="AT43">
        <f t="shared" si="47"/>
        <v>0.12582954846584707</v>
      </c>
      <c r="AU43">
        <f t="shared" si="48"/>
        <v>-65.581979782567586</v>
      </c>
      <c r="AW43">
        <v>40</v>
      </c>
      <c r="AX43">
        <f>IF(Z43&gt;0, (R43*SUMPRODUCT(K43:$K$98, X43:$X$98)-K43*$AZ$3)/Z43, 0)</f>
        <v>124.68668759421021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0.22254599999999999</v>
      </c>
      <c r="Q44" s="5">
        <f t="shared" si="60"/>
        <v>12.5</v>
      </c>
      <c r="R44">
        <f t="shared" si="31"/>
        <v>100000</v>
      </c>
      <c r="S44">
        <f t="shared" si="32"/>
        <v>-387.93762438216646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12.273074354951547</v>
      </c>
      <c r="AC44">
        <f t="shared" si="33"/>
        <v>-29.305391903821373</v>
      </c>
      <c r="AE44">
        <f t="shared" si="34"/>
        <v>0</v>
      </c>
      <c r="AF44">
        <f t="shared" si="35"/>
        <v>0</v>
      </c>
      <c r="AG44">
        <f t="shared" si="36"/>
        <v>-0.94426880966023363</v>
      </c>
      <c r="AH44">
        <f t="shared" si="37"/>
        <v>-2190.5494949758172</v>
      </c>
      <c r="AI44">
        <f t="shared" si="38"/>
        <v>-2191.4937637854773</v>
      </c>
      <c r="AJ44">
        <f t="shared" si="39"/>
        <v>41.57846625877292</v>
      </c>
      <c r="AK44">
        <f t="shared" si="61"/>
        <v>0.8591152048466083</v>
      </c>
      <c r="AL44">
        <f t="shared" si="40"/>
        <v>-2149.0561823218577</v>
      </c>
      <c r="AN44">
        <f t="shared" si="41"/>
        <v>0</v>
      </c>
      <c r="AO44">
        <f t="shared" si="42"/>
        <v>0</v>
      </c>
      <c r="AP44">
        <f t="shared" si="43"/>
        <v>-2.3176671060344944E-2</v>
      </c>
      <c r="AQ44">
        <f t="shared" si="44"/>
        <v>-53.766093475783833</v>
      </c>
      <c r="AR44">
        <f t="shared" si="45"/>
        <v>-53.789270146844181</v>
      </c>
      <c r="AS44">
        <f t="shared" si="46"/>
        <v>1.0205255387181233</v>
      </c>
      <c r="AT44">
        <f t="shared" si="47"/>
        <v>2.1086612521740739E-2</v>
      </c>
      <c r="AU44">
        <f t="shared" si="48"/>
        <v>-52.747657995604314</v>
      </c>
      <c r="AW44">
        <v>41</v>
      </c>
      <c r="AX44">
        <f>IF(Z44&gt;0, (R44*SUMPRODUCT(K44:$K$98, X44:$X$98)-K44*$AZ$3)/Z44, 0)</f>
        <v>-387.93762438216646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0.252114</v>
      </c>
      <c r="Q45" s="5">
        <f t="shared" si="60"/>
        <v>12.5</v>
      </c>
      <c r="R45">
        <f t="shared" si="31"/>
        <v>100000</v>
      </c>
      <c r="S45">
        <f t="shared" si="32"/>
        <v>-1080.9615322882908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-29.305391903821373</v>
      </c>
      <c r="AC45">
        <f t="shared" si="33"/>
        <v>-60.253897083409349</v>
      </c>
      <c r="AE45">
        <f t="shared" si="34"/>
        <v>0</v>
      </c>
      <c r="AF45">
        <f t="shared" si="35"/>
        <v>0</v>
      </c>
      <c r="AG45">
        <f t="shared" si="36"/>
        <v>-0.69676273488495111</v>
      </c>
      <c r="AH45">
        <f t="shared" si="37"/>
        <v>-1904.5070934294413</v>
      </c>
      <c r="AI45">
        <f t="shared" si="38"/>
        <v>-1905.2038561643262</v>
      </c>
      <c r="AJ45">
        <f t="shared" si="39"/>
        <v>30.948505179587976</v>
      </c>
      <c r="AK45">
        <f t="shared" si="61"/>
        <v>-2.0513774332674966</v>
      </c>
      <c r="AL45">
        <f t="shared" si="40"/>
        <v>-1876.3067284180058</v>
      </c>
      <c r="AN45">
        <f t="shared" si="41"/>
        <v>0</v>
      </c>
      <c r="AO45">
        <f t="shared" si="42"/>
        <v>0</v>
      </c>
      <c r="AP45">
        <f t="shared" si="43"/>
        <v>-1.5269411698244363E-2</v>
      </c>
      <c r="AQ45">
        <f t="shared" si="44"/>
        <v>-41.736880340770036</v>
      </c>
      <c r="AR45">
        <f t="shared" si="45"/>
        <v>-41.752149752468284</v>
      </c>
      <c r="AS45">
        <f t="shared" si="46"/>
        <v>0.67823011101534658</v>
      </c>
      <c r="AT45">
        <f t="shared" si="47"/>
        <v>-4.4955513561185628E-2</v>
      </c>
      <c r="AU45">
        <f t="shared" si="48"/>
        <v>-41.118875155014123</v>
      </c>
      <c r="AW45">
        <v>42</v>
      </c>
      <c r="AX45">
        <f>IF(Z45&gt;0, (R45*SUMPRODUCT(K45:$K$98, X45:$X$98)-K45*$AZ$3)/Z45, 0)</f>
        <v>-1080.9615322882908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0.286269</v>
      </c>
      <c r="Q46" s="5">
        <f t="shared" si="60"/>
        <v>12.5</v>
      </c>
      <c r="R46">
        <f t="shared" si="31"/>
        <v>100000</v>
      </c>
      <c r="S46">
        <f t="shared" si="32"/>
        <v>-2080.6737839728548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-60.253897083409349</v>
      </c>
      <c r="AC46">
        <f t="shared" si="33"/>
        <v>-81.617930731147396</v>
      </c>
      <c r="AE46">
        <f t="shared" si="34"/>
        <v>0</v>
      </c>
      <c r="AF46">
        <f t="shared" si="35"/>
        <v>0</v>
      </c>
      <c r="AG46">
        <f t="shared" si="36"/>
        <v>-0.49033353618332159</v>
      </c>
      <c r="AH46">
        <f t="shared" si="37"/>
        <v>-1595.6925708222404</v>
      </c>
      <c r="AI46">
        <f t="shared" si="38"/>
        <v>-1596.1829043584237</v>
      </c>
      <c r="AJ46">
        <f t="shared" si="39"/>
        <v>21.364033647738047</v>
      </c>
      <c r="AK46">
        <f t="shared" si="61"/>
        <v>-4.2177727958386546</v>
      </c>
      <c r="AL46">
        <f t="shared" si="40"/>
        <v>-1579.0366435065243</v>
      </c>
      <c r="AN46">
        <f t="shared" si="41"/>
        <v>0</v>
      </c>
      <c r="AO46">
        <f t="shared" si="42"/>
        <v>0</v>
      </c>
      <c r="AP46">
        <f t="shared" si="43"/>
        <v>-9.5942485391225032E-3</v>
      </c>
      <c r="AQ46">
        <f t="shared" si="44"/>
        <v>-31.222565838890819</v>
      </c>
      <c r="AR46">
        <f t="shared" si="45"/>
        <v>-31.232160087429939</v>
      </c>
      <c r="AS46">
        <f t="shared" si="46"/>
        <v>0.4180253510906945</v>
      </c>
      <c r="AT46">
        <f t="shared" si="47"/>
        <v>-8.2528233332374884E-2</v>
      </c>
      <c r="AU46">
        <f t="shared" si="48"/>
        <v>-30.896662969671624</v>
      </c>
      <c r="AW46">
        <v>43</v>
      </c>
      <c r="AX46">
        <f>IF(Z46&gt;0, (R46*SUMPRODUCT(K46:$K$98, X46:$X$98)-K46*$AZ$3)/Z46, 0)</f>
        <v>-2080.6737839728548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0.32445800000000002</v>
      </c>
      <c r="Q47" s="5">
        <f t="shared" si="60"/>
        <v>12.5</v>
      </c>
      <c r="R47">
        <f t="shared" si="31"/>
        <v>100000</v>
      </c>
      <c r="S47">
        <f t="shared" si="32"/>
        <v>-3625.4811659424895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-81.617930731147396</v>
      </c>
      <c r="AC47">
        <f t="shared" si="33"/>
        <v>-94.650454879831059</v>
      </c>
      <c r="AE47">
        <f t="shared" si="34"/>
        <v>0</v>
      </c>
      <c r="AF47">
        <f t="shared" si="35"/>
        <v>0</v>
      </c>
      <c r="AG47">
        <f t="shared" si="36"/>
        <v>-0.32633756233852024</v>
      </c>
      <c r="AH47">
        <f t="shared" si="37"/>
        <v>-1272.7411078637454</v>
      </c>
      <c r="AI47">
        <f t="shared" si="38"/>
        <v>-1273.0674454260839</v>
      </c>
      <c r="AJ47">
        <f t="shared" si="39"/>
        <v>13.032524148683663</v>
      </c>
      <c r="AK47">
        <f t="shared" si="61"/>
        <v>-5.7132551511803182</v>
      </c>
      <c r="AL47">
        <f t="shared" si="40"/>
        <v>-1265.7481764285806</v>
      </c>
      <c r="AN47">
        <f t="shared" si="41"/>
        <v>0</v>
      </c>
      <c r="AO47">
        <f t="shared" si="42"/>
        <v>0</v>
      </c>
      <c r="AP47">
        <f t="shared" si="43"/>
        <v>-5.7012280010934543E-3</v>
      </c>
      <c r="AQ47">
        <f t="shared" si="44"/>
        <v>-22.235219232190065</v>
      </c>
      <c r="AR47">
        <f t="shared" si="45"/>
        <v>-22.240920460191159</v>
      </c>
      <c r="AS47">
        <f t="shared" si="46"/>
        <v>0.22768262123722907</v>
      </c>
      <c r="AT47">
        <f t="shared" si="47"/>
        <v>-9.9812507061360273E-2</v>
      </c>
      <c r="AU47">
        <f t="shared" si="48"/>
        <v>-22.113050346015292</v>
      </c>
      <c r="AW47">
        <v>44</v>
      </c>
      <c r="AX47">
        <f>IF(Z47&gt;0, (R47*SUMPRODUCT(K47:$K$98, X47:$X$98)-K47*$AZ$3)/Z47, 0)</f>
        <v>-3625.4811659424895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0.36696200000000001</v>
      </c>
      <c r="Q48" s="5">
        <f t="shared" si="60"/>
        <v>12.5</v>
      </c>
      <c r="R48">
        <f t="shared" si="31"/>
        <v>100000</v>
      </c>
      <c r="S48">
        <f t="shared" si="32"/>
        <v>-6187.5502831690037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-94.650454879831059</v>
      </c>
      <c r="AC48">
        <f t="shared" si="33"/>
        <v>-100.64456546005047</v>
      </c>
      <c r="AE48">
        <f t="shared" si="34"/>
        <v>0</v>
      </c>
      <c r="AF48">
        <f t="shared" si="35"/>
        <v>0</v>
      </c>
      <c r="AG48">
        <f t="shared" si="36"/>
        <v>-0.20332070216426698</v>
      </c>
      <c r="AH48">
        <f t="shared" si="37"/>
        <v>-958.02787640694464</v>
      </c>
      <c r="AI48">
        <f t="shared" si="38"/>
        <v>-958.23119710910896</v>
      </c>
      <c r="AJ48">
        <f t="shared" si="39"/>
        <v>5.994110580219413</v>
      </c>
      <c r="AK48">
        <f t="shared" si="61"/>
        <v>-6.6255318415881748</v>
      </c>
      <c r="AL48">
        <f t="shared" si="40"/>
        <v>-958.86261837047778</v>
      </c>
      <c r="AN48">
        <f t="shared" si="41"/>
        <v>0</v>
      </c>
      <c r="AO48">
        <f t="shared" si="42"/>
        <v>0</v>
      </c>
      <c r="AP48">
        <f t="shared" si="43"/>
        <v>-3.1715015101296999E-3</v>
      </c>
      <c r="AQ48">
        <f t="shared" si="44"/>
        <v>-14.943814498123261</v>
      </c>
      <c r="AR48">
        <f t="shared" si="45"/>
        <v>-14.946985999633391</v>
      </c>
      <c r="AS48">
        <f t="shared" si="46"/>
        <v>9.3499238172468246E-2</v>
      </c>
      <c r="AT48">
        <f t="shared" si="47"/>
        <v>-0.10334847370354135</v>
      </c>
      <c r="AU48">
        <f t="shared" si="48"/>
        <v>-14.956835235164466</v>
      </c>
      <c r="AW48">
        <v>45</v>
      </c>
      <c r="AX48">
        <f>IF(Z48&gt;0, (R48*SUMPRODUCT(K48:$K$98, X48:$X$98)-K48*$AZ$3)/Z48, 0)</f>
        <v>-6187.5502831690037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0.41335300000000003</v>
      </c>
      <c r="Q49" s="5">
        <f t="shared" si="60"/>
        <v>12.5</v>
      </c>
      <c r="R49">
        <f t="shared" si="31"/>
        <v>100000</v>
      </c>
      <c r="S49">
        <f t="shared" si="32"/>
        <v>-10777.433681268476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-100.64456546005047</v>
      </c>
      <c r="AC49">
        <f t="shared" si="33"/>
        <v>-101.08739009034275</v>
      </c>
      <c r="AE49">
        <f t="shared" si="34"/>
        <v>0</v>
      </c>
      <c r="AF49">
        <f t="shared" si="35"/>
        <v>0</v>
      </c>
      <c r="AG49">
        <f t="shared" si="36"/>
        <v>-0.11724427294091805</v>
      </c>
      <c r="AH49">
        <f t="shared" si="37"/>
        <v>-672.34577761365006</v>
      </c>
      <c r="AI49">
        <f t="shared" si="38"/>
        <v>-672.46302188659092</v>
      </c>
      <c r="AJ49">
        <f t="shared" si="39"/>
        <v>0.4428246302922787</v>
      </c>
      <c r="AK49">
        <f t="shared" si="61"/>
        <v>-7.045119582203534</v>
      </c>
      <c r="AL49">
        <f t="shared" si="40"/>
        <v>-679.0653168385021</v>
      </c>
      <c r="AN49">
        <f t="shared" si="41"/>
        <v>0</v>
      </c>
      <c r="AO49">
        <f t="shared" si="42"/>
        <v>0</v>
      </c>
      <c r="AP49">
        <f t="shared" si="43"/>
        <v>-1.6328900279569292E-3</v>
      </c>
      <c r="AQ49">
        <f t="shared" si="44"/>
        <v>-9.3639261694045839</v>
      </c>
      <c r="AR49">
        <f t="shared" si="45"/>
        <v>-9.36555905943254</v>
      </c>
      <c r="AS49">
        <f t="shared" si="46"/>
        <v>6.167328303552648E-3</v>
      </c>
      <c r="AT49">
        <f t="shared" si="47"/>
        <v>-9.8119125335369747E-2</v>
      </c>
      <c r="AU49">
        <f t="shared" si="48"/>
        <v>-9.4575108564643564</v>
      </c>
      <c r="AW49">
        <v>46</v>
      </c>
      <c r="AX49">
        <f>IF(Z49&gt;0, (R49*SUMPRODUCT(K49:$K$98, X49:$X$98)-K49*$AZ$3)/Z49, 0)</f>
        <v>-10777.433681268476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0.46434700000000001</v>
      </c>
      <c r="Q50" s="5">
        <f t="shared" si="60"/>
        <v>12.5</v>
      </c>
      <c r="R50">
        <f t="shared" si="31"/>
        <v>100000</v>
      </c>
      <c r="S50">
        <f t="shared" si="32"/>
        <v>-19776.146819221867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-101.08739009034275</v>
      </c>
      <c r="AC50">
        <f t="shared" si="33"/>
        <v>-97.504003877755423</v>
      </c>
      <c r="AE50">
        <f t="shared" si="34"/>
        <v>0</v>
      </c>
      <c r="AF50">
        <f t="shared" si="35"/>
        <v>0</v>
      </c>
      <c r="AG50">
        <f t="shared" si="36"/>
        <v>-6.1629803804212395E-2</v>
      </c>
      <c r="AH50">
        <f t="shared" si="37"/>
        <v>-435.53621125837179</v>
      </c>
      <c r="AI50">
        <f t="shared" si="38"/>
        <v>-435.59784106217603</v>
      </c>
      <c r="AJ50">
        <f t="shared" si="39"/>
        <v>-3.5833862125873281</v>
      </c>
      <c r="AK50">
        <f t="shared" si="61"/>
        <v>-7.0761173063239928</v>
      </c>
      <c r="AL50">
        <f t="shared" si="40"/>
        <v>-446.25734458108735</v>
      </c>
      <c r="AN50">
        <f t="shared" si="41"/>
        <v>0</v>
      </c>
      <c r="AO50">
        <f t="shared" si="42"/>
        <v>0</v>
      </c>
      <c r="AP50">
        <f t="shared" si="43"/>
        <v>-7.6636923380861031E-4</v>
      </c>
      <c r="AQ50">
        <f t="shared" si="44"/>
        <v>-5.4159113272265431</v>
      </c>
      <c r="AR50">
        <f t="shared" si="45"/>
        <v>-5.4166776964603525</v>
      </c>
      <c r="AS50">
        <f t="shared" si="46"/>
        <v>-4.455956009376727E-2</v>
      </c>
      <c r="AT50">
        <f t="shared" si="47"/>
        <v>-8.7991819925552148E-2</v>
      </c>
      <c r="AU50">
        <f t="shared" si="48"/>
        <v>-5.5492290764796719</v>
      </c>
      <c r="AW50">
        <v>47</v>
      </c>
      <c r="AX50">
        <f>IF(Z50&gt;0, (R50*SUMPRODUCT(K50:$K$98, X50:$X$98)-K50*$AZ$3)/Z50, 0)</f>
        <v>-19776.146819221867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0.52171199999999995</v>
      </c>
      <c r="Q51" s="5">
        <f t="shared" si="60"/>
        <v>12.5</v>
      </c>
      <c r="R51">
        <f t="shared" si="31"/>
        <v>100000</v>
      </c>
      <c r="S51">
        <f t="shared" si="32"/>
        <v>-39569.577179734377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-97.504003877755423</v>
      </c>
      <c r="AC51">
        <f t="shared" si="33"/>
        <v>-91.359814863917748</v>
      </c>
      <c r="AE51">
        <f t="shared" si="34"/>
        <v>0</v>
      </c>
      <c r="AF51">
        <f t="shared" si="35"/>
        <v>0</v>
      </c>
      <c r="AG51">
        <f t="shared" si="36"/>
        <v>-2.8860497563867014E-2</v>
      </c>
      <c r="AH51">
        <f t="shared" si="37"/>
        <v>-257.22406561842604</v>
      </c>
      <c r="AI51">
        <f t="shared" si="38"/>
        <v>-257.25292611598991</v>
      </c>
      <c r="AJ51">
        <f t="shared" si="39"/>
        <v>-6.1441890138376749</v>
      </c>
      <c r="AK51">
        <f t="shared" si="61"/>
        <v>-6.82528027144288</v>
      </c>
      <c r="AL51">
        <f t="shared" si="40"/>
        <v>-270.22239540127043</v>
      </c>
      <c r="AN51">
        <f t="shared" si="41"/>
        <v>0</v>
      </c>
      <c r="AO51">
        <f t="shared" si="42"/>
        <v>0</v>
      </c>
      <c r="AP51">
        <f t="shared" si="43"/>
        <v>-3.2042992478729151E-4</v>
      </c>
      <c r="AQ51">
        <f t="shared" si="44"/>
        <v>-2.8558858979196975</v>
      </c>
      <c r="AR51">
        <f t="shared" si="45"/>
        <v>-2.8562063278444847</v>
      </c>
      <c r="AS51">
        <f t="shared" si="46"/>
        <v>-6.821718922988354E-2</v>
      </c>
      <c r="AT51">
        <f t="shared" si="47"/>
        <v>-7.577915242766825E-2</v>
      </c>
      <c r="AU51">
        <f t="shared" si="48"/>
        <v>-3.0002026695020363</v>
      </c>
      <c r="AW51">
        <v>48</v>
      </c>
      <c r="AX51">
        <f>IF(Z51&gt;0, (R51*SUMPRODUCT(K51:$K$98, X51:$X$98)-K51*$AZ$3)/Z51, 0)</f>
        <v>-39569.577179734377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0.58618000000000003</v>
      </c>
      <c r="Q52" s="5">
        <f t="shared" si="60"/>
        <v>12.5</v>
      </c>
      <c r="R52">
        <f t="shared" si="31"/>
        <v>100000</v>
      </c>
      <c r="S52">
        <f t="shared" si="32"/>
        <v>-89980.876923957287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-91.359814863917748</v>
      </c>
      <c r="AC52">
        <f t="shared" si="33"/>
        <v>-83.894182600172968</v>
      </c>
      <c r="AE52">
        <f t="shared" si="34"/>
        <v>0</v>
      </c>
      <c r="AF52">
        <f t="shared" si="35"/>
        <v>0</v>
      </c>
      <c r="AG52">
        <f t="shared" si="36"/>
        <v>-1.1654446126240775E-2</v>
      </c>
      <c r="AH52">
        <f t="shared" si="37"/>
        <v>-135.33957169590056</v>
      </c>
      <c r="AI52">
        <f t="shared" si="38"/>
        <v>-135.3512261420268</v>
      </c>
      <c r="AJ52">
        <f t="shared" si="39"/>
        <v>-7.4656322637447801</v>
      </c>
      <c r="AK52">
        <f t="shared" si="61"/>
        <v>-6.3951870404742426</v>
      </c>
      <c r="AL52">
        <f t="shared" si="40"/>
        <v>-149.21204544624584</v>
      </c>
      <c r="AN52">
        <f t="shared" si="41"/>
        <v>0</v>
      </c>
      <c r="AO52">
        <f t="shared" si="42"/>
        <v>0</v>
      </c>
      <c r="AP52">
        <f t="shared" si="43"/>
        <v>-1.1553215377464645E-4</v>
      </c>
      <c r="AQ52">
        <f t="shared" si="44"/>
        <v>-1.3416400950843896</v>
      </c>
      <c r="AR52">
        <f t="shared" si="45"/>
        <v>-1.3417556272381643</v>
      </c>
      <c r="AS52">
        <f t="shared" si="46"/>
        <v>-7.4007856347450121E-2</v>
      </c>
      <c r="AT52">
        <f t="shared" si="47"/>
        <v>-6.3396383197836068E-2</v>
      </c>
      <c r="AU52">
        <f t="shared" si="48"/>
        <v>-1.4791598667834507</v>
      </c>
      <c r="AW52">
        <v>49</v>
      </c>
      <c r="AX52">
        <f>IF(Z52&gt;0, (R52*SUMPRODUCT(K52:$K$98, X52:$X$98)-K52*$AZ$3)/Z52, 0)</f>
        <v>-89980.876923957287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0.65888599999999997</v>
      </c>
      <c r="Q53" s="5">
        <f t="shared" si="60"/>
        <v>12.5</v>
      </c>
      <c r="R53">
        <f t="shared" si="31"/>
        <v>100000</v>
      </c>
      <c r="S53">
        <f t="shared" si="32"/>
        <v>-246246.31074864281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-83.894182600172968</v>
      </c>
      <c r="AC53">
        <f t="shared" si="33"/>
        <v>-76.020181479485501</v>
      </c>
      <c r="AE53">
        <f t="shared" si="34"/>
        <v>0</v>
      </c>
      <c r="AF53">
        <f t="shared" si="35"/>
        <v>0</v>
      </c>
      <c r="AG53">
        <f t="shared" si="36"/>
        <v>-3.8589502746440886E-3</v>
      </c>
      <c r="AH53">
        <f t="shared" si="37"/>
        <v>-61.431611122674241</v>
      </c>
      <c r="AI53">
        <f t="shared" si="38"/>
        <v>-61.435470072948888</v>
      </c>
      <c r="AJ53">
        <f t="shared" si="39"/>
        <v>-7.8740011206874669</v>
      </c>
      <c r="AK53">
        <f t="shared" si="61"/>
        <v>-5.8725927820121084</v>
      </c>
      <c r="AL53">
        <f t="shared" si="40"/>
        <v>-75.182063975648461</v>
      </c>
      <c r="AN53">
        <f t="shared" si="41"/>
        <v>0</v>
      </c>
      <c r="AO53">
        <f t="shared" si="42"/>
        <v>0</v>
      </c>
      <c r="AP53">
        <f t="shared" si="43"/>
        <v>-3.415563711155204E-5</v>
      </c>
      <c r="AQ53">
        <f t="shared" si="44"/>
        <v>-0.54373227622829778</v>
      </c>
      <c r="AR53">
        <f t="shared" si="45"/>
        <v>-0.54376643186540941</v>
      </c>
      <c r="AS53">
        <f t="shared" si="46"/>
        <v>-6.9692923140596746E-2</v>
      </c>
      <c r="AT53">
        <f t="shared" si="47"/>
        <v>-5.1978422547780852E-2</v>
      </c>
      <c r="AU53">
        <f t="shared" si="48"/>
        <v>-0.66543777755378697</v>
      </c>
      <c r="AW53">
        <v>50</v>
      </c>
      <c r="AX53">
        <f>IF(Z53&gt;0, (R53*SUMPRODUCT(K53:$K$98, X53:$X$98)-K53*$AZ$3)/Z53, 0)</f>
        <v>-246246.31074864281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0.73742600000000003</v>
      </c>
      <c r="Q54" s="5">
        <f t="shared" si="60"/>
        <v>12.5</v>
      </c>
      <c r="R54">
        <f t="shared" si="31"/>
        <v>100000</v>
      </c>
      <c r="S54">
        <f t="shared" si="32"/>
        <v>-876394.40973516821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-76.020181479485501</v>
      </c>
      <c r="AC54">
        <f t="shared" si="33"/>
        <v>-68.335662670203234</v>
      </c>
      <c r="AE54">
        <f t="shared" si="34"/>
        <v>0</v>
      </c>
      <c r="AF54">
        <f t="shared" si="35"/>
        <v>0</v>
      </c>
      <c r="AG54">
        <f t="shared" si="36"/>
        <v>-9.7467050666795582E-4</v>
      </c>
      <c r="AH54">
        <f t="shared" si="37"/>
        <v>-22.765522121837535</v>
      </c>
      <c r="AI54">
        <f t="shared" si="38"/>
        <v>-22.766496792344203</v>
      </c>
      <c r="AJ54">
        <f t="shared" si="39"/>
        <v>-7.6845188092822667</v>
      </c>
      <c r="AK54">
        <f t="shared" si="61"/>
        <v>-5.3214127035639853</v>
      </c>
      <c r="AL54">
        <f t="shared" si="40"/>
        <v>-35.772428305190452</v>
      </c>
      <c r="AN54">
        <f t="shared" si="41"/>
        <v>0</v>
      </c>
      <c r="AO54">
        <f t="shared" si="42"/>
        <v>0</v>
      </c>
      <c r="AP54">
        <f t="shared" si="43"/>
        <v>-7.7025231141188778E-6</v>
      </c>
      <c r="AQ54">
        <f t="shared" si="44"/>
        <v>-0.17990896323302411</v>
      </c>
      <c r="AR54">
        <f t="shared" si="45"/>
        <v>-0.17991666575613824</v>
      </c>
      <c r="AS54">
        <f t="shared" si="46"/>
        <v>-6.0728403439360916E-2</v>
      </c>
      <c r="AT54">
        <f t="shared" si="47"/>
        <v>-4.2053498149945606E-2</v>
      </c>
      <c r="AU54">
        <f t="shared" si="48"/>
        <v>-0.28269856734544474</v>
      </c>
      <c r="AW54">
        <v>51</v>
      </c>
      <c r="AX54">
        <f>IF(Z54&gt;0, (R54*SUMPRODUCT(K54:$K$98, X54:$X$98)-K54*$AZ$3)/Z54, 0)</f>
        <v>-876394.40973516821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0.819492</v>
      </c>
      <c r="Q55" s="5">
        <f t="shared" si="60"/>
        <v>12.5</v>
      </c>
      <c r="R55">
        <f t="shared" si="31"/>
        <v>100000</v>
      </c>
      <c r="S55">
        <f t="shared" si="32"/>
        <v>-4600851.6786670005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-68.335662670203234</v>
      </c>
      <c r="AC55">
        <f t="shared" si="33"/>
        <v>-61.168918878516081</v>
      </c>
      <c r="AE55">
        <f t="shared" si="34"/>
        <v>0</v>
      </c>
      <c r="AF55">
        <f t="shared" si="35"/>
        <v>0</v>
      </c>
      <c r="AG55">
        <f t="shared" si="36"/>
        <v>-1.6618911875093982E-4</v>
      </c>
      <c r="AH55">
        <f t="shared" si="37"/>
        <v>-6.3898774628026915</v>
      </c>
      <c r="AI55">
        <f t="shared" si="38"/>
        <v>-6.3900436519214425</v>
      </c>
      <c r="AJ55">
        <f t="shared" si="39"/>
        <v>-7.1667437916871535</v>
      </c>
      <c r="AK55">
        <f t="shared" si="61"/>
        <v>-4.7834963869142273</v>
      </c>
      <c r="AL55">
        <f t="shared" si="40"/>
        <v>-18.340283830522822</v>
      </c>
      <c r="AN55">
        <f t="shared" si="41"/>
        <v>0</v>
      </c>
      <c r="AO55">
        <f t="shared" si="42"/>
        <v>0</v>
      </c>
      <c r="AP55">
        <f t="shared" si="43"/>
        <v>-1.1726266170912334E-6</v>
      </c>
      <c r="AQ55">
        <f t="shared" si="44"/>
        <v>-4.5086829084539329E-2</v>
      </c>
      <c r="AR55">
        <f t="shared" si="45"/>
        <v>-4.5088001711156421E-2</v>
      </c>
      <c r="AS55">
        <f t="shared" si="46"/>
        <v>-5.0568380115188383E-2</v>
      </c>
      <c r="AT55">
        <f t="shared" si="47"/>
        <v>-3.3752240990348514E-2</v>
      </c>
      <c r="AU55">
        <f t="shared" si="48"/>
        <v>-0.12940862281669333</v>
      </c>
      <c r="AW55">
        <v>52</v>
      </c>
      <c r="AX55">
        <f>IF(Z55&gt;0, (R55*SUMPRODUCT(K55:$K$98, X55:$X$98)-K55*$AZ$3)/Z55, 0)</f>
        <v>-4600851.6786670005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0.82196330200000001</v>
      </c>
      <c r="Q56" s="5">
        <f t="shared" si="60"/>
        <v>12.5</v>
      </c>
      <c r="R56">
        <f t="shared" si="31"/>
        <v>100000</v>
      </c>
      <c r="S56">
        <f t="shared" si="32"/>
        <v>-24464095.852214906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-61.168918878516081</v>
      </c>
      <c r="AC56">
        <f t="shared" si="33"/>
        <v>-54.654494319279053</v>
      </c>
      <c r="AE56">
        <f t="shared" si="34"/>
        <v>0</v>
      </c>
      <c r="AF56">
        <f t="shared" si="35"/>
        <v>0</v>
      </c>
      <c r="AG56">
        <f t="shared" si="36"/>
        <v>-2.7925870758437818E-5</v>
      </c>
      <c r="AH56">
        <f t="shared" si="37"/>
        <v>-1.0928108544399409</v>
      </c>
      <c r="AI56">
        <f t="shared" si="38"/>
        <v>-1.0928387803106994</v>
      </c>
      <c r="AJ56">
        <f t="shared" si="39"/>
        <v>-6.5144245592370282</v>
      </c>
      <c r="AK56">
        <f t="shared" si="61"/>
        <v>-4.281824321496126</v>
      </c>
      <c r="AL56">
        <f t="shared" si="40"/>
        <v>-11.889087661043853</v>
      </c>
      <c r="AN56">
        <f t="shared" si="41"/>
        <v>0</v>
      </c>
      <c r="AO56">
        <f t="shared" si="42"/>
        <v>0</v>
      </c>
      <c r="AP56">
        <f t="shared" si="43"/>
        <v>-1.759324149311797E-7</v>
      </c>
      <c r="AQ56">
        <f t="shared" si="44"/>
        <v>-6.8846860442671413E-3</v>
      </c>
      <c r="AR56">
        <f t="shared" si="45"/>
        <v>-6.8848619766820728E-3</v>
      </c>
      <c r="AS56">
        <f t="shared" si="46"/>
        <v>-4.1040741558515663E-2</v>
      </c>
      <c r="AT56">
        <f t="shared" si="47"/>
        <v>-2.6975405698469037E-2</v>
      </c>
      <c r="AU56">
        <f t="shared" si="48"/>
        <v>-7.4901009233666771E-2</v>
      </c>
      <c r="AW56">
        <v>53</v>
      </c>
      <c r="AX56">
        <f>IF(Z56&gt;0, (R56*SUMPRODUCT(K56:$K$98, X56:$X$98)-K56*$AZ$3)/Z56, 0)</f>
        <v>-24464095.852214906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0.82463276399999996</v>
      </c>
      <c r="Q57" s="5">
        <f t="shared" si="60"/>
        <v>12.5</v>
      </c>
      <c r="R57">
        <f t="shared" si="31"/>
        <v>100000</v>
      </c>
      <c r="S57">
        <f t="shared" si="32"/>
        <v>-132103773.63842699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-54.654494319279053</v>
      </c>
      <c r="AC57">
        <f t="shared" si="33"/>
        <v>-48.80467240860763</v>
      </c>
      <c r="AE57">
        <f t="shared" si="34"/>
        <v>0</v>
      </c>
      <c r="AF57">
        <f t="shared" si="35"/>
        <v>0</v>
      </c>
      <c r="AG57">
        <f t="shared" si="36"/>
        <v>-4.6180240602160858E-6</v>
      </c>
      <c r="AH57">
        <f t="shared" si="37"/>
        <v>-0.18422870392509882</v>
      </c>
      <c r="AI57">
        <f t="shared" si="38"/>
        <v>-0.18423332194915903</v>
      </c>
      <c r="AJ57">
        <f t="shared" si="39"/>
        <v>-5.8498219106714231</v>
      </c>
      <c r="AK57">
        <f t="shared" si="61"/>
        <v>-3.8258146023495341</v>
      </c>
      <c r="AL57">
        <f t="shared" si="40"/>
        <v>-9.8598698349701159</v>
      </c>
      <c r="AN57">
        <f t="shared" si="41"/>
        <v>0</v>
      </c>
      <c r="AO57">
        <f t="shared" si="42"/>
        <v>0</v>
      </c>
      <c r="AP57">
        <f t="shared" si="43"/>
        <v>-2.5976301053548497E-8</v>
      </c>
      <c r="AQ57">
        <f t="shared" si="44"/>
        <v>-1.0362830971563826E-3</v>
      </c>
      <c r="AR57">
        <f t="shared" si="45"/>
        <v>-1.0363090734574361E-3</v>
      </c>
      <c r="AS57">
        <f t="shared" si="46"/>
        <v>-3.2905141480387791E-2</v>
      </c>
      <c r="AT57">
        <f t="shared" si="47"/>
        <v>-2.1520137311940125E-2</v>
      </c>
      <c r="AU57">
        <f t="shared" si="48"/>
        <v>-5.5461587865785346E-2</v>
      </c>
      <c r="AW57">
        <v>54</v>
      </c>
      <c r="AX57">
        <f>IF(Z57&gt;0, (R57*SUMPRODUCT(K57:$K$98, X57:$X$98)-K57*$AZ$3)/Z57, 0)</f>
        <v>-132103773.63842699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0.82757423799999996</v>
      </c>
      <c r="Q58" s="5">
        <f t="shared" si="60"/>
        <v>12.5</v>
      </c>
      <c r="R58">
        <f t="shared" si="31"/>
        <v>100000</v>
      </c>
      <c r="S58">
        <f t="shared" si="32"/>
        <v>-726191761.75814271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-48.80467240860763</v>
      </c>
      <c r="AC58">
        <f t="shared" si="33"/>
        <v>-43.576506373208638</v>
      </c>
      <c r="AE58">
        <f t="shared" si="34"/>
        <v>0</v>
      </c>
      <c r="AF58">
        <f t="shared" si="35"/>
        <v>0</v>
      </c>
      <c r="AG58">
        <f t="shared" si="36"/>
        <v>-7.5008607691493166E-7</v>
      </c>
      <c r="AH58">
        <f t="shared" si="37"/>
        <v>-3.057406194159195E-2</v>
      </c>
      <c r="AI58">
        <f t="shared" si="38"/>
        <v>-3.0574812027668864E-2</v>
      </c>
      <c r="AJ58">
        <f t="shared" si="39"/>
        <v>-5.2281660353989921</v>
      </c>
      <c r="AK58">
        <f t="shared" si="61"/>
        <v>-3.4163270686025342</v>
      </c>
      <c r="AL58">
        <f t="shared" si="40"/>
        <v>-8.6750679160291959</v>
      </c>
      <c r="AN58">
        <f t="shared" si="41"/>
        <v>0</v>
      </c>
      <c r="AO58">
        <f t="shared" si="42"/>
        <v>0</v>
      </c>
      <c r="AP58">
        <f t="shared" si="43"/>
        <v>-3.7671611540750151E-9</v>
      </c>
      <c r="AQ58">
        <f t="shared" si="44"/>
        <v>-1.5355226821749284E-4</v>
      </c>
      <c r="AR58">
        <f t="shared" si="45"/>
        <v>-1.535560353786469E-4</v>
      </c>
      <c r="AS58">
        <f t="shared" si="46"/>
        <v>-2.6257445114320051E-2</v>
      </c>
      <c r="AT58">
        <f t="shared" si="47"/>
        <v>-1.7157836971708015E-2</v>
      </c>
      <c r="AU58">
        <f t="shared" si="48"/>
        <v>-4.3568838121406717E-2</v>
      </c>
      <c r="AW58">
        <v>55</v>
      </c>
      <c r="AX58">
        <f>IF(Z58&gt;0, (R58*SUMPRODUCT(K58:$K$98, X58:$X$98)-K58*$AZ$3)/Z58, 0)</f>
        <v>-726191761.75814271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0.83082719400000005</v>
      </c>
      <c r="Q59" s="5">
        <f t="shared" si="60"/>
        <v>12.5</v>
      </c>
      <c r="R59">
        <f t="shared" si="31"/>
        <v>100000</v>
      </c>
      <c r="S59">
        <f t="shared" si="32"/>
        <v>-4073483128.6294894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-43.576506373208638</v>
      </c>
      <c r="AC59">
        <f t="shared" si="33"/>
        <v>-38.907729283962432</v>
      </c>
      <c r="AE59">
        <f t="shared" si="34"/>
        <v>0</v>
      </c>
      <c r="AF59">
        <f t="shared" si="35"/>
        <v>0</v>
      </c>
      <c r="AG59">
        <f t="shared" si="36"/>
        <v>-1.1939330560408144E-7</v>
      </c>
      <c r="AH59">
        <f t="shared" si="37"/>
        <v>-4.985535284333608E-3</v>
      </c>
      <c r="AI59">
        <f t="shared" si="38"/>
        <v>-4.9856546776392121E-3</v>
      </c>
      <c r="AJ59">
        <f t="shared" si="39"/>
        <v>-4.6687770892462055</v>
      </c>
      <c r="AK59">
        <f t="shared" si="61"/>
        <v>-3.050355446124605</v>
      </c>
      <c r="AL59">
        <f t="shared" si="40"/>
        <v>-7.7241181900484488</v>
      </c>
      <c r="AN59">
        <f t="shared" si="41"/>
        <v>0</v>
      </c>
      <c r="AO59">
        <f t="shared" si="42"/>
        <v>0</v>
      </c>
      <c r="AP59">
        <f t="shared" si="43"/>
        <v>-5.3538358173956981E-10</v>
      </c>
      <c r="AQ59">
        <f t="shared" si="44"/>
        <v>-2.2356142364185339E-5</v>
      </c>
      <c r="AR59">
        <f t="shared" si="45"/>
        <v>-2.2356677747767079E-5</v>
      </c>
      <c r="AS59">
        <f t="shared" si="46"/>
        <v>-2.0935734945417485E-2</v>
      </c>
      <c r="AT59">
        <f t="shared" si="47"/>
        <v>-1.3678406976522868E-2</v>
      </c>
      <c r="AU59">
        <f t="shared" si="48"/>
        <v>-3.4636498599688113E-2</v>
      </c>
      <c r="AW59">
        <v>56</v>
      </c>
      <c r="AX59">
        <f>IF(Z59&gt;0, (R59*SUMPRODUCT(K59:$K$98, X59:$X$98)-K59*$AZ$3)/Z59, 0)</f>
        <v>-4073483128.6294894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0.83405797299999995</v>
      </c>
      <c r="Q60" s="5">
        <f t="shared" si="60"/>
        <v>12.5</v>
      </c>
      <c r="R60">
        <f t="shared" si="31"/>
        <v>100000</v>
      </c>
      <c r="S60">
        <f t="shared" si="32"/>
        <v>-23323029884.39933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-38.907729283962432</v>
      </c>
      <c r="AC60">
        <f t="shared" si="33"/>
        <v>-34.739063567324067</v>
      </c>
      <c r="AE60">
        <f t="shared" si="34"/>
        <v>0</v>
      </c>
      <c r="AF60">
        <f t="shared" si="35"/>
        <v>0</v>
      </c>
      <c r="AG60">
        <f t="shared" si="36"/>
        <v>-1.861843408613093E-8</v>
      </c>
      <c r="AH60">
        <f t="shared" si="37"/>
        <v>-7.9664750769527757E-4</v>
      </c>
      <c r="AI60">
        <f t="shared" si="38"/>
        <v>-7.966661261293637E-4</v>
      </c>
      <c r="AJ60">
        <f t="shared" si="39"/>
        <v>-4.1686657166383654</v>
      </c>
      <c r="AK60">
        <f t="shared" si="61"/>
        <v>-2.7235410498773707</v>
      </c>
      <c r="AL60">
        <f t="shared" si="40"/>
        <v>-6.8930034326418657</v>
      </c>
      <c r="AN60">
        <f t="shared" si="41"/>
        <v>0</v>
      </c>
      <c r="AO60">
        <f t="shared" si="42"/>
        <v>0</v>
      </c>
      <c r="AP60">
        <f t="shared" si="43"/>
        <v>-7.4543572284811393E-11</v>
      </c>
      <c r="AQ60">
        <f t="shared" si="44"/>
        <v>-3.1895781783084671E-6</v>
      </c>
      <c r="AR60">
        <f t="shared" si="45"/>
        <v>-3.1896527218807517E-6</v>
      </c>
      <c r="AS60">
        <f t="shared" si="46"/>
        <v>-1.6690299127300183E-2</v>
      </c>
      <c r="AT60">
        <f t="shared" si="47"/>
        <v>-1.0904379937806826E-2</v>
      </c>
      <c r="AU60">
        <f t="shared" si="48"/>
        <v>-2.7597868717828891E-2</v>
      </c>
      <c r="AW60">
        <v>57</v>
      </c>
      <c r="AX60">
        <f>IF(Z60&gt;0, (R60*SUMPRODUCT(K60:$K$98, X60:$X$98)-K60*$AZ$3)/Z60, 0)</f>
        <v>-23323029884.39933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0.83754713300000005</v>
      </c>
      <c r="Q61" s="5">
        <f t="shared" si="60"/>
        <v>12.5</v>
      </c>
      <c r="R61">
        <f t="shared" si="31"/>
        <v>100000</v>
      </c>
      <c r="S61">
        <f t="shared" si="32"/>
        <v>-136593926437.56567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-34.739063567324067</v>
      </c>
      <c r="AC61">
        <f t="shared" si="33"/>
        <v>-31.017023834776598</v>
      </c>
      <c r="AE61">
        <f t="shared" si="34"/>
        <v>0</v>
      </c>
      <c r="AF61">
        <f t="shared" si="35"/>
        <v>0</v>
      </c>
      <c r="AG61">
        <f t="shared" si="36"/>
        <v>-2.8384336554811841E-9</v>
      </c>
      <c r="AH61">
        <f t="shared" si="37"/>
        <v>-1.2475052871830749E-4</v>
      </c>
      <c r="AI61">
        <f t="shared" si="38"/>
        <v>-1.2475336715196298E-4</v>
      </c>
      <c r="AJ61">
        <f t="shared" si="39"/>
        <v>-3.7220397325474686</v>
      </c>
      <c r="AK61">
        <f t="shared" si="61"/>
        <v>-2.4317344497126849</v>
      </c>
      <c r="AL61">
        <f t="shared" si="40"/>
        <v>-6.1538989356273053</v>
      </c>
      <c r="AN61">
        <f t="shared" si="41"/>
        <v>0</v>
      </c>
      <c r="AO61">
        <f t="shared" si="42"/>
        <v>0</v>
      </c>
      <c r="AP61">
        <f t="shared" si="43"/>
        <v>-1.0146769027893956E-11</v>
      </c>
      <c r="AQ61">
        <f t="shared" si="44"/>
        <v>-4.4595539464801453E-7</v>
      </c>
      <c r="AR61">
        <f t="shared" si="45"/>
        <v>-4.4596554141704248E-7</v>
      </c>
      <c r="AS61">
        <f t="shared" si="46"/>
        <v>-1.3305464232314769E-2</v>
      </c>
      <c r="AT61">
        <f t="shared" si="47"/>
        <v>-8.6929098204426881E-3</v>
      </c>
      <c r="AU61">
        <f t="shared" si="48"/>
        <v>-2.1998820018298875E-2</v>
      </c>
      <c r="AW61">
        <v>58</v>
      </c>
      <c r="AX61">
        <f>IF(Z61&gt;0, (R61*SUMPRODUCT(K61:$K$98, X61:$X$98)-K61*$AZ$3)/Z61, 0)</f>
        <v>-136593926437.56567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0.841203123</v>
      </c>
      <c r="Q62" s="5">
        <f t="shared" si="60"/>
        <v>12.5</v>
      </c>
      <c r="R62">
        <f t="shared" si="31"/>
        <v>100000</v>
      </c>
      <c r="S62">
        <f t="shared" si="32"/>
        <v>-819633227994.44055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-31.017023834776598</v>
      </c>
      <c r="AC62">
        <f t="shared" si="33"/>
        <v>-27.693771671691227</v>
      </c>
      <c r="AE62">
        <f t="shared" si="34"/>
        <v>0</v>
      </c>
      <c r="AF62">
        <f t="shared" si="35"/>
        <v>0</v>
      </c>
      <c r="AG62">
        <f t="shared" si="36"/>
        <v>-4.2235006350729404E-10</v>
      </c>
      <c r="AH62">
        <f t="shared" si="37"/>
        <v>-1.9101594043352624E-5</v>
      </c>
      <c r="AI62">
        <f t="shared" si="38"/>
        <v>-1.9102016393416133E-5</v>
      </c>
      <c r="AJ62">
        <f t="shared" si="39"/>
        <v>-3.3232521630853711</v>
      </c>
      <c r="AK62">
        <f t="shared" si="61"/>
        <v>-2.171191668434362</v>
      </c>
      <c r="AL62">
        <f t="shared" si="40"/>
        <v>-5.494462933536127</v>
      </c>
      <c r="AN62">
        <f t="shared" si="41"/>
        <v>0</v>
      </c>
      <c r="AO62">
        <f t="shared" si="42"/>
        <v>0</v>
      </c>
      <c r="AP62">
        <f t="shared" si="43"/>
        <v>-1.3480424490990591E-12</v>
      </c>
      <c r="AQ62">
        <f t="shared" si="44"/>
        <v>-6.0967812818743344E-8</v>
      </c>
      <c r="AR62">
        <f t="shared" si="45"/>
        <v>-6.0969160861192459E-8</v>
      </c>
      <c r="AS62">
        <f t="shared" si="46"/>
        <v>-1.0607042290220896E-2</v>
      </c>
      <c r="AT62">
        <f t="shared" si="47"/>
        <v>-6.9299351108755838E-3</v>
      </c>
      <c r="AU62">
        <f t="shared" si="48"/>
        <v>-1.7537038370257343E-2</v>
      </c>
      <c r="AW62">
        <v>59</v>
      </c>
      <c r="AX62">
        <f>IF(Z62&gt;0, (R62*SUMPRODUCT(K62:$K$98, X62:$X$98)-K62*$AZ$3)/Z62, 0)</f>
        <v>-819633227994.44055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0.84498057100000001</v>
      </c>
      <c r="Q63" s="5">
        <f t="shared" si="60"/>
        <v>12.5</v>
      </c>
      <c r="R63">
        <f t="shared" si="31"/>
        <v>100000</v>
      </c>
      <c r="S63">
        <f t="shared" si="32"/>
        <v>-5046326473395.1201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-27.693771671691227</v>
      </c>
      <c r="AC63">
        <f t="shared" si="33"/>
        <v>-24.726581903158365</v>
      </c>
      <c r="AE63">
        <f t="shared" si="34"/>
        <v>0</v>
      </c>
      <c r="AF63">
        <f t="shared" si="35"/>
        <v>0</v>
      </c>
      <c r="AG63">
        <f t="shared" si="36"/>
        <v>-6.1248965047941487E-11</v>
      </c>
      <c r="AH63">
        <f t="shared" si="37"/>
        <v>-2.8550207825942368E-6</v>
      </c>
      <c r="AI63">
        <f t="shared" si="38"/>
        <v>-2.8550820315592846E-6</v>
      </c>
      <c r="AJ63">
        <f t="shared" si="39"/>
        <v>-2.9671897685328616</v>
      </c>
      <c r="AK63">
        <f t="shared" si="61"/>
        <v>-1.938564017018386</v>
      </c>
      <c r="AL63">
        <f t="shared" si="40"/>
        <v>-4.9057566406332791</v>
      </c>
      <c r="AN63">
        <f t="shared" si="41"/>
        <v>0</v>
      </c>
      <c r="AO63">
        <f t="shared" si="42"/>
        <v>0</v>
      </c>
      <c r="AP63">
        <f t="shared" si="43"/>
        <v>-1.7454673771080982E-13</v>
      </c>
      <c r="AQ63">
        <f t="shared" si="44"/>
        <v>-8.1362119883711531E-9</v>
      </c>
      <c r="AR63">
        <f t="shared" si="45"/>
        <v>-8.1363865351088638E-9</v>
      </c>
      <c r="AS63">
        <f t="shared" si="46"/>
        <v>-8.4558701336572284E-3</v>
      </c>
      <c r="AT63">
        <f t="shared" si="47"/>
        <v>-5.5245019201429647E-3</v>
      </c>
      <c r="AU63">
        <f t="shared" si="48"/>
        <v>-1.3980380190186728E-2</v>
      </c>
      <c r="AW63">
        <v>60</v>
      </c>
      <c r="AX63">
        <f>IF(Z63&gt;0, (R63*SUMPRODUCT(K63:$K$98, X63:$X$98)-K63*$AZ$3)/Z63, 0)</f>
        <v>-5046326473395.1201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0.84903369399999995</v>
      </c>
      <c r="Q64" s="5">
        <f t="shared" si="60"/>
        <v>12.5</v>
      </c>
      <c r="R64">
        <f t="shared" si="31"/>
        <v>100000</v>
      </c>
      <c r="S64">
        <f t="shared" si="32"/>
        <v>-31962592808639.063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-24.726581903158365</v>
      </c>
      <c r="AC64">
        <f t="shared" si="33"/>
        <v>-22.077305277811828</v>
      </c>
      <c r="AE64">
        <f t="shared" si="34"/>
        <v>0</v>
      </c>
      <c r="AF64">
        <f t="shared" si="35"/>
        <v>0</v>
      </c>
      <c r="AG64">
        <f t="shared" si="36"/>
        <v>-8.6340403491314325E-12</v>
      </c>
      <c r="AH64">
        <f t="shared" si="37"/>
        <v>-4.1601948038664514E-7</v>
      </c>
      <c r="AI64">
        <f t="shared" si="38"/>
        <v>-4.1602811442699427E-7</v>
      </c>
      <c r="AJ64">
        <f t="shared" si="39"/>
        <v>-2.6492766253465376</v>
      </c>
      <c r="AK64">
        <f t="shared" si="61"/>
        <v>-1.7308607332210857</v>
      </c>
      <c r="AL64">
        <f t="shared" si="40"/>
        <v>-4.3801377745957382</v>
      </c>
      <c r="AN64">
        <f t="shared" si="41"/>
        <v>0</v>
      </c>
      <c r="AO64">
        <f t="shared" si="42"/>
        <v>0</v>
      </c>
      <c r="AP64">
        <f t="shared" si="43"/>
        <v>-2.196893646378909E-14</v>
      </c>
      <c r="AQ64">
        <f t="shared" si="44"/>
        <v>-1.0585432963875569E-9</v>
      </c>
      <c r="AR64">
        <f t="shared" si="45"/>
        <v>-1.0585652653240206E-9</v>
      </c>
      <c r="AS64">
        <f t="shared" si="46"/>
        <v>-6.7409680177247079E-3</v>
      </c>
      <c r="AT64">
        <f t="shared" si="47"/>
        <v>-4.4040991167740703E-3</v>
      </c>
      <c r="AU64">
        <f t="shared" si="48"/>
        <v>-1.1145068193064045E-2</v>
      </c>
      <c r="AW64">
        <v>61</v>
      </c>
      <c r="AX64">
        <f>IF(Z64&gt;0, (R64*SUMPRODUCT(K64:$K$98, X64:$X$98)-K64*$AZ$3)/Z64, 0)</f>
        <v>-31962592808639.063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0.853201969</v>
      </c>
      <c r="Q65" s="5">
        <f t="shared" si="60"/>
        <v>12.5</v>
      </c>
      <c r="R65">
        <f t="shared" si="31"/>
        <v>100000</v>
      </c>
      <c r="S65">
        <f t="shared" si="32"/>
        <v>-208614327897544.06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-22.077305277811828</v>
      </c>
      <c r="AC65">
        <f t="shared" si="33"/>
        <v>-19.711879713260775</v>
      </c>
      <c r="AE65">
        <f t="shared" si="34"/>
        <v>0</v>
      </c>
      <c r="AF65">
        <f t="shared" si="35"/>
        <v>0</v>
      </c>
      <c r="AG65">
        <f t="shared" si="36"/>
        <v>-1.1811197193357323E-12</v>
      </c>
      <c r="AH65">
        <f t="shared" si="37"/>
        <v>-5.8932641810435093E-8</v>
      </c>
      <c r="AI65">
        <f t="shared" si="38"/>
        <v>-5.8933822930154427E-8</v>
      </c>
      <c r="AJ65">
        <f t="shared" si="39"/>
        <v>-2.3654255645510531</v>
      </c>
      <c r="AK65">
        <f t="shared" si="61"/>
        <v>-1.5454113694468281</v>
      </c>
      <c r="AL65">
        <f t="shared" si="40"/>
        <v>-3.9108369929317037</v>
      </c>
      <c r="AN65">
        <f t="shared" si="41"/>
        <v>0</v>
      </c>
      <c r="AO65">
        <f t="shared" si="42"/>
        <v>0</v>
      </c>
      <c r="AP65">
        <f t="shared" si="43"/>
        <v>-2.6833100459021873E-15</v>
      </c>
      <c r="AQ65">
        <f t="shared" si="44"/>
        <v>-1.3388528462671965E-10</v>
      </c>
      <c r="AR65">
        <f t="shared" si="45"/>
        <v>-1.3388796793676554E-10</v>
      </c>
      <c r="AS65">
        <f t="shared" si="46"/>
        <v>-5.3738584465962301E-3</v>
      </c>
      <c r="AT65">
        <f t="shared" si="47"/>
        <v>-3.5109208531547689E-3</v>
      </c>
      <c r="AU65">
        <f t="shared" si="48"/>
        <v>-8.8847794336389656E-3</v>
      </c>
      <c r="AW65">
        <v>62</v>
      </c>
      <c r="AX65">
        <f>IF(Z65&gt;0, (R65*SUMPRODUCT(K65:$K$98, X65:$X$98)-K65*$AZ$3)/Z65, 0)</f>
        <v>-208614327897544.06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0.85761682500000003</v>
      </c>
      <c r="Q66" s="5">
        <f t="shared" si="60"/>
        <v>12.5</v>
      </c>
      <c r="R66">
        <f t="shared" si="31"/>
        <v>100000</v>
      </c>
      <c r="S66">
        <f t="shared" si="32"/>
        <v>-1406997473560430.3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-19.711879713260775</v>
      </c>
      <c r="AC66">
        <f t="shared" si="33"/>
        <v>-17.599892601243234</v>
      </c>
      <c r="AE66">
        <f t="shared" si="34"/>
        <v>0</v>
      </c>
      <c r="AF66">
        <f t="shared" si="35"/>
        <v>0</v>
      </c>
      <c r="AG66">
        <f t="shared" si="36"/>
        <v>-1.5636037850077314E-13</v>
      </c>
      <c r="AH66">
        <f t="shared" si="37"/>
        <v>-8.1035851491328155E-9</v>
      </c>
      <c r="AI66">
        <f t="shared" si="38"/>
        <v>-8.103741509511316E-9</v>
      </c>
      <c r="AJ66">
        <f t="shared" si="39"/>
        <v>-2.1119871120175411</v>
      </c>
      <c r="AK66">
        <f t="shared" si="61"/>
        <v>-1.3798315799282543</v>
      </c>
      <c r="AL66">
        <f t="shared" si="40"/>
        <v>-3.4918187000495369</v>
      </c>
      <c r="AN66">
        <f t="shared" si="41"/>
        <v>0</v>
      </c>
      <c r="AO66">
        <f t="shared" si="42"/>
        <v>0</v>
      </c>
      <c r="AP66">
        <f t="shared" si="43"/>
        <v>-3.171652708802922E-16</v>
      </c>
      <c r="AQ66">
        <f t="shared" si="44"/>
        <v>-1.6437513157551698E-11</v>
      </c>
      <c r="AR66">
        <f t="shared" si="45"/>
        <v>-1.643783032282258E-11</v>
      </c>
      <c r="AS66">
        <f t="shared" si="46"/>
        <v>-4.2840070540978974E-3</v>
      </c>
      <c r="AT66">
        <f t="shared" si="47"/>
        <v>-2.7988846088330644E-3</v>
      </c>
      <c r="AU66">
        <f t="shared" si="48"/>
        <v>-7.0828916793687921E-3</v>
      </c>
      <c r="AW66">
        <v>63</v>
      </c>
      <c r="AX66">
        <f>IF(Z66&gt;0, (R66*SUMPRODUCT(K66:$K$98, X66:$X$98)-K66*$AZ$3)/Z66, 0)</f>
        <v>-1406997473560430.3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0.86229046899999995</v>
      </c>
      <c r="Q67" s="5">
        <f t="shared" si="60"/>
        <v>12.5</v>
      </c>
      <c r="R67">
        <f t="shared" ref="R67:R89" si="62">$C$6</f>
        <v>100000</v>
      </c>
      <c r="S67">
        <f t="shared" ref="S67:S89" si="63">AX67</f>
        <v>-9836757949189698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-17.599892601243234</v>
      </c>
      <c r="AC67">
        <f t="shared" ref="AC67:AC89" si="64">S67*Z67</f>
        <v>-15.714189822553038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-1.9968710605316223E-14</v>
      </c>
      <c r="AH67">
        <f t="shared" ref="AH67:AH89" si="68">-X67*R67</f>
        <v>-1.0786245128835934E-9</v>
      </c>
      <c r="AI67">
        <f t="shared" ref="AI67:AI89" si="69">SUM(AE67:AH67)</f>
        <v>-1.0786444815941987E-9</v>
      </c>
      <c r="AJ67">
        <f t="shared" ref="AJ67:AJ89" si="70">AB67-AC67</f>
        <v>-1.8857027786901952</v>
      </c>
      <c r="AK67">
        <f t="shared" si="61"/>
        <v>-1.2319924820870265</v>
      </c>
      <c r="AL67">
        <f t="shared" ref="AL67:AL89" si="71">SUM(AI67:AK67)</f>
        <v>-3.1176952618558662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-3.6165203565723281E-17</v>
      </c>
      <c r="AQ67">
        <f t="shared" ref="AQ67:AQ89" si="75">AH67*$K67</f>
        <v>-1.9534899298419938E-12</v>
      </c>
      <c r="AR67">
        <f t="shared" ref="AR67:AR89" si="76">AI67*$K67</f>
        <v>-1.9535260950455595E-12</v>
      </c>
      <c r="AS67">
        <f t="shared" ref="AS67:AS89" si="77">AJ67*$K67</f>
        <v>-3.4151841950989595E-3</v>
      </c>
      <c r="AT67">
        <f t="shared" ref="AT67:AT89" si="78">AK67*$K67</f>
        <v>-2.2312536741484028E-3</v>
      </c>
      <c r="AU67">
        <f t="shared" ref="AU67:AU89" si="79">AL67*$K67</f>
        <v>-5.646437871200889E-3</v>
      </c>
      <c r="AW67">
        <v>64</v>
      </c>
      <c r="AX67">
        <f>IF(Z67&gt;0, (R67*SUMPRODUCT(K67:$K$98, X67:$X$98)-K67*$AZ$3)/Z67, 0)</f>
        <v>-9836757949189698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0.86705037500000004</v>
      </c>
      <c r="Q68" s="5">
        <f t="shared" si="60"/>
        <v>12.5</v>
      </c>
      <c r="R68">
        <f t="shared" si="62"/>
        <v>100000</v>
      </c>
      <c r="S68">
        <f t="shared" si="63"/>
        <v>-7.1434293496152384E+16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-15.714189822553038</v>
      </c>
      <c r="AC68">
        <f t="shared" si="64"/>
        <v>-14.030526627281214</v>
      </c>
      <c r="AE68">
        <f t="shared" si="65"/>
        <v>0</v>
      </c>
      <c r="AF68">
        <f t="shared" si="66"/>
        <v>0</v>
      </c>
      <c r="AG68">
        <f t="shared" si="67"/>
        <v>-2.4551454806571528E-15</v>
      </c>
      <c r="AH68">
        <f t="shared" si="68"/>
        <v>-1.3851102414884727E-10</v>
      </c>
      <c r="AI68">
        <f t="shared" si="69"/>
        <v>-1.3851347929432792E-10</v>
      </c>
      <c r="AJ68">
        <f t="shared" si="70"/>
        <v>-1.6836631952718246</v>
      </c>
      <c r="AK68">
        <f t="shared" si="61"/>
        <v>-1.0999932875787128</v>
      </c>
      <c r="AL68">
        <f t="shared" si="71"/>
        <v>-2.7836564829890511</v>
      </c>
      <c r="AN68">
        <f t="shared" si="72"/>
        <v>0</v>
      </c>
      <c r="AO68">
        <f t="shared" si="73"/>
        <v>0</v>
      </c>
      <c r="AP68">
        <f t="shared" si="74"/>
        <v>-3.9700876932628037E-18</v>
      </c>
      <c r="AQ68">
        <f t="shared" si="75"/>
        <v>-2.239789522400836E-13</v>
      </c>
      <c r="AR68">
        <f t="shared" si="76"/>
        <v>-2.2398292232777684E-13</v>
      </c>
      <c r="AS68">
        <f t="shared" si="77"/>
        <v>-2.7225639310624718E-3</v>
      </c>
      <c r="AT68">
        <f t="shared" si="78"/>
        <v>-1.7787417682959604E-3</v>
      </c>
      <c r="AU68">
        <f t="shared" si="79"/>
        <v>-4.5013056995824152E-3</v>
      </c>
      <c r="AW68">
        <v>65</v>
      </c>
      <c r="AX68">
        <f>IF(Z68&gt;0, (R68*SUMPRODUCT(K68:$K$98, X68:$X$98)-K68*$AZ$3)/Z68, 0)</f>
        <v>-7.1434293496152384E+16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0.87202471800000003</v>
      </c>
      <c r="Q69" s="5">
        <f t="shared" ref="Q69:Q89" si="91">$C$8</f>
        <v>12.5</v>
      </c>
      <c r="R69">
        <f t="shared" si="62"/>
        <v>100000</v>
      </c>
      <c r="S69">
        <f t="shared" si="63"/>
        <v>-5.4062696957990093E+17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-14.030526627281214</v>
      </c>
      <c r="AC69">
        <f t="shared" si="64"/>
        <v>-12.527255917215566</v>
      </c>
      <c r="AE69">
        <f t="shared" si="65"/>
        <v>0</v>
      </c>
      <c r="AF69">
        <f t="shared" si="66"/>
        <v>0</v>
      </c>
      <c r="AG69">
        <f t="shared" si="67"/>
        <v>-2.8964648043155299E-16</v>
      </c>
      <c r="AH69">
        <f t="shared" si="68"/>
        <v>-1.7127580363352227E-11</v>
      </c>
      <c r="AI69">
        <f t="shared" si="69"/>
        <v>-1.7127870009832659E-11</v>
      </c>
      <c r="AJ69">
        <f t="shared" si="70"/>
        <v>-1.5032707100656477</v>
      </c>
      <c r="AK69">
        <f t="shared" si="61"/>
        <v>-0.98213686390968502</v>
      </c>
      <c r="AL69">
        <f t="shared" si="71"/>
        <v>-2.4854075739924606</v>
      </c>
      <c r="AN69">
        <f t="shared" si="72"/>
        <v>0</v>
      </c>
      <c r="AO69">
        <f t="shared" si="73"/>
        <v>0</v>
      </c>
      <c r="AP69">
        <f t="shared" si="74"/>
        <v>-4.1818947783697183E-19</v>
      </c>
      <c r="AQ69">
        <f t="shared" si="75"/>
        <v>-2.4728675722519765E-14</v>
      </c>
      <c r="AR69">
        <f t="shared" si="76"/>
        <v>-2.4729093911997601E-14</v>
      </c>
      <c r="AS69">
        <f t="shared" si="77"/>
        <v>-2.1704112970864333E-3</v>
      </c>
      <c r="AT69">
        <f t="shared" si="78"/>
        <v>-1.4180020474299886E-3</v>
      </c>
      <c r="AU69">
        <f t="shared" si="79"/>
        <v>-3.5884133445411508E-3</v>
      </c>
      <c r="AW69">
        <v>66</v>
      </c>
      <c r="AX69">
        <f>IF(Z69&gt;0, (R69*SUMPRODUCT(K69:$K$98, X69:$X$98)-K69*$AZ$3)/Z69, 0)</f>
        <v>-5.4062696957990093E+17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0.87703262900000001</v>
      </c>
      <c r="Q70" s="5">
        <f t="shared" si="91"/>
        <v>12.5</v>
      </c>
      <c r="R70">
        <f t="shared" si="62"/>
        <v>100000</v>
      </c>
      <c r="S70">
        <f t="shared" si="63"/>
        <v>-4.2729387002431616E+18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-12.527255917215566</v>
      </c>
      <c r="AC70">
        <f t="shared" si="64"/>
        <v>-11.185049926085348</v>
      </c>
      <c r="AE70">
        <f t="shared" si="65"/>
        <v>0</v>
      </c>
      <c r="AF70">
        <f t="shared" si="66"/>
        <v>0</v>
      </c>
      <c r="AG70">
        <f t="shared" si="67"/>
        <v>-3.272060141375547E-17</v>
      </c>
      <c r="AH70">
        <f t="shared" si="68"/>
        <v>-2.0322353137078557E-12</v>
      </c>
      <c r="AI70">
        <f t="shared" si="69"/>
        <v>-2.0322680343092694E-12</v>
      </c>
      <c r="AJ70">
        <f t="shared" si="70"/>
        <v>-1.3422059911302178</v>
      </c>
      <c r="AK70">
        <f t="shared" si="61"/>
        <v>-0.87690791420508973</v>
      </c>
      <c r="AL70">
        <f t="shared" si="71"/>
        <v>-2.2191139053373399</v>
      </c>
      <c r="AN70">
        <f t="shared" si="72"/>
        <v>0</v>
      </c>
      <c r="AO70">
        <f t="shared" si="73"/>
        <v>0</v>
      </c>
      <c r="AP70">
        <f t="shared" si="74"/>
        <v>-4.2180148117058438E-20</v>
      </c>
      <c r="AQ70">
        <f t="shared" si="75"/>
        <v>-2.6197558369106903E-15</v>
      </c>
      <c r="AR70">
        <f t="shared" si="76"/>
        <v>-2.6197980170588071E-15</v>
      </c>
      <c r="AS70">
        <f t="shared" si="77"/>
        <v>-1.7302385978050991E-3</v>
      </c>
      <c r="AT70">
        <f t="shared" si="78"/>
        <v>-1.1304225505660162E-3</v>
      </c>
      <c r="AU70">
        <f t="shared" si="79"/>
        <v>-2.8606611483737356E-3</v>
      </c>
      <c r="AW70">
        <v>67</v>
      </c>
      <c r="AX70">
        <f>IF(Z70&gt;0, (R70*SUMPRODUCT(K70:$K$98, X70:$X$98)-K70*$AZ$3)/Z70, 0)</f>
        <v>-4.2729387002431616E+18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0.88195855000000001</v>
      </c>
      <c r="Q71" s="5">
        <f t="shared" si="91"/>
        <v>12.5</v>
      </c>
      <c r="R71">
        <f t="shared" si="62"/>
        <v>100000</v>
      </c>
      <c r="S71">
        <f t="shared" si="63"/>
        <v>-3.5311668248647393E+19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-11.185049926085348</v>
      </c>
      <c r="AC71">
        <f t="shared" si="64"/>
        <v>-9.9866517197190632</v>
      </c>
      <c r="AE71">
        <f t="shared" si="65"/>
        <v>0</v>
      </c>
      <c r="AF71">
        <f t="shared" si="66"/>
        <v>0</v>
      </c>
      <c r="AG71">
        <f t="shared" si="67"/>
        <v>-3.5351812216141898E-18</v>
      </c>
      <c r="AH71">
        <f t="shared" si="68"/>
        <v>-2.3086571342402981E-13</v>
      </c>
      <c r="AI71">
        <f t="shared" si="69"/>
        <v>-2.3086924860525144E-13</v>
      </c>
      <c r="AJ71">
        <f t="shared" si="70"/>
        <v>-1.198398206366285</v>
      </c>
      <c r="AK71">
        <f t="shared" si="61"/>
        <v>-0.78295349482597443</v>
      </c>
      <c r="AL71">
        <f t="shared" si="71"/>
        <v>-1.9813517011924904</v>
      </c>
      <c r="AN71">
        <f t="shared" si="72"/>
        <v>0</v>
      </c>
      <c r="AO71">
        <f t="shared" si="73"/>
        <v>0</v>
      </c>
      <c r="AP71">
        <f t="shared" si="74"/>
        <v>-4.0689324676622872E-21</v>
      </c>
      <c r="AQ71">
        <f t="shared" si="75"/>
        <v>-2.6572244480075781E-16</v>
      </c>
      <c r="AR71">
        <f t="shared" si="76"/>
        <v>-2.6572651373322548E-16</v>
      </c>
      <c r="AS71">
        <f t="shared" si="77"/>
        <v>-1.3793356168727096E-3</v>
      </c>
      <c r="AT71">
        <f t="shared" si="78"/>
        <v>-9.0116593635683863E-4</v>
      </c>
      <c r="AU71">
        <f t="shared" si="79"/>
        <v>-2.2805015532298138E-3</v>
      </c>
      <c r="AW71">
        <v>68</v>
      </c>
      <c r="AX71">
        <f>IF(Z71&gt;0, (R71*SUMPRODUCT(K71:$K$98, X71:$X$98)-K71*$AZ$3)/Z71, 0)</f>
        <v>-3.5311668248647393E+19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0.88700226900000001</v>
      </c>
      <c r="Q72" s="5">
        <f t="shared" si="91"/>
        <v>12.5</v>
      </c>
      <c r="R72">
        <f t="shared" si="62"/>
        <v>100000</v>
      </c>
      <c r="S72">
        <f t="shared" si="63"/>
        <v>-3.0610650269574024E+20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-9.9866517197190632</v>
      </c>
      <c r="AC72">
        <f t="shared" si="64"/>
        <v>-8.9166533211777352</v>
      </c>
      <c r="AE72">
        <f t="shared" si="65"/>
        <v>0</v>
      </c>
      <c r="AF72">
        <f t="shared" si="66"/>
        <v>0</v>
      </c>
      <c r="AG72">
        <f t="shared" si="67"/>
        <v>-3.6411564450006941E-19</v>
      </c>
      <c r="AH72">
        <f t="shared" si="68"/>
        <v>-2.5085710119183828E-14</v>
      </c>
      <c r="AI72">
        <f t="shared" si="69"/>
        <v>-2.5086074234828329E-14</v>
      </c>
      <c r="AJ72">
        <f t="shared" si="70"/>
        <v>-1.0699983985413279</v>
      </c>
      <c r="AK72">
        <f t="shared" ref="AK72:AK89" si="92">G72*SUM(AB72:AB72, AE72:AF72)</f>
        <v>-0.69906562038033448</v>
      </c>
      <c r="AL72">
        <f t="shared" si="71"/>
        <v>-1.7690640189216875</v>
      </c>
      <c r="AN72">
        <f t="shared" si="72"/>
        <v>0</v>
      </c>
      <c r="AO72">
        <f t="shared" si="73"/>
        <v>0</v>
      </c>
      <c r="AP72">
        <f t="shared" si="74"/>
        <v>-3.7418822478700543E-22</v>
      </c>
      <c r="AQ72">
        <f t="shared" si="75"/>
        <v>-2.5779659508744414E-17</v>
      </c>
      <c r="AR72">
        <f t="shared" si="76"/>
        <v>-2.5780033696969205E-17</v>
      </c>
      <c r="AS72">
        <f t="shared" si="77"/>
        <v>-1.099597908858986E-3</v>
      </c>
      <c r="AT72">
        <f t="shared" si="78"/>
        <v>-7.1840396712120446E-4</v>
      </c>
      <c r="AU72">
        <f t="shared" si="79"/>
        <v>-1.8180018759802162E-3</v>
      </c>
      <c r="AW72">
        <v>69</v>
      </c>
      <c r="AX72">
        <f>IF(Z72&gt;0, (R72*SUMPRODUCT(K72:$K$98, X72:$X$98)-K72*$AZ$3)/Z72, 0)</f>
        <v>-3.0610650269574024E+20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0.89213428500000003</v>
      </c>
      <c r="Q73" s="5">
        <f t="shared" si="91"/>
        <v>12.5</v>
      </c>
      <c r="R73">
        <f t="shared" si="62"/>
        <v>100000</v>
      </c>
      <c r="S73">
        <f t="shared" si="63"/>
        <v>-2.7926979065846605E+21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-8.9166533211777352</v>
      </c>
      <c r="AC73">
        <f t="shared" si="64"/>
        <v>-7.9612976081944069</v>
      </c>
      <c r="AE73">
        <f t="shared" si="65"/>
        <v>0</v>
      </c>
      <c r="AF73">
        <f t="shared" si="66"/>
        <v>0</v>
      </c>
      <c r="AG73">
        <f t="shared" si="67"/>
        <v>-3.56344378916851E-20</v>
      </c>
      <c r="AH73">
        <f t="shared" si="68"/>
        <v>-2.5987204013070688E-15</v>
      </c>
      <c r="AI73">
        <f t="shared" si="69"/>
        <v>-2.5987560357449604E-15</v>
      </c>
      <c r="AJ73">
        <f t="shared" si="70"/>
        <v>-0.95535571298332833</v>
      </c>
      <c r="AK73">
        <f t="shared" si="92"/>
        <v>-0.62416573248244156</v>
      </c>
      <c r="AL73">
        <f t="shared" si="71"/>
        <v>-1.5795214454657724</v>
      </c>
      <c r="AN73">
        <f t="shared" si="72"/>
        <v>0</v>
      </c>
      <c r="AO73">
        <f t="shared" si="73"/>
        <v>0</v>
      </c>
      <c r="AP73">
        <f t="shared" si="74"/>
        <v>-3.2696605503000894E-23</v>
      </c>
      <c r="AQ73">
        <f t="shared" si="75"/>
        <v>-2.3844724598269597E-18</v>
      </c>
      <c r="AR73">
        <f t="shared" si="76"/>
        <v>-2.3845051564324627E-18</v>
      </c>
      <c r="AS73">
        <f t="shared" si="77"/>
        <v>-8.7659272071028836E-4</v>
      </c>
      <c r="AT73">
        <f t="shared" si="78"/>
        <v>-5.7270724419738875E-4</v>
      </c>
      <c r="AU73">
        <f t="shared" si="79"/>
        <v>-1.4492999649076796E-3</v>
      </c>
      <c r="AW73">
        <v>70</v>
      </c>
      <c r="AX73">
        <f>IF(Z73&gt;0, (R73*SUMPRODUCT(K73:$K$98, X73:$X$98)-K73*$AZ$3)/Z73, 0)</f>
        <v>-2.7926979065846605E+21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0.89732143600000003</v>
      </c>
      <c r="Q74" s="5">
        <f t="shared" si="91"/>
        <v>12.5</v>
      </c>
      <c r="R74">
        <f t="shared" si="62"/>
        <v>100000</v>
      </c>
      <c r="S74">
        <f t="shared" si="63"/>
        <v>-2.6904606266194473E+22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-7.9612976081944069</v>
      </c>
      <c r="AC74">
        <f t="shared" si="64"/>
        <v>-7.1083014358878627</v>
      </c>
      <c r="AE74">
        <f t="shared" si="65"/>
        <v>0</v>
      </c>
      <c r="AF74">
        <f t="shared" si="66"/>
        <v>0</v>
      </c>
      <c r="AG74">
        <f t="shared" si="67"/>
        <v>-3.3025485327485604E-21</v>
      </c>
      <c r="AH74">
        <f t="shared" si="68"/>
        <v>-2.5580435984015754E-16</v>
      </c>
      <c r="AI74">
        <f t="shared" si="69"/>
        <v>-2.5580766238869028E-16</v>
      </c>
      <c r="AJ74">
        <f t="shared" si="70"/>
        <v>-0.85299617230654423</v>
      </c>
      <c r="AK74">
        <f t="shared" si="92"/>
        <v>-0.55729083257360856</v>
      </c>
      <c r="AL74">
        <f t="shared" si="71"/>
        <v>-1.410287004880153</v>
      </c>
      <c r="AN74">
        <f t="shared" si="72"/>
        <v>0</v>
      </c>
      <c r="AO74">
        <f t="shared" si="73"/>
        <v>0</v>
      </c>
      <c r="AP74">
        <f t="shared" si="74"/>
        <v>-2.7056021836541234E-24</v>
      </c>
      <c r="AQ74">
        <f t="shared" si="75"/>
        <v>-2.0956689287341621E-19</v>
      </c>
      <c r="AR74">
        <f t="shared" si="76"/>
        <v>-2.0956959847559986E-19</v>
      </c>
      <c r="AS74">
        <f t="shared" si="77"/>
        <v>-6.9881435005603437E-4</v>
      </c>
      <c r="AT74">
        <f t="shared" si="78"/>
        <v>-4.5655870870327551E-4</v>
      </c>
      <c r="AU74">
        <f t="shared" si="79"/>
        <v>-1.15537305875931E-3</v>
      </c>
      <c r="AW74">
        <v>71</v>
      </c>
      <c r="AX74">
        <f>IF(Z74&gt;0, (R74*SUMPRODUCT(K74:$K$98, X74:$X$98)-K74*$AZ$3)/Z74, 0)</f>
        <v>-2.6904606266194473E+22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0.90253096600000005</v>
      </c>
      <c r="Q75" s="5">
        <f t="shared" si="91"/>
        <v>12.5</v>
      </c>
      <c r="R75">
        <f t="shared" si="62"/>
        <v>100000</v>
      </c>
      <c r="S75">
        <f t="shared" si="63"/>
        <v>-2.7463399081932016E+23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-7.1083014358878627</v>
      </c>
      <c r="AC75">
        <f t="shared" si="64"/>
        <v>-6.346697710614162</v>
      </c>
      <c r="AE75">
        <f t="shared" si="65"/>
        <v>0</v>
      </c>
      <c r="AF75">
        <f t="shared" si="66"/>
        <v>0</v>
      </c>
      <c r="AG75">
        <f t="shared" si="67"/>
        <v>-2.8887072989763362E-22</v>
      </c>
      <c r="AH75">
        <f t="shared" si="68"/>
        <v>-2.3845218540187531E-17</v>
      </c>
      <c r="AI75">
        <f t="shared" si="69"/>
        <v>-2.3845507410917429E-17</v>
      </c>
      <c r="AJ75">
        <f t="shared" si="70"/>
        <v>-0.76160372527370068</v>
      </c>
      <c r="AK75">
        <f t="shared" si="92"/>
        <v>-0.49758110051215043</v>
      </c>
      <c r="AL75">
        <f t="shared" si="71"/>
        <v>-1.2591848257858511</v>
      </c>
      <c r="AN75">
        <f t="shared" si="72"/>
        <v>0</v>
      </c>
      <c r="AO75">
        <f t="shared" si="73"/>
        <v>0</v>
      </c>
      <c r="AP75">
        <f t="shared" si="74"/>
        <v>-2.113003655290326E-25</v>
      </c>
      <c r="AQ75">
        <f t="shared" si="75"/>
        <v>-1.7442069660179041E-20</v>
      </c>
      <c r="AR75">
        <f t="shared" si="76"/>
        <v>-1.744228096054457E-20</v>
      </c>
      <c r="AS75">
        <f t="shared" si="77"/>
        <v>-5.5709052140946649E-4</v>
      </c>
      <c r="AT75">
        <f t="shared" si="78"/>
        <v>-3.6396580732085091E-4</v>
      </c>
      <c r="AU75">
        <f t="shared" si="79"/>
        <v>-9.2105632873031734E-4</v>
      </c>
      <c r="AW75">
        <v>72</v>
      </c>
      <c r="AX75">
        <f>IF(Z75&gt;0, (R75*SUMPRODUCT(K75:$K$98, X75:$X$98)-K75*$AZ$3)/Z75, 0)</f>
        <v>-2.7463399081932016E+23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0.90776816500000002</v>
      </c>
      <c r="Q76" s="5">
        <f t="shared" si="91"/>
        <v>12.5</v>
      </c>
      <c r="R76">
        <f t="shared" si="62"/>
        <v>100000</v>
      </c>
      <c r="S76">
        <f t="shared" si="63"/>
        <v>-2.981922030250121E+24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-6.346697710614162</v>
      </c>
      <c r="AC76">
        <f t="shared" si="64"/>
        <v>-5.66669438447693</v>
      </c>
      <c r="AE76">
        <f t="shared" si="65"/>
        <v>0</v>
      </c>
      <c r="AF76">
        <f t="shared" si="66"/>
        <v>0</v>
      </c>
      <c r="AG76">
        <f t="shared" si="67"/>
        <v>-2.3754370197271779E-23</v>
      </c>
      <c r="AH76">
        <f t="shared" si="68"/>
        <v>-2.0978212192110841E-18</v>
      </c>
      <c r="AI76">
        <f t="shared" si="69"/>
        <v>-2.0978449735812814E-18</v>
      </c>
      <c r="AJ76">
        <f t="shared" si="70"/>
        <v>-0.68000332613723202</v>
      </c>
      <c r="AK76">
        <f t="shared" si="92"/>
        <v>-0.44426883974299136</v>
      </c>
      <c r="AL76">
        <f t="shared" si="71"/>
        <v>-1.1242721658802233</v>
      </c>
      <c r="AN76">
        <f t="shared" si="72"/>
        <v>0</v>
      </c>
      <c r="AO76">
        <f t="shared" si="73"/>
        <v>0</v>
      </c>
      <c r="AP76">
        <f t="shared" si="74"/>
        <v>-1.5513943565734909E-26</v>
      </c>
      <c r="AQ76">
        <f t="shared" si="75"/>
        <v>-1.3700838934294225E-21</v>
      </c>
      <c r="AR76">
        <f t="shared" si="76"/>
        <v>-1.3700994073729883E-21</v>
      </c>
      <c r="AS76">
        <f t="shared" si="77"/>
        <v>-4.4410915290933183E-4</v>
      </c>
      <c r="AT76">
        <f t="shared" si="78"/>
        <v>-2.9015131323409664E-4</v>
      </c>
      <c r="AU76">
        <f t="shared" si="79"/>
        <v>-7.3426046614342836E-4</v>
      </c>
      <c r="AW76">
        <v>73</v>
      </c>
      <c r="AX76">
        <f>IF(Z76&gt;0, (R76*SUMPRODUCT(K76:$K$98, X76:$X$98)-K76*$AZ$3)/Z76, 0)</f>
        <v>-2.981922030250121E+24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0.91304259499999996</v>
      </c>
      <c r="Q77" s="5">
        <f t="shared" si="91"/>
        <v>12.5</v>
      </c>
      <c r="R77">
        <f t="shared" si="62"/>
        <v>100000</v>
      </c>
      <c r="S77">
        <f t="shared" si="63"/>
        <v>-3.4596155940443803E+25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-5.66669438447693</v>
      </c>
      <c r="AC77">
        <f t="shared" si="64"/>
        <v>-5.0595485575686876</v>
      </c>
      <c r="AE77">
        <f t="shared" si="65"/>
        <v>0</v>
      </c>
      <c r="AF77">
        <f t="shared" si="66"/>
        <v>0</v>
      </c>
      <c r="AG77">
        <f t="shared" si="67"/>
        <v>-1.828074687791377E-24</v>
      </c>
      <c r="AH77">
        <f t="shared" si="68"/>
        <v>-1.7351001446006146E-19</v>
      </c>
      <c r="AI77">
        <f t="shared" si="69"/>
        <v>-1.7351184253474926E-19</v>
      </c>
      <c r="AJ77">
        <f t="shared" si="70"/>
        <v>-0.60714582690824237</v>
      </c>
      <c r="AK77">
        <f t="shared" si="92"/>
        <v>-0.39666860691338512</v>
      </c>
      <c r="AL77">
        <f t="shared" si="71"/>
        <v>-1.0038144338216275</v>
      </c>
      <c r="AN77">
        <f t="shared" si="72"/>
        <v>0</v>
      </c>
      <c r="AO77">
        <f t="shared" si="73"/>
        <v>0</v>
      </c>
      <c r="AP77">
        <f t="shared" si="74"/>
        <v>-1.0659936054780422E-27</v>
      </c>
      <c r="AQ77">
        <f t="shared" si="75"/>
        <v>-1.0117779494244393E-22</v>
      </c>
      <c r="AR77">
        <f t="shared" si="76"/>
        <v>-1.0117886093604941E-22</v>
      </c>
      <c r="AS77">
        <f t="shared" si="77"/>
        <v>-3.5404109766368897E-4</v>
      </c>
      <c r="AT77">
        <f t="shared" si="78"/>
        <v>-2.3130685047361018E-4</v>
      </c>
      <c r="AU77">
        <f t="shared" si="79"/>
        <v>-5.8534794813729909E-4</v>
      </c>
      <c r="AW77">
        <v>74</v>
      </c>
      <c r="AX77">
        <f>IF(Z77&gt;0, (R77*SUMPRODUCT(K77:$K$98, X77:$X$98)-K77*$AZ$3)/Z77, 0)</f>
        <v>-3.4596155940443803E+25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0.91832435000000001</v>
      </c>
      <c r="Q78" s="5">
        <f t="shared" si="91"/>
        <v>12.5</v>
      </c>
      <c r="R78">
        <f t="shared" si="62"/>
        <v>100000</v>
      </c>
      <c r="S78">
        <f t="shared" si="63"/>
        <v>-4.3096121132943815E+26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-5.0595485575686876</v>
      </c>
      <c r="AC78">
        <f t="shared" si="64"/>
        <v>-4.5174540692577567</v>
      </c>
      <c r="AE78">
        <f t="shared" si="65"/>
        <v>0</v>
      </c>
      <c r="AF78">
        <f t="shared" si="66"/>
        <v>0</v>
      </c>
      <c r="AG78">
        <f t="shared" si="67"/>
        <v>-1.3102844149599392E-25</v>
      </c>
      <c r="AH78">
        <f t="shared" si="68"/>
        <v>-1.3430123995339754E-20</v>
      </c>
      <c r="AI78">
        <f t="shared" si="69"/>
        <v>-1.343025502378125E-20</v>
      </c>
      <c r="AJ78">
        <f t="shared" si="70"/>
        <v>-0.54209448831093088</v>
      </c>
      <c r="AK78">
        <f t="shared" si="92"/>
        <v>-0.35416839902980818</v>
      </c>
      <c r="AL78">
        <f t="shared" si="71"/>
        <v>-0.896262887340739</v>
      </c>
      <c r="AN78">
        <f t="shared" si="72"/>
        <v>0</v>
      </c>
      <c r="AO78">
        <f t="shared" si="73"/>
        <v>0</v>
      </c>
      <c r="AP78">
        <f t="shared" si="74"/>
        <v>-6.8219450507573378E-29</v>
      </c>
      <c r="AQ78">
        <f t="shared" si="75"/>
        <v>-6.9923420346769961E-24</v>
      </c>
      <c r="AR78">
        <f t="shared" si="76"/>
        <v>-6.9924102541275043E-24</v>
      </c>
      <c r="AS78">
        <f t="shared" si="77"/>
        <v>-2.8223939545893583E-4</v>
      </c>
      <c r="AT78">
        <f t="shared" si="78"/>
        <v>-1.8439640503317139E-4</v>
      </c>
      <c r="AU78">
        <f t="shared" si="79"/>
        <v>-4.6663580049210719E-4</v>
      </c>
      <c r="AW78">
        <v>75</v>
      </c>
      <c r="AX78">
        <f>IF(Z78&gt;0, (R78*SUMPRODUCT(K78:$K$98, X78:$X$98)-K78*$AZ$3)/Z78, 0)</f>
        <v>-4.3096121132943815E+26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0.92358270799999997</v>
      </c>
      <c r="Q79" s="5">
        <f t="shared" si="91"/>
        <v>12.5</v>
      </c>
      <c r="R79">
        <f t="shared" si="62"/>
        <v>100000</v>
      </c>
      <c r="S79">
        <f t="shared" si="63"/>
        <v>-5.793473118865725E+27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-4.5174540692577567</v>
      </c>
      <c r="AC79">
        <f t="shared" si="64"/>
        <v>-4.0334411332658542</v>
      </c>
      <c r="AE79">
        <f t="shared" si="65"/>
        <v>0</v>
      </c>
      <c r="AF79">
        <f t="shared" si="66"/>
        <v>0</v>
      </c>
      <c r="AG79">
        <f t="shared" si="67"/>
        <v>-8.7025542591443434E-27</v>
      </c>
      <c r="AH79">
        <f t="shared" si="68"/>
        <v>-9.6812482257511715E-22</v>
      </c>
      <c r="AI79">
        <f t="shared" si="69"/>
        <v>-9.6813352512937623E-22</v>
      </c>
      <c r="AJ79">
        <f t="shared" si="70"/>
        <v>-0.48401293599190254</v>
      </c>
      <c r="AK79">
        <f t="shared" si="92"/>
        <v>-0.31622178484804297</v>
      </c>
      <c r="AL79">
        <f t="shared" si="71"/>
        <v>-0.80023472083994551</v>
      </c>
      <c r="AN79">
        <f t="shared" si="72"/>
        <v>0</v>
      </c>
      <c r="AO79">
        <f t="shared" si="73"/>
        <v>0</v>
      </c>
      <c r="AP79">
        <f t="shared" si="74"/>
        <v>-4.0454921111080787E-30</v>
      </c>
      <c r="AQ79">
        <f t="shared" si="75"/>
        <v>-4.5004503455754705E-25</v>
      </c>
      <c r="AR79">
        <f t="shared" si="76"/>
        <v>-4.5004908004965819E-25</v>
      </c>
      <c r="AS79">
        <f t="shared" si="77"/>
        <v>-2.2499951806356487E-4</v>
      </c>
      <c r="AT79">
        <f t="shared" si="78"/>
        <v>-1.4699968513486237E-4</v>
      </c>
      <c r="AU79">
        <f t="shared" si="79"/>
        <v>-3.7199920319842724E-4</v>
      </c>
      <c r="AW79">
        <v>76</v>
      </c>
      <c r="AX79">
        <f>IF(Z79&gt;0, (R79*SUMPRODUCT(K79:$K$98, X79:$X$98)-K79*$AZ$3)/Z79, 0)</f>
        <v>-5.793473118865725E+27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0.92968762000000005</v>
      </c>
      <c r="Q80" s="5">
        <f t="shared" si="91"/>
        <v>12.5</v>
      </c>
      <c r="R80">
        <f t="shared" si="62"/>
        <v>100000</v>
      </c>
      <c r="S80">
        <f t="shared" si="63"/>
        <v>-8.5765871884513825E+28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-4.0334411332658542</v>
      </c>
      <c r="AC80">
        <f t="shared" si="64"/>
        <v>-3.6012867261302266</v>
      </c>
      <c r="AE80">
        <f t="shared" si="65"/>
        <v>0</v>
      </c>
      <c r="AF80">
        <f t="shared" si="66"/>
        <v>0</v>
      </c>
      <c r="AG80">
        <f t="shared" si="67"/>
        <v>-5.2487175944813182E-28</v>
      </c>
      <c r="AH80">
        <f t="shared" si="68"/>
        <v>-6.472525565683814E-23</v>
      </c>
      <c r="AI80">
        <f t="shared" si="69"/>
        <v>-6.4725780528597592E-23</v>
      </c>
      <c r="AJ80">
        <f t="shared" si="70"/>
        <v>-0.43215440713562758</v>
      </c>
      <c r="AK80">
        <f t="shared" si="92"/>
        <v>-0.2823408793286098</v>
      </c>
      <c r="AL80">
        <f t="shared" si="71"/>
        <v>-0.71449528646423732</v>
      </c>
      <c r="AN80">
        <f t="shared" si="72"/>
        <v>0</v>
      </c>
      <c r="AO80">
        <f t="shared" si="73"/>
        <v>0</v>
      </c>
      <c r="AP80">
        <f t="shared" si="74"/>
        <v>-2.1785112276085045E-31</v>
      </c>
      <c r="AQ80">
        <f t="shared" si="75"/>
        <v>-2.6864599517891749E-26</v>
      </c>
      <c r="AR80">
        <f t="shared" si="76"/>
        <v>-2.686481736901451E-26</v>
      </c>
      <c r="AS80">
        <f t="shared" si="77"/>
        <v>-1.7936823825220424E-4</v>
      </c>
      <c r="AT80">
        <f t="shared" si="78"/>
        <v>-1.1718724899144002E-4</v>
      </c>
      <c r="AU80">
        <f t="shared" si="79"/>
        <v>-2.9655548724364424E-4</v>
      </c>
      <c r="AW80">
        <v>77</v>
      </c>
      <c r="AX80">
        <f>IF(Z80&gt;0, (R80*SUMPRODUCT(K80:$K$98, X80:$X$98)-K80*$AZ$3)/Z80, 0)</f>
        <v>-8.5765871884513825E+28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0.93575936900000001</v>
      </c>
      <c r="Q81" s="5">
        <f t="shared" si="91"/>
        <v>12.5</v>
      </c>
      <c r="R81">
        <f t="shared" si="62"/>
        <v>100000</v>
      </c>
      <c r="S81">
        <f t="shared" si="63"/>
        <v>-1.4117953628795139E+30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-3.6012867261302266</v>
      </c>
      <c r="AC81">
        <f t="shared" si="64"/>
        <v>-3.2154345769019876</v>
      </c>
      <c r="AE81">
        <f t="shared" si="65"/>
        <v>0</v>
      </c>
      <c r="AF81">
        <f t="shared" si="66"/>
        <v>0</v>
      </c>
      <c r="AG81">
        <f t="shared" si="67"/>
        <v>-2.8469375426546861E-29</v>
      </c>
      <c r="AH81">
        <f t="shared" si="68"/>
        <v>-3.9292293314168286E-24</v>
      </c>
      <c r="AI81">
        <f t="shared" si="69"/>
        <v>-3.9292578007922554E-24</v>
      </c>
      <c r="AJ81">
        <f t="shared" si="70"/>
        <v>-0.38585214922823896</v>
      </c>
      <c r="AK81">
        <f t="shared" si="92"/>
        <v>-0.25209007082911589</v>
      </c>
      <c r="AL81">
        <f t="shared" si="71"/>
        <v>-0.63794222005735479</v>
      </c>
      <c r="AN81">
        <f t="shared" si="72"/>
        <v>0</v>
      </c>
      <c r="AO81">
        <f t="shared" si="73"/>
        <v>0</v>
      </c>
      <c r="AP81">
        <f t="shared" si="74"/>
        <v>-1.0550341395184804E-32</v>
      </c>
      <c r="AQ81">
        <f t="shared" si="75"/>
        <v>-1.4561159226473922E-27</v>
      </c>
      <c r="AR81">
        <f t="shared" si="76"/>
        <v>-1.4561264729887876E-27</v>
      </c>
      <c r="AS81">
        <f t="shared" si="77"/>
        <v>-1.4299126136176998E-4</v>
      </c>
      <c r="AT81">
        <f t="shared" si="78"/>
        <v>-9.3420957423022966E-5</v>
      </c>
      <c r="AU81">
        <f t="shared" si="79"/>
        <v>-2.3641221878479293E-4</v>
      </c>
      <c r="AW81">
        <v>78</v>
      </c>
      <c r="AX81">
        <f>IF(Z81&gt;0, (R81*SUMPRODUCT(K81:$K$98, X81:$X$98)-K81*$AZ$3)/Z81, 0)</f>
        <v>-1.4117953628795139E+30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0.94179042899999998</v>
      </c>
      <c r="Q82" s="5">
        <f t="shared" si="91"/>
        <v>12.5</v>
      </c>
      <c r="R82">
        <f t="shared" si="62"/>
        <v>100000</v>
      </c>
      <c r="S82">
        <f t="shared" si="63"/>
        <v>-2.6146915391542605E+31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-3.2154345769019876</v>
      </c>
      <c r="AC82">
        <f t="shared" si="64"/>
        <v>-2.8709237293767744</v>
      </c>
      <c r="AE82">
        <f t="shared" si="65"/>
        <v>0</v>
      </c>
      <c r="AF82">
        <f t="shared" si="66"/>
        <v>0</v>
      </c>
      <c r="AG82">
        <f t="shared" si="67"/>
        <v>-1.3724963759517662E-30</v>
      </c>
      <c r="AH82">
        <f t="shared" si="68"/>
        <v>-2.1449748237063703E-25</v>
      </c>
      <c r="AI82">
        <f t="shared" si="69"/>
        <v>-2.1449885486701301E-25</v>
      </c>
      <c r="AJ82">
        <f t="shared" si="70"/>
        <v>-0.34451084752521322</v>
      </c>
      <c r="AK82">
        <f t="shared" si="92"/>
        <v>-0.22508042038313916</v>
      </c>
      <c r="AL82">
        <f t="shared" si="71"/>
        <v>-0.56959126790835235</v>
      </c>
      <c r="AN82">
        <f t="shared" si="72"/>
        <v>0</v>
      </c>
      <c r="AO82">
        <f t="shared" si="73"/>
        <v>0</v>
      </c>
      <c r="AP82">
        <f t="shared" si="74"/>
        <v>-4.5413163621910787E-34</v>
      </c>
      <c r="AQ82">
        <f t="shared" si="75"/>
        <v>-7.0972932490482537E-29</v>
      </c>
      <c r="AR82">
        <f t="shared" si="76"/>
        <v>-7.097338662211876E-29</v>
      </c>
      <c r="AS82">
        <f t="shared" si="77"/>
        <v>-1.1399175810090075E-4</v>
      </c>
      <c r="AT82">
        <f t="shared" si="78"/>
        <v>-7.4474615292588451E-5</v>
      </c>
      <c r="AU82">
        <f t="shared" si="79"/>
        <v>-1.884663733934892E-4</v>
      </c>
      <c r="AW82">
        <v>79</v>
      </c>
      <c r="AX82">
        <f>IF(Z82&gt;0, (R82*SUMPRODUCT(K82:$K$98, X82:$X$98)-K82*$AZ$3)/Z82, 0)</f>
        <v>-2.6146915391542605E+31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0.94777327099999997</v>
      </c>
      <c r="Q83" s="5">
        <f t="shared" si="91"/>
        <v>12.5</v>
      </c>
      <c r="R83">
        <f t="shared" si="62"/>
        <v>100000</v>
      </c>
      <c r="S83">
        <f t="shared" si="63"/>
        <v>-5.5285978156205668E+32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-2.8709237293767744</v>
      </c>
      <c r="AC83">
        <f t="shared" si="64"/>
        <v>-2.5633247583721195</v>
      </c>
      <c r="AE83">
        <f t="shared" si="65"/>
        <v>0</v>
      </c>
      <c r="AF83">
        <f t="shared" si="66"/>
        <v>0</v>
      </c>
      <c r="AG83">
        <f t="shared" si="67"/>
        <v>-5.7956032520797383E-32</v>
      </c>
      <c r="AH83">
        <f t="shared" si="68"/>
        <v>-1.0406523037371609E-26</v>
      </c>
      <c r="AI83">
        <f t="shared" si="69"/>
        <v>-1.040658099340413E-26</v>
      </c>
      <c r="AJ83">
        <f t="shared" si="70"/>
        <v>-0.30759897100465494</v>
      </c>
      <c r="AK83">
        <f t="shared" si="92"/>
        <v>-0.20096466105637423</v>
      </c>
      <c r="AL83">
        <f t="shared" si="71"/>
        <v>-0.50856363206102917</v>
      </c>
      <c r="AN83">
        <f t="shared" si="72"/>
        <v>0</v>
      </c>
      <c r="AO83">
        <f t="shared" si="73"/>
        <v>0</v>
      </c>
      <c r="AP83">
        <f t="shared" si="74"/>
        <v>-1.7121869225848985E-35</v>
      </c>
      <c r="AQ83">
        <f t="shared" si="75"/>
        <v>-3.0743844737426133E-30</v>
      </c>
      <c r="AR83">
        <f t="shared" si="76"/>
        <v>-3.0744015956118392E-30</v>
      </c>
      <c r="AS83">
        <f t="shared" si="77"/>
        <v>-9.0873531649315089E-5</v>
      </c>
      <c r="AT83">
        <f t="shared" si="78"/>
        <v>-5.9370707344219089E-5</v>
      </c>
      <c r="AU83">
        <f t="shared" si="79"/>
        <v>-1.5024423899353417E-4</v>
      </c>
      <c r="AW83">
        <v>80</v>
      </c>
      <c r="AX83">
        <f>IF(Z83&gt;0, (R83*SUMPRODUCT(K83:$K$98, X83:$X$98)-K83*$AZ$3)/Z83, 0)</f>
        <v>-5.5285978156205668E+32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0.95370057100000005</v>
      </c>
      <c r="Q84" s="5">
        <f t="shared" si="91"/>
        <v>12.5</v>
      </c>
      <c r="R84">
        <f t="shared" si="62"/>
        <v>100000</v>
      </c>
      <c r="S84">
        <f t="shared" si="63"/>
        <v>-1.3598693383472335E+34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-2.5633247583721195</v>
      </c>
      <c r="AC84">
        <f t="shared" si="64"/>
        <v>-2.288682819975107</v>
      </c>
      <c r="AE84">
        <f t="shared" si="65"/>
        <v>0</v>
      </c>
      <c r="AF84">
        <f t="shared" si="66"/>
        <v>0</v>
      </c>
      <c r="AG84">
        <f t="shared" si="67"/>
        <v>-2.1037708876103685E-33</v>
      </c>
      <c r="AH84">
        <f t="shared" si="68"/>
        <v>-4.4218161046383228E-28</v>
      </c>
      <c r="AI84">
        <f t="shared" si="69"/>
        <v>-4.4218371423471986E-28</v>
      </c>
      <c r="AJ84">
        <f t="shared" si="70"/>
        <v>-0.27464193839701245</v>
      </c>
      <c r="AK84">
        <f t="shared" si="92"/>
        <v>-0.17943273308604837</v>
      </c>
      <c r="AL84">
        <f t="shared" si="71"/>
        <v>-0.4540746714830608</v>
      </c>
      <c r="AN84">
        <f t="shared" si="72"/>
        <v>0</v>
      </c>
      <c r="AO84">
        <f t="shared" si="73"/>
        <v>0</v>
      </c>
      <c r="AP84">
        <f t="shared" si="74"/>
        <v>-5.5492328242052501E-37</v>
      </c>
      <c r="AQ84">
        <f t="shared" si="75"/>
        <v>-1.166366889805679E-31</v>
      </c>
      <c r="AR84">
        <f t="shared" si="76"/>
        <v>-1.166372439038503E-31</v>
      </c>
      <c r="AS84">
        <f t="shared" si="77"/>
        <v>-7.2443823062272631E-5</v>
      </c>
      <c r="AT84">
        <f t="shared" si="78"/>
        <v>-4.7329964400684847E-5</v>
      </c>
      <c r="AU84">
        <f t="shared" si="79"/>
        <v>-1.1977378746295748E-4</v>
      </c>
      <c r="AW84">
        <v>81</v>
      </c>
      <c r="AX84">
        <f>IF(Z84&gt;0, (R84*SUMPRODUCT(K84:$K$98, X84:$X$98)-K84*$AZ$3)/Z84, 0)</f>
        <v>-1.3598693383472335E+34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0.95959776100000005</v>
      </c>
      <c r="Q85" s="5">
        <f t="shared" si="91"/>
        <v>12.5</v>
      </c>
      <c r="R85">
        <f t="shared" si="62"/>
        <v>100000</v>
      </c>
      <c r="S85">
        <f t="shared" si="63"/>
        <v>-3.9936830050436331E+35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-2.288682819975107</v>
      </c>
      <c r="AC85">
        <f t="shared" si="64"/>
        <v>-2.0434668035492023</v>
      </c>
      <c r="AE85">
        <f t="shared" si="65"/>
        <v>0</v>
      </c>
      <c r="AF85">
        <f t="shared" si="66"/>
        <v>0</v>
      </c>
      <c r="AG85">
        <f t="shared" si="67"/>
        <v>-6.3959345326372375E-35</v>
      </c>
      <c r="AH85">
        <f t="shared" si="68"/>
        <v>-1.6150190667263141E-29</v>
      </c>
      <c r="AI85">
        <f t="shared" si="69"/>
        <v>-1.6150254626608467E-29</v>
      </c>
      <c r="AJ85">
        <f t="shared" si="70"/>
        <v>-0.24521601642590474</v>
      </c>
      <c r="AK85">
        <f t="shared" si="92"/>
        <v>-0.1602077973982575</v>
      </c>
      <c r="AL85">
        <f t="shared" si="71"/>
        <v>-0.40542381382416226</v>
      </c>
      <c r="AN85">
        <f t="shared" si="72"/>
        <v>0</v>
      </c>
      <c r="AO85">
        <f t="shared" si="73"/>
        <v>0</v>
      </c>
      <c r="AP85">
        <f t="shared" si="74"/>
        <v>-1.5063312731083259E-38</v>
      </c>
      <c r="AQ85">
        <f t="shared" si="75"/>
        <v>-3.8035938524107611E-33</v>
      </c>
      <c r="AR85">
        <f t="shared" si="76"/>
        <v>-3.8036089157234921E-33</v>
      </c>
      <c r="AS85">
        <f t="shared" si="77"/>
        <v>-5.7751772211633332E-5</v>
      </c>
      <c r="AT85">
        <f t="shared" si="78"/>
        <v>-3.7731157844933713E-5</v>
      </c>
      <c r="AU85">
        <f t="shared" si="79"/>
        <v>-9.5482930056567058E-5</v>
      </c>
      <c r="AW85">
        <v>82</v>
      </c>
      <c r="AX85">
        <f>IF(Z85&gt;0, (R85*SUMPRODUCT(K85:$K$98, X85:$X$98)-K85*$AZ$3)/Z85, 0)</f>
        <v>-3.9936830050436331E+35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0.96549474700000004</v>
      </c>
      <c r="Q86" s="5">
        <f t="shared" si="91"/>
        <v>12.5</v>
      </c>
      <c r="R86">
        <f t="shared" si="62"/>
        <v>100000</v>
      </c>
      <c r="S86">
        <f t="shared" si="63"/>
        <v>-1.4551118477986724E+37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-2.0434668035492023</v>
      </c>
      <c r="AC86">
        <f t="shared" si="64"/>
        <v>-1.8245239317403592</v>
      </c>
      <c r="AE86">
        <f t="shared" si="65"/>
        <v>0</v>
      </c>
      <c r="AF86">
        <f t="shared" si="66"/>
        <v>0</v>
      </c>
      <c r="AG86">
        <f t="shared" si="67"/>
        <v>-1.5673399389371187E-36</v>
      </c>
      <c r="AH86">
        <f t="shared" si="68"/>
        <v>-4.9401929547337224E-31</v>
      </c>
      <c r="AI86">
        <f t="shared" si="69"/>
        <v>-4.9402086281331115E-31</v>
      </c>
      <c r="AJ86">
        <f t="shared" si="70"/>
        <v>-0.21894287180884309</v>
      </c>
      <c r="AK86">
        <f t="shared" si="92"/>
        <v>-0.14304267624844416</v>
      </c>
      <c r="AL86">
        <f t="shared" si="71"/>
        <v>-0.36198554805728722</v>
      </c>
      <c r="AN86">
        <f t="shared" si="72"/>
        <v>0</v>
      </c>
      <c r="AO86">
        <f t="shared" si="73"/>
        <v>0</v>
      </c>
      <c r="AP86">
        <f t="shared" si="74"/>
        <v>-3.2958061561903151E-40</v>
      </c>
      <c r="AQ86">
        <f t="shared" si="75"/>
        <v>-1.0388249510199365E-34</v>
      </c>
      <c r="AR86">
        <f t="shared" si="76"/>
        <v>-1.0388282468260926E-34</v>
      </c>
      <c r="AS86">
        <f t="shared" si="77"/>
        <v>-4.6039359224835151E-5</v>
      </c>
      <c r="AT86">
        <f t="shared" si="78"/>
        <v>-3.0079048026892302E-5</v>
      </c>
      <c r="AU86">
        <f t="shared" si="79"/>
        <v>-7.611840725172745E-5</v>
      </c>
      <c r="AW86">
        <v>83</v>
      </c>
      <c r="AX86">
        <f>IF(Z86&gt;0, (R86*SUMPRODUCT(K86:$K$98, X86:$X$98)-K86*$AZ$3)/Z86, 0)</f>
        <v>-1.4551118477986724E+37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0.97139193700000004</v>
      </c>
      <c r="Q87" s="5">
        <f t="shared" si="91"/>
        <v>12.5</v>
      </c>
      <c r="R87">
        <f t="shared" si="62"/>
        <v>100000</v>
      </c>
      <c r="S87">
        <f t="shared" si="63"/>
        <v>-6.9819572674657607E+38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-1.8245239317403592</v>
      </c>
      <c r="AC87">
        <f t="shared" si="64"/>
        <v>-1.6290392247681778</v>
      </c>
      <c r="AE87">
        <f t="shared" si="65"/>
        <v>0</v>
      </c>
      <c r="AF87">
        <f t="shared" si="66"/>
        <v>0</v>
      </c>
      <c r="AG87">
        <f t="shared" si="67"/>
        <v>-2.9165160326157898E-38</v>
      </c>
      <c r="AH87">
        <f t="shared" si="68"/>
        <v>-1.2180011033772716E-32</v>
      </c>
      <c r="AI87">
        <f t="shared" si="69"/>
        <v>-1.2180040198933042E-32</v>
      </c>
      <c r="AJ87">
        <f t="shared" si="70"/>
        <v>-0.19548470697218145</v>
      </c>
      <c r="AK87">
        <f t="shared" si="92"/>
        <v>-0.12771667522182514</v>
      </c>
      <c r="AL87">
        <f t="shared" si="71"/>
        <v>-0.32320138219400663</v>
      </c>
      <c r="AN87">
        <f t="shared" si="72"/>
        <v>0</v>
      </c>
      <c r="AO87">
        <f t="shared" si="73"/>
        <v>0</v>
      </c>
      <c r="AP87">
        <f t="shared" si="74"/>
        <v>-5.4757650526943647E-42</v>
      </c>
      <c r="AQ87">
        <f t="shared" si="75"/>
        <v>-2.2867996614558819E-36</v>
      </c>
      <c r="AR87">
        <f t="shared" si="76"/>
        <v>-2.2868051372209347E-36</v>
      </c>
      <c r="AS87">
        <f t="shared" si="77"/>
        <v>-3.67022953004107E-5</v>
      </c>
      <c r="AT87">
        <f t="shared" si="78"/>
        <v>-2.3978832929601643E-5</v>
      </c>
      <c r="AU87">
        <f t="shared" si="79"/>
        <v>-6.0681128230012346E-5</v>
      </c>
      <c r="AW87">
        <v>84</v>
      </c>
      <c r="AX87">
        <f>IF(Z87&gt;0, (R87*SUMPRODUCT(K87:$K$98, X87:$X$98)-K87*$AZ$3)/Z87, 0)</f>
        <v>-6.9819572674657607E+38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0.97728912599999995</v>
      </c>
      <c r="Q88" s="5">
        <f t="shared" si="91"/>
        <v>12.5</v>
      </c>
      <c r="R88">
        <f t="shared" si="62"/>
        <v>100000</v>
      </c>
      <c r="S88">
        <f t="shared" si="63"/>
        <v>-4.9043759047411827E+40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-1.6290392247681778</v>
      </c>
      <c r="AC88">
        <f t="shared" si="64"/>
        <v>-1.45449930782873</v>
      </c>
      <c r="AE88">
        <f t="shared" si="65"/>
        <v>0</v>
      </c>
      <c r="AF88">
        <f t="shared" si="66"/>
        <v>0</v>
      </c>
      <c r="AG88">
        <f t="shared" si="67"/>
        <v>-3.7071467809559346E-40</v>
      </c>
      <c r="AH88">
        <f t="shared" si="68"/>
        <v>-2.2802235235840583E-34</v>
      </c>
      <c r="AI88">
        <f t="shared" si="69"/>
        <v>-2.2802272307308391E-34</v>
      </c>
      <c r="AJ88">
        <f t="shared" si="70"/>
        <v>-0.1745399169394477</v>
      </c>
      <c r="AK88">
        <f t="shared" si="92"/>
        <v>-0.11403274573377245</v>
      </c>
      <c r="AL88">
        <f t="shared" si="71"/>
        <v>-0.28857266267322013</v>
      </c>
      <c r="AN88">
        <f t="shared" si="72"/>
        <v>0</v>
      </c>
      <c r="AO88">
        <f t="shared" si="73"/>
        <v>0</v>
      </c>
      <c r="AP88">
        <f t="shared" si="74"/>
        <v>-6.2144428248572957E-44</v>
      </c>
      <c r="AQ88">
        <f t="shared" si="75"/>
        <v>-3.8224326018064427E-38</v>
      </c>
      <c r="AR88">
        <f t="shared" si="76"/>
        <v>-3.8224388162492673E-38</v>
      </c>
      <c r="AS88">
        <f t="shared" si="77"/>
        <v>-2.9258845105556997E-5</v>
      </c>
      <c r="AT88">
        <f t="shared" si="78"/>
        <v>-1.9115778802297228E-5</v>
      </c>
      <c r="AU88">
        <f t="shared" si="79"/>
        <v>-4.8374623907854221E-5</v>
      </c>
      <c r="AW88">
        <v>85</v>
      </c>
      <c r="AX88">
        <f>IF(Z88&gt;0, (R88*SUMPRODUCT(K88:$K$98, X88:$X$98)-K88*$AZ$3)/Z88, 0)</f>
        <v>-4.9043759047411827E+40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-1.45449930782873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-2.9657174247647478E-36</v>
      </c>
      <c r="AI89">
        <f t="shared" si="69"/>
        <v>-2.9657174247647478E-36</v>
      </c>
      <c r="AJ89">
        <f t="shared" si="70"/>
        <v>-1.45449930782873</v>
      </c>
      <c r="AK89">
        <f t="shared" si="92"/>
        <v>-0.10181495154801111</v>
      </c>
      <c r="AL89">
        <f t="shared" si="71"/>
        <v>-1.5563142593767412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-4.4388877320409251E-40</v>
      </c>
      <c r="AR89">
        <f t="shared" si="76"/>
        <v>-4.4388877320409251E-40</v>
      </c>
      <c r="AS89">
        <f t="shared" si="77"/>
        <v>-2.176997403687275E-4</v>
      </c>
      <c r="AT89">
        <f t="shared" si="78"/>
        <v>-1.5238981825810925E-5</v>
      </c>
      <c r="AU89">
        <f t="shared" si="79"/>
        <v>-2.3293872219453841E-4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14934.243302002213</v>
      </c>
      <c r="AO91" s="6">
        <f t="shared" si="93"/>
        <v>-1493.4243302002214</v>
      </c>
      <c r="AP91" s="6">
        <f t="shared" si="93"/>
        <v>-218.92512282675989</v>
      </c>
      <c r="AQ91" s="6">
        <f t="shared" si="93"/>
        <v>-8676.630518430642</v>
      </c>
      <c r="AR91" s="6">
        <f t="shared" si="93"/>
        <v>4545.2633305445952</v>
      </c>
      <c r="AS91" s="6">
        <f t="shared" si="93"/>
        <v>-2103.4706793798737</v>
      </c>
      <c r="AT91" s="6">
        <f t="shared" si="93"/>
        <v>659.93480386651163</v>
      </c>
      <c r="AU91" s="6">
        <f t="shared" si="93"/>
        <v>3101.7274550312263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E04A-4F0B-4251-AE8D-388AA5C8A8F0}">
  <sheetPr codeName="Sheet7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33235.456371469038</v>
      </c>
      <c r="K3">
        <v>1</v>
      </c>
      <c r="L3" s="2">
        <v>0</v>
      </c>
      <c r="O3">
        <f>$C$3</f>
        <v>33235.456371469038</v>
      </c>
      <c r="P3">
        <f>O3*C5</f>
        <v>3323.545637146904</v>
      </c>
      <c r="Q3" s="5">
        <f>B8</f>
        <v>100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33235.456371469038</v>
      </c>
      <c r="AF3">
        <f t="shared" ref="AF3:AF34" si="4">-$Z3*P3</f>
        <v>-3323.545637146904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29811.910734322133</v>
      </c>
      <c r="AJ3">
        <f t="shared" ref="AJ3:AJ34" si="8">AB3-AC3</f>
        <v>0</v>
      </c>
      <c r="AL3">
        <f t="shared" ref="AL3:AL34" si="9">SUM(AI3:AK3)</f>
        <v>29811.910734322133</v>
      </c>
      <c r="AN3">
        <f t="shared" ref="AN3:AN34" si="10">AE3*$K3</f>
        <v>33235.456371469038</v>
      </c>
      <c r="AO3">
        <f t="shared" ref="AO3:AO34" si="11">AF3*$K3</f>
        <v>-3323.545637146904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29811.910734322133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29811.910734322133</v>
      </c>
      <c r="AW3">
        <v>0</v>
      </c>
      <c r="AX3">
        <f>IF(Z3&gt;0, (R3*SUMPRODUCT(K3:$K$98, X3:$X$98)-K3*$AZ$3)/Z3, 0)</f>
        <v>0</v>
      </c>
      <c r="AZ3">
        <f>C6*ABS(SUMPRODUCT(X4:X79, K4:K79))/1</f>
        <v>20618.191589398517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2.5221050000000002E-3</v>
      </c>
      <c r="R4">
        <f t="shared" si="0"/>
        <v>100000</v>
      </c>
      <c r="S4">
        <f t="shared" si="1"/>
        <v>1400.5473874849406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1383.0095860413785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-252.21050000000002</v>
      </c>
      <c r="AI4">
        <f t="shared" si="7"/>
        <v>-252.21050000000002</v>
      </c>
      <c r="AJ4">
        <f t="shared" si="8"/>
        <v>-1383.0095860413785</v>
      </c>
      <c r="AK4">
        <f>G4*SUM(AB4, AE4:AF4)</f>
        <v>0</v>
      </c>
      <c r="AL4">
        <f t="shared" si="9"/>
        <v>-1635.2200860413786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-235.2929377740461</v>
      </c>
      <c r="AR4">
        <f t="shared" si="14"/>
        <v>-235.2929377740461</v>
      </c>
      <c r="AS4">
        <f t="shared" si="15"/>
        <v>-1290.2412408259897</v>
      </c>
      <c r="AT4">
        <f t="shared" si="16"/>
        <v>0</v>
      </c>
      <c r="AU4">
        <f t="shared" si="17"/>
        <v>-1525.5341786000361</v>
      </c>
      <c r="AW4">
        <v>1</v>
      </c>
      <c r="AX4">
        <f>IF(Z4&gt;0, (R4*SUMPRODUCT(K4:$K$98, X4:$X$98)-K4*$AZ$3)/Z4, 0)</f>
        <v>1400.5473874849406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2.679E-3</v>
      </c>
      <c r="Q5" s="5">
        <f t="shared" ref="Q5:Q36" si="29">$C$8</f>
        <v>12.5</v>
      </c>
      <c r="R5">
        <f t="shared" si="0"/>
        <v>100000</v>
      </c>
      <c r="S5">
        <f t="shared" si="1"/>
        <v>2822.807408691036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1383.0095860413785</v>
      </c>
      <c r="AC5">
        <f t="shared" si="2"/>
        <v>2752.1177136252627</v>
      </c>
      <c r="AE5">
        <f t="shared" si="3"/>
        <v>0</v>
      </c>
      <c r="AF5">
        <f t="shared" si="4"/>
        <v>0</v>
      </c>
      <c r="AG5">
        <f t="shared" si="5"/>
        <v>-12.186970784616188</v>
      </c>
      <c r="AH5">
        <f t="shared" si="6"/>
        <v>-264.54532807049998</v>
      </c>
      <c r="AI5">
        <f t="shared" si="7"/>
        <v>-276.73229885511614</v>
      </c>
      <c r="AJ5">
        <f t="shared" si="8"/>
        <v>-1369.1081275838842</v>
      </c>
      <c r="AK5">
        <f>G5*SUM(AB5, AE5:AF5)</f>
        <v>56.703393027696521</v>
      </c>
      <c r="AL5">
        <f t="shared" si="9"/>
        <v>-1589.1370334113037</v>
      </c>
      <c r="AN5">
        <f t="shared" si="10"/>
        <v>0</v>
      </c>
      <c r="AO5">
        <f t="shared" si="11"/>
        <v>0</v>
      </c>
      <c r="AP5">
        <f t="shared" si="12"/>
        <v>-10.42117642906395</v>
      </c>
      <c r="AQ5">
        <f t="shared" si="13"/>
        <v>-226.21483107084578</v>
      </c>
      <c r="AR5">
        <f t="shared" si="14"/>
        <v>-236.63600749990971</v>
      </c>
      <c r="AS5">
        <f t="shared" si="15"/>
        <v>-1170.7353369573532</v>
      </c>
      <c r="AT5">
        <f t="shared" si="16"/>
        <v>48.487526007209524</v>
      </c>
      <c r="AU5">
        <f t="shared" si="17"/>
        <v>-1358.8838184500532</v>
      </c>
      <c r="AW5">
        <v>2</v>
      </c>
      <c r="AX5">
        <f>IF(Z5&gt;0, (R5*SUMPRODUCT(K5:$K$98, X5:$X$98)-K5*$AZ$3)/Z5, 0)</f>
        <v>2822.807408691036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4.0439999999999999E-3</v>
      </c>
      <c r="Q6" s="5">
        <f t="shared" si="29"/>
        <v>12.5</v>
      </c>
      <c r="R6">
        <f t="shared" si="0"/>
        <v>100000</v>
      </c>
      <c r="S6">
        <f t="shared" si="1"/>
        <v>4422.9244363629714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2752.1177136252627</v>
      </c>
      <c r="AC6">
        <f t="shared" si="2"/>
        <v>4251.6040388673737</v>
      </c>
      <c r="AE6">
        <f t="shared" si="3"/>
        <v>0</v>
      </c>
      <c r="AF6">
        <f t="shared" si="4"/>
        <v>0</v>
      </c>
      <c r="AG6">
        <f t="shared" si="5"/>
        <v>-12.015816966917038</v>
      </c>
      <c r="AH6">
        <f t="shared" si="6"/>
        <v>-394.27287882390289</v>
      </c>
      <c r="AI6">
        <f t="shared" si="7"/>
        <v>-406.28869579081993</v>
      </c>
      <c r="AJ6">
        <f t="shared" si="8"/>
        <v>-1499.486325242111</v>
      </c>
      <c r="AK6">
        <f>G6*SUM(AB6, AE6:AF6)</f>
        <v>160.99888624707788</v>
      </c>
      <c r="AL6">
        <f t="shared" si="9"/>
        <v>-1744.7761347858529</v>
      </c>
      <c r="AN6">
        <f t="shared" si="10"/>
        <v>0</v>
      </c>
      <c r="AO6">
        <f t="shared" si="11"/>
        <v>0</v>
      </c>
      <c r="AP6">
        <f t="shared" si="12"/>
        <v>-9.2691217206081866</v>
      </c>
      <c r="AQ6">
        <f t="shared" si="13"/>
        <v>-304.1460530744942</v>
      </c>
      <c r="AR6">
        <f t="shared" si="14"/>
        <v>-313.41517479510242</v>
      </c>
      <c r="AS6">
        <f t="shared" si="15"/>
        <v>-1156.7187903514414</v>
      </c>
      <c r="AT6">
        <f t="shared" si="16"/>
        <v>124.19615558520015</v>
      </c>
      <c r="AU6">
        <f t="shared" si="17"/>
        <v>-1345.9378095613436</v>
      </c>
      <c r="AW6">
        <v>3</v>
      </c>
      <c r="AX6">
        <f>IF(Z6&gt;0, (R6*SUMPRODUCT(K6:$K$98, X6:$X$98)-K6*$AZ$3)/Z6, 0)</f>
        <v>4422.9244363629714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5.607E-3</v>
      </c>
      <c r="Q7" s="5">
        <f t="shared" si="29"/>
        <v>12.5</v>
      </c>
      <c r="R7">
        <f t="shared" si="0"/>
        <v>100000</v>
      </c>
      <c r="S7">
        <f t="shared" si="1"/>
        <v>5687.1451694428397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4251.6040388673737</v>
      </c>
      <c r="AC7">
        <f t="shared" si="2"/>
        <v>5381.5344177509396</v>
      </c>
      <c r="AE7">
        <f t="shared" si="3"/>
        <v>0</v>
      </c>
      <c r="AF7">
        <f t="shared" si="4"/>
        <v>0</v>
      </c>
      <c r="AG7">
        <f t="shared" si="5"/>
        <v>-11.828286111514364</v>
      </c>
      <c r="AH7">
        <f t="shared" si="6"/>
        <v>-538.98148586803063</v>
      </c>
      <c r="AI7">
        <f t="shared" si="7"/>
        <v>-550.80977197954496</v>
      </c>
      <c r="AJ7">
        <f t="shared" si="8"/>
        <v>-1129.9303788835659</v>
      </c>
      <c r="AK7">
        <f>G7*SUM(AB7, AE7:AF7)</f>
        <v>208.75375830838803</v>
      </c>
      <c r="AL7">
        <f t="shared" si="9"/>
        <v>-1471.9863925547229</v>
      </c>
      <c r="AN7">
        <f t="shared" si="10"/>
        <v>0</v>
      </c>
      <c r="AO7">
        <f t="shared" si="11"/>
        <v>0</v>
      </c>
      <c r="AP7">
        <f t="shared" si="12"/>
        <v>-8.3017546519103398</v>
      </c>
      <c r="AQ7">
        <f t="shared" si="13"/>
        <v>-378.28743872222805</v>
      </c>
      <c r="AR7">
        <f t="shared" si="14"/>
        <v>-386.58919337413835</v>
      </c>
      <c r="AS7">
        <f t="shared" si="15"/>
        <v>-793.04851867761363</v>
      </c>
      <c r="AT7">
        <f t="shared" si="16"/>
        <v>146.5150967605864</v>
      </c>
      <c r="AU7">
        <f t="shared" si="17"/>
        <v>-1033.1226152911656</v>
      </c>
      <c r="AW7">
        <v>4</v>
      </c>
      <c r="AX7">
        <f>IF(Z7&gt;0, (R7*SUMPRODUCT(K7:$K$98, X7:$X$98)-K7*$AZ$3)/Z7, 0)</f>
        <v>5687.1451694428397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7.2589999999999998E-3</v>
      </c>
      <c r="Q8" s="5">
        <f t="shared" si="29"/>
        <v>12.5</v>
      </c>
      <c r="R8">
        <f t="shared" si="0"/>
        <v>100000</v>
      </c>
      <c r="S8">
        <f t="shared" si="1"/>
        <v>6415.9141076035457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5381.5344177509396</v>
      </c>
      <c r="AC8">
        <f t="shared" si="2"/>
        <v>5966.359588788464</v>
      </c>
      <c r="AE8">
        <f t="shared" si="3"/>
        <v>0</v>
      </c>
      <c r="AF8">
        <f t="shared" si="4"/>
        <v>0</v>
      </c>
      <c r="AG8">
        <f t="shared" si="5"/>
        <v>-11.624141721515739</v>
      </c>
      <c r="AH8">
        <f t="shared" si="6"/>
        <v>-686.89223106786221</v>
      </c>
      <c r="AI8">
        <f t="shared" si="7"/>
        <v>-698.5163727893779</v>
      </c>
      <c r="AJ8">
        <f t="shared" si="8"/>
        <v>-584.82517103752434</v>
      </c>
      <c r="AK8">
        <f t="shared" ref="AK8:AK39" si="30">G8*SUM(AB8:AB8, AE8:AF8)</f>
        <v>114.62668309809501</v>
      </c>
      <c r="AL8">
        <f t="shared" si="9"/>
        <v>-1168.714860728807</v>
      </c>
      <c r="AN8">
        <f t="shared" si="10"/>
        <v>0</v>
      </c>
      <c r="AO8">
        <f t="shared" si="11"/>
        <v>0</v>
      </c>
      <c r="AP8">
        <f t="shared" si="12"/>
        <v>-7.6154902159740701</v>
      </c>
      <c r="AQ8">
        <f t="shared" si="13"/>
        <v>-450.01353135978474</v>
      </c>
      <c r="AR8">
        <f t="shared" si="14"/>
        <v>-457.62902157575877</v>
      </c>
      <c r="AS8">
        <f t="shared" si="15"/>
        <v>-383.14487854599912</v>
      </c>
      <c r="AT8">
        <f t="shared" si="16"/>
        <v>75.097018303496341</v>
      </c>
      <c r="AU8">
        <f t="shared" si="17"/>
        <v>-765.67688181826134</v>
      </c>
      <c r="AW8">
        <v>5</v>
      </c>
      <c r="AX8">
        <f>IF(Z8&gt;0, (R8*SUMPRODUCT(K8:$K$98, X8:$X$98)-K8*$AZ$3)/Z8, 0)</f>
        <v>6415.9141076035457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9.0740000000000005E-3</v>
      </c>
      <c r="Q9" s="5">
        <f t="shared" si="29"/>
        <v>12.5</v>
      </c>
      <c r="R9">
        <f t="shared" si="0"/>
        <v>100000</v>
      </c>
      <c r="S9">
        <f t="shared" si="1"/>
        <v>6831.2917415119991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5966.359588788464</v>
      </c>
      <c r="AC9">
        <f t="shared" si="2"/>
        <v>6231.4621596772249</v>
      </c>
      <c r="AE9">
        <f t="shared" si="3"/>
        <v>0</v>
      </c>
      <c r="AF9">
        <f t="shared" si="4"/>
        <v>0</v>
      </c>
      <c r="AG9">
        <f t="shared" si="5"/>
        <v>-11.402422842319549</v>
      </c>
      <c r="AH9">
        <f t="shared" si="6"/>
        <v>-843.81969584827061</v>
      </c>
      <c r="AI9">
        <f t="shared" si="7"/>
        <v>-855.22211869059015</v>
      </c>
      <c r="AJ9">
        <f t="shared" si="8"/>
        <v>-265.10257088876097</v>
      </c>
      <c r="AK9">
        <f t="shared" si="30"/>
        <v>35.201521573851934</v>
      </c>
      <c r="AL9">
        <f t="shared" si="9"/>
        <v>-1085.1231680054991</v>
      </c>
      <c r="AN9">
        <f t="shared" si="10"/>
        <v>0</v>
      </c>
      <c r="AO9">
        <f t="shared" si="11"/>
        <v>0</v>
      </c>
      <c r="AP9">
        <f t="shared" si="12"/>
        <v>-7.074753627800531</v>
      </c>
      <c r="AQ9">
        <f t="shared" si="13"/>
        <v>-523.55683848658941</v>
      </c>
      <c r="AR9">
        <f t="shared" si="14"/>
        <v>-530.63159211438983</v>
      </c>
      <c r="AS9">
        <f t="shared" si="15"/>
        <v>-164.48568879357367</v>
      </c>
      <c r="AT9">
        <f t="shared" si="16"/>
        <v>21.841155682667704</v>
      </c>
      <c r="AU9">
        <f t="shared" si="17"/>
        <v>-673.2761252252958</v>
      </c>
      <c r="AW9">
        <v>6</v>
      </c>
      <c r="AX9">
        <f>IF(Z9&gt;0, (R9*SUMPRODUCT(K9:$K$98, X9:$X$98)-K9*$AZ$3)/Z9, 0)</f>
        <v>6831.2917415119991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1.1021E-2</v>
      </c>
      <c r="Q10" s="5">
        <f t="shared" si="29"/>
        <v>12.5</v>
      </c>
      <c r="R10">
        <f t="shared" si="0"/>
        <v>100000</v>
      </c>
      <c r="S10">
        <f t="shared" si="1"/>
        <v>7126.9221644490026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6231.4621596772249</v>
      </c>
      <c r="AC10">
        <f t="shared" si="2"/>
        <v>6364.4740603051796</v>
      </c>
      <c r="AE10">
        <f t="shared" si="3"/>
        <v>0</v>
      </c>
      <c r="AF10">
        <f t="shared" si="4"/>
        <v>0</v>
      </c>
      <c r="AG10">
        <f t="shared" si="5"/>
        <v>-11.162732511751148</v>
      </c>
      <c r="AH10">
        <f t="shared" si="6"/>
        <v>-1005.32881716163</v>
      </c>
      <c r="AI10">
        <f t="shared" si="7"/>
        <v>-1016.4915496733812</v>
      </c>
      <c r="AJ10">
        <f t="shared" si="8"/>
        <v>-133.01190062795467</v>
      </c>
      <c r="AK10">
        <f t="shared" si="30"/>
        <v>25.548994854676625</v>
      </c>
      <c r="AL10">
        <f t="shared" si="9"/>
        <v>-1123.954455446659</v>
      </c>
      <c r="AN10">
        <f t="shared" si="10"/>
        <v>0</v>
      </c>
      <c r="AO10">
        <f t="shared" si="11"/>
        <v>0</v>
      </c>
      <c r="AP10">
        <f t="shared" si="12"/>
        <v>-6.5705675284987528</v>
      </c>
      <c r="AQ10">
        <f t="shared" si="13"/>
        <v>-591.75303847444957</v>
      </c>
      <c r="AR10">
        <f t="shared" si="14"/>
        <v>-598.32360600294828</v>
      </c>
      <c r="AS10">
        <f t="shared" si="15"/>
        <v>-78.292987335306051</v>
      </c>
      <c r="AT10">
        <f t="shared" si="16"/>
        <v>15.038557611337513</v>
      </c>
      <c r="AU10">
        <f t="shared" si="17"/>
        <v>-661.57803572691671</v>
      </c>
      <c r="AW10">
        <v>7</v>
      </c>
      <c r="AX10">
        <f>IF(Z10&gt;0, (R10*SUMPRODUCT(K10:$K$98, X10:$X$98)-K10*$AZ$3)/Z10, 0)</f>
        <v>7126.9221644490026</v>
      </c>
    </row>
    <row r="11" spans="1:52" x14ac:dyDescent="0.25">
      <c r="A11" t="s">
        <v>33</v>
      </c>
      <c r="C11" s="25">
        <f>AU81</f>
        <v>6902.7486309974147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1.3263E-2</v>
      </c>
      <c r="Q11" s="5">
        <f t="shared" si="29"/>
        <v>12.5</v>
      </c>
      <c r="R11">
        <f t="shared" si="0"/>
        <v>100000</v>
      </c>
      <c r="S11">
        <f t="shared" si="1"/>
        <v>7311.0185118184272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6364.4740603051796</v>
      </c>
      <c r="AC11">
        <f t="shared" si="2"/>
        <v>6376.9942915826523</v>
      </c>
      <c r="AE11">
        <f t="shared" si="3"/>
        <v>0</v>
      </c>
      <c r="AF11">
        <f t="shared" si="4"/>
        <v>0</v>
      </c>
      <c r="AG11">
        <f t="shared" si="5"/>
        <v>-10.903053865330282</v>
      </c>
      <c r="AH11">
        <f t="shared" si="6"/>
        <v>-1184.4105704268438</v>
      </c>
      <c r="AI11">
        <f t="shared" si="7"/>
        <v>-1195.3136242921742</v>
      </c>
      <c r="AJ11">
        <f t="shared" si="8"/>
        <v>-12.520231277472703</v>
      </c>
      <c r="AK11">
        <f t="shared" si="30"/>
        <v>15.27473774473243</v>
      </c>
      <c r="AL11">
        <f t="shared" si="9"/>
        <v>-1192.5591178249144</v>
      </c>
      <c r="AN11">
        <f t="shared" si="10"/>
        <v>0</v>
      </c>
      <c r="AO11">
        <f t="shared" si="11"/>
        <v>0</v>
      </c>
      <c r="AP11">
        <f t="shared" si="12"/>
        <v>-6.0981721931616182</v>
      </c>
      <c r="AQ11">
        <f t="shared" si="13"/>
        <v>-662.45106142515363</v>
      </c>
      <c r="AR11">
        <f t="shared" si="14"/>
        <v>-668.54923361831527</v>
      </c>
      <c r="AS11">
        <f t="shared" si="15"/>
        <v>-7.0026734868307967</v>
      </c>
      <c r="AT11">
        <f t="shared" si="16"/>
        <v>8.5432927437841126</v>
      </c>
      <c r="AU11">
        <f t="shared" si="17"/>
        <v>-667.00861436136199</v>
      </c>
      <c r="AW11">
        <v>8</v>
      </c>
      <c r="AX11">
        <f>IF(Z11&gt;0, (R11*SUMPRODUCT(K11:$K$98, X11:$X$98)-K11*$AZ$3)/Z11, 0)</f>
        <v>7311.0185118184272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1.5814999999999999E-2</v>
      </c>
      <c r="Q12" s="5">
        <f t="shared" si="29"/>
        <v>12.5</v>
      </c>
      <c r="R12">
        <f t="shared" si="0"/>
        <v>100000</v>
      </c>
      <c r="S12">
        <f t="shared" si="1"/>
        <v>7399.6536038600898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6376.9942915826523</v>
      </c>
      <c r="AC12">
        <f t="shared" si="2"/>
        <v>6287.6878433752445</v>
      </c>
      <c r="AE12">
        <f t="shared" si="3"/>
        <v>0</v>
      </c>
      <c r="AF12">
        <f t="shared" si="4"/>
        <v>0</v>
      </c>
      <c r="AG12">
        <f t="shared" si="5"/>
        <v>-10.621591529796781</v>
      </c>
      <c r="AH12">
        <f t="shared" si="6"/>
        <v>-1379.4543750415874</v>
      </c>
      <c r="AI12">
        <f t="shared" si="7"/>
        <v>-1390.0759665713842</v>
      </c>
      <c r="AJ12">
        <f t="shared" si="8"/>
        <v>89.306448207407811</v>
      </c>
      <c r="AK12">
        <f t="shared" si="30"/>
        <v>14.6670868706401</v>
      </c>
      <c r="AL12">
        <f t="shared" si="9"/>
        <v>-1286.1024314933363</v>
      </c>
      <c r="AN12">
        <f t="shared" si="10"/>
        <v>0</v>
      </c>
      <c r="AO12">
        <f t="shared" si="11"/>
        <v>0</v>
      </c>
      <c r="AP12">
        <f t="shared" si="12"/>
        <v>-5.6454888130715108</v>
      </c>
      <c r="AQ12">
        <f t="shared" si="13"/>
        <v>-733.19466490431239</v>
      </c>
      <c r="AR12">
        <f t="shared" si="14"/>
        <v>-738.84015371738394</v>
      </c>
      <c r="AS12">
        <f t="shared" si="15"/>
        <v>47.467326612560605</v>
      </c>
      <c r="AT12">
        <f t="shared" si="16"/>
        <v>7.7957125931890312</v>
      </c>
      <c r="AU12">
        <f t="shared" si="17"/>
        <v>-683.57711451163436</v>
      </c>
      <c r="AW12">
        <v>9</v>
      </c>
      <c r="AX12">
        <f>IF(Z12&gt;0, (R12*SUMPRODUCT(K12:$K$98, X12:$X$98)-K12*$AZ$3)/Z12, 0)</f>
        <v>7399.6536038600898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1.864E-2</v>
      </c>
      <c r="Q13" s="5">
        <f t="shared" si="29"/>
        <v>12.5</v>
      </c>
      <c r="R13">
        <f t="shared" si="0"/>
        <v>100000</v>
      </c>
      <c r="S13">
        <f t="shared" si="1"/>
        <v>7385.8102959160515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6287.6878433752445</v>
      </c>
      <c r="AC13">
        <f t="shared" si="2"/>
        <v>6096.1823199282135</v>
      </c>
      <c r="AE13">
        <f t="shared" si="3"/>
        <v>0</v>
      </c>
      <c r="AF13">
        <f t="shared" si="4"/>
        <v>0</v>
      </c>
      <c r="AG13">
        <f t="shared" si="5"/>
        <v>-10.317389148383402</v>
      </c>
      <c r="AH13">
        <f t="shared" si="6"/>
        <v>-1583.8917289232961</v>
      </c>
      <c r="AI13">
        <f t="shared" si="7"/>
        <v>-1594.2091180716795</v>
      </c>
      <c r="AJ13">
        <f t="shared" si="8"/>
        <v>191.50552344703101</v>
      </c>
      <c r="AK13">
        <f t="shared" si="30"/>
        <v>12.575375686750489</v>
      </c>
      <c r="AL13">
        <f t="shared" si="9"/>
        <v>-1390.1282189378981</v>
      </c>
      <c r="AN13">
        <f t="shared" si="10"/>
        <v>0</v>
      </c>
      <c r="AO13">
        <f t="shared" si="11"/>
        <v>0</v>
      </c>
      <c r="AP13">
        <f t="shared" si="12"/>
        <v>-5.2127395565258006</v>
      </c>
      <c r="AQ13">
        <f t="shared" si="13"/>
        <v>-800.24267281865366</v>
      </c>
      <c r="AR13">
        <f t="shared" si="14"/>
        <v>-805.45541237517944</v>
      </c>
      <c r="AS13">
        <f t="shared" si="15"/>
        <v>96.755914021323235</v>
      </c>
      <c r="AT13">
        <f t="shared" si="16"/>
        <v>6.3535607058853873</v>
      </c>
      <c r="AU13">
        <f t="shared" si="17"/>
        <v>-702.34593764797091</v>
      </c>
      <c r="AW13">
        <v>10</v>
      </c>
      <c r="AX13">
        <f>IF(Z13&gt;0, (R13*SUMPRODUCT(K13:$K$98, X13:$X$98)-K13*$AZ$3)/Z13, 0)</f>
        <v>7385.8102959160515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2.1847999999999999E-2</v>
      </c>
      <c r="Q14" s="5">
        <f t="shared" si="29"/>
        <v>12.5</v>
      </c>
      <c r="R14">
        <f t="shared" si="0"/>
        <v>100000</v>
      </c>
      <c r="S14">
        <f t="shared" si="1"/>
        <v>7269.3539652351155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6096.1823199282135</v>
      </c>
      <c r="AC14">
        <f t="shared" si="2"/>
        <v>5808.9703769844782</v>
      </c>
      <c r="AE14">
        <f t="shared" si="3"/>
        <v>0</v>
      </c>
      <c r="AF14">
        <f t="shared" si="4"/>
        <v>0</v>
      </c>
      <c r="AG14">
        <f t="shared" si="5"/>
        <v>-9.9888009387856869</v>
      </c>
      <c r="AH14">
        <f t="shared" si="6"/>
        <v>-1803.3145449110443</v>
      </c>
      <c r="AI14">
        <f t="shared" si="7"/>
        <v>-1813.3033458498301</v>
      </c>
      <c r="AJ14">
        <f t="shared" si="8"/>
        <v>287.21194294373527</v>
      </c>
      <c r="AK14">
        <f t="shared" si="30"/>
        <v>10.973128175870784</v>
      </c>
      <c r="AL14">
        <f t="shared" si="9"/>
        <v>-1515.1182747302241</v>
      </c>
      <c r="AN14">
        <f t="shared" si="10"/>
        <v>0</v>
      </c>
      <c r="AO14">
        <f t="shared" si="11"/>
        <v>0</v>
      </c>
      <c r="AP14">
        <f t="shared" si="12"/>
        <v>-4.798178576848799</v>
      </c>
      <c r="AQ14">
        <f t="shared" si="13"/>
        <v>-866.23262088591503</v>
      </c>
      <c r="AR14">
        <f t="shared" si="14"/>
        <v>-871.03079946276387</v>
      </c>
      <c r="AS14">
        <f t="shared" si="15"/>
        <v>137.96392580982612</v>
      </c>
      <c r="AT14">
        <f t="shared" si="16"/>
        <v>5.2710058852048549</v>
      </c>
      <c r="AU14">
        <f t="shared" si="17"/>
        <v>-727.79586776773294</v>
      </c>
      <c r="AW14">
        <v>11</v>
      </c>
      <c r="AX14">
        <f>IF(Z14&gt;0, (R14*SUMPRODUCT(K14:$K$98, X14:$X$98)-K14*$AZ$3)/Z14, 0)</f>
        <v>7269.3539652351155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2.5484E-2</v>
      </c>
      <c r="Q15" s="5">
        <f t="shared" si="29"/>
        <v>12.5</v>
      </c>
      <c r="R15">
        <f t="shared" si="0"/>
        <v>100000</v>
      </c>
      <c r="S15">
        <f t="shared" si="1"/>
        <v>7072.4069790630947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5808.9703769844782</v>
      </c>
      <c r="AC15">
        <f t="shared" si="2"/>
        <v>5451.0482452426859</v>
      </c>
      <c r="AE15">
        <f t="shared" si="3"/>
        <v>0</v>
      </c>
      <c r="AF15">
        <f t="shared" si="4"/>
        <v>0</v>
      </c>
      <c r="AG15">
        <f t="shared" si="5"/>
        <v>-9.6343583262738157</v>
      </c>
      <c r="AH15">
        <f t="shared" si="6"/>
        <v>-2036.4368249921158</v>
      </c>
      <c r="AI15">
        <f t="shared" si="7"/>
        <v>-2046.0711833183896</v>
      </c>
      <c r="AJ15">
        <f t="shared" si="8"/>
        <v>357.92213174179233</v>
      </c>
      <c r="AK15">
        <f t="shared" si="30"/>
        <v>23.816778545636364</v>
      </c>
      <c r="AL15">
        <f t="shared" si="9"/>
        <v>-1664.3322730309608</v>
      </c>
      <c r="AN15">
        <f t="shared" si="10"/>
        <v>0</v>
      </c>
      <c r="AO15">
        <f t="shared" si="11"/>
        <v>0</v>
      </c>
      <c r="AP15">
        <f t="shared" si="12"/>
        <v>-4.3903994006525906</v>
      </c>
      <c r="AQ15">
        <f t="shared" si="13"/>
        <v>-928.00897715522103</v>
      </c>
      <c r="AR15">
        <f t="shared" si="14"/>
        <v>-932.39937655587357</v>
      </c>
      <c r="AS15">
        <f t="shared" si="15"/>
        <v>163.10594431536217</v>
      </c>
      <c r="AT15">
        <f t="shared" si="16"/>
        <v>10.853361138445326</v>
      </c>
      <c r="AU15">
        <f t="shared" si="17"/>
        <v>-758.44007110206599</v>
      </c>
      <c r="AW15">
        <v>12</v>
      </c>
      <c r="AX15">
        <f>IF(Z15&gt;0, (R15*SUMPRODUCT(K15:$K$98, X15:$X$98)-K15*$AZ$3)/Z15, 0)</f>
        <v>7072.4069790630947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2.9274999999999999E-2</v>
      </c>
      <c r="Q16" s="5">
        <f t="shared" si="29"/>
        <v>12.5</v>
      </c>
      <c r="R16">
        <f t="shared" si="0"/>
        <v>100000</v>
      </c>
      <c r="S16">
        <f t="shared" si="1"/>
        <v>6793.6671176060554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5451.0482452426859</v>
      </c>
      <c r="AC16">
        <f t="shared" si="2"/>
        <v>5030.5577262367387</v>
      </c>
      <c r="AE16">
        <f t="shared" si="3"/>
        <v>0</v>
      </c>
      <c r="AF16">
        <f t="shared" si="4"/>
        <v>0</v>
      </c>
      <c r="AG16">
        <f t="shared" si="5"/>
        <v>-9.2559689030094123</v>
      </c>
      <c r="AH16">
        <f t="shared" si="6"/>
        <v>-2256.3667200133277</v>
      </c>
      <c r="AI16">
        <f t="shared" si="7"/>
        <v>-2265.6226889163372</v>
      </c>
      <c r="AJ16">
        <f t="shared" si="8"/>
        <v>420.49051900594714</v>
      </c>
      <c r="AK16">
        <f t="shared" si="30"/>
        <v>38.702442541223071</v>
      </c>
      <c r="AL16">
        <f t="shared" si="9"/>
        <v>-1806.429727369167</v>
      </c>
      <c r="AN16">
        <f t="shared" si="10"/>
        <v>0</v>
      </c>
      <c r="AO16">
        <f t="shared" si="11"/>
        <v>0</v>
      </c>
      <c r="AP16">
        <f t="shared" si="12"/>
        <v>-3.9901300389669481</v>
      </c>
      <c r="AQ16">
        <f t="shared" si="13"/>
        <v>-972.69088982389258</v>
      </c>
      <c r="AR16">
        <f t="shared" si="14"/>
        <v>-976.68101986285956</v>
      </c>
      <c r="AS16">
        <f t="shared" si="15"/>
        <v>181.26809506035849</v>
      </c>
      <c r="AT16">
        <f t="shared" si="16"/>
        <v>16.684128931647237</v>
      </c>
      <c r="AU16">
        <f t="shared" si="17"/>
        <v>-778.7287958708539</v>
      </c>
      <c r="AW16">
        <v>13</v>
      </c>
      <c r="AX16">
        <f>IF(Z16&gt;0, (R16*SUMPRODUCT(K16:$K$98, X16:$X$98)-K16*$AZ$3)/Z16, 0)</f>
        <v>6793.6671176060554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3.3331E-2</v>
      </c>
      <c r="Q17" s="5">
        <f t="shared" si="29"/>
        <v>12.5</v>
      </c>
      <c r="R17">
        <f t="shared" si="0"/>
        <v>100000</v>
      </c>
      <c r="S17">
        <f t="shared" si="1"/>
        <v>6480.7733760635056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5030.5577262367387</v>
      </c>
      <c r="AC17">
        <f t="shared" si="2"/>
        <v>4590.9272432273301</v>
      </c>
      <c r="AE17">
        <f t="shared" si="3"/>
        <v>0</v>
      </c>
      <c r="AF17">
        <f t="shared" si="4"/>
        <v>0</v>
      </c>
      <c r="AG17">
        <f t="shared" si="5"/>
        <v>-8.8548985144731116</v>
      </c>
      <c r="AH17">
        <f t="shared" si="6"/>
        <v>-2468.0855960496538</v>
      </c>
      <c r="AI17">
        <f t="shared" si="7"/>
        <v>-2476.9404945641268</v>
      </c>
      <c r="AJ17">
        <f t="shared" si="8"/>
        <v>439.63048300940864</v>
      </c>
      <c r="AK17">
        <f t="shared" si="30"/>
        <v>69.421696622066989</v>
      </c>
      <c r="AL17">
        <f t="shared" si="9"/>
        <v>-1967.8883149326512</v>
      </c>
      <c r="AN17">
        <f t="shared" si="10"/>
        <v>0</v>
      </c>
      <c r="AO17">
        <f t="shared" si="11"/>
        <v>0</v>
      </c>
      <c r="AP17">
        <f t="shared" si="12"/>
        <v>-3.5883001637981491</v>
      </c>
      <c r="AQ17">
        <f t="shared" si="13"/>
        <v>-1000.1505871690719</v>
      </c>
      <c r="AR17">
        <f t="shared" si="14"/>
        <v>-1003.73888733287</v>
      </c>
      <c r="AS17">
        <f t="shared" si="15"/>
        <v>178.15293214426944</v>
      </c>
      <c r="AT17">
        <f t="shared" si="16"/>
        <v>28.131986487812483</v>
      </c>
      <c r="AU17">
        <f t="shared" si="17"/>
        <v>-797.4539687007881</v>
      </c>
      <c r="AW17">
        <v>14</v>
      </c>
      <c r="AX17">
        <f>IF(Z17&gt;0, (R17*SUMPRODUCT(K17:$K$98, X17:$X$98)-K17*$AZ$3)/Z17, 0)</f>
        <v>6480.7733760635056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3.7801000000000001E-2</v>
      </c>
      <c r="Q18" s="5">
        <f t="shared" si="29"/>
        <v>12.5</v>
      </c>
      <c r="R18">
        <f t="shared" si="0"/>
        <v>100000</v>
      </c>
      <c r="S18">
        <f t="shared" si="1"/>
        <v>6151.0026703855319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4590.9272432273301</v>
      </c>
      <c r="AC18">
        <f t="shared" si="2"/>
        <v>4149.0360825028374</v>
      </c>
      <c r="AE18">
        <f t="shared" si="3"/>
        <v>0</v>
      </c>
      <c r="AF18">
        <f t="shared" si="4"/>
        <v>0</v>
      </c>
      <c r="AG18">
        <f t="shared" si="5"/>
        <v>-8.4316255105827818</v>
      </c>
      <c r="AH18">
        <f t="shared" si="6"/>
        <v>-2677.7921499647846</v>
      </c>
      <c r="AI18">
        <f t="shared" si="7"/>
        <v>-2686.2237754753673</v>
      </c>
      <c r="AJ18">
        <f t="shared" si="8"/>
        <v>441.89116072449269</v>
      </c>
      <c r="AK18">
        <f t="shared" si="30"/>
        <v>99.16402845371033</v>
      </c>
      <c r="AL18">
        <f t="shared" si="9"/>
        <v>-2145.1685862971644</v>
      </c>
      <c r="AN18">
        <f t="shared" si="10"/>
        <v>0</v>
      </c>
      <c r="AO18">
        <f t="shared" si="11"/>
        <v>0</v>
      </c>
      <c r="AP18">
        <f t="shared" si="12"/>
        <v>-3.1884806155920433</v>
      </c>
      <c r="AQ18">
        <f t="shared" si="13"/>
        <v>-1012.6266106139143</v>
      </c>
      <c r="AR18">
        <f t="shared" si="14"/>
        <v>-1015.8150912295064</v>
      </c>
      <c r="AS18">
        <f t="shared" si="15"/>
        <v>167.10436183427311</v>
      </c>
      <c r="AT18">
        <f t="shared" si="16"/>
        <v>37.499599821152295</v>
      </c>
      <c r="AU18">
        <f t="shared" si="17"/>
        <v>-811.21112957408104</v>
      </c>
      <c r="AW18">
        <v>15</v>
      </c>
      <c r="AX18">
        <f>IF(Z18&gt;0, (R18*SUMPRODUCT(K18:$K$98, X18:$X$98)-K18*$AZ$3)/Z18, 0)</f>
        <v>6151.0026703855319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4.3147999999999999E-2</v>
      </c>
      <c r="Q19" s="5">
        <f t="shared" si="29"/>
        <v>12.5</v>
      </c>
      <c r="R19">
        <f t="shared" si="0"/>
        <v>100000</v>
      </c>
      <c r="S19">
        <f t="shared" si="1"/>
        <v>5733.8844747351104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4149.0360825028374</v>
      </c>
      <c r="AC19">
        <f t="shared" si="2"/>
        <v>3662.1180142737012</v>
      </c>
      <c r="AE19">
        <f t="shared" si="3"/>
        <v>0</v>
      </c>
      <c r="AF19">
        <f t="shared" si="4"/>
        <v>0</v>
      </c>
      <c r="AG19">
        <f t="shared" si="5"/>
        <v>-7.9835014779463291</v>
      </c>
      <c r="AH19">
        <f t="shared" si="6"/>
        <v>-2910.4622202450068</v>
      </c>
      <c r="AI19">
        <f t="shared" si="7"/>
        <v>-2918.4457217229533</v>
      </c>
      <c r="AJ19">
        <f t="shared" si="8"/>
        <v>486.91806822913622</v>
      </c>
      <c r="AK19">
        <f t="shared" si="30"/>
        <v>92.523504639813282</v>
      </c>
      <c r="AL19">
        <f t="shared" si="9"/>
        <v>-2339.0041488540037</v>
      </c>
      <c r="AN19">
        <f t="shared" si="10"/>
        <v>0</v>
      </c>
      <c r="AO19">
        <f t="shared" si="11"/>
        <v>0</v>
      </c>
      <c r="AP19">
        <f t="shared" si="12"/>
        <v>-2.8154613893822229</v>
      </c>
      <c r="AQ19">
        <f t="shared" si="13"/>
        <v>-1026.4035184300326</v>
      </c>
      <c r="AR19">
        <f t="shared" si="14"/>
        <v>-1029.2189798194147</v>
      </c>
      <c r="AS19">
        <f t="shared" si="15"/>
        <v>171.71651119232473</v>
      </c>
      <c r="AT19">
        <f t="shared" si="16"/>
        <v>32.629336343622896</v>
      </c>
      <c r="AU19">
        <f t="shared" si="17"/>
        <v>-824.87313228346704</v>
      </c>
      <c r="AW19">
        <v>16</v>
      </c>
      <c r="AX19">
        <f>IF(Z19&gt;0, (R19*SUMPRODUCT(K19:$K$98, X19:$X$98)-K19*$AZ$3)/Z19, 0)</f>
        <v>5733.8844747351104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4.8848999999999997E-2</v>
      </c>
      <c r="Q20" s="5">
        <f t="shared" si="29"/>
        <v>12.5</v>
      </c>
      <c r="R20">
        <f t="shared" si="0"/>
        <v>100000</v>
      </c>
      <c r="S20">
        <f t="shared" si="1"/>
        <v>5007.8759284006783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3662.1180142737012</v>
      </c>
      <c r="AC20">
        <f t="shared" si="2"/>
        <v>3010.2063364964115</v>
      </c>
      <c r="AE20">
        <f t="shared" si="3"/>
        <v>0</v>
      </c>
      <c r="AF20">
        <f t="shared" si="4"/>
        <v>0</v>
      </c>
      <c r="AG20">
        <f t="shared" si="5"/>
        <v>-7.5136803994706662</v>
      </c>
      <c r="AH20">
        <f t="shared" si="6"/>
        <v>-3119.8885095696014</v>
      </c>
      <c r="AI20">
        <f t="shared" si="7"/>
        <v>-3127.402189969072</v>
      </c>
      <c r="AJ20">
        <f t="shared" si="8"/>
        <v>651.9116777772897</v>
      </c>
      <c r="AK20">
        <f t="shared" si="30"/>
        <v>15.747107461376915</v>
      </c>
      <c r="AL20">
        <f t="shared" si="9"/>
        <v>-2459.7434047304055</v>
      </c>
      <c r="AN20">
        <f t="shared" si="10"/>
        <v>0</v>
      </c>
      <c r="AO20">
        <f t="shared" si="11"/>
        <v>0</v>
      </c>
      <c r="AP20">
        <f t="shared" si="12"/>
        <v>-2.5133020032993159</v>
      </c>
      <c r="AQ20">
        <f t="shared" si="13"/>
        <v>-1043.5927034804681</v>
      </c>
      <c r="AR20">
        <f t="shared" si="14"/>
        <v>-1046.1060054837674</v>
      </c>
      <c r="AS20">
        <f t="shared" si="15"/>
        <v>218.06236606062032</v>
      </c>
      <c r="AT20">
        <f t="shared" si="16"/>
        <v>5.267356957535271</v>
      </c>
      <c r="AU20">
        <f t="shared" si="17"/>
        <v>-822.77628246561187</v>
      </c>
      <c r="AW20">
        <v>17</v>
      </c>
      <c r="AX20">
        <f>IF(Z20&gt;0, (R20*SUMPRODUCT(K20:$K$98, X20:$X$98)-K20*$AZ$3)/Z20, 0)</f>
        <v>5007.8759284006783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5.4528E-2</v>
      </c>
      <c r="Q21" s="5">
        <f t="shared" si="29"/>
        <v>12.5</v>
      </c>
      <c r="R21">
        <f t="shared" si="0"/>
        <v>100000</v>
      </c>
      <c r="S21">
        <f t="shared" si="1"/>
        <v>4099.2240808547731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3010.2063364964115</v>
      </c>
      <c r="AC21">
        <f t="shared" si="2"/>
        <v>2305.0224380794834</v>
      </c>
      <c r="AE21">
        <f t="shared" si="3"/>
        <v>0</v>
      </c>
      <c r="AF21">
        <f t="shared" si="4"/>
        <v>0</v>
      </c>
      <c r="AG21">
        <f t="shared" si="5"/>
        <v>-7.0288376306536238</v>
      </c>
      <c r="AH21">
        <f t="shared" si="6"/>
        <v>-3277.6477185786921</v>
      </c>
      <c r="AI21">
        <f t="shared" si="7"/>
        <v>-3284.6765562093456</v>
      </c>
      <c r="AJ21">
        <f t="shared" si="8"/>
        <v>705.18389841692806</v>
      </c>
      <c r="AK21">
        <f t="shared" si="30"/>
        <v>4.8163301383942585</v>
      </c>
      <c r="AL21">
        <f t="shared" si="9"/>
        <v>-2574.6763276540232</v>
      </c>
      <c r="AN21">
        <f t="shared" si="10"/>
        <v>0</v>
      </c>
      <c r="AO21">
        <f t="shared" si="11"/>
        <v>0</v>
      </c>
      <c r="AP21">
        <f t="shared" si="12"/>
        <v>-2.2357585123910404</v>
      </c>
      <c r="AQ21">
        <f t="shared" si="13"/>
        <v>-1042.5662353435155</v>
      </c>
      <c r="AR21">
        <f t="shared" si="14"/>
        <v>-1044.8019938559066</v>
      </c>
      <c r="AS21">
        <f t="shared" si="15"/>
        <v>224.30748674729779</v>
      </c>
      <c r="AT21">
        <f t="shared" si="16"/>
        <v>1.5319959958157594</v>
      </c>
      <c r="AU21">
        <f t="shared" si="17"/>
        <v>-818.96251111279298</v>
      </c>
      <c r="AW21">
        <v>18</v>
      </c>
      <c r="AX21">
        <f>IF(Z21&gt;0, (R21*SUMPRODUCT(K21:$K$98, X21:$X$98)-K21*$AZ$3)/Z21, 0)</f>
        <v>4099.2240808547731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6.0775000000000003E-2</v>
      </c>
      <c r="Q22" s="5">
        <f t="shared" si="29"/>
        <v>12.5</v>
      </c>
      <c r="R22">
        <f t="shared" si="0"/>
        <v>100000</v>
      </c>
      <c r="S22">
        <f t="shared" si="1"/>
        <v>3248.2217311842355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2305.0224380794834</v>
      </c>
      <c r="AC22">
        <f t="shared" si="2"/>
        <v>1697.2274655474985</v>
      </c>
      <c r="AE22">
        <f t="shared" si="3"/>
        <v>0</v>
      </c>
      <c r="AF22">
        <f t="shared" si="4"/>
        <v>0</v>
      </c>
      <c r="AG22">
        <f t="shared" si="5"/>
        <v>-6.5313716473441144</v>
      </c>
      <c r="AH22">
        <f t="shared" si="6"/>
        <v>-3417.4208560237921</v>
      </c>
      <c r="AI22">
        <f t="shared" si="7"/>
        <v>-3423.9522276711364</v>
      </c>
      <c r="AJ22">
        <f t="shared" si="8"/>
        <v>607.79497253198497</v>
      </c>
      <c r="AK22">
        <f t="shared" si="30"/>
        <v>48.405471199669158</v>
      </c>
      <c r="AL22">
        <f t="shared" si="9"/>
        <v>-2767.7517839394823</v>
      </c>
      <c r="AN22">
        <f t="shared" si="10"/>
        <v>0</v>
      </c>
      <c r="AO22">
        <f t="shared" si="11"/>
        <v>0</v>
      </c>
      <c r="AP22">
        <f t="shared" si="12"/>
        <v>-1.9397971089417037</v>
      </c>
      <c r="AQ22">
        <f t="shared" si="13"/>
        <v>-1014.9633881648215</v>
      </c>
      <c r="AR22">
        <f t="shared" si="14"/>
        <v>-1016.9031852737633</v>
      </c>
      <c r="AS22">
        <f t="shared" si="15"/>
        <v>180.51322053098434</v>
      </c>
      <c r="AT22">
        <f t="shared" si="16"/>
        <v>14.376274718383369</v>
      </c>
      <c r="AU22">
        <f t="shared" si="17"/>
        <v>-822.0136900243956</v>
      </c>
      <c r="AW22">
        <v>19</v>
      </c>
      <c r="AX22">
        <f>IF(Z22&gt;0, (R22*SUMPRODUCT(K22:$K$98, X22:$X$98)-K22*$AZ$3)/Z22, 0)</f>
        <v>3248.2217311842355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6.7419999999999994E-2</v>
      </c>
      <c r="Q23" s="5">
        <f t="shared" si="29"/>
        <v>12.5</v>
      </c>
      <c r="R23">
        <f t="shared" si="0"/>
        <v>100000</v>
      </c>
      <c r="S23">
        <f t="shared" si="1"/>
        <v>2776.3468917849345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1697.2274655474985</v>
      </c>
      <c r="AC23">
        <f t="shared" si="2"/>
        <v>1338.3575323296527</v>
      </c>
      <c r="AE23">
        <f t="shared" si="3"/>
        <v>0</v>
      </c>
      <c r="AF23">
        <f t="shared" si="4"/>
        <v>0</v>
      </c>
      <c r="AG23">
        <f t="shared" si="5"/>
        <v>-6.0257128544067324</v>
      </c>
      <c r="AH23">
        <f t="shared" si="6"/>
        <v>-3522.7606117115206</v>
      </c>
      <c r="AI23">
        <f t="shared" si="7"/>
        <v>-3528.7863245659273</v>
      </c>
      <c r="AJ23">
        <f t="shared" si="8"/>
        <v>358.86993321784576</v>
      </c>
      <c r="AK23">
        <f t="shared" si="30"/>
        <v>118.8059225883249</v>
      </c>
      <c r="AL23">
        <f t="shared" si="9"/>
        <v>-3051.1104687597567</v>
      </c>
      <c r="AN23">
        <f t="shared" si="10"/>
        <v>0</v>
      </c>
      <c r="AO23">
        <f t="shared" si="11"/>
        <v>0</v>
      </c>
      <c r="AP23">
        <f t="shared" si="12"/>
        <v>-1.59787322925664</v>
      </c>
      <c r="AQ23">
        <f t="shared" si="13"/>
        <v>-934.15086489178304</v>
      </c>
      <c r="AR23">
        <f t="shared" si="14"/>
        <v>-935.74873812103976</v>
      </c>
      <c r="AS23">
        <f t="shared" si="15"/>
        <v>95.16362178701452</v>
      </c>
      <c r="AT23">
        <f t="shared" si="16"/>
        <v>31.504455616763984</v>
      </c>
      <c r="AU23">
        <f t="shared" si="17"/>
        <v>-809.08066071726125</v>
      </c>
      <c r="AW23">
        <v>20</v>
      </c>
      <c r="AX23">
        <f>IF(Z23&gt;0, (R23*SUMPRODUCT(K23:$K$98, X23:$X$98)-K23*$AZ$3)/Z23, 0)</f>
        <v>2776.3468917849345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7.4817999999999996E-2</v>
      </c>
      <c r="Q24" s="5">
        <f t="shared" si="29"/>
        <v>12.5</v>
      </c>
      <c r="R24">
        <f t="shared" si="0"/>
        <v>100000</v>
      </c>
      <c r="S24">
        <f t="shared" si="1"/>
        <v>2244.0433055076164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1338.3575323296527</v>
      </c>
      <c r="AC24">
        <f t="shared" si="2"/>
        <v>990.00439506909697</v>
      </c>
      <c r="AE24">
        <f t="shared" si="3"/>
        <v>0</v>
      </c>
      <c r="AF24">
        <f t="shared" si="4"/>
        <v>0</v>
      </c>
      <c r="AG24">
        <f t="shared" si="5"/>
        <v>-5.5146239415216627</v>
      </c>
      <c r="AH24">
        <f t="shared" si="6"/>
        <v>-3606.6542747280232</v>
      </c>
      <c r="AI24">
        <f t="shared" si="7"/>
        <v>-3612.1688986695449</v>
      </c>
      <c r="AJ24">
        <f t="shared" si="8"/>
        <v>348.35313726055574</v>
      </c>
      <c r="AK24">
        <f t="shared" si="30"/>
        <v>93.685027263075696</v>
      </c>
      <c r="AL24">
        <f t="shared" si="9"/>
        <v>-3170.1307341459133</v>
      </c>
      <c r="AN24">
        <f t="shared" si="10"/>
        <v>0</v>
      </c>
      <c r="AO24">
        <f t="shared" si="11"/>
        <v>0</v>
      </c>
      <c r="AP24">
        <f t="shared" si="12"/>
        <v>-1.3056650158013843</v>
      </c>
      <c r="AQ24">
        <f t="shared" si="13"/>
        <v>-853.92628047516632</v>
      </c>
      <c r="AR24">
        <f t="shared" si="14"/>
        <v>-855.23194549096775</v>
      </c>
      <c r="AS24">
        <f t="shared" si="15"/>
        <v>82.477519643934656</v>
      </c>
      <c r="AT24">
        <f t="shared" si="16"/>
        <v>22.181251867565145</v>
      </c>
      <c r="AU24">
        <f t="shared" si="17"/>
        <v>-750.57317397946781</v>
      </c>
      <c r="AW24">
        <v>21</v>
      </c>
      <c r="AX24">
        <f>IF(Z24&gt;0, (R24*SUMPRODUCT(K24:$K$98, X24:$X$98)-K24*$AZ$3)/Z24, 0)</f>
        <v>2244.0433055076164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8.3350999999999995E-2</v>
      </c>
      <c r="Q25" s="5">
        <f t="shared" si="29"/>
        <v>12.5</v>
      </c>
      <c r="R25">
        <f t="shared" si="0"/>
        <v>100000</v>
      </c>
      <c r="S25">
        <f t="shared" si="1"/>
        <v>1647.8360925852976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990.00439506909697</v>
      </c>
      <c r="AC25">
        <f t="shared" si="2"/>
        <v>659.11179997895579</v>
      </c>
      <c r="AE25">
        <f t="shared" si="3"/>
        <v>0</v>
      </c>
      <c r="AF25">
        <f t="shared" si="4"/>
        <v>0</v>
      </c>
      <c r="AG25">
        <f t="shared" si="5"/>
        <v>-4.9998282819566739</v>
      </c>
      <c r="AH25">
        <f t="shared" si="6"/>
        <v>-3677.1953611981767</v>
      </c>
      <c r="AI25">
        <f t="shared" si="7"/>
        <v>-3682.1951894801332</v>
      </c>
      <c r="AJ25">
        <f t="shared" si="8"/>
        <v>330.89259509014119</v>
      </c>
      <c r="AK25">
        <f t="shared" si="30"/>
        <v>69.3003076548368</v>
      </c>
      <c r="AL25">
        <f t="shared" si="9"/>
        <v>-3282.0022867351554</v>
      </c>
      <c r="AN25">
        <f t="shared" si="10"/>
        <v>0</v>
      </c>
      <c r="AO25">
        <f t="shared" si="11"/>
        <v>0</v>
      </c>
      <c r="AP25">
        <f t="shared" si="12"/>
        <v>-1.0569463222422404</v>
      </c>
      <c r="AQ25">
        <f t="shared" si="13"/>
        <v>-777.34631951472261</v>
      </c>
      <c r="AR25">
        <f t="shared" si="14"/>
        <v>-778.40326583696481</v>
      </c>
      <c r="AS25">
        <f t="shared" si="15"/>
        <v>69.9495446073294</v>
      </c>
      <c r="AT25">
        <f t="shared" si="16"/>
        <v>14.649844189722964</v>
      </c>
      <c r="AU25">
        <f t="shared" si="17"/>
        <v>-693.80387703991255</v>
      </c>
      <c r="AW25">
        <v>22</v>
      </c>
      <c r="AX25">
        <f>IF(Z25&gt;0, (R25*SUMPRODUCT(K25:$K$98, X25:$X$98)-K25*$AZ$3)/Z25, 0)</f>
        <v>1647.8360925852976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9.2474000000000001E-2</v>
      </c>
      <c r="Q26" s="5">
        <f t="shared" si="29"/>
        <v>12.5</v>
      </c>
      <c r="R26">
        <f t="shared" si="0"/>
        <v>100000</v>
      </c>
      <c r="S26">
        <f t="shared" si="1"/>
        <v>971.48110611298432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659.11179997895579</v>
      </c>
      <c r="AC26">
        <f t="shared" si="2"/>
        <v>348.75984241514834</v>
      </c>
      <c r="AE26">
        <f t="shared" si="3"/>
        <v>0</v>
      </c>
      <c r="AF26">
        <f t="shared" si="4"/>
        <v>0</v>
      </c>
      <c r="AG26">
        <f t="shared" si="5"/>
        <v>-4.4874758785914457</v>
      </c>
      <c r="AH26">
        <f t="shared" si="6"/>
        <v>-3698.8329643652914</v>
      </c>
      <c r="AI26">
        <f t="shared" si="7"/>
        <v>-3703.3204402438828</v>
      </c>
      <c r="AJ26">
        <f t="shared" si="8"/>
        <v>310.35195756380745</v>
      </c>
      <c r="AK26">
        <f t="shared" si="30"/>
        <v>46.137825998526907</v>
      </c>
      <c r="AL26">
        <f t="shared" si="9"/>
        <v>-3346.8306566815486</v>
      </c>
      <c r="AN26">
        <f t="shared" si="10"/>
        <v>0</v>
      </c>
      <c r="AO26">
        <f t="shared" si="11"/>
        <v>0</v>
      </c>
      <c r="AP26">
        <f t="shared" si="12"/>
        <v>-0.84699714715784735</v>
      </c>
      <c r="AQ26">
        <f t="shared" si="13"/>
        <v>-698.14324430734951</v>
      </c>
      <c r="AR26">
        <f t="shared" si="14"/>
        <v>-698.99024145450733</v>
      </c>
      <c r="AS26">
        <f t="shared" si="15"/>
        <v>58.577968948082336</v>
      </c>
      <c r="AT26">
        <f t="shared" si="16"/>
        <v>8.708371488580271</v>
      </c>
      <c r="AU26">
        <f t="shared" si="17"/>
        <v>-631.70390101784471</v>
      </c>
      <c r="AW26">
        <v>23</v>
      </c>
      <c r="AX26">
        <f>IF(Z26&gt;0, (R26*SUMPRODUCT(K26:$K$98, X26:$X$98)-K26*$AZ$3)/Z26, 0)</f>
        <v>971.48110611298432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0.10216500000000001</v>
      </c>
      <c r="Q27" s="5">
        <f t="shared" si="29"/>
        <v>12.5</v>
      </c>
      <c r="R27">
        <f t="shared" si="0"/>
        <v>100000</v>
      </c>
      <c r="S27">
        <f t="shared" si="1"/>
        <v>212.01526955767648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348.75984241514834</v>
      </c>
      <c r="AC27">
        <f t="shared" si="2"/>
        <v>67.575849849687984</v>
      </c>
      <c r="AE27">
        <f t="shared" si="3"/>
        <v>0</v>
      </c>
      <c r="AF27">
        <f t="shared" si="4"/>
        <v>0</v>
      </c>
      <c r="AG27">
        <f t="shared" si="5"/>
        <v>-3.9841381466692369</v>
      </c>
      <c r="AH27">
        <f t="shared" si="6"/>
        <v>-3667.7037850903607</v>
      </c>
      <c r="AI27">
        <f t="shared" si="7"/>
        <v>-3671.6879232370297</v>
      </c>
      <c r="AJ27">
        <f t="shared" si="8"/>
        <v>281.18399256546036</v>
      </c>
      <c r="AK27">
        <f t="shared" si="30"/>
        <v>24.413188969060386</v>
      </c>
      <c r="AL27">
        <f t="shared" si="9"/>
        <v>-3366.0907417025091</v>
      </c>
      <c r="AN27">
        <f t="shared" si="10"/>
        <v>0</v>
      </c>
      <c r="AO27">
        <f t="shared" si="11"/>
        <v>0</v>
      </c>
      <c r="AP27">
        <f t="shared" si="12"/>
        <v>-0.67142295727400658</v>
      </c>
      <c r="AQ27">
        <f t="shared" si="13"/>
        <v>-618.09616813843911</v>
      </c>
      <c r="AR27">
        <f t="shared" si="14"/>
        <v>-618.76759109571299</v>
      </c>
      <c r="AS27">
        <f t="shared" si="15"/>
        <v>47.386255414924825</v>
      </c>
      <c r="AT27">
        <f t="shared" si="16"/>
        <v>4.1142086269772387</v>
      </c>
      <c r="AU27">
        <f t="shared" si="17"/>
        <v>-567.26712705381101</v>
      </c>
      <c r="AW27">
        <v>24</v>
      </c>
      <c r="AX27">
        <f>IF(Z27&gt;0, (R27*SUMPRODUCT(K27:$K$98, X27:$X$98)-K27*$AZ$3)/Z27, 0)</f>
        <v>212.01526955767648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0.113081</v>
      </c>
      <c r="Q28" s="5">
        <f t="shared" si="29"/>
        <v>12.5</v>
      </c>
      <c r="R28">
        <f t="shared" si="0"/>
        <v>100000</v>
      </c>
      <c r="S28">
        <f t="shared" si="1"/>
        <v>-637.690280604637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67.575849849687984</v>
      </c>
      <c r="AC28">
        <f t="shared" si="2"/>
        <v>-178.23527209063562</v>
      </c>
      <c r="AE28">
        <f t="shared" si="3"/>
        <v>0</v>
      </c>
      <c r="AF28">
        <f t="shared" si="4"/>
        <v>0</v>
      </c>
      <c r="AG28">
        <f t="shared" si="5"/>
        <v>-3.4937664394390402</v>
      </c>
      <c r="AH28">
        <f t="shared" si="6"/>
        <v>-3604.2426061080319</v>
      </c>
      <c r="AI28">
        <f t="shared" si="7"/>
        <v>-3607.7363725474711</v>
      </c>
      <c r="AJ28">
        <f t="shared" si="8"/>
        <v>245.8111219403236</v>
      </c>
      <c r="AK28">
        <f t="shared" si="30"/>
        <v>4.7303094894781594</v>
      </c>
      <c r="AL28">
        <f t="shared" si="9"/>
        <v>-3357.1949411176693</v>
      </c>
      <c r="AN28">
        <f t="shared" si="10"/>
        <v>0</v>
      </c>
      <c r="AO28">
        <f t="shared" si="11"/>
        <v>0</v>
      </c>
      <c r="AP28">
        <f t="shared" si="12"/>
        <v>-0.52569959666943267</v>
      </c>
      <c r="AQ28">
        <f t="shared" si="13"/>
        <v>-542.32271022501391</v>
      </c>
      <c r="AR28">
        <f t="shared" si="14"/>
        <v>-542.84840982168339</v>
      </c>
      <c r="AS28">
        <f t="shared" si="15"/>
        <v>36.986676098942915</v>
      </c>
      <c r="AT28">
        <f t="shared" si="16"/>
        <v>0.7117595963683041</v>
      </c>
      <c r="AU28">
        <f t="shared" si="17"/>
        <v>-505.14997412637211</v>
      </c>
      <c r="AW28">
        <v>25</v>
      </c>
      <c r="AX28">
        <f>IF(Z28&gt;0, (R28*SUMPRODUCT(K28:$K$98, X28:$X$98)-K28*$AZ$3)/Z28, 0)</f>
        <v>-637.690280604637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0.12539</v>
      </c>
      <c r="Q29" s="5">
        <f t="shared" si="29"/>
        <v>12.5</v>
      </c>
      <c r="R29">
        <f t="shared" si="0"/>
        <v>100000</v>
      </c>
      <c r="S29">
        <f t="shared" si="1"/>
        <v>-1606.2286293812085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-178.23527209063562</v>
      </c>
      <c r="AC29">
        <f t="shared" si="2"/>
        <v>-388.16061963876064</v>
      </c>
      <c r="AE29">
        <f t="shared" si="3"/>
        <v>0</v>
      </c>
      <c r="AF29">
        <f t="shared" si="4"/>
        <v>0</v>
      </c>
      <c r="AG29">
        <f t="shared" si="5"/>
        <v>-3.0207454012033885</v>
      </c>
      <c r="AH29">
        <f t="shared" si="6"/>
        <v>-3504.6669907300902</v>
      </c>
      <c r="AI29">
        <f t="shared" si="7"/>
        <v>-3507.6877361312936</v>
      </c>
      <c r="AJ29">
        <f t="shared" si="8"/>
        <v>209.92534754812502</v>
      </c>
      <c r="AK29">
        <f t="shared" si="30"/>
        <v>-12.476469046344494</v>
      </c>
      <c r="AL29">
        <f t="shared" si="9"/>
        <v>-3310.2388576295129</v>
      </c>
      <c r="AN29">
        <f t="shared" si="10"/>
        <v>0</v>
      </c>
      <c r="AO29">
        <f t="shared" si="11"/>
        <v>0</v>
      </c>
      <c r="AP29">
        <f t="shared" si="12"/>
        <v>-0.4058260073896055</v>
      </c>
      <c r="AQ29">
        <f t="shared" si="13"/>
        <v>-470.83908875985833</v>
      </c>
      <c r="AR29">
        <f t="shared" si="14"/>
        <v>-471.24491476724791</v>
      </c>
      <c r="AS29">
        <f t="shared" si="15"/>
        <v>28.202696464055556</v>
      </c>
      <c r="AT29">
        <f t="shared" si="16"/>
        <v>-1.6761676165693753</v>
      </c>
      <c r="AU29">
        <f t="shared" si="17"/>
        <v>-444.71838591976172</v>
      </c>
      <c r="AW29">
        <v>26</v>
      </c>
      <c r="AX29">
        <f>IF(Z29&gt;0, (R29*SUMPRODUCT(K29:$K$98, X29:$X$98)-K29*$AZ$3)/Z29, 0)</f>
        <v>-1606.2286293812085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0.13947699999999999</v>
      </c>
      <c r="Q30" s="5">
        <f t="shared" si="29"/>
        <v>12.5</v>
      </c>
      <c r="R30">
        <f t="shared" si="0"/>
        <v>100000</v>
      </c>
      <c r="S30">
        <f t="shared" si="1"/>
        <v>-2735.3524814378784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-388.16061963876064</v>
      </c>
      <c r="AC30">
        <f t="shared" si="2"/>
        <v>-562.21634886568313</v>
      </c>
      <c r="AE30">
        <f t="shared" si="3"/>
        <v>0</v>
      </c>
      <c r="AF30">
        <f t="shared" si="4"/>
        <v>0</v>
      </c>
      <c r="AG30">
        <f t="shared" si="5"/>
        <v>-2.5692134408677094</v>
      </c>
      <c r="AH30">
        <f t="shared" si="6"/>
        <v>-3370.5960505891599</v>
      </c>
      <c r="AI30">
        <f t="shared" si="7"/>
        <v>-3373.1652640300276</v>
      </c>
      <c r="AJ30">
        <f t="shared" si="8"/>
        <v>174.05572922692249</v>
      </c>
      <c r="AK30">
        <f t="shared" si="30"/>
        <v>-27.171243374713246</v>
      </c>
      <c r="AL30">
        <f t="shared" si="9"/>
        <v>-3226.2807781778183</v>
      </c>
      <c r="AN30">
        <f t="shared" si="10"/>
        <v>0</v>
      </c>
      <c r="AO30">
        <f t="shared" si="11"/>
        <v>0</v>
      </c>
      <c r="AP30">
        <f t="shared" si="12"/>
        <v>-0.30818245828841911</v>
      </c>
      <c r="AQ30">
        <f t="shared" si="13"/>
        <v>-404.30995737628569</v>
      </c>
      <c r="AR30">
        <f t="shared" si="14"/>
        <v>-404.61813983457415</v>
      </c>
      <c r="AS30">
        <f t="shared" si="15"/>
        <v>20.878344188570054</v>
      </c>
      <c r="AT30">
        <f t="shared" si="16"/>
        <v>-3.2592467580832714</v>
      </c>
      <c r="AU30">
        <f t="shared" si="17"/>
        <v>-386.99904240408733</v>
      </c>
      <c r="AW30">
        <v>27</v>
      </c>
      <c r="AX30">
        <f>IF(Z30&gt;0, (R30*SUMPRODUCT(K30:$K$98, X30:$X$98)-K30*$AZ$3)/Z30, 0)</f>
        <v>-2735.3524814378784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0.15573300000000001</v>
      </c>
      <c r="Q31" s="5">
        <f t="shared" si="29"/>
        <v>12.5</v>
      </c>
      <c r="R31">
        <f t="shared" si="0"/>
        <v>100000</v>
      </c>
      <c r="S31">
        <f t="shared" si="1"/>
        <v>-4091.2679281034207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-562.21634886568313</v>
      </c>
      <c r="AC31">
        <f t="shared" si="2"/>
        <v>-701.54116380184792</v>
      </c>
      <c r="AE31">
        <f t="shared" si="3"/>
        <v>0</v>
      </c>
      <c r="AF31">
        <f t="shared" si="4"/>
        <v>0</v>
      </c>
      <c r="AG31">
        <f t="shared" si="5"/>
        <v>-2.1434099896723815</v>
      </c>
      <c r="AH31">
        <f t="shared" si="6"/>
        <v>-3200.8905342932085</v>
      </c>
      <c r="AI31">
        <f t="shared" si="7"/>
        <v>-3203.0339442828808</v>
      </c>
      <c r="AJ31">
        <f t="shared" si="8"/>
        <v>139.32481493616478</v>
      </c>
      <c r="AK31">
        <f t="shared" si="30"/>
        <v>-39.355144420597824</v>
      </c>
      <c r="AL31">
        <f t="shared" si="9"/>
        <v>-3103.0642737673138</v>
      </c>
      <c r="AN31">
        <f t="shared" si="10"/>
        <v>0</v>
      </c>
      <c r="AO31">
        <f t="shared" si="11"/>
        <v>0</v>
      </c>
      <c r="AP31">
        <f t="shared" si="12"/>
        <v>-0.22955933475795048</v>
      </c>
      <c r="AQ31">
        <f t="shared" si="13"/>
        <v>-342.81556269021695</v>
      </c>
      <c r="AR31">
        <f t="shared" si="14"/>
        <v>-343.04512202497489</v>
      </c>
      <c r="AS31">
        <f t="shared" si="15"/>
        <v>14.921695796010157</v>
      </c>
      <c r="AT31">
        <f t="shared" si="16"/>
        <v>-4.2149382600742635</v>
      </c>
      <c r="AU31">
        <f t="shared" si="17"/>
        <v>-332.33836448903901</v>
      </c>
      <c r="AW31">
        <v>28</v>
      </c>
      <c r="AX31">
        <f>IF(Z31&gt;0, (R31*SUMPRODUCT(K31:$K$98, X31:$X$98)-K31*$AZ$3)/Z31, 0)</f>
        <v>-4091.2679281034207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0.17447299999999999</v>
      </c>
      <c r="Q32" s="5">
        <f t="shared" si="29"/>
        <v>12.5</v>
      </c>
      <c r="R32">
        <f t="shared" si="0"/>
        <v>100000</v>
      </c>
      <c r="S32">
        <f t="shared" si="1"/>
        <v>-5776.3073540213727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-701.54116380184792</v>
      </c>
      <c r="AC32">
        <f t="shared" si="2"/>
        <v>-807.76284931338478</v>
      </c>
      <c r="AE32">
        <f t="shared" si="3"/>
        <v>0</v>
      </c>
      <c r="AF32">
        <f t="shared" si="4"/>
        <v>0</v>
      </c>
      <c r="AG32">
        <f t="shared" si="5"/>
        <v>-1.7480087186475484</v>
      </c>
      <c r="AH32">
        <f t="shared" si="6"/>
        <v>-2991.7373690248751</v>
      </c>
      <c r="AI32">
        <f t="shared" si="7"/>
        <v>-2993.4853777435228</v>
      </c>
      <c r="AJ32">
        <f t="shared" si="8"/>
        <v>106.22168551153686</v>
      </c>
      <c r="AK32">
        <f t="shared" si="30"/>
        <v>-49.107881466129356</v>
      </c>
      <c r="AL32">
        <f t="shared" si="9"/>
        <v>-2936.3715736981158</v>
      </c>
      <c r="AN32">
        <f t="shared" si="10"/>
        <v>0</v>
      </c>
      <c r="AO32">
        <f t="shared" si="11"/>
        <v>0</v>
      </c>
      <c r="AP32">
        <f t="shared" si="12"/>
        <v>-0.16715342464030988</v>
      </c>
      <c r="AQ32">
        <f t="shared" si="13"/>
        <v>-286.08504152302777</v>
      </c>
      <c r="AR32">
        <f t="shared" si="14"/>
        <v>-286.25219494766804</v>
      </c>
      <c r="AS32">
        <f t="shared" si="15"/>
        <v>10.157454201977229</v>
      </c>
      <c r="AT32">
        <f t="shared" si="16"/>
        <v>-4.6959437194597982</v>
      </c>
      <c r="AU32">
        <f t="shared" si="17"/>
        <v>-280.79068446515066</v>
      </c>
      <c r="AW32">
        <v>29</v>
      </c>
      <c r="AX32">
        <f>IF(Z32&gt;0, (R32*SUMPRODUCT(K32:$K$98, X32:$X$98)-K32*$AZ$3)/Z32, 0)</f>
        <v>-5776.3073540213727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0.196798</v>
      </c>
      <c r="Q33" s="5">
        <f t="shared" si="29"/>
        <v>12.5</v>
      </c>
      <c r="R33">
        <f t="shared" si="0"/>
        <v>100000</v>
      </c>
      <c r="S33">
        <f t="shared" si="1"/>
        <v>-7956.9786587367344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-807.76284931338478</v>
      </c>
      <c r="AC33">
        <f t="shared" si="2"/>
        <v>-882.60335764116246</v>
      </c>
      <c r="AE33">
        <f t="shared" si="3"/>
        <v>0</v>
      </c>
      <c r="AF33">
        <f t="shared" si="4"/>
        <v>0</v>
      </c>
      <c r="AG33">
        <f t="shared" si="5"/>
        <v>-1.3865240116486726</v>
      </c>
      <c r="AH33">
        <f t="shared" si="6"/>
        <v>-2752.0369584992018</v>
      </c>
      <c r="AI33">
        <f t="shared" si="7"/>
        <v>-2753.4234825108506</v>
      </c>
      <c r="AJ33">
        <f t="shared" si="8"/>
        <v>74.840508327777684</v>
      </c>
      <c r="AK33">
        <f t="shared" si="30"/>
        <v>-56.543399451936942</v>
      </c>
      <c r="AL33">
        <f t="shared" si="9"/>
        <v>-2735.1263736350102</v>
      </c>
      <c r="AN33">
        <f t="shared" si="10"/>
        <v>0</v>
      </c>
      <c r="AO33">
        <f t="shared" si="11"/>
        <v>0</v>
      </c>
      <c r="AP33">
        <f t="shared" si="12"/>
        <v>-0.11838074172459201</v>
      </c>
      <c r="AQ33">
        <f t="shared" si="13"/>
        <v>-234.96756901688357</v>
      </c>
      <c r="AR33">
        <f t="shared" si="14"/>
        <v>-235.08594975860817</v>
      </c>
      <c r="AS33">
        <f t="shared" si="15"/>
        <v>6.3898459835203747</v>
      </c>
      <c r="AT33">
        <f t="shared" si="16"/>
        <v>-4.8276477799983963</v>
      </c>
      <c r="AU33">
        <f t="shared" si="17"/>
        <v>-233.52375155508622</v>
      </c>
      <c r="AW33">
        <v>30</v>
      </c>
      <c r="AX33">
        <f>IF(Z33&gt;0, (R33*SUMPRODUCT(K33:$K$98, X33:$X$98)-K33*$AZ$3)/Z33, 0)</f>
        <v>-7956.9786587367344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0.22254599999999999</v>
      </c>
      <c r="Q34" s="5">
        <f t="shared" si="29"/>
        <v>12.5</v>
      </c>
      <c r="R34">
        <f t="shared" si="0"/>
        <v>100000</v>
      </c>
      <c r="S34">
        <f t="shared" si="1"/>
        <v>-10912.572821632477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-882.60335764116246</v>
      </c>
      <c r="AC34">
        <f t="shared" si="2"/>
        <v>-928.95973630514413</v>
      </c>
      <c r="AE34">
        <f t="shared" si="3"/>
        <v>0</v>
      </c>
      <c r="AF34">
        <f t="shared" si="4"/>
        <v>0</v>
      </c>
      <c r="AG34">
        <f t="shared" si="5"/>
        <v>-1.0640933988358203</v>
      </c>
      <c r="AH34">
        <f t="shared" si="6"/>
        <v>-2468.522981570924</v>
      </c>
      <c r="AI34">
        <f t="shared" si="7"/>
        <v>-2469.5870749697597</v>
      </c>
      <c r="AJ34">
        <f t="shared" si="8"/>
        <v>46.356378663981673</v>
      </c>
      <c r="AK34">
        <f t="shared" si="30"/>
        <v>-61.782235034881381</v>
      </c>
      <c r="AL34">
        <f t="shared" si="9"/>
        <v>-2485.0129313406596</v>
      </c>
      <c r="AN34">
        <f t="shared" si="10"/>
        <v>0</v>
      </c>
      <c r="AO34">
        <f t="shared" si="11"/>
        <v>0</v>
      </c>
      <c r="AP34">
        <f t="shared" si="12"/>
        <v>-8.1117655142415201E-2</v>
      </c>
      <c r="AQ34">
        <f t="shared" si="13"/>
        <v>-188.17971819886466</v>
      </c>
      <c r="AR34">
        <f t="shared" si="14"/>
        <v>-188.26083585400707</v>
      </c>
      <c r="AS34">
        <f t="shared" si="15"/>
        <v>3.5338258297909637</v>
      </c>
      <c r="AT34">
        <f t="shared" si="16"/>
        <v>-4.70976517754002</v>
      </c>
      <c r="AU34">
        <f t="shared" si="17"/>
        <v>-189.43677520175615</v>
      </c>
      <c r="AW34">
        <v>31</v>
      </c>
      <c r="AX34">
        <f>IF(Z34&gt;0, (R34*SUMPRODUCT(K34:$K$98, X34:$X$98)-K34*$AZ$3)/Z34, 0)</f>
        <v>-10912.572821632477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0.252114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-15103.814779485214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-928.95973630514413</v>
      </c>
      <c r="AC35">
        <f t="shared" ref="AC35:AC66" si="33">S35*Z35</f>
        <v>-948.73660597463231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-0.78517962169336819</v>
      </c>
      <c r="AH35">
        <f t="shared" ref="AH35:AH66" si="37">-X35*R35</f>
        <v>-2146.182745232752</v>
      </c>
      <c r="AI35">
        <f t="shared" ref="AI35:AI66" si="38">SUM(AE35:AH35)</f>
        <v>-2146.9679248544453</v>
      </c>
      <c r="AJ35">
        <f t="shared" ref="AJ35:AJ66" si="39">AB35-AC35</f>
        <v>19.776869669488178</v>
      </c>
      <c r="AK35">
        <f t="shared" si="30"/>
        <v>-65.027181541360093</v>
      </c>
      <c r="AL35">
        <f t="shared" ref="AL35:AL66" si="40">SUM(AI35:AK35)</f>
        <v>-2192.2182367263172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-5.3442484002157314E-2</v>
      </c>
      <c r="AQ35">
        <f t="shared" ref="AQ35:AQ66" si="44">AH35*$K35</f>
        <v>-146.07783220410619</v>
      </c>
      <c r="AR35">
        <f t="shared" ref="AR35:AR66" si="45">AI35*$K35</f>
        <v>-146.13127468810833</v>
      </c>
      <c r="AS35">
        <f t="shared" ref="AS35:AS66" si="46">AJ35*$K35</f>
        <v>1.346093316386562</v>
      </c>
      <c r="AT35">
        <f t="shared" ref="AT35:AT66" si="47">AK35*$K35</f>
        <v>-4.4260115943083811</v>
      </c>
      <c r="AU35">
        <f t="shared" ref="AU35:AU66" si="48">AL35*$K35</f>
        <v>-149.21119296603015</v>
      </c>
      <c r="AW35">
        <v>32</v>
      </c>
      <c r="AX35">
        <f>IF(Z35&gt;0, (R35*SUMPRODUCT(K35:$K$98, X35:$X$98)-K35*$AZ$3)/Z35, 0)</f>
        <v>-15103.814779485214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0.286269</v>
      </c>
      <c r="Q36" s="5">
        <f t="shared" si="29"/>
        <v>12.5</v>
      </c>
      <c r="R36">
        <f t="shared" si="31"/>
        <v>100000</v>
      </c>
      <c r="S36">
        <f t="shared" si="32"/>
        <v>-21365.618381134598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-948.73660597463231</v>
      </c>
      <c r="AC36">
        <f t="shared" si="33"/>
        <v>-944.45475199179532</v>
      </c>
      <c r="AE36">
        <f t="shared" si="34"/>
        <v>0</v>
      </c>
      <c r="AF36">
        <f t="shared" si="35"/>
        <v>0</v>
      </c>
      <c r="AG36">
        <f t="shared" si="36"/>
        <v>-0.5525552403538958</v>
      </c>
      <c r="AH36">
        <f t="shared" si="37"/>
        <v>-1798.1806809803106</v>
      </c>
      <c r="AI36">
        <f t="shared" si="38"/>
        <v>-1798.7332362206646</v>
      </c>
      <c r="AJ36">
        <f t="shared" si="39"/>
        <v>-4.2818539828369921</v>
      </c>
      <c r="AK36">
        <f t="shared" si="30"/>
        <v>-66.411562418224264</v>
      </c>
      <c r="AL36">
        <f t="shared" si="40"/>
        <v>-1869.4266526217259</v>
      </c>
      <c r="AN36">
        <f t="shared" si="41"/>
        <v>0</v>
      </c>
      <c r="AO36">
        <f t="shared" si="42"/>
        <v>0</v>
      </c>
      <c r="AP36">
        <f t="shared" si="43"/>
        <v>-3.3579582776180512E-2</v>
      </c>
      <c r="AQ36">
        <f t="shared" si="44"/>
        <v>-109.27804609152551</v>
      </c>
      <c r="AR36">
        <f t="shared" si="45"/>
        <v>-109.31162567430169</v>
      </c>
      <c r="AS36">
        <f t="shared" si="46"/>
        <v>-0.2602144722401043</v>
      </c>
      <c r="AT36">
        <f t="shared" si="47"/>
        <v>-4.0359268986209287</v>
      </c>
      <c r="AU36">
        <f t="shared" si="48"/>
        <v>-113.60776704516273</v>
      </c>
      <c r="AW36">
        <v>33</v>
      </c>
      <c r="AX36">
        <f>IF(Z36&gt;0, (R36*SUMPRODUCT(K36:$K$98, X36:$X$98)-K36*$AZ$3)/Z36, 0)</f>
        <v>-21365.618381134598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0.32445800000000002</v>
      </c>
      <c r="Q37" s="5">
        <f t="shared" ref="Q37:Q68" si="60">$C$8</f>
        <v>12.5</v>
      </c>
      <c r="R37">
        <f t="shared" si="31"/>
        <v>100000</v>
      </c>
      <c r="S37">
        <f t="shared" si="32"/>
        <v>-31253.782434463221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-944.45475199179532</v>
      </c>
      <c r="AC37">
        <f t="shared" si="33"/>
        <v>-919.48307827355006</v>
      </c>
      <c r="AE37">
        <f t="shared" si="34"/>
        <v>0</v>
      </c>
      <c r="AF37">
        <f t="shared" si="35"/>
        <v>0</v>
      </c>
      <c r="AG37">
        <f t="shared" si="36"/>
        <v>-0.36774871977561252</v>
      </c>
      <c r="AH37">
        <f t="shared" si="37"/>
        <v>-1434.2477453979545</v>
      </c>
      <c r="AI37">
        <f t="shared" si="38"/>
        <v>-1434.6154941177301</v>
      </c>
      <c r="AJ37">
        <f t="shared" si="39"/>
        <v>-24.971673718245256</v>
      </c>
      <c r="AK37">
        <f t="shared" si="30"/>
        <v>-66.111832639425685</v>
      </c>
      <c r="AL37">
        <f t="shared" si="40"/>
        <v>-1525.6990004754011</v>
      </c>
      <c r="AN37">
        <f t="shared" si="41"/>
        <v>0</v>
      </c>
      <c r="AO37">
        <f t="shared" si="42"/>
        <v>0</v>
      </c>
      <c r="AP37">
        <f t="shared" si="43"/>
        <v>-1.9954127392879224E-2</v>
      </c>
      <c r="AQ37">
        <f t="shared" si="44"/>
        <v>-77.822601917099831</v>
      </c>
      <c r="AR37">
        <f t="shared" si="45"/>
        <v>-77.84255604449271</v>
      </c>
      <c r="AS37">
        <f t="shared" si="46"/>
        <v>-1.3549685744421294</v>
      </c>
      <c r="AT37">
        <f t="shared" si="47"/>
        <v>-3.5872427549679657</v>
      </c>
      <c r="AU37">
        <f t="shared" si="48"/>
        <v>-82.78476737390281</v>
      </c>
      <c r="AW37">
        <v>34</v>
      </c>
      <c r="AX37">
        <f>IF(Z37&gt;0, (R37*SUMPRODUCT(K37:$K$98, X37:$X$98)-K37*$AZ$3)/Z37, 0)</f>
        <v>-31253.782434463221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0.36696200000000001</v>
      </c>
      <c r="Q38" s="5">
        <f t="shared" si="60"/>
        <v>12.5</v>
      </c>
      <c r="R38">
        <f t="shared" si="31"/>
        <v>100000</v>
      </c>
      <c r="S38">
        <f t="shared" si="32"/>
        <v>-47869.805920847226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-919.48307827355006</v>
      </c>
      <c r="AC38">
        <f t="shared" si="33"/>
        <v>-877.4398589319261</v>
      </c>
      <c r="AE38">
        <f t="shared" si="34"/>
        <v>0</v>
      </c>
      <c r="AF38">
        <f t="shared" si="35"/>
        <v>0</v>
      </c>
      <c r="AG38">
        <f t="shared" si="36"/>
        <v>-0.22912142687155806</v>
      </c>
      <c r="AH38">
        <f t="shared" si="37"/>
        <v>-1079.5984456503866</v>
      </c>
      <c r="AI38">
        <f t="shared" si="38"/>
        <v>-1079.8275670772582</v>
      </c>
      <c r="AJ38">
        <f t="shared" si="39"/>
        <v>-42.043219341623967</v>
      </c>
      <c r="AK38">
        <f t="shared" si="30"/>
        <v>-64.363815479148514</v>
      </c>
      <c r="AL38">
        <f t="shared" si="40"/>
        <v>-1186.2346018980309</v>
      </c>
      <c r="AN38">
        <f t="shared" si="41"/>
        <v>0</v>
      </c>
      <c r="AO38">
        <f t="shared" si="42"/>
        <v>0</v>
      </c>
      <c r="AP38">
        <f t="shared" si="43"/>
        <v>-1.1100160377325611E-2</v>
      </c>
      <c r="AQ38">
        <f t="shared" si="44"/>
        <v>-52.30290354532675</v>
      </c>
      <c r="AR38">
        <f t="shared" si="45"/>
        <v>-52.314003705704081</v>
      </c>
      <c r="AS38">
        <f t="shared" si="46"/>
        <v>-2.0368521785294282</v>
      </c>
      <c r="AT38">
        <f t="shared" si="47"/>
        <v>-3.1182097810330505</v>
      </c>
      <c r="AU38">
        <f t="shared" si="48"/>
        <v>-57.469065665266569</v>
      </c>
      <c r="AW38">
        <v>35</v>
      </c>
      <c r="AX38">
        <f>IF(Z38&gt;0, (R38*SUMPRODUCT(K38:$K$98, X38:$X$98)-K38*$AZ$3)/Z38, 0)</f>
        <v>-47869.805920847226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0.41335300000000003</v>
      </c>
      <c r="Q39" s="5">
        <f t="shared" si="60"/>
        <v>12.5</v>
      </c>
      <c r="R39">
        <f t="shared" si="31"/>
        <v>100000</v>
      </c>
      <c r="S39">
        <f t="shared" si="32"/>
        <v>-77837.014795105177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-877.4398589319261</v>
      </c>
      <c r="AC39">
        <f t="shared" si="33"/>
        <v>-822.71970778196362</v>
      </c>
      <c r="AE39">
        <f t="shared" si="34"/>
        <v>0</v>
      </c>
      <c r="AF39">
        <f t="shared" si="35"/>
        <v>0</v>
      </c>
      <c r="AG39">
        <f t="shared" si="36"/>
        <v>-0.13212218344120336</v>
      </c>
      <c r="AH39">
        <f t="shared" si="37"/>
        <v>-757.66423329311317</v>
      </c>
      <c r="AI39">
        <f t="shared" si="38"/>
        <v>-757.79635547655437</v>
      </c>
      <c r="AJ39">
        <f t="shared" si="39"/>
        <v>-54.720151149962476</v>
      </c>
      <c r="AK39">
        <f t="shared" si="30"/>
        <v>-61.420790125234831</v>
      </c>
      <c r="AL39">
        <f t="shared" si="40"/>
        <v>-873.93729675175166</v>
      </c>
      <c r="AN39">
        <f t="shared" si="41"/>
        <v>0</v>
      </c>
      <c r="AO39">
        <f t="shared" si="42"/>
        <v>0</v>
      </c>
      <c r="AP39">
        <f t="shared" si="43"/>
        <v>-5.7150662331282871E-3</v>
      </c>
      <c r="AQ39">
        <f t="shared" si="44"/>
        <v>-32.773461374633378</v>
      </c>
      <c r="AR39">
        <f t="shared" si="45"/>
        <v>-32.779176440866507</v>
      </c>
      <c r="AS39">
        <f t="shared" si="46"/>
        <v>-2.3669703297629536</v>
      </c>
      <c r="AT39">
        <f t="shared" si="47"/>
        <v>-2.6568126147642768</v>
      </c>
      <c r="AU39">
        <f t="shared" si="48"/>
        <v>-37.802959385393734</v>
      </c>
      <c r="AW39">
        <v>36</v>
      </c>
      <c r="AX39">
        <f>IF(Z39&gt;0, (R39*SUMPRODUCT(K39:$K$98, X39:$X$98)-K39*$AZ$3)/Z39, 0)</f>
        <v>-77837.014795105177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0.46434700000000001</v>
      </c>
      <c r="Q40" s="5">
        <f t="shared" si="60"/>
        <v>12.5</v>
      </c>
      <c r="R40">
        <f t="shared" si="31"/>
        <v>100000</v>
      </c>
      <c r="S40">
        <f t="shared" si="32"/>
        <v>-136776.86316115115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-822.71970778196362</v>
      </c>
      <c r="AC40">
        <f t="shared" si="33"/>
        <v>-759.93687032151706</v>
      </c>
      <c r="AE40">
        <f t="shared" si="34"/>
        <v>0</v>
      </c>
      <c r="AF40">
        <f t="shared" si="35"/>
        <v>0</v>
      </c>
      <c r="AG40">
        <f t="shared" si="36"/>
        <v>-6.9450422092418862E-2</v>
      </c>
      <c r="AH40">
        <f t="shared" si="37"/>
        <v>-490.8043161149796</v>
      </c>
      <c r="AI40">
        <f t="shared" si="38"/>
        <v>-490.87376653707202</v>
      </c>
      <c r="AJ40">
        <f t="shared" si="39"/>
        <v>-62.782837460446558</v>
      </c>
      <c r="AK40">
        <f t="shared" ref="AK40:AK71" si="61">G40*SUM(AB40:AB40, AE40:AF40)</f>
        <v>-57.590379544737459</v>
      </c>
      <c r="AL40">
        <f t="shared" si="40"/>
        <v>-611.24698354225598</v>
      </c>
      <c r="AN40">
        <f t="shared" si="41"/>
        <v>0</v>
      </c>
      <c r="AO40">
        <f t="shared" si="42"/>
        <v>0</v>
      </c>
      <c r="AP40">
        <f t="shared" si="43"/>
        <v>-2.6822693845023064E-3</v>
      </c>
      <c r="AQ40">
        <f t="shared" si="44"/>
        <v>-18.955527572531572</v>
      </c>
      <c r="AR40">
        <f t="shared" si="45"/>
        <v>-18.958209841916076</v>
      </c>
      <c r="AS40">
        <f t="shared" si="46"/>
        <v>-2.4247582335532378</v>
      </c>
      <c r="AT40">
        <f t="shared" si="47"/>
        <v>-2.2242184747150624</v>
      </c>
      <c r="AU40">
        <f t="shared" si="48"/>
        <v>-23.607186550184373</v>
      </c>
      <c r="AW40">
        <v>37</v>
      </c>
      <c r="AX40">
        <f>IF(Z40&gt;0, (R40*SUMPRODUCT(K40:$K$98, X40:$X$98)-K40*$AZ$3)/Z40, 0)</f>
        <v>-136776.86316115115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0.52171199999999995</v>
      </c>
      <c r="Q41" s="5">
        <f t="shared" si="60"/>
        <v>12.5</v>
      </c>
      <c r="R41">
        <f t="shared" si="31"/>
        <v>100000</v>
      </c>
      <c r="S41">
        <f t="shared" si="32"/>
        <v>-266572.3314481937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-759.93687032151706</v>
      </c>
      <c r="AC41">
        <f t="shared" si="33"/>
        <v>-693.57427393415617</v>
      </c>
      <c r="AE41">
        <f t="shared" si="34"/>
        <v>0</v>
      </c>
      <c r="AF41">
        <f t="shared" si="35"/>
        <v>0</v>
      </c>
      <c r="AG41">
        <f t="shared" si="36"/>
        <v>-3.2522799260814646E-2</v>
      </c>
      <c r="AH41">
        <f t="shared" si="37"/>
        <v>-289.86494888544024</v>
      </c>
      <c r="AI41">
        <f t="shared" si="38"/>
        <v>-289.89747168470103</v>
      </c>
      <c r="AJ41">
        <f t="shared" si="39"/>
        <v>-66.362596387360895</v>
      </c>
      <c r="AK41">
        <f t="shared" si="61"/>
        <v>-53.195580922506203</v>
      </c>
      <c r="AL41">
        <f t="shared" si="40"/>
        <v>-409.45564899456815</v>
      </c>
      <c r="AN41">
        <f t="shared" si="41"/>
        <v>0</v>
      </c>
      <c r="AO41">
        <f t="shared" si="42"/>
        <v>0</v>
      </c>
      <c r="AP41">
        <f t="shared" si="43"/>
        <v>-1.1214951477944784E-3</v>
      </c>
      <c r="AQ41">
        <f t="shared" si="44"/>
        <v>-9.9955151794819077</v>
      </c>
      <c r="AR41">
        <f t="shared" si="45"/>
        <v>-9.996636674629702</v>
      </c>
      <c r="AS41">
        <f t="shared" si="46"/>
        <v>-2.288404797096927</v>
      </c>
      <c r="AT41">
        <f t="shared" si="47"/>
        <v>-1.8343619628270853</v>
      </c>
      <c r="AU41">
        <f t="shared" si="48"/>
        <v>-14.119403434553714</v>
      </c>
      <c r="AW41">
        <v>38</v>
      </c>
      <c r="AX41">
        <f>IF(Z41&gt;0, (R41*SUMPRODUCT(K41:$K$98, X41:$X$98)-K41*$AZ$3)/Z41, 0)</f>
        <v>-266572.3314481937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0.58618000000000003</v>
      </c>
      <c r="Q42" s="5">
        <f t="shared" si="60"/>
        <v>12.5</v>
      </c>
      <c r="R42">
        <f t="shared" si="31"/>
        <v>100000</v>
      </c>
      <c r="S42">
        <f t="shared" si="32"/>
        <v>-597136.83865670254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-693.57427393415617</v>
      </c>
      <c r="AC42">
        <f t="shared" si="33"/>
        <v>-627.39289272087683</v>
      </c>
      <c r="AE42">
        <f t="shared" si="34"/>
        <v>0</v>
      </c>
      <c r="AF42">
        <f t="shared" si="35"/>
        <v>0</v>
      </c>
      <c r="AG42">
        <f t="shared" si="36"/>
        <v>-1.3133356797502169E-2</v>
      </c>
      <c r="AH42">
        <f t="shared" si="37"/>
        <v>-152.51371576563466</v>
      </c>
      <c r="AI42">
        <f t="shared" si="38"/>
        <v>-152.52684912243217</v>
      </c>
      <c r="AJ42">
        <f t="shared" si="39"/>
        <v>-66.181381213279337</v>
      </c>
      <c r="AK42">
        <f t="shared" si="61"/>
        <v>-48.550199175390937</v>
      </c>
      <c r="AL42">
        <f t="shared" si="40"/>
        <v>-267.25842951110246</v>
      </c>
      <c r="AN42">
        <f t="shared" si="41"/>
        <v>0</v>
      </c>
      <c r="AO42">
        <f t="shared" si="42"/>
        <v>0</v>
      </c>
      <c r="AP42">
        <f t="shared" si="43"/>
        <v>-4.043590808771127E-4</v>
      </c>
      <c r="AQ42">
        <f t="shared" si="44"/>
        <v>-4.6957001838154815</v>
      </c>
      <c r="AR42">
        <f t="shared" si="45"/>
        <v>-4.696104542896359</v>
      </c>
      <c r="AS42">
        <f t="shared" si="46"/>
        <v>-2.0376391878479327</v>
      </c>
      <c r="AT42">
        <f t="shared" si="47"/>
        <v>-1.4947978812770537</v>
      </c>
      <c r="AU42">
        <f t="shared" si="48"/>
        <v>-8.2285416120213455</v>
      </c>
      <c r="AW42">
        <v>39</v>
      </c>
      <c r="AX42">
        <f>IF(Z42&gt;0, (R42*SUMPRODUCT(K42:$K$98, X42:$X$98)-K42*$AZ$3)/Z42, 0)</f>
        <v>-597136.83865670254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0.65888599999999997</v>
      </c>
      <c r="Q43" s="5">
        <f t="shared" si="60"/>
        <v>12.5</v>
      </c>
      <c r="R43">
        <f t="shared" si="31"/>
        <v>100000</v>
      </c>
      <c r="S43">
        <f t="shared" si="32"/>
        <v>-1621408.4374878642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-627.39289272087683</v>
      </c>
      <c r="AC43">
        <f t="shared" si="33"/>
        <v>-564.07350683972697</v>
      </c>
      <c r="AE43">
        <f t="shared" si="34"/>
        <v>0</v>
      </c>
      <c r="AF43">
        <f t="shared" si="35"/>
        <v>0</v>
      </c>
      <c r="AG43">
        <f t="shared" si="36"/>
        <v>-4.3486383026481333E-3</v>
      </c>
      <c r="AH43">
        <f t="shared" si="37"/>
        <v>-69.227079415032122</v>
      </c>
      <c r="AI43">
        <f t="shared" si="38"/>
        <v>-69.231428053334767</v>
      </c>
      <c r="AJ43">
        <f t="shared" si="39"/>
        <v>-63.319385881149856</v>
      </c>
      <c r="AK43">
        <f t="shared" si="61"/>
        <v>-43.917502490461381</v>
      </c>
      <c r="AL43">
        <f t="shared" si="40"/>
        <v>-176.46831642494598</v>
      </c>
      <c r="AN43">
        <f t="shared" si="41"/>
        <v>0</v>
      </c>
      <c r="AO43">
        <f t="shared" si="42"/>
        <v>0</v>
      </c>
      <c r="AP43">
        <f t="shared" si="43"/>
        <v>-1.1954370777280741E-4</v>
      </c>
      <c r="AQ43">
        <f t="shared" si="44"/>
        <v>-1.9030466954485521</v>
      </c>
      <c r="AR43">
        <f t="shared" si="45"/>
        <v>-1.9031662391563249</v>
      </c>
      <c r="AS43">
        <f t="shared" si="46"/>
        <v>-1.7406446881361337</v>
      </c>
      <c r="AT43">
        <f t="shared" si="47"/>
        <v>-1.207288516185445</v>
      </c>
      <c r="AU43">
        <f t="shared" si="48"/>
        <v>-4.8510994434779029</v>
      </c>
      <c r="AW43">
        <v>40</v>
      </c>
      <c r="AX43">
        <f>IF(Z43&gt;0, (R43*SUMPRODUCT(K43:$K$98, X43:$X$98)-K43*$AZ$3)/Z43, 0)</f>
        <v>-1621408.4374878642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0.73742600000000003</v>
      </c>
      <c r="Q44" s="5">
        <f t="shared" si="60"/>
        <v>12.5</v>
      </c>
      <c r="R44">
        <f t="shared" si="31"/>
        <v>100000</v>
      </c>
      <c r="S44">
        <f t="shared" si="32"/>
        <v>-5750073.1961832531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-564.07350683972697</v>
      </c>
      <c r="AC44">
        <f t="shared" si="33"/>
        <v>-505.24879812002791</v>
      </c>
      <c r="AE44">
        <f t="shared" si="34"/>
        <v>0</v>
      </c>
      <c r="AF44">
        <f t="shared" si="35"/>
        <v>0</v>
      </c>
      <c r="AG44">
        <f t="shared" si="36"/>
        <v>-1.0983529706530492E-3</v>
      </c>
      <c r="AH44">
        <f t="shared" si="37"/>
        <v>-25.654391591748819</v>
      </c>
      <c r="AI44">
        <f t="shared" si="38"/>
        <v>-25.655489944719474</v>
      </c>
      <c r="AJ44">
        <f t="shared" si="39"/>
        <v>-58.824708719699061</v>
      </c>
      <c r="AK44">
        <f t="shared" si="61"/>
        <v>-39.485145478780893</v>
      </c>
      <c r="AL44">
        <f t="shared" si="40"/>
        <v>-123.96534414319943</v>
      </c>
      <c r="AN44">
        <f t="shared" si="41"/>
        <v>0</v>
      </c>
      <c r="AO44">
        <f t="shared" si="42"/>
        <v>0</v>
      </c>
      <c r="AP44">
        <f t="shared" si="43"/>
        <v>-2.6958600399115216E-5</v>
      </c>
      <c r="AQ44">
        <f t="shared" si="44"/>
        <v>-0.62967598748621623</v>
      </c>
      <c r="AR44">
        <f t="shared" si="45"/>
        <v>-0.62970294608661537</v>
      </c>
      <c r="AS44">
        <f t="shared" si="46"/>
        <v>-1.4438271287469868</v>
      </c>
      <c r="AT44">
        <f t="shared" si="47"/>
        <v>-0.96914588215706754</v>
      </c>
      <c r="AU44">
        <f t="shared" si="48"/>
        <v>-3.0426759569906698</v>
      </c>
      <c r="AW44">
        <v>41</v>
      </c>
      <c r="AX44">
        <f>IF(Z44&gt;0, (R44*SUMPRODUCT(K44:$K$98, X44:$X$98)-K44*$AZ$3)/Z44, 0)</f>
        <v>-5750073.1961832531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0.819492</v>
      </c>
      <c r="Q45" s="5">
        <f t="shared" si="60"/>
        <v>12.5</v>
      </c>
      <c r="R45">
        <f t="shared" si="31"/>
        <v>100000</v>
      </c>
      <c r="S45">
        <f t="shared" si="32"/>
        <v>-30146182.434511621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-505.24879812002791</v>
      </c>
      <c r="AC45">
        <f t="shared" si="33"/>
        <v>-451.65726391541801</v>
      </c>
      <c r="AE45">
        <f t="shared" si="34"/>
        <v>0</v>
      </c>
      <c r="AF45">
        <f t="shared" si="35"/>
        <v>0</v>
      </c>
      <c r="AG45">
        <f t="shared" si="36"/>
        <v>-1.8727796832011004E-4</v>
      </c>
      <c r="AH45">
        <f t="shared" si="37"/>
        <v>-7.2007317810112692</v>
      </c>
      <c r="AI45">
        <f t="shared" si="38"/>
        <v>-7.2009190589795891</v>
      </c>
      <c r="AJ45">
        <f t="shared" si="39"/>
        <v>-53.5915342046099</v>
      </c>
      <c r="AK45">
        <f t="shared" si="61"/>
        <v>-35.367415868401956</v>
      </c>
      <c r="AL45">
        <f t="shared" si="40"/>
        <v>-96.159869131991442</v>
      </c>
      <c r="AN45">
        <f t="shared" si="41"/>
        <v>0</v>
      </c>
      <c r="AO45">
        <f t="shared" si="42"/>
        <v>0</v>
      </c>
      <c r="AP45">
        <f t="shared" si="43"/>
        <v>-4.1041580686181566E-6</v>
      </c>
      <c r="AQ45">
        <f t="shared" si="44"/>
        <v>-0.15780255255908376</v>
      </c>
      <c r="AR45">
        <f t="shared" si="45"/>
        <v>-0.15780665671715238</v>
      </c>
      <c r="AS45">
        <f t="shared" si="46"/>
        <v>-1.1744474242668161</v>
      </c>
      <c r="AT45">
        <f t="shared" si="47"/>
        <v>-0.77506962780783772</v>
      </c>
      <c r="AU45">
        <f t="shared" si="48"/>
        <v>-2.1073237087918062</v>
      </c>
      <c r="AW45">
        <v>42</v>
      </c>
      <c r="AX45">
        <f>IF(Z45&gt;0, (R45*SUMPRODUCT(K45:$K$98, X45:$X$98)-K45*$AZ$3)/Z45, 0)</f>
        <v>-30146182.434511621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0.82196330200000001</v>
      </c>
      <c r="Q46" s="5">
        <f t="shared" si="60"/>
        <v>12.5</v>
      </c>
      <c r="R46">
        <f t="shared" si="31"/>
        <v>100000</v>
      </c>
      <c r="S46">
        <f t="shared" si="32"/>
        <v>-160235448.73964792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-451.65726391541801</v>
      </c>
      <c r="AC46">
        <f t="shared" si="33"/>
        <v>-403.40327165360566</v>
      </c>
      <c r="AE46">
        <f t="shared" si="34"/>
        <v>0</v>
      </c>
      <c r="AF46">
        <f t="shared" si="35"/>
        <v>0</v>
      </c>
      <c r="AG46">
        <f t="shared" si="36"/>
        <v>-3.1469571404659896E-5</v>
      </c>
      <c r="AH46">
        <f t="shared" si="37"/>
        <v>-1.2314849378579924</v>
      </c>
      <c r="AI46">
        <f t="shared" si="38"/>
        <v>-1.2315164074293972</v>
      </c>
      <c r="AJ46">
        <f t="shared" si="39"/>
        <v>-48.253992261812357</v>
      </c>
      <c r="AK46">
        <f t="shared" si="61"/>
        <v>-31.616008474079266</v>
      </c>
      <c r="AL46">
        <f t="shared" si="40"/>
        <v>-81.101517143321018</v>
      </c>
      <c r="AN46">
        <f t="shared" si="41"/>
        <v>0</v>
      </c>
      <c r="AO46">
        <f t="shared" si="42"/>
        <v>0</v>
      </c>
      <c r="AP46">
        <f t="shared" si="43"/>
        <v>-6.1575818742915384E-7</v>
      </c>
      <c r="AQ46">
        <f t="shared" si="44"/>
        <v>-2.4096195128652301E-2</v>
      </c>
      <c r="AR46">
        <f t="shared" si="45"/>
        <v>-2.4096810886839733E-2</v>
      </c>
      <c r="AS46">
        <f t="shared" si="46"/>
        <v>-0.94417526153388387</v>
      </c>
      <c r="AT46">
        <f t="shared" si="47"/>
        <v>-0.61862348938317901</v>
      </c>
      <c r="AU46">
        <f t="shared" si="48"/>
        <v>-1.5868955618039027</v>
      </c>
      <c r="AW46">
        <v>43</v>
      </c>
      <c r="AX46">
        <f>IF(Z46&gt;0, (R46*SUMPRODUCT(K46:$K$98, X46:$X$98)-K46*$AZ$3)/Z46, 0)</f>
        <v>-160235448.73964792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0.82463276399999996</v>
      </c>
      <c r="Q47" s="5">
        <f t="shared" si="60"/>
        <v>12.5</v>
      </c>
      <c r="R47">
        <f t="shared" si="31"/>
        <v>100000</v>
      </c>
      <c r="S47">
        <f t="shared" si="32"/>
        <v>-865199981.78345358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-403.40327165360566</v>
      </c>
      <c r="AC47">
        <f t="shared" si="33"/>
        <v>-360.20255105018828</v>
      </c>
      <c r="AE47">
        <f t="shared" si="34"/>
        <v>0</v>
      </c>
      <c r="AF47">
        <f t="shared" si="35"/>
        <v>0</v>
      </c>
      <c r="AG47">
        <f t="shared" si="36"/>
        <v>-5.2040360412932473E-6</v>
      </c>
      <c r="AH47">
        <f t="shared" si="37"/>
        <v>-0.20760671719456039</v>
      </c>
      <c r="AI47">
        <f t="shared" si="38"/>
        <v>-0.20761192123060168</v>
      </c>
      <c r="AJ47">
        <f t="shared" si="39"/>
        <v>-43.200720603417381</v>
      </c>
      <c r="AK47">
        <f t="shared" si="61"/>
        <v>-28.238229015752399</v>
      </c>
      <c r="AL47">
        <f t="shared" si="40"/>
        <v>-71.646561540400384</v>
      </c>
      <c r="AN47">
        <f t="shared" si="41"/>
        <v>0</v>
      </c>
      <c r="AO47">
        <f t="shared" si="42"/>
        <v>0</v>
      </c>
      <c r="AP47">
        <f t="shared" si="43"/>
        <v>-9.0916276338865325E-8</v>
      </c>
      <c r="AQ47">
        <f t="shared" si="44"/>
        <v>-3.6269598289666648E-3</v>
      </c>
      <c r="AR47">
        <f t="shared" si="45"/>
        <v>-3.6270507452430037E-3</v>
      </c>
      <c r="AS47">
        <f t="shared" si="46"/>
        <v>-0.75473125498230664</v>
      </c>
      <c r="AT47">
        <f t="shared" si="47"/>
        <v>-0.4933314473891135</v>
      </c>
      <c r="AU47">
        <f t="shared" si="48"/>
        <v>-1.2516897531166631</v>
      </c>
      <c r="AW47">
        <v>44</v>
      </c>
      <c r="AX47">
        <f>IF(Z47&gt;0, (R47*SUMPRODUCT(K47:$K$98, X47:$X$98)-K47*$AZ$3)/Z47, 0)</f>
        <v>-865199981.78345358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0.82757423799999996</v>
      </c>
      <c r="Q48" s="5">
        <f t="shared" si="60"/>
        <v>12.5</v>
      </c>
      <c r="R48">
        <f t="shared" si="31"/>
        <v>100000</v>
      </c>
      <c r="S48">
        <f t="shared" si="32"/>
        <v>-4756065730.6624193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-360.20255105018828</v>
      </c>
      <c r="AC48">
        <f t="shared" si="33"/>
        <v>-321.61259158274407</v>
      </c>
      <c r="AE48">
        <f t="shared" si="34"/>
        <v>0</v>
      </c>
      <c r="AF48">
        <f t="shared" si="35"/>
        <v>0</v>
      </c>
      <c r="AG48">
        <f t="shared" si="36"/>
        <v>-8.4526951948251947E-7</v>
      </c>
      <c r="AH48">
        <f t="shared" si="37"/>
        <v>-3.4453809291182358E-2</v>
      </c>
      <c r="AI48">
        <f t="shared" si="38"/>
        <v>-3.445465456070184E-2</v>
      </c>
      <c r="AJ48">
        <f t="shared" si="39"/>
        <v>-38.589959467444203</v>
      </c>
      <c r="AK48">
        <f t="shared" si="61"/>
        <v>-25.21417857351318</v>
      </c>
      <c r="AL48">
        <f t="shared" si="40"/>
        <v>-63.838592695518088</v>
      </c>
      <c r="AN48">
        <f t="shared" si="41"/>
        <v>0</v>
      </c>
      <c r="AO48">
        <f t="shared" si="42"/>
        <v>0</v>
      </c>
      <c r="AP48">
        <f t="shared" si="43"/>
        <v>-1.3184951305841764E-8</v>
      </c>
      <c r="AQ48">
        <f t="shared" si="44"/>
        <v>-5.374283436638134E-4</v>
      </c>
      <c r="AR48">
        <f t="shared" si="45"/>
        <v>-5.3744152861511928E-4</v>
      </c>
      <c r="AS48">
        <f t="shared" si="46"/>
        <v>-0.60194615414992669</v>
      </c>
      <c r="AT48">
        <f t="shared" si="47"/>
        <v>-0.39330380316102853</v>
      </c>
      <c r="AU48">
        <f t="shared" si="48"/>
        <v>-0.99578739883957046</v>
      </c>
      <c r="AW48">
        <v>45</v>
      </c>
      <c r="AX48">
        <f>IF(Z48&gt;0, (R48*SUMPRODUCT(K48:$K$98, X48:$X$98)-K48*$AZ$3)/Z48, 0)</f>
        <v>-4756065730.6624193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0.83082719400000005</v>
      </c>
      <c r="Q49" s="5">
        <f t="shared" si="60"/>
        <v>12.5</v>
      </c>
      <c r="R49">
        <f t="shared" si="31"/>
        <v>100000</v>
      </c>
      <c r="S49">
        <f t="shared" si="32"/>
        <v>-26678515745.044033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-321.61259158274407</v>
      </c>
      <c r="AC49">
        <f t="shared" si="33"/>
        <v>-287.15456970102235</v>
      </c>
      <c r="AE49">
        <f t="shared" si="34"/>
        <v>0</v>
      </c>
      <c r="AF49">
        <f t="shared" si="35"/>
        <v>0</v>
      </c>
      <c r="AG49">
        <f t="shared" si="36"/>
        <v>-1.3454392124230428E-7</v>
      </c>
      <c r="AH49">
        <f t="shared" si="37"/>
        <v>-5.6181832243631198E-3</v>
      </c>
      <c r="AI49">
        <f t="shared" si="38"/>
        <v>-5.6183177682843618E-3</v>
      </c>
      <c r="AJ49">
        <f t="shared" si="39"/>
        <v>-34.45802188172172</v>
      </c>
      <c r="AK49">
        <f t="shared" si="61"/>
        <v>-22.512881410792087</v>
      </c>
      <c r="AL49">
        <f t="shared" si="40"/>
        <v>-56.976521610282092</v>
      </c>
      <c r="AN49">
        <f t="shared" si="41"/>
        <v>0</v>
      </c>
      <c r="AO49">
        <f t="shared" si="42"/>
        <v>0</v>
      </c>
      <c r="AP49">
        <f t="shared" si="43"/>
        <v>-1.873826514575176E-9</v>
      </c>
      <c r="AQ49">
        <f t="shared" si="44"/>
        <v>-7.8245829260422477E-5</v>
      </c>
      <c r="AR49">
        <f t="shared" si="45"/>
        <v>-7.8247703086937044E-5</v>
      </c>
      <c r="AS49">
        <f t="shared" si="46"/>
        <v>-0.47990540520592256</v>
      </c>
      <c r="AT49">
        <f t="shared" si="47"/>
        <v>-0.31354247533083363</v>
      </c>
      <c r="AU49">
        <f t="shared" si="48"/>
        <v>-0.79352612823984314</v>
      </c>
      <c r="AW49">
        <v>46</v>
      </c>
      <c r="AX49">
        <f>IF(Z49&gt;0, (R49*SUMPRODUCT(K49:$K$98, X49:$X$98)-K49*$AZ$3)/Z49, 0)</f>
        <v>-26678515745.044033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0.83405797299999995</v>
      </c>
      <c r="Q50" s="5">
        <f t="shared" si="60"/>
        <v>12.5</v>
      </c>
      <c r="R50">
        <f t="shared" si="31"/>
        <v>100000</v>
      </c>
      <c r="S50">
        <f t="shared" si="32"/>
        <v>-152749776077.63571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-287.15456970102235</v>
      </c>
      <c r="AC50">
        <f t="shared" si="33"/>
        <v>-256.38807713429327</v>
      </c>
      <c r="AE50">
        <f t="shared" si="34"/>
        <v>0</v>
      </c>
      <c r="AF50">
        <f t="shared" si="35"/>
        <v>0</v>
      </c>
      <c r="AG50">
        <f t="shared" si="36"/>
        <v>-2.098105179905329E-8</v>
      </c>
      <c r="AH50">
        <f t="shared" si="37"/>
        <v>-8.9773944184662368E-4</v>
      </c>
      <c r="AI50">
        <f t="shared" si="38"/>
        <v>-8.9776042289842271E-4</v>
      </c>
      <c r="AJ50">
        <f t="shared" si="39"/>
        <v>-30.766492566729085</v>
      </c>
      <c r="AK50">
        <f t="shared" si="61"/>
        <v>-20.100819879071565</v>
      </c>
      <c r="AL50">
        <f t="shared" si="40"/>
        <v>-50.868210206223551</v>
      </c>
      <c r="AN50">
        <f t="shared" si="41"/>
        <v>0</v>
      </c>
      <c r="AO50">
        <f t="shared" si="42"/>
        <v>0</v>
      </c>
      <c r="AP50">
        <f t="shared" si="43"/>
        <v>-2.6090027225821249E-10</v>
      </c>
      <c r="AQ50">
        <f t="shared" si="44"/>
        <v>-1.1163428175001617E-5</v>
      </c>
      <c r="AR50">
        <f t="shared" si="45"/>
        <v>-1.1163689075273874E-5</v>
      </c>
      <c r="AS50">
        <f t="shared" si="46"/>
        <v>-0.38258264475816622</v>
      </c>
      <c r="AT50">
        <f t="shared" si="47"/>
        <v>-0.2499545508628741</v>
      </c>
      <c r="AU50">
        <f t="shared" si="48"/>
        <v>-0.63254835931011566</v>
      </c>
      <c r="AW50">
        <v>47</v>
      </c>
      <c r="AX50">
        <f>IF(Z50&gt;0, (R50*SUMPRODUCT(K50:$K$98, X50:$X$98)-K50*$AZ$3)/Z50, 0)</f>
        <v>-152749776077.63571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0.83754713300000005</v>
      </c>
      <c r="Q51" s="5">
        <f t="shared" si="60"/>
        <v>12.5</v>
      </c>
      <c r="R51">
        <f t="shared" si="31"/>
        <v>100000</v>
      </c>
      <c r="S51">
        <f t="shared" si="32"/>
        <v>-894596062032.12085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-256.38807713429327</v>
      </c>
      <c r="AC51">
        <f t="shared" si="33"/>
        <v>-228.91793578650862</v>
      </c>
      <c r="AE51">
        <f t="shared" si="34"/>
        <v>0</v>
      </c>
      <c r="AF51">
        <f t="shared" si="35"/>
        <v>0</v>
      </c>
      <c r="AG51">
        <f t="shared" si="36"/>
        <v>-3.1986214994411803E-9</v>
      </c>
      <c r="AH51">
        <f t="shared" si="37"/>
        <v>-1.4058095825297262E-4</v>
      </c>
      <c r="AI51">
        <f t="shared" si="38"/>
        <v>-1.4058415687447207E-4</v>
      </c>
      <c r="AJ51">
        <f t="shared" si="39"/>
        <v>-27.470141347784647</v>
      </c>
      <c r="AK51">
        <f t="shared" si="61"/>
        <v>-17.947165399400532</v>
      </c>
      <c r="AL51">
        <f t="shared" si="40"/>
        <v>-45.417447331342053</v>
      </c>
      <c r="AN51">
        <f t="shared" si="41"/>
        <v>0</v>
      </c>
      <c r="AO51">
        <f t="shared" si="42"/>
        <v>0</v>
      </c>
      <c r="AP51">
        <f t="shared" si="43"/>
        <v>-3.5513387952540215E-11</v>
      </c>
      <c r="AQ51">
        <f t="shared" si="44"/>
        <v>-1.5608305359198952E-6</v>
      </c>
      <c r="AR51">
        <f t="shared" si="45"/>
        <v>-1.5608660493078479E-6</v>
      </c>
      <c r="AS51">
        <f t="shared" si="46"/>
        <v>-0.30499319377595263</v>
      </c>
      <c r="AT51">
        <f t="shared" si="47"/>
        <v>-0.19926229083018079</v>
      </c>
      <c r="AU51">
        <f t="shared" si="48"/>
        <v>-0.50425704547218275</v>
      </c>
      <c r="AW51">
        <v>48</v>
      </c>
      <c r="AX51">
        <f>IF(Z51&gt;0, (R51*SUMPRODUCT(K51:$K$98, X51:$X$98)-K51*$AZ$3)/Z51, 0)</f>
        <v>-894596062032.12085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0.841203123</v>
      </c>
      <c r="Q52" s="5">
        <f t="shared" si="60"/>
        <v>12.5</v>
      </c>
      <c r="R52">
        <f t="shared" si="31"/>
        <v>100000</v>
      </c>
      <c r="S52">
        <f t="shared" si="32"/>
        <v>-5368032618724.2334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-228.91793578650862</v>
      </c>
      <c r="AC52">
        <f t="shared" si="33"/>
        <v>-204.39101546232772</v>
      </c>
      <c r="AE52">
        <f t="shared" si="34"/>
        <v>0</v>
      </c>
      <c r="AF52">
        <f t="shared" si="35"/>
        <v>0</v>
      </c>
      <c r="AG52">
        <f t="shared" si="36"/>
        <v>-4.7594488982190479E-10</v>
      </c>
      <c r="AH52">
        <f t="shared" si="37"/>
        <v>-2.1525523156998911E-5</v>
      </c>
      <c r="AI52">
        <f t="shared" si="38"/>
        <v>-2.1525999101888733E-5</v>
      </c>
      <c r="AJ52">
        <f t="shared" si="39"/>
        <v>-24.526920324180907</v>
      </c>
      <c r="AK52">
        <f t="shared" si="61"/>
        <v>-16.024255505055606</v>
      </c>
      <c r="AL52">
        <f t="shared" si="40"/>
        <v>-40.551197355235615</v>
      </c>
      <c r="AN52">
        <f t="shared" si="41"/>
        <v>0</v>
      </c>
      <c r="AO52">
        <f t="shared" si="42"/>
        <v>0</v>
      </c>
      <c r="AP52">
        <f t="shared" si="43"/>
        <v>-4.7181082312744705E-12</v>
      </c>
      <c r="AQ52">
        <f t="shared" si="44"/>
        <v>-2.133855203856243E-7</v>
      </c>
      <c r="AR52">
        <f t="shared" si="45"/>
        <v>-2.133902384938556E-7</v>
      </c>
      <c r="AS52">
        <f t="shared" si="46"/>
        <v>-0.24313879010789019</v>
      </c>
      <c r="AT52">
        <f t="shared" si="47"/>
        <v>-0.15885068505880723</v>
      </c>
      <c r="AU52">
        <f t="shared" si="48"/>
        <v>-0.4019896885569359</v>
      </c>
      <c r="AW52">
        <v>49</v>
      </c>
      <c r="AX52">
        <f>IF(Z52&gt;0, (R52*SUMPRODUCT(K52:$K$98, X52:$X$98)-K52*$AZ$3)/Z52, 0)</f>
        <v>-5368032618724.2334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0.84498057100000001</v>
      </c>
      <c r="Q53" s="5">
        <f t="shared" si="60"/>
        <v>12.5</v>
      </c>
      <c r="R53">
        <f t="shared" si="31"/>
        <v>100000</v>
      </c>
      <c r="S53">
        <f t="shared" si="32"/>
        <v>-33049959613548.125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-204.39101546232772</v>
      </c>
      <c r="AC53">
        <f t="shared" si="33"/>
        <v>-182.49197827838159</v>
      </c>
      <c r="AE53">
        <f t="shared" si="34"/>
        <v>0</v>
      </c>
      <c r="AF53">
        <f t="shared" si="35"/>
        <v>0</v>
      </c>
      <c r="AG53">
        <f t="shared" si="36"/>
        <v>-6.9021256157440555E-11</v>
      </c>
      <c r="AH53">
        <f t="shared" si="37"/>
        <v>-3.2173134781299616E-6</v>
      </c>
      <c r="AI53">
        <f t="shared" si="38"/>
        <v>-3.2173824993861192E-6</v>
      </c>
      <c r="AJ53">
        <f t="shared" si="39"/>
        <v>-21.89903718394612</v>
      </c>
      <c r="AK53">
        <f t="shared" si="61"/>
        <v>-14.307371082362941</v>
      </c>
      <c r="AL53">
        <f t="shared" si="40"/>
        <v>-36.206411483691561</v>
      </c>
      <c r="AN53">
        <f t="shared" si="41"/>
        <v>0</v>
      </c>
      <c r="AO53">
        <f t="shared" si="42"/>
        <v>0</v>
      </c>
      <c r="AP53">
        <f t="shared" si="43"/>
        <v>-6.1090835862466391E-13</v>
      </c>
      <c r="AQ53">
        <f t="shared" si="44"/>
        <v>-2.8476498480729294E-8</v>
      </c>
      <c r="AR53">
        <f t="shared" si="45"/>
        <v>-2.8477109389087922E-8</v>
      </c>
      <c r="AS53">
        <f t="shared" si="46"/>
        <v>-0.19382876531526025</v>
      </c>
      <c r="AT53">
        <f t="shared" si="47"/>
        <v>-0.12663479442076328</v>
      </c>
      <c r="AU53">
        <f t="shared" si="48"/>
        <v>-0.32046358821313292</v>
      </c>
      <c r="AW53">
        <v>50</v>
      </c>
      <c r="AX53">
        <f>IF(Z53&gt;0, (R53*SUMPRODUCT(K53:$K$98, X53:$X$98)-K53*$AZ$3)/Z53, 0)</f>
        <v>-33049959613548.125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0.84903369399999995</v>
      </c>
      <c r="Q54" s="5">
        <f t="shared" si="60"/>
        <v>12.5</v>
      </c>
      <c r="R54">
        <f t="shared" si="31"/>
        <v>100000</v>
      </c>
      <c r="S54">
        <f t="shared" si="32"/>
        <v>-209332948801389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-182.49197827838159</v>
      </c>
      <c r="AC54">
        <f t="shared" si="33"/>
        <v>-162.93926634495489</v>
      </c>
      <c r="AE54">
        <f t="shared" si="34"/>
        <v>0</v>
      </c>
      <c r="AF54">
        <f t="shared" si="35"/>
        <v>0</v>
      </c>
      <c r="AG54">
        <f t="shared" si="36"/>
        <v>-9.7296715159941488E-12</v>
      </c>
      <c r="AH54">
        <f t="shared" si="37"/>
        <v>-4.6881097663897595E-7</v>
      </c>
      <c r="AI54">
        <f t="shared" si="38"/>
        <v>-4.6882070631049195E-7</v>
      </c>
      <c r="AJ54">
        <f t="shared" si="39"/>
        <v>-19.552711933426707</v>
      </c>
      <c r="AK54">
        <f t="shared" si="61"/>
        <v>-12.774438479486713</v>
      </c>
      <c r="AL54">
        <f t="shared" si="40"/>
        <v>-32.327150881734127</v>
      </c>
      <c r="AN54">
        <f t="shared" si="41"/>
        <v>0</v>
      </c>
      <c r="AO54">
        <f t="shared" si="42"/>
        <v>0</v>
      </c>
      <c r="AP54">
        <f t="shared" si="43"/>
        <v>-7.6890620196287605E-14</v>
      </c>
      <c r="AQ54">
        <f t="shared" si="44"/>
        <v>-3.7048698601326794E-9</v>
      </c>
      <c r="AR54">
        <f t="shared" si="45"/>
        <v>-3.7049467507528757E-9</v>
      </c>
      <c r="AS54">
        <f t="shared" si="46"/>
        <v>-0.15451910628320098</v>
      </c>
      <c r="AT54">
        <f t="shared" si="47"/>
        <v>-0.10095248290062059</v>
      </c>
      <c r="AU54">
        <f t="shared" si="48"/>
        <v>-0.25547159288876831</v>
      </c>
      <c r="AW54">
        <v>51</v>
      </c>
      <c r="AX54">
        <f>IF(Z54&gt;0, (R54*SUMPRODUCT(K54:$K$98, X54:$X$98)-K54*$AZ$3)/Z54, 0)</f>
        <v>-209332948801389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0.853201969</v>
      </c>
      <c r="Q55" s="5">
        <f t="shared" si="60"/>
        <v>12.5</v>
      </c>
      <c r="R55">
        <f t="shared" si="31"/>
        <v>100000</v>
      </c>
      <c r="S55">
        <f t="shared" si="32"/>
        <v>-1366280034957849.5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-162.93926634495489</v>
      </c>
      <c r="AC55">
        <f t="shared" si="33"/>
        <v>-145.48148781124613</v>
      </c>
      <c r="AE55">
        <f t="shared" si="34"/>
        <v>0</v>
      </c>
      <c r="AF55">
        <f t="shared" si="35"/>
        <v>0</v>
      </c>
      <c r="AG55">
        <f t="shared" si="36"/>
        <v>-1.3309999056647849E-12</v>
      </c>
      <c r="AH55">
        <f t="shared" si="37"/>
        <v>-6.6410999161355377E-8</v>
      </c>
      <c r="AI55">
        <f t="shared" si="38"/>
        <v>-6.6412330161261036E-8</v>
      </c>
      <c r="AJ55">
        <f t="shared" si="39"/>
        <v>-17.457778533708762</v>
      </c>
      <c r="AK55">
        <f t="shared" si="61"/>
        <v>-11.405748644146843</v>
      </c>
      <c r="AL55">
        <f t="shared" si="40"/>
        <v>-28.863527244267935</v>
      </c>
      <c r="AN55">
        <f t="shared" si="41"/>
        <v>0</v>
      </c>
      <c r="AO55">
        <f t="shared" si="42"/>
        <v>0</v>
      </c>
      <c r="AP55">
        <f t="shared" si="43"/>
        <v>-9.3915048618044455E-15</v>
      </c>
      <c r="AQ55">
        <f t="shared" si="44"/>
        <v>-4.6859448963645523E-10</v>
      </c>
      <c r="AR55">
        <f t="shared" si="45"/>
        <v>-4.6860388114131696E-10</v>
      </c>
      <c r="AS55">
        <f t="shared" si="46"/>
        <v>-0.12318168564688349</v>
      </c>
      <c r="AT55">
        <f t="shared" si="47"/>
        <v>-8.0478701304282599E-2</v>
      </c>
      <c r="AU55">
        <f t="shared" si="48"/>
        <v>-0.20366038741976997</v>
      </c>
      <c r="AW55">
        <v>52</v>
      </c>
      <c r="AX55">
        <f>IF(Z55&gt;0, (R55*SUMPRODUCT(K55:$K$98, X55:$X$98)-K55*$AZ$3)/Z55, 0)</f>
        <v>-1366280034957849.5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0.85761682500000003</v>
      </c>
      <c r="Q56" s="5">
        <f t="shared" si="60"/>
        <v>12.5</v>
      </c>
      <c r="R56">
        <f t="shared" si="31"/>
        <v>100000</v>
      </c>
      <c r="S56">
        <f t="shared" si="32"/>
        <v>-9214863507836904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-145.48148781124613</v>
      </c>
      <c r="AC56">
        <f t="shared" si="33"/>
        <v>-129.89418554616685</v>
      </c>
      <c r="AE56">
        <f t="shared" si="34"/>
        <v>0</v>
      </c>
      <c r="AF56">
        <f t="shared" si="35"/>
        <v>0</v>
      </c>
      <c r="AG56">
        <f t="shared" si="36"/>
        <v>-1.7620199343660463E-13</v>
      </c>
      <c r="AH56">
        <f t="shared" si="37"/>
        <v>-9.1319033053722594E-9</v>
      </c>
      <c r="AI56">
        <f t="shared" si="38"/>
        <v>-9.1320795073656968E-9</v>
      </c>
      <c r="AJ56">
        <f t="shared" si="39"/>
        <v>-15.587302265079273</v>
      </c>
      <c r="AK56">
        <f t="shared" si="61"/>
        <v>-10.18370414678723</v>
      </c>
      <c r="AL56">
        <f t="shared" si="40"/>
        <v>-25.771006420998582</v>
      </c>
      <c r="AN56">
        <f t="shared" si="41"/>
        <v>0</v>
      </c>
      <c r="AO56">
        <f t="shared" si="42"/>
        <v>0</v>
      </c>
      <c r="AP56">
        <f t="shared" si="43"/>
        <v>-1.1100689568157214E-15</v>
      </c>
      <c r="AQ56">
        <f t="shared" si="44"/>
        <v>-5.7530804153948509E-11</v>
      </c>
      <c r="AR56">
        <f t="shared" si="45"/>
        <v>-5.753191422290533E-11</v>
      </c>
      <c r="AS56">
        <f t="shared" si="46"/>
        <v>-9.8199685641997492E-2</v>
      </c>
      <c r="AT56">
        <f t="shared" si="47"/>
        <v>-6.4157127954464946E-2</v>
      </c>
      <c r="AU56">
        <f t="shared" si="48"/>
        <v>-0.16235681365399435</v>
      </c>
      <c r="AW56">
        <v>53</v>
      </c>
      <c r="AX56">
        <f>IF(Z56&gt;0, (R56*SUMPRODUCT(K56:$K$98, X56:$X$98)-K56*$AZ$3)/Z56, 0)</f>
        <v>-9214863507836904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0.86229046899999995</v>
      </c>
      <c r="Q57" s="5">
        <f t="shared" si="60"/>
        <v>12.5</v>
      </c>
      <c r="R57">
        <f t="shared" si="31"/>
        <v>100000</v>
      </c>
      <c r="S57">
        <f t="shared" si="32"/>
        <v>-6.4423983386403528E+16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-129.89418554616685</v>
      </c>
      <c r="AC57">
        <f t="shared" si="33"/>
        <v>-115.97695138055664</v>
      </c>
      <c r="AE57">
        <f t="shared" si="34"/>
        <v>0</v>
      </c>
      <c r="AF57">
        <f t="shared" si="35"/>
        <v>0</v>
      </c>
      <c r="AG57">
        <f t="shared" si="36"/>
        <v>-2.250267394305387E-14</v>
      </c>
      <c r="AH57">
        <f t="shared" si="37"/>
        <v>-1.2154983964734777E-9</v>
      </c>
      <c r="AI57">
        <f t="shared" si="38"/>
        <v>-1.2155208991474208E-9</v>
      </c>
      <c r="AJ57">
        <f t="shared" si="39"/>
        <v>-13.917234165610211</v>
      </c>
      <c r="AK57">
        <f t="shared" si="61"/>
        <v>-9.0925929882316812</v>
      </c>
      <c r="AL57">
        <f t="shared" si="40"/>
        <v>-23.009827155057412</v>
      </c>
      <c r="AN57">
        <f t="shared" si="41"/>
        <v>0</v>
      </c>
      <c r="AO57">
        <f t="shared" si="42"/>
        <v>0</v>
      </c>
      <c r="AP57">
        <f t="shared" si="43"/>
        <v>-1.2657713022553134E-16</v>
      </c>
      <c r="AQ57">
        <f t="shared" si="44"/>
        <v>-6.8371562956783495E-12</v>
      </c>
      <c r="AR57">
        <f t="shared" si="45"/>
        <v>-6.8372828728085758E-12</v>
      </c>
      <c r="AS57">
        <f t="shared" si="46"/>
        <v>-7.8284188173265074E-2</v>
      </c>
      <c r="AT57">
        <f t="shared" si="47"/>
        <v>-5.114566960671886E-2</v>
      </c>
      <c r="AU57">
        <f t="shared" si="48"/>
        <v>-0.1294298577868212</v>
      </c>
      <c r="AW57">
        <v>54</v>
      </c>
      <c r="AX57">
        <f>IF(Z57&gt;0, (R57*SUMPRODUCT(K57:$K$98, X57:$X$98)-K57*$AZ$3)/Z57, 0)</f>
        <v>-6.4423983386403528E+16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0.86705037500000004</v>
      </c>
      <c r="Q58" s="5">
        <f t="shared" si="60"/>
        <v>12.5</v>
      </c>
      <c r="R58">
        <f t="shared" si="31"/>
        <v>100000</v>
      </c>
      <c r="S58">
        <f t="shared" si="32"/>
        <v>-4.6784537763221024E+17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-115.97695138055664</v>
      </c>
      <c r="AC58">
        <f t="shared" si="33"/>
        <v>-103.55084944693159</v>
      </c>
      <c r="AE58">
        <f t="shared" si="34"/>
        <v>0</v>
      </c>
      <c r="AF58">
        <f t="shared" si="35"/>
        <v>0</v>
      </c>
      <c r="AG58">
        <f t="shared" si="36"/>
        <v>-2.7666953227957446E-15</v>
      </c>
      <c r="AH58">
        <f t="shared" si="37"/>
        <v>-1.5608761504662068E-10</v>
      </c>
      <c r="AI58">
        <f t="shared" si="38"/>
        <v>-1.5609038174194348E-10</v>
      </c>
      <c r="AJ58">
        <f t="shared" si="39"/>
        <v>-12.426101933625048</v>
      </c>
      <c r="AK58">
        <f t="shared" si="61"/>
        <v>-8.118386596638965</v>
      </c>
      <c r="AL58">
        <f t="shared" si="40"/>
        <v>-20.544488530420104</v>
      </c>
      <c r="AN58">
        <f t="shared" si="41"/>
        <v>0</v>
      </c>
      <c r="AO58">
        <f t="shared" si="42"/>
        <v>0</v>
      </c>
      <c r="AP58">
        <f t="shared" si="43"/>
        <v>-1.3895188120361826E-17</v>
      </c>
      <c r="AQ58">
        <f t="shared" si="44"/>
        <v>-7.8391963020336272E-13</v>
      </c>
      <c r="AR58">
        <f t="shared" si="45"/>
        <v>-7.839335253914831E-13</v>
      </c>
      <c r="AS58">
        <f t="shared" si="46"/>
        <v>-6.2407675521002418E-2</v>
      </c>
      <c r="AT58">
        <f t="shared" si="47"/>
        <v>-4.0773014673741337E-2</v>
      </c>
      <c r="AU58">
        <f t="shared" si="48"/>
        <v>-0.1031806901955277</v>
      </c>
      <c r="AW58">
        <v>55</v>
      </c>
      <c r="AX58">
        <f>IF(Z58&gt;0, (R58*SUMPRODUCT(K58:$K$98, X58:$X$98)-K58*$AZ$3)/Z58, 0)</f>
        <v>-4.6784537763221024E+17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0.87202471800000003</v>
      </c>
      <c r="Q59" s="5">
        <f t="shared" si="60"/>
        <v>12.5</v>
      </c>
      <c r="R59">
        <f t="shared" si="31"/>
        <v>100000</v>
      </c>
      <c r="S59">
        <f t="shared" si="32"/>
        <v>-3.5407339579117875E+18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-103.55084944693159</v>
      </c>
      <c r="AC59">
        <f t="shared" si="33"/>
        <v>-92.456115577618164</v>
      </c>
      <c r="AE59">
        <f t="shared" si="34"/>
        <v>0</v>
      </c>
      <c r="AF59">
        <f t="shared" si="35"/>
        <v>0</v>
      </c>
      <c r="AG59">
        <f t="shared" si="36"/>
        <v>-3.2640166091490903E-16</v>
      </c>
      <c r="AH59">
        <f t="shared" si="37"/>
        <v>-1.9301013669223024E-11</v>
      </c>
      <c r="AI59">
        <f t="shared" si="38"/>
        <v>-1.9301340070883939E-11</v>
      </c>
      <c r="AJ59">
        <f t="shared" si="39"/>
        <v>-11.09473386931343</v>
      </c>
      <c r="AK59">
        <f t="shared" si="61"/>
        <v>-7.248559461285212</v>
      </c>
      <c r="AL59">
        <f t="shared" si="40"/>
        <v>-18.343293330617943</v>
      </c>
      <c r="AN59">
        <f t="shared" si="41"/>
        <v>0</v>
      </c>
      <c r="AO59">
        <f t="shared" si="42"/>
        <v>0</v>
      </c>
      <c r="AP59">
        <f t="shared" si="43"/>
        <v>-1.4636506579845859E-18</v>
      </c>
      <c r="AQ59">
        <f t="shared" si="44"/>
        <v>-8.6549625015824782E-14</v>
      </c>
      <c r="AR59">
        <f t="shared" si="45"/>
        <v>-8.6551088666482768E-14</v>
      </c>
      <c r="AS59">
        <f t="shared" si="46"/>
        <v>-4.975101683755781E-2</v>
      </c>
      <c r="AT59">
        <f t="shared" si="47"/>
        <v>-3.2503997667206401E-2</v>
      </c>
      <c r="AU59">
        <f t="shared" si="48"/>
        <v>-8.225501450485076E-2</v>
      </c>
      <c r="AW59">
        <v>56</v>
      </c>
      <c r="AX59">
        <f>IF(Z59&gt;0, (R59*SUMPRODUCT(K59:$K$98, X59:$X$98)-K59*$AZ$3)/Z59, 0)</f>
        <v>-3.5407339579117875E+18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0.87703262900000001</v>
      </c>
      <c r="Q60" s="5">
        <f t="shared" si="60"/>
        <v>12.5</v>
      </c>
      <c r="R60">
        <f t="shared" si="31"/>
        <v>100000</v>
      </c>
      <c r="S60">
        <f t="shared" si="32"/>
        <v>-2.7984802844339745E+19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-92.456115577618164</v>
      </c>
      <c r="AC60">
        <f t="shared" si="33"/>
        <v>-82.550103194302011</v>
      </c>
      <c r="AE60">
        <f t="shared" si="34"/>
        <v>0</v>
      </c>
      <c r="AF60">
        <f t="shared" si="35"/>
        <v>0</v>
      </c>
      <c r="AG60">
        <f t="shared" si="36"/>
        <v>-3.6872737523590746E-17</v>
      </c>
      <c r="AH60">
        <f t="shared" si="37"/>
        <v>-2.2901192542573535E-12</v>
      </c>
      <c r="AI60">
        <f t="shared" si="38"/>
        <v>-2.2901561269948771E-12</v>
      </c>
      <c r="AJ60">
        <f t="shared" si="39"/>
        <v>-9.9060123833161526</v>
      </c>
      <c r="AK60">
        <f t="shared" si="61"/>
        <v>-6.4719280904332717</v>
      </c>
      <c r="AL60">
        <f t="shared" si="40"/>
        <v>-16.377940473751714</v>
      </c>
      <c r="AN60">
        <f t="shared" si="41"/>
        <v>0</v>
      </c>
      <c r="AO60">
        <f t="shared" si="42"/>
        <v>0</v>
      </c>
      <c r="AP60">
        <f t="shared" si="43"/>
        <v>-1.4762925615619545E-19</v>
      </c>
      <c r="AQ60">
        <f t="shared" si="44"/>
        <v>-9.1690670322128647E-15</v>
      </c>
      <c r="AR60">
        <f t="shared" si="45"/>
        <v>-9.1692146614690212E-15</v>
      </c>
      <c r="AS60">
        <f t="shared" si="46"/>
        <v>-3.9661206024841175E-2</v>
      </c>
      <c r="AT60">
        <f t="shared" si="47"/>
        <v>-2.5911987936229775E-2</v>
      </c>
      <c r="AU60">
        <f t="shared" si="48"/>
        <v>-6.557319396108012E-2</v>
      </c>
      <c r="AW60">
        <v>57</v>
      </c>
      <c r="AX60">
        <f>IF(Z60&gt;0, (R60*SUMPRODUCT(K60:$K$98, X60:$X$98)-K60*$AZ$3)/Z60, 0)</f>
        <v>-2.7984802844339745E+19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0.88195855000000001</v>
      </c>
      <c r="Q61" s="5">
        <f t="shared" si="60"/>
        <v>12.5</v>
      </c>
      <c r="R61">
        <f t="shared" si="31"/>
        <v>100000</v>
      </c>
      <c r="S61">
        <f t="shared" si="32"/>
        <v>-2.3126708417017384E+20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-82.550103194302011</v>
      </c>
      <c r="AC61">
        <f t="shared" si="33"/>
        <v>-73.705449280626794</v>
      </c>
      <c r="AE61">
        <f t="shared" si="34"/>
        <v>0</v>
      </c>
      <c r="AF61">
        <f t="shared" si="35"/>
        <v>0</v>
      </c>
      <c r="AG61">
        <f t="shared" si="36"/>
        <v>-3.9837840275181536E-18</v>
      </c>
      <c r="AH61">
        <f t="shared" si="37"/>
        <v>-2.6016180896669348E-13</v>
      </c>
      <c r="AI61">
        <f t="shared" si="38"/>
        <v>-2.6016579275072097E-13</v>
      </c>
      <c r="AJ61">
        <f t="shared" si="39"/>
        <v>-8.8446539136752165</v>
      </c>
      <c r="AK61">
        <f t="shared" si="61"/>
        <v>-5.7785072236011414</v>
      </c>
      <c r="AL61">
        <f t="shared" si="40"/>
        <v>-14.623161137276618</v>
      </c>
      <c r="AN61">
        <f t="shared" si="41"/>
        <v>0</v>
      </c>
      <c r="AO61">
        <f t="shared" si="42"/>
        <v>0</v>
      </c>
      <c r="AP61">
        <f t="shared" si="43"/>
        <v>-1.4241141872800699E-20</v>
      </c>
      <c r="AQ61">
        <f t="shared" si="44"/>
        <v>-9.3002060497926219E-16</v>
      </c>
      <c r="AR61">
        <f t="shared" si="45"/>
        <v>-9.30034846121135E-16</v>
      </c>
      <c r="AS61">
        <f t="shared" si="46"/>
        <v>-3.1617670619293312E-2</v>
      </c>
      <c r="AT61">
        <f t="shared" si="47"/>
        <v>-2.06568781379383E-2</v>
      </c>
      <c r="AU61">
        <f t="shared" si="48"/>
        <v>-5.2274548757232545E-2</v>
      </c>
      <c r="AW61">
        <v>58</v>
      </c>
      <c r="AX61">
        <f>IF(Z61&gt;0, (R61*SUMPRODUCT(K61:$K$98, X61:$X$98)-K61*$AZ$3)/Z61, 0)</f>
        <v>-2.3126708417017384E+20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0.88700226900000001</v>
      </c>
      <c r="Q62" s="5">
        <f t="shared" si="60"/>
        <v>12.5</v>
      </c>
      <c r="R62">
        <f t="shared" si="31"/>
        <v>100000</v>
      </c>
      <c r="S62">
        <f t="shared" si="32"/>
        <v>-2.0047865715515984E+21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-73.705449280626794</v>
      </c>
      <c r="AC62">
        <f t="shared" si="33"/>
        <v>-65.808436857702489</v>
      </c>
      <c r="AE62">
        <f t="shared" si="34"/>
        <v>0</v>
      </c>
      <c r="AF62">
        <f t="shared" si="35"/>
        <v>0</v>
      </c>
      <c r="AG62">
        <f t="shared" si="36"/>
        <v>-4.1032071562841133E-19</v>
      </c>
      <c r="AH62">
        <f t="shared" si="37"/>
        <v>-2.8269003772916485E-14</v>
      </c>
      <c r="AI62">
        <f t="shared" si="38"/>
        <v>-2.8269414093632113E-14</v>
      </c>
      <c r="AJ62">
        <f t="shared" si="39"/>
        <v>-7.8970124229243055</v>
      </c>
      <c r="AK62">
        <f t="shared" si="61"/>
        <v>-5.1593814496438757</v>
      </c>
      <c r="AL62">
        <f t="shared" si="40"/>
        <v>-13.05639387256821</v>
      </c>
      <c r="AN62">
        <f t="shared" si="41"/>
        <v>0</v>
      </c>
      <c r="AO62">
        <f t="shared" si="42"/>
        <v>0</v>
      </c>
      <c r="AP62">
        <f t="shared" si="43"/>
        <v>-1.3096475890603236E-21</v>
      </c>
      <c r="AQ62">
        <f t="shared" si="44"/>
        <v>-9.0228036816608057E-17</v>
      </c>
      <c r="AR62">
        <f t="shared" si="45"/>
        <v>-9.0229346464197117E-17</v>
      </c>
      <c r="AS62">
        <f t="shared" si="46"/>
        <v>-2.5205413440125422E-2</v>
      </c>
      <c r="AT62">
        <f t="shared" si="47"/>
        <v>-1.646753678088193E-2</v>
      </c>
      <c r="AU62">
        <f t="shared" si="48"/>
        <v>-4.1672950221007442E-2</v>
      </c>
      <c r="AW62">
        <v>59</v>
      </c>
      <c r="AX62">
        <f>IF(Z62&gt;0, (R62*SUMPRODUCT(K62:$K$98, X62:$X$98)-K62*$AZ$3)/Z62, 0)</f>
        <v>-2.0047865715515984E+21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0.89213428500000003</v>
      </c>
      <c r="Q63" s="5">
        <f t="shared" si="60"/>
        <v>12.5</v>
      </c>
      <c r="R63">
        <f t="shared" si="31"/>
        <v>100000</v>
      </c>
      <c r="S63">
        <f t="shared" si="32"/>
        <v>-1.8290246081724606E+22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-65.808436857702489</v>
      </c>
      <c r="AC63">
        <f t="shared" si="33"/>
        <v>-58.757532908662938</v>
      </c>
      <c r="AE63">
        <f t="shared" si="34"/>
        <v>0</v>
      </c>
      <c r="AF63">
        <f t="shared" si="35"/>
        <v>0</v>
      </c>
      <c r="AG63">
        <f t="shared" si="36"/>
        <v>-4.015633021428615E-20</v>
      </c>
      <c r="AH63">
        <f t="shared" si="37"/>
        <v>-2.9284894260627287E-15</v>
      </c>
      <c r="AI63">
        <f t="shared" si="38"/>
        <v>-2.9285295823929429E-15</v>
      </c>
      <c r="AJ63">
        <f t="shared" si="39"/>
        <v>-7.0509039490395509</v>
      </c>
      <c r="AK63">
        <f t="shared" si="61"/>
        <v>-4.6065905800391747</v>
      </c>
      <c r="AL63">
        <f t="shared" si="40"/>
        <v>-11.657494529078729</v>
      </c>
      <c r="AN63">
        <f t="shared" si="41"/>
        <v>0</v>
      </c>
      <c r="AO63">
        <f t="shared" si="42"/>
        <v>0</v>
      </c>
      <c r="AP63">
        <f t="shared" si="43"/>
        <v>-1.1443714080483459E-22</v>
      </c>
      <c r="AQ63">
        <f t="shared" si="44"/>
        <v>-8.3455822533450394E-18</v>
      </c>
      <c r="AR63">
        <f t="shared" si="45"/>
        <v>-8.3456966904858449E-18</v>
      </c>
      <c r="AS63">
        <f t="shared" si="46"/>
        <v>-2.0093601275610169E-2</v>
      </c>
      <c r="AT63">
        <f t="shared" si="47"/>
        <v>-1.3127819500065314E-2</v>
      </c>
      <c r="AU63">
        <f t="shared" si="48"/>
        <v>-3.3221420775675491E-2</v>
      </c>
      <c r="AW63">
        <v>60</v>
      </c>
      <c r="AX63">
        <f>IF(Z63&gt;0, (R63*SUMPRODUCT(K63:$K$98, X63:$X$98)-K63*$AZ$3)/Z63, 0)</f>
        <v>-1.8290246081724606E+22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0.89732143600000003</v>
      </c>
      <c r="Q64" s="5">
        <f t="shared" si="60"/>
        <v>12.5</v>
      </c>
      <c r="R64">
        <f t="shared" si="31"/>
        <v>100000</v>
      </c>
      <c r="S64">
        <f t="shared" si="32"/>
        <v>-1.7620662377421699E+23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-58.757532908662938</v>
      </c>
      <c r="AC64">
        <f t="shared" si="33"/>
        <v>-52.46208295416335</v>
      </c>
      <c r="AE64">
        <f t="shared" si="34"/>
        <v>0</v>
      </c>
      <c r="AF64">
        <f t="shared" si="35"/>
        <v>0</v>
      </c>
      <c r="AG64">
        <f t="shared" si="36"/>
        <v>-3.721631019769852E-21</v>
      </c>
      <c r="AH64">
        <f t="shared" si="37"/>
        <v>-2.8826508713898751E-16</v>
      </c>
      <c r="AI64">
        <f t="shared" si="38"/>
        <v>-2.882688087700073E-16</v>
      </c>
      <c r="AJ64">
        <f t="shared" si="39"/>
        <v>-6.2954499544995883</v>
      </c>
      <c r="AK64">
        <f t="shared" si="61"/>
        <v>-4.1130273036064064</v>
      </c>
      <c r="AL64">
        <f t="shared" si="40"/>
        <v>-10.408477258105995</v>
      </c>
      <c r="AN64">
        <f t="shared" si="41"/>
        <v>0</v>
      </c>
      <c r="AO64">
        <f t="shared" si="42"/>
        <v>0</v>
      </c>
      <c r="AP64">
        <f t="shared" si="43"/>
        <v>-9.4695266768373861E-24</v>
      </c>
      <c r="AQ64">
        <f t="shared" si="44"/>
        <v>-7.3347785370520273E-19</v>
      </c>
      <c r="AR64">
        <f t="shared" si="45"/>
        <v>-7.3348732323187957E-19</v>
      </c>
      <c r="AS64">
        <f t="shared" si="46"/>
        <v>-1.6018495914867772E-2</v>
      </c>
      <c r="AT64">
        <f t="shared" si="47"/>
        <v>-1.0465417331046967E-2</v>
      </c>
      <c r="AU64">
        <f t="shared" si="48"/>
        <v>-2.6483913245914741E-2</v>
      </c>
      <c r="AW64">
        <v>61</v>
      </c>
      <c r="AX64">
        <f>IF(Z64&gt;0, (R64*SUMPRODUCT(K64:$K$98, X64:$X$98)-K64*$AZ$3)/Z64, 0)</f>
        <v>-1.7620662377421699E+23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0.90253096600000005</v>
      </c>
      <c r="Q65" s="5">
        <f t="shared" si="60"/>
        <v>12.5</v>
      </c>
      <c r="R65">
        <f t="shared" si="31"/>
        <v>100000</v>
      </c>
      <c r="S65">
        <f t="shared" si="32"/>
        <v>-1.7986633150144432E+24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-52.46208295416335</v>
      </c>
      <c r="AC65">
        <f t="shared" si="33"/>
        <v>-46.841145494788698</v>
      </c>
      <c r="AE65">
        <f t="shared" si="34"/>
        <v>0</v>
      </c>
      <c r="AF65">
        <f t="shared" si="35"/>
        <v>0</v>
      </c>
      <c r="AG65">
        <f t="shared" si="36"/>
        <v>-3.2552747020370347E-22</v>
      </c>
      <c r="AH65">
        <f t="shared" si="37"/>
        <v>-2.6871097914947602E-17</v>
      </c>
      <c r="AI65">
        <f t="shared" si="38"/>
        <v>-2.6871423442417807E-17</v>
      </c>
      <c r="AJ65">
        <f t="shared" si="39"/>
        <v>-5.6209374593746517</v>
      </c>
      <c r="AK65">
        <f t="shared" si="61"/>
        <v>-3.672345806791435</v>
      </c>
      <c r="AL65">
        <f t="shared" si="40"/>
        <v>-9.2932832661660871</v>
      </c>
      <c r="AN65">
        <f t="shared" si="41"/>
        <v>0</v>
      </c>
      <c r="AO65">
        <f t="shared" si="42"/>
        <v>0</v>
      </c>
      <c r="AP65">
        <f t="shared" si="43"/>
        <v>-7.3954495612517441E-25</v>
      </c>
      <c r="AQ65">
        <f t="shared" si="44"/>
        <v>-6.1046721851491552E-20</v>
      </c>
      <c r="AR65">
        <f t="shared" si="45"/>
        <v>-6.1047461396447678E-20</v>
      </c>
      <c r="AS65">
        <f t="shared" si="46"/>
        <v>-1.2769846870908664E-2</v>
      </c>
      <c r="AT65">
        <f t="shared" si="47"/>
        <v>-8.3429666223269836E-3</v>
      </c>
      <c r="AU65">
        <f t="shared" si="48"/>
        <v>-2.1112813493235648E-2</v>
      </c>
      <c r="AW65">
        <v>62</v>
      </c>
      <c r="AX65">
        <f>IF(Z65&gt;0, (R65*SUMPRODUCT(K65:$K$98, X65:$X$98)-K65*$AZ$3)/Z65, 0)</f>
        <v>-1.7986633150144432E+24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0.90776816500000002</v>
      </c>
      <c r="Q66" s="5">
        <f t="shared" si="60"/>
        <v>12.5</v>
      </c>
      <c r="R66">
        <f t="shared" si="31"/>
        <v>100000</v>
      </c>
      <c r="S66">
        <f t="shared" si="32"/>
        <v>-1.9529533646011342E+25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-46.841145494788698</v>
      </c>
      <c r="AC66">
        <f t="shared" si="33"/>
        <v>-41.82245133463276</v>
      </c>
      <c r="AE66">
        <f t="shared" si="34"/>
        <v>0</v>
      </c>
      <c r="AF66">
        <f t="shared" si="35"/>
        <v>0</v>
      </c>
      <c r="AG66">
        <f t="shared" si="36"/>
        <v>-2.6768721217758357E-23</v>
      </c>
      <c r="AH66">
        <f t="shared" si="37"/>
        <v>-2.3640277942712648E-18</v>
      </c>
      <c r="AI66">
        <f t="shared" si="38"/>
        <v>-2.3640545629924826E-18</v>
      </c>
      <c r="AJ66">
        <f t="shared" si="39"/>
        <v>-5.0186941601559383</v>
      </c>
      <c r="AK66">
        <f t="shared" si="61"/>
        <v>-3.2788801846352094</v>
      </c>
      <c r="AL66">
        <f t="shared" si="40"/>
        <v>-8.2975743447911476</v>
      </c>
      <c r="AN66">
        <f t="shared" si="41"/>
        <v>0</v>
      </c>
      <c r="AO66">
        <f t="shared" si="42"/>
        <v>0</v>
      </c>
      <c r="AP66">
        <f t="shared" si="43"/>
        <v>-5.4298338220685326E-26</v>
      </c>
      <c r="AQ66">
        <f t="shared" si="44"/>
        <v>-4.7952526268339647E-21</v>
      </c>
      <c r="AR66">
        <f t="shared" si="45"/>
        <v>-4.795306925172185E-21</v>
      </c>
      <c r="AS66">
        <f t="shared" si="46"/>
        <v>-1.0180043742752439E-2</v>
      </c>
      <c r="AT66">
        <f t="shared" si="47"/>
        <v>-6.6509619119315862E-3</v>
      </c>
      <c r="AU66">
        <f t="shared" si="48"/>
        <v>-1.6831005654684025E-2</v>
      </c>
      <c r="AW66">
        <v>63</v>
      </c>
      <c r="AX66">
        <f>IF(Z66&gt;0, (R66*SUMPRODUCT(K66:$K$98, X66:$X$98)-K66*$AZ$3)/Z66, 0)</f>
        <v>-1.9529533646011342E+25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0.91304259499999996</v>
      </c>
      <c r="Q67" s="5">
        <f t="shared" si="60"/>
        <v>12.5</v>
      </c>
      <c r="R67">
        <f t="shared" ref="R67:R79" si="62">$C$6</f>
        <v>100000</v>
      </c>
      <c r="S67">
        <f t="shared" ref="S67:S79" si="63">AX67</f>
        <v>-2.2658097180524871E+26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-41.82245133463276</v>
      </c>
      <c r="AC67">
        <f t="shared" ref="AC67:AC79" si="64">S67*Z67</f>
        <v>-37.341474405922099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-2.0600513200871247E-24</v>
      </c>
      <c r="AH67">
        <f t="shared" ref="AH67:AH79" si="68">-X67*R67</f>
        <v>-1.9552786148394918E-19</v>
      </c>
      <c r="AI67">
        <f t="shared" ref="AI67:AI79" si="69">SUM(AE67:AH67)</f>
        <v>-1.9552992153526928E-19</v>
      </c>
      <c r="AJ67">
        <f t="shared" ref="AJ67:AJ79" si="70">AB67-AC67</f>
        <v>-4.4809769287106604</v>
      </c>
      <c r="AK67">
        <f t="shared" si="61"/>
        <v>-2.9275715934242936</v>
      </c>
      <c r="AL67">
        <f t="shared" ref="AL67:AL79" si="71">SUM(AI67:AK67)</f>
        <v>-7.4085485221349536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-3.730945718996663E-27</v>
      </c>
      <c r="AQ67">
        <f t="shared" ref="AQ67:AQ79" si="75">AH67*$K67</f>
        <v>-3.5411925452287287E-22</v>
      </c>
      <c r="AR67">
        <f t="shared" ref="AR67:AR79" si="76">AI67*$K67</f>
        <v>-3.5412298546859186E-22</v>
      </c>
      <c r="AS67">
        <f t="shared" ref="AS67:AS79" si="77">AJ67*$K67</f>
        <v>-8.1154685449238203E-3</v>
      </c>
      <c r="AT67">
        <f t="shared" ref="AT67:AT79" si="78">AK67*$K67</f>
        <v>-5.3021061160168879E-3</v>
      </c>
      <c r="AU67">
        <f t="shared" ref="AU67:AU79" si="79">AL67*$K67</f>
        <v>-1.3417574660940708E-2</v>
      </c>
      <c r="AW67">
        <v>64</v>
      </c>
      <c r="AX67">
        <f>IF(Z67&gt;0, (R67*SUMPRODUCT(K67:$K$98, X67:$X$98)-K67*$AZ$3)/Z67, 0)</f>
        <v>-2.2658097180524871E+26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0.91832435000000001</v>
      </c>
      <c r="Q68" s="5">
        <f t="shared" si="60"/>
        <v>12.5</v>
      </c>
      <c r="R68">
        <f t="shared" si="62"/>
        <v>100000</v>
      </c>
      <c r="S68">
        <f t="shared" si="63"/>
        <v>-2.8224988418218634E+27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-37.341474405922099</v>
      </c>
      <c r="AC68">
        <f t="shared" si="64"/>
        <v>-33.340602148144733</v>
      </c>
      <c r="AE68">
        <f t="shared" si="65"/>
        <v>0</v>
      </c>
      <c r="AF68">
        <f t="shared" si="66"/>
        <v>0</v>
      </c>
      <c r="AG68">
        <f t="shared" si="67"/>
        <v>-1.4765551740060271E-25</v>
      </c>
      <c r="AH68">
        <f t="shared" si="68"/>
        <v>-1.5134362315885207E-20</v>
      </c>
      <c r="AI68">
        <f t="shared" si="69"/>
        <v>-1.5134509971402607E-20</v>
      </c>
      <c r="AJ68">
        <f t="shared" si="70"/>
        <v>-4.0008722577773668</v>
      </c>
      <c r="AK68">
        <f t="shared" si="61"/>
        <v>-2.613903208414547</v>
      </c>
      <c r="AL68">
        <f t="shared" si="71"/>
        <v>-6.6147754661919134</v>
      </c>
      <c r="AN68">
        <f t="shared" si="72"/>
        <v>0</v>
      </c>
      <c r="AO68">
        <f t="shared" si="73"/>
        <v>0</v>
      </c>
      <c r="AP68">
        <f t="shared" si="74"/>
        <v>-2.3876603528910995E-28</v>
      </c>
      <c r="AQ68">
        <f t="shared" si="75"/>
        <v>-2.4472987873449241E-23</v>
      </c>
      <c r="AR68">
        <f t="shared" si="76"/>
        <v>-2.4473226639484528E-23</v>
      </c>
      <c r="AS68">
        <f t="shared" si="77"/>
        <v>-6.4696018374711438E-3</v>
      </c>
      <c r="AT68">
        <f t="shared" si="78"/>
        <v>-4.2268065338144818E-3</v>
      </c>
      <c r="AU68">
        <f t="shared" si="79"/>
        <v>-1.0696408371285625E-2</v>
      </c>
      <c r="AW68">
        <v>65</v>
      </c>
      <c r="AX68">
        <f>IF(Z68&gt;0, (R68*SUMPRODUCT(K68:$K$98, X68:$X$98)-K68*$AZ$3)/Z68, 0)</f>
        <v>-2.8224988418218634E+27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0.92358270799999997</v>
      </c>
      <c r="Q69" s="5">
        <f t="shared" ref="Q69:Q79" si="91">$C$8</f>
        <v>12.5</v>
      </c>
      <c r="R69">
        <f t="shared" si="62"/>
        <v>100000</v>
      </c>
      <c r="S69">
        <f t="shared" si="63"/>
        <v>-3.7943255073191797E+28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-33.340602148144733</v>
      </c>
      <c r="AC69">
        <f t="shared" si="64"/>
        <v>-29.768394775129224</v>
      </c>
      <c r="AE69">
        <f t="shared" si="65"/>
        <v>0</v>
      </c>
      <c r="AF69">
        <f t="shared" si="66"/>
        <v>0</v>
      </c>
      <c r="AG69">
        <f t="shared" si="67"/>
        <v>-9.8068796146069215E-27</v>
      </c>
      <c r="AH69">
        <f t="shared" si="68"/>
        <v>-1.0909766608959181E-21</v>
      </c>
      <c r="AI69">
        <f t="shared" si="69"/>
        <v>-1.0909864677755327E-21</v>
      </c>
      <c r="AJ69">
        <f t="shared" si="70"/>
        <v>-3.5722073730155088</v>
      </c>
      <c r="AK69">
        <f t="shared" si="61"/>
        <v>-2.3338421503701317</v>
      </c>
      <c r="AL69">
        <f t="shared" si="71"/>
        <v>-5.90604952338564</v>
      </c>
      <c r="AN69">
        <f t="shared" si="72"/>
        <v>0</v>
      </c>
      <c r="AO69">
        <f t="shared" si="73"/>
        <v>0</v>
      </c>
      <c r="AP69">
        <f t="shared" si="74"/>
        <v>-1.4159101326320658E-29</v>
      </c>
      <c r="AQ69">
        <f t="shared" si="75"/>
        <v>-1.5751441532195692E-24</v>
      </c>
      <c r="AR69">
        <f t="shared" si="76"/>
        <v>-1.5751583123208956E-24</v>
      </c>
      <c r="AS69">
        <f t="shared" si="77"/>
        <v>-5.1575269750248317E-3</v>
      </c>
      <c r="AT69">
        <f t="shared" si="78"/>
        <v>-3.3695842903495557E-3</v>
      </c>
      <c r="AU69">
        <f t="shared" si="79"/>
        <v>-8.5271112653743861E-3</v>
      </c>
      <c r="AW69">
        <v>66</v>
      </c>
      <c r="AX69">
        <f>IF(Z69&gt;0, (R69*SUMPRODUCT(K69:$K$98, X69:$X$98)-K69*$AZ$3)/Z69, 0)</f>
        <v>-3.7943255073191797E+28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0.92968762000000005</v>
      </c>
      <c r="Q70" s="5">
        <f t="shared" si="91"/>
        <v>12.5</v>
      </c>
      <c r="R70">
        <f t="shared" si="62"/>
        <v>100000</v>
      </c>
      <c r="S70">
        <f t="shared" si="63"/>
        <v>-5.6170733629397203E+29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-29.768394775129224</v>
      </c>
      <c r="AC70">
        <f t="shared" si="64"/>
        <v>-26.578923906365375</v>
      </c>
      <c r="AE70">
        <f t="shared" si="65"/>
        <v>0</v>
      </c>
      <c r="AF70">
        <f t="shared" si="66"/>
        <v>0</v>
      </c>
      <c r="AG70">
        <f t="shared" si="67"/>
        <v>-5.9147624993042589E-28</v>
      </c>
      <c r="AH70">
        <f t="shared" si="68"/>
        <v>-7.2938676548243406E-23</v>
      </c>
      <c r="AI70">
        <f t="shared" si="69"/>
        <v>-7.2939268024493337E-23</v>
      </c>
      <c r="AJ70">
        <f t="shared" si="70"/>
        <v>-3.1894708687638484</v>
      </c>
      <c r="AK70">
        <f t="shared" si="61"/>
        <v>-2.0837876342590458</v>
      </c>
      <c r="AL70">
        <f t="shared" si="71"/>
        <v>-5.2732585030228947</v>
      </c>
      <c r="AN70">
        <f t="shared" si="72"/>
        <v>0</v>
      </c>
      <c r="AO70">
        <f t="shared" si="73"/>
        <v>0</v>
      </c>
      <c r="AP70">
        <f t="shared" si="74"/>
        <v>-7.6247241040317413E-31</v>
      </c>
      <c r="AQ70">
        <f t="shared" si="75"/>
        <v>-9.4025294381470679E-26</v>
      </c>
      <c r="AR70">
        <f t="shared" si="76"/>
        <v>-9.4026056853881081E-26</v>
      </c>
      <c r="AS70">
        <f t="shared" si="77"/>
        <v>-4.1115489277940322E-3</v>
      </c>
      <c r="AT70">
        <f t="shared" si="78"/>
        <v>-2.686211966158765E-3</v>
      </c>
      <c r="AU70">
        <f t="shared" si="79"/>
        <v>-6.7977608939527971E-3</v>
      </c>
      <c r="AW70">
        <v>67</v>
      </c>
      <c r="AX70">
        <f>IF(Z70&gt;0, (R70*SUMPRODUCT(K70:$K$98, X70:$X$98)-K70*$AZ$3)/Z70, 0)</f>
        <v>-5.6170733629397203E+29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0.93575936900000001</v>
      </c>
      <c r="Q71" s="5">
        <f t="shared" si="91"/>
        <v>12.5</v>
      </c>
      <c r="R71">
        <f t="shared" si="62"/>
        <v>100000</v>
      </c>
      <c r="S71">
        <f t="shared" si="63"/>
        <v>-9.2462863753434608E+30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-26.578923906365375</v>
      </c>
      <c r="AC71">
        <f t="shared" si="64"/>
        <v>-23.731182059254799</v>
      </c>
      <c r="AE71">
        <f t="shared" si="65"/>
        <v>0</v>
      </c>
      <c r="AF71">
        <f t="shared" si="66"/>
        <v>0</v>
      </c>
      <c r="AG71">
        <f t="shared" si="67"/>
        <v>-3.2082045017740006E-29</v>
      </c>
      <c r="AH71">
        <f t="shared" si="68"/>
        <v>-4.4278355393070528E-24</v>
      </c>
      <c r="AI71">
        <f t="shared" si="69"/>
        <v>-4.4278676213520704E-24</v>
      </c>
      <c r="AJ71">
        <f t="shared" si="70"/>
        <v>-2.8477418471105764</v>
      </c>
      <c r="AK71">
        <f t="shared" si="61"/>
        <v>-1.8605246734455765</v>
      </c>
      <c r="AL71">
        <f t="shared" si="71"/>
        <v>-4.7082665205561529</v>
      </c>
      <c r="AN71">
        <f t="shared" si="72"/>
        <v>0</v>
      </c>
      <c r="AO71">
        <f t="shared" si="73"/>
        <v>0</v>
      </c>
      <c r="AP71">
        <f t="shared" si="74"/>
        <v>-3.6925879161034934E-32</v>
      </c>
      <c r="AQ71">
        <f t="shared" si="75"/>
        <v>-5.0963621545627372E-27</v>
      </c>
      <c r="AR71">
        <f t="shared" si="76"/>
        <v>-5.0963990804418982E-27</v>
      </c>
      <c r="AS71">
        <f t="shared" si="77"/>
        <v>-3.2777016324888617E-3</v>
      </c>
      <c r="AT71">
        <f t="shared" si="78"/>
        <v>-2.1414317332260563E-3</v>
      </c>
      <c r="AU71">
        <f t="shared" si="79"/>
        <v>-5.419133365714918E-3</v>
      </c>
      <c r="AW71">
        <v>68</v>
      </c>
      <c r="AX71">
        <f>IF(Z71&gt;0, (R71*SUMPRODUCT(K71:$K$98, X71:$X$98)-K71*$AZ$3)/Z71, 0)</f>
        <v>-9.2462863753434608E+30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0.94179042899999998</v>
      </c>
      <c r="Q72" s="5">
        <f t="shared" si="91"/>
        <v>12.5</v>
      </c>
      <c r="R72">
        <f t="shared" si="62"/>
        <v>100000</v>
      </c>
      <c r="S72">
        <f t="shared" si="63"/>
        <v>-1.7124427087575803E+32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-23.731182059254799</v>
      </c>
      <c r="AC72">
        <f t="shared" si="64"/>
        <v>-21.188555410048924</v>
      </c>
      <c r="AE72">
        <f t="shared" si="65"/>
        <v>0</v>
      </c>
      <c r="AF72">
        <f t="shared" si="66"/>
        <v>0</v>
      </c>
      <c r="AG72">
        <f t="shared" si="67"/>
        <v>-1.5466616271079331E-30</v>
      </c>
      <c r="AH72">
        <f t="shared" si="68"/>
        <v>-2.4171650352363742E-25</v>
      </c>
      <c r="AI72">
        <f t="shared" si="69"/>
        <v>-2.4171805018526452E-25</v>
      </c>
      <c r="AJ72">
        <f t="shared" si="70"/>
        <v>-2.5426266492058751</v>
      </c>
      <c r="AK72">
        <f t="shared" ref="AK72:AK79" si="92">G72*SUM(AB72:AB72, AE72:AF72)</f>
        <v>-1.6611827441478362</v>
      </c>
      <c r="AL72">
        <f t="shared" si="71"/>
        <v>-4.2038093933537111</v>
      </c>
      <c r="AN72">
        <f t="shared" si="72"/>
        <v>0</v>
      </c>
      <c r="AO72">
        <f t="shared" si="73"/>
        <v>0</v>
      </c>
      <c r="AP72">
        <f t="shared" si="74"/>
        <v>-1.5894471367422627E-33</v>
      </c>
      <c r="AQ72">
        <f t="shared" si="75"/>
        <v>-2.4840313983052323E-28</v>
      </c>
      <c r="AR72">
        <f t="shared" si="76"/>
        <v>-2.4840472927765998E-28</v>
      </c>
      <c r="AS72">
        <f t="shared" si="77"/>
        <v>-2.6129636738591085E-3</v>
      </c>
      <c r="AT72">
        <f t="shared" si="78"/>
        <v>-1.7071362669212819E-3</v>
      </c>
      <c r="AU72">
        <f t="shared" si="79"/>
        <v>-4.3200999407803902E-3</v>
      </c>
      <c r="AW72">
        <v>69</v>
      </c>
      <c r="AX72">
        <f>IF(Z72&gt;0, (R72*SUMPRODUCT(K72:$K$98, X72:$X$98)-K72*$AZ$3)/Z72, 0)</f>
        <v>-1.7124427087575803E+32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0.94777327099999997</v>
      </c>
      <c r="Q73" s="5">
        <f t="shared" si="91"/>
        <v>12.5</v>
      </c>
      <c r="R73">
        <f t="shared" si="62"/>
        <v>100000</v>
      </c>
      <c r="S73">
        <f t="shared" si="63"/>
        <v>-3.6208504434426741E+33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-21.188555410048924</v>
      </c>
      <c r="AC73">
        <f t="shared" si="64"/>
        <v>-18.91835304468654</v>
      </c>
      <c r="AE73">
        <f t="shared" si="65"/>
        <v>0</v>
      </c>
      <c r="AF73">
        <f t="shared" si="66"/>
        <v>0</v>
      </c>
      <c r="AG73">
        <f t="shared" si="67"/>
        <v>-6.5310461382585879E-32</v>
      </c>
      <c r="AH73">
        <f t="shared" si="68"/>
        <v>-1.1727076395634144E-26</v>
      </c>
      <c r="AI73">
        <f t="shared" si="69"/>
        <v>-1.1727141706095526E-26</v>
      </c>
      <c r="AJ73">
        <f t="shared" si="70"/>
        <v>-2.2702023653623833</v>
      </c>
      <c r="AK73">
        <f t="shared" si="92"/>
        <v>-1.4831988787034247</v>
      </c>
      <c r="AL73">
        <f t="shared" si="71"/>
        <v>-3.7534012440658078</v>
      </c>
      <c r="AN73">
        <f t="shared" si="72"/>
        <v>0</v>
      </c>
      <c r="AO73">
        <f t="shared" si="73"/>
        <v>0</v>
      </c>
      <c r="AP73">
        <f t="shared" si="74"/>
        <v>-5.9926029913429999E-35</v>
      </c>
      <c r="AQ73">
        <f t="shared" si="75"/>
        <v>-1.0760253656227131E-29</v>
      </c>
      <c r="AR73">
        <f t="shared" si="76"/>
        <v>-1.0760313582257044E-29</v>
      </c>
      <c r="AS73">
        <f t="shared" si="77"/>
        <v>-2.0830386430636979E-3</v>
      </c>
      <c r="AT73">
        <f t="shared" si="78"/>
        <v>-1.3609185801349501E-3</v>
      </c>
      <c r="AU73">
        <f t="shared" si="79"/>
        <v>-3.4439572231986476E-3</v>
      </c>
      <c r="AW73">
        <v>70</v>
      </c>
      <c r="AX73">
        <f>IF(Z73&gt;0, (R73*SUMPRODUCT(K73:$K$98, X73:$X$98)-K73*$AZ$3)/Z73, 0)</f>
        <v>-3.6208504434426741E+33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0.95370057100000005</v>
      </c>
      <c r="Q74" s="5">
        <f t="shared" si="91"/>
        <v>12.5</v>
      </c>
      <c r="R74">
        <f t="shared" si="62"/>
        <v>100000</v>
      </c>
      <c r="S74">
        <f t="shared" si="63"/>
        <v>-8.9062067109795341E+34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-18.91835304468654</v>
      </c>
      <c r="AC74">
        <f t="shared" si="64"/>
        <v>-16.891386647041553</v>
      </c>
      <c r="AE74">
        <f t="shared" si="65"/>
        <v>0</v>
      </c>
      <c r="AF74">
        <f t="shared" si="66"/>
        <v>0</v>
      </c>
      <c r="AG74">
        <f t="shared" si="67"/>
        <v>-2.3707324559144132E-33</v>
      </c>
      <c r="AH74">
        <f t="shared" si="68"/>
        <v>-4.9829299450276488E-28</v>
      </c>
      <c r="AI74">
        <f t="shared" si="69"/>
        <v>-4.9829536523522082E-28</v>
      </c>
      <c r="AJ74">
        <f t="shared" si="70"/>
        <v>-2.026966397644987</v>
      </c>
      <c r="AK74">
        <f t="shared" si="92"/>
        <v>-1.324284713128058</v>
      </c>
      <c r="AL74">
        <f t="shared" si="71"/>
        <v>-3.3512511107730449</v>
      </c>
      <c r="AN74">
        <f t="shared" si="72"/>
        <v>0</v>
      </c>
      <c r="AO74">
        <f t="shared" si="73"/>
        <v>0</v>
      </c>
      <c r="AP74">
        <f t="shared" si="74"/>
        <v>-1.9422148822271642E-36</v>
      </c>
      <c r="AQ74">
        <f t="shared" si="75"/>
        <v>-4.0822492104429487E-31</v>
      </c>
      <c r="AR74">
        <f t="shared" si="76"/>
        <v>-4.0822686325917708E-31</v>
      </c>
      <c r="AS74">
        <f t="shared" si="77"/>
        <v>-1.6605856529525666E-3</v>
      </c>
      <c r="AT74">
        <f t="shared" si="78"/>
        <v>-1.0849159599290101E-3</v>
      </c>
      <c r="AU74">
        <f t="shared" si="79"/>
        <v>-2.7455016128815767E-3</v>
      </c>
      <c r="AW74">
        <v>71</v>
      </c>
      <c r="AX74">
        <f>IF(Z74&gt;0, (R74*SUMPRODUCT(K74:$K$98, X74:$X$98)-K74*$AZ$3)/Z74, 0)</f>
        <v>-8.9062067109795341E+34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0.95959776100000005</v>
      </c>
      <c r="Q75" s="5">
        <f t="shared" si="91"/>
        <v>12.5</v>
      </c>
      <c r="R75">
        <f t="shared" si="62"/>
        <v>100000</v>
      </c>
      <c r="S75">
        <f t="shared" si="63"/>
        <v>-2.6155870551706073E+36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-16.891386647041553</v>
      </c>
      <c r="AC75">
        <f t="shared" si="64"/>
        <v>-15.081595220572815</v>
      </c>
      <c r="AE75">
        <f t="shared" si="65"/>
        <v>0</v>
      </c>
      <c r="AF75">
        <f t="shared" si="66"/>
        <v>0</v>
      </c>
      <c r="AG75">
        <f t="shared" si="67"/>
        <v>-7.2075574729766951E-35</v>
      </c>
      <c r="AH75">
        <f t="shared" si="68"/>
        <v>-1.8199596453004018E-29</v>
      </c>
      <c r="AI75">
        <f t="shared" si="69"/>
        <v>-1.8199668528578747E-29</v>
      </c>
      <c r="AJ75">
        <f t="shared" si="70"/>
        <v>-1.8097914264687383</v>
      </c>
      <c r="AK75">
        <f t="shared" si="92"/>
        <v>-1.1823970652929088</v>
      </c>
      <c r="AL75">
        <f t="shared" si="71"/>
        <v>-2.992188491761647</v>
      </c>
      <c r="AN75">
        <f t="shared" si="72"/>
        <v>0</v>
      </c>
      <c r="AO75">
        <f t="shared" si="73"/>
        <v>0</v>
      </c>
      <c r="AP75">
        <f t="shared" si="74"/>
        <v>-5.2721143784667044E-38</v>
      </c>
      <c r="AQ75">
        <f t="shared" si="75"/>
        <v>-1.331246465975761E-32</v>
      </c>
      <c r="AR75">
        <f t="shared" si="76"/>
        <v>-1.3312517380901395E-32</v>
      </c>
      <c r="AS75">
        <f t="shared" si="77"/>
        <v>-1.3238087156828495E-3</v>
      </c>
      <c r="AT75">
        <f t="shared" si="78"/>
        <v>-8.6488836091279484E-4</v>
      </c>
      <c r="AU75">
        <f t="shared" si="79"/>
        <v>-2.1886970765956442E-3</v>
      </c>
      <c r="AW75">
        <v>72</v>
      </c>
      <c r="AX75">
        <f>IF(Z75&gt;0, (R75*SUMPRODUCT(K75:$K$98, X75:$X$98)-K75*$AZ$3)/Z75, 0)</f>
        <v>-2.6155870551706073E+36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0.96549474700000004</v>
      </c>
      <c r="Q76" s="5">
        <f t="shared" si="91"/>
        <v>12.5</v>
      </c>
      <c r="R76">
        <f t="shared" si="62"/>
        <v>100000</v>
      </c>
      <c r="S76">
        <f t="shared" si="63"/>
        <v>-9.5299794904127806E+37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-15.081595220572815</v>
      </c>
      <c r="AC76">
        <f t="shared" si="64"/>
        <v>-13.465710018368584</v>
      </c>
      <c r="AE76">
        <f t="shared" si="65"/>
        <v>0</v>
      </c>
      <c r="AF76">
        <f t="shared" si="66"/>
        <v>0</v>
      </c>
      <c r="AG76">
        <f t="shared" si="67"/>
        <v>-1.766230193873341E-36</v>
      </c>
      <c r="AH76">
        <f t="shared" si="68"/>
        <v>-5.5670871030876756E-31</v>
      </c>
      <c r="AI76">
        <f t="shared" si="69"/>
        <v>-5.5671047653896144E-31</v>
      </c>
      <c r="AJ76">
        <f t="shared" si="70"/>
        <v>-1.6158852022042307</v>
      </c>
      <c r="AK76">
        <f t="shared" si="92"/>
        <v>-1.0557116654400971</v>
      </c>
      <c r="AL76">
        <f t="shared" si="71"/>
        <v>-2.671596867644328</v>
      </c>
      <c r="AN76">
        <f t="shared" si="72"/>
        <v>0</v>
      </c>
      <c r="AO76">
        <f t="shared" si="73"/>
        <v>0</v>
      </c>
      <c r="AP76">
        <f t="shared" si="74"/>
        <v>-1.1535222918684286E-39</v>
      </c>
      <c r="AQ76">
        <f t="shared" si="75"/>
        <v>-3.6358562414234099E-34</v>
      </c>
      <c r="AR76">
        <f t="shared" si="76"/>
        <v>-3.6358677766463285E-34</v>
      </c>
      <c r="AS76">
        <f t="shared" si="77"/>
        <v>-1.0553322031910471E-3</v>
      </c>
      <c r="AT76">
        <f t="shared" si="78"/>
        <v>-6.8948370608481731E-4</v>
      </c>
      <c r="AU76">
        <f t="shared" si="79"/>
        <v>-1.7448159092758645E-3</v>
      </c>
      <c r="AW76">
        <v>73</v>
      </c>
      <c r="AX76">
        <f>IF(Z76&gt;0, (R76*SUMPRODUCT(K76:$K$98, X76:$X$98)-K76*$AZ$3)/Z76, 0)</f>
        <v>-9.5299794904127806E+37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0.97139193700000004</v>
      </c>
      <c r="Q77" s="5">
        <f t="shared" si="91"/>
        <v>12.5</v>
      </c>
      <c r="R77">
        <f t="shared" si="62"/>
        <v>100000</v>
      </c>
      <c r="S77">
        <f t="shared" si="63"/>
        <v>-4.5727006939395848E+39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-13.465710018368584</v>
      </c>
      <c r="AC77">
        <f t="shared" si="64"/>
        <v>-12.022955373543377</v>
      </c>
      <c r="AE77">
        <f t="shared" si="65"/>
        <v>0</v>
      </c>
      <c r="AF77">
        <f t="shared" si="66"/>
        <v>0</v>
      </c>
      <c r="AG77">
        <f t="shared" si="67"/>
        <v>-3.2866122720097239E-38</v>
      </c>
      <c r="AH77">
        <f t="shared" si="68"/>
        <v>-1.3725614153716084E-32</v>
      </c>
      <c r="AI77">
        <f t="shared" si="69"/>
        <v>-1.3725647019838804E-32</v>
      </c>
      <c r="AJ77">
        <f t="shared" si="70"/>
        <v>-1.4427546448252073</v>
      </c>
      <c r="AK77">
        <f t="shared" si="92"/>
        <v>-0.94259970128580095</v>
      </c>
      <c r="AL77">
        <f t="shared" si="71"/>
        <v>-2.3853543461110083</v>
      </c>
      <c r="AN77">
        <f t="shared" si="72"/>
        <v>0</v>
      </c>
      <c r="AO77">
        <f t="shared" si="73"/>
        <v>0</v>
      </c>
      <c r="AP77">
        <f t="shared" si="74"/>
        <v>-1.9165013820528604E-41</v>
      </c>
      <c r="AQ77">
        <f t="shared" si="75"/>
        <v>-8.0037303819339444E-36</v>
      </c>
      <c r="AR77">
        <f t="shared" si="76"/>
        <v>-8.0037495469477649E-36</v>
      </c>
      <c r="AS77">
        <f t="shared" si="77"/>
        <v>-8.4130437116633299E-4</v>
      </c>
      <c r="AT77">
        <f t="shared" si="78"/>
        <v>-5.4965218916200353E-4</v>
      </c>
      <c r="AU77">
        <f t="shared" si="79"/>
        <v>-1.3909565603283365E-3</v>
      </c>
      <c r="AW77">
        <v>74</v>
      </c>
      <c r="AX77">
        <f>IF(Z77&gt;0, (R77*SUMPRODUCT(K77:$K$98, X77:$X$98)-K77*$AZ$3)/Z77, 0)</f>
        <v>-4.5727006939395848E+39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0.97728912599999995</v>
      </c>
      <c r="Q78" s="5">
        <f t="shared" si="91"/>
        <v>12.5</v>
      </c>
      <c r="R78">
        <f t="shared" si="62"/>
        <v>100000</v>
      </c>
      <c r="S78">
        <f t="shared" si="63"/>
        <v>-3.2120281238974935E+41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-12.022955373543377</v>
      </c>
      <c r="AC78">
        <f t="shared" si="64"/>
        <v>-10.734781583520874</v>
      </c>
      <c r="AE78">
        <f t="shared" si="65"/>
        <v>0</v>
      </c>
      <c r="AF78">
        <f t="shared" si="66"/>
        <v>0</v>
      </c>
      <c r="AG78">
        <f t="shared" si="67"/>
        <v>-4.1775714476369634E-40</v>
      </c>
      <c r="AH78">
        <f t="shared" si="68"/>
        <v>-2.5695763478506056E-34</v>
      </c>
      <c r="AI78">
        <f t="shared" si="69"/>
        <v>-2.5695805254220532E-34</v>
      </c>
      <c r="AJ78">
        <f t="shared" si="70"/>
        <v>-1.288173790022503</v>
      </c>
      <c r="AK78">
        <f t="shared" si="92"/>
        <v>-0.84160687614803653</v>
      </c>
      <c r="AL78">
        <f t="shared" si="71"/>
        <v>-2.1297806661705394</v>
      </c>
      <c r="AN78">
        <f t="shared" si="72"/>
        <v>0</v>
      </c>
      <c r="AO78">
        <f t="shared" si="73"/>
        <v>0</v>
      </c>
      <c r="AP78">
        <f t="shared" si="74"/>
        <v>-2.1750363917946381E-43</v>
      </c>
      <c r="AQ78">
        <f t="shared" si="75"/>
        <v>-1.337839971888737E-37</v>
      </c>
      <c r="AR78">
        <f t="shared" si="76"/>
        <v>-1.3378421469251289E-37</v>
      </c>
      <c r="AS78">
        <f t="shared" si="77"/>
        <v>-6.7068269385070999E-4</v>
      </c>
      <c r="AT78">
        <f t="shared" si="78"/>
        <v>-4.3817935998246454E-4</v>
      </c>
      <c r="AU78">
        <f t="shared" si="79"/>
        <v>-1.1088620538331744E-3</v>
      </c>
      <c r="AW78">
        <v>75</v>
      </c>
      <c r="AX78">
        <f>IF(Z78&gt;0, (R78*SUMPRODUCT(K78:$K$98, X78:$X$98)-K78*$AZ$3)/Z78, 0)</f>
        <v>-3.2120281238974935E+41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-10.734781583520874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-3.3420571581095712E-36</v>
      </c>
      <c r="AI79">
        <f t="shared" si="69"/>
        <v>-3.3420571581095712E-36</v>
      </c>
      <c r="AJ79">
        <f t="shared" si="70"/>
        <v>-10.734781583520874</v>
      </c>
      <c r="AK79">
        <f t="shared" si="92"/>
        <v>-0.7514347108464613</v>
      </c>
      <c r="AL79">
        <f t="shared" si="71"/>
        <v>-11.486216294367335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-1.5535974227104562E-39</v>
      </c>
      <c r="AR79">
        <f t="shared" si="76"/>
        <v>-1.5535974227104562E-39</v>
      </c>
      <c r="AS79">
        <f t="shared" si="77"/>
        <v>-4.990198614960647E-3</v>
      </c>
      <c r="AT79">
        <f t="shared" si="78"/>
        <v>-3.4931390304724535E-4</v>
      </c>
      <c r="AU79">
        <f t="shared" si="79"/>
        <v>-5.339512518007892E-3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33235.456371469038</v>
      </c>
      <c r="AO81" s="6">
        <f t="shared" si="93"/>
        <v>-3323.545637146904</v>
      </c>
      <c r="AP81" s="6">
        <f t="shared" si="93"/>
        <v>-203.11204730972861</v>
      </c>
      <c r="AQ81" s="6">
        <f t="shared" si="93"/>
        <v>-20618.191589398528</v>
      </c>
      <c r="AR81" s="6">
        <f t="shared" si="93"/>
        <v>9090.6070976138672</v>
      </c>
      <c r="AS81" s="6">
        <f t="shared" si="93"/>
        <v>-2823.0787762472992</v>
      </c>
      <c r="AT81" s="6">
        <f t="shared" si="93"/>
        <v>635.22030963083444</v>
      </c>
      <c r="AU81" s="6">
        <f t="shared" si="93"/>
        <v>6902.7486309974147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6AED-92CA-437B-845B-B697C9E9EBE6}">
  <sheetPr codeName="Sheet8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57129.303869300995</v>
      </c>
      <c r="K3">
        <v>1</v>
      </c>
      <c r="L3" s="2">
        <v>0</v>
      </c>
      <c r="O3">
        <f>$C$3</f>
        <v>57129.303869300995</v>
      </c>
      <c r="P3" s="2">
        <f>O3*C5</f>
        <v>5712.9303869301002</v>
      </c>
      <c r="Q3" s="5">
        <f>B8</f>
        <v>100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57129.303869300995</v>
      </c>
      <c r="AF3">
        <f t="shared" ref="AF3:AF34" si="4">-$Z3*P3</f>
        <v>-5712.9303869301002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51316.373482370895</v>
      </c>
      <c r="AJ3">
        <f t="shared" ref="AJ3:AJ34" si="8">AB3-AC3</f>
        <v>0</v>
      </c>
      <c r="AL3">
        <f t="shared" ref="AL3:AL34" si="9">SUM(AI3:AK3)</f>
        <v>51316.373482370895</v>
      </c>
      <c r="AN3">
        <f t="shared" ref="AN3:AN34" si="10">AE3*$K3</f>
        <v>57129.303869300995</v>
      </c>
      <c r="AO3">
        <f t="shared" ref="AO3:AO34" si="11">AF3*$K3</f>
        <v>-5712.9303869301002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51316.373482370895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51316.373482370895</v>
      </c>
      <c r="AW3">
        <v>0</v>
      </c>
      <c r="AX3">
        <f>IF(Z3&gt;0, (R3*SUMPRODUCT(K3:$K$98, X3:$X$98)-K3*$AZ$3)/Z3, 0)</f>
        <v>0</v>
      </c>
      <c r="AZ3">
        <f>C6*ABS(SUMPRODUCT(X4:X69, K4:K69))/1</f>
        <v>39461.100553837365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2.1847999999999999E-2</v>
      </c>
      <c r="R4">
        <f t="shared" si="0"/>
        <v>100000</v>
      </c>
      <c r="S4">
        <f t="shared" si="1"/>
        <v>2734.0110523224812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2646.9382683281146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-2184.7999999999997</v>
      </c>
      <c r="AI4">
        <f t="shared" si="7"/>
        <v>-2184.7999999999997</v>
      </c>
      <c r="AJ4">
        <f t="shared" si="8"/>
        <v>-2646.9382683281146</v>
      </c>
      <c r="AK4">
        <f>G4*SUM(AB4, AE4:AF4)</f>
        <v>0</v>
      </c>
      <c r="AL4">
        <f t="shared" si="9"/>
        <v>-4831.7382683281139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-2038.2498367385015</v>
      </c>
      <c r="AR4">
        <f t="shared" si="14"/>
        <v>-2038.2498367385015</v>
      </c>
      <c r="AS4">
        <f t="shared" si="15"/>
        <v>-2469.3891858644597</v>
      </c>
      <c r="AT4">
        <f t="shared" si="16"/>
        <v>0</v>
      </c>
      <c r="AU4">
        <f t="shared" si="17"/>
        <v>-4507.6390226029607</v>
      </c>
      <c r="AW4">
        <v>1</v>
      </c>
      <c r="AX4">
        <f>IF(Z4&gt;0, (R4*SUMPRODUCT(K4:$K$98, X4:$X$98)-K4*$AZ$3)/Z4, 0)</f>
        <v>2734.0110523224812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2.5484E-2</v>
      </c>
      <c r="Q5" s="5">
        <f t="shared" ref="Q5:Q36" si="29">$C$8</f>
        <v>12.5</v>
      </c>
      <c r="R5">
        <f t="shared" si="0"/>
        <v>100000</v>
      </c>
      <c r="S5">
        <f t="shared" si="1"/>
        <v>3940.1957117677434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2646.9382683281146</v>
      </c>
      <c r="AC5">
        <f t="shared" si="2"/>
        <v>3679.347247337857</v>
      </c>
      <c r="AE5">
        <f t="shared" si="3"/>
        <v>0</v>
      </c>
      <c r="AF5">
        <f t="shared" si="4"/>
        <v>0</v>
      </c>
      <c r="AG5">
        <f t="shared" si="5"/>
        <v>-11.6724761804</v>
      </c>
      <c r="AH5">
        <f t="shared" si="6"/>
        <v>-2467.2385568</v>
      </c>
      <c r="AI5">
        <f t="shared" si="7"/>
        <v>-2478.9110329803998</v>
      </c>
      <c r="AJ5">
        <f t="shared" si="8"/>
        <v>-1032.4089790097423</v>
      </c>
      <c r="AK5">
        <f>G5*SUM(AB5, AE5:AF5)</f>
        <v>108.5244690014527</v>
      </c>
      <c r="AL5">
        <f t="shared" si="9"/>
        <v>-3402.7955429886892</v>
      </c>
      <c r="AN5">
        <f t="shared" si="10"/>
        <v>0</v>
      </c>
      <c r="AO5">
        <f t="shared" si="11"/>
        <v>0</v>
      </c>
      <c r="AP5">
        <f t="shared" si="12"/>
        <v>-9.9812279679495273</v>
      </c>
      <c r="AQ5">
        <f t="shared" si="13"/>
        <v>-2109.755471430029</v>
      </c>
      <c r="AR5">
        <f t="shared" si="14"/>
        <v>-2119.7366993979781</v>
      </c>
      <c r="AS5">
        <f t="shared" si="15"/>
        <v>-882.82119546815193</v>
      </c>
      <c r="AT5">
        <f t="shared" si="16"/>
        <v>92.800143556776234</v>
      </c>
      <c r="AU5">
        <f t="shared" si="17"/>
        <v>-2909.7577513093538</v>
      </c>
      <c r="AW5">
        <v>2</v>
      </c>
      <c r="AX5">
        <f>IF(Z5&gt;0, (R5*SUMPRODUCT(K5:$K$98, X5:$X$98)-K5*$AZ$3)/Z5, 0)</f>
        <v>3940.1957117677434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2.9274999999999999E-2</v>
      </c>
      <c r="Q6" s="5">
        <f t="shared" si="29"/>
        <v>12.5</v>
      </c>
      <c r="R6">
        <f t="shared" si="0"/>
        <v>100000</v>
      </c>
      <c r="S6">
        <f t="shared" si="1"/>
        <v>5431.1455149837857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3679.347247337857</v>
      </c>
      <c r="AC6">
        <f t="shared" si="2"/>
        <v>4872.4065043418159</v>
      </c>
      <c r="AE6">
        <f t="shared" si="3"/>
        <v>0</v>
      </c>
      <c r="AF6">
        <f t="shared" si="4"/>
        <v>0</v>
      </c>
      <c r="AG6">
        <f t="shared" si="5"/>
        <v>-11.214039678414791</v>
      </c>
      <c r="AH6">
        <f t="shared" si="6"/>
        <v>-2733.6939214496801</v>
      </c>
      <c r="AI6">
        <f t="shared" si="7"/>
        <v>-2744.9079611280949</v>
      </c>
      <c r="AJ6">
        <f t="shared" si="8"/>
        <v>-1193.0592570039589</v>
      </c>
      <c r="AK6">
        <f>G6*SUM(AB6, AE6:AF6)</f>
        <v>215.24181396926465</v>
      </c>
      <c r="AL6">
        <f t="shared" si="9"/>
        <v>-3722.7254041627893</v>
      </c>
      <c r="AN6">
        <f t="shared" si="10"/>
        <v>0</v>
      </c>
      <c r="AO6">
        <f t="shared" si="11"/>
        <v>0</v>
      </c>
      <c r="AP6">
        <f t="shared" si="12"/>
        <v>-8.6506226788527822</v>
      </c>
      <c r="AQ6">
        <f t="shared" si="13"/>
        <v>-2108.7989085194217</v>
      </c>
      <c r="AR6">
        <f t="shared" si="14"/>
        <v>-2117.4495311982746</v>
      </c>
      <c r="AS6">
        <f t="shared" si="15"/>
        <v>-920.33787661010172</v>
      </c>
      <c r="AT6">
        <f t="shared" si="16"/>
        <v>166.03969405814871</v>
      </c>
      <c r="AU6">
        <f t="shared" si="17"/>
        <v>-2871.7477137502278</v>
      </c>
      <c r="AW6">
        <v>3</v>
      </c>
      <c r="AX6">
        <f>IF(Z6&gt;0, (R6*SUMPRODUCT(K6:$K$98, X6:$X$98)-K6*$AZ$3)/Z6, 0)</f>
        <v>5431.1455149837857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3.3331E-2</v>
      </c>
      <c r="Q7" s="5">
        <f t="shared" si="29"/>
        <v>12.5</v>
      </c>
      <c r="R7">
        <f t="shared" si="0"/>
        <v>100000</v>
      </c>
      <c r="S7">
        <f t="shared" si="1"/>
        <v>6418.0402100110032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4872.4065043418159</v>
      </c>
      <c r="AC7">
        <f t="shared" si="2"/>
        <v>5508.2825610352993</v>
      </c>
      <c r="AE7">
        <f t="shared" si="3"/>
        <v>0</v>
      </c>
      <c r="AF7">
        <f t="shared" si="4"/>
        <v>0</v>
      </c>
      <c r="AG7">
        <f t="shared" si="5"/>
        <v>-10.7281241251094</v>
      </c>
      <c r="AH7">
        <f t="shared" si="6"/>
        <v>-2990.2012521699471</v>
      </c>
      <c r="AI7">
        <f t="shared" si="7"/>
        <v>-3000.9293762950565</v>
      </c>
      <c r="AJ7">
        <f t="shared" si="8"/>
        <v>-635.87605669348341</v>
      </c>
      <c r="AK7">
        <f>G7*SUM(AB7, AE7:AF7)</f>
        <v>239.23515936318316</v>
      </c>
      <c r="AL7">
        <f t="shared" si="9"/>
        <v>-3397.5702736253565</v>
      </c>
      <c r="AN7">
        <f t="shared" si="10"/>
        <v>0</v>
      </c>
      <c r="AO7">
        <f t="shared" si="11"/>
        <v>0</v>
      </c>
      <c r="AP7">
        <f t="shared" si="12"/>
        <v>-7.5295992608092188</v>
      </c>
      <c r="AQ7">
        <f t="shared" si="13"/>
        <v>-2098.6909617602919</v>
      </c>
      <c r="AR7">
        <f t="shared" si="14"/>
        <v>-2106.2205610211013</v>
      </c>
      <c r="AS7">
        <f t="shared" si="15"/>
        <v>-446.29348342823255</v>
      </c>
      <c r="AT7">
        <f t="shared" si="16"/>
        <v>167.90865374912229</v>
      </c>
      <c r="AU7">
        <f t="shared" si="17"/>
        <v>-2384.605390700211</v>
      </c>
      <c r="AW7">
        <v>4</v>
      </c>
      <c r="AX7">
        <f>IF(Z7&gt;0, (R7*SUMPRODUCT(K7:$K$98, X7:$X$98)-K7*$AZ$3)/Z7, 0)</f>
        <v>6418.0402100110032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3.7801000000000001E-2</v>
      </c>
      <c r="Q8" s="5">
        <f t="shared" si="29"/>
        <v>12.5</v>
      </c>
      <c r="R8">
        <f t="shared" si="0"/>
        <v>100000</v>
      </c>
      <c r="S8">
        <f t="shared" si="1"/>
        <v>6427.7181422643707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5508.2825610352993</v>
      </c>
      <c r="AC8">
        <f t="shared" si="2"/>
        <v>5252.8901918605879</v>
      </c>
      <c r="AE8">
        <f t="shared" si="3"/>
        <v>0</v>
      </c>
      <c r="AF8">
        <f t="shared" si="4"/>
        <v>0</v>
      </c>
      <c r="AG8">
        <f t="shared" si="5"/>
        <v>-10.215309063805044</v>
      </c>
      <c r="AH8">
        <f t="shared" si="6"/>
        <v>-3244.2705604260832</v>
      </c>
      <c r="AI8">
        <f t="shared" si="7"/>
        <v>-3254.485869489888</v>
      </c>
      <c r="AJ8">
        <f t="shared" si="8"/>
        <v>255.39236917471135</v>
      </c>
      <c r="AK8">
        <f t="shared" ref="AK8:AK39" si="30">G8*SUM(AB8:AB8, AE8:AF8)</f>
        <v>117.32641855005187</v>
      </c>
      <c r="AL8">
        <f t="shared" si="9"/>
        <v>-2881.7670817651247</v>
      </c>
      <c r="AN8">
        <f t="shared" si="10"/>
        <v>0</v>
      </c>
      <c r="AO8">
        <f t="shared" si="11"/>
        <v>0</v>
      </c>
      <c r="AP8">
        <f t="shared" si="12"/>
        <v>-6.6925015276237074</v>
      </c>
      <c r="AQ8">
        <f t="shared" si="13"/>
        <v>-2125.4653722232747</v>
      </c>
      <c r="AR8">
        <f t="shared" si="14"/>
        <v>-2132.1578737508985</v>
      </c>
      <c r="AS8">
        <f t="shared" si="15"/>
        <v>167.31885547166576</v>
      </c>
      <c r="AT8">
        <f t="shared" si="16"/>
        <v>76.865734602097589</v>
      </c>
      <c r="AU8">
        <f t="shared" si="17"/>
        <v>-1887.973283677135</v>
      </c>
      <c r="AW8">
        <v>5</v>
      </c>
      <c r="AX8">
        <f>IF(Z8&gt;0, (R8*SUMPRODUCT(K8:$K$98, X8:$X$98)-K8*$AZ$3)/Z8, 0)</f>
        <v>6427.7181422643707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4.3147999999999999E-2</v>
      </c>
      <c r="Q9" s="5">
        <f t="shared" si="29"/>
        <v>12.5</v>
      </c>
      <c r="R9">
        <f t="shared" si="0"/>
        <v>100000</v>
      </c>
      <c r="S9">
        <f t="shared" si="1"/>
        <v>5810.463492118728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5252.8901918605879</v>
      </c>
      <c r="AC9">
        <f t="shared" si="2"/>
        <v>4496.0835740262264</v>
      </c>
      <c r="AE9">
        <f t="shared" si="3"/>
        <v>0</v>
      </c>
      <c r="AF9">
        <f t="shared" si="4"/>
        <v>0</v>
      </c>
      <c r="AG9">
        <f t="shared" si="5"/>
        <v>-9.6723858176819348</v>
      </c>
      <c r="AH9">
        <f t="shared" si="6"/>
        <v>-3526.1612438804805</v>
      </c>
      <c r="AI9">
        <f t="shared" si="7"/>
        <v>-3535.8336296981624</v>
      </c>
      <c r="AJ9">
        <f t="shared" si="8"/>
        <v>756.80661783436153</v>
      </c>
      <c r="AK9">
        <f t="shared" si="30"/>
        <v>30.992052131977466</v>
      </c>
      <c r="AL9">
        <f t="shared" si="9"/>
        <v>-2748.0349597318236</v>
      </c>
      <c r="AN9">
        <f t="shared" si="10"/>
        <v>0</v>
      </c>
      <c r="AO9">
        <f t="shared" si="11"/>
        <v>0</v>
      </c>
      <c r="AP9">
        <f t="shared" si="12"/>
        <v>-6.0013338918776045</v>
      </c>
      <c r="AQ9">
        <f t="shared" si="13"/>
        <v>-2187.8439694206472</v>
      </c>
      <c r="AR9">
        <f t="shared" si="14"/>
        <v>-2193.8453033125252</v>
      </c>
      <c r="AS9">
        <f t="shared" si="15"/>
        <v>469.56865563651661</v>
      </c>
      <c r="AT9">
        <f t="shared" si="16"/>
        <v>19.229345928122708</v>
      </c>
      <c r="AU9">
        <f t="shared" si="17"/>
        <v>-1705.0473017478857</v>
      </c>
      <c r="AW9">
        <v>6</v>
      </c>
      <c r="AX9">
        <f>IF(Z9&gt;0, (R9*SUMPRODUCT(K9:$K$98, X9:$X$98)-K9*$AZ$3)/Z9, 0)</f>
        <v>5810.463492118728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4.8848999999999997E-2</v>
      </c>
      <c r="Q10" s="5">
        <f t="shared" si="29"/>
        <v>12.5</v>
      </c>
      <c r="R10">
        <f t="shared" si="0"/>
        <v>100000</v>
      </c>
      <c r="S10">
        <f t="shared" si="1"/>
        <v>4895.0565210411178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4496.0835740262264</v>
      </c>
      <c r="AC10">
        <f t="shared" si="2"/>
        <v>3564.8447206443338</v>
      </c>
      <c r="AE10">
        <f t="shared" si="3"/>
        <v>0</v>
      </c>
      <c r="AF10">
        <f t="shared" si="4"/>
        <v>0</v>
      </c>
      <c r="AG10">
        <f t="shared" si="5"/>
        <v>-9.1031755846971709</v>
      </c>
      <c r="AH10">
        <f t="shared" si="6"/>
        <v>-3779.8909984635588</v>
      </c>
      <c r="AI10">
        <f t="shared" si="7"/>
        <v>-3788.9941740482559</v>
      </c>
      <c r="AJ10">
        <f t="shared" si="8"/>
        <v>931.23885338189257</v>
      </c>
      <c r="AK10">
        <f t="shared" si="30"/>
        <v>18.433942653507529</v>
      </c>
      <c r="AL10">
        <f t="shared" si="9"/>
        <v>-2839.3213780128558</v>
      </c>
      <c r="AN10">
        <f t="shared" si="10"/>
        <v>0</v>
      </c>
      <c r="AO10">
        <f t="shared" si="11"/>
        <v>0</v>
      </c>
      <c r="AP10">
        <f t="shared" si="12"/>
        <v>-5.3582785254477745</v>
      </c>
      <c r="AQ10">
        <f t="shared" si="13"/>
        <v>-2224.9058668766083</v>
      </c>
      <c r="AR10">
        <f t="shared" si="14"/>
        <v>-2230.2641454020559</v>
      </c>
      <c r="AS10">
        <f t="shared" si="15"/>
        <v>548.14247003286789</v>
      </c>
      <c r="AT10">
        <f t="shared" si="16"/>
        <v>10.850521133050409</v>
      </c>
      <c r="AU10">
        <f t="shared" si="17"/>
        <v>-1671.2711542361378</v>
      </c>
      <c r="AW10">
        <v>7</v>
      </c>
      <c r="AX10">
        <f>IF(Z10&gt;0, (R10*SUMPRODUCT(K10:$K$98, X10:$X$98)-K10*$AZ$3)/Z10, 0)</f>
        <v>4895.0565210411178</v>
      </c>
    </row>
    <row r="11" spans="1:52" x14ac:dyDescent="0.25">
      <c r="A11" t="s">
        <v>33</v>
      </c>
      <c r="C11" s="25">
        <f>AU71</f>
        <v>11865.316957470197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5.4528E-2</v>
      </c>
      <c r="Q11" s="5">
        <f t="shared" si="29"/>
        <v>12.5</v>
      </c>
      <c r="R11">
        <f t="shared" si="0"/>
        <v>100000</v>
      </c>
      <c r="S11">
        <f t="shared" si="1"/>
        <v>3664.4616758625102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3564.8447206443338</v>
      </c>
      <c r="AC11">
        <f t="shared" si="2"/>
        <v>2496.4558138651009</v>
      </c>
      <c r="AE11">
        <f t="shared" si="3"/>
        <v>0</v>
      </c>
      <c r="AF11">
        <f t="shared" si="4"/>
        <v>0</v>
      </c>
      <c r="AG11">
        <f t="shared" si="5"/>
        <v>-8.5157658705678312</v>
      </c>
      <c r="AH11">
        <f t="shared" si="6"/>
        <v>-3971.0236662589391</v>
      </c>
      <c r="AI11">
        <f t="shared" si="7"/>
        <v>-3979.5394321295071</v>
      </c>
      <c r="AJ11">
        <f t="shared" si="8"/>
        <v>1068.3889067792329</v>
      </c>
      <c r="AK11">
        <f t="shared" si="30"/>
        <v>8.5556273295464003</v>
      </c>
      <c r="AL11">
        <f t="shared" si="9"/>
        <v>-2902.5948980207277</v>
      </c>
      <c r="AN11">
        <f t="shared" si="10"/>
        <v>0</v>
      </c>
      <c r="AO11">
        <f t="shared" si="11"/>
        <v>0</v>
      </c>
      <c r="AP11">
        <f t="shared" si="12"/>
        <v>-4.762941399427671</v>
      </c>
      <c r="AQ11">
        <f t="shared" si="13"/>
        <v>-2221.0278330339515</v>
      </c>
      <c r="AR11">
        <f t="shared" si="14"/>
        <v>-2225.7907744333793</v>
      </c>
      <c r="AS11">
        <f t="shared" si="15"/>
        <v>597.55914290405053</v>
      </c>
      <c r="AT11">
        <f t="shared" si="16"/>
        <v>4.7852362577053977</v>
      </c>
      <c r="AU11">
        <f t="shared" si="17"/>
        <v>-1623.4463952716233</v>
      </c>
      <c r="AW11">
        <v>8</v>
      </c>
      <c r="AX11">
        <f>IF(Z11&gt;0, (R11*SUMPRODUCT(K11:$K$98, X11:$X$98)-K11*$AZ$3)/Z11, 0)</f>
        <v>3664.4616758625102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6.0775000000000003E-2</v>
      </c>
      <c r="Q12" s="5">
        <f t="shared" si="29"/>
        <v>12.5</v>
      </c>
      <c r="R12">
        <f t="shared" si="0"/>
        <v>100000</v>
      </c>
      <c r="S12">
        <f t="shared" si="1"/>
        <v>2167.8836150784446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2496.4558138651009</v>
      </c>
      <c r="AC12">
        <f t="shared" si="2"/>
        <v>1372.3678902315878</v>
      </c>
      <c r="AE12">
        <f t="shared" si="3"/>
        <v>0</v>
      </c>
      <c r="AF12">
        <f t="shared" si="4"/>
        <v>0</v>
      </c>
      <c r="AG12">
        <f t="shared" si="5"/>
        <v>-7.9130625410783919</v>
      </c>
      <c r="AH12">
        <f t="shared" si="6"/>
        <v>-4140.3653662700799</v>
      </c>
      <c r="AI12">
        <f t="shared" si="7"/>
        <v>-4148.2784288111579</v>
      </c>
      <c r="AJ12">
        <f t="shared" si="8"/>
        <v>1124.0879236335131</v>
      </c>
      <c r="AK12">
        <f t="shared" si="30"/>
        <v>5.7418483718897324</v>
      </c>
      <c r="AL12">
        <f t="shared" si="9"/>
        <v>-3018.448656805755</v>
      </c>
      <c r="AN12">
        <f t="shared" si="10"/>
        <v>0</v>
      </c>
      <c r="AO12">
        <f t="shared" si="11"/>
        <v>0</v>
      </c>
      <c r="AP12">
        <f t="shared" si="12"/>
        <v>-4.2058768620005482</v>
      </c>
      <c r="AQ12">
        <f t="shared" si="13"/>
        <v>-2200.6482071669043</v>
      </c>
      <c r="AR12">
        <f t="shared" si="14"/>
        <v>-2204.8540840289047</v>
      </c>
      <c r="AS12">
        <f t="shared" si="15"/>
        <v>597.46468125602996</v>
      </c>
      <c r="AT12">
        <f t="shared" si="16"/>
        <v>3.0518534495438789</v>
      </c>
      <c r="AU12">
        <f t="shared" si="17"/>
        <v>-1604.3375493233309</v>
      </c>
      <c r="AW12">
        <v>9</v>
      </c>
      <c r="AX12">
        <f>IF(Z12&gt;0, (R12*SUMPRODUCT(K12:$K$98, X12:$X$98)-K12*$AZ$3)/Z12, 0)</f>
        <v>2167.8836150784446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6.7419999999999994E-2</v>
      </c>
      <c r="Q13" s="5">
        <f t="shared" si="29"/>
        <v>12.5</v>
      </c>
      <c r="R13">
        <f t="shared" si="0"/>
        <v>100000</v>
      </c>
      <c r="S13">
        <f t="shared" si="1"/>
        <v>356.9258223635274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1372.3678902315878</v>
      </c>
      <c r="AC13">
        <f t="shared" si="2"/>
        <v>208.45705099943734</v>
      </c>
      <c r="AE13">
        <f t="shared" si="3"/>
        <v>0</v>
      </c>
      <c r="AF13">
        <f t="shared" si="4"/>
        <v>0</v>
      </c>
      <c r="AG13">
        <f t="shared" si="5"/>
        <v>-7.300433239148103</v>
      </c>
      <c r="AH13">
        <f t="shared" si="6"/>
        <v>-4267.989412156041</v>
      </c>
      <c r="AI13">
        <f t="shared" si="7"/>
        <v>-4275.2898453951893</v>
      </c>
      <c r="AJ13">
        <f t="shared" si="8"/>
        <v>1163.9108392321505</v>
      </c>
      <c r="AK13">
        <f t="shared" si="30"/>
        <v>2.7447357804631758</v>
      </c>
      <c r="AL13">
        <f t="shared" si="9"/>
        <v>-3108.6342703825758</v>
      </c>
      <c r="AN13">
        <f t="shared" si="10"/>
        <v>0</v>
      </c>
      <c r="AO13">
        <f t="shared" si="11"/>
        <v>0</v>
      </c>
      <c r="AP13">
        <f t="shared" si="12"/>
        <v>-3.6884580564110885</v>
      </c>
      <c r="AQ13">
        <f t="shared" si="13"/>
        <v>-2156.3514679549571</v>
      </c>
      <c r="AR13">
        <f t="shared" si="14"/>
        <v>-2160.0399260113686</v>
      </c>
      <c r="AS13">
        <f t="shared" si="15"/>
        <v>588.05226639001171</v>
      </c>
      <c r="AT13">
        <f t="shared" si="16"/>
        <v>1.3867454807860884</v>
      </c>
      <c r="AU13">
        <f t="shared" si="17"/>
        <v>-1570.6009141405707</v>
      </c>
      <c r="AW13">
        <v>10</v>
      </c>
      <c r="AX13">
        <f>IF(Z13&gt;0, (R13*SUMPRODUCT(K13:$K$98, X13:$X$98)-K13*$AZ$3)/Z13, 0)</f>
        <v>356.9258223635274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7.4817999999999996E-2</v>
      </c>
      <c r="Q14" s="5">
        <f t="shared" si="29"/>
        <v>12.5</v>
      </c>
      <c r="R14">
        <f t="shared" si="0"/>
        <v>100000</v>
      </c>
      <c r="S14">
        <f t="shared" si="1"/>
        <v>-1807.3150718140096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208.45705099943734</v>
      </c>
      <c r="AC14">
        <f t="shared" si="2"/>
        <v>-966.00630465316135</v>
      </c>
      <c r="AE14">
        <f t="shared" si="3"/>
        <v>0</v>
      </c>
      <c r="AF14">
        <f t="shared" si="4"/>
        <v>0</v>
      </c>
      <c r="AG14">
        <f t="shared" si="5"/>
        <v>-6.6812250926700401</v>
      </c>
      <c r="AH14">
        <f t="shared" si="6"/>
        <v>-4369.6305126926618</v>
      </c>
      <c r="AI14">
        <f t="shared" si="7"/>
        <v>-4376.3117377853314</v>
      </c>
      <c r="AJ14">
        <f t="shared" si="8"/>
        <v>1174.4633556525987</v>
      </c>
      <c r="AK14">
        <f t="shared" si="30"/>
        <v>0.37522269179898721</v>
      </c>
      <c r="AL14">
        <f t="shared" si="9"/>
        <v>-3201.4731594409336</v>
      </c>
      <c r="AN14">
        <f t="shared" si="10"/>
        <v>0</v>
      </c>
      <c r="AO14">
        <f t="shared" si="11"/>
        <v>0</v>
      </c>
      <c r="AP14">
        <f t="shared" si="12"/>
        <v>-3.2093652985191223</v>
      </c>
      <c r="AQ14">
        <f t="shared" si="13"/>
        <v>-2098.9774091239001</v>
      </c>
      <c r="AR14">
        <f t="shared" si="14"/>
        <v>-2102.1867744224191</v>
      </c>
      <c r="AS14">
        <f t="shared" si="15"/>
        <v>564.1602978096106</v>
      </c>
      <c r="AT14">
        <f t="shared" si="16"/>
        <v>0.18024040046155013</v>
      </c>
      <c r="AU14">
        <f t="shared" si="17"/>
        <v>-1537.8462362123471</v>
      </c>
      <c r="AW14">
        <v>11</v>
      </c>
      <c r="AX14">
        <f>IF(Z14&gt;0, (R14*SUMPRODUCT(K14:$K$98, X14:$X$98)-K14*$AZ$3)/Z14, 0)</f>
        <v>-1807.3150718140096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8.3350999999999995E-2</v>
      </c>
      <c r="Q15" s="5">
        <f t="shared" si="29"/>
        <v>12.5</v>
      </c>
      <c r="R15">
        <f t="shared" si="0"/>
        <v>100000</v>
      </c>
      <c r="S15">
        <f t="shared" si="1"/>
        <v>-4317.2114332957517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-966.00630465316135</v>
      </c>
      <c r="AC15">
        <f t="shared" si="2"/>
        <v>-2092.1296573136369</v>
      </c>
      <c r="AE15">
        <f t="shared" si="3"/>
        <v>0</v>
      </c>
      <c r="AF15">
        <f t="shared" si="4"/>
        <v>0</v>
      </c>
      <c r="AG15">
        <f t="shared" si="5"/>
        <v>-6.0575260490441991</v>
      </c>
      <c r="AH15">
        <f t="shared" si="6"/>
        <v>-4455.0943415931233</v>
      </c>
      <c r="AI15">
        <f t="shared" si="7"/>
        <v>-4461.1518676421674</v>
      </c>
      <c r="AJ15">
        <f t="shared" si="8"/>
        <v>1126.1233526604756</v>
      </c>
      <c r="AK15">
        <f t="shared" si="30"/>
        <v>-3.960625849077962</v>
      </c>
      <c r="AL15">
        <f t="shared" si="9"/>
        <v>-3338.9891408307699</v>
      </c>
      <c r="AN15">
        <f t="shared" si="10"/>
        <v>0</v>
      </c>
      <c r="AO15">
        <f t="shared" si="11"/>
        <v>0</v>
      </c>
      <c r="AP15">
        <f t="shared" si="12"/>
        <v>-2.7604286486453504</v>
      </c>
      <c r="AQ15">
        <f t="shared" si="13"/>
        <v>-2030.1968086281554</v>
      </c>
      <c r="AR15">
        <f t="shared" si="14"/>
        <v>-2032.9572372768007</v>
      </c>
      <c r="AS15">
        <f t="shared" si="15"/>
        <v>513.17701969816915</v>
      </c>
      <c r="AT15">
        <f t="shared" si="16"/>
        <v>-1.8048663714925692</v>
      </c>
      <c r="AU15">
        <f t="shared" si="17"/>
        <v>-1521.5850839501243</v>
      </c>
      <c r="AW15">
        <v>12</v>
      </c>
      <c r="AX15">
        <f>IF(Z15&gt;0, (R15*SUMPRODUCT(K15:$K$98, X15:$X$98)-K15*$AZ$3)/Z15, 0)</f>
        <v>-4317.2114332957517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9.2474000000000001E-2</v>
      </c>
      <c r="Q16" s="5">
        <f t="shared" si="29"/>
        <v>12.5</v>
      </c>
      <c r="R16">
        <f t="shared" si="0"/>
        <v>100000</v>
      </c>
      <c r="S16">
        <f t="shared" si="1"/>
        <v>-7244.6010004775062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-2092.1296573136369</v>
      </c>
      <c r="AC16">
        <f t="shared" si="2"/>
        <v>-3150.9882754355676</v>
      </c>
      <c r="AE16">
        <f t="shared" si="3"/>
        <v>0</v>
      </c>
      <c r="AF16">
        <f t="shared" si="4"/>
        <v>0</v>
      </c>
      <c r="AG16">
        <f t="shared" si="5"/>
        <v>-5.4367871246944439</v>
      </c>
      <c r="AH16">
        <f t="shared" si="6"/>
        <v>-4481.3093108745061</v>
      </c>
      <c r="AI16">
        <f t="shared" si="7"/>
        <v>-4486.7460979992002</v>
      </c>
      <c r="AJ16">
        <f t="shared" si="8"/>
        <v>1058.8586181219307</v>
      </c>
      <c r="AK16">
        <f t="shared" si="30"/>
        <v>-14.854120566926824</v>
      </c>
      <c r="AL16">
        <f t="shared" si="9"/>
        <v>-3442.7416004441961</v>
      </c>
      <c r="AN16">
        <f t="shared" si="10"/>
        <v>0</v>
      </c>
      <c r="AO16">
        <f t="shared" si="11"/>
        <v>0</v>
      </c>
      <c r="AP16">
        <f t="shared" si="12"/>
        <v>-2.3437295272954941</v>
      </c>
      <c r="AQ16">
        <f t="shared" si="13"/>
        <v>-1931.8352387083919</v>
      </c>
      <c r="AR16">
        <f t="shared" si="14"/>
        <v>-1934.1789682356873</v>
      </c>
      <c r="AS16">
        <f t="shared" si="15"/>
        <v>456.46043363582072</v>
      </c>
      <c r="AT16">
        <f t="shared" si="16"/>
        <v>-6.4034217592564442</v>
      </c>
      <c r="AU16">
        <f t="shared" si="17"/>
        <v>-1484.121956359123</v>
      </c>
      <c r="AW16">
        <v>13</v>
      </c>
      <c r="AX16">
        <f>IF(Z16&gt;0, (R16*SUMPRODUCT(K16:$K$98, X16:$X$98)-K16*$AZ$3)/Z16, 0)</f>
        <v>-7244.6010004775062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0.10216500000000001</v>
      </c>
      <c r="Q17" s="5">
        <f t="shared" si="29"/>
        <v>12.5</v>
      </c>
      <c r="R17">
        <f t="shared" si="0"/>
        <v>100000</v>
      </c>
      <c r="S17">
        <f t="shared" si="1"/>
        <v>-10520.576947550589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-3150.9882754355676</v>
      </c>
      <c r="AC17">
        <f t="shared" si="2"/>
        <v>-4062.6006578682632</v>
      </c>
      <c r="AE17">
        <f t="shared" si="3"/>
        <v>0</v>
      </c>
      <c r="AF17">
        <f t="shared" si="4"/>
        <v>0</v>
      </c>
      <c r="AG17">
        <f t="shared" si="5"/>
        <v>-4.8269698968530923</v>
      </c>
      <c r="AH17">
        <f t="shared" si="6"/>
        <v>-4443.5948527552637</v>
      </c>
      <c r="AI17">
        <f t="shared" si="7"/>
        <v>-4448.421822652117</v>
      </c>
      <c r="AJ17">
        <f t="shared" si="8"/>
        <v>911.61238243269554</v>
      </c>
      <c r="AK17">
        <f t="shared" si="30"/>
        <v>-43.483638201010834</v>
      </c>
      <c r="AL17">
        <f t="shared" si="9"/>
        <v>-3580.2930784204323</v>
      </c>
      <c r="AN17">
        <f t="shared" si="10"/>
        <v>0</v>
      </c>
      <c r="AO17">
        <f t="shared" si="11"/>
        <v>0</v>
      </c>
      <c r="AP17">
        <f t="shared" si="12"/>
        <v>-1.9560491679511141</v>
      </c>
      <c r="AQ17">
        <f t="shared" si="13"/>
        <v>-1800.6928156130414</v>
      </c>
      <c r="AR17">
        <f t="shared" si="14"/>
        <v>-1802.6488647809927</v>
      </c>
      <c r="AS17">
        <f t="shared" si="15"/>
        <v>369.41573704736055</v>
      </c>
      <c r="AT17">
        <f t="shared" si="16"/>
        <v>-17.621020254969114</v>
      </c>
      <c r="AU17">
        <f t="shared" si="17"/>
        <v>-1450.8541479886012</v>
      </c>
      <c r="AW17">
        <v>14</v>
      </c>
      <c r="AX17">
        <f>IF(Z17&gt;0, (R17*SUMPRODUCT(K17:$K$98, X17:$X$98)-K17*$AZ$3)/Z17, 0)</f>
        <v>-10520.576947550589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0.113081</v>
      </c>
      <c r="Q18" s="5">
        <f t="shared" si="29"/>
        <v>12.5</v>
      </c>
      <c r="R18">
        <f t="shared" si="0"/>
        <v>100000</v>
      </c>
      <c r="S18">
        <f t="shared" si="1"/>
        <v>-14159.576660303512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-4062.6006578682632</v>
      </c>
      <c r="AC18">
        <f t="shared" si="2"/>
        <v>-4794.8422823795554</v>
      </c>
      <c r="AE18">
        <f t="shared" si="3"/>
        <v>0</v>
      </c>
      <c r="AF18">
        <f t="shared" si="4"/>
        <v>0</v>
      </c>
      <c r="AG18">
        <f t="shared" si="5"/>
        <v>-4.2328616149785168</v>
      </c>
      <c r="AH18">
        <f t="shared" si="6"/>
        <v>-4366.7086632483561</v>
      </c>
      <c r="AI18">
        <f t="shared" si="7"/>
        <v>-4370.941524863335</v>
      </c>
      <c r="AJ18">
        <f t="shared" si="8"/>
        <v>732.24162451129223</v>
      </c>
      <c r="AK18">
        <f t="shared" si="30"/>
        <v>-87.752174209954489</v>
      </c>
      <c r="AL18">
        <f t="shared" si="9"/>
        <v>-3726.4520745619971</v>
      </c>
      <c r="AN18">
        <f t="shared" si="10"/>
        <v>0</v>
      </c>
      <c r="AO18">
        <f t="shared" si="11"/>
        <v>0</v>
      </c>
      <c r="AP18">
        <f t="shared" si="12"/>
        <v>-1.6006874582964941</v>
      </c>
      <c r="AQ18">
        <f t="shared" si="13"/>
        <v>-1651.3026947449043</v>
      </c>
      <c r="AR18">
        <f t="shared" si="14"/>
        <v>-1652.9033822032009</v>
      </c>
      <c r="AS18">
        <f t="shared" si="15"/>
        <v>276.90250506897917</v>
      </c>
      <c r="AT18">
        <f t="shared" si="16"/>
        <v>-33.184123997598753</v>
      </c>
      <c r="AU18">
        <f t="shared" si="17"/>
        <v>-1409.1850011318204</v>
      </c>
      <c r="AW18">
        <v>15</v>
      </c>
      <c r="AX18">
        <f>IF(Z18&gt;0, (R18*SUMPRODUCT(K18:$K$98, X18:$X$98)-K18*$AZ$3)/Z18, 0)</f>
        <v>-14159.576660303512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0.12539</v>
      </c>
      <c r="Q19" s="5">
        <f t="shared" si="29"/>
        <v>12.5</v>
      </c>
      <c r="R19">
        <f t="shared" si="0"/>
        <v>100000</v>
      </c>
      <c r="S19">
        <f t="shared" si="1"/>
        <v>-18580.355369048975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-4794.8422823795554</v>
      </c>
      <c r="AC19">
        <f t="shared" si="2"/>
        <v>-5439.992834095402</v>
      </c>
      <c r="AE19">
        <f t="shared" si="3"/>
        <v>0</v>
      </c>
      <c r="AF19">
        <f t="shared" si="4"/>
        <v>0</v>
      </c>
      <c r="AG19">
        <f t="shared" si="5"/>
        <v>-3.6597744809265755</v>
      </c>
      <c r="AH19">
        <f t="shared" si="6"/>
        <v>-4246.0681432172496</v>
      </c>
      <c r="AI19">
        <f t="shared" si="7"/>
        <v>-4249.7279176981765</v>
      </c>
      <c r="AJ19">
        <f t="shared" si="8"/>
        <v>645.15055171584663</v>
      </c>
      <c r="AK19">
        <f t="shared" si="30"/>
        <v>-106.92498289706408</v>
      </c>
      <c r="AL19">
        <f t="shared" si="9"/>
        <v>-3711.502348879394</v>
      </c>
      <c r="AN19">
        <f t="shared" si="10"/>
        <v>0</v>
      </c>
      <c r="AO19">
        <f t="shared" si="11"/>
        <v>0</v>
      </c>
      <c r="AP19">
        <f t="shared" si="12"/>
        <v>-1.290655957584381</v>
      </c>
      <c r="AQ19">
        <f t="shared" si="13"/>
        <v>-1497.4182627682355</v>
      </c>
      <c r="AR19">
        <f t="shared" si="14"/>
        <v>-1498.70891872582</v>
      </c>
      <c r="AS19">
        <f t="shared" si="15"/>
        <v>227.51877402568653</v>
      </c>
      <c r="AT19">
        <f t="shared" si="16"/>
        <v>-37.708161229586025</v>
      </c>
      <c r="AU19">
        <f t="shared" si="17"/>
        <v>-1308.8983059297195</v>
      </c>
      <c r="AW19">
        <v>16</v>
      </c>
      <c r="AX19">
        <f>IF(Z19&gt;0, (R19*SUMPRODUCT(K19:$K$98, X19:$X$98)-K19*$AZ$3)/Z19, 0)</f>
        <v>-18580.355369048975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0.13947699999999999</v>
      </c>
      <c r="Q20" s="5">
        <f t="shared" si="29"/>
        <v>12.5</v>
      </c>
      <c r="R20">
        <f t="shared" si="0"/>
        <v>100000</v>
      </c>
      <c r="S20">
        <f t="shared" si="1"/>
        <v>-24980.834479598125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-5439.992834095402</v>
      </c>
      <c r="AC20">
        <f t="shared" si="2"/>
        <v>-6220.672186153929</v>
      </c>
      <c r="AE20">
        <f t="shared" si="3"/>
        <v>0</v>
      </c>
      <c r="AF20">
        <f t="shared" si="4"/>
        <v>0</v>
      </c>
      <c r="AG20">
        <f t="shared" si="5"/>
        <v>-3.1127223708411136</v>
      </c>
      <c r="AH20">
        <f t="shared" si="6"/>
        <v>-4083.6349222095669</v>
      </c>
      <c r="AI20">
        <f t="shared" si="7"/>
        <v>-4086.7476445804082</v>
      </c>
      <c r="AJ20">
        <f t="shared" si="8"/>
        <v>780.679352058527</v>
      </c>
      <c r="AK20">
        <f t="shared" si="30"/>
        <v>-23.391969186610229</v>
      </c>
      <c r="AL20">
        <f t="shared" si="9"/>
        <v>-3329.4602617084915</v>
      </c>
      <c r="AN20">
        <f t="shared" si="10"/>
        <v>0</v>
      </c>
      <c r="AO20">
        <f t="shared" si="11"/>
        <v>0</v>
      </c>
      <c r="AP20">
        <f t="shared" si="12"/>
        <v>-1.0411956530518263</v>
      </c>
      <c r="AQ20">
        <f t="shared" si="13"/>
        <v>-1365.9627885497234</v>
      </c>
      <c r="AR20">
        <f t="shared" si="14"/>
        <v>-1367.0039842027752</v>
      </c>
      <c r="AS20">
        <f t="shared" si="15"/>
        <v>261.13474025343629</v>
      </c>
      <c r="AT20">
        <f t="shared" si="16"/>
        <v>-7.8245386937092976</v>
      </c>
      <c r="AU20">
        <f t="shared" si="17"/>
        <v>-1113.6937826430483</v>
      </c>
      <c r="AW20">
        <v>17</v>
      </c>
      <c r="AX20">
        <f>IF(Z20&gt;0, (R20*SUMPRODUCT(K20:$K$98, X20:$X$98)-K20*$AZ$3)/Z20, 0)</f>
        <v>-24980.834479598125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0.15573300000000001</v>
      </c>
      <c r="Q21" s="5">
        <f t="shared" si="29"/>
        <v>12.5</v>
      </c>
      <c r="R21">
        <f t="shared" si="0"/>
        <v>100000</v>
      </c>
      <c r="S21">
        <f t="shared" si="1"/>
        <v>-33400.936977304955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-6220.672186153929</v>
      </c>
      <c r="AC21">
        <f t="shared" si="2"/>
        <v>-6938.9552872288978</v>
      </c>
      <c r="AE21">
        <f t="shared" si="3"/>
        <v>0</v>
      </c>
      <c r="AF21">
        <f t="shared" si="4"/>
        <v>0</v>
      </c>
      <c r="AG21">
        <f t="shared" si="5"/>
        <v>-2.5968415541545036</v>
      </c>
      <c r="AH21">
        <f t="shared" si="6"/>
        <v>-3878.0287438255937</v>
      </c>
      <c r="AI21">
        <f t="shared" si="7"/>
        <v>-3880.6255853797484</v>
      </c>
      <c r="AJ21">
        <f t="shared" si="8"/>
        <v>718.28310107496873</v>
      </c>
      <c r="AK21">
        <f t="shared" si="30"/>
        <v>-9.953075497846287</v>
      </c>
      <c r="AL21">
        <f t="shared" si="9"/>
        <v>-3172.295559802626</v>
      </c>
      <c r="AN21">
        <f t="shared" si="10"/>
        <v>0</v>
      </c>
      <c r="AO21">
        <f t="shared" si="11"/>
        <v>0</v>
      </c>
      <c r="AP21">
        <f t="shared" si="12"/>
        <v>-0.82601290784004189</v>
      </c>
      <c r="AQ21">
        <f t="shared" si="13"/>
        <v>-1233.5376389252194</v>
      </c>
      <c r="AR21">
        <f t="shared" si="14"/>
        <v>-1234.3636518330595</v>
      </c>
      <c r="AS21">
        <f t="shared" si="15"/>
        <v>228.47412928297496</v>
      </c>
      <c r="AT21">
        <f t="shared" si="16"/>
        <v>-3.1659108430295628</v>
      </c>
      <c r="AU21">
        <f t="shared" si="17"/>
        <v>-1009.0554333931142</v>
      </c>
      <c r="AW21">
        <v>18</v>
      </c>
      <c r="AX21">
        <f>IF(Z21&gt;0, (R21*SUMPRODUCT(K21:$K$98, X21:$X$98)-K21*$AZ$3)/Z21, 0)</f>
        <v>-33400.936977304955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0.17447299999999999</v>
      </c>
      <c r="Q22" s="5">
        <f t="shared" si="29"/>
        <v>12.5</v>
      </c>
      <c r="R22">
        <f t="shared" si="0"/>
        <v>100000</v>
      </c>
      <c r="S22">
        <f t="shared" si="1"/>
        <v>-43325.649238299717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-6938.9552872288978</v>
      </c>
      <c r="AC22">
        <f t="shared" si="2"/>
        <v>-7340.3853940587132</v>
      </c>
      <c r="AE22">
        <f t="shared" si="3"/>
        <v>0</v>
      </c>
      <c r="AF22">
        <f t="shared" si="4"/>
        <v>0</v>
      </c>
      <c r="AG22">
        <f t="shared" si="5"/>
        <v>-2.1177944021349595</v>
      </c>
      <c r="AH22">
        <f t="shared" si="6"/>
        <v>-3624.6298918239895</v>
      </c>
      <c r="AI22">
        <f t="shared" si="7"/>
        <v>-3626.7476862261246</v>
      </c>
      <c r="AJ22">
        <f t="shared" si="8"/>
        <v>401.43010682981549</v>
      </c>
      <c r="AK22">
        <f t="shared" si="30"/>
        <v>-145.71806103180685</v>
      </c>
      <c r="AL22">
        <f t="shared" si="9"/>
        <v>-3371.035640428116</v>
      </c>
      <c r="AN22">
        <f t="shared" si="10"/>
        <v>0</v>
      </c>
      <c r="AO22">
        <f t="shared" si="11"/>
        <v>0</v>
      </c>
      <c r="AP22">
        <f t="shared" si="12"/>
        <v>-0.62897836479184477</v>
      </c>
      <c r="AQ22">
        <f t="shared" si="13"/>
        <v>-1076.5038287176517</v>
      </c>
      <c r="AR22">
        <f t="shared" si="14"/>
        <v>-1077.1328070824436</v>
      </c>
      <c r="AS22">
        <f t="shared" si="15"/>
        <v>119.22349587735974</v>
      </c>
      <c r="AT22">
        <f t="shared" si="16"/>
        <v>-43.277811885812774</v>
      </c>
      <c r="AU22">
        <f t="shared" si="17"/>
        <v>-1001.1871230908966</v>
      </c>
      <c r="AW22">
        <v>19</v>
      </c>
      <c r="AX22">
        <f>IF(Z22&gt;0, (R22*SUMPRODUCT(K22:$K$98, X22:$X$98)-K22*$AZ$3)/Z22, 0)</f>
        <v>-43325.649238299717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0.196798</v>
      </c>
      <c r="Q23" s="5">
        <f t="shared" si="29"/>
        <v>12.5</v>
      </c>
      <c r="R23">
        <f t="shared" si="0"/>
        <v>100000</v>
      </c>
      <c r="S23">
        <f t="shared" si="1"/>
        <v>-53287.806113444116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-7340.3853940587132</v>
      </c>
      <c r="AC23">
        <f t="shared" si="2"/>
        <v>-7161.1937518074465</v>
      </c>
      <c r="AE23">
        <f t="shared" si="3"/>
        <v>0</v>
      </c>
      <c r="AF23">
        <f t="shared" si="4"/>
        <v>0</v>
      </c>
      <c r="AG23">
        <f t="shared" si="5"/>
        <v>-1.6798387553622542</v>
      </c>
      <c r="AH23">
        <f t="shared" si="6"/>
        <v>-3334.2216220108462</v>
      </c>
      <c r="AI23">
        <f t="shared" si="7"/>
        <v>-3335.9014607662084</v>
      </c>
      <c r="AJ23">
        <f t="shared" si="8"/>
        <v>-179.19164225126679</v>
      </c>
      <c r="AK23">
        <f t="shared" si="30"/>
        <v>-513.82697758410995</v>
      </c>
      <c r="AL23">
        <f t="shared" si="9"/>
        <v>-4028.9200806015851</v>
      </c>
      <c r="AN23">
        <f t="shared" si="10"/>
        <v>0</v>
      </c>
      <c r="AO23">
        <f t="shared" si="11"/>
        <v>0</v>
      </c>
      <c r="AP23">
        <f t="shared" si="12"/>
        <v>-0.4454525865264472</v>
      </c>
      <c r="AQ23">
        <f t="shared" si="13"/>
        <v>-884.15488738789622</v>
      </c>
      <c r="AR23">
        <f t="shared" si="14"/>
        <v>-884.6003399744227</v>
      </c>
      <c r="AS23">
        <f t="shared" si="15"/>
        <v>-47.517287162204596</v>
      </c>
      <c r="AT23">
        <f t="shared" si="16"/>
        <v>-136.25448005725397</v>
      </c>
      <c r="AU23">
        <f t="shared" si="17"/>
        <v>-1068.3721071938812</v>
      </c>
      <c r="AW23">
        <v>20</v>
      </c>
      <c r="AX23">
        <f>IF(Z23&gt;0, (R23*SUMPRODUCT(K23:$K$98, X23:$X$98)-K23*$AZ$3)/Z23, 0)</f>
        <v>-53287.806113444116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0.22254599999999999</v>
      </c>
      <c r="Q24" s="5">
        <f t="shared" si="29"/>
        <v>12.5</v>
      </c>
      <c r="R24">
        <f t="shared" si="0"/>
        <v>100000</v>
      </c>
      <c r="S24">
        <f t="shared" si="1"/>
        <v>-67136.571993790858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-7161.1937518074465</v>
      </c>
      <c r="AC24">
        <f t="shared" si="2"/>
        <v>-6924.1919686873762</v>
      </c>
      <c r="AE24">
        <f t="shared" si="3"/>
        <v>0</v>
      </c>
      <c r="AF24">
        <f t="shared" si="4"/>
        <v>0</v>
      </c>
      <c r="AG24">
        <f t="shared" si="5"/>
        <v>-1.2891989721577835</v>
      </c>
      <c r="AH24">
        <f t="shared" si="6"/>
        <v>-2990.7311652067856</v>
      </c>
      <c r="AI24">
        <f t="shared" si="7"/>
        <v>-2992.0203641789435</v>
      </c>
      <c r="AJ24">
        <f t="shared" si="8"/>
        <v>-237.00178312007029</v>
      </c>
      <c r="AK24">
        <f t="shared" si="30"/>
        <v>-501.2835626265213</v>
      </c>
      <c r="AL24">
        <f t="shared" si="9"/>
        <v>-3730.3057099255352</v>
      </c>
      <c r="AN24">
        <f t="shared" si="10"/>
        <v>0</v>
      </c>
      <c r="AO24">
        <f t="shared" si="11"/>
        <v>0</v>
      </c>
      <c r="AP24">
        <f t="shared" si="12"/>
        <v>-0.30523604405363214</v>
      </c>
      <c r="AQ24">
        <f t="shared" si="13"/>
        <v>-708.09779515081925</v>
      </c>
      <c r="AR24">
        <f t="shared" si="14"/>
        <v>-708.40303119487294</v>
      </c>
      <c r="AS24">
        <f t="shared" si="15"/>
        <v>-56.113515660151606</v>
      </c>
      <c r="AT24">
        <f t="shared" si="16"/>
        <v>-118.68595531776754</v>
      </c>
      <c r="AU24">
        <f t="shared" si="17"/>
        <v>-883.20250217279215</v>
      </c>
      <c r="AW24">
        <v>21</v>
      </c>
      <c r="AX24">
        <f>IF(Z24&gt;0, (R24*SUMPRODUCT(K24:$K$98, X24:$X$98)-K24*$AZ$3)/Z24, 0)</f>
        <v>-67136.571993790858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0.252114</v>
      </c>
      <c r="Q25" s="5">
        <f t="shared" si="29"/>
        <v>12.5</v>
      </c>
      <c r="R25">
        <f t="shared" si="0"/>
        <v>100000</v>
      </c>
      <c r="S25">
        <f t="shared" si="1"/>
        <v>-87135.806065117649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-6924.1919686873762</v>
      </c>
      <c r="AC25">
        <f t="shared" si="2"/>
        <v>-6631.2570223132288</v>
      </c>
      <c r="AE25">
        <f t="shared" si="3"/>
        <v>0</v>
      </c>
      <c r="AF25">
        <f t="shared" si="4"/>
        <v>0</v>
      </c>
      <c r="AG25">
        <f t="shared" si="5"/>
        <v>-0.95128187276961806</v>
      </c>
      <c r="AH25">
        <f t="shared" si="6"/>
        <v>-2600.2008773326993</v>
      </c>
      <c r="AI25">
        <f t="shared" si="7"/>
        <v>-2601.1521592054687</v>
      </c>
      <c r="AJ25">
        <f t="shared" si="8"/>
        <v>-292.93494637414733</v>
      </c>
      <c r="AK25">
        <f t="shared" si="30"/>
        <v>-484.69343780811636</v>
      </c>
      <c r="AL25">
        <f t="shared" si="9"/>
        <v>-3378.7805433877325</v>
      </c>
      <c r="AN25">
        <f t="shared" si="10"/>
        <v>0</v>
      </c>
      <c r="AO25">
        <f t="shared" si="11"/>
        <v>0</v>
      </c>
      <c r="AP25">
        <f t="shared" si="12"/>
        <v>-0.20109768178799853</v>
      </c>
      <c r="AQ25">
        <f t="shared" si="13"/>
        <v>-549.6734286466957</v>
      </c>
      <c r="AR25">
        <f t="shared" si="14"/>
        <v>-549.87452632848374</v>
      </c>
      <c r="AS25">
        <f t="shared" si="15"/>
        <v>-61.925429587996781</v>
      </c>
      <c r="AT25">
        <f t="shared" si="16"/>
        <v>-102.46250823353296</v>
      </c>
      <c r="AU25">
        <f t="shared" si="17"/>
        <v>-714.26246415001344</v>
      </c>
      <c r="AW25">
        <v>22</v>
      </c>
      <c r="AX25">
        <f>IF(Z25&gt;0, (R25*SUMPRODUCT(K25:$K$98, X25:$X$98)-K25*$AZ$3)/Z25, 0)</f>
        <v>-87135.806065117649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0.286269</v>
      </c>
      <c r="Q26" s="5">
        <f t="shared" si="29"/>
        <v>12.5</v>
      </c>
      <c r="R26">
        <f t="shared" si="0"/>
        <v>100000</v>
      </c>
      <c r="S26">
        <f t="shared" si="1"/>
        <v>-117394.57163355354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-6631.2570223132288</v>
      </c>
      <c r="AC26">
        <f t="shared" si="2"/>
        <v>-6287.15121745549</v>
      </c>
      <c r="AE26">
        <f t="shared" si="3"/>
        <v>0</v>
      </c>
      <c r="AF26">
        <f t="shared" si="4"/>
        <v>0</v>
      </c>
      <c r="AG26">
        <f t="shared" si="5"/>
        <v>-0.66944654360603606</v>
      </c>
      <c r="AH26">
        <f t="shared" si="6"/>
        <v>-2178.5800834870861</v>
      </c>
      <c r="AI26">
        <f t="shared" si="7"/>
        <v>-2179.2495300306923</v>
      </c>
      <c r="AJ26">
        <f t="shared" si="8"/>
        <v>-344.1058048577388</v>
      </c>
      <c r="AK26">
        <f t="shared" si="30"/>
        <v>-464.18799156192608</v>
      </c>
      <c r="AL26">
        <f t="shared" si="9"/>
        <v>-2987.5433264503572</v>
      </c>
      <c r="AN26">
        <f t="shared" si="10"/>
        <v>0</v>
      </c>
      <c r="AO26">
        <f t="shared" si="11"/>
        <v>0</v>
      </c>
      <c r="AP26">
        <f t="shared" si="12"/>
        <v>-0.12635595776995534</v>
      </c>
      <c r="AQ26">
        <f t="shared" si="13"/>
        <v>-411.20023048406102</v>
      </c>
      <c r="AR26">
        <f t="shared" si="14"/>
        <v>-411.32658644183101</v>
      </c>
      <c r="AS26">
        <f t="shared" si="15"/>
        <v>-64.948902884452664</v>
      </c>
      <c r="AT26">
        <f t="shared" si="16"/>
        <v>-87.614043002118919</v>
      </c>
      <c r="AU26">
        <f t="shared" si="17"/>
        <v>-563.88953232840254</v>
      </c>
      <c r="AW26">
        <v>23</v>
      </c>
      <c r="AX26">
        <f>IF(Z26&gt;0, (R26*SUMPRODUCT(K26:$K$98, X26:$X$98)-K26*$AZ$3)/Z26, 0)</f>
        <v>-117394.57163355354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0.32445800000000002</v>
      </c>
      <c r="Q27" s="5">
        <f t="shared" si="29"/>
        <v>12.5</v>
      </c>
      <c r="R27">
        <f t="shared" si="0"/>
        <v>100000</v>
      </c>
      <c r="S27">
        <f t="shared" si="1"/>
        <v>-165537.06797292098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-6287.15121745549</v>
      </c>
      <c r="AC27">
        <f t="shared" si="2"/>
        <v>-5900.3342751677319</v>
      </c>
      <c r="AE27">
        <f t="shared" si="3"/>
        <v>0</v>
      </c>
      <c r="AF27">
        <f t="shared" si="4"/>
        <v>0</v>
      </c>
      <c r="AG27">
        <f t="shared" si="5"/>
        <v>-0.44554479152464849</v>
      </c>
      <c r="AH27">
        <f t="shared" si="6"/>
        <v>-1737.6582931626181</v>
      </c>
      <c r="AI27">
        <f t="shared" si="7"/>
        <v>-1738.1038379541428</v>
      </c>
      <c r="AJ27">
        <f t="shared" si="8"/>
        <v>-386.81694228775814</v>
      </c>
      <c r="AK27">
        <f t="shared" si="30"/>
        <v>-440.10058522188433</v>
      </c>
      <c r="AL27">
        <f t="shared" si="9"/>
        <v>-2565.0213654637855</v>
      </c>
      <c r="AN27">
        <f t="shared" si="10"/>
        <v>0</v>
      </c>
      <c r="AO27">
        <f t="shared" si="11"/>
        <v>0</v>
      </c>
      <c r="AP27">
        <f t="shared" si="12"/>
        <v>-7.5084997184046084E-2</v>
      </c>
      <c r="AQ27">
        <f t="shared" si="13"/>
        <v>-292.83715247231549</v>
      </c>
      <c r="AR27">
        <f t="shared" si="14"/>
        <v>-292.91223746949953</v>
      </c>
      <c r="AS27">
        <f t="shared" si="15"/>
        <v>-65.187944231216207</v>
      </c>
      <c r="AT27">
        <f t="shared" si="16"/>
        <v>-74.16751767875644</v>
      </c>
      <c r="AU27">
        <f t="shared" si="17"/>
        <v>-432.26769937947222</v>
      </c>
      <c r="AW27">
        <v>24</v>
      </c>
      <c r="AX27">
        <f>IF(Z27&gt;0, (R27*SUMPRODUCT(K27:$K$98, X27:$X$98)-K27*$AZ$3)/Z27, 0)</f>
        <v>-165537.06797292098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0.36696200000000001</v>
      </c>
      <c r="Q28" s="5">
        <f t="shared" si="29"/>
        <v>12.5</v>
      </c>
      <c r="R28">
        <f t="shared" si="0"/>
        <v>100000</v>
      </c>
      <c r="S28">
        <f t="shared" si="1"/>
        <v>-246795.17097409233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-5900.3342751677319</v>
      </c>
      <c r="AC28">
        <f t="shared" si="2"/>
        <v>-5480.6560948080687</v>
      </c>
      <c r="AE28">
        <f t="shared" si="3"/>
        <v>0</v>
      </c>
      <c r="AF28">
        <f t="shared" si="4"/>
        <v>0</v>
      </c>
      <c r="AG28">
        <f t="shared" si="5"/>
        <v>-0.2775913358219339</v>
      </c>
      <c r="AH28">
        <f t="shared" si="6"/>
        <v>-1307.9840622997447</v>
      </c>
      <c r="AI28">
        <f t="shared" si="7"/>
        <v>-1308.2616536355665</v>
      </c>
      <c r="AJ28">
        <f t="shared" si="8"/>
        <v>-419.6781803596632</v>
      </c>
      <c r="AK28">
        <f t="shared" si="30"/>
        <v>-413.02339926174125</v>
      </c>
      <c r="AL28">
        <f t="shared" si="9"/>
        <v>-2140.9632332569709</v>
      </c>
      <c r="AN28">
        <f t="shared" si="10"/>
        <v>0</v>
      </c>
      <c r="AO28">
        <f t="shared" si="11"/>
        <v>0</v>
      </c>
      <c r="AP28">
        <f t="shared" si="12"/>
        <v>-4.1768577210315808E-2</v>
      </c>
      <c r="AQ28">
        <f t="shared" si="13"/>
        <v>-196.8095766903709</v>
      </c>
      <c r="AR28">
        <f t="shared" si="14"/>
        <v>-196.85134526758119</v>
      </c>
      <c r="AS28">
        <f t="shared" si="15"/>
        <v>-63.148082154415533</v>
      </c>
      <c r="AT28">
        <f t="shared" si="16"/>
        <v>-62.146751413010094</v>
      </c>
      <c r="AU28">
        <f t="shared" si="17"/>
        <v>-322.14617883500682</v>
      </c>
      <c r="AW28">
        <v>25</v>
      </c>
      <c r="AX28">
        <f>IF(Z28&gt;0, (R28*SUMPRODUCT(K28:$K$98, X28:$X$98)-K28*$AZ$3)/Z28, 0)</f>
        <v>-246795.17097409233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0.41335300000000003</v>
      </c>
      <c r="Q29" s="5">
        <f t="shared" si="29"/>
        <v>12.5</v>
      </c>
      <c r="R29">
        <f t="shared" si="0"/>
        <v>100000</v>
      </c>
      <c r="S29">
        <f t="shared" si="1"/>
        <v>-393673.20808040304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-5480.6560948080687</v>
      </c>
      <c r="AC29">
        <f t="shared" si="2"/>
        <v>-5041.2912671841723</v>
      </c>
      <c r="AE29">
        <f t="shared" si="3"/>
        <v>0</v>
      </c>
      <c r="AF29">
        <f t="shared" si="4"/>
        <v>0</v>
      </c>
      <c r="AG29">
        <f t="shared" si="5"/>
        <v>-0.16007221102771071</v>
      </c>
      <c r="AH29">
        <f t="shared" si="6"/>
        <v>-917.94569148803089</v>
      </c>
      <c r="AI29">
        <f t="shared" si="7"/>
        <v>-918.10576369905857</v>
      </c>
      <c r="AJ29">
        <f t="shared" si="8"/>
        <v>-439.36482762389642</v>
      </c>
      <c r="AK29">
        <f t="shared" si="30"/>
        <v>-383.64592663656487</v>
      </c>
      <c r="AL29">
        <f t="shared" si="9"/>
        <v>-1741.1165179595198</v>
      </c>
      <c r="AN29">
        <f t="shared" si="10"/>
        <v>0</v>
      </c>
      <c r="AO29">
        <f t="shared" si="11"/>
        <v>0</v>
      </c>
      <c r="AP29">
        <f t="shared" si="12"/>
        <v>-2.1505111377318729E-2</v>
      </c>
      <c r="AQ29">
        <f t="shared" si="13"/>
        <v>-123.32261925439765</v>
      </c>
      <c r="AR29">
        <f t="shared" si="14"/>
        <v>-123.34412436577496</v>
      </c>
      <c r="AS29">
        <f t="shared" si="15"/>
        <v>-59.027044686055191</v>
      </c>
      <c r="AT29">
        <f t="shared" si="16"/>
        <v>-51.541415769822336</v>
      </c>
      <c r="AU29">
        <f t="shared" si="17"/>
        <v>-233.91258482165247</v>
      </c>
      <c r="AW29">
        <v>26</v>
      </c>
      <c r="AX29">
        <f>IF(Z29&gt;0, (R29*SUMPRODUCT(K29:$K$98, X29:$X$98)-K29*$AZ$3)/Z29, 0)</f>
        <v>-393673.20808040304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0.46434700000000001</v>
      </c>
      <c r="Q30" s="5">
        <f t="shared" si="29"/>
        <v>12.5</v>
      </c>
      <c r="R30">
        <f t="shared" si="0"/>
        <v>100000</v>
      </c>
      <c r="S30">
        <f t="shared" si="1"/>
        <v>-682860.09084655542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-5041.2912671841723</v>
      </c>
      <c r="AC30">
        <f t="shared" si="2"/>
        <v>-4596.6010254436887</v>
      </c>
      <c r="AE30">
        <f t="shared" si="3"/>
        <v>0</v>
      </c>
      <c r="AF30">
        <f t="shared" si="4"/>
        <v>0</v>
      </c>
      <c r="AG30">
        <f t="shared" si="5"/>
        <v>-8.4142437943349233E-2</v>
      </c>
      <c r="AH30">
        <f t="shared" si="6"/>
        <v>-594.63240779267517</v>
      </c>
      <c r="AI30">
        <f t="shared" si="7"/>
        <v>-594.71655023061851</v>
      </c>
      <c r="AJ30">
        <f t="shared" si="8"/>
        <v>-444.69024174048354</v>
      </c>
      <c r="AK30">
        <f t="shared" si="30"/>
        <v>-352.8903887028921</v>
      </c>
      <c r="AL30">
        <f t="shared" si="9"/>
        <v>-1392.297180673994</v>
      </c>
      <c r="AN30">
        <f t="shared" si="10"/>
        <v>0</v>
      </c>
      <c r="AO30">
        <f t="shared" si="11"/>
        <v>0</v>
      </c>
      <c r="AP30">
        <f t="shared" si="12"/>
        <v>-1.0093059206090825E-2</v>
      </c>
      <c r="AQ30">
        <f t="shared" si="13"/>
        <v>-71.327385376598713</v>
      </c>
      <c r="AR30">
        <f t="shared" si="14"/>
        <v>-71.337478435804812</v>
      </c>
      <c r="AS30">
        <f t="shared" si="15"/>
        <v>-53.341512891263967</v>
      </c>
      <c r="AT30">
        <f t="shared" si="16"/>
        <v>-42.329930930177198</v>
      </c>
      <c r="AU30">
        <f t="shared" si="17"/>
        <v>-167.00892225724596</v>
      </c>
      <c r="AW30">
        <v>27</v>
      </c>
      <c r="AX30">
        <f>IF(Z30&gt;0, (R30*SUMPRODUCT(K30:$K$98, X30:$X$98)-K30*$AZ$3)/Z30, 0)</f>
        <v>-682860.09084655542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0.52171199999999995</v>
      </c>
      <c r="Q31" s="5">
        <f t="shared" si="29"/>
        <v>12.5</v>
      </c>
      <c r="R31">
        <f t="shared" si="0"/>
        <v>100000</v>
      </c>
      <c r="S31">
        <f t="shared" si="1"/>
        <v>-1319945.5834382491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-4596.6010254436887</v>
      </c>
      <c r="AC31">
        <f t="shared" si="2"/>
        <v>-4160.7740706462855</v>
      </c>
      <c r="AE31">
        <f t="shared" si="3"/>
        <v>0</v>
      </c>
      <c r="AF31">
        <f t="shared" si="4"/>
        <v>0</v>
      </c>
      <c r="AG31">
        <f t="shared" si="5"/>
        <v>-3.9402893979615133E-2</v>
      </c>
      <c r="AH31">
        <f t="shared" si="6"/>
        <v>-351.18495667440487</v>
      </c>
      <c r="AI31">
        <f t="shared" si="7"/>
        <v>-351.2243595683845</v>
      </c>
      <c r="AJ31">
        <f t="shared" si="8"/>
        <v>-435.82695479740323</v>
      </c>
      <c r="AK31">
        <f t="shared" si="30"/>
        <v>-321.76207178105824</v>
      </c>
      <c r="AL31">
        <f t="shared" si="9"/>
        <v>-1108.8133861468459</v>
      </c>
      <c r="AN31">
        <f t="shared" si="10"/>
        <v>0</v>
      </c>
      <c r="AO31">
        <f t="shared" si="11"/>
        <v>0</v>
      </c>
      <c r="AP31">
        <f t="shared" si="12"/>
        <v>-4.2200522406266611E-3</v>
      </c>
      <c r="AQ31">
        <f t="shared" si="13"/>
        <v>-37.611929318057534</v>
      </c>
      <c r="AR31">
        <f t="shared" si="14"/>
        <v>-37.61614937029816</v>
      </c>
      <c r="AS31">
        <f t="shared" si="15"/>
        <v>-46.677092247837997</v>
      </c>
      <c r="AT31">
        <f t="shared" si="16"/>
        <v>-34.460736631954212</v>
      </c>
      <c r="AU31">
        <f t="shared" si="17"/>
        <v>-118.75397825009037</v>
      </c>
      <c r="AW31">
        <v>28</v>
      </c>
      <c r="AX31">
        <f>IF(Z31&gt;0, (R31*SUMPRODUCT(K31:$K$98, X31:$X$98)-K31*$AZ$3)/Z31, 0)</f>
        <v>-1319945.5834382491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0.58618000000000003</v>
      </c>
      <c r="Q32" s="5">
        <f t="shared" si="29"/>
        <v>12.5</v>
      </c>
      <c r="R32">
        <f t="shared" si="0"/>
        <v>100000</v>
      </c>
      <c r="S32">
        <f t="shared" si="1"/>
        <v>-2942469.3166691791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-4160.7740706462855</v>
      </c>
      <c r="AC32">
        <f t="shared" si="2"/>
        <v>-3745.5696248089844</v>
      </c>
      <c r="AE32">
        <f t="shared" si="3"/>
        <v>0</v>
      </c>
      <c r="AF32">
        <f t="shared" si="4"/>
        <v>0</v>
      </c>
      <c r="AG32">
        <f t="shared" si="5"/>
        <v>-1.5911676646848182E-2</v>
      </c>
      <c r="AH32">
        <f t="shared" si="6"/>
        <v>-184.7775071437664</v>
      </c>
      <c r="AI32">
        <f t="shared" si="7"/>
        <v>-184.79341882041325</v>
      </c>
      <c r="AJ32">
        <f t="shared" si="8"/>
        <v>-415.20444583730114</v>
      </c>
      <c r="AK32">
        <f t="shared" si="30"/>
        <v>-291.25418494524001</v>
      </c>
      <c r="AL32">
        <f t="shared" si="9"/>
        <v>-891.25204960295446</v>
      </c>
      <c r="AN32">
        <f t="shared" si="10"/>
        <v>0</v>
      </c>
      <c r="AO32">
        <f t="shared" si="11"/>
        <v>0</v>
      </c>
      <c r="AP32">
        <f t="shared" si="12"/>
        <v>-1.5215549069730874E-3</v>
      </c>
      <c r="AQ32">
        <f t="shared" si="13"/>
        <v>-17.669358731503827</v>
      </c>
      <c r="AR32">
        <f t="shared" si="14"/>
        <v>-17.670880286410803</v>
      </c>
      <c r="AS32">
        <f t="shared" si="15"/>
        <v>-39.703946729330163</v>
      </c>
      <c r="AT32">
        <f t="shared" si="16"/>
        <v>-27.851196584469239</v>
      </c>
      <c r="AU32">
        <f t="shared" si="17"/>
        <v>-85.226023600210212</v>
      </c>
      <c r="AW32">
        <v>29</v>
      </c>
      <c r="AX32">
        <f>IF(Z32&gt;0, (R32*SUMPRODUCT(K32:$K$98, X32:$X$98)-K32*$AZ$3)/Z32, 0)</f>
        <v>-2942469.3166691791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0.65888599999999997</v>
      </c>
      <c r="Q33" s="5">
        <f t="shared" si="29"/>
        <v>12.5</v>
      </c>
      <c r="R33">
        <f t="shared" si="0"/>
        <v>100000</v>
      </c>
      <c r="S33">
        <f t="shared" si="1"/>
        <v>-7969271.0110759959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-3745.5696248089844</v>
      </c>
      <c r="AC33">
        <f t="shared" si="2"/>
        <v>-3358.9386485803461</v>
      </c>
      <c r="AE33">
        <f t="shared" si="3"/>
        <v>0</v>
      </c>
      <c r="AF33">
        <f t="shared" si="4"/>
        <v>0</v>
      </c>
      <c r="AG33">
        <f t="shared" si="5"/>
        <v>-5.2685789012444882E-3</v>
      </c>
      <c r="AH33">
        <f t="shared" si="6"/>
        <v>-83.871847833081688</v>
      </c>
      <c r="AI33">
        <f t="shared" si="7"/>
        <v>-83.877116411982939</v>
      </c>
      <c r="AJ33">
        <f t="shared" si="8"/>
        <v>-386.63097622863825</v>
      </c>
      <c r="AK33">
        <f t="shared" si="30"/>
        <v>-262.18987373662895</v>
      </c>
      <c r="AL33">
        <f t="shared" si="9"/>
        <v>-732.69796637725017</v>
      </c>
      <c r="AN33">
        <f t="shared" si="10"/>
        <v>0</v>
      </c>
      <c r="AO33">
        <f t="shared" si="11"/>
        <v>0</v>
      </c>
      <c r="AP33">
        <f t="shared" si="12"/>
        <v>-4.49828688810256E-4</v>
      </c>
      <c r="AQ33">
        <f t="shared" si="13"/>
        <v>-7.1609373316847824</v>
      </c>
      <c r="AR33">
        <f t="shared" si="14"/>
        <v>-7.161387160373593</v>
      </c>
      <c r="AS33">
        <f t="shared" si="15"/>
        <v>-33.010363581966402</v>
      </c>
      <c r="AT33">
        <f t="shared" si="16"/>
        <v>-22.385643136978686</v>
      </c>
      <c r="AU33">
        <f t="shared" si="17"/>
        <v>-62.557393879318681</v>
      </c>
      <c r="AW33">
        <v>30</v>
      </c>
      <c r="AX33">
        <f>IF(Z33&gt;0, (R33*SUMPRODUCT(K33:$K$98, X33:$X$98)-K33*$AZ$3)/Z33, 0)</f>
        <v>-7969271.0110759959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0.73742600000000003</v>
      </c>
      <c r="Q34" s="5">
        <f t="shared" si="29"/>
        <v>12.5</v>
      </c>
      <c r="R34">
        <f t="shared" si="0"/>
        <v>100000</v>
      </c>
      <c r="S34">
        <f t="shared" si="1"/>
        <v>-28228596.670995403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-3358.9386485803461</v>
      </c>
      <c r="AC34">
        <f t="shared" si="2"/>
        <v>-3005.1171439833333</v>
      </c>
      <c r="AE34">
        <f t="shared" si="3"/>
        <v>0</v>
      </c>
      <c r="AF34">
        <f t="shared" si="4"/>
        <v>0</v>
      </c>
      <c r="AG34">
        <f t="shared" si="5"/>
        <v>-1.3307060474029252E-3</v>
      </c>
      <c r="AH34">
        <f t="shared" si="6"/>
        <v>-31.081496518632949</v>
      </c>
      <c r="AI34">
        <f t="shared" si="7"/>
        <v>-31.082827224680351</v>
      </c>
      <c r="AJ34">
        <f t="shared" si="8"/>
        <v>-353.82150459701279</v>
      </c>
      <c r="AK34">
        <f t="shared" si="30"/>
        <v>-235.12570540062424</v>
      </c>
      <c r="AL34">
        <f t="shared" si="9"/>
        <v>-620.03003722231733</v>
      </c>
      <c r="AN34">
        <f t="shared" si="10"/>
        <v>0</v>
      </c>
      <c r="AO34">
        <f t="shared" si="11"/>
        <v>0</v>
      </c>
      <c r="AP34">
        <f t="shared" si="12"/>
        <v>-1.0144199218532284E-4</v>
      </c>
      <c r="AQ34">
        <f t="shared" si="13"/>
        <v>-2.3693955048185136</v>
      </c>
      <c r="AR34">
        <f t="shared" si="14"/>
        <v>-2.369496946810699</v>
      </c>
      <c r="AS34">
        <f t="shared" si="15"/>
        <v>-26.972416916853071</v>
      </c>
      <c r="AT34">
        <f t="shared" si="16"/>
        <v>-17.924033648429496</v>
      </c>
      <c r="AU34">
        <f t="shared" si="17"/>
        <v>-47.265947512093263</v>
      </c>
      <c r="AW34">
        <v>31</v>
      </c>
      <c r="AX34">
        <f>IF(Z34&gt;0, (R34*SUMPRODUCT(K34:$K$98, X34:$X$98)-K34*$AZ$3)/Z34, 0)</f>
        <v>-28228596.670995403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0.819492</v>
      </c>
      <c r="Q35" s="5">
        <f t="shared" si="29"/>
        <v>12.5</v>
      </c>
      <c r="R35">
        <f t="shared" ref="R35:R69" si="31">$C$6</f>
        <v>100000</v>
      </c>
      <c r="S35">
        <f t="shared" ref="S35:S69" si="32">AX35</f>
        <v>-147930134.92004371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-3005.1171439833333</v>
      </c>
      <c r="AC35">
        <f t="shared" ref="AC35:AC69" si="33">S35*Z35</f>
        <v>-2685.1807877661004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-2.2689602673057804E-4</v>
      </c>
      <c r="AH35">
        <f t="shared" ref="AH35:AH69" si="37">-X35*R35</f>
        <v>-8.7240236815865426</v>
      </c>
      <c r="AI35">
        <f t="shared" ref="AI35:AI66" si="38">SUM(AE35:AH35)</f>
        <v>-8.7242505776132724</v>
      </c>
      <c r="AJ35">
        <f t="shared" ref="AJ35:AJ69" si="39">AB35-AC35</f>
        <v>-319.93635621723297</v>
      </c>
      <c r="AK35">
        <f t="shared" si="30"/>
        <v>-210.35820007883336</v>
      </c>
      <c r="AL35">
        <f t="shared" ref="AL35:AL66" si="40">SUM(AI35:AK35)</f>
        <v>-539.01880687367952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-1.5443456431727708E-5</v>
      </c>
      <c r="AQ35">
        <f t="shared" ref="AQ35:AQ69" si="44">AH35*$K35</f>
        <v>-0.59379215042810407</v>
      </c>
      <c r="AR35">
        <f t="shared" ref="AR35:AR69" si="45">AI35*$K35</f>
        <v>-0.59380759388453574</v>
      </c>
      <c r="AS35">
        <f t="shared" ref="AS35:AS69" si="46">AJ35*$K35</f>
        <v>-21.77615557822671</v>
      </c>
      <c r="AT35">
        <f t="shared" ref="AT35:AT69" si="47">AK35*$K35</f>
        <v>-14.317825414508734</v>
      </c>
      <c r="AU35">
        <f t="shared" ref="AU35:AU69" si="48">AL35*$K35</f>
        <v>-36.687788586619973</v>
      </c>
      <c r="AW35">
        <v>32</v>
      </c>
      <c r="AX35">
        <f>IF(Z35&gt;0, (R35*SUMPRODUCT(K35:$K$98, X35:$X$98)-K35*$AZ$3)/Z35, 0)</f>
        <v>-147930134.92004371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0.82196330200000001</v>
      </c>
      <c r="Q36" s="5">
        <f t="shared" si="29"/>
        <v>12.5</v>
      </c>
      <c r="R36">
        <f t="shared" si="31"/>
        <v>100000</v>
      </c>
      <c r="S36">
        <f t="shared" si="32"/>
        <v>-786191690.90525198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-2685.1807877661004</v>
      </c>
      <c r="AC36">
        <f t="shared" si="33"/>
        <v>-2398.001587307554</v>
      </c>
      <c r="AE36">
        <f t="shared" si="34"/>
        <v>0</v>
      </c>
      <c r="AF36">
        <f t="shared" si="35"/>
        <v>0</v>
      </c>
      <c r="AG36">
        <f t="shared" si="36"/>
        <v>-3.8126859121126061E-5</v>
      </c>
      <c r="AH36">
        <f t="shared" si="37"/>
        <v>-1.4920016587371696</v>
      </c>
      <c r="AI36">
        <f t="shared" si="38"/>
        <v>-1.4920397855962908</v>
      </c>
      <c r="AJ36">
        <f t="shared" si="39"/>
        <v>-287.17920045854635</v>
      </c>
      <c r="AK36">
        <f t="shared" si="30"/>
        <v>-187.96265514362705</v>
      </c>
      <c r="AL36">
        <f t="shared" si="40"/>
        <v>-476.63389538776971</v>
      </c>
      <c r="AN36">
        <f t="shared" si="41"/>
        <v>0</v>
      </c>
      <c r="AO36">
        <f t="shared" si="42"/>
        <v>0</v>
      </c>
      <c r="AP36">
        <f t="shared" si="43"/>
        <v>-2.3170244861557013E-6</v>
      </c>
      <c r="AQ36">
        <f t="shared" si="44"/>
        <v>-9.0671103163686026E-2</v>
      </c>
      <c r="AR36">
        <f t="shared" si="45"/>
        <v>-9.0673420188172191E-2</v>
      </c>
      <c r="AS36">
        <f t="shared" si="46"/>
        <v>-17.452296221494162</v>
      </c>
      <c r="AT36">
        <f t="shared" si="47"/>
        <v>-11.422762967886483</v>
      </c>
      <c r="AU36">
        <f t="shared" si="48"/>
        <v>-28.965732609568818</v>
      </c>
      <c r="AW36">
        <v>33</v>
      </c>
      <c r="AX36">
        <f>IF(Z36&gt;0, (R36*SUMPRODUCT(K36:$K$98, X36:$X$98)-K36*$AZ$3)/Z36, 0)</f>
        <v>-786191690.90525198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0.82463276399999996</v>
      </c>
      <c r="Q37" s="5">
        <f t="shared" ref="Q37:Q69" si="60">$C$8</f>
        <v>12.5</v>
      </c>
      <c r="R37">
        <f t="shared" si="31"/>
        <v>100000</v>
      </c>
      <c r="S37">
        <f t="shared" si="32"/>
        <v>-4244993525.4807353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-2398.001587307554</v>
      </c>
      <c r="AC37">
        <f t="shared" si="33"/>
        <v>-2141.1520864384188</v>
      </c>
      <c r="AE37">
        <f t="shared" si="34"/>
        <v>0</v>
      </c>
      <c r="AF37">
        <f t="shared" si="35"/>
        <v>0</v>
      </c>
      <c r="AG37">
        <f t="shared" si="36"/>
        <v>-6.304933310222006E-6</v>
      </c>
      <c r="AH37">
        <f t="shared" si="37"/>
        <v>-0.25152525775754236</v>
      </c>
      <c r="AI37">
        <f t="shared" si="38"/>
        <v>-0.25153156269085258</v>
      </c>
      <c r="AJ37">
        <f t="shared" si="39"/>
        <v>-256.84950086913523</v>
      </c>
      <c r="AK37">
        <f t="shared" si="30"/>
        <v>-167.86011111152879</v>
      </c>
      <c r="AL37">
        <f t="shared" si="40"/>
        <v>-424.96114354335486</v>
      </c>
      <c r="AN37">
        <f t="shared" si="41"/>
        <v>0</v>
      </c>
      <c r="AO37">
        <f t="shared" si="42"/>
        <v>0</v>
      </c>
      <c r="AP37">
        <f t="shared" si="43"/>
        <v>-3.4210708483918624E-7</v>
      </c>
      <c r="AQ37">
        <f t="shared" si="44"/>
        <v>-1.3647816473387541E-2</v>
      </c>
      <c r="AR37">
        <f t="shared" si="45"/>
        <v>-1.3648158580472381E-2</v>
      </c>
      <c r="AS37">
        <f t="shared" si="46"/>
        <v>-13.9367110897555</v>
      </c>
      <c r="AT37">
        <f t="shared" si="47"/>
        <v>-9.1081269931981179</v>
      </c>
      <c r="AU37">
        <f t="shared" si="48"/>
        <v>-23.058486241534091</v>
      </c>
      <c r="AW37">
        <v>34</v>
      </c>
      <c r="AX37">
        <f>IF(Z37&gt;0, (R37*SUMPRODUCT(K37:$K$98, X37:$X$98)-K37*$AZ$3)/Z37, 0)</f>
        <v>-4244993525.4807353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0.82757423799999996</v>
      </c>
      <c r="Q38" s="5">
        <f t="shared" si="60"/>
        <v>12.5</v>
      </c>
      <c r="R38">
        <f t="shared" si="31"/>
        <v>100000</v>
      </c>
      <c r="S38">
        <f t="shared" si="32"/>
        <v>-23334946379.31802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-2141.1520864384188</v>
      </c>
      <c r="AC38">
        <f t="shared" si="33"/>
        <v>-1911.7548664224828</v>
      </c>
      <c r="AE38">
        <f t="shared" si="34"/>
        <v>0</v>
      </c>
      <c r="AF38">
        <f t="shared" si="35"/>
        <v>0</v>
      </c>
      <c r="AG38">
        <f t="shared" si="36"/>
        <v>-1.0240835972719918E-6</v>
      </c>
      <c r="AH38">
        <f t="shared" si="37"/>
        <v>-4.174240303878235E-2</v>
      </c>
      <c r="AI38">
        <f t="shared" si="38"/>
        <v>-4.174342712237962E-2</v>
      </c>
      <c r="AJ38">
        <f t="shared" si="39"/>
        <v>-229.397220015936</v>
      </c>
      <c r="AK38">
        <f t="shared" si="30"/>
        <v>-149.88064605068934</v>
      </c>
      <c r="AL38">
        <f t="shared" si="40"/>
        <v>-379.31960949374775</v>
      </c>
      <c r="AN38">
        <f t="shared" si="41"/>
        <v>0</v>
      </c>
      <c r="AO38">
        <f t="shared" si="42"/>
        <v>0</v>
      </c>
      <c r="AP38">
        <f t="shared" si="43"/>
        <v>-4.9613396375538816E-8</v>
      </c>
      <c r="AQ38">
        <f t="shared" si="44"/>
        <v>-2.0222786432156493E-3</v>
      </c>
      <c r="AR38">
        <f t="shared" si="45"/>
        <v>-2.0223282566120245E-3</v>
      </c>
      <c r="AS38">
        <f t="shared" si="46"/>
        <v>-11.113521625007078</v>
      </c>
      <c r="AT38">
        <f t="shared" si="47"/>
        <v>-7.261211800817172</v>
      </c>
      <c r="AU38">
        <f t="shared" si="48"/>
        <v>-18.376755754080865</v>
      </c>
      <c r="AW38">
        <v>35</v>
      </c>
      <c r="AX38">
        <f>IF(Z38&gt;0, (R38*SUMPRODUCT(K38:$K$98, X38:$X$98)-K38*$AZ$3)/Z38, 0)</f>
        <v>-23334946379.31802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0.83082719400000005</v>
      </c>
      <c r="Q39" s="5">
        <f t="shared" si="60"/>
        <v>12.5</v>
      </c>
      <c r="R39">
        <f t="shared" si="31"/>
        <v>100000</v>
      </c>
      <c r="S39">
        <f t="shared" si="32"/>
        <v>-130894187687.88551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-1911.7548664224828</v>
      </c>
      <c r="AC39">
        <f t="shared" si="33"/>
        <v>-1706.925756707903</v>
      </c>
      <c r="AE39">
        <f t="shared" si="34"/>
        <v>0</v>
      </c>
      <c r="AF39">
        <f t="shared" si="35"/>
        <v>0</v>
      </c>
      <c r="AG39">
        <f t="shared" si="36"/>
        <v>-1.6300625975635681E-7</v>
      </c>
      <c r="AH39">
        <f t="shared" si="37"/>
        <v>-6.8066920123433195E-3</v>
      </c>
      <c r="AI39">
        <f t="shared" si="38"/>
        <v>-6.8068550186030762E-3</v>
      </c>
      <c r="AJ39">
        <f t="shared" si="39"/>
        <v>-204.82910971457977</v>
      </c>
      <c r="AK39">
        <f t="shared" si="30"/>
        <v>-133.82284064957381</v>
      </c>
      <c r="AL39">
        <f t="shared" si="40"/>
        <v>-338.65875721917217</v>
      </c>
      <c r="AN39">
        <f t="shared" si="41"/>
        <v>0</v>
      </c>
      <c r="AO39">
        <f t="shared" si="42"/>
        <v>0</v>
      </c>
      <c r="AP39">
        <f t="shared" si="43"/>
        <v>-7.0509852823970887E-9</v>
      </c>
      <c r="AQ39">
        <f t="shared" si="44"/>
        <v>-2.9442970639641914E-4</v>
      </c>
      <c r="AR39">
        <f t="shared" si="45"/>
        <v>-2.9443675738170154E-4</v>
      </c>
      <c r="AS39">
        <f t="shared" si="46"/>
        <v>-8.8600710191295509</v>
      </c>
      <c r="AT39">
        <f t="shared" si="47"/>
        <v>-5.7886297205952459</v>
      </c>
      <c r="AU39">
        <f t="shared" si="48"/>
        <v>-14.648995176482178</v>
      </c>
      <c r="AW39">
        <v>36</v>
      </c>
      <c r="AX39">
        <f>IF(Z39&gt;0, (R39*SUMPRODUCT(K39:$K$98, X39:$X$98)-K39*$AZ$3)/Z39, 0)</f>
        <v>-130894187687.88551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0.83405797299999995</v>
      </c>
      <c r="Q40" s="5">
        <f t="shared" si="60"/>
        <v>12.5</v>
      </c>
      <c r="R40">
        <f t="shared" si="31"/>
        <v>100000</v>
      </c>
      <c r="S40">
        <f t="shared" si="32"/>
        <v>-749444087921.4104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-1706.925756707903</v>
      </c>
      <c r="AC40">
        <f t="shared" si="33"/>
        <v>-1524.0411118579461</v>
      </c>
      <c r="AE40">
        <f t="shared" si="34"/>
        <v>0</v>
      </c>
      <c r="AF40">
        <f t="shared" si="35"/>
        <v>0</v>
      </c>
      <c r="AG40">
        <f t="shared" si="36"/>
        <v>-2.5419526560094819E-8</v>
      </c>
      <c r="AH40">
        <f t="shared" si="37"/>
        <v>-1.0876533647895875E-3</v>
      </c>
      <c r="AI40">
        <f t="shared" si="38"/>
        <v>-1.0876787843161475E-3</v>
      </c>
      <c r="AJ40">
        <f t="shared" si="39"/>
        <v>-182.88464484995689</v>
      </c>
      <c r="AK40">
        <f t="shared" ref="AK40:AK69" si="61">G40*SUM(AB40:AB40, AE40:AF40)</f>
        <v>-119.48480296955323</v>
      </c>
      <c r="AL40">
        <f t="shared" si="40"/>
        <v>-302.37053549829443</v>
      </c>
      <c r="AN40">
        <f t="shared" si="41"/>
        <v>0</v>
      </c>
      <c r="AO40">
        <f t="shared" si="42"/>
        <v>0</v>
      </c>
      <c r="AP40">
        <f t="shared" si="43"/>
        <v>-9.8173655114658017E-10</v>
      </c>
      <c r="AQ40">
        <f t="shared" si="44"/>
        <v>-4.2006646373492488E-5</v>
      </c>
      <c r="AR40">
        <f t="shared" si="45"/>
        <v>-4.2007628110043631E-5</v>
      </c>
      <c r="AS40">
        <f t="shared" si="46"/>
        <v>-7.0632527347902787</v>
      </c>
      <c r="AT40">
        <f t="shared" si="47"/>
        <v>-4.6146649546930156</v>
      </c>
      <c r="AU40">
        <f t="shared" si="48"/>
        <v>-11.677959697111405</v>
      </c>
      <c r="AW40">
        <v>37</v>
      </c>
      <c r="AX40">
        <f>IF(Z40&gt;0, (R40*SUMPRODUCT(K40:$K$98, X40:$X$98)-K40*$AZ$3)/Z40, 0)</f>
        <v>-749444087921.4104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0.83754713300000005</v>
      </c>
      <c r="Q41" s="5">
        <f t="shared" si="60"/>
        <v>12.5</v>
      </c>
      <c r="R41">
        <f t="shared" si="31"/>
        <v>100000</v>
      </c>
      <c r="S41">
        <f t="shared" si="32"/>
        <v>-4389202632430.1211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-1524.0411118579461</v>
      </c>
      <c r="AC41">
        <f t="shared" si="33"/>
        <v>-1360.7510295077504</v>
      </c>
      <c r="AE41">
        <f t="shared" si="34"/>
        <v>0</v>
      </c>
      <c r="AF41">
        <f t="shared" si="35"/>
        <v>0</v>
      </c>
      <c r="AG41">
        <f t="shared" si="36"/>
        <v>-3.8752797018691029E-9</v>
      </c>
      <c r="AH41">
        <f t="shared" si="37"/>
        <v>-1.7032041274099813E-4</v>
      </c>
      <c r="AI41">
        <f t="shared" si="38"/>
        <v>-1.703242880207E-4</v>
      </c>
      <c r="AJ41">
        <f t="shared" si="39"/>
        <v>-163.29008235019569</v>
      </c>
      <c r="AK41">
        <f t="shared" si="61"/>
        <v>-106.68287783005624</v>
      </c>
      <c r="AL41">
        <f t="shared" si="40"/>
        <v>-269.97313050453994</v>
      </c>
      <c r="AN41">
        <f t="shared" si="41"/>
        <v>0</v>
      </c>
      <c r="AO41">
        <f t="shared" si="42"/>
        <v>0</v>
      </c>
      <c r="AP41">
        <f t="shared" si="43"/>
        <v>-1.336326355901681E-10</v>
      </c>
      <c r="AQ41">
        <f t="shared" si="44"/>
        <v>-5.8732188126723282E-6</v>
      </c>
      <c r="AR41">
        <f t="shared" si="45"/>
        <v>-5.8733524453079182E-6</v>
      </c>
      <c r="AS41">
        <f t="shared" si="46"/>
        <v>-5.6307894523504238</v>
      </c>
      <c r="AT41">
        <f t="shared" si="47"/>
        <v>-3.6787832707657993</v>
      </c>
      <c r="AU41">
        <f t="shared" si="48"/>
        <v>-9.3095785964686684</v>
      </c>
      <c r="AW41">
        <v>38</v>
      </c>
      <c r="AX41">
        <f>IF(Z41&gt;0, (R41*SUMPRODUCT(K41:$K$98, X41:$X$98)-K41*$AZ$3)/Z41, 0)</f>
        <v>-4389202632430.1211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0.841203123</v>
      </c>
      <c r="Q42" s="5">
        <f t="shared" si="60"/>
        <v>12.5</v>
      </c>
      <c r="R42">
        <f t="shared" si="31"/>
        <v>100000</v>
      </c>
      <c r="S42">
        <f t="shared" si="32"/>
        <v>-26337454235731.699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-1360.7510295077504</v>
      </c>
      <c r="AC42">
        <f t="shared" si="33"/>
        <v>-1214.9562814909316</v>
      </c>
      <c r="AE42">
        <f t="shared" si="34"/>
        <v>0</v>
      </c>
      <c r="AF42">
        <f t="shared" si="35"/>
        <v>0</v>
      </c>
      <c r="AG42">
        <f t="shared" si="36"/>
        <v>-5.7662951713961372E-10</v>
      </c>
      <c r="AH42">
        <f t="shared" si="37"/>
        <v>-2.6079179101686382E-5</v>
      </c>
      <c r="AI42">
        <f t="shared" si="38"/>
        <v>-2.607975573120352E-5</v>
      </c>
      <c r="AJ42">
        <f t="shared" si="39"/>
        <v>-145.79474801681886</v>
      </c>
      <c r="AK42">
        <f t="shared" si="61"/>
        <v>-95.252572065542537</v>
      </c>
      <c r="AL42">
        <f t="shared" si="40"/>
        <v>-241.04734616211715</v>
      </c>
      <c r="AN42">
        <f t="shared" si="41"/>
        <v>0</v>
      </c>
      <c r="AO42">
        <f t="shared" si="42"/>
        <v>0</v>
      </c>
      <c r="AP42">
        <f t="shared" si="43"/>
        <v>-1.7753677536692918E-11</v>
      </c>
      <c r="AQ42">
        <f t="shared" si="44"/>
        <v>-8.0294421709407377E-7</v>
      </c>
      <c r="AR42">
        <f t="shared" si="45"/>
        <v>-8.0296197077161037E-7</v>
      </c>
      <c r="AS42">
        <f t="shared" si="46"/>
        <v>-4.4888318511230478</v>
      </c>
      <c r="AT42">
        <f t="shared" si="47"/>
        <v>-2.9327035795547043</v>
      </c>
      <c r="AU42">
        <f t="shared" si="48"/>
        <v>-7.4215362336397233</v>
      </c>
      <c r="AW42">
        <v>39</v>
      </c>
      <c r="AX42">
        <f>IF(Z42&gt;0, (R42*SUMPRODUCT(K42:$K$98, X42:$X$98)-K42*$AZ$3)/Z42, 0)</f>
        <v>-26337454235731.699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0.84498057100000001</v>
      </c>
      <c r="Q43" s="5">
        <f t="shared" si="60"/>
        <v>12.5</v>
      </c>
      <c r="R43">
        <f t="shared" si="31"/>
        <v>100000</v>
      </c>
      <c r="S43">
        <f t="shared" si="32"/>
        <v>-162154714829978.38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-1214.9562814909316</v>
      </c>
      <c r="AC43">
        <f t="shared" si="33"/>
        <v>-1084.7823948920566</v>
      </c>
      <c r="AE43">
        <f t="shared" si="34"/>
        <v>0</v>
      </c>
      <c r="AF43">
        <f t="shared" si="35"/>
        <v>0</v>
      </c>
      <c r="AG43">
        <f t="shared" si="36"/>
        <v>-8.3622483320132478E-11</v>
      </c>
      <c r="AH43">
        <f t="shared" si="37"/>
        <v>-3.8979259091846814E-6</v>
      </c>
      <c r="AI43">
        <f t="shared" si="38"/>
        <v>-3.8980095316680013E-6</v>
      </c>
      <c r="AJ43">
        <f t="shared" si="39"/>
        <v>-130.17388659887501</v>
      </c>
      <c r="AK43">
        <f t="shared" si="61"/>
        <v>-85.046939704365215</v>
      </c>
      <c r="AL43">
        <f t="shared" si="40"/>
        <v>-215.22083020124978</v>
      </c>
      <c r="AN43">
        <f t="shared" si="41"/>
        <v>0</v>
      </c>
      <c r="AO43">
        <f t="shared" si="42"/>
        <v>0</v>
      </c>
      <c r="AP43">
        <f t="shared" si="43"/>
        <v>-2.2987751598404759E-12</v>
      </c>
      <c r="AQ43">
        <f t="shared" si="44"/>
        <v>-1.0715366130217613E-7</v>
      </c>
      <c r="AR43">
        <f t="shared" si="45"/>
        <v>-1.0715596007733596E-7</v>
      </c>
      <c r="AS43">
        <f t="shared" si="46"/>
        <v>-3.5784693911540586</v>
      </c>
      <c r="AT43">
        <f t="shared" si="47"/>
        <v>-2.3379333481929385</v>
      </c>
      <c r="AU43">
        <f t="shared" si="48"/>
        <v>-5.9164028465029581</v>
      </c>
      <c r="AW43">
        <v>40</v>
      </c>
      <c r="AX43">
        <f>IF(Z43&gt;0, (R43*SUMPRODUCT(K43:$K$98, X43:$X$98)-K43*$AZ$3)/Z43, 0)</f>
        <v>-162154714829978.38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0.84903369399999995</v>
      </c>
      <c r="Q44" s="5">
        <f t="shared" si="60"/>
        <v>12.5</v>
      </c>
      <c r="R44">
        <f t="shared" si="31"/>
        <v>100000</v>
      </c>
      <c r="S44">
        <f t="shared" si="32"/>
        <v>-1027061001356984.8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-1084.7823948920566</v>
      </c>
      <c r="AC44">
        <f t="shared" si="33"/>
        <v>-968.5557098190144</v>
      </c>
      <c r="AE44">
        <f t="shared" si="34"/>
        <v>0</v>
      </c>
      <c r="AF44">
        <f t="shared" si="35"/>
        <v>0</v>
      </c>
      <c r="AG44">
        <f t="shared" si="36"/>
        <v>-1.1787952572185691E-11</v>
      </c>
      <c r="AH44">
        <f t="shared" si="37"/>
        <v>-5.6798644731796375E-7</v>
      </c>
      <c r="AI44">
        <f t="shared" si="38"/>
        <v>-5.6799823527053592E-7</v>
      </c>
      <c r="AJ44">
        <f t="shared" si="39"/>
        <v>-116.22668507304218</v>
      </c>
      <c r="AK44">
        <f t="shared" si="61"/>
        <v>-75.934767642443973</v>
      </c>
      <c r="AL44">
        <f t="shared" si="40"/>
        <v>-192.16145328348438</v>
      </c>
      <c r="AN44">
        <f t="shared" si="41"/>
        <v>0</v>
      </c>
      <c r="AO44">
        <f t="shared" si="42"/>
        <v>0</v>
      </c>
      <c r="AP44">
        <f t="shared" si="43"/>
        <v>-2.8933021661363518E-13</v>
      </c>
      <c r="AQ44">
        <f t="shared" si="44"/>
        <v>-1.3940982611677142E-8</v>
      </c>
      <c r="AR44">
        <f t="shared" si="45"/>
        <v>-1.3941271941893754E-8</v>
      </c>
      <c r="AS44">
        <f t="shared" si="46"/>
        <v>-2.852733904598062</v>
      </c>
      <c r="AT44">
        <f t="shared" si="47"/>
        <v>-1.8637861525108521</v>
      </c>
      <c r="AU44">
        <f t="shared" si="48"/>
        <v>-4.7165200710501853</v>
      </c>
      <c r="AW44">
        <v>41</v>
      </c>
      <c r="AX44">
        <f>IF(Z44&gt;0, (R44*SUMPRODUCT(K44:$K$98, X44:$X$98)-K44*$AZ$3)/Z44, 0)</f>
        <v>-1027061001356984.8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0.853201969</v>
      </c>
      <c r="Q45" s="5">
        <f t="shared" si="60"/>
        <v>12.5</v>
      </c>
      <c r="R45">
        <f t="shared" si="31"/>
        <v>100000</v>
      </c>
      <c r="S45">
        <f t="shared" si="32"/>
        <v>-6703449929221309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-968.5557098190144</v>
      </c>
      <c r="AC45">
        <f t="shared" si="33"/>
        <v>-864.78188377920924</v>
      </c>
      <c r="AE45">
        <f t="shared" si="34"/>
        <v>0</v>
      </c>
      <c r="AF45">
        <f t="shared" si="35"/>
        <v>0</v>
      </c>
      <c r="AG45">
        <f t="shared" si="36"/>
        <v>-1.612568701396388E-12</v>
      </c>
      <c r="AH45">
        <f t="shared" si="37"/>
        <v>-8.0460034760539566E-8</v>
      </c>
      <c r="AI45">
        <f t="shared" si="38"/>
        <v>-8.0461647329240965E-8</v>
      </c>
      <c r="AJ45">
        <f t="shared" si="39"/>
        <v>-103.77382603980516</v>
      </c>
      <c r="AK45">
        <f t="shared" si="61"/>
        <v>-67.798899687331016</v>
      </c>
      <c r="AL45">
        <f t="shared" si="40"/>
        <v>-171.57272580759781</v>
      </c>
      <c r="AN45">
        <f t="shared" si="41"/>
        <v>0</v>
      </c>
      <c r="AO45">
        <f t="shared" si="42"/>
        <v>0</v>
      </c>
      <c r="AP45">
        <f t="shared" si="43"/>
        <v>-3.533911066209713E-14</v>
      </c>
      <c r="AQ45">
        <f t="shared" si="44"/>
        <v>-1.7632650750425003E-9</v>
      </c>
      <c r="AR45">
        <f t="shared" si="45"/>
        <v>-1.7633004141531623E-9</v>
      </c>
      <c r="AS45">
        <f t="shared" si="46"/>
        <v>-2.2741820048189267</v>
      </c>
      <c r="AT45">
        <f t="shared" si="47"/>
        <v>-1.4857989099901674</v>
      </c>
      <c r="AU45">
        <f t="shared" si="48"/>
        <v>-3.7599809165723941</v>
      </c>
      <c r="AW45">
        <v>42</v>
      </c>
      <c r="AX45">
        <f>IF(Z45&gt;0, (R45*SUMPRODUCT(K45:$K$98, X45:$X$98)-K45*$AZ$3)/Z45, 0)</f>
        <v>-6703449929221309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0.85761682500000003</v>
      </c>
      <c r="Q46" s="5">
        <f t="shared" si="60"/>
        <v>12.5</v>
      </c>
      <c r="R46">
        <f t="shared" si="31"/>
        <v>100000</v>
      </c>
      <c r="S46">
        <f t="shared" si="32"/>
        <v>-4.5211358249282464E+16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-864.78188377920924</v>
      </c>
      <c r="AC46">
        <f t="shared" si="33"/>
        <v>-772.12668194727041</v>
      </c>
      <c r="AE46">
        <f t="shared" si="34"/>
        <v>0</v>
      </c>
      <c r="AF46">
        <f t="shared" si="35"/>
        <v>0</v>
      </c>
      <c r="AG46">
        <f t="shared" si="36"/>
        <v>-2.1347696459648076E-13</v>
      </c>
      <c r="AH46">
        <f t="shared" si="37"/>
        <v>-1.1063728398287546E-8</v>
      </c>
      <c r="AI46">
        <f t="shared" si="38"/>
        <v>-1.1063941875252143E-8</v>
      </c>
      <c r="AJ46">
        <f t="shared" si="39"/>
        <v>-92.655201831938825</v>
      </c>
      <c r="AK46">
        <f t="shared" si="61"/>
        <v>-60.534731864544653</v>
      </c>
      <c r="AL46">
        <f t="shared" si="40"/>
        <v>-153.18993370754743</v>
      </c>
      <c r="AN46">
        <f t="shared" si="41"/>
        <v>0</v>
      </c>
      <c r="AO46">
        <f t="shared" si="42"/>
        <v>0</v>
      </c>
      <c r="AP46">
        <f t="shared" si="43"/>
        <v>-4.1770568492185432E-15</v>
      </c>
      <c r="AQ46">
        <f t="shared" si="44"/>
        <v>-2.1648154203108127E-10</v>
      </c>
      <c r="AR46">
        <f t="shared" si="45"/>
        <v>-2.164857190879305E-10</v>
      </c>
      <c r="AS46">
        <f t="shared" si="46"/>
        <v>-1.812963970887409</v>
      </c>
      <c r="AT46">
        <f t="shared" si="47"/>
        <v>-1.184469794332895</v>
      </c>
      <c r="AU46">
        <f t="shared" si="48"/>
        <v>-2.99743376543679</v>
      </c>
      <c r="AW46">
        <v>43</v>
      </c>
      <c r="AX46">
        <f>IF(Z46&gt;0, (R46*SUMPRODUCT(K46:$K$98, X46:$X$98)-K46*$AZ$3)/Z46, 0)</f>
        <v>-4.5211358249282464E+16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0.86229046899999995</v>
      </c>
      <c r="Q47" s="5">
        <f t="shared" si="60"/>
        <v>12.5</v>
      </c>
      <c r="R47">
        <f t="shared" si="31"/>
        <v>100000</v>
      </c>
      <c r="S47">
        <f t="shared" si="32"/>
        <v>-3.1608669952093216E+17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-772.12668194727041</v>
      </c>
      <c r="AC47">
        <f t="shared" si="33"/>
        <v>-689.3988231673959</v>
      </c>
      <c r="AE47">
        <f t="shared" si="34"/>
        <v>0</v>
      </c>
      <c r="AF47">
        <f t="shared" si="35"/>
        <v>0</v>
      </c>
      <c r="AG47">
        <f t="shared" si="36"/>
        <v>-2.7263043027920176E-14</v>
      </c>
      <c r="AH47">
        <f t="shared" si="37"/>
        <v>-1.4726332153807662E-9</v>
      </c>
      <c r="AI47">
        <f t="shared" si="38"/>
        <v>-1.4726604784237941E-9</v>
      </c>
      <c r="AJ47">
        <f t="shared" si="39"/>
        <v>-82.727858779874509</v>
      </c>
      <c r="AK47">
        <f t="shared" si="61"/>
        <v>-54.048867736308935</v>
      </c>
      <c r="AL47">
        <f t="shared" si="40"/>
        <v>-136.7767265176561</v>
      </c>
      <c r="AN47">
        <f t="shared" si="41"/>
        <v>0</v>
      </c>
      <c r="AO47">
        <f t="shared" si="42"/>
        <v>0</v>
      </c>
      <c r="AP47">
        <f t="shared" si="43"/>
        <v>-4.762946171196769E-16</v>
      </c>
      <c r="AQ47">
        <f t="shared" si="44"/>
        <v>-2.5727402211087995E-11</v>
      </c>
      <c r="AR47">
        <f t="shared" si="45"/>
        <v>-2.5727878505705118E-11</v>
      </c>
      <c r="AS47">
        <f t="shared" si="46"/>
        <v>-1.4452837778357484</v>
      </c>
      <c r="AT47">
        <f t="shared" si="47"/>
        <v>-0.94425206818819296</v>
      </c>
      <c r="AU47">
        <f t="shared" si="48"/>
        <v>-2.389535846049669</v>
      </c>
      <c r="AW47">
        <v>44</v>
      </c>
      <c r="AX47">
        <f>IF(Z47&gt;0, (R47*SUMPRODUCT(K47:$K$98, X47:$X$98)-K47*$AZ$3)/Z47, 0)</f>
        <v>-3.1608669952093216E+17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0.86705037500000004</v>
      </c>
      <c r="Q48" s="5">
        <f t="shared" si="60"/>
        <v>12.5</v>
      </c>
      <c r="R48">
        <f t="shared" si="31"/>
        <v>100000</v>
      </c>
      <c r="S48">
        <f t="shared" si="32"/>
        <v>-2.2954138121967764E+18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-689.3988231673959</v>
      </c>
      <c r="AC48">
        <f t="shared" si="33"/>
        <v>-615.53466354234035</v>
      </c>
      <c r="AE48">
        <f t="shared" si="34"/>
        <v>0</v>
      </c>
      <c r="AF48">
        <f t="shared" si="35"/>
        <v>0</v>
      </c>
      <c r="AG48">
        <f t="shared" si="36"/>
        <v>-3.3519809166416498E-15</v>
      </c>
      <c r="AH48">
        <f t="shared" si="37"/>
        <v>-1.8910745344799459E-10</v>
      </c>
      <c r="AI48">
        <f t="shared" si="38"/>
        <v>-1.8911080542891122E-10</v>
      </c>
      <c r="AJ48">
        <f t="shared" si="39"/>
        <v>-73.864159625055549</v>
      </c>
      <c r="AK48">
        <f t="shared" si="61"/>
        <v>-48.257917621717716</v>
      </c>
      <c r="AL48">
        <f t="shared" si="40"/>
        <v>-122.12207724696236</v>
      </c>
      <c r="AN48">
        <f t="shared" si="41"/>
        <v>0</v>
      </c>
      <c r="AO48">
        <f t="shared" si="42"/>
        <v>0</v>
      </c>
      <c r="AP48">
        <f t="shared" si="43"/>
        <v>-5.2285932646770401E-17</v>
      </c>
      <c r="AQ48">
        <f t="shared" si="44"/>
        <v>-2.949795902743552E-12</v>
      </c>
      <c r="AR48">
        <f t="shared" si="45"/>
        <v>-2.9498481886761985E-12</v>
      </c>
      <c r="AS48">
        <f t="shared" si="46"/>
        <v>-1.152171379017082</v>
      </c>
      <c r="AT48">
        <f t="shared" si="47"/>
        <v>-0.75275196762472374</v>
      </c>
      <c r="AU48">
        <f t="shared" si="48"/>
        <v>-1.9049233466447553</v>
      </c>
      <c r="AW48">
        <v>45</v>
      </c>
      <c r="AX48">
        <f>IF(Z48&gt;0, (R48*SUMPRODUCT(K48:$K$98, X48:$X$98)-K48*$AZ$3)/Z48, 0)</f>
        <v>-2.2954138121967764E+18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0.87202471800000003</v>
      </c>
      <c r="Q49" s="5">
        <f t="shared" si="60"/>
        <v>12.5</v>
      </c>
      <c r="R49">
        <f t="shared" si="31"/>
        <v>100000</v>
      </c>
      <c r="S49">
        <f t="shared" si="32"/>
        <v>-1.7372084925661336E+19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-615.53466354234035</v>
      </c>
      <c r="AC49">
        <f t="shared" si="33"/>
        <v>-549.58452101994931</v>
      </c>
      <c r="AE49">
        <f t="shared" si="34"/>
        <v>0</v>
      </c>
      <c r="AF49">
        <f t="shared" si="35"/>
        <v>0</v>
      </c>
      <c r="AG49">
        <f t="shared" si="36"/>
        <v>-3.9545089389941724E-16</v>
      </c>
      <c r="AH49">
        <f t="shared" si="37"/>
        <v>-2.3384081708606528E-11</v>
      </c>
      <c r="AI49">
        <f t="shared" si="38"/>
        <v>-2.3384477159500427E-11</v>
      </c>
      <c r="AJ49">
        <f t="shared" si="39"/>
        <v>-65.950142522391047</v>
      </c>
      <c r="AK49">
        <f t="shared" si="61"/>
        <v>-43.087426447963828</v>
      </c>
      <c r="AL49">
        <f t="shared" si="40"/>
        <v>-109.03756897037826</v>
      </c>
      <c r="AN49">
        <f t="shared" si="41"/>
        <v>0</v>
      </c>
      <c r="AO49">
        <f t="shared" si="42"/>
        <v>0</v>
      </c>
      <c r="AP49">
        <f t="shared" si="43"/>
        <v>-5.5075425434247724E-18</v>
      </c>
      <c r="AQ49">
        <f t="shared" si="44"/>
        <v>-3.2567589765476387E-13</v>
      </c>
      <c r="AR49">
        <f t="shared" si="45"/>
        <v>-3.2568140519730729E-13</v>
      </c>
      <c r="AS49">
        <f t="shared" si="46"/>
        <v>-0.91850396924221267</v>
      </c>
      <c r="AT49">
        <f t="shared" si="47"/>
        <v>-0.60008925990493567</v>
      </c>
      <c r="AU49">
        <f t="shared" si="48"/>
        <v>-1.518593229147474</v>
      </c>
      <c r="AW49">
        <v>46</v>
      </c>
      <c r="AX49">
        <f>IF(Z49&gt;0, (R49*SUMPRODUCT(K49:$K$98, X49:$X$98)-K49*$AZ$3)/Z49, 0)</f>
        <v>-1.7372084925661336E+19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0.87703262900000001</v>
      </c>
      <c r="Q50" s="5">
        <f t="shared" si="60"/>
        <v>12.5</v>
      </c>
      <c r="R50">
        <f t="shared" si="31"/>
        <v>100000</v>
      </c>
      <c r="S50">
        <f t="shared" si="32"/>
        <v>-1.3730327593617832E+20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-549.58452101994931</v>
      </c>
      <c r="AC50">
        <f t="shared" si="33"/>
        <v>-490.7004651963835</v>
      </c>
      <c r="AE50">
        <f t="shared" si="34"/>
        <v>0</v>
      </c>
      <c r="AF50">
        <f t="shared" si="35"/>
        <v>0</v>
      </c>
      <c r="AG50">
        <f t="shared" si="36"/>
        <v>-4.4673047843417098E-17</v>
      </c>
      <c r="AH50">
        <f t="shared" si="37"/>
        <v>-2.7745866969360478E-12</v>
      </c>
      <c r="AI50">
        <f t="shared" si="38"/>
        <v>-2.7746313699838914E-12</v>
      </c>
      <c r="AJ50">
        <f t="shared" si="39"/>
        <v>-58.884055823565802</v>
      </c>
      <c r="AK50">
        <f t="shared" si="61"/>
        <v>-38.470916471396457</v>
      </c>
      <c r="AL50">
        <f t="shared" si="40"/>
        <v>-97.354972294965023</v>
      </c>
      <c r="AN50">
        <f t="shared" si="41"/>
        <v>0</v>
      </c>
      <c r="AO50">
        <f t="shared" si="42"/>
        <v>0</v>
      </c>
      <c r="AP50">
        <f t="shared" si="43"/>
        <v>-5.5551125160834799E-19</v>
      </c>
      <c r="AQ50">
        <f t="shared" si="44"/>
        <v>-3.4502103687065535E-14</v>
      </c>
      <c r="AR50">
        <f t="shared" si="45"/>
        <v>-3.4502659198317144E-14</v>
      </c>
      <c r="AS50">
        <f t="shared" si="46"/>
        <v>-0.73222574078623204</v>
      </c>
      <c r="AT50">
        <f t="shared" si="47"/>
        <v>-0.47838748398033992</v>
      </c>
      <c r="AU50">
        <f t="shared" si="48"/>
        <v>-1.2106132247666064</v>
      </c>
      <c r="AW50">
        <v>47</v>
      </c>
      <c r="AX50">
        <f>IF(Z50&gt;0, (R50*SUMPRODUCT(K50:$K$98, X50:$X$98)-K50*$AZ$3)/Z50, 0)</f>
        <v>-1.3730327593617832E+20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0.88195855000000001</v>
      </c>
      <c r="Q51" s="5">
        <f t="shared" si="60"/>
        <v>12.5</v>
      </c>
      <c r="R51">
        <f t="shared" si="31"/>
        <v>100000</v>
      </c>
      <c r="S51">
        <f t="shared" si="32"/>
        <v>-1.1346775765903007E+21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-490.7004651963835</v>
      </c>
      <c r="AC51">
        <f t="shared" si="33"/>
        <v>-438.12541535391387</v>
      </c>
      <c r="AE51">
        <f t="shared" si="34"/>
        <v>0</v>
      </c>
      <c r="AF51">
        <f t="shared" si="35"/>
        <v>0</v>
      </c>
      <c r="AG51">
        <f t="shared" si="36"/>
        <v>-4.8265408649221536E-18</v>
      </c>
      <c r="AH51">
        <f t="shared" si="37"/>
        <v>-3.1519821200048619E-13</v>
      </c>
      <c r="AI51">
        <f t="shared" si="38"/>
        <v>-3.1520303854135112E-13</v>
      </c>
      <c r="AJ51">
        <f t="shared" si="39"/>
        <v>-52.575049842469639</v>
      </c>
      <c r="AK51">
        <f t="shared" si="61"/>
        <v>-34.349032563746846</v>
      </c>
      <c r="AL51">
        <f t="shared" si="40"/>
        <v>-86.924082406216797</v>
      </c>
      <c r="AN51">
        <f t="shared" si="41"/>
        <v>0</v>
      </c>
      <c r="AO51">
        <f t="shared" si="42"/>
        <v>0</v>
      </c>
      <c r="AP51">
        <f t="shared" si="43"/>
        <v>-5.3587715281322061E-20</v>
      </c>
      <c r="AQ51">
        <f t="shared" si="44"/>
        <v>-3.4995564141227412E-15</v>
      </c>
      <c r="AR51">
        <f t="shared" si="45"/>
        <v>-3.4996100018380223E-15</v>
      </c>
      <c r="AS51">
        <f t="shared" si="46"/>
        <v>-0.58372587754004657</v>
      </c>
      <c r="AT51">
        <f t="shared" si="47"/>
        <v>-0.38136757332616394</v>
      </c>
      <c r="AU51">
        <f t="shared" si="48"/>
        <v>-0.9650934508662139</v>
      </c>
      <c r="AW51">
        <v>48</v>
      </c>
      <c r="AX51">
        <f>IF(Z51&gt;0, (R51*SUMPRODUCT(K51:$K$98, X51:$X$98)-K51*$AZ$3)/Z51, 0)</f>
        <v>-1.1346775765903007E+21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0.88700226900000001</v>
      </c>
      <c r="Q52" s="5">
        <f t="shared" si="60"/>
        <v>12.5</v>
      </c>
      <c r="R52">
        <f t="shared" si="31"/>
        <v>100000</v>
      </c>
      <c r="S52">
        <f t="shared" si="32"/>
        <v>-9.8361873534717306E+21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-438.12541535391387</v>
      </c>
      <c r="AC52">
        <f t="shared" si="33"/>
        <v>-391.18340656599446</v>
      </c>
      <c r="AE52">
        <f t="shared" si="34"/>
        <v>0</v>
      </c>
      <c r="AF52">
        <f t="shared" si="35"/>
        <v>0</v>
      </c>
      <c r="AG52">
        <f t="shared" si="36"/>
        <v>-4.9712275766575903E-19</v>
      </c>
      <c r="AH52">
        <f t="shared" si="37"/>
        <v>-3.4249221588857384E-14</v>
      </c>
      <c r="AI52">
        <f t="shared" si="38"/>
        <v>-3.4249718711615052E-14</v>
      </c>
      <c r="AJ52">
        <f t="shared" si="39"/>
        <v>-46.942008787919406</v>
      </c>
      <c r="AK52">
        <f t="shared" si="61"/>
        <v>-30.668779074773973</v>
      </c>
      <c r="AL52">
        <f t="shared" si="40"/>
        <v>-77.610787862693414</v>
      </c>
      <c r="AN52">
        <f t="shared" si="41"/>
        <v>0</v>
      </c>
      <c r="AO52">
        <f t="shared" si="42"/>
        <v>0</v>
      </c>
      <c r="AP52">
        <f t="shared" si="43"/>
        <v>-4.9280473959376746E-21</v>
      </c>
      <c r="AQ52">
        <f t="shared" si="44"/>
        <v>-3.3951732175041888E-16</v>
      </c>
      <c r="AR52">
        <f t="shared" si="45"/>
        <v>-3.3952224979781483E-16</v>
      </c>
      <c r="AS52">
        <f t="shared" si="46"/>
        <v>-0.46534269574302262</v>
      </c>
      <c r="AT52">
        <f t="shared" si="47"/>
        <v>-0.30402389455210771</v>
      </c>
      <c r="AU52">
        <f t="shared" si="48"/>
        <v>-0.76936659029513066</v>
      </c>
      <c r="AW52">
        <v>49</v>
      </c>
      <c r="AX52">
        <f>IF(Z52&gt;0, (R52*SUMPRODUCT(K52:$K$98, X52:$X$98)-K52*$AZ$3)/Z52, 0)</f>
        <v>-9.8361873534717306E+21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0.89213428500000003</v>
      </c>
      <c r="Q53" s="5">
        <f t="shared" si="60"/>
        <v>12.5</v>
      </c>
      <c r="R53">
        <f t="shared" si="31"/>
        <v>100000</v>
      </c>
      <c r="S53">
        <f t="shared" si="32"/>
        <v>-8.9738374026372091E+22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-391.18340656599446</v>
      </c>
      <c r="AC53">
        <f t="shared" si="33"/>
        <v>-349.27089871963784</v>
      </c>
      <c r="AE53">
        <f t="shared" si="34"/>
        <v>0</v>
      </c>
      <c r="AF53">
        <f t="shared" si="35"/>
        <v>0</v>
      </c>
      <c r="AG53">
        <f t="shared" si="36"/>
        <v>-4.8651274121731216E-20</v>
      </c>
      <c r="AH53">
        <f t="shared" si="37"/>
        <v>-3.5480020477389618E-15</v>
      </c>
      <c r="AI53">
        <f t="shared" si="38"/>
        <v>-3.5480506990130837E-15</v>
      </c>
      <c r="AJ53">
        <f t="shared" si="39"/>
        <v>-41.912507846356618</v>
      </c>
      <c r="AK53">
        <f t="shared" si="61"/>
        <v>-27.382838459619613</v>
      </c>
      <c r="AL53">
        <f t="shared" si="40"/>
        <v>-69.295346305976238</v>
      </c>
      <c r="AN53">
        <f t="shared" si="41"/>
        <v>0</v>
      </c>
      <c r="AO53">
        <f t="shared" si="42"/>
        <v>0</v>
      </c>
      <c r="AP53">
        <f t="shared" si="43"/>
        <v>-4.3061328746190033E-22</v>
      </c>
      <c r="AQ53">
        <f t="shared" si="44"/>
        <v>-3.1403428857292634E-17</v>
      </c>
      <c r="AR53">
        <f t="shared" si="45"/>
        <v>-3.1403859470580098E-17</v>
      </c>
      <c r="AS53">
        <f t="shared" si="46"/>
        <v>-0.37096834800942491</v>
      </c>
      <c r="AT53">
        <f t="shared" si="47"/>
        <v>-0.24236598736615722</v>
      </c>
      <c r="AU53">
        <f t="shared" si="48"/>
        <v>-0.61333433537558224</v>
      </c>
      <c r="AW53">
        <v>50</v>
      </c>
      <c r="AX53">
        <f>IF(Z53&gt;0, (R53*SUMPRODUCT(K53:$K$98, X53:$X$98)-K53*$AZ$3)/Z53, 0)</f>
        <v>-8.9738374026372091E+22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0.89732143600000003</v>
      </c>
      <c r="Q54" s="5">
        <f t="shared" si="60"/>
        <v>12.5</v>
      </c>
      <c r="R54">
        <f t="shared" si="31"/>
        <v>100000</v>
      </c>
      <c r="S54">
        <f t="shared" si="32"/>
        <v>-8.6453161097567562E+23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-349.27089871963784</v>
      </c>
      <c r="AC54">
        <f t="shared" si="33"/>
        <v>-311.84901671396238</v>
      </c>
      <c r="AE54">
        <f t="shared" si="34"/>
        <v>0</v>
      </c>
      <c r="AF54">
        <f t="shared" si="35"/>
        <v>0</v>
      </c>
      <c r="AG54">
        <f t="shared" si="36"/>
        <v>-4.5089302223724088E-21</v>
      </c>
      <c r="AH54">
        <f t="shared" si="37"/>
        <v>-3.4924664926513196E-16</v>
      </c>
      <c r="AI54">
        <f t="shared" si="38"/>
        <v>-3.4925115819535431E-16</v>
      </c>
      <c r="AJ54">
        <f t="shared" si="39"/>
        <v>-37.421882005675457</v>
      </c>
      <c r="AK54">
        <f t="shared" si="61"/>
        <v>-24.44896291037465</v>
      </c>
      <c r="AL54">
        <f t="shared" si="40"/>
        <v>-61.870844916050103</v>
      </c>
      <c r="AN54">
        <f t="shared" si="41"/>
        <v>0</v>
      </c>
      <c r="AO54">
        <f t="shared" si="42"/>
        <v>0</v>
      </c>
      <c r="AP54">
        <f t="shared" si="43"/>
        <v>-3.5632697429721528E-23</v>
      </c>
      <c r="AQ54">
        <f t="shared" si="44"/>
        <v>-2.7599895247570942E-18</v>
      </c>
      <c r="AR54">
        <f t="shared" si="45"/>
        <v>-2.7600251574545236E-18</v>
      </c>
      <c r="AS54">
        <f t="shared" si="46"/>
        <v>-0.29573369579832909</v>
      </c>
      <c r="AT54">
        <f t="shared" si="47"/>
        <v>-0.19321268125490848</v>
      </c>
      <c r="AU54">
        <f t="shared" si="48"/>
        <v>-0.48894637705323751</v>
      </c>
      <c r="AW54">
        <v>51</v>
      </c>
      <c r="AX54">
        <f>IF(Z54&gt;0, (R54*SUMPRODUCT(K54:$K$98, X54:$X$98)-K54*$AZ$3)/Z54, 0)</f>
        <v>-8.6453161097567562E+23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0.90253096600000005</v>
      </c>
      <c r="Q55" s="5">
        <f t="shared" si="60"/>
        <v>12.5</v>
      </c>
      <c r="R55">
        <f t="shared" si="31"/>
        <v>100000</v>
      </c>
      <c r="S55">
        <f t="shared" si="32"/>
        <v>-8.8248742301809904E+24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-311.84901671396238</v>
      </c>
      <c r="AC55">
        <f t="shared" si="33"/>
        <v>-278.43662206603778</v>
      </c>
      <c r="AE55">
        <f t="shared" si="34"/>
        <v>0</v>
      </c>
      <c r="AF55">
        <f t="shared" si="35"/>
        <v>0</v>
      </c>
      <c r="AG55">
        <f t="shared" si="36"/>
        <v>-3.943917709243196E-22</v>
      </c>
      <c r="AH55">
        <f t="shared" si="37"/>
        <v>-3.2555593193794918E-17</v>
      </c>
      <c r="AI55">
        <f t="shared" si="38"/>
        <v>-3.2555987585565845E-17</v>
      </c>
      <c r="AJ55">
        <f t="shared" si="39"/>
        <v>-33.4123946479246</v>
      </c>
      <c r="AK55">
        <f t="shared" si="61"/>
        <v>-21.829431169977369</v>
      </c>
      <c r="AL55">
        <f t="shared" si="40"/>
        <v>-55.241825817901969</v>
      </c>
      <c r="AN55">
        <f t="shared" si="41"/>
        <v>0</v>
      </c>
      <c r="AO55">
        <f t="shared" si="42"/>
        <v>0</v>
      </c>
      <c r="AP55">
        <f t="shared" si="43"/>
        <v>-2.7828193062428778E-24</v>
      </c>
      <c r="AQ55">
        <f t="shared" si="44"/>
        <v>-2.2971152023165919E-19</v>
      </c>
      <c r="AR55">
        <f t="shared" si="45"/>
        <v>-2.2971430305096545E-19</v>
      </c>
      <c r="AS55">
        <f t="shared" si="46"/>
        <v>-0.23575709167596443</v>
      </c>
      <c r="AT55">
        <f t="shared" si="47"/>
        <v>-0.15402796656162984</v>
      </c>
      <c r="AU55">
        <f t="shared" si="48"/>
        <v>-0.3897850582375943</v>
      </c>
      <c r="AW55">
        <v>52</v>
      </c>
      <c r="AX55">
        <f>IF(Z55&gt;0, (R55*SUMPRODUCT(K55:$K$98, X55:$X$98)-K55*$AZ$3)/Z55, 0)</f>
        <v>-8.8248742301809904E+24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0.90776816500000002</v>
      </c>
      <c r="Q56" s="5">
        <f t="shared" si="60"/>
        <v>12.5</v>
      </c>
      <c r="R56">
        <f t="shared" si="31"/>
        <v>100000</v>
      </c>
      <c r="S56">
        <f t="shared" si="32"/>
        <v>-9.5818754272393719E+25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-278.43662206603778</v>
      </c>
      <c r="AC56">
        <f t="shared" si="33"/>
        <v>-248.60412684467659</v>
      </c>
      <c r="AE56">
        <f t="shared" si="34"/>
        <v>0</v>
      </c>
      <c r="AF56">
        <f t="shared" si="35"/>
        <v>0</v>
      </c>
      <c r="AG56">
        <f t="shared" si="36"/>
        <v>-3.2431559032006454E-23</v>
      </c>
      <c r="AH56">
        <f t="shared" si="37"/>
        <v>-2.8641303534645595E-18</v>
      </c>
      <c r="AI56">
        <f t="shared" si="38"/>
        <v>-2.8641627850235917E-18</v>
      </c>
      <c r="AJ56">
        <f t="shared" si="39"/>
        <v>-29.832495221361199</v>
      </c>
      <c r="AK56">
        <f t="shared" si="61"/>
        <v>-19.490563544622646</v>
      </c>
      <c r="AL56">
        <f t="shared" si="40"/>
        <v>-49.323058765983845</v>
      </c>
      <c r="AN56">
        <f t="shared" si="41"/>
        <v>0</v>
      </c>
      <c r="AO56">
        <f t="shared" si="42"/>
        <v>0</v>
      </c>
      <c r="AP56">
        <f t="shared" si="43"/>
        <v>-2.0431815895158824E-25</v>
      </c>
      <c r="AQ56">
        <f t="shared" si="44"/>
        <v>-1.8043962679676213E-20</v>
      </c>
      <c r="AR56">
        <f t="shared" si="45"/>
        <v>-1.8044166997835166E-20</v>
      </c>
      <c r="AS56">
        <f t="shared" si="46"/>
        <v>-0.18794411007331313</v>
      </c>
      <c r="AT56">
        <f t="shared" si="47"/>
        <v>-0.12279015191456455</v>
      </c>
      <c r="AU56">
        <f t="shared" si="48"/>
        <v>-0.31073426198787768</v>
      </c>
      <c r="AW56">
        <v>53</v>
      </c>
      <c r="AX56">
        <f>IF(Z56&gt;0, (R56*SUMPRODUCT(K56:$K$98, X56:$X$98)-K56*$AZ$3)/Z56, 0)</f>
        <v>-9.5818754272393719E+25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0.91304259499999996</v>
      </c>
      <c r="Q57" s="5">
        <f t="shared" si="60"/>
        <v>12.5</v>
      </c>
      <c r="R57">
        <f t="shared" si="31"/>
        <v>100000</v>
      </c>
      <c r="S57">
        <f t="shared" si="32"/>
        <v>-1.1116858627416041E+27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-248.60412684467659</v>
      </c>
      <c r="AC57">
        <f t="shared" si="33"/>
        <v>-221.96797039703264</v>
      </c>
      <c r="AE57">
        <f t="shared" si="34"/>
        <v>0</v>
      </c>
      <c r="AF57">
        <f t="shared" si="35"/>
        <v>0</v>
      </c>
      <c r="AG57">
        <f t="shared" si="36"/>
        <v>-2.4958486232075302E-24</v>
      </c>
      <c r="AH57">
        <f t="shared" si="37"/>
        <v>-2.3689115854783087E-19</v>
      </c>
      <c r="AI57">
        <f t="shared" si="38"/>
        <v>-2.3689365439645409E-19</v>
      </c>
      <c r="AJ57">
        <f t="shared" si="39"/>
        <v>-26.636156447643941</v>
      </c>
      <c r="AK57">
        <f t="shared" si="61"/>
        <v>-17.402288879127362</v>
      </c>
      <c r="AL57">
        <f t="shared" si="40"/>
        <v>-44.038445326771303</v>
      </c>
      <c r="AN57">
        <f t="shared" si="41"/>
        <v>0</v>
      </c>
      <c r="AO57">
        <f t="shared" si="42"/>
        <v>0</v>
      </c>
      <c r="AP57">
        <f t="shared" si="43"/>
        <v>-1.4039102952939071E-26</v>
      </c>
      <c r="AQ57">
        <f t="shared" si="44"/>
        <v>-1.3325084432484327E-21</v>
      </c>
      <c r="AR57">
        <f t="shared" si="45"/>
        <v>-1.3325224823513856E-21</v>
      </c>
      <c r="AS57">
        <f t="shared" si="46"/>
        <v>-0.14982789387222037</v>
      </c>
      <c r="AT57">
        <f t="shared" si="47"/>
        <v>-9.7887557329850564E-2</v>
      </c>
      <c r="AU57">
        <f t="shared" si="48"/>
        <v>-0.24771545120207092</v>
      </c>
      <c r="AW57">
        <v>54</v>
      </c>
      <c r="AX57">
        <f>IF(Z57&gt;0, (R57*SUMPRODUCT(K57:$K$98, X57:$X$98)-K57*$AZ$3)/Z57, 0)</f>
        <v>-1.1116858627416041E+27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0.91832435000000001</v>
      </c>
      <c r="Q58" s="5">
        <f t="shared" si="60"/>
        <v>12.5</v>
      </c>
      <c r="R58">
        <f t="shared" si="31"/>
        <v>100000</v>
      </c>
      <c r="S58">
        <f t="shared" si="32"/>
        <v>-1.38481710757021E+28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-221.96797039703264</v>
      </c>
      <c r="AC58">
        <f t="shared" si="33"/>
        <v>-198.18568785449344</v>
      </c>
      <c r="AE58">
        <f t="shared" si="34"/>
        <v>0</v>
      </c>
      <c r="AF58">
        <f t="shared" si="35"/>
        <v>0</v>
      </c>
      <c r="AG58">
        <f t="shared" si="36"/>
        <v>-1.7889157237000472E-25</v>
      </c>
      <c r="AH58">
        <f t="shared" si="37"/>
        <v>-1.8335988516843604E-20</v>
      </c>
      <c r="AI58">
        <f t="shared" si="38"/>
        <v>-1.8336167408415974E-20</v>
      </c>
      <c r="AJ58">
        <f t="shared" si="39"/>
        <v>-23.782282542539207</v>
      </c>
      <c r="AK58">
        <f t="shared" si="61"/>
        <v>-15.537757927792287</v>
      </c>
      <c r="AL58">
        <f t="shared" si="40"/>
        <v>-39.320040470331492</v>
      </c>
      <c r="AN58">
        <f t="shared" si="41"/>
        <v>0</v>
      </c>
      <c r="AO58">
        <f t="shared" si="42"/>
        <v>0</v>
      </c>
      <c r="AP58">
        <f t="shared" si="43"/>
        <v>-8.9844806211502398E-28</v>
      </c>
      <c r="AQ58">
        <f t="shared" si="44"/>
        <v>-9.2088929241720398E-23</v>
      </c>
      <c r="AR58">
        <f t="shared" si="45"/>
        <v>-9.2089827689782513E-23</v>
      </c>
      <c r="AS58">
        <f t="shared" si="46"/>
        <v>-0.11944187968129799</v>
      </c>
      <c r="AT58">
        <f t="shared" si="47"/>
        <v>-7.8035361391781369E-2</v>
      </c>
      <c r="AU58">
        <f t="shared" si="48"/>
        <v>-0.19747724107307935</v>
      </c>
      <c r="AW58">
        <v>55</v>
      </c>
      <c r="AX58">
        <f>IF(Z58&gt;0, (R58*SUMPRODUCT(K58:$K$98, X58:$X$98)-K58*$AZ$3)/Z58, 0)</f>
        <v>-1.38481710757021E+28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0.92358270799999997</v>
      </c>
      <c r="Q59" s="5">
        <f t="shared" si="60"/>
        <v>12.5</v>
      </c>
      <c r="R59">
        <f t="shared" si="31"/>
        <v>100000</v>
      </c>
      <c r="S59">
        <f t="shared" si="32"/>
        <v>-1.8616294172981782E+29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-198.18568785449344</v>
      </c>
      <c r="AC59">
        <f t="shared" si="33"/>
        <v>-176.95150701294057</v>
      </c>
      <c r="AE59">
        <f t="shared" si="34"/>
        <v>0</v>
      </c>
      <c r="AF59">
        <f t="shared" si="35"/>
        <v>0</v>
      </c>
      <c r="AG59">
        <f t="shared" si="36"/>
        <v>-1.1881493798437742E-26</v>
      </c>
      <c r="AH59">
        <f t="shared" si="37"/>
        <v>-1.3217693027829353E-21</v>
      </c>
      <c r="AI59">
        <f t="shared" si="38"/>
        <v>-1.3217811842767339E-21</v>
      </c>
      <c r="AJ59">
        <f t="shared" si="39"/>
        <v>-21.23418084155287</v>
      </c>
      <c r="AK59">
        <f t="shared" si="61"/>
        <v>-13.872998149814542</v>
      </c>
      <c r="AL59">
        <f t="shared" si="40"/>
        <v>-35.107178991367412</v>
      </c>
      <c r="AN59">
        <f t="shared" si="41"/>
        <v>0</v>
      </c>
      <c r="AO59">
        <f t="shared" si="42"/>
        <v>0</v>
      </c>
      <c r="AP59">
        <f t="shared" si="43"/>
        <v>-5.3279006507435453E-29</v>
      </c>
      <c r="AQ59">
        <f t="shared" si="44"/>
        <v>-5.9270792443253274E-24</v>
      </c>
      <c r="AR59">
        <f t="shared" si="45"/>
        <v>-5.9271325233318355E-24</v>
      </c>
      <c r="AS59">
        <f t="shared" si="46"/>
        <v>-9.5218335205116397E-2</v>
      </c>
      <c r="AT59">
        <f t="shared" si="47"/>
        <v>-6.2209312334009385E-2</v>
      </c>
      <c r="AU59">
        <f t="shared" si="48"/>
        <v>-0.15742764753912578</v>
      </c>
      <c r="AW59">
        <v>56</v>
      </c>
      <c r="AX59">
        <f>IF(Z59&gt;0, (R59*SUMPRODUCT(K59:$K$98, X59:$X$98)-K59*$AZ$3)/Z59, 0)</f>
        <v>-1.8616294172981782E+29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0.92968762000000005</v>
      </c>
      <c r="Q60" s="5">
        <f t="shared" si="60"/>
        <v>12.5</v>
      </c>
      <c r="R60">
        <f t="shared" si="31"/>
        <v>100000</v>
      </c>
      <c r="S60">
        <f t="shared" si="32"/>
        <v>-2.7559335622100472E+30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-176.95150701294057</v>
      </c>
      <c r="AC60">
        <f t="shared" si="33"/>
        <v>-157.99241697583977</v>
      </c>
      <c r="AE60">
        <f t="shared" si="34"/>
        <v>0</v>
      </c>
      <c r="AF60">
        <f t="shared" si="35"/>
        <v>0</v>
      </c>
      <c r="AG60">
        <f t="shared" si="36"/>
        <v>-7.1660116893901999E-28</v>
      </c>
      <c r="AH60">
        <f t="shared" si="37"/>
        <v>-8.8368621532114754E-23</v>
      </c>
      <c r="AI60">
        <f t="shared" si="38"/>
        <v>-8.836933813328369E-23</v>
      </c>
      <c r="AJ60">
        <f t="shared" si="39"/>
        <v>-18.959090037100793</v>
      </c>
      <c r="AK60">
        <f t="shared" si="61"/>
        <v>-12.386605490905842</v>
      </c>
      <c r="AL60">
        <f t="shared" si="40"/>
        <v>-31.345695528006637</v>
      </c>
      <c r="AN60">
        <f t="shared" si="41"/>
        <v>0</v>
      </c>
      <c r="AO60">
        <f t="shared" si="42"/>
        <v>0</v>
      </c>
      <c r="AP60">
        <f t="shared" si="43"/>
        <v>-2.8690925772311764E-30</v>
      </c>
      <c r="AQ60">
        <f t="shared" si="44"/>
        <v>-3.5380594825615843E-25</v>
      </c>
      <c r="AR60">
        <f t="shared" si="45"/>
        <v>-3.5380881734873566E-25</v>
      </c>
      <c r="AS60">
        <f t="shared" si="46"/>
        <v>-7.5907473856119637E-2</v>
      </c>
      <c r="AT60">
        <f t="shared" si="47"/>
        <v>-4.9592882919331463E-2</v>
      </c>
      <c r="AU60">
        <f t="shared" si="48"/>
        <v>-0.1255003567754511</v>
      </c>
      <c r="AW60">
        <v>57</v>
      </c>
      <c r="AX60">
        <f>IF(Z60&gt;0, (R60*SUMPRODUCT(K60:$K$98, X60:$X$98)-K60*$AZ$3)/Z60, 0)</f>
        <v>-2.7559335622100472E+30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0.93575936900000001</v>
      </c>
      <c r="Q61" s="5">
        <f t="shared" si="60"/>
        <v>12.5</v>
      </c>
      <c r="R61">
        <f t="shared" si="31"/>
        <v>100000</v>
      </c>
      <c r="S61">
        <f t="shared" si="32"/>
        <v>-4.5365529878495892E+31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-157.99241697583977</v>
      </c>
      <c r="AC61">
        <f t="shared" si="33"/>
        <v>-141.06465801414265</v>
      </c>
      <c r="AE61">
        <f t="shared" si="34"/>
        <v>0</v>
      </c>
      <c r="AF61">
        <f t="shared" si="35"/>
        <v>0</v>
      </c>
      <c r="AG61">
        <f t="shared" si="36"/>
        <v>-3.8868899578590049E-29</v>
      </c>
      <c r="AH61">
        <f t="shared" si="37"/>
        <v>-5.3645300613683179E-24</v>
      </c>
      <c r="AI61">
        <f t="shared" si="38"/>
        <v>-5.3645689302678966E-24</v>
      </c>
      <c r="AJ61">
        <f t="shared" si="39"/>
        <v>-16.927758961697123</v>
      </c>
      <c r="AK61">
        <f t="shared" si="61"/>
        <v>-11.059469188308785</v>
      </c>
      <c r="AL61">
        <f t="shared" si="40"/>
        <v>-27.987228150005908</v>
      </c>
      <c r="AN61">
        <f t="shared" si="41"/>
        <v>0</v>
      </c>
      <c r="AO61">
        <f t="shared" si="42"/>
        <v>0</v>
      </c>
      <c r="AP61">
        <f t="shared" si="43"/>
        <v>-1.3894767123788861E-31</v>
      </c>
      <c r="AQ61">
        <f t="shared" si="44"/>
        <v>-1.9177001854803066E-26</v>
      </c>
      <c r="AR61">
        <f t="shared" si="45"/>
        <v>-1.9177140802474304E-26</v>
      </c>
      <c r="AS61">
        <f t="shared" si="46"/>
        <v>-6.0512973418462672E-2</v>
      </c>
      <c r="AT61">
        <f t="shared" si="47"/>
        <v>-3.9535142633395609E-2</v>
      </c>
      <c r="AU61">
        <f t="shared" si="48"/>
        <v>-0.10004811605185827</v>
      </c>
      <c r="AW61">
        <v>58</v>
      </c>
      <c r="AX61">
        <f>IF(Z61&gt;0, (R61*SUMPRODUCT(K61:$K$98, X61:$X$98)-K61*$AZ$3)/Z61, 0)</f>
        <v>-4.5365529878495892E+31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0.94179042899999998</v>
      </c>
      <c r="Q62" s="5">
        <f t="shared" si="60"/>
        <v>12.5</v>
      </c>
      <c r="R62">
        <f t="shared" si="31"/>
        <v>100000</v>
      </c>
      <c r="S62">
        <f t="shared" si="32"/>
        <v>-8.4018456400523E+32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-141.06465801414265</v>
      </c>
      <c r="AC62">
        <f t="shared" si="33"/>
        <v>-125.95058751262734</v>
      </c>
      <c r="AE62">
        <f t="shared" si="34"/>
        <v>0</v>
      </c>
      <c r="AF62">
        <f t="shared" si="35"/>
        <v>0</v>
      </c>
      <c r="AG62">
        <f t="shared" si="36"/>
        <v>-1.873852973925907E-30</v>
      </c>
      <c r="AH62">
        <f t="shared" si="37"/>
        <v>-2.9285086087102591E-25</v>
      </c>
      <c r="AI62">
        <f t="shared" si="38"/>
        <v>-2.9285273472399985E-25</v>
      </c>
      <c r="AJ62">
        <f t="shared" si="39"/>
        <v>-15.114070501515315</v>
      </c>
      <c r="AK62">
        <f t="shared" si="61"/>
        <v>-9.8745260609899859</v>
      </c>
      <c r="AL62">
        <f t="shared" si="40"/>
        <v>-24.9885965625053</v>
      </c>
      <c r="AN62">
        <f t="shared" si="41"/>
        <v>0</v>
      </c>
      <c r="AO62">
        <f t="shared" si="42"/>
        <v>0</v>
      </c>
      <c r="AP62">
        <f t="shared" si="43"/>
        <v>-5.9808996623461147E-33</v>
      </c>
      <c r="AQ62">
        <f t="shared" si="44"/>
        <v>-9.3471133502630034E-28</v>
      </c>
      <c r="AR62">
        <f t="shared" si="45"/>
        <v>-9.3471731592596287E-28</v>
      </c>
      <c r="AS62">
        <f t="shared" si="46"/>
        <v>-4.8240571921606162E-2</v>
      </c>
      <c r="AT62">
        <f t="shared" si="47"/>
        <v>-3.1517173655449295E-2</v>
      </c>
      <c r="AU62">
        <f t="shared" si="48"/>
        <v>-7.9757745577055464E-2</v>
      </c>
      <c r="AW62">
        <v>59</v>
      </c>
      <c r="AX62">
        <f>IF(Z62&gt;0, (R62*SUMPRODUCT(K62:$K$98, X62:$X$98)-K62*$AZ$3)/Z62, 0)</f>
        <v>-8.4018456400523E+32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0.94777327099999997</v>
      </c>
      <c r="Q63" s="5">
        <f t="shared" si="60"/>
        <v>12.5</v>
      </c>
      <c r="R63">
        <f t="shared" si="31"/>
        <v>100000</v>
      </c>
      <c r="S63">
        <f t="shared" si="32"/>
        <v>-1.7765164554668263E+34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-125.95058751262734</v>
      </c>
      <c r="AC63">
        <f t="shared" si="33"/>
        <v>-112.45588170770299</v>
      </c>
      <c r="AE63">
        <f t="shared" si="34"/>
        <v>0</v>
      </c>
      <c r="AF63">
        <f t="shared" si="35"/>
        <v>0</v>
      </c>
      <c r="AG63">
        <f t="shared" si="36"/>
        <v>-7.9126681715813505E-32</v>
      </c>
      <c r="AH63">
        <f t="shared" si="37"/>
        <v>-1.4207902099766676E-26</v>
      </c>
      <c r="AI63">
        <f t="shared" si="38"/>
        <v>-1.4207981226448393E-26</v>
      </c>
      <c r="AJ63">
        <f t="shared" si="39"/>
        <v>-13.494705804924351</v>
      </c>
      <c r="AK63">
        <f t="shared" si="61"/>
        <v>-8.8165411258839139</v>
      </c>
      <c r="AL63">
        <f t="shared" si="40"/>
        <v>-22.311246930808267</v>
      </c>
      <c r="AN63">
        <f t="shared" si="41"/>
        <v>0</v>
      </c>
      <c r="AO63">
        <f t="shared" si="42"/>
        <v>0</v>
      </c>
      <c r="AP63">
        <f t="shared" si="43"/>
        <v>-2.2549449037328697E-34</v>
      </c>
      <c r="AQ63">
        <f t="shared" si="44"/>
        <v>-4.0489548832175518E-29</v>
      </c>
      <c r="AR63">
        <f t="shared" si="45"/>
        <v>-4.0489774326665892E-29</v>
      </c>
      <c r="AS63">
        <f t="shared" si="46"/>
        <v>-3.845708858546399E-2</v>
      </c>
      <c r="AT63">
        <f t="shared" si="47"/>
        <v>-2.5125297875836488E-2</v>
      </c>
      <c r="AU63">
        <f t="shared" si="48"/>
        <v>-6.3582386461300489E-2</v>
      </c>
      <c r="AW63">
        <v>60</v>
      </c>
      <c r="AX63">
        <f>IF(Z63&gt;0, (R63*SUMPRODUCT(K63:$K$98, X63:$X$98)-K63*$AZ$3)/Z63, 0)</f>
        <v>-1.7765164554668263E+34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0.95370057100000005</v>
      </c>
      <c r="Q64" s="5">
        <f t="shared" si="60"/>
        <v>12.5</v>
      </c>
      <c r="R64">
        <f t="shared" si="31"/>
        <v>100000</v>
      </c>
      <c r="S64">
        <f t="shared" si="32"/>
        <v>-4.3696979549370151E+35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-112.45588170770299</v>
      </c>
      <c r="AC64">
        <f t="shared" si="33"/>
        <v>-100.40703723902053</v>
      </c>
      <c r="AE64">
        <f t="shared" si="34"/>
        <v>0</v>
      </c>
      <c r="AF64">
        <f t="shared" si="35"/>
        <v>0</v>
      </c>
      <c r="AG64">
        <f t="shared" si="36"/>
        <v>-2.8722533649487619E-33</v>
      </c>
      <c r="AH64">
        <f t="shared" si="37"/>
        <v>-6.0370529226965279E-28</v>
      </c>
      <c r="AI64">
        <f t="shared" si="38"/>
        <v>-6.0370816452301777E-28</v>
      </c>
      <c r="AJ64">
        <f t="shared" si="39"/>
        <v>-12.048844468682461</v>
      </c>
      <c r="AK64">
        <f t="shared" si="61"/>
        <v>-7.8719117195392094</v>
      </c>
      <c r="AL64">
        <f t="shared" si="40"/>
        <v>-19.92075618822167</v>
      </c>
      <c r="AN64">
        <f t="shared" si="41"/>
        <v>0</v>
      </c>
      <c r="AO64">
        <f t="shared" si="42"/>
        <v>0</v>
      </c>
      <c r="AP64">
        <f t="shared" si="43"/>
        <v>-7.3083225385681148E-36</v>
      </c>
      <c r="AQ64">
        <f t="shared" si="44"/>
        <v>-1.5361016016168413E-30</v>
      </c>
      <c r="AR64">
        <f t="shared" si="45"/>
        <v>-1.53610890993938E-30</v>
      </c>
      <c r="AS64">
        <f t="shared" si="46"/>
        <v>-3.0657755568769138E-2</v>
      </c>
      <c r="AT64">
        <f t="shared" si="47"/>
        <v>-2.0029733638262506E-2</v>
      </c>
      <c r="AU64">
        <f t="shared" si="48"/>
        <v>-5.0687489207031644E-2</v>
      </c>
      <c r="AW64">
        <v>61</v>
      </c>
      <c r="AX64">
        <f>IF(Z64&gt;0, (R64*SUMPRODUCT(K64:$K$98, X64:$X$98)-K64*$AZ$3)/Z64, 0)</f>
        <v>-4.3696979549370151E+35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0.95959776100000005</v>
      </c>
      <c r="Q65" s="5">
        <f t="shared" si="60"/>
        <v>12.5</v>
      </c>
      <c r="R65">
        <f t="shared" si="31"/>
        <v>100000</v>
      </c>
      <c r="S65">
        <f t="shared" si="32"/>
        <v>-1.283298914660126E+37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-100.40703723902053</v>
      </c>
      <c r="AC65">
        <f t="shared" si="33"/>
        <v>-89.649140391982613</v>
      </c>
      <c r="AE65">
        <f t="shared" si="34"/>
        <v>0</v>
      </c>
      <c r="AF65">
        <f t="shared" si="35"/>
        <v>0</v>
      </c>
      <c r="AG65">
        <f t="shared" si="36"/>
        <v>-8.732293326972622E-35</v>
      </c>
      <c r="AH65">
        <f t="shared" si="37"/>
        <v>-2.2049663184236384E-29</v>
      </c>
      <c r="AI65">
        <f t="shared" si="38"/>
        <v>-2.2049750507169653E-29</v>
      </c>
      <c r="AJ65">
        <f t="shared" si="39"/>
        <v>-10.757896847037912</v>
      </c>
      <c r="AK65">
        <f t="shared" si="61"/>
        <v>-7.0284926067314375</v>
      </c>
      <c r="AL65">
        <f t="shared" si="40"/>
        <v>-17.786389453769349</v>
      </c>
      <c r="AN65">
        <f t="shared" si="41"/>
        <v>0</v>
      </c>
      <c r="AO65">
        <f t="shared" si="42"/>
        <v>0</v>
      </c>
      <c r="AP65">
        <f t="shared" si="43"/>
        <v>-1.9838336473806599E-37</v>
      </c>
      <c r="AQ65">
        <f t="shared" si="44"/>
        <v>-5.0093213890541426E-32</v>
      </c>
      <c r="AR65">
        <f t="shared" si="45"/>
        <v>-5.0093412273906164E-32</v>
      </c>
      <c r="AS65">
        <f t="shared" si="46"/>
        <v>-2.4440175038878461E-2</v>
      </c>
      <c r="AT65">
        <f t="shared" si="47"/>
        <v>-1.5967581025400596E-2</v>
      </c>
      <c r="AU65">
        <f t="shared" si="48"/>
        <v>-4.040775606427905E-2</v>
      </c>
      <c r="AW65">
        <v>62</v>
      </c>
      <c r="AX65">
        <f>IF(Z65&gt;0, (R65*SUMPRODUCT(K65:$K$98, X65:$X$98)-K65*$AZ$3)/Z65, 0)</f>
        <v>-1.283298914660126E+37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0.96549474700000004</v>
      </c>
      <c r="Q66" s="5">
        <f t="shared" si="60"/>
        <v>12.5</v>
      </c>
      <c r="R66">
        <f t="shared" si="31"/>
        <v>100000</v>
      </c>
      <c r="S66">
        <f t="shared" si="32"/>
        <v>-4.6757427983914826E+38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-89.649140391982613</v>
      </c>
      <c r="AC66">
        <f t="shared" si="33"/>
        <v>-80.043875349984461</v>
      </c>
      <c r="AE66">
        <f t="shared" si="34"/>
        <v>0</v>
      </c>
      <c r="AF66">
        <f t="shared" si="35"/>
        <v>0</v>
      </c>
      <c r="AG66">
        <f t="shared" si="36"/>
        <v>-2.1398705724767574E-36</v>
      </c>
      <c r="AH66">
        <f t="shared" si="37"/>
        <v>-6.7447866691641758E-31</v>
      </c>
      <c r="AI66">
        <f t="shared" si="38"/>
        <v>-6.7448080678699005E-31</v>
      </c>
      <c r="AJ66">
        <f t="shared" si="39"/>
        <v>-9.6052650419981518</v>
      </c>
      <c r="AK66">
        <f t="shared" si="61"/>
        <v>-6.2754398274387837</v>
      </c>
      <c r="AL66">
        <f t="shared" si="40"/>
        <v>-15.880704869436936</v>
      </c>
      <c r="AN66">
        <f t="shared" si="41"/>
        <v>0</v>
      </c>
      <c r="AO66">
        <f t="shared" si="42"/>
        <v>0</v>
      </c>
      <c r="AP66">
        <f t="shared" si="43"/>
        <v>-4.3405665570514129E-39</v>
      </c>
      <c r="AQ66">
        <f t="shared" si="44"/>
        <v>-1.3681292610484835E-33</v>
      </c>
      <c r="AR66">
        <f t="shared" si="45"/>
        <v>-1.3681336016150405E-33</v>
      </c>
      <c r="AS66">
        <f t="shared" si="46"/>
        <v>-1.948355790726921E-2</v>
      </c>
      <c r="AT66">
        <f t="shared" si="47"/>
        <v>-1.2729257832749198E-2</v>
      </c>
      <c r="AU66">
        <f t="shared" si="48"/>
        <v>-3.2212815740018406E-2</v>
      </c>
      <c r="AW66">
        <v>63</v>
      </c>
      <c r="AX66">
        <f>IF(Z66&gt;0, (R66*SUMPRODUCT(K66:$K$98, X66:$X$98)-K66*$AZ$3)/Z66, 0)</f>
        <v>-4.6757427983914826E+38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0.97139193700000004</v>
      </c>
      <c r="Q67" s="5">
        <f t="shared" si="60"/>
        <v>12.5</v>
      </c>
      <c r="R67">
        <f t="shared" si="31"/>
        <v>100000</v>
      </c>
      <c r="S67">
        <f t="shared" si="32"/>
        <v>-2.2435276340727608E+40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-80.043875349984461</v>
      </c>
      <c r="AC67">
        <f t="shared" si="33"/>
        <v>-71.467745848200408</v>
      </c>
      <c r="AE67">
        <f t="shared" si="34"/>
        <v>0</v>
      </c>
      <c r="AF67">
        <f t="shared" si="35"/>
        <v>0</v>
      </c>
      <c r="AG67">
        <f t="shared" si="36"/>
        <v>-3.9818846424493498E-38</v>
      </c>
      <c r="AH67">
        <f t="shared" si="37"/>
        <v>-1.6629224162619971E-32</v>
      </c>
      <c r="AI67">
        <f t="shared" ref="AI67:AI69" si="62">SUM(AE67:AH67)</f>
        <v>-1.6629263981466396E-32</v>
      </c>
      <c r="AJ67">
        <f t="shared" si="39"/>
        <v>-8.5761295017840524</v>
      </c>
      <c r="AK67">
        <f t="shared" si="61"/>
        <v>-5.6030712744989124</v>
      </c>
      <c r="AL67">
        <f t="shared" ref="AL67:AL69" si="63">SUM(AI67:AK67)</f>
        <v>-14.179200776282965</v>
      </c>
      <c r="AN67">
        <f t="shared" si="41"/>
        <v>0</v>
      </c>
      <c r="AO67">
        <f t="shared" si="42"/>
        <v>0</v>
      </c>
      <c r="AP67">
        <f t="shared" si="43"/>
        <v>-7.2115657097594318E-41</v>
      </c>
      <c r="AQ67">
        <f t="shared" si="44"/>
        <v>-3.0117081110939949E-35</v>
      </c>
      <c r="AR67">
        <f t="shared" si="45"/>
        <v>-3.0117153226597049E-35</v>
      </c>
      <c r="AS67">
        <f t="shared" si="46"/>
        <v>-1.5532173076585762E-2</v>
      </c>
      <c r="AT67">
        <f t="shared" si="47"/>
        <v>-1.0147686410036027E-2</v>
      </c>
      <c r="AU67">
        <f t="shared" si="48"/>
        <v>-2.5679859486621791E-2</v>
      </c>
      <c r="AW67">
        <v>64</v>
      </c>
      <c r="AX67">
        <f>IF(Z67&gt;0, (R67*SUMPRODUCT(K67:$K$98, X67:$X$98)-K67*$AZ$3)/Z67, 0)</f>
        <v>-2.2435276340727608E+40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0.97728912599999995</v>
      </c>
      <c r="Q68" s="5">
        <f t="shared" si="60"/>
        <v>12.5</v>
      </c>
      <c r="R68">
        <f t="shared" si="31"/>
        <v>100000</v>
      </c>
      <c r="S68">
        <f t="shared" si="32"/>
        <v>-1.5759338604719317E+42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-71.467745848200408</v>
      </c>
      <c r="AC68">
        <f t="shared" si="33"/>
        <v>-63.810487364464642</v>
      </c>
      <c r="AE68">
        <f t="shared" si="34"/>
        <v>0</v>
      </c>
      <c r="AF68">
        <f t="shared" si="35"/>
        <v>0</v>
      </c>
      <c r="AG68">
        <f t="shared" si="36"/>
        <v>-5.0613233972709238E-40</v>
      </c>
      <c r="AH68">
        <f t="shared" si="37"/>
        <v>-3.1131620496417176E-34</v>
      </c>
      <c r="AI68">
        <f t="shared" si="62"/>
        <v>-3.1131671109651147E-34</v>
      </c>
      <c r="AJ68">
        <f t="shared" si="39"/>
        <v>-7.6572584837357667</v>
      </c>
      <c r="AK68">
        <f t="shared" si="61"/>
        <v>-5.0027422093740288</v>
      </c>
      <c r="AL68">
        <f t="shared" si="63"/>
        <v>-12.660000693109795</v>
      </c>
      <c r="AN68">
        <f t="shared" si="41"/>
        <v>0</v>
      </c>
      <c r="AO68">
        <f t="shared" si="42"/>
        <v>0</v>
      </c>
      <c r="AP68">
        <f t="shared" si="43"/>
        <v>-8.1844020606672865E-43</v>
      </c>
      <c r="AQ68">
        <f t="shared" si="44"/>
        <v>-5.0341319639874027E-37</v>
      </c>
      <c r="AR68">
        <f t="shared" si="45"/>
        <v>-5.034140148389463E-37</v>
      </c>
      <c r="AS68">
        <f t="shared" si="46"/>
        <v>-1.2382153281716974E-2</v>
      </c>
      <c r="AT68">
        <f t="shared" si="47"/>
        <v>-8.0896734773884139E-3</v>
      </c>
      <c r="AU68">
        <f t="shared" si="48"/>
        <v>-2.0471826759105388E-2</v>
      </c>
      <c r="AW68">
        <v>65</v>
      </c>
      <c r="AX68">
        <f>IF(Z68&gt;0, (R68*SUMPRODUCT(K68:$K$98, X68:$X$98)-K68*$AZ$3)/Z68, 0)</f>
        <v>-1.5759338604719317E+42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-63.810487364464642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-4.0490587178167393E-36</v>
      </c>
      <c r="AI69">
        <f t="shared" si="62"/>
        <v>-4.0490587178167393E-36</v>
      </c>
      <c r="AJ69">
        <f t="shared" si="39"/>
        <v>-63.810487364464642</v>
      </c>
      <c r="AK69">
        <f t="shared" si="61"/>
        <v>-4.4667341155125255</v>
      </c>
      <c r="AL69">
        <f t="shared" si="63"/>
        <v>-68.277221479977172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-5.8460014719052053E-39</v>
      </c>
      <c r="AR69">
        <f t="shared" si="45"/>
        <v>-5.8460014719052053E-39</v>
      </c>
      <c r="AS69">
        <f t="shared" si="46"/>
        <v>-9.2129116679441653E-2</v>
      </c>
      <c r="AT69">
        <f t="shared" si="47"/>
        <v>-6.4490381675609164E-3</v>
      </c>
      <c r="AU69">
        <f t="shared" si="48"/>
        <v>-9.857815484700258E-2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57129.303869300995</v>
      </c>
      <c r="AO71" s="6">
        <f t="shared" si="70"/>
        <v>-5712.9303869301002</v>
      </c>
      <c r="AP71" s="6">
        <f t="shared" si="70"/>
        <v>-173.76084820770811</v>
      </c>
      <c r="AQ71" s="6">
        <f t="shared" si="70"/>
        <v>-39461.100553837365</v>
      </c>
      <c r="AR71" s="6">
        <f t="shared" si="70"/>
        <v>11781.512080325821</v>
      </c>
      <c r="AS71" s="6">
        <f t="shared" si="70"/>
        <v>540.14805760870127</v>
      </c>
      <c r="AT71" s="6">
        <f t="shared" si="70"/>
        <v>-456.34318046432168</v>
      </c>
      <c r="AU71" s="6">
        <f t="shared" si="70"/>
        <v>11865.316957470197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C73-E524-4761-A48C-A88633DEE2EA}">
  <sheetPr codeName="Sheet8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16846.580501251279</v>
      </c>
      <c r="K3">
        <v>1</v>
      </c>
      <c r="L3" s="2">
        <v>0</v>
      </c>
      <c r="O3">
        <f>$C$3</f>
        <v>16846.580501251279</v>
      </c>
      <c r="P3">
        <f>O3*C5</f>
        <v>1684.6580501251281</v>
      </c>
      <c r="Q3" s="5">
        <f>B8</f>
        <v>100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16846.580501251279</v>
      </c>
      <c r="AF3">
        <f t="shared" ref="AF3:AF34" si="4">-$Z3*P3</f>
        <v>-1684.6580501251281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15061.922451126151</v>
      </c>
      <c r="AJ3">
        <f t="shared" ref="AJ3:AJ34" si="8">AB3-AC3</f>
        <v>0</v>
      </c>
      <c r="AL3">
        <f t="shared" ref="AL3:AL34" si="9">SUM(AI3:AK3)</f>
        <v>15061.922451126151</v>
      </c>
      <c r="AN3">
        <f t="shared" ref="AN3:AN34" si="10">AE3*$K3</f>
        <v>16846.580501251279</v>
      </c>
      <c r="AO3">
        <f t="shared" ref="AO3:AO34" si="11">AF3*$K3</f>
        <v>-1684.6580501251281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15061.922451126151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15061.922451126151</v>
      </c>
      <c r="AW3">
        <v>0</v>
      </c>
      <c r="AX3">
        <f>IF(Z3&gt;0, (R3*SUMPRODUCT(K3:$K$98, X3:$X$98)-K3*$AZ$3)/Z3, 0)</f>
        <v>0</v>
      </c>
      <c r="AZ3">
        <f>C6*SUMPRODUCT(X4:X98, K4:K98)/1</f>
        <v>9892.6867723507839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1.221972E-3</v>
      </c>
      <c r="R4">
        <f t="shared" si="0"/>
        <v>250000</v>
      </c>
      <c r="S4">
        <f t="shared" si="1"/>
        <v>671.10437595085421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663.57326143485625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-305.49299999999999</v>
      </c>
      <c r="AI4">
        <f t="shared" si="7"/>
        <v>-305.49299999999999</v>
      </c>
      <c r="AJ4">
        <f t="shared" si="8"/>
        <v>-663.57326143485625</v>
      </c>
      <c r="AK4">
        <f>G4*SUM(AB4, AE4:AF4)</f>
        <v>0</v>
      </c>
      <c r="AL4">
        <f t="shared" si="9"/>
        <v>-969.06626143485619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-285.00139938427088</v>
      </c>
      <c r="AR4">
        <f t="shared" si="14"/>
        <v>-285.00139938427088</v>
      </c>
      <c r="AS4">
        <f t="shared" si="15"/>
        <v>-619.06265643703352</v>
      </c>
      <c r="AT4">
        <f t="shared" si="16"/>
        <v>0</v>
      </c>
      <c r="AU4">
        <f t="shared" si="17"/>
        <v>-904.06405582130435</v>
      </c>
      <c r="AW4">
        <v>1</v>
      </c>
      <c r="AX4">
        <f>IF(Z4&gt;0, (R4*SUMPRODUCT(K4:$K$98, X4:$X$98)-K4*$AZ$3)/Z4, 0)</f>
        <v>671.10437595085421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1.2339639999999999E-3</v>
      </c>
      <c r="Q5" s="5">
        <f t="shared" ref="Q5:Q36" si="29">$C$8</f>
        <v>12.5</v>
      </c>
      <c r="R5">
        <f t="shared" si="0"/>
        <v>250000</v>
      </c>
      <c r="S5">
        <f t="shared" si="1"/>
        <v>1174.5982217581618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663.57326143485625</v>
      </c>
      <c r="AC5">
        <f t="shared" si="2"/>
        <v>1148.369597608189</v>
      </c>
      <c r="AE5">
        <f t="shared" si="3"/>
        <v>0</v>
      </c>
      <c r="AF5">
        <f t="shared" si="4"/>
        <v>0</v>
      </c>
      <c r="AG5">
        <f t="shared" si="5"/>
        <v>-12.220876640368212</v>
      </c>
      <c r="AH5">
        <f t="shared" si="6"/>
        <v>-305.02912263574797</v>
      </c>
      <c r="AI5">
        <f t="shared" si="7"/>
        <v>-317.24999927611617</v>
      </c>
      <c r="AJ5">
        <f t="shared" si="8"/>
        <v>-484.79633617333275</v>
      </c>
      <c r="AK5">
        <f>G5*SUM(AB5, AE5:AF5)</f>
        <v>27.206503718829108</v>
      </c>
      <c r="AL5">
        <f t="shared" si="9"/>
        <v>-774.83983173061972</v>
      </c>
      <c r="AN5">
        <f t="shared" si="10"/>
        <v>0</v>
      </c>
      <c r="AO5">
        <f t="shared" si="11"/>
        <v>0</v>
      </c>
      <c r="AP5">
        <f t="shared" si="12"/>
        <v>-10.450169598163548</v>
      </c>
      <c r="AQ5">
        <f t="shared" si="13"/>
        <v>-260.83284838938948</v>
      </c>
      <c r="AR5">
        <f t="shared" si="14"/>
        <v>-271.28301798755302</v>
      </c>
      <c r="AS5">
        <f t="shared" si="15"/>
        <v>-414.55323399999503</v>
      </c>
      <c r="AT5">
        <f t="shared" si="16"/>
        <v>23.264499462803279</v>
      </c>
      <c r="AU5">
        <f t="shared" si="17"/>
        <v>-662.57175252474474</v>
      </c>
      <c r="AW5">
        <v>2</v>
      </c>
      <c r="AX5">
        <f>IF(Z5&gt;0, (R5*SUMPRODUCT(K5:$K$98, X5:$X$98)-K5*$AZ$3)/Z5, 0)</f>
        <v>1174.5982217581618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1.248954E-3</v>
      </c>
      <c r="Q6" s="5">
        <f t="shared" si="29"/>
        <v>12.5</v>
      </c>
      <c r="R6">
        <f t="shared" si="0"/>
        <v>250000</v>
      </c>
      <c r="S6">
        <f t="shared" si="1"/>
        <v>1774.6806386894557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1148.369597608189</v>
      </c>
      <c r="AC6">
        <f t="shared" si="2"/>
        <v>1715.534729937227</v>
      </c>
      <c r="AE6">
        <f t="shared" si="3"/>
        <v>0</v>
      </c>
      <c r="AF6">
        <f t="shared" si="4"/>
        <v>0</v>
      </c>
      <c r="AG6">
        <f t="shared" si="5"/>
        <v>-12.083404561201036</v>
      </c>
      <c r="AH6">
        <f t="shared" si="6"/>
        <v>-305.26625526988886</v>
      </c>
      <c r="AI6">
        <f t="shared" si="7"/>
        <v>-317.34965983108987</v>
      </c>
      <c r="AJ6">
        <f t="shared" si="8"/>
        <v>-567.16513232903799</v>
      </c>
      <c r="AK6">
        <f>G6*SUM(AB6, AE6:AF6)</f>
        <v>67.179621460079062</v>
      </c>
      <c r="AL6">
        <f t="shared" si="9"/>
        <v>-817.33517070004882</v>
      </c>
      <c r="AN6">
        <f t="shared" si="10"/>
        <v>0</v>
      </c>
      <c r="AO6">
        <f t="shared" si="11"/>
        <v>0</v>
      </c>
      <c r="AP6">
        <f t="shared" si="12"/>
        <v>-9.3212594687069075</v>
      </c>
      <c r="AQ6">
        <f t="shared" si="13"/>
        <v>-235.48545097527753</v>
      </c>
      <c r="AR6">
        <f t="shared" si="14"/>
        <v>-244.8067104439844</v>
      </c>
      <c r="AS6">
        <f t="shared" si="15"/>
        <v>-437.51687144678186</v>
      </c>
      <c r="AT6">
        <f t="shared" si="16"/>
        <v>51.82303377059705</v>
      </c>
      <c r="AU6">
        <f t="shared" si="17"/>
        <v>-630.50054812016924</v>
      </c>
      <c r="AW6">
        <v>3</v>
      </c>
      <c r="AX6">
        <f>IF(Z6&gt;0, (R6*SUMPRODUCT(K6:$K$98, X6:$X$98)-K6*$AZ$3)/Z6, 0)</f>
        <v>1774.6806386894557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1.2649429999999999E-3</v>
      </c>
      <c r="Q7" s="5">
        <f t="shared" si="29"/>
        <v>12.5</v>
      </c>
      <c r="R7">
        <f t="shared" si="0"/>
        <v>250000</v>
      </c>
      <c r="S7">
        <f t="shared" si="1"/>
        <v>2268.4280160454541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1715.534729937227</v>
      </c>
      <c r="AC7">
        <f t="shared" si="2"/>
        <v>2168.1246073659304</v>
      </c>
      <c r="AE7">
        <f t="shared" si="3"/>
        <v>0</v>
      </c>
      <c r="AF7">
        <f t="shared" si="4"/>
        <v>0</v>
      </c>
      <c r="AG7">
        <f t="shared" si="5"/>
        <v>-11.947285697573166</v>
      </c>
      <c r="AH7">
        <f t="shared" si="6"/>
        <v>-305.69636031718642</v>
      </c>
      <c r="AI7">
        <f t="shared" si="7"/>
        <v>-317.64364601475961</v>
      </c>
      <c r="AJ7">
        <f t="shared" si="8"/>
        <v>-452.5898774287034</v>
      </c>
      <c r="AK7">
        <f>G7*SUM(AB7, AE7:AF7)</f>
        <v>84.232755239917836</v>
      </c>
      <c r="AL7">
        <f t="shared" si="9"/>
        <v>-686.00076820354514</v>
      </c>
      <c r="AN7">
        <f t="shared" si="10"/>
        <v>0</v>
      </c>
      <c r="AO7">
        <f t="shared" si="11"/>
        <v>0</v>
      </c>
      <c r="AP7">
        <f t="shared" si="12"/>
        <v>-8.3852752361966285</v>
      </c>
      <c r="AQ7">
        <f t="shared" si="13"/>
        <v>-214.55485244517371</v>
      </c>
      <c r="AR7">
        <f t="shared" si="14"/>
        <v>-222.94012768137037</v>
      </c>
      <c r="AS7">
        <f t="shared" si="15"/>
        <v>-317.65296213909619</v>
      </c>
      <c r="AT7">
        <f t="shared" si="16"/>
        <v>59.11927231583384</v>
      </c>
      <c r="AU7">
        <f t="shared" si="17"/>
        <v>-481.47381750463268</v>
      </c>
      <c r="AW7">
        <v>4</v>
      </c>
      <c r="AX7">
        <f>IF(Z7&gt;0, (R7*SUMPRODUCT(K7:$K$98, X7:$X$98)-K7*$AZ$3)/Z7, 0)</f>
        <v>2268.4280160454541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1.2849300000000001E-3</v>
      </c>
      <c r="Q8" s="5">
        <f t="shared" si="29"/>
        <v>12.5</v>
      </c>
      <c r="R8">
        <f t="shared" si="0"/>
        <v>250000</v>
      </c>
      <c r="S8">
        <f t="shared" si="1"/>
        <v>2556.27803204374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2168.1246073659304</v>
      </c>
      <c r="AC8">
        <f t="shared" si="2"/>
        <v>2415.674849518552</v>
      </c>
      <c r="AE8">
        <f t="shared" si="3"/>
        <v>0</v>
      </c>
      <c r="AF8">
        <f t="shared" si="4"/>
        <v>0</v>
      </c>
      <c r="AG8">
        <f t="shared" si="5"/>
        <v>-11.812461414786052</v>
      </c>
      <c r="AH8">
        <f t="shared" si="6"/>
        <v>-307.02851622765382</v>
      </c>
      <c r="AI8">
        <f t="shared" si="7"/>
        <v>-318.8409776424399</v>
      </c>
      <c r="AJ8">
        <f t="shared" si="8"/>
        <v>-247.55024215262165</v>
      </c>
      <c r="AK8">
        <f>G8*SUM(AB8, AE8:AF8)</f>
        <v>46.181054136894318</v>
      </c>
      <c r="AL8">
        <f t="shared" si="9"/>
        <v>-520.21016565816717</v>
      </c>
      <c r="AN8">
        <f t="shared" si="10"/>
        <v>0</v>
      </c>
      <c r="AO8">
        <f t="shared" si="11"/>
        <v>0</v>
      </c>
      <c r="AP8">
        <f t="shared" si="12"/>
        <v>-7.7388667899985215</v>
      </c>
      <c r="AQ8">
        <f t="shared" si="13"/>
        <v>-201.14798299722088</v>
      </c>
      <c r="AR8">
        <f t="shared" si="14"/>
        <v>-208.8868497872194</v>
      </c>
      <c r="AS8">
        <f t="shared" si="15"/>
        <v>-162.18113063658328</v>
      </c>
      <c r="AT8">
        <f t="shared" si="16"/>
        <v>30.255254484029852</v>
      </c>
      <c r="AU8">
        <f t="shared" si="17"/>
        <v>-340.8127259397728</v>
      </c>
      <c r="AW8">
        <v>5</v>
      </c>
      <c r="AX8">
        <f>IF(Z8&gt;0, (R8*SUMPRODUCT(K8:$K$98, X8:$X$98)-K8*$AZ$3)/Z8, 0)</f>
        <v>2556.27803204374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1.3159090000000001E-3</v>
      </c>
      <c r="Q9" s="5">
        <f t="shared" si="29"/>
        <v>12.5</v>
      </c>
      <c r="R9">
        <f t="shared" si="0"/>
        <v>250000</v>
      </c>
      <c r="S9">
        <f t="shared" si="1"/>
        <v>2737.4857617147554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2415.674849518552</v>
      </c>
      <c r="AC9">
        <f t="shared" si="2"/>
        <v>2557.6422932422056</v>
      </c>
      <c r="AE9">
        <f t="shared" si="3"/>
        <v>0</v>
      </c>
      <c r="AF9">
        <f t="shared" si="4"/>
        <v>0</v>
      </c>
      <c r="AG9">
        <f t="shared" si="5"/>
        <v>-11.678792676350321</v>
      </c>
      <c r="AH9">
        <f t="shared" si="6"/>
        <v>-310.88248575739402</v>
      </c>
      <c r="AI9">
        <f t="shared" si="7"/>
        <v>-322.56127843374435</v>
      </c>
      <c r="AJ9">
        <f t="shared" si="8"/>
        <v>-141.96744372365356</v>
      </c>
      <c r="AK9">
        <f t="shared" ref="AK9:AK40" si="30">G9*SUM(AB9:AB9, AE9:AF9)</f>
        <v>14.252481612159457</v>
      </c>
      <c r="AL9">
        <f t="shared" si="9"/>
        <v>-450.27624054523847</v>
      </c>
      <c r="AN9">
        <f t="shared" si="10"/>
        <v>0</v>
      </c>
      <c r="AO9">
        <f t="shared" si="11"/>
        <v>0</v>
      </c>
      <c r="AP9">
        <f t="shared" si="12"/>
        <v>-7.246230208958969</v>
      </c>
      <c r="AQ9">
        <f t="shared" si="13"/>
        <v>-192.8903202719986</v>
      </c>
      <c r="AR9">
        <f t="shared" si="14"/>
        <v>-200.13655048095757</v>
      </c>
      <c r="AS9">
        <f t="shared" si="15"/>
        <v>-88.085199207466673</v>
      </c>
      <c r="AT9">
        <f t="shared" si="16"/>
        <v>8.8431026795944945</v>
      </c>
      <c r="AU9">
        <f t="shared" si="17"/>
        <v>-279.37864700882977</v>
      </c>
      <c r="AW9">
        <v>6</v>
      </c>
      <c r="AX9">
        <f>IF(Z9&gt;0, (R9*SUMPRODUCT(K9:$K$98, X9:$X$98)-K9*$AZ$3)/Z9, 0)</f>
        <v>2737.4857617147554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1.3528839999999999E-3</v>
      </c>
      <c r="Q10" s="5">
        <f t="shared" si="29"/>
        <v>12.5</v>
      </c>
      <c r="R10">
        <f t="shared" si="0"/>
        <v>250000</v>
      </c>
      <c r="S10">
        <f t="shared" si="1"/>
        <v>2901.1439497102301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2557.6422932422056</v>
      </c>
      <c r="AC10">
        <f t="shared" si="2"/>
        <v>2679.7761520993427</v>
      </c>
      <c r="AE10">
        <f t="shared" si="3"/>
        <v>0</v>
      </c>
      <c r="AF10">
        <f t="shared" si="4"/>
        <v>0</v>
      </c>
      <c r="AG10">
        <f t="shared" si="5"/>
        <v>-11.546204697835668</v>
      </c>
      <c r="AH10">
        <f t="shared" si="6"/>
        <v>-316.00103502303057</v>
      </c>
      <c r="AI10">
        <f t="shared" si="7"/>
        <v>-327.54723972086623</v>
      </c>
      <c r="AJ10">
        <f t="shared" si="8"/>
        <v>-122.13385885713706</v>
      </c>
      <c r="AK10">
        <f t="shared" si="30"/>
        <v>10.486333402293043</v>
      </c>
      <c r="AL10">
        <f t="shared" si="9"/>
        <v>-439.19476517571024</v>
      </c>
      <c r="AN10">
        <f t="shared" si="10"/>
        <v>0</v>
      </c>
      <c r="AO10">
        <f t="shared" si="11"/>
        <v>0</v>
      </c>
      <c r="AP10">
        <f t="shared" si="12"/>
        <v>-6.7962855497195358</v>
      </c>
      <c r="AQ10">
        <f t="shared" si="13"/>
        <v>-186.00339455492357</v>
      </c>
      <c r="AR10">
        <f t="shared" si="14"/>
        <v>-192.7996801046431</v>
      </c>
      <c r="AS10">
        <f t="shared" si="15"/>
        <v>-71.88999344848267</v>
      </c>
      <c r="AT10">
        <f t="shared" si="16"/>
        <v>6.1724279134688036</v>
      </c>
      <c r="AU10">
        <f t="shared" si="17"/>
        <v>-258.51724563965695</v>
      </c>
      <c r="AW10">
        <v>7</v>
      </c>
      <c r="AX10">
        <f>IF(Z10&gt;0, (R10*SUMPRODUCT(K10:$K$98, X10:$X$98)-K10*$AZ$3)/Z10, 0)</f>
        <v>2901.1439497102301</v>
      </c>
    </row>
    <row r="11" spans="1:52" x14ac:dyDescent="0.25">
      <c r="A11" t="s">
        <v>33</v>
      </c>
      <c r="C11" s="25">
        <f>AU100</f>
        <v>3498.9051810291089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1.38886E-3</v>
      </c>
      <c r="Q11" s="5">
        <f t="shared" si="29"/>
        <v>12.5</v>
      </c>
      <c r="R11">
        <f t="shared" si="0"/>
        <v>250000</v>
      </c>
      <c r="S11">
        <f t="shared" si="1"/>
        <v>3048.3759588954617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2679.7761520993427</v>
      </c>
      <c r="AC11">
        <f t="shared" si="2"/>
        <v>2783.7053715004222</v>
      </c>
      <c r="AE11">
        <f t="shared" si="3"/>
        <v>0</v>
      </c>
      <c r="AF11">
        <f t="shared" si="4"/>
        <v>0</v>
      </c>
      <c r="AG11">
        <f t="shared" si="5"/>
        <v>-11.414706589000675</v>
      </c>
      <c r="AH11">
        <f t="shared" si="6"/>
        <v>-320.72123713272089</v>
      </c>
      <c r="AI11">
        <f t="shared" si="7"/>
        <v>-332.13594372172156</v>
      </c>
      <c r="AJ11">
        <f t="shared" si="8"/>
        <v>-103.92921940107954</v>
      </c>
      <c r="AK11">
        <f t="shared" si="30"/>
        <v>6.4314627650384217</v>
      </c>
      <c r="AL11">
        <f t="shared" si="9"/>
        <v>-429.63370035776268</v>
      </c>
      <c r="AN11">
        <f t="shared" si="10"/>
        <v>0</v>
      </c>
      <c r="AO11">
        <f t="shared" si="11"/>
        <v>0</v>
      </c>
      <c r="AP11">
        <f t="shared" si="12"/>
        <v>-6.3843439804957791</v>
      </c>
      <c r="AQ11">
        <f t="shared" si="13"/>
        <v>-179.38215789782353</v>
      </c>
      <c r="AR11">
        <f t="shared" si="14"/>
        <v>-185.76650187831933</v>
      </c>
      <c r="AS11">
        <f t="shared" si="15"/>
        <v>-58.128510015341227</v>
      </c>
      <c r="AT11">
        <f t="shared" si="16"/>
        <v>3.5971726710279404</v>
      </c>
      <c r="AU11">
        <f t="shared" si="17"/>
        <v>-240.2978392226326</v>
      </c>
      <c r="AW11">
        <v>8</v>
      </c>
      <c r="AX11">
        <f>IF(Z11&gt;0, (R11*SUMPRODUCT(K11:$K$98, X11:$X$98)-K11*$AZ$3)/Z11, 0)</f>
        <v>3048.3759588954617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1.43483E-3</v>
      </c>
      <c r="Q12" s="5">
        <f t="shared" si="29"/>
        <v>12.5</v>
      </c>
      <c r="R12">
        <f t="shared" si="0"/>
        <v>250000</v>
      </c>
      <c r="S12">
        <f t="shared" si="1"/>
        <v>3189.5536857575676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2783.7053715004222</v>
      </c>
      <c r="AC12">
        <f t="shared" si="2"/>
        <v>2879.3201797157017</v>
      </c>
      <c r="AE12">
        <f t="shared" si="3"/>
        <v>0</v>
      </c>
      <c r="AF12">
        <f t="shared" si="4"/>
        <v>0</v>
      </c>
      <c r="AG12">
        <f t="shared" si="5"/>
        <v>-11.284181359655571</v>
      </c>
      <c r="AH12">
        <f t="shared" si="6"/>
        <v>-327.56326910191677</v>
      </c>
      <c r="AI12">
        <f t="shared" si="7"/>
        <v>-338.84745046157235</v>
      </c>
      <c r="AJ12">
        <f t="shared" si="8"/>
        <v>-95.614808215279481</v>
      </c>
      <c r="AK12">
        <f t="shared" si="30"/>
        <v>6.4025223544509711</v>
      </c>
      <c r="AL12">
        <f t="shared" si="9"/>
        <v>-428.05973632240085</v>
      </c>
      <c r="AN12">
        <f t="shared" si="10"/>
        <v>0</v>
      </c>
      <c r="AO12">
        <f t="shared" si="11"/>
        <v>0</v>
      </c>
      <c r="AP12">
        <f t="shared" si="12"/>
        <v>-5.9976623514371239</v>
      </c>
      <c r="AQ12">
        <f t="shared" si="13"/>
        <v>-174.10335975548338</v>
      </c>
      <c r="AR12">
        <f t="shared" si="14"/>
        <v>-180.10102210692051</v>
      </c>
      <c r="AS12">
        <f t="shared" si="15"/>
        <v>-50.820287019045814</v>
      </c>
      <c r="AT12">
        <f t="shared" si="16"/>
        <v>3.4030086947040394</v>
      </c>
      <c r="AU12">
        <f t="shared" si="17"/>
        <v>-227.51830043126228</v>
      </c>
      <c r="AW12">
        <v>9</v>
      </c>
      <c r="AX12">
        <f>IF(Z12&gt;0, (R12*SUMPRODUCT(K12:$K$98, X12:$X$98)-K12*$AZ$3)/Z12, 0)</f>
        <v>3189.5536857575676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1.482798E-3</v>
      </c>
      <c r="Q13" s="5">
        <f t="shared" si="29"/>
        <v>12.5</v>
      </c>
      <c r="R13">
        <f t="shared" si="0"/>
        <v>250000</v>
      </c>
      <c r="S13">
        <f t="shared" si="1"/>
        <v>3322.7540298276926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2879.3201797157017</v>
      </c>
      <c r="AC13">
        <f t="shared" si="2"/>
        <v>2965.121331041385</v>
      </c>
      <c r="AE13">
        <f t="shared" si="3"/>
        <v>0</v>
      </c>
      <c r="AF13">
        <f t="shared" si="4"/>
        <v>0</v>
      </c>
      <c r="AG13">
        <f t="shared" si="5"/>
        <v>-11.154607384507283</v>
      </c>
      <c r="AH13">
        <f t="shared" si="6"/>
        <v>-334.64323103469127</v>
      </c>
      <c r="AI13">
        <f t="shared" si="7"/>
        <v>-345.79783841919857</v>
      </c>
      <c r="AJ13">
        <f t="shared" si="8"/>
        <v>-85.80115132568335</v>
      </c>
      <c r="AK13">
        <f t="shared" si="30"/>
        <v>5.7586403594314035</v>
      </c>
      <c r="AL13">
        <f t="shared" si="9"/>
        <v>-425.84034938545051</v>
      </c>
      <c r="AN13">
        <f t="shared" si="10"/>
        <v>0</v>
      </c>
      <c r="AO13">
        <f t="shared" si="11"/>
        <v>0</v>
      </c>
      <c r="AP13">
        <f t="shared" si="12"/>
        <v>-5.6357342264100447</v>
      </c>
      <c r="AQ13">
        <f t="shared" si="13"/>
        <v>-169.07455778300883</v>
      </c>
      <c r="AR13">
        <f t="shared" si="14"/>
        <v>-174.71029200941888</v>
      </c>
      <c r="AS13">
        <f t="shared" si="15"/>
        <v>-43.350022867066649</v>
      </c>
      <c r="AT13">
        <f t="shared" si="16"/>
        <v>2.9094853321605592</v>
      </c>
      <c r="AU13">
        <f t="shared" si="17"/>
        <v>-215.15082954432495</v>
      </c>
      <c r="AW13">
        <v>10</v>
      </c>
      <c r="AX13">
        <f>IF(Z13&gt;0, (R13*SUMPRODUCT(K13:$K$98, X13:$X$98)-K13*$AZ$3)/Z13, 0)</f>
        <v>3322.7540298276926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1.5387599999999999E-3</v>
      </c>
      <c r="Q14" s="5">
        <f t="shared" si="29"/>
        <v>12.5</v>
      </c>
      <c r="R14">
        <f t="shared" si="0"/>
        <v>250000</v>
      </c>
      <c r="S14">
        <f t="shared" si="1"/>
        <v>3448.9267136887152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2965.121331041385</v>
      </c>
      <c r="AC14">
        <f t="shared" si="2"/>
        <v>3042.2008694232754</v>
      </c>
      <c r="AE14">
        <f t="shared" si="3"/>
        <v>0</v>
      </c>
      <c r="AF14">
        <f t="shared" si="4"/>
        <v>0</v>
      </c>
      <c r="AG14">
        <f t="shared" si="5"/>
        <v>-11.025897047003225</v>
      </c>
      <c r="AH14">
        <f t="shared" si="6"/>
        <v>-343.28527317968849</v>
      </c>
      <c r="AI14">
        <f t="shared" si="7"/>
        <v>-354.31117022669173</v>
      </c>
      <c r="AJ14">
        <f t="shared" si="8"/>
        <v>-77.079538381890416</v>
      </c>
      <c r="AK14">
        <f t="shared" si="30"/>
        <v>5.3372183958744932</v>
      </c>
      <c r="AL14">
        <f t="shared" si="9"/>
        <v>-426.05349021270763</v>
      </c>
      <c r="AN14">
        <f t="shared" si="10"/>
        <v>0</v>
      </c>
      <c r="AO14">
        <f t="shared" si="11"/>
        <v>0</v>
      </c>
      <c r="AP14">
        <f t="shared" si="12"/>
        <v>-5.2963537190984145</v>
      </c>
      <c r="AQ14">
        <f t="shared" si="13"/>
        <v>-164.89907583629432</v>
      </c>
      <c r="AR14">
        <f t="shared" si="14"/>
        <v>-170.19542955539274</v>
      </c>
      <c r="AS14">
        <f t="shared" si="15"/>
        <v>-37.025604178507336</v>
      </c>
      <c r="AT14">
        <f t="shared" si="16"/>
        <v>2.5637638715584932</v>
      </c>
      <c r="AU14">
        <f t="shared" si="17"/>
        <v>-204.65726986234156</v>
      </c>
      <c r="AW14">
        <v>11</v>
      </c>
      <c r="AX14">
        <f>IF(Z14&gt;0, (R14*SUMPRODUCT(K14:$K$98, X14:$X$98)-K14*$AZ$3)/Z14, 0)</f>
        <v>3448.9267136887152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1.6157089999999999E-3</v>
      </c>
      <c r="Q15" s="5">
        <f t="shared" si="29"/>
        <v>12.5</v>
      </c>
      <c r="R15">
        <f t="shared" si="0"/>
        <v>250000</v>
      </c>
      <c r="S15">
        <f t="shared" si="1"/>
        <v>3580.0624762133571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3042.2008694232754</v>
      </c>
      <c r="AC15">
        <f t="shared" si="2"/>
        <v>3121.1911002897477</v>
      </c>
      <c r="AE15">
        <f t="shared" si="3"/>
        <v>0</v>
      </c>
      <c r="AF15">
        <f t="shared" si="4"/>
        <v>0</v>
      </c>
      <c r="AG15">
        <f t="shared" si="5"/>
        <v>-10.897823435441275</v>
      </c>
      <c r="AH15">
        <f t="shared" si="6"/>
        <v>-356.29282183833067</v>
      </c>
      <c r="AI15">
        <f t="shared" si="7"/>
        <v>-367.19064527377196</v>
      </c>
      <c r="AJ15">
        <f t="shared" si="8"/>
        <v>-78.990230866472302</v>
      </c>
      <c r="AK15">
        <f t="shared" si="30"/>
        <v>12.473023564635429</v>
      </c>
      <c r="AL15">
        <f t="shared" si="9"/>
        <v>-433.70785257560885</v>
      </c>
      <c r="AN15">
        <f t="shared" si="10"/>
        <v>0</v>
      </c>
      <c r="AO15">
        <f t="shared" si="11"/>
        <v>0</v>
      </c>
      <c r="AP15">
        <f t="shared" si="12"/>
        <v>-4.9661633768487796</v>
      </c>
      <c r="AQ15">
        <f t="shared" si="13"/>
        <v>-162.36346401917808</v>
      </c>
      <c r="AR15">
        <f t="shared" si="14"/>
        <v>-167.32962739602686</v>
      </c>
      <c r="AS15">
        <f t="shared" si="15"/>
        <v>-35.996031132433252</v>
      </c>
      <c r="AT15">
        <f t="shared" si="16"/>
        <v>5.6839857235910607</v>
      </c>
      <c r="AU15">
        <f t="shared" si="17"/>
        <v>-197.64167280486907</v>
      </c>
      <c r="AW15">
        <v>12</v>
      </c>
      <c r="AX15">
        <f>IF(Z15&gt;0, (R15*SUMPRODUCT(K15:$K$98, X15:$X$98)-K15*$AZ$3)/Z15, 0)</f>
        <v>3580.0624762133571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1.70465E-3</v>
      </c>
      <c r="Q16" s="5">
        <f t="shared" si="29"/>
        <v>12.5</v>
      </c>
      <c r="R16">
        <f t="shared" si="0"/>
        <v>250000</v>
      </c>
      <c r="S16">
        <f t="shared" si="1"/>
        <v>3716.6401710968771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3121.1911002897477</v>
      </c>
      <c r="AC16">
        <f t="shared" si="2"/>
        <v>3202.3369234885022</v>
      </c>
      <c r="AE16">
        <f t="shared" si="3"/>
        <v>0</v>
      </c>
      <c r="AF16">
        <f t="shared" si="4"/>
        <v>0</v>
      </c>
      <c r="AG16">
        <f t="shared" si="5"/>
        <v>-10.770268226367637</v>
      </c>
      <c r="AH16">
        <f t="shared" si="6"/>
        <v>-371.53949438449945</v>
      </c>
      <c r="AI16">
        <f t="shared" si="7"/>
        <v>-382.3097626108671</v>
      </c>
      <c r="AJ16">
        <f t="shared" si="8"/>
        <v>-81.145823198754442</v>
      </c>
      <c r="AK16">
        <f t="shared" si="30"/>
        <v>22.160456812057209</v>
      </c>
      <c r="AL16">
        <f t="shared" si="9"/>
        <v>-441.29512899756435</v>
      </c>
      <c r="AN16">
        <f t="shared" si="10"/>
        <v>0</v>
      </c>
      <c r="AO16">
        <f t="shared" si="11"/>
        <v>0</v>
      </c>
      <c r="AP16">
        <f t="shared" si="12"/>
        <v>-4.6429251467977934</v>
      </c>
      <c r="AQ16">
        <f t="shared" si="13"/>
        <v>-160.16593322004115</v>
      </c>
      <c r="AR16">
        <f t="shared" si="14"/>
        <v>-164.80885836683893</v>
      </c>
      <c r="AS16">
        <f t="shared" si="15"/>
        <v>-34.980928531077836</v>
      </c>
      <c r="AT16">
        <f t="shared" si="16"/>
        <v>9.5530900470365694</v>
      </c>
      <c r="AU16">
        <f t="shared" si="17"/>
        <v>-190.23669685088021</v>
      </c>
      <c r="AW16">
        <v>13</v>
      </c>
      <c r="AX16">
        <f>IF(Z16&gt;0, (R16*SUMPRODUCT(K16:$K$98, X16:$X$98)-K16*$AZ$3)/Z16, 0)</f>
        <v>3716.6401710968771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1.795589E-3</v>
      </c>
      <c r="Q17" s="5">
        <f t="shared" si="29"/>
        <v>12.5</v>
      </c>
      <c r="R17">
        <f t="shared" si="0"/>
        <v>250000</v>
      </c>
      <c r="S17">
        <f t="shared" si="1"/>
        <v>3873.279616233674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3202.3369234885022</v>
      </c>
      <c r="AC17">
        <f t="shared" si="2"/>
        <v>3297.9354016375464</v>
      </c>
      <c r="AE17">
        <f t="shared" si="3"/>
        <v>0</v>
      </c>
      <c r="AF17">
        <f t="shared" si="4"/>
        <v>0</v>
      </c>
      <c r="AG17">
        <f t="shared" si="5"/>
        <v>-10.643226568949647</v>
      </c>
      <c r="AH17">
        <f t="shared" si="6"/>
        <v>-386.77950308630483</v>
      </c>
      <c r="AI17">
        <f t="shared" si="7"/>
        <v>-397.4227296552545</v>
      </c>
      <c r="AJ17">
        <f t="shared" si="8"/>
        <v>-95.59847814904424</v>
      </c>
      <c r="AK17">
        <f t="shared" si="30"/>
        <v>44.192249544141326</v>
      </c>
      <c r="AL17">
        <f t="shared" si="9"/>
        <v>-448.82895826015744</v>
      </c>
      <c r="AN17">
        <f t="shared" si="10"/>
        <v>0</v>
      </c>
      <c r="AO17">
        <f t="shared" si="11"/>
        <v>0</v>
      </c>
      <c r="AP17">
        <f t="shared" si="12"/>
        <v>-4.312990327137058</v>
      </c>
      <c r="AQ17">
        <f t="shared" si="13"/>
        <v>-156.73595264924802</v>
      </c>
      <c r="AR17">
        <f t="shared" si="14"/>
        <v>-161.04894297638509</v>
      </c>
      <c r="AS17">
        <f t="shared" si="15"/>
        <v>-38.739691283913118</v>
      </c>
      <c r="AT17">
        <f t="shared" si="16"/>
        <v>17.908173201382716</v>
      </c>
      <c r="AU17">
        <f t="shared" si="17"/>
        <v>-181.8804610589155</v>
      </c>
      <c r="AW17">
        <v>14</v>
      </c>
      <c r="AX17">
        <f>IF(Z17&gt;0, (R17*SUMPRODUCT(K17:$K$98, X17:$X$98)-K17*$AZ$3)/Z17, 0)</f>
        <v>3873.279616233674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1.891525E-3</v>
      </c>
      <c r="Q18" s="5">
        <f t="shared" si="29"/>
        <v>12.5</v>
      </c>
      <c r="R18">
        <f t="shared" si="0"/>
        <v>250000</v>
      </c>
      <c r="S18">
        <f t="shared" si="1"/>
        <v>4051.9681109100202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3297.9354016375464</v>
      </c>
      <c r="AC18">
        <f t="shared" si="2"/>
        <v>3409.0544458527202</v>
      </c>
      <c r="AE18">
        <f t="shared" si="3"/>
        <v>0</v>
      </c>
      <c r="AF18">
        <f t="shared" si="4"/>
        <v>0</v>
      </c>
      <c r="AG18">
        <f t="shared" si="5"/>
        <v>-10.516662374124317</v>
      </c>
      <c r="AH18">
        <f t="shared" si="6"/>
        <v>-402.63858271664964</v>
      </c>
      <c r="AI18">
        <f t="shared" si="7"/>
        <v>-413.15524509077397</v>
      </c>
      <c r="AJ18">
        <f t="shared" si="8"/>
        <v>-111.11904421517374</v>
      </c>
      <c r="AK18">
        <f t="shared" si="30"/>
        <v>71.235404675371001</v>
      </c>
      <c r="AL18">
        <f t="shared" si="9"/>
        <v>-453.03888463057672</v>
      </c>
      <c r="AN18">
        <f t="shared" si="10"/>
        <v>0</v>
      </c>
      <c r="AO18">
        <f t="shared" si="11"/>
        <v>0</v>
      </c>
      <c r="AP18">
        <f t="shared" si="12"/>
        <v>-3.976952496115294</v>
      </c>
      <c r="AQ18">
        <f t="shared" si="13"/>
        <v>-152.26071348521694</v>
      </c>
      <c r="AR18">
        <f t="shared" si="14"/>
        <v>-156.23766598133224</v>
      </c>
      <c r="AS18">
        <f t="shared" si="15"/>
        <v>-42.02047612984034</v>
      </c>
      <c r="AT18">
        <f t="shared" si="16"/>
        <v>26.938187264863018</v>
      </c>
      <c r="AU18">
        <f t="shared" si="17"/>
        <v>-171.31995484630954</v>
      </c>
      <c r="AW18">
        <v>15</v>
      </c>
      <c r="AX18">
        <f>IF(Z18&gt;0, (R18*SUMPRODUCT(K18:$K$98, X18:$X$98)-K18*$AZ$3)/Z18, 0)</f>
        <v>4051.9681109100202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2.0024510000000001E-3</v>
      </c>
      <c r="Q19" s="5">
        <f t="shared" si="29"/>
        <v>12.5</v>
      </c>
      <c r="R19">
        <f t="shared" si="0"/>
        <v>250000</v>
      </c>
      <c r="S19">
        <f t="shared" si="1"/>
        <v>4221.4668276825232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3409.0544458527202</v>
      </c>
      <c r="AC19">
        <f t="shared" si="2"/>
        <v>3509.0306912109645</v>
      </c>
      <c r="AE19">
        <f t="shared" si="3"/>
        <v>0</v>
      </c>
      <c r="AF19">
        <f t="shared" si="4"/>
        <v>0</v>
      </c>
      <c r="AG19">
        <f t="shared" si="5"/>
        <v>-10.390436649295347</v>
      </c>
      <c r="AH19">
        <f t="shared" si="6"/>
        <v>-421.1820217545523</v>
      </c>
      <c r="AI19">
        <f t="shared" si="7"/>
        <v>-431.57245840384763</v>
      </c>
      <c r="AJ19">
        <f t="shared" si="8"/>
        <v>-99.976245358244341</v>
      </c>
      <c r="AK19">
        <f t="shared" si="30"/>
        <v>76.021914142515655</v>
      </c>
      <c r="AL19">
        <f t="shared" si="9"/>
        <v>-455.52678961957628</v>
      </c>
      <c r="AN19">
        <f t="shared" si="10"/>
        <v>0</v>
      </c>
      <c r="AO19">
        <f t="shared" si="11"/>
        <v>0</v>
      </c>
      <c r="AP19">
        <f t="shared" si="12"/>
        <v>-3.6642910740010657</v>
      </c>
      <c r="AQ19">
        <f t="shared" si="13"/>
        <v>-148.53403903382574</v>
      </c>
      <c r="AR19">
        <f t="shared" si="14"/>
        <v>-152.19833010782679</v>
      </c>
      <c r="AS19">
        <f t="shared" si="15"/>
        <v>-35.257619659631878</v>
      </c>
      <c r="AT19">
        <f t="shared" si="16"/>
        <v>26.809885938699903</v>
      </c>
      <c r="AU19">
        <f t="shared" si="17"/>
        <v>-160.64606382875874</v>
      </c>
      <c r="AW19">
        <v>16</v>
      </c>
      <c r="AX19">
        <f>IF(Z19&gt;0, (R19*SUMPRODUCT(K19:$K$98, X19:$X$98)-K19*$AZ$3)/Z19, 0)</f>
        <v>4221.4668276825232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2.1123779999999998E-3</v>
      </c>
      <c r="Q20" s="5">
        <f t="shared" si="29"/>
        <v>12.5</v>
      </c>
      <c r="R20">
        <f t="shared" si="0"/>
        <v>250000</v>
      </c>
      <c r="S20">
        <f t="shared" si="1"/>
        <v>4311.1578454694099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3509.0306912109645</v>
      </c>
      <c r="AC20">
        <f t="shared" si="2"/>
        <v>3540.1792621827412</v>
      </c>
      <c r="AE20">
        <f t="shared" si="3"/>
        <v>0</v>
      </c>
      <c r="AF20">
        <f t="shared" si="4"/>
        <v>0</v>
      </c>
      <c r="AG20">
        <f t="shared" si="5"/>
        <v>-10.264583753014028</v>
      </c>
      <c r="AH20">
        <f t="shared" si="6"/>
        <v>-438.97059576730408</v>
      </c>
      <c r="AI20">
        <f t="shared" si="7"/>
        <v>-449.23517952031813</v>
      </c>
      <c r="AJ20">
        <f t="shared" si="8"/>
        <v>-31.148570971776735</v>
      </c>
      <c r="AK20">
        <f t="shared" si="30"/>
        <v>15.088831972207148</v>
      </c>
      <c r="AL20">
        <f t="shared" si="9"/>
        <v>-465.29491851988769</v>
      </c>
      <c r="AN20">
        <f t="shared" si="10"/>
        <v>0</v>
      </c>
      <c r="AO20">
        <f t="shared" si="11"/>
        <v>0</v>
      </c>
      <c r="AP20">
        <f t="shared" si="12"/>
        <v>-3.4334703551273247</v>
      </c>
      <c r="AQ20">
        <f t="shared" si="13"/>
        <v>-146.83425685888687</v>
      </c>
      <c r="AR20">
        <f t="shared" si="14"/>
        <v>-150.2677272140142</v>
      </c>
      <c r="AS20">
        <f t="shared" si="15"/>
        <v>-10.419097121670569</v>
      </c>
      <c r="AT20">
        <f t="shared" si="16"/>
        <v>5.0471659169674865</v>
      </c>
      <c r="AU20">
        <f t="shared" si="17"/>
        <v>-155.63965841871729</v>
      </c>
      <c r="AW20">
        <v>17</v>
      </c>
      <c r="AX20">
        <f>IF(Z20&gt;0, (R20*SUMPRODUCT(K20:$K$98, X20:$X$98)-K20*$AZ$3)/Z20, 0)</f>
        <v>4311.1578454694099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2.238294E-3</v>
      </c>
      <c r="Q21" s="5">
        <f t="shared" si="29"/>
        <v>12.5</v>
      </c>
      <c r="R21">
        <f t="shared" si="0"/>
        <v>250000</v>
      </c>
      <c r="S21">
        <f t="shared" si="1"/>
        <v>4383.7260797698418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3540.1792621827412</v>
      </c>
      <c r="AC21">
        <f t="shared" si="2"/>
        <v>3555.7148375656152</v>
      </c>
      <c r="AE21">
        <f t="shared" si="3"/>
        <v>0</v>
      </c>
      <c r="AF21">
        <f t="shared" si="4"/>
        <v>0</v>
      </c>
      <c r="AG21">
        <f t="shared" si="5"/>
        <v>-10.138962759257018</v>
      </c>
      <c r="AH21">
        <f t="shared" si="6"/>
        <v>-459.50312453737564</v>
      </c>
      <c r="AI21">
        <f t="shared" si="7"/>
        <v>-469.64208729663267</v>
      </c>
      <c r="AJ21">
        <f t="shared" si="8"/>
        <v>-15.535575382873958</v>
      </c>
      <c r="AK21">
        <f t="shared" si="30"/>
        <v>5.6642868194923865</v>
      </c>
      <c r="AL21">
        <f t="shared" si="9"/>
        <v>-479.51337586001426</v>
      </c>
      <c r="AN21">
        <f t="shared" si="10"/>
        <v>0</v>
      </c>
      <c r="AO21">
        <f t="shared" si="11"/>
        <v>0</v>
      </c>
      <c r="AP21">
        <f t="shared" si="12"/>
        <v>-3.2250385464824953</v>
      </c>
      <c r="AQ21">
        <f t="shared" si="13"/>
        <v>-146.16044304030737</v>
      </c>
      <c r="AR21">
        <f t="shared" si="14"/>
        <v>-149.38548158678987</v>
      </c>
      <c r="AS21">
        <f t="shared" si="15"/>
        <v>-4.941612928384461</v>
      </c>
      <c r="AT21">
        <f t="shared" si="16"/>
        <v>1.8017171741278124</v>
      </c>
      <c r="AU21">
        <f t="shared" si="17"/>
        <v>-152.52537734104652</v>
      </c>
      <c r="AW21">
        <v>18</v>
      </c>
      <c r="AX21">
        <f>IF(Z21&gt;0, (R21*SUMPRODUCT(K21:$K$98, X21:$X$98)-K21*$AZ$3)/Z21, 0)</f>
        <v>4383.7260797698418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2.3742030000000001E-3</v>
      </c>
      <c r="Q22" s="5">
        <f t="shared" si="29"/>
        <v>12.5</v>
      </c>
      <c r="R22">
        <f t="shared" si="0"/>
        <v>250000</v>
      </c>
      <c r="S22">
        <f t="shared" si="1"/>
        <v>4516.6011831027645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3555.7148375656152</v>
      </c>
      <c r="AC22">
        <f t="shared" si="2"/>
        <v>3618.1593006328535</v>
      </c>
      <c r="AE22">
        <f t="shared" si="3"/>
        <v>0</v>
      </c>
      <c r="AF22">
        <f t="shared" si="4"/>
        <v>0</v>
      </c>
      <c r="AG22">
        <f t="shared" si="5"/>
        <v>-10.013501175864532</v>
      </c>
      <c r="AH22">
        <f t="shared" si="6"/>
        <v>-481.4391159983258</v>
      </c>
      <c r="AI22">
        <f t="shared" si="7"/>
        <v>-491.45261717419032</v>
      </c>
      <c r="AJ22">
        <f t="shared" si="8"/>
        <v>-62.444463067238303</v>
      </c>
      <c r="AK22">
        <f t="shared" si="30"/>
        <v>74.670011588877927</v>
      </c>
      <c r="AL22">
        <f t="shared" si="9"/>
        <v>-479.22706865255071</v>
      </c>
      <c r="AN22">
        <f t="shared" si="10"/>
        <v>0</v>
      </c>
      <c r="AO22">
        <f t="shared" si="11"/>
        <v>0</v>
      </c>
      <c r="AP22">
        <f t="shared" si="12"/>
        <v>-2.9739787720126012</v>
      </c>
      <c r="AQ22">
        <f t="shared" si="13"/>
        <v>-142.98592328990438</v>
      </c>
      <c r="AR22">
        <f t="shared" si="14"/>
        <v>-145.95990206191698</v>
      </c>
      <c r="AS22">
        <f t="shared" si="15"/>
        <v>-18.545811732593936</v>
      </c>
      <c r="AT22">
        <f t="shared" si="16"/>
        <v>22.176761701142492</v>
      </c>
      <c r="AU22">
        <f t="shared" si="17"/>
        <v>-142.32895209336843</v>
      </c>
      <c r="AW22">
        <v>19</v>
      </c>
      <c r="AX22">
        <f>IF(Z22&gt;0, (R22*SUMPRODUCT(K22:$K$98, X22:$X$98)-K22*$AZ$3)/Z22, 0)</f>
        <v>4516.6011831027645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2.5221050000000002E-3</v>
      </c>
      <c r="Q23" s="5">
        <f t="shared" si="29"/>
        <v>12.5</v>
      </c>
      <c r="R23">
        <f t="shared" si="0"/>
        <v>250000</v>
      </c>
      <c r="S23">
        <f t="shared" si="1"/>
        <v>4791.0686496129238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3618.1593006328535</v>
      </c>
      <c r="AC23">
        <f t="shared" si="2"/>
        <v>3789.9695133201294</v>
      </c>
      <c r="AE23">
        <f t="shared" si="3"/>
        <v>0</v>
      </c>
      <c r="AF23">
        <f t="shared" si="4"/>
        <v>0</v>
      </c>
      <c r="AG23">
        <f t="shared" si="5"/>
        <v>-9.888111062722734</v>
      </c>
      <c r="AH23">
        <f t="shared" si="6"/>
        <v>-505.10202766307634</v>
      </c>
      <c r="AI23">
        <f t="shared" si="7"/>
        <v>-514.99013872579906</v>
      </c>
      <c r="AJ23">
        <f t="shared" si="8"/>
        <v>-171.81021268727591</v>
      </c>
      <c r="AK23">
        <f t="shared" si="30"/>
        <v>253.27115104429976</v>
      </c>
      <c r="AL23">
        <f t="shared" si="9"/>
        <v>-433.52920036877521</v>
      </c>
      <c r="AN23">
        <f t="shared" si="10"/>
        <v>0</v>
      </c>
      <c r="AO23">
        <f t="shared" si="11"/>
        <v>0</v>
      </c>
      <c r="AP23">
        <f t="shared" si="12"/>
        <v>-2.6220877656800794</v>
      </c>
      <c r="AQ23">
        <f t="shared" si="13"/>
        <v>-133.94083447833648</v>
      </c>
      <c r="AR23">
        <f t="shared" si="14"/>
        <v>-136.56292224401653</v>
      </c>
      <c r="AS23">
        <f t="shared" si="15"/>
        <v>-45.559910669343857</v>
      </c>
      <c r="AT23">
        <f t="shared" si="16"/>
        <v>67.161380200973113</v>
      </c>
      <c r="AU23">
        <f t="shared" si="17"/>
        <v>-114.96145271238728</v>
      </c>
      <c r="AW23">
        <v>20</v>
      </c>
      <c r="AX23">
        <f>IF(Z23&gt;0, (R23*SUMPRODUCT(K23:$K$98, X23:$X$98)-K23*$AZ$3)/Z23, 0)</f>
        <v>4791.0686496129238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2.679E-3</v>
      </c>
      <c r="Q24" s="5">
        <f t="shared" si="29"/>
        <v>12.5</v>
      </c>
      <c r="R24">
        <f t="shared" si="0"/>
        <v>250000</v>
      </c>
      <c r="S24">
        <f t="shared" si="1"/>
        <v>5040.973099437796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3789.9695133201294</v>
      </c>
      <c r="AC24">
        <f t="shared" si="2"/>
        <v>3937.0966573928486</v>
      </c>
      <c r="AE24">
        <f t="shared" si="3"/>
        <v>0</v>
      </c>
      <c r="AF24">
        <f t="shared" si="4"/>
        <v>0</v>
      </c>
      <c r="AG24">
        <f t="shared" si="5"/>
        <v>-9.7627397025584717</v>
      </c>
      <c r="AH24">
        <f t="shared" si="6"/>
        <v>-529.80499074068405</v>
      </c>
      <c r="AI24">
        <f t="shared" si="7"/>
        <v>-539.56773044324257</v>
      </c>
      <c r="AJ24">
        <f t="shared" si="8"/>
        <v>-147.12714407271915</v>
      </c>
      <c r="AK24">
        <f t="shared" si="30"/>
        <v>265.29786593240908</v>
      </c>
      <c r="AL24">
        <f t="shared" si="9"/>
        <v>-421.39700858355263</v>
      </c>
      <c r="AN24">
        <f t="shared" si="10"/>
        <v>0</v>
      </c>
      <c r="AO24">
        <f t="shared" si="11"/>
        <v>0</v>
      </c>
      <c r="AP24">
        <f t="shared" si="12"/>
        <v>-2.3114663525884116</v>
      </c>
      <c r="AQ24">
        <f t="shared" si="13"/>
        <v>-125.43880579030234</v>
      </c>
      <c r="AR24">
        <f t="shared" si="14"/>
        <v>-127.75027214289076</v>
      </c>
      <c r="AS24">
        <f t="shared" si="15"/>
        <v>-34.834426957772415</v>
      </c>
      <c r="AT24">
        <f t="shared" si="16"/>
        <v>62.813012453417123</v>
      </c>
      <c r="AU24">
        <f t="shared" si="17"/>
        <v>-99.771686647246057</v>
      </c>
      <c r="AW24">
        <v>21</v>
      </c>
      <c r="AX24">
        <f>IF(Z24&gt;0, (R24*SUMPRODUCT(K24:$K$98, X24:$X$98)-K24*$AZ$3)/Z24, 0)</f>
        <v>5040.973099437796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4.0439999999999999E-3</v>
      </c>
      <c r="Q25" s="5">
        <f t="shared" si="29"/>
        <v>12.5</v>
      </c>
      <c r="R25">
        <f t="shared" si="0"/>
        <v>250000</v>
      </c>
      <c r="S25">
        <f t="shared" si="1"/>
        <v>5275.7724039929581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3937.0966573928486</v>
      </c>
      <c r="AC25">
        <f t="shared" si="2"/>
        <v>4062.6114038802734</v>
      </c>
      <c r="AE25">
        <f t="shared" si="3"/>
        <v>0</v>
      </c>
      <c r="AF25">
        <f t="shared" si="4"/>
        <v>0</v>
      </c>
      <c r="AG25">
        <f t="shared" si="5"/>
        <v>-9.6256317861757417</v>
      </c>
      <c r="AH25">
        <f t="shared" si="6"/>
        <v>-789.6103871429292</v>
      </c>
      <c r="AI25">
        <f t="shared" si="7"/>
        <v>-799.23601892910494</v>
      </c>
      <c r="AJ25">
        <f t="shared" si="8"/>
        <v>-125.51474648742487</v>
      </c>
      <c r="AK25">
        <f t="shared" si="30"/>
        <v>275.59676601749942</v>
      </c>
      <c r="AL25">
        <f t="shared" si="9"/>
        <v>-649.15399939903045</v>
      </c>
      <c r="AN25">
        <f t="shared" si="10"/>
        <v>0</v>
      </c>
      <c r="AO25">
        <f t="shared" si="11"/>
        <v>0</v>
      </c>
      <c r="AP25">
        <f t="shared" si="12"/>
        <v>-2.0348251063684466</v>
      </c>
      <c r="AQ25">
        <f t="shared" si="13"/>
        <v>-166.92089160477744</v>
      </c>
      <c r="AR25">
        <f t="shared" si="14"/>
        <v>-168.9557167111459</v>
      </c>
      <c r="AS25">
        <f t="shared" si="15"/>
        <v>-26.533381189470312</v>
      </c>
      <c r="AT25">
        <f t="shared" si="16"/>
        <v>58.260198518268922</v>
      </c>
      <c r="AU25">
        <f t="shared" si="17"/>
        <v>-137.22889938234729</v>
      </c>
      <c r="AW25">
        <v>22</v>
      </c>
      <c r="AX25">
        <f>IF(Z25&gt;0, (R25*SUMPRODUCT(K25:$K$98, X25:$X$98)-K25*$AZ$3)/Z25, 0)</f>
        <v>5275.7724039929581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5.607E-3</v>
      </c>
      <c r="Q26" s="5">
        <f t="shared" si="29"/>
        <v>12.5</v>
      </c>
      <c r="R26">
        <f t="shared" si="0"/>
        <v>250000</v>
      </c>
      <c r="S26">
        <f t="shared" si="1"/>
        <v>5434.802495537725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4062.6114038802734</v>
      </c>
      <c r="AC26">
        <f t="shared" si="2"/>
        <v>4119.7561839520386</v>
      </c>
      <c r="AE26">
        <f t="shared" si="3"/>
        <v>0</v>
      </c>
      <c r="AF26">
        <f t="shared" si="4"/>
        <v>0</v>
      </c>
      <c r="AG26">
        <f t="shared" si="5"/>
        <v>-9.4754045508888947</v>
      </c>
      <c r="AH26">
        <f t="shared" si="6"/>
        <v>-1079.4183485017477</v>
      </c>
      <c r="AI26">
        <f t="shared" si="7"/>
        <v>-1088.8937530526366</v>
      </c>
      <c r="AJ26">
        <f t="shared" si="8"/>
        <v>-57.144780071765126</v>
      </c>
      <c r="AK26">
        <f t="shared" si="30"/>
        <v>284.38279827161915</v>
      </c>
      <c r="AL26">
        <f t="shared" si="9"/>
        <v>-861.65573485278264</v>
      </c>
      <c r="AN26">
        <f t="shared" si="10"/>
        <v>0</v>
      </c>
      <c r="AO26">
        <f t="shared" si="11"/>
        <v>0</v>
      </c>
      <c r="AP26">
        <f t="shared" si="12"/>
        <v>-1.7884532061904945</v>
      </c>
      <c r="AQ26">
        <f t="shared" si="13"/>
        <v>-203.73686377514073</v>
      </c>
      <c r="AR26">
        <f t="shared" si="14"/>
        <v>-205.52531698133123</v>
      </c>
      <c r="AS26">
        <f t="shared" si="15"/>
        <v>-10.785899914617522</v>
      </c>
      <c r="AT26">
        <f t="shared" si="16"/>
        <v>53.676370715653427</v>
      </c>
      <c r="AU26">
        <f t="shared" si="17"/>
        <v>-162.63484618029534</v>
      </c>
      <c r="AW26">
        <v>23</v>
      </c>
      <c r="AX26">
        <f>IF(Z26&gt;0, (R26*SUMPRODUCT(K26:$K$98, X26:$X$98)-K26*$AZ$3)/Z26, 0)</f>
        <v>5434.802495537725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7.2589999999999998E-3</v>
      </c>
      <c r="Q27" s="5">
        <f t="shared" si="29"/>
        <v>12.5</v>
      </c>
      <c r="R27">
        <f t="shared" si="0"/>
        <v>250000</v>
      </c>
      <c r="S27">
        <f t="shared" si="1"/>
        <v>5525.3115100717387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4119.7561839520386</v>
      </c>
      <c r="AC27">
        <f t="shared" si="2"/>
        <v>4116.0779556023826</v>
      </c>
      <c r="AE27">
        <f t="shared" si="3"/>
        <v>0</v>
      </c>
      <c r="AF27">
        <f t="shared" si="4"/>
        <v>0</v>
      </c>
      <c r="AG27">
        <f t="shared" si="5"/>
        <v>-9.3118685437451045</v>
      </c>
      <c r="AH27">
        <f t="shared" si="6"/>
        <v>-1375.6392326980497</v>
      </c>
      <c r="AI27">
        <f t="shared" si="7"/>
        <v>-1384.9511012417947</v>
      </c>
      <c r="AJ27">
        <f t="shared" si="8"/>
        <v>3.6782283496559103</v>
      </c>
      <c r="AK27">
        <f t="shared" si="30"/>
        <v>288.38293287664271</v>
      </c>
      <c r="AL27">
        <f t="shared" si="9"/>
        <v>-1092.889940015496</v>
      </c>
      <c r="AN27">
        <f t="shared" si="10"/>
        <v>0</v>
      </c>
      <c r="AO27">
        <f t="shared" si="11"/>
        <v>0</v>
      </c>
      <c r="AP27">
        <f t="shared" si="12"/>
        <v>-1.56927347527219</v>
      </c>
      <c r="AQ27">
        <f t="shared" si="13"/>
        <v>-231.82824685244282</v>
      </c>
      <c r="AR27">
        <f t="shared" si="14"/>
        <v>-233.397520327715</v>
      </c>
      <c r="AS27">
        <f t="shared" si="15"/>
        <v>0.61986981001642716</v>
      </c>
      <c r="AT27">
        <f t="shared" si="16"/>
        <v>48.599449740782724</v>
      </c>
      <c r="AU27">
        <f t="shared" si="17"/>
        <v>-184.17820077691582</v>
      </c>
      <c r="AW27">
        <v>24</v>
      </c>
      <c r="AX27">
        <f>IF(Z27&gt;0, (R27*SUMPRODUCT(K27:$K$98, X27:$X$98)-K27*$AZ$3)/Z27, 0)</f>
        <v>5525.3115100717387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9.0740000000000005E-3</v>
      </c>
      <c r="Q28" s="5">
        <f t="shared" si="29"/>
        <v>12.5</v>
      </c>
      <c r="R28">
        <f t="shared" si="0"/>
        <v>250000</v>
      </c>
      <c r="S28">
        <f t="shared" si="1"/>
        <v>5559.9416038439376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4116.0779556023826</v>
      </c>
      <c r="AC28">
        <f t="shared" si="2"/>
        <v>4062.8734903798368</v>
      </c>
      <c r="AE28">
        <f t="shared" si="3"/>
        <v>0</v>
      </c>
      <c r="AF28">
        <f t="shared" si="4"/>
        <v>0</v>
      </c>
      <c r="AG28">
        <f t="shared" si="5"/>
        <v>-9.1342539631417097</v>
      </c>
      <c r="AH28">
        <f t="shared" si="6"/>
        <v>-1689.9179033188616</v>
      </c>
      <c r="AI28">
        <f t="shared" si="7"/>
        <v>-1699.0521572820032</v>
      </c>
      <c r="AJ28">
        <f t="shared" si="8"/>
        <v>53.204465222545878</v>
      </c>
      <c r="AK28">
        <f t="shared" si="30"/>
        <v>288.12545689216682</v>
      </c>
      <c r="AL28">
        <f t="shared" si="9"/>
        <v>-1357.7222351672906</v>
      </c>
      <c r="AN28">
        <f t="shared" si="10"/>
        <v>0</v>
      </c>
      <c r="AO28">
        <f t="shared" si="11"/>
        <v>0</v>
      </c>
      <c r="AP28">
        <f t="shared" si="12"/>
        <v>-1.3744117437543286</v>
      </c>
      <c r="AQ28">
        <f t="shared" si="13"/>
        <v>-254.27834847535451</v>
      </c>
      <c r="AR28">
        <f t="shared" si="14"/>
        <v>-255.65276021910884</v>
      </c>
      <c r="AS28">
        <f t="shared" si="15"/>
        <v>8.0055625907826915</v>
      </c>
      <c r="AT28">
        <f t="shared" si="16"/>
        <v>43.35362397685855</v>
      </c>
      <c r="AU28">
        <f t="shared" si="17"/>
        <v>-204.2935736514676</v>
      </c>
      <c r="AW28">
        <v>25</v>
      </c>
      <c r="AX28">
        <f>IF(Z28&gt;0, (R28*SUMPRODUCT(K28:$K$98, X28:$X$98)-K28*$AZ$3)/Z28, 0)</f>
        <v>5559.9416038439376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1.1021E-2</v>
      </c>
      <c r="Q29" s="5">
        <f t="shared" si="29"/>
        <v>12.5</v>
      </c>
      <c r="R29">
        <f t="shared" si="0"/>
        <v>250000</v>
      </c>
      <c r="S29">
        <f t="shared" si="1"/>
        <v>5546.8196643589063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4062.8734903798368</v>
      </c>
      <c r="AC29">
        <f t="shared" si="2"/>
        <v>3968.080661216889</v>
      </c>
      <c r="AE29">
        <f t="shared" si="3"/>
        <v>0</v>
      </c>
      <c r="AF29">
        <f t="shared" si="4"/>
        <v>0</v>
      </c>
      <c r="AG29">
        <f t="shared" si="5"/>
        <v>-8.942242810582508</v>
      </c>
      <c r="AH29">
        <f t="shared" si="6"/>
        <v>-2013.3722585556957</v>
      </c>
      <c r="AI29">
        <f t="shared" si="7"/>
        <v>-2022.3145013662781</v>
      </c>
      <c r="AJ29">
        <f t="shared" si="8"/>
        <v>94.792829162947783</v>
      </c>
      <c r="AK29">
        <f t="shared" si="30"/>
        <v>284.40114432658862</v>
      </c>
      <c r="AL29">
        <f t="shared" si="9"/>
        <v>-1643.1205278767418</v>
      </c>
      <c r="AN29">
        <f t="shared" si="10"/>
        <v>0</v>
      </c>
      <c r="AO29">
        <f t="shared" si="11"/>
        <v>0</v>
      </c>
      <c r="AP29">
        <f t="shared" si="12"/>
        <v>-1.2013573522222045</v>
      </c>
      <c r="AQ29">
        <f t="shared" si="13"/>
        <v>-270.48913978422246</v>
      </c>
      <c r="AR29">
        <f t="shared" si="14"/>
        <v>-271.69049713644466</v>
      </c>
      <c r="AS29">
        <f t="shared" si="15"/>
        <v>12.735067103979972</v>
      </c>
      <c r="AT29">
        <f t="shared" si="16"/>
        <v>38.208245174556929</v>
      </c>
      <c r="AU29">
        <f t="shared" si="17"/>
        <v>-220.74718485790774</v>
      </c>
      <c r="AW29">
        <v>26</v>
      </c>
      <c r="AX29">
        <f>IF(Z29&gt;0, (R29*SUMPRODUCT(K29:$K$98, X29:$X$98)-K29*$AZ$3)/Z29, 0)</f>
        <v>5546.8196643589063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1.3263E-2</v>
      </c>
      <c r="Q30" s="5">
        <f t="shared" si="29"/>
        <v>12.5</v>
      </c>
      <c r="R30">
        <f t="shared" si="0"/>
        <v>250000</v>
      </c>
      <c r="S30">
        <f t="shared" si="1"/>
        <v>5495.6103167380788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3968.080661216889</v>
      </c>
      <c r="AC30">
        <f t="shared" si="2"/>
        <v>3839.9893065330311</v>
      </c>
      <c r="AE30">
        <f t="shared" si="3"/>
        <v>0</v>
      </c>
      <c r="AF30">
        <f t="shared" si="4"/>
        <v>0</v>
      </c>
      <c r="AG30">
        <f t="shared" si="5"/>
        <v>-8.7342194160799274</v>
      </c>
      <c r="AH30">
        <f t="shared" si="6"/>
        <v>-2372.0193279351161</v>
      </c>
      <c r="AI30">
        <f t="shared" si="7"/>
        <v>-2380.7535473511962</v>
      </c>
      <c r="AJ30">
        <f t="shared" si="8"/>
        <v>128.09135468385784</v>
      </c>
      <c r="AK30">
        <f t="shared" si="30"/>
        <v>277.76564628518224</v>
      </c>
      <c r="AL30">
        <f t="shared" si="9"/>
        <v>-1974.896546382156</v>
      </c>
      <c r="AN30">
        <f t="shared" si="10"/>
        <v>0</v>
      </c>
      <c r="AO30">
        <f t="shared" si="11"/>
        <v>0</v>
      </c>
      <c r="AP30">
        <f t="shared" si="12"/>
        <v>-1.0476876572655887</v>
      </c>
      <c r="AQ30">
        <f t="shared" si="13"/>
        <v>-284.52861718791246</v>
      </c>
      <c r="AR30">
        <f t="shared" si="14"/>
        <v>-285.57630484517807</v>
      </c>
      <c r="AS30">
        <f t="shared" si="15"/>
        <v>15.364822534414625</v>
      </c>
      <c r="AT30">
        <f t="shared" si="16"/>
        <v>33.318562926141361</v>
      </c>
      <c r="AU30">
        <f t="shared" si="17"/>
        <v>-236.89291938462205</v>
      </c>
      <c r="AW30">
        <v>27</v>
      </c>
      <c r="AX30">
        <f>IF(Z30&gt;0, (R30*SUMPRODUCT(K30:$K$98, X30:$X$98)-K30*$AZ$3)/Z30, 0)</f>
        <v>5495.6103167380788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1.5814999999999999E-2</v>
      </c>
      <c r="Q31" s="5">
        <f t="shared" si="29"/>
        <v>12.5</v>
      </c>
      <c r="R31">
        <f t="shared" si="0"/>
        <v>250000</v>
      </c>
      <c r="S31">
        <f t="shared" si="1"/>
        <v>5410.0242373928686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3839.9893065330311</v>
      </c>
      <c r="AC31">
        <f t="shared" si="2"/>
        <v>3682.6015688990165</v>
      </c>
      <c r="AE31">
        <f t="shared" si="3"/>
        <v>0</v>
      </c>
      <c r="AF31">
        <f t="shared" si="4"/>
        <v>0</v>
      </c>
      <c r="AG31">
        <f t="shared" si="5"/>
        <v>-8.5087455418538234</v>
      </c>
      <c r="AH31">
        <f t="shared" si="6"/>
        <v>-2762.6336013060809</v>
      </c>
      <c r="AI31">
        <f t="shared" si="7"/>
        <v>-2771.1423468479347</v>
      </c>
      <c r="AJ31">
        <f t="shared" si="8"/>
        <v>157.38773763401468</v>
      </c>
      <c r="AK31">
        <f t="shared" si="30"/>
        <v>268.79925145731221</v>
      </c>
      <c r="AL31">
        <f t="shared" si="9"/>
        <v>-2344.955357756608</v>
      </c>
      <c r="AN31">
        <f t="shared" si="10"/>
        <v>0</v>
      </c>
      <c r="AO31">
        <f t="shared" si="11"/>
        <v>0</v>
      </c>
      <c r="AP31">
        <f t="shared" si="12"/>
        <v>-0.9112871432082833</v>
      </c>
      <c r="AQ31">
        <f t="shared" si="13"/>
        <v>-295.87821963670149</v>
      </c>
      <c r="AR31">
        <f t="shared" si="14"/>
        <v>-296.78950677990974</v>
      </c>
      <c r="AS31">
        <f t="shared" si="15"/>
        <v>16.856235869202827</v>
      </c>
      <c r="AT31">
        <f t="shared" si="16"/>
        <v>28.788415489939588</v>
      </c>
      <c r="AU31">
        <f t="shared" si="17"/>
        <v>-251.14485542076736</v>
      </c>
      <c r="AW31">
        <v>28</v>
      </c>
      <c r="AX31">
        <f>IF(Z31&gt;0, (R31*SUMPRODUCT(K31:$K$98, X31:$X$98)-K31*$AZ$3)/Z31, 0)</f>
        <v>5410.0242373928686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1.864E-2</v>
      </c>
      <c r="Q32" s="5">
        <f t="shared" si="29"/>
        <v>12.5</v>
      </c>
      <c r="R32">
        <f t="shared" si="0"/>
        <v>250000</v>
      </c>
      <c r="S32">
        <f t="shared" si="1"/>
        <v>5293.7366452387441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3682.6015688990165</v>
      </c>
      <c r="AC32">
        <f t="shared" si="2"/>
        <v>3500.24199172115</v>
      </c>
      <c r="AE32">
        <f t="shared" si="3"/>
        <v>0</v>
      </c>
      <c r="AF32">
        <f t="shared" si="4"/>
        <v>0</v>
      </c>
      <c r="AG32">
        <f t="shared" si="5"/>
        <v>-8.2650550695351299</v>
      </c>
      <c r="AH32">
        <f t="shared" si="6"/>
        <v>-3172.0603380031057</v>
      </c>
      <c r="AI32">
        <f t="shared" si="7"/>
        <v>-3180.325393072641</v>
      </c>
      <c r="AJ32">
        <f t="shared" si="8"/>
        <v>182.35957717786641</v>
      </c>
      <c r="AK32">
        <f t="shared" si="30"/>
        <v>257.7821098229312</v>
      </c>
      <c r="AL32">
        <f t="shared" si="9"/>
        <v>-2740.1837060718435</v>
      </c>
      <c r="AN32">
        <f t="shared" si="10"/>
        <v>0</v>
      </c>
      <c r="AO32">
        <f t="shared" si="11"/>
        <v>0</v>
      </c>
      <c r="AP32">
        <f t="shared" si="12"/>
        <v>-0.79034632091678392</v>
      </c>
      <c r="AQ32">
        <f t="shared" si="13"/>
        <v>-303.32843481075713</v>
      </c>
      <c r="AR32">
        <f t="shared" si="14"/>
        <v>-304.11878113167393</v>
      </c>
      <c r="AS32">
        <f t="shared" si="15"/>
        <v>17.438144052750214</v>
      </c>
      <c r="AT32">
        <f t="shared" si="16"/>
        <v>24.650427659906597</v>
      </c>
      <c r="AU32">
        <f t="shared" si="17"/>
        <v>-262.03020941901713</v>
      </c>
      <c r="AW32">
        <v>29</v>
      </c>
      <c r="AX32">
        <f>IF(Z32&gt;0, (R32*SUMPRODUCT(K32:$K$98, X32:$X$98)-K32*$AZ$3)/Z32, 0)</f>
        <v>5293.7366452387441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2.1847999999999999E-2</v>
      </c>
      <c r="Q33" s="5">
        <f t="shared" si="29"/>
        <v>12.5</v>
      </c>
      <c r="R33">
        <f t="shared" si="0"/>
        <v>250000</v>
      </c>
      <c r="S33">
        <f t="shared" si="1"/>
        <v>5152.3677307775206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3500.24199172115</v>
      </c>
      <c r="AC33">
        <f t="shared" si="2"/>
        <v>3298.2694876772107</v>
      </c>
      <c r="AE33">
        <f t="shared" si="3"/>
        <v>0</v>
      </c>
      <c r="AF33">
        <f t="shared" si="4"/>
        <v>0</v>
      </c>
      <c r="AG33">
        <f t="shared" si="5"/>
        <v>-8.0018295956805758</v>
      </c>
      <c r="AH33">
        <f t="shared" si="6"/>
        <v>-3611.4984631840707</v>
      </c>
      <c r="AI33">
        <f t="shared" si="7"/>
        <v>-3619.5002927797514</v>
      </c>
      <c r="AJ33">
        <f t="shared" si="8"/>
        <v>201.97250404393935</v>
      </c>
      <c r="AK33">
        <f t="shared" si="30"/>
        <v>245.01693942048053</v>
      </c>
      <c r="AL33">
        <f t="shared" si="9"/>
        <v>-3172.5108493153316</v>
      </c>
      <c r="AN33">
        <f t="shared" si="10"/>
        <v>0</v>
      </c>
      <c r="AO33">
        <f t="shared" si="11"/>
        <v>0</v>
      </c>
      <c r="AP33">
        <f t="shared" si="12"/>
        <v>-0.68319229579305907</v>
      </c>
      <c r="AQ33">
        <f t="shared" si="13"/>
        <v>-308.34797177481954</v>
      </c>
      <c r="AR33">
        <f t="shared" si="14"/>
        <v>-309.03116407061259</v>
      </c>
      <c r="AS33">
        <f t="shared" si="15"/>
        <v>17.244313575402472</v>
      </c>
      <c r="AT33">
        <f t="shared" si="16"/>
        <v>20.919426407333997</v>
      </c>
      <c r="AU33">
        <f t="shared" si="17"/>
        <v>-270.86742408787615</v>
      </c>
      <c r="AW33">
        <v>30</v>
      </c>
      <c r="AX33">
        <f>IF(Z33&gt;0, (R33*SUMPRODUCT(K33:$K$98, X33:$X$98)-K33*$AZ$3)/Z33, 0)</f>
        <v>5152.3677307775206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2.5484E-2</v>
      </c>
      <c r="Q34" s="5">
        <f t="shared" si="29"/>
        <v>12.5</v>
      </c>
      <c r="R34">
        <f t="shared" si="0"/>
        <v>250000</v>
      </c>
      <c r="S34">
        <f t="shared" si="1"/>
        <v>4989.0851244165806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3298.2694876772107</v>
      </c>
      <c r="AC34">
        <f t="shared" si="2"/>
        <v>3080.4178826584784</v>
      </c>
      <c r="AE34">
        <f t="shared" si="3"/>
        <v>0</v>
      </c>
      <c r="AF34">
        <f t="shared" si="4"/>
        <v>0</v>
      </c>
      <c r="AG34">
        <f t="shared" si="5"/>
        <v>-7.7178926743074454</v>
      </c>
      <c r="AH34">
        <f t="shared" si="6"/>
        <v>-4078.3725083264758</v>
      </c>
      <c r="AI34">
        <f t="shared" si="7"/>
        <v>-4086.090401000783</v>
      </c>
      <c r="AJ34">
        <f t="shared" si="8"/>
        <v>217.85160501873224</v>
      </c>
      <c r="AK34">
        <f t="shared" si="30"/>
        <v>230.87886413740478</v>
      </c>
      <c r="AL34">
        <f t="shared" si="9"/>
        <v>-3637.3599318446459</v>
      </c>
      <c r="AN34">
        <f t="shared" si="10"/>
        <v>0</v>
      </c>
      <c r="AO34">
        <f t="shared" si="11"/>
        <v>0</v>
      </c>
      <c r="AP34">
        <f t="shared" si="12"/>
        <v>-0.58834812532958758</v>
      </c>
      <c r="AQ34">
        <f t="shared" si="13"/>
        <v>-310.90129403554135</v>
      </c>
      <c r="AR34">
        <f t="shared" si="14"/>
        <v>-311.48964216087091</v>
      </c>
      <c r="AS34">
        <f t="shared" si="15"/>
        <v>16.607199506608101</v>
      </c>
      <c r="AT34">
        <f t="shared" si="16"/>
        <v>17.600289693799844</v>
      </c>
      <c r="AU34">
        <f t="shared" si="17"/>
        <v>-277.28215296046295</v>
      </c>
      <c r="AW34">
        <v>31</v>
      </c>
      <c r="AX34">
        <f>IF(Z34&gt;0, (R34*SUMPRODUCT(K34:$K$98, X34:$X$98)-K34*$AZ$3)/Z34, 0)</f>
        <v>4989.0851244165806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2.9274999999999999E-2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4805.1321522867611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3080.4178826584784</v>
      </c>
      <c r="AC35">
        <f t="shared" ref="AC35:AC66" si="33">S35*Z35</f>
        <v>2850.3169160837297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-7.4147724395240218</v>
      </c>
      <c r="AH35">
        <f t="shared" ref="AH35:AH66" si="37">-X35*R35</f>
        <v>-4518.8261608070097</v>
      </c>
      <c r="AI35">
        <f t="shared" ref="AI35:AI66" si="38">SUM(AE35:AH35)</f>
        <v>-4526.240933246534</v>
      </c>
      <c r="AJ35">
        <f t="shared" ref="AJ35:AJ66" si="39">AB35-AC35</f>
        <v>230.10096657474878</v>
      </c>
      <c r="AK35">
        <f t="shared" si="30"/>
        <v>215.6292517860935</v>
      </c>
      <c r="AL35">
        <f t="shared" ref="AL35:AL66" si="40">SUM(AI35:AK35)</f>
        <v>-4080.5107148856919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-0.50467924348863225</v>
      </c>
      <c r="AQ35">
        <f t="shared" ref="AQ35:AQ66" si="44">AH35*$K35</f>
        <v>-307.56948873256567</v>
      </c>
      <c r="AR35">
        <f t="shared" ref="AR35:AR66" si="45">AI35*$K35</f>
        <v>-308.0741679760543</v>
      </c>
      <c r="AS35">
        <f t="shared" ref="AS35:AS66" si="46">AJ35*$K35</f>
        <v>15.661597531697392</v>
      </c>
      <c r="AT35">
        <f t="shared" ref="AT35:AT66" si="47">AK35*$K35</f>
        <v>14.676594400301138</v>
      </c>
      <c r="AU35">
        <f t="shared" ref="AU35:AU66" si="48">AL35*$K35</f>
        <v>-277.7359760440558</v>
      </c>
      <c r="AW35">
        <v>32</v>
      </c>
      <c r="AX35">
        <f>IF(Z35&gt;0, (R35*SUMPRODUCT(K35:$K$98, X35:$X$98)-K35*$AZ$3)/Z35, 0)</f>
        <v>4805.1321522867611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3.3331E-2</v>
      </c>
      <c r="Q36" s="5">
        <f t="shared" si="29"/>
        <v>12.5</v>
      </c>
      <c r="R36">
        <f t="shared" si="31"/>
        <v>250000</v>
      </c>
      <c r="S36">
        <f t="shared" si="32"/>
        <v>4607.9101776419229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2850.3169160837297</v>
      </c>
      <c r="AC36">
        <f t="shared" si="33"/>
        <v>2614.8905768697282</v>
      </c>
      <c r="AE36">
        <f t="shared" si="34"/>
        <v>0</v>
      </c>
      <c r="AF36">
        <f t="shared" si="35"/>
        <v>0</v>
      </c>
      <c r="AG36">
        <f t="shared" si="36"/>
        <v>-7.0934829349470059</v>
      </c>
      <c r="AH36">
        <f t="shared" si="37"/>
        <v>-4942.8356036355035</v>
      </c>
      <c r="AI36">
        <f t="shared" si="38"/>
        <v>-4949.9290865704506</v>
      </c>
      <c r="AJ36">
        <f t="shared" si="39"/>
        <v>235.42633921400147</v>
      </c>
      <c r="AK36">
        <f t="shared" si="30"/>
        <v>199.52218412586109</v>
      </c>
      <c r="AL36">
        <f t="shared" si="40"/>
        <v>-4514.9805632305888</v>
      </c>
      <c r="AN36">
        <f t="shared" si="41"/>
        <v>0</v>
      </c>
      <c r="AO36">
        <f t="shared" si="42"/>
        <v>0</v>
      </c>
      <c r="AP36">
        <f t="shared" si="43"/>
        <v>-0.43108123856163055</v>
      </c>
      <c r="AQ36">
        <f t="shared" si="44"/>
        <v>-300.38328329856427</v>
      </c>
      <c r="AR36">
        <f t="shared" si="45"/>
        <v>-300.81436453712593</v>
      </c>
      <c r="AS36">
        <f t="shared" si="46"/>
        <v>14.307199838094842</v>
      </c>
      <c r="AT36">
        <f t="shared" si="47"/>
        <v>12.125252297394928</v>
      </c>
      <c r="AU36">
        <f t="shared" si="48"/>
        <v>-274.38191240163621</v>
      </c>
      <c r="AW36">
        <v>33</v>
      </c>
      <c r="AX36">
        <f>IF(Z36&gt;0, (R36*SUMPRODUCT(K36:$K$98, X36:$X$98)-K36*$AZ$3)/Z36, 0)</f>
        <v>4607.9101776419229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3.7801000000000001E-2</v>
      </c>
      <c r="Q37" s="5">
        <f t="shared" ref="Q37:Q68" si="60">$C$8</f>
        <v>12.5</v>
      </c>
      <c r="R37">
        <f t="shared" si="31"/>
        <v>250000</v>
      </c>
      <c r="S37">
        <f t="shared" si="32"/>
        <v>4402.5343270873018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2614.8905768697282</v>
      </c>
      <c r="AC37">
        <f t="shared" si="33"/>
        <v>2378.9208199270251</v>
      </c>
      <c r="AE37">
        <f t="shared" si="34"/>
        <v>0</v>
      </c>
      <c r="AF37">
        <f t="shared" si="35"/>
        <v>0</v>
      </c>
      <c r="AG37">
        <f t="shared" si="36"/>
        <v>-6.7544073571736041</v>
      </c>
      <c r="AH37">
        <f t="shared" si="37"/>
        <v>-5362.8149684786358</v>
      </c>
      <c r="AI37">
        <f t="shared" si="38"/>
        <v>-5369.5693758358093</v>
      </c>
      <c r="AJ37">
        <f t="shared" si="39"/>
        <v>235.96975694270304</v>
      </c>
      <c r="AK37">
        <f t="shared" si="30"/>
        <v>183.042340380881</v>
      </c>
      <c r="AL37">
        <f t="shared" si="40"/>
        <v>-4950.5572785122249</v>
      </c>
      <c r="AN37">
        <f t="shared" si="41"/>
        <v>0</v>
      </c>
      <c r="AO37">
        <f t="shared" si="42"/>
        <v>0</v>
      </c>
      <c r="AP37">
        <f t="shared" si="43"/>
        <v>-0.36649564667602325</v>
      </c>
      <c r="AQ37">
        <f t="shared" si="44"/>
        <v>-290.98753390836066</v>
      </c>
      <c r="AR37">
        <f t="shared" si="45"/>
        <v>-291.35402955503667</v>
      </c>
      <c r="AS37">
        <f t="shared" si="46"/>
        <v>12.803771536647222</v>
      </c>
      <c r="AT37">
        <f t="shared" si="47"/>
        <v>9.9319181327931165</v>
      </c>
      <c r="AU37">
        <f t="shared" si="48"/>
        <v>-268.6183398855963</v>
      </c>
      <c r="AW37">
        <v>34</v>
      </c>
      <c r="AX37">
        <f>IF(Z37&gt;0, (R37*SUMPRODUCT(K37:$K$98, X37:$X$98)-K37*$AZ$3)/Z37, 0)</f>
        <v>4402.5343270873018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4.3147999999999999E-2</v>
      </c>
      <c r="Q38" s="5">
        <f t="shared" si="60"/>
        <v>12.5</v>
      </c>
      <c r="R38">
        <f t="shared" si="31"/>
        <v>250000</v>
      </c>
      <c r="S38">
        <f t="shared" si="32"/>
        <v>4193.3211241326762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2378.9208199270251</v>
      </c>
      <c r="AC38">
        <f t="shared" si="33"/>
        <v>2145.4453631221122</v>
      </c>
      <c r="AE38">
        <f t="shared" si="34"/>
        <v>0</v>
      </c>
      <c r="AF38">
        <f t="shared" si="35"/>
        <v>0</v>
      </c>
      <c r="AG38">
        <f t="shared" si="36"/>
        <v>-6.3954241149545412</v>
      </c>
      <c r="AH38">
        <f t="shared" si="37"/>
        <v>-5828.7833729465337</v>
      </c>
      <c r="AI38">
        <f t="shared" si="38"/>
        <v>-5835.1787970614887</v>
      </c>
      <c r="AJ38">
        <f t="shared" si="39"/>
        <v>233.47545680491294</v>
      </c>
      <c r="AK38">
        <f t="shared" si="30"/>
        <v>166.52445739489178</v>
      </c>
      <c r="AL38">
        <f t="shared" si="40"/>
        <v>-5435.1788828616836</v>
      </c>
      <c r="AN38">
        <f t="shared" si="41"/>
        <v>0</v>
      </c>
      <c r="AO38">
        <f t="shared" si="42"/>
        <v>0</v>
      </c>
      <c r="AP38">
        <f t="shared" si="43"/>
        <v>-0.30983672861293388</v>
      </c>
      <c r="AQ38">
        <f t="shared" si="44"/>
        <v>-282.38489576387593</v>
      </c>
      <c r="AR38">
        <f t="shared" si="45"/>
        <v>-282.69473249248887</v>
      </c>
      <c r="AS38">
        <f t="shared" si="46"/>
        <v>11.311098442821374</v>
      </c>
      <c r="AT38">
        <f t="shared" si="47"/>
        <v>8.0675483260962579</v>
      </c>
      <c r="AU38">
        <f t="shared" si="48"/>
        <v>-263.31608572357123</v>
      </c>
      <c r="AW38">
        <v>35</v>
      </c>
      <c r="AX38">
        <f>IF(Z38&gt;0, (R38*SUMPRODUCT(K38:$K$98, X38:$X$98)-K38*$AZ$3)/Z38, 0)</f>
        <v>4193.3211241326762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4.8848999999999997E-2</v>
      </c>
      <c r="Q39" s="5">
        <f t="shared" si="60"/>
        <v>12.5</v>
      </c>
      <c r="R39">
        <f t="shared" si="31"/>
        <v>250000</v>
      </c>
      <c r="S39">
        <f t="shared" si="32"/>
        <v>3975.7258596571246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2145.4453631221122</v>
      </c>
      <c r="AC39">
        <f t="shared" si="33"/>
        <v>1914.4105362006005</v>
      </c>
      <c r="AE39">
        <f t="shared" si="34"/>
        <v>0</v>
      </c>
      <c r="AF39">
        <f t="shared" si="35"/>
        <v>0</v>
      </c>
      <c r="AG39">
        <f t="shared" si="36"/>
        <v>-6.0190598012135812</v>
      </c>
      <c r="AH39">
        <f t="shared" si="37"/>
        <v>-6248.2014518282876</v>
      </c>
      <c r="AI39">
        <f t="shared" si="38"/>
        <v>-6254.2205116295008</v>
      </c>
      <c r="AJ39">
        <f t="shared" si="39"/>
        <v>231.03482692151169</v>
      </c>
      <c r="AK39">
        <f t="shared" si="30"/>
        <v>150.18117541854787</v>
      </c>
      <c r="AL39">
        <f t="shared" si="40"/>
        <v>-5873.0045092894406</v>
      </c>
      <c r="AN39">
        <f t="shared" si="41"/>
        <v>0</v>
      </c>
      <c r="AO39">
        <f t="shared" si="42"/>
        <v>0</v>
      </c>
      <c r="AP39">
        <f t="shared" si="43"/>
        <v>-0.26035995265249223</v>
      </c>
      <c r="AQ39">
        <f t="shared" si="44"/>
        <v>-270.27168492880725</v>
      </c>
      <c r="AR39">
        <f t="shared" si="45"/>
        <v>-270.53204488145974</v>
      </c>
      <c r="AS39">
        <f t="shared" si="46"/>
        <v>9.9936233539719019</v>
      </c>
      <c r="AT39">
        <f t="shared" si="47"/>
        <v>6.4962244956238937</v>
      </c>
      <c r="AU39">
        <f t="shared" si="48"/>
        <v>-254.04219703186391</v>
      </c>
      <c r="AW39">
        <v>36</v>
      </c>
      <c r="AX39">
        <f>IF(Z39&gt;0, (R39*SUMPRODUCT(K39:$K$98, X39:$X$98)-K39*$AZ$3)/Z39, 0)</f>
        <v>3975.7258596571246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5.4528E-2</v>
      </c>
      <c r="Q40" s="5">
        <f t="shared" si="60"/>
        <v>12.5</v>
      </c>
      <c r="R40">
        <f t="shared" si="31"/>
        <v>250000</v>
      </c>
      <c r="S40">
        <f t="shared" si="32"/>
        <v>3751.7505799677656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1914.4105362006005</v>
      </c>
      <c r="AC40">
        <f t="shared" si="33"/>
        <v>1689.9871270239043</v>
      </c>
      <c r="AE40">
        <f t="shared" si="34"/>
        <v>0</v>
      </c>
      <c r="AF40">
        <f t="shared" si="35"/>
        <v>0</v>
      </c>
      <c r="AG40">
        <f t="shared" si="36"/>
        <v>-5.630661910360871</v>
      </c>
      <c r="AH40">
        <f t="shared" si="37"/>
        <v>-6564.1458568114831</v>
      </c>
      <c r="AI40">
        <f t="shared" si="38"/>
        <v>-6569.7765187218438</v>
      </c>
      <c r="AJ40">
        <f t="shared" si="39"/>
        <v>224.42340917669617</v>
      </c>
      <c r="AK40">
        <f t="shared" si="30"/>
        <v>134.00873753404204</v>
      </c>
      <c r="AL40">
        <f t="shared" si="40"/>
        <v>-6211.3443720111054</v>
      </c>
      <c r="AN40">
        <f t="shared" si="41"/>
        <v>0</v>
      </c>
      <c r="AO40">
        <f t="shared" si="42"/>
        <v>0</v>
      </c>
      <c r="AP40">
        <f t="shared" si="43"/>
        <v>-0.21746379073904659</v>
      </c>
      <c r="AQ40">
        <f t="shared" si="44"/>
        <v>-253.51620532562669</v>
      </c>
      <c r="AR40">
        <f t="shared" si="45"/>
        <v>-253.73366911636572</v>
      </c>
      <c r="AS40">
        <f t="shared" si="46"/>
        <v>8.6675360849390124</v>
      </c>
      <c r="AT40">
        <f t="shared" si="47"/>
        <v>5.1755989828980891</v>
      </c>
      <c r="AU40">
        <f t="shared" si="48"/>
        <v>-239.89053404852862</v>
      </c>
      <c r="AW40">
        <v>37</v>
      </c>
      <c r="AX40">
        <f>IF(Z40&gt;0, (R40*SUMPRODUCT(K40:$K$98, X40:$X$98)-K40*$AZ$3)/Z40, 0)</f>
        <v>3751.7505799677656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6.0775000000000003E-2</v>
      </c>
      <c r="Q41" s="5">
        <f t="shared" si="60"/>
        <v>12.5</v>
      </c>
      <c r="R41">
        <f t="shared" si="31"/>
        <v>250000</v>
      </c>
      <c r="S41">
        <f t="shared" si="32"/>
        <v>3529.6349733570355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1689.9871270239043</v>
      </c>
      <c r="AC41">
        <f t="shared" si="33"/>
        <v>1477.4068821912331</v>
      </c>
      <c r="AE41">
        <f t="shared" si="34"/>
        <v>0</v>
      </c>
      <c r="AF41">
        <f t="shared" si="35"/>
        <v>0</v>
      </c>
      <c r="AG41">
        <f t="shared" si="36"/>
        <v>-5.2321518136550802</v>
      </c>
      <c r="AH41">
        <f t="shared" si="37"/>
        <v>-6844.0695520436384</v>
      </c>
      <c r="AI41">
        <f t="shared" si="38"/>
        <v>-6849.3017038572934</v>
      </c>
      <c r="AJ41">
        <f t="shared" si="39"/>
        <v>212.58024483267127</v>
      </c>
      <c r="AK41">
        <f t="shared" ref="AK41:AK72" si="61">G41*SUM(AB41:AB41, AE41:AF41)</f>
        <v>118.29909889167331</v>
      </c>
      <c r="AL41">
        <f t="shared" si="40"/>
        <v>-6518.4223601329486</v>
      </c>
      <c r="AN41">
        <f t="shared" si="41"/>
        <v>0</v>
      </c>
      <c r="AO41">
        <f t="shared" si="42"/>
        <v>0</v>
      </c>
      <c r="AP41">
        <f t="shared" si="43"/>
        <v>-0.18042213477633084</v>
      </c>
      <c r="AQ41">
        <f t="shared" si="44"/>
        <v>-236.00646218152775</v>
      </c>
      <c r="AR41">
        <f t="shared" si="45"/>
        <v>-236.18688431630409</v>
      </c>
      <c r="AS41">
        <f t="shared" si="46"/>
        <v>7.3304794948585661</v>
      </c>
      <c r="AT41">
        <f t="shared" si="47"/>
        <v>4.0793495151360339</v>
      </c>
      <c r="AU41">
        <f t="shared" si="48"/>
        <v>-224.77705530630948</v>
      </c>
      <c r="AW41">
        <v>38</v>
      </c>
      <c r="AX41">
        <f>IF(Z41&gt;0, (R41*SUMPRODUCT(K41:$K$98, X41:$X$98)-K41*$AZ$3)/Z41, 0)</f>
        <v>3529.6349733570355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6.7419999999999994E-2</v>
      </c>
      <c r="Q42" s="5">
        <f t="shared" si="60"/>
        <v>12.5</v>
      </c>
      <c r="R42">
        <f t="shared" si="31"/>
        <v>250000</v>
      </c>
      <c r="S42">
        <f t="shared" si="32"/>
        <v>3309.3266271254452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1477.4068821912331</v>
      </c>
      <c r="AC42">
        <f t="shared" si="33"/>
        <v>1277.9503847355591</v>
      </c>
      <c r="AE42">
        <f t="shared" si="34"/>
        <v>0</v>
      </c>
      <c r="AF42">
        <f t="shared" si="35"/>
        <v>0</v>
      </c>
      <c r="AG42">
        <f t="shared" si="36"/>
        <v>-4.8270786202419043</v>
      </c>
      <c r="AH42">
        <f t="shared" si="37"/>
        <v>-7055.0335055325095</v>
      </c>
      <c r="AI42">
        <f t="shared" si="38"/>
        <v>-7059.8605841527515</v>
      </c>
      <c r="AJ42">
        <f t="shared" si="39"/>
        <v>199.45649745567403</v>
      </c>
      <c r="AK42">
        <f t="shared" si="61"/>
        <v>103.41848175338633</v>
      </c>
      <c r="AL42">
        <f t="shared" si="40"/>
        <v>-6756.9856049436912</v>
      </c>
      <c r="AN42">
        <f t="shared" si="41"/>
        <v>0</v>
      </c>
      <c r="AO42">
        <f t="shared" si="42"/>
        <v>0</v>
      </c>
      <c r="AP42">
        <f t="shared" si="43"/>
        <v>-0.14861951169816723</v>
      </c>
      <c r="AQ42">
        <f t="shared" si="44"/>
        <v>-217.2153629753611</v>
      </c>
      <c r="AR42">
        <f t="shared" si="45"/>
        <v>-217.36398248705927</v>
      </c>
      <c r="AS42">
        <f t="shared" si="46"/>
        <v>6.1410077583123091</v>
      </c>
      <c r="AT42">
        <f t="shared" si="47"/>
        <v>3.18412138437137</v>
      </c>
      <c r="AU42">
        <f t="shared" si="48"/>
        <v>-208.03885334437561</v>
      </c>
      <c r="AW42">
        <v>39</v>
      </c>
      <c r="AX42">
        <f>IF(Z42&gt;0, (R42*SUMPRODUCT(K42:$K$98, X42:$X$98)-K42*$AZ$3)/Z42, 0)</f>
        <v>3309.3266271254452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7.4817999999999996E-2</v>
      </c>
      <c r="Q43" s="5">
        <f t="shared" si="60"/>
        <v>12.5</v>
      </c>
      <c r="R43">
        <f t="shared" si="31"/>
        <v>250000</v>
      </c>
      <c r="S43">
        <f t="shared" si="32"/>
        <v>3093.7477110139789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1277.9503847355591</v>
      </c>
      <c r="AC43">
        <f t="shared" si="33"/>
        <v>1093.3689188368526</v>
      </c>
      <c r="AE43">
        <f t="shared" si="34"/>
        <v>0</v>
      </c>
      <c r="AF43">
        <f t="shared" si="35"/>
        <v>0</v>
      </c>
      <c r="AG43">
        <f t="shared" si="36"/>
        <v>-4.4176554658302267</v>
      </c>
      <c r="AH43">
        <f t="shared" si="37"/>
        <v>-7223.0473641851759</v>
      </c>
      <c r="AI43">
        <f t="shared" si="38"/>
        <v>-7227.4650196510065</v>
      </c>
      <c r="AJ43">
        <f t="shared" si="39"/>
        <v>184.58146589870648</v>
      </c>
      <c r="AK43">
        <f t="shared" si="61"/>
        <v>89.456526931489137</v>
      </c>
      <c r="AL43">
        <f t="shared" si="40"/>
        <v>-6953.4270268208111</v>
      </c>
      <c r="AN43">
        <f t="shared" si="41"/>
        <v>0</v>
      </c>
      <c r="AO43">
        <f t="shared" si="42"/>
        <v>0</v>
      </c>
      <c r="AP43">
        <f t="shared" si="43"/>
        <v>-0.12144098388835008</v>
      </c>
      <c r="AQ43">
        <f t="shared" si="44"/>
        <v>-198.56097546845493</v>
      </c>
      <c r="AR43">
        <f t="shared" si="45"/>
        <v>-198.68241645234329</v>
      </c>
      <c r="AS43">
        <f t="shared" si="46"/>
        <v>5.0741292524223995</v>
      </c>
      <c r="AT43">
        <f t="shared" si="47"/>
        <v>2.459152536865632</v>
      </c>
      <c r="AU43">
        <f t="shared" si="48"/>
        <v>-191.14913466305526</v>
      </c>
      <c r="AW43">
        <v>40</v>
      </c>
      <c r="AX43">
        <f>IF(Z43&gt;0, (R43*SUMPRODUCT(K43:$K$98, X43:$X$98)-K43*$AZ$3)/Z43, 0)</f>
        <v>3093.7477110139789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8.3350999999999995E-2</v>
      </c>
      <c r="Q44" s="5">
        <f t="shared" si="60"/>
        <v>12.5</v>
      </c>
      <c r="R44">
        <f t="shared" si="31"/>
        <v>250000</v>
      </c>
      <c r="S44">
        <f t="shared" si="32"/>
        <v>2883.53527637455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1093.3689188368526</v>
      </c>
      <c r="AC44">
        <f t="shared" si="33"/>
        <v>923.94535147255385</v>
      </c>
      <c r="AE44">
        <f t="shared" si="34"/>
        <v>0</v>
      </c>
      <c r="AF44">
        <f t="shared" si="35"/>
        <v>0</v>
      </c>
      <c r="AG44">
        <f t="shared" si="36"/>
        <v>-4.0052629104395088</v>
      </c>
      <c r="AH44">
        <f t="shared" si="37"/>
        <v>-7364.3200146483041</v>
      </c>
      <c r="AI44">
        <f t="shared" si="38"/>
        <v>-7368.3252775587434</v>
      </c>
      <c r="AJ44">
        <f t="shared" si="39"/>
        <v>169.42356736429872</v>
      </c>
      <c r="AK44">
        <f t="shared" si="61"/>
        <v>76.535824318579685</v>
      </c>
      <c r="AL44">
        <f t="shared" si="40"/>
        <v>-7122.3658858758645</v>
      </c>
      <c r="AN44">
        <f t="shared" si="41"/>
        <v>0</v>
      </c>
      <c r="AO44">
        <f t="shared" si="42"/>
        <v>0</v>
      </c>
      <c r="AP44">
        <f t="shared" si="43"/>
        <v>-9.8307452322668479E-2</v>
      </c>
      <c r="AQ44">
        <f t="shared" si="44"/>
        <v>-180.75406157281904</v>
      </c>
      <c r="AR44">
        <f t="shared" si="45"/>
        <v>-180.85236902514171</v>
      </c>
      <c r="AS44">
        <f t="shared" si="46"/>
        <v>4.1584284586138542</v>
      </c>
      <c r="AT44">
        <f t="shared" si="47"/>
        <v>1.8785388296393428</v>
      </c>
      <c r="AU44">
        <f t="shared" si="48"/>
        <v>-174.8154017368885</v>
      </c>
      <c r="AW44">
        <v>41</v>
      </c>
      <c r="AX44">
        <f>IF(Z44&gt;0, (R44*SUMPRODUCT(K44:$K$98, X44:$X$98)-K44*$AZ$3)/Z44, 0)</f>
        <v>2883.53527637455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9.2474000000000001E-2</v>
      </c>
      <c r="Q45" s="5">
        <f t="shared" si="60"/>
        <v>12.5</v>
      </c>
      <c r="R45">
        <f t="shared" si="31"/>
        <v>250000</v>
      </c>
      <c r="S45">
        <f t="shared" si="32"/>
        <v>2674.7000088177083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923.94535147255385</v>
      </c>
      <c r="AC45">
        <f t="shared" si="33"/>
        <v>769.20683284987422</v>
      </c>
      <c r="AE45">
        <f t="shared" si="34"/>
        <v>0</v>
      </c>
      <c r="AF45">
        <f t="shared" si="35"/>
        <v>0</v>
      </c>
      <c r="AG45">
        <f t="shared" si="36"/>
        <v>-3.5948275989551304</v>
      </c>
      <c r="AH45">
        <f t="shared" si="37"/>
        <v>-7407.6536475996636</v>
      </c>
      <c r="AI45">
        <f t="shared" si="38"/>
        <v>-7411.2484751986185</v>
      </c>
      <c r="AJ45">
        <f t="shared" si="39"/>
        <v>154.73851862267963</v>
      </c>
      <c r="AK45">
        <f t="shared" si="61"/>
        <v>64.676174603078778</v>
      </c>
      <c r="AL45">
        <f t="shared" si="40"/>
        <v>-7191.8337819728604</v>
      </c>
      <c r="AN45">
        <f t="shared" si="41"/>
        <v>0</v>
      </c>
      <c r="AO45">
        <f t="shared" si="42"/>
        <v>0</v>
      </c>
      <c r="AP45">
        <f t="shared" si="43"/>
        <v>-7.877990576192441E-2</v>
      </c>
      <c r="AQ45">
        <f t="shared" si="44"/>
        <v>-162.33720260868651</v>
      </c>
      <c r="AR45">
        <f t="shared" si="45"/>
        <v>-162.41598251444844</v>
      </c>
      <c r="AS45">
        <f t="shared" si="46"/>
        <v>3.3910627364654995</v>
      </c>
      <c r="AT45">
        <f t="shared" si="47"/>
        <v>1.4173650335146186</v>
      </c>
      <c r="AU45">
        <f t="shared" si="48"/>
        <v>-157.60755474446833</v>
      </c>
      <c r="AW45">
        <v>42</v>
      </c>
      <c r="AX45">
        <f>IF(Z45&gt;0, (R45*SUMPRODUCT(K45:$K$98, X45:$X$98)-K45*$AZ$3)/Z45, 0)</f>
        <v>2674.7000088177083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0.10216500000000001</v>
      </c>
      <c r="Q46" s="5">
        <f t="shared" si="60"/>
        <v>12.5</v>
      </c>
      <c r="R46">
        <f t="shared" si="31"/>
        <v>250000</v>
      </c>
      <c r="S46">
        <f t="shared" si="32"/>
        <v>2467.7868341486692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769.20683284987422</v>
      </c>
      <c r="AC46">
        <f t="shared" si="33"/>
        <v>630.09779358952665</v>
      </c>
      <c r="AE46">
        <f t="shared" si="34"/>
        <v>0</v>
      </c>
      <c r="AF46">
        <f t="shared" si="35"/>
        <v>0</v>
      </c>
      <c r="AG46">
        <f t="shared" si="36"/>
        <v>-3.1916137613183277</v>
      </c>
      <c r="AH46">
        <f t="shared" si="37"/>
        <v>-7345.3112329450187</v>
      </c>
      <c r="AI46">
        <f t="shared" si="38"/>
        <v>-7348.5028467063366</v>
      </c>
      <c r="AJ46">
        <f t="shared" si="39"/>
        <v>139.10903926034757</v>
      </c>
      <c r="AK46">
        <f t="shared" si="61"/>
        <v>53.8444782994912</v>
      </c>
      <c r="AL46">
        <f t="shared" si="40"/>
        <v>-7155.5493291464982</v>
      </c>
      <c r="AN46">
        <f t="shared" si="41"/>
        <v>0</v>
      </c>
      <c r="AO46">
        <f t="shared" si="42"/>
        <v>0</v>
      </c>
      <c r="AP46">
        <f t="shared" si="43"/>
        <v>-6.244960502869476E-2</v>
      </c>
      <c r="AQ46">
        <f t="shared" si="44"/>
        <v>-143.72409057441084</v>
      </c>
      <c r="AR46">
        <f t="shared" si="45"/>
        <v>-143.78654017943953</v>
      </c>
      <c r="AS46">
        <f t="shared" si="46"/>
        <v>2.7219159984263013</v>
      </c>
      <c r="AT46">
        <f t="shared" si="47"/>
        <v>1.0535630731803871</v>
      </c>
      <c r="AU46">
        <f t="shared" si="48"/>
        <v>-140.01106110783283</v>
      </c>
      <c r="AW46">
        <v>43</v>
      </c>
      <c r="AX46">
        <f>IF(Z46&gt;0, (R46*SUMPRODUCT(K46:$K$98, X46:$X$98)-K46*$AZ$3)/Z46, 0)</f>
        <v>2467.7868341486692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0.113081</v>
      </c>
      <c r="Q47" s="5">
        <f t="shared" si="60"/>
        <v>12.5</v>
      </c>
      <c r="R47">
        <f t="shared" si="31"/>
        <v>250000</v>
      </c>
      <c r="S47">
        <f t="shared" si="32"/>
        <v>2264.8793041551298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630.09779358952665</v>
      </c>
      <c r="AC47">
        <f t="shared" si="33"/>
        <v>507.11313457613255</v>
      </c>
      <c r="AE47">
        <f t="shared" si="34"/>
        <v>0</v>
      </c>
      <c r="AF47">
        <f t="shared" si="35"/>
        <v>0</v>
      </c>
      <c r="AG47">
        <f t="shared" si="36"/>
        <v>-2.7987867479615067</v>
      </c>
      <c r="AH47">
        <f t="shared" si="37"/>
        <v>-7218.2175148727574</v>
      </c>
      <c r="AI47">
        <f t="shared" si="38"/>
        <v>-7221.0163016207189</v>
      </c>
      <c r="AJ47">
        <f t="shared" si="39"/>
        <v>122.98465901339409</v>
      </c>
      <c r="AK47">
        <f t="shared" si="61"/>
        <v>44.106845551266872</v>
      </c>
      <c r="AL47">
        <f t="shared" si="40"/>
        <v>-7053.9247970560582</v>
      </c>
      <c r="AN47">
        <f t="shared" si="41"/>
        <v>0</v>
      </c>
      <c r="AO47">
        <f t="shared" si="42"/>
        <v>0</v>
      </c>
      <c r="AP47">
        <f t="shared" si="43"/>
        <v>-4.889575463585534E-2</v>
      </c>
      <c r="AQ47">
        <f t="shared" si="44"/>
        <v>-126.10471046874702</v>
      </c>
      <c r="AR47">
        <f t="shared" si="45"/>
        <v>-126.15360622338287</v>
      </c>
      <c r="AS47">
        <f t="shared" si="46"/>
        <v>2.1485837445361371</v>
      </c>
      <c r="AT47">
        <f t="shared" si="47"/>
        <v>0.77056156543798737</v>
      </c>
      <c r="AU47">
        <f t="shared" si="48"/>
        <v>-123.23446091340875</v>
      </c>
      <c r="AW47">
        <v>44</v>
      </c>
      <c r="AX47">
        <f>IF(Z47&gt;0, (R47*SUMPRODUCT(K47:$K$98, X47:$X$98)-K47*$AZ$3)/Z47, 0)</f>
        <v>2264.8793041551298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0.12539</v>
      </c>
      <c r="Q48" s="5">
        <f t="shared" si="60"/>
        <v>12.5</v>
      </c>
      <c r="R48">
        <f t="shared" si="31"/>
        <v>250000</v>
      </c>
      <c r="S48">
        <f t="shared" si="32"/>
        <v>2063.7864232937554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507.11313457613255</v>
      </c>
      <c r="AC48">
        <f t="shared" si="33"/>
        <v>399.52577371543617</v>
      </c>
      <c r="AE48">
        <f t="shared" si="34"/>
        <v>0</v>
      </c>
      <c r="AF48">
        <f t="shared" si="35"/>
        <v>0</v>
      </c>
      <c r="AG48">
        <f t="shared" si="36"/>
        <v>-2.4198590101549988</v>
      </c>
      <c r="AH48">
        <f t="shared" si="37"/>
        <v>-7018.7974065378667</v>
      </c>
      <c r="AI48">
        <f t="shared" si="38"/>
        <v>-7021.2172655480217</v>
      </c>
      <c r="AJ48">
        <f t="shared" si="39"/>
        <v>107.58736086069638</v>
      </c>
      <c r="AK48">
        <f t="shared" si="61"/>
        <v>35.497919420329282</v>
      </c>
      <c r="AL48">
        <f t="shared" si="40"/>
        <v>-6878.1319852669958</v>
      </c>
      <c r="AN48">
        <f t="shared" si="41"/>
        <v>0</v>
      </c>
      <c r="AO48">
        <f t="shared" si="42"/>
        <v>0</v>
      </c>
      <c r="AP48">
        <f t="shared" si="43"/>
        <v>-3.7746212871166869E-2</v>
      </c>
      <c r="AQ48">
        <f t="shared" si="44"/>
        <v>-109.48283346053394</v>
      </c>
      <c r="AR48">
        <f t="shared" si="45"/>
        <v>-109.52057967340511</v>
      </c>
      <c r="AS48">
        <f t="shared" si="46"/>
        <v>1.6782033202152438</v>
      </c>
      <c r="AT48">
        <f t="shared" si="47"/>
        <v>0.55371491367898007</v>
      </c>
      <c r="AU48">
        <f t="shared" si="48"/>
        <v>-107.28866143951088</v>
      </c>
      <c r="AW48">
        <v>45</v>
      </c>
      <c r="AX48">
        <f>IF(Z48&gt;0, (R48*SUMPRODUCT(K48:$K$98, X48:$X$98)-K48*$AZ$3)/Z48, 0)</f>
        <v>2063.7864232937554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0.13947699999999999</v>
      </c>
      <c r="Q49" s="5">
        <f t="shared" si="60"/>
        <v>12.5</v>
      </c>
      <c r="R49">
        <f t="shared" si="31"/>
        <v>250000</v>
      </c>
      <c r="S49">
        <f t="shared" si="32"/>
        <v>1861.9690131262641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399.52577371543617</v>
      </c>
      <c r="AC49">
        <f t="shared" si="33"/>
        <v>306.57628811923303</v>
      </c>
      <c r="AE49">
        <f t="shared" si="34"/>
        <v>0</v>
      </c>
      <c r="AF49">
        <f t="shared" si="35"/>
        <v>0</v>
      </c>
      <c r="AG49">
        <f t="shared" si="36"/>
        <v>-2.0581457448940599</v>
      </c>
      <c r="AH49">
        <f t="shared" si="37"/>
        <v>-6750.2935031877741</v>
      </c>
      <c r="AI49">
        <f t="shared" si="38"/>
        <v>-6752.3516489326685</v>
      </c>
      <c r="AJ49">
        <f t="shared" si="39"/>
        <v>92.949485596203147</v>
      </c>
      <c r="AK49">
        <f t="shared" si="61"/>
        <v>27.966804160080535</v>
      </c>
      <c r="AL49">
        <f t="shared" si="40"/>
        <v>-6631.4353591763847</v>
      </c>
      <c r="AN49">
        <f t="shared" si="41"/>
        <v>0</v>
      </c>
      <c r="AO49">
        <f t="shared" si="42"/>
        <v>0</v>
      </c>
      <c r="AP49">
        <f t="shared" si="43"/>
        <v>-2.8664305544485225E-2</v>
      </c>
      <c r="AQ49">
        <f t="shared" si="44"/>
        <v>-94.013009511281069</v>
      </c>
      <c r="AR49">
        <f t="shared" si="45"/>
        <v>-94.041673816825551</v>
      </c>
      <c r="AS49">
        <f t="shared" si="46"/>
        <v>1.2945305073472522</v>
      </c>
      <c r="AT49">
        <f t="shared" si="47"/>
        <v>0.38950060827135091</v>
      </c>
      <c r="AU49">
        <f t="shared" si="48"/>
        <v>-92.357642701206956</v>
      </c>
      <c r="AW49">
        <v>46</v>
      </c>
      <c r="AX49">
        <f>IF(Z49&gt;0, (R49*SUMPRODUCT(K49:$K$98, X49:$X$98)-K49*$AZ$3)/Z49, 0)</f>
        <v>1861.9690131262641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0.15573300000000001</v>
      </c>
      <c r="Q50" s="5">
        <f t="shared" si="60"/>
        <v>12.5</v>
      </c>
      <c r="R50">
        <f t="shared" si="31"/>
        <v>250000</v>
      </c>
      <c r="S50">
        <f t="shared" si="32"/>
        <v>1654.9176859684851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306.57628811923303</v>
      </c>
      <c r="AC50">
        <f t="shared" si="33"/>
        <v>227.32519634396186</v>
      </c>
      <c r="AE50">
        <f t="shared" si="34"/>
        <v>0</v>
      </c>
      <c r="AF50">
        <f t="shared" si="35"/>
        <v>0</v>
      </c>
      <c r="AG50">
        <f t="shared" si="36"/>
        <v>-1.7170430761555326</v>
      </c>
      <c r="AH50">
        <f t="shared" si="37"/>
        <v>-6410.424225791734</v>
      </c>
      <c r="AI50">
        <f t="shared" si="38"/>
        <v>-6412.1412688678893</v>
      </c>
      <c r="AJ50">
        <f t="shared" si="39"/>
        <v>79.251091775271163</v>
      </c>
      <c r="AK50">
        <f t="shared" si="61"/>
        <v>21.460340168346313</v>
      </c>
      <c r="AL50">
        <f t="shared" si="40"/>
        <v>-6311.4298369242715</v>
      </c>
      <c r="AN50">
        <f t="shared" si="41"/>
        <v>0</v>
      </c>
      <c r="AO50">
        <f t="shared" si="42"/>
        <v>0</v>
      </c>
      <c r="AP50">
        <f t="shared" si="43"/>
        <v>-2.1351503744358083E-2</v>
      </c>
      <c r="AQ50">
        <f t="shared" si="44"/>
        <v>-79.713898131416386</v>
      </c>
      <c r="AR50">
        <f t="shared" si="45"/>
        <v>-79.735249635160741</v>
      </c>
      <c r="AS50">
        <f t="shared" si="46"/>
        <v>0.98549069984479076</v>
      </c>
      <c r="AT50">
        <f t="shared" si="47"/>
        <v>0.2668602435330743</v>
      </c>
      <c r="AU50">
        <f t="shared" si="48"/>
        <v>-78.482898691782879</v>
      </c>
      <c r="AW50">
        <v>47</v>
      </c>
      <c r="AX50">
        <f>IF(Z50&gt;0, (R50*SUMPRODUCT(K50:$K$98, X50:$X$98)-K50*$AZ$3)/Z50, 0)</f>
        <v>1654.9176859684851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0.17447299999999999</v>
      </c>
      <c r="Q51" s="5">
        <f t="shared" si="60"/>
        <v>12.5</v>
      </c>
      <c r="R51">
        <f t="shared" si="31"/>
        <v>250000</v>
      </c>
      <c r="S51">
        <f t="shared" si="32"/>
        <v>1435.3366897257342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227.32519634396186</v>
      </c>
      <c r="AC51">
        <f t="shared" si="33"/>
        <v>160.79158190541136</v>
      </c>
      <c r="AE51">
        <f t="shared" si="34"/>
        <v>0</v>
      </c>
      <c r="AF51">
        <f t="shared" si="35"/>
        <v>0</v>
      </c>
      <c r="AG51">
        <f t="shared" si="36"/>
        <v>-1.400294988767893</v>
      </c>
      <c r="AH51">
        <f t="shared" si="37"/>
        <v>-5991.5531325216843</v>
      </c>
      <c r="AI51">
        <f t="shared" si="38"/>
        <v>-5992.9534275104525</v>
      </c>
      <c r="AJ51">
        <f t="shared" si="39"/>
        <v>66.533614438550501</v>
      </c>
      <c r="AK51">
        <f t="shared" si="61"/>
        <v>15.912763744077331</v>
      </c>
      <c r="AL51">
        <f t="shared" si="40"/>
        <v>-5910.5070493278254</v>
      </c>
      <c r="AN51">
        <f t="shared" si="41"/>
        <v>0</v>
      </c>
      <c r="AO51">
        <f t="shared" si="42"/>
        <v>0</v>
      </c>
      <c r="AP51">
        <f t="shared" si="43"/>
        <v>-1.5547078387611707E-2</v>
      </c>
      <c r="AQ51">
        <f t="shared" si="44"/>
        <v>-66.522516299810476</v>
      </c>
      <c r="AR51">
        <f t="shared" si="45"/>
        <v>-66.538063378198089</v>
      </c>
      <c r="AS51">
        <f t="shared" si="46"/>
        <v>0.73870386410326361</v>
      </c>
      <c r="AT51">
        <f t="shared" si="47"/>
        <v>0.1766749058428026</v>
      </c>
      <c r="AU51">
        <f t="shared" si="48"/>
        <v>-65.622684608252044</v>
      </c>
      <c r="AW51">
        <v>48</v>
      </c>
      <c r="AX51">
        <f>IF(Z51&gt;0, (R51*SUMPRODUCT(K51:$K$98, X51:$X$98)-K51*$AZ$3)/Z51, 0)</f>
        <v>1435.3366897257342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0.196798</v>
      </c>
      <c r="Q52" s="5">
        <f t="shared" si="60"/>
        <v>12.5</v>
      </c>
      <c r="R52">
        <f t="shared" si="31"/>
        <v>250000</v>
      </c>
      <c r="S52">
        <f t="shared" si="32"/>
        <v>1193.3417390090794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160.79158190541136</v>
      </c>
      <c r="AC52">
        <f t="shared" si="33"/>
        <v>106.03717604565971</v>
      </c>
      <c r="AE52">
        <f t="shared" si="34"/>
        <v>0</v>
      </c>
      <c r="AF52">
        <f t="shared" si="35"/>
        <v>0</v>
      </c>
      <c r="AG52">
        <f t="shared" si="36"/>
        <v>-1.1107167856806706</v>
      </c>
      <c r="AH52">
        <f t="shared" si="37"/>
        <v>-5511.5050639908768</v>
      </c>
      <c r="AI52">
        <f t="shared" si="38"/>
        <v>-5512.6157807765576</v>
      </c>
      <c r="AJ52">
        <f t="shared" si="39"/>
        <v>54.754405859751657</v>
      </c>
      <c r="AK52">
        <f t="shared" si="61"/>
        <v>11.255410733378797</v>
      </c>
      <c r="AL52">
        <f t="shared" si="40"/>
        <v>-5446.6059641834272</v>
      </c>
      <c r="AN52">
        <f t="shared" si="41"/>
        <v>0</v>
      </c>
      <c r="AO52">
        <f t="shared" si="42"/>
        <v>0</v>
      </c>
      <c r="AP52">
        <f t="shared" si="43"/>
        <v>-1.1010690777866414E-2</v>
      </c>
      <c r="AQ52">
        <f t="shared" si="44"/>
        <v>-54.636320223664441</v>
      </c>
      <c r="AR52">
        <f t="shared" si="45"/>
        <v>-54.647330914442307</v>
      </c>
      <c r="AS52">
        <f t="shared" si="46"/>
        <v>0.54278808011176527</v>
      </c>
      <c r="AT52">
        <f t="shared" si="47"/>
        <v>0.11157646013890549</v>
      </c>
      <c r="AU52">
        <f t="shared" si="48"/>
        <v>-53.992966374191639</v>
      </c>
      <c r="AW52">
        <v>49</v>
      </c>
      <c r="AX52">
        <f>IF(Z52&gt;0, (R52*SUMPRODUCT(K52:$K$98, X52:$X$98)-K52*$AZ$3)/Z52, 0)</f>
        <v>1193.3417390090794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0.22254599999999999</v>
      </c>
      <c r="Q53" s="5">
        <f t="shared" si="60"/>
        <v>12.5</v>
      </c>
      <c r="R53">
        <f t="shared" si="31"/>
        <v>250000</v>
      </c>
      <c r="S53">
        <f t="shared" si="32"/>
        <v>907.82425146629726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106.03717604565971</v>
      </c>
      <c r="AC53">
        <f t="shared" si="33"/>
        <v>61.908097286333486</v>
      </c>
      <c r="AE53">
        <f t="shared" si="34"/>
        <v>0</v>
      </c>
      <c r="AF53">
        <f t="shared" si="35"/>
        <v>0</v>
      </c>
      <c r="AG53">
        <f t="shared" si="36"/>
        <v>-0.85242404003777339</v>
      </c>
      <c r="AH53">
        <f t="shared" si="37"/>
        <v>-4943.7115557218094</v>
      </c>
      <c r="AI53">
        <f t="shared" si="38"/>
        <v>-4944.5639797618469</v>
      </c>
      <c r="AJ53">
        <f t="shared" si="39"/>
        <v>44.129078759326219</v>
      </c>
      <c r="AK53">
        <f t="shared" si="61"/>
        <v>7.4226023231961804</v>
      </c>
      <c r="AL53">
        <f t="shared" si="40"/>
        <v>-4893.0122986793249</v>
      </c>
      <c r="AN53">
        <f t="shared" si="41"/>
        <v>0</v>
      </c>
      <c r="AO53">
        <f t="shared" si="42"/>
        <v>0</v>
      </c>
      <c r="AP53">
        <f t="shared" si="43"/>
        <v>-7.5448202502113298E-3</v>
      </c>
      <c r="AQ53">
        <f t="shared" si="44"/>
        <v>-43.756878390197464</v>
      </c>
      <c r="AR53">
        <f t="shared" si="45"/>
        <v>-43.764423210447674</v>
      </c>
      <c r="AS53">
        <f t="shared" si="46"/>
        <v>0.39058725635164082</v>
      </c>
      <c r="AT53">
        <f t="shared" si="47"/>
        <v>6.5697584402751696E-2</v>
      </c>
      <c r="AU53">
        <f t="shared" si="48"/>
        <v>-43.308138369693289</v>
      </c>
      <c r="AW53">
        <v>50</v>
      </c>
      <c r="AX53">
        <f>IF(Z53&gt;0, (R53*SUMPRODUCT(K53:$K$98, X53:$X$98)-K53*$AZ$3)/Z53, 0)</f>
        <v>907.82425146629726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0.252114</v>
      </c>
      <c r="Q54" s="5">
        <f t="shared" si="60"/>
        <v>12.5</v>
      </c>
      <c r="R54">
        <f t="shared" si="31"/>
        <v>250000</v>
      </c>
      <c r="S54">
        <f t="shared" si="32"/>
        <v>547.15908085498813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61.908097286333486</v>
      </c>
      <c r="AC54">
        <f t="shared" si="33"/>
        <v>27.532684489295164</v>
      </c>
      <c r="AE54">
        <f t="shared" si="34"/>
        <v>0</v>
      </c>
      <c r="AF54">
        <f t="shared" si="35"/>
        <v>0</v>
      </c>
      <c r="AG54">
        <f t="shared" si="36"/>
        <v>-0.62899176520731237</v>
      </c>
      <c r="AH54">
        <f t="shared" si="37"/>
        <v>-4298.1606886016643</v>
      </c>
      <c r="AI54">
        <f t="shared" si="38"/>
        <v>-4298.7896803668718</v>
      </c>
      <c r="AJ54">
        <f t="shared" si="39"/>
        <v>34.375412797038322</v>
      </c>
      <c r="AK54">
        <f t="shared" si="61"/>
        <v>4.3335668100433447</v>
      </c>
      <c r="AL54">
        <f t="shared" si="40"/>
        <v>-4260.0807007597896</v>
      </c>
      <c r="AN54">
        <f t="shared" si="41"/>
        <v>0</v>
      </c>
      <c r="AO54">
        <f t="shared" si="42"/>
        <v>0</v>
      </c>
      <c r="AP54">
        <f t="shared" si="43"/>
        <v>-4.970729674238783E-3</v>
      </c>
      <c r="AQ54">
        <f t="shared" si="44"/>
        <v>-33.967050224317489</v>
      </c>
      <c r="AR54">
        <f t="shared" si="45"/>
        <v>-33.972020953991731</v>
      </c>
      <c r="AS54">
        <f t="shared" si="46"/>
        <v>0.27165838077089588</v>
      </c>
      <c r="AT54">
        <f t="shared" si="47"/>
        <v>3.4246853980479317E-2</v>
      </c>
      <c r="AU54">
        <f t="shared" si="48"/>
        <v>-33.666115719240352</v>
      </c>
      <c r="AW54">
        <v>51</v>
      </c>
      <c r="AX54">
        <f>IF(Z54&gt;0, (R54*SUMPRODUCT(K54:$K$98, X54:$X$98)-K54*$AZ$3)/Z54, 0)</f>
        <v>547.15908085498813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0.286269</v>
      </c>
      <c r="Q55" s="5">
        <f t="shared" si="60"/>
        <v>12.5</v>
      </c>
      <c r="R55">
        <f t="shared" si="31"/>
        <v>250000</v>
      </c>
      <c r="S55">
        <f t="shared" si="32"/>
        <v>54.839667278215856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27.532684489295164</v>
      </c>
      <c r="AC55">
        <f t="shared" si="33"/>
        <v>1.9419428302983164</v>
      </c>
      <c r="AE55">
        <f t="shared" si="34"/>
        <v>0</v>
      </c>
      <c r="AF55">
        <f t="shared" si="35"/>
        <v>0</v>
      </c>
      <c r="AG55">
        <f t="shared" si="36"/>
        <v>-0.44264100392110717</v>
      </c>
      <c r="AH55">
        <f t="shared" si="37"/>
        <v>-3601.2168726826417</v>
      </c>
      <c r="AI55">
        <f t="shared" si="38"/>
        <v>-3601.6595136865626</v>
      </c>
      <c r="AJ55">
        <f t="shared" si="39"/>
        <v>25.590741658996848</v>
      </c>
      <c r="AK55">
        <f t="shared" si="61"/>
        <v>1.9272879142506616</v>
      </c>
      <c r="AL55">
        <f t="shared" si="40"/>
        <v>-3574.1414841133151</v>
      </c>
      <c r="AN55">
        <f t="shared" si="41"/>
        <v>0</v>
      </c>
      <c r="AO55">
        <f t="shared" si="42"/>
        <v>0</v>
      </c>
      <c r="AP55">
        <f t="shared" si="43"/>
        <v>-3.123264789626547E-3</v>
      </c>
      <c r="AQ55">
        <f t="shared" si="44"/>
        <v>-25.410103805618959</v>
      </c>
      <c r="AR55">
        <f t="shared" si="45"/>
        <v>-25.413227070408585</v>
      </c>
      <c r="AS55">
        <f t="shared" si="46"/>
        <v>0.18056768725885955</v>
      </c>
      <c r="AT55">
        <f t="shared" si="47"/>
        <v>1.3598899398675535E-2</v>
      </c>
      <c r="AU55">
        <f t="shared" si="48"/>
        <v>-25.219060483751051</v>
      </c>
      <c r="AW55">
        <v>52</v>
      </c>
      <c r="AX55">
        <f>IF(Z55&gt;0, (R55*SUMPRODUCT(K55:$K$98, X55:$X$98)-K55*$AZ$3)/Z55, 0)</f>
        <v>54.839667278215856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0.32445800000000002</v>
      </c>
      <c r="Q56" s="5">
        <f t="shared" si="60"/>
        <v>12.5</v>
      </c>
      <c r="R56">
        <f t="shared" si="31"/>
        <v>250000</v>
      </c>
      <c r="S56">
        <f t="shared" si="32"/>
        <v>-678.44201571773363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1.9419428302983164</v>
      </c>
      <c r="AC56">
        <f t="shared" si="33"/>
        <v>-15.989314041998618</v>
      </c>
      <c r="AE56">
        <f t="shared" si="34"/>
        <v>0</v>
      </c>
      <c r="AF56">
        <f t="shared" si="35"/>
        <v>0</v>
      </c>
      <c r="AG56">
        <f t="shared" si="36"/>
        <v>-0.29459617903166146</v>
      </c>
      <c r="AH56">
        <f t="shared" si="37"/>
        <v>-2872.3682970046916</v>
      </c>
      <c r="AI56">
        <f t="shared" si="38"/>
        <v>-2872.6628931837231</v>
      </c>
      <c r="AJ56">
        <f t="shared" si="39"/>
        <v>17.931256872296935</v>
      </c>
      <c r="AK56">
        <f t="shared" si="61"/>
        <v>0.13593599812088217</v>
      </c>
      <c r="AL56">
        <f t="shared" si="40"/>
        <v>-2854.5957003133053</v>
      </c>
      <c r="AN56">
        <f t="shared" si="41"/>
        <v>0</v>
      </c>
      <c r="AO56">
        <f t="shared" si="42"/>
        <v>0</v>
      </c>
      <c r="AP56">
        <f t="shared" si="43"/>
        <v>-1.855949905908599E-3</v>
      </c>
      <c r="AQ56">
        <f t="shared" si="44"/>
        <v>-18.095861555583035</v>
      </c>
      <c r="AR56">
        <f t="shared" si="45"/>
        <v>-18.097717505488944</v>
      </c>
      <c r="AS56">
        <f t="shared" si="46"/>
        <v>0.11296655175349619</v>
      </c>
      <c r="AT56">
        <f t="shared" si="47"/>
        <v>8.5639400942443336E-4</v>
      </c>
      <c r="AU56">
        <f t="shared" si="48"/>
        <v>-17.983894559726025</v>
      </c>
      <c r="AW56">
        <v>53</v>
      </c>
      <c r="AX56">
        <f>IF(Z56&gt;0, (R56*SUMPRODUCT(K56:$K$98, X56:$X$98)-K56*$AZ$3)/Z56, 0)</f>
        <v>-678.44201571773363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0.36696200000000001</v>
      </c>
      <c r="Q57" s="5">
        <f t="shared" si="60"/>
        <v>12.5</v>
      </c>
      <c r="R57">
        <f t="shared" si="31"/>
        <v>250000</v>
      </c>
      <c r="S57">
        <f t="shared" si="32"/>
        <v>-1866.5512070154014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-15.989314041998618</v>
      </c>
      <c r="AC57">
        <f t="shared" si="33"/>
        <v>-27.407633692829865</v>
      </c>
      <c r="AE57">
        <f t="shared" si="34"/>
        <v>0</v>
      </c>
      <c r="AF57">
        <f t="shared" si="35"/>
        <v>0</v>
      </c>
      <c r="AG57">
        <f t="shared" si="36"/>
        <v>-0.18354461419152832</v>
      </c>
      <c r="AH57">
        <f t="shared" si="37"/>
        <v>-2162.1120609963309</v>
      </c>
      <c r="AI57">
        <f t="shared" si="38"/>
        <v>-2162.2956056105222</v>
      </c>
      <c r="AJ57">
        <f t="shared" si="39"/>
        <v>11.418319650831247</v>
      </c>
      <c r="AK57">
        <f t="shared" si="61"/>
        <v>-1.1192519829399035</v>
      </c>
      <c r="AL57">
        <f t="shared" si="40"/>
        <v>-2151.9965379426312</v>
      </c>
      <c r="AN57">
        <f t="shared" si="41"/>
        <v>0</v>
      </c>
      <c r="AO57">
        <f t="shared" si="42"/>
        <v>0</v>
      </c>
      <c r="AP57">
        <f t="shared" si="43"/>
        <v>-1.0324351048906087E-3</v>
      </c>
      <c r="AQ57">
        <f t="shared" si="44"/>
        <v>-12.161840881643414</v>
      </c>
      <c r="AR57">
        <f t="shared" si="45"/>
        <v>-12.162873316748303</v>
      </c>
      <c r="AS57">
        <f t="shared" si="46"/>
        <v>6.4227839636193343E-2</v>
      </c>
      <c r="AT57">
        <f t="shared" si="47"/>
        <v>-6.2957719761788404E-3</v>
      </c>
      <c r="AU57">
        <f t="shared" si="48"/>
        <v>-12.104941249088291</v>
      </c>
      <c r="AW57">
        <v>54</v>
      </c>
      <c r="AX57">
        <f>IF(Z57&gt;0, (R57*SUMPRODUCT(K57:$K$98, X57:$X$98)-K57*$AZ$3)/Z57, 0)</f>
        <v>-1866.5512070154014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0.41335300000000003</v>
      </c>
      <c r="Q58" s="5">
        <f t="shared" si="60"/>
        <v>12.5</v>
      </c>
      <c r="R58">
        <f t="shared" si="31"/>
        <v>250000</v>
      </c>
      <c r="S58">
        <f t="shared" si="32"/>
        <v>-3969.1090724528717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-27.407633692829865</v>
      </c>
      <c r="AC58">
        <f t="shared" si="33"/>
        <v>-33.607383588087757</v>
      </c>
      <c r="AE58">
        <f t="shared" si="34"/>
        <v>0</v>
      </c>
      <c r="AF58">
        <f t="shared" si="35"/>
        <v>0</v>
      </c>
      <c r="AG58">
        <f t="shared" si="36"/>
        <v>-0.10584045113970221</v>
      </c>
      <c r="AH58">
        <f t="shared" si="37"/>
        <v>-1517.374338198216</v>
      </c>
      <c r="AI58">
        <f t="shared" si="38"/>
        <v>-1517.4801786493558</v>
      </c>
      <c r="AJ58">
        <f t="shared" si="39"/>
        <v>6.1997498952578916</v>
      </c>
      <c r="AK58">
        <f t="shared" si="61"/>
        <v>-1.9185343584980907</v>
      </c>
      <c r="AL58">
        <f t="shared" si="40"/>
        <v>-1513.1989631125962</v>
      </c>
      <c r="AN58">
        <f t="shared" si="41"/>
        <v>0</v>
      </c>
      <c r="AO58">
        <f t="shared" si="42"/>
        <v>0</v>
      </c>
      <c r="AP58">
        <f t="shared" si="43"/>
        <v>-5.3156304100879887E-4</v>
      </c>
      <c r="AQ58">
        <f t="shared" si="44"/>
        <v>-7.6207169269972814</v>
      </c>
      <c r="AR58">
        <f t="shared" si="45"/>
        <v>-7.6212484900382904</v>
      </c>
      <c r="AS58">
        <f t="shared" si="46"/>
        <v>3.1137035720561642E-2</v>
      </c>
      <c r="AT58">
        <f t="shared" si="47"/>
        <v>-9.6354649559931907E-3</v>
      </c>
      <c r="AU58">
        <f t="shared" si="48"/>
        <v>-7.5997469192737226</v>
      </c>
      <c r="AW58">
        <v>55</v>
      </c>
      <c r="AX58">
        <f>IF(Z58&gt;0, (R58*SUMPRODUCT(K58:$K$98, X58:$X$98)-K58*$AZ$3)/Z58, 0)</f>
        <v>-3969.1090724528717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0.46434700000000001</v>
      </c>
      <c r="Q59" s="5">
        <f t="shared" si="60"/>
        <v>12.5</v>
      </c>
      <c r="R59">
        <f t="shared" si="31"/>
        <v>250000</v>
      </c>
      <c r="S59">
        <f t="shared" si="32"/>
        <v>-8066.9944027702777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-33.607383588087757</v>
      </c>
      <c r="AC59">
        <f t="shared" si="33"/>
        <v>-35.904804991526532</v>
      </c>
      <c r="AE59">
        <f t="shared" si="34"/>
        <v>0</v>
      </c>
      <c r="AF59">
        <f t="shared" si="35"/>
        <v>0</v>
      </c>
      <c r="AG59">
        <f t="shared" si="36"/>
        <v>-5.5635350662937899E-2</v>
      </c>
      <c r="AH59">
        <f t="shared" si="37"/>
        <v>-982.93391930734606</v>
      </c>
      <c r="AI59">
        <f t="shared" si="38"/>
        <v>-982.98955465800896</v>
      </c>
      <c r="AJ59">
        <f t="shared" si="39"/>
        <v>2.2974214034387757</v>
      </c>
      <c r="AK59">
        <f t="shared" si="61"/>
        <v>-2.3525168511661434</v>
      </c>
      <c r="AL59">
        <f t="shared" si="40"/>
        <v>-983.04465010573631</v>
      </c>
      <c r="AN59">
        <f t="shared" si="41"/>
        <v>0</v>
      </c>
      <c r="AO59">
        <f t="shared" si="42"/>
        <v>0</v>
      </c>
      <c r="AP59">
        <f t="shared" si="43"/>
        <v>-2.4948009571017698E-4</v>
      </c>
      <c r="AQ59">
        <f t="shared" si="44"/>
        <v>-4.4076732750591558</v>
      </c>
      <c r="AR59">
        <f t="shared" si="45"/>
        <v>-4.4079227551548659</v>
      </c>
      <c r="AS59">
        <f t="shared" si="46"/>
        <v>1.0302099380822853E-2</v>
      </c>
      <c r="AT59">
        <f t="shared" si="47"/>
        <v>-1.054915844324331E-2</v>
      </c>
      <c r="AU59">
        <f t="shared" si="48"/>
        <v>-4.4081698142172856</v>
      </c>
      <c r="AW59">
        <v>56</v>
      </c>
      <c r="AX59">
        <f>IF(Z59&gt;0, (R59*SUMPRODUCT(K59:$K$98, X59:$X$98)-K59*$AZ$3)/Z59, 0)</f>
        <v>-8066.9944027702777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0.52171199999999995</v>
      </c>
      <c r="Q60" s="5">
        <f t="shared" si="60"/>
        <v>12.5</v>
      </c>
      <c r="R60">
        <f t="shared" si="31"/>
        <v>250000</v>
      </c>
      <c r="S60">
        <f t="shared" si="32"/>
        <v>-17060.911796111617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-35.904804991526532</v>
      </c>
      <c r="AC60">
        <f t="shared" si="33"/>
        <v>-35.559535834837021</v>
      </c>
      <c r="AE60">
        <f t="shared" si="34"/>
        <v>0</v>
      </c>
      <c r="AF60">
        <f t="shared" si="35"/>
        <v>0</v>
      </c>
      <c r="AG60">
        <f t="shared" si="36"/>
        <v>-2.6053367091245862E-2</v>
      </c>
      <c r="AH60">
        <f t="shared" si="37"/>
        <v>-580.51260130125308</v>
      </c>
      <c r="AI60">
        <f t="shared" si="38"/>
        <v>-580.53865466834429</v>
      </c>
      <c r="AJ60">
        <f t="shared" si="39"/>
        <v>-0.34526915668951119</v>
      </c>
      <c r="AK60">
        <f t="shared" si="61"/>
        <v>-2.5133363494068575</v>
      </c>
      <c r="AL60">
        <f t="shared" si="40"/>
        <v>-583.39726017444059</v>
      </c>
      <c r="AN60">
        <f t="shared" si="41"/>
        <v>0</v>
      </c>
      <c r="AO60">
        <f t="shared" si="42"/>
        <v>0</v>
      </c>
      <c r="AP60">
        <f t="shared" si="43"/>
        <v>-1.0431119201779226E-4</v>
      </c>
      <c r="AQ60">
        <f t="shared" si="44"/>
        <v>-2.3242278516633541</v>
      </c>
      <c r="AR60">
        <f t="shared" si="45"/>
        <v>-2.3243321628553715</v>
      </c>
      <c r="AS60">
        <f t="shared" si="46"/>
        <v>-1.3823716978740256E-3</v>
      </c>
      <c r="AT60">
        <f t="shared" si="47"/>
        <v>-1.0062772678482953E-2</v>
      </c>
      <c r="AU60">
        <f t="shared" si="48"/>
        <v>-2.3357773072317283</v>
      </c>
      <c r="AW60">
        <v>57</v>
      </c>
      <c r="AX60">
        <f>IF(Z60&gt;0, (R60*SUMPRODUCT(K60:$K$98, X60:$X$98)-K60*$AZ$3)/Z60, 0)</f>
        <v>-17060.911796111617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0.58618000000000003</v>
      </c>
      <c r="Q61" s="5">
        <f t="shared" si="60"/>
        <v>12.5</v>
      </c>
      <c r="R61">
        <f t="shared" si="31"/>
        <v>250000</v>
      </c>
      <c r="S61">
        <f t="shared" si="32"/>
        <v>-39968.252212485131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-35.559535834837021</v>
      </c>
      <c r="AC61">
        <f t="shared" si="33"/>
        <v>-33.640065086724775</v>
      </c>
      <c r="AE61">
        <f t="shared" si="34"/>
        <v>0</v>
      </c>
      <c r="AF61">
        <f t="shared" si="35"/>
        <v>0</v>
      </c>
      <c r="AG61">
        <f t="shared" si="36"/>
        <v>-1.0520870698786905E-2</v>
      </c>
      <c r="AH61">
        <f t="shared" si="37"/>
        <v>-305.43925443093002</v>
      </c>
      <c r="AI61">
        <f t="shared" si="38"/>
        <v>-305.44977530162879</v>
      </c>
      <c r="AJ61">
        <f t="shared" si="39"/>
        <v>-1.9194707481122464</v>
      </c>
      <c r="AK61">
        <f t="shared" si="61"/>
        <v>-2.4891675084385918</v>
      </c>
      <c r="AL61">
        <f t="shared" si="40"/>
        <v>-309.85841355817962</v>
      </c>
      <c r="AN61">
        <f t="shared" si="41"/>
        <v>0</v>
      </c>
      <c r="AO61">
        <f t="shared" si="42"/>
        <v>0</v>
      </c>
      <c r="AP61">
        <f t="shared" si="43"/>
        <v>-3.7609772821986492E-5</v>
      </c>
      <c r="AQ61">
        <f t="shared" si="44"/>
        <v>-1.0918774024462405</v>
      </c>
      <c r="AR61">
        <f t="shared" si="45"/>
        <v>-1.0919150122190626</v>
      </c>
      <c r="AS61">
        <f t="shared" si="46"/>
        <v>-6.8616810187843028E-3</v>
      </c>
      <c r="AT61">
        <f t="shared" si="47"/>
        <v>-8.8982202318140819E-3</v>
      </c>
      <c r="AU61">
        <f t="shared" si="48"/>
        <v>-1.1076749134696608</v>
      </c>
      <c r="AW61">
        <v>58</v>
      </c>
      <c r="AX61">
        <f>IF(Z61&gt;0, (R61*SUMPRODUCT(K61:$K$98, X61:$X$98)-K61*$AZ$3)/Z61, 0)</f>
        <v>-39968.252212485131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0.65888599999999997</v>
      </c>
      <c r="Q62" s="5">
        <f t="shared" si="60"/>
        <v>12.5</v>
      </c>
      <c r="R62">
        <f t="shared" si="31"/>
        <v>250000</v>
      </c>
      <c r="S62">
        <f t="shared" si="32"/>
        <v>-111030.46614277011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-33.640065086724775</v>
      </c>
      <c r="AC62">
        <f t="shared" si="33"/>
        <v>-30.942925882228518</v>
      </c>
      <c r="AE62">
        <f t="shared" si="34"/>
        <v>0</v>
      </c>
      <c r="AF62">
        <f t="shared" si="35"/>
        <v>0</v>
      </c>
      <c r="AG62">
        <f t="shared" si="36"/>
        <v>-3.4836075805581277E-3</v>
      </c>
      <c r="AH62">
        <f t="shared" si="37"/>
        <v>-138.64108822481816</v>
      </c>
      <c r="AI62">
        <f t="shared" si="38"/>
        <v>-138.64457183239873</v>
      </c>
      <c r="AJ62">
        <f t="shared" si="39"/>
        <v>-2.6971392044962563</v>
      </c>
      <c r="AK62">
        <f t="shared" si="61"/>
        <v>-2.3548045560707345</v>
      </c>
      <c r="AL62">
        <f t="shared" si="40"/>
        <v>-143.69651559296574</v>
      </c>
      <c r="AN62">
        <f t="shared" si="41"/>
        <v>0</v>
      </c>
      <c r="AO62">
        <f t="shared" si="42"/>
        <v>0</v>
      </c>
      <c r="AP62">
        <f t="shared" si="43"/>
        <v>-1.1118859212660033E-5</v>
      </c>
      <c r="AQ62">
        <f t="shared" si="44"/>
        <v>-0.44250987099263195</v>
      </c>
      <c r="AR62">
        <f t="shared" si="45"/>
        <v>-0.44252098985184463</v>
      </c>
      <c r="AS62">
        <f t="shared" si="46"/>
        <v>-8.6086364202178686E-3</v>
      </c>
      <c r="AT62">
        <f t="shared" si="47"/>
        <v>-7.5159844290171238E-3</v>
      </c>
      <c r="AU62">
        <f t="shared" si="48"/>
        <v>-0.45864561070107968</v>
      </c>
      <c r="AW62">
        <v>59</v>
      </c>
      <c r="AX62">
        <f>IF(Z62&gt;0, (R62*SUMPRODUCT(K62:$K$98, X62:$X$98)-K62*$AZ$3)/Z62, 0)</f>
        <v>-111030.46614277011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0.73742600000000003</v>
      </c>
      <c r="Q63" s="5">
        <f t="shared" si="60"/>
        <v>12.5</v>
      </c>
      <c r="R63">
        <f t="shared" si="31"/>
        <v>250000</v>
      </c>
      <c r="S63">
        <f t="shared" si="32"/>
        <v>-397820.50972251862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-30.942925882228518</v>
      </c>
      <c r="AC63">
        <f t="shared" si="33"/>
        <v>-28.002385211308212</v>
      </c>
      <c r="AE63">
        <f t="shared" si="34"/>
        <v>0</v>
      </c>
      <c r="AF63">
        <f t="shared" si="35"/>
        <v>0</v>
      </c>
      <c r="AG63">
        <f t="shared" si="36"/>
        <v>-8.7986870105188854E-4</v>
      </c>
      <c r="AH63">
        <f t="shared" si="37"/>
        <v>-51.378056074013159</v>
      </c>
      <c r="AI63">
        <f t="shared" si="38"/>
        <v>-51.378935942714214</v>
      </c>
      <c r="AJ63">
        <f t="shared" si="39"/>
        <v>-2.9405406709203064</v>
      </c>
      <c r="AK63">
        <f t="shared" si="61"/>
        <v>-2.1660048117559967</v>
      </c>
      <c r="AL63">
        <f t="shared" si="40"/>
        <v>-56.485481425390518</v>
      </c>
      <c r="AN63">
        <f t="shared" si="41"/>
        <v>0</v>
      </c>
      <c r="AO63">
        <f t="shared" si="42"/>
        <v>0</v>
      </c>
      <c r="AP63">
        <f t="shared" si="43"/>
        <v>-2.5074417381949954E-6</v>
      </c>
      <c r="AQ63">
        <f t="shared" si="44"/>
        <v>-0.14641671203133996</v>
      </c>
      <c r="AR63">
        <f t="shared" si="45"/>
        <v>-0.14641921947307815</v>
      </c>
      <c r="AS63">
        <f t="shared" si="46"/>
        <v>-8.379925780188275E-3</v>
      </c>
      <c r="AT63">
        <f t="shared" si="47"/>
        <v>-6.1726606067873868E-3</v>
      </c>
      <c r="AU63">
        <f t="shared" si="48"/>
        <v>-0.16097180586005383</v>
      </c>
      <c r="AW63">
        <v>60</v>
      </c>
      <c r="AX63">
        <f>IF(Z63&gt;0, (R63*SUMPRODUCT(K63:$K$98, X63:$X$98)-K63*$AZ$3)/Z63, 0)</f>
        <v>-397820.50972251862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0.819492</v>
      </c>
      <c r="Q64" s="5">
        <f t="shared" si="60"/>
        <v>12.5</v>
      </c>
      <c r="R64">
        <f t="shared" si="31"/>
        <v>250000</v>
      </c>
      <c r="S64">
        <f t="shared" si="32"/>
        <v>-2093674.3284466774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-28.002385211308212</v>
      </c>
      <c r="AC64">
        <f t="shared" si="33"/>
        <v>-25.128221082345853</v>
      </c>
      <c r="AE64">
        <f t="shared" si="34"/>
        <v>0</v>
      </c>
      <c r="AF64">
        <f t="shared" si="35"/>
        <v>0</v>
      </c>
      <c r="AG64">
        <f t="shared" si="36"/>
        <v>-1.5002465247895543E-4</v>
      </c>
      <c r="AH64">
        <f t="shared" si="37"/>
        <v>-14.420907231248286</v>
      </c>
      <c r="AI64">
        <f t="shared" si="38"/>
        <v>-14.421057255900765</v>
      </c>
      <c r="AJ64">
        <f t="shared" si="39"/>
        <v>-2.8741641289623594</v>
      </c>
      <c r="AK64">
        <f t="shared" si="61"/>
        <v>-1.9601669647915749</v>
      </c>
      <c r="AL64">
        <f t="shared" si="40"/>
        <v>-19.255388349654702</v>
      </c>
      <c r="AN64">
        <f t="shared" si="41"/>
        <v>0</v>
      </c>
      <c r="AO64">
        <f t="shared" si="42"/>
        <v>0</v>
      </c>
      <c r="AP64">
        <f t="shared" si="43"/>
        <v>-3.8173113919299314E-7</v>
      </c>
      <c r="AQ64">
        <f t="shared" si="44"/>
        <v>-3.6693365087801667E-2</v>
      </c>
      <c r="AR64">
        <f t="shared" si="45"/>
        <v>-3.6693746818940859E-2</v>
      </c>
      <c r="AS64">
        <f t="shared" si="46"/>
        <v>-7.3131843936805069E-3</v>
      </c>
      <c r="AT64">
        <f t="shared" si="47"/>
        <v>-4.9875587519412562E-3</v>
      </c>
      <c r="AU64">
        <f t="shared" si="48"/>
        <v>-4.8994489964562633E-2</v>
      </c>
      <c r="AW64">
        <v>61</v>
      </c>
      <c r="AX64">
        <f>IF(Z64&gt;0, (R64*SUMPRODUCT(K64:$K$98, X64:$X$98)-K64*$AZ$3)/Z64, 0)</f>
        <v>-2093674.3284466774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0.82196330200000001</v>
      </c>
      <c r="Q65" s="5">
        <f t="shared" si="60"/>
        <v>12.5</v>
      </c>
      <c r="R65">
        <f t="shared" si="31"/>
        <v>250000</v>
      </c>
      <c r="S65">
        <f t="shared" si="32"/>
        <v>-11140560.135008158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-25.128221082345853</v>
      </c>
      <c r="AC65">
        <f t="shared" si="33"/>
        <v>-22.467967267974995</v>
      </c>
      <c r="AE65">
        <f t="shared" si="34"/>
        <v>0</v>
      </c>
      <c r="AF65">
        <f t="shared" si="35"/>
        <v>0</v>
      </c>
      <c r="AG65">
        <f t="shared" si="36"/>
        <v>-2.5209647221161182E-5</v>
      </c>
      <c r="AH65">
        <f t="shared" si="37"/>
        <v>-2.4662951746600936</v>
      </c>
      <c r="AI65">
        <f t="shared" si="38"/>
        <v>-2.4663203843073149</v>
      </c>
      <c r="AJ65">
        <f t="shared" si="39"/>
        <v>-2.6602538143708578</v>
      </c>
      <c r="AK65">
        <f t="shared" si="61"/>
        <v>-1.7589754757642098</v>
      </c>
      <c r="AL65">
        <f t="shared" si="40"/>
        <v>-6.8855496744423821</v>
      </c>
      <c r="AN65">
        <f t="shared" si="41"/>
        <v>0</v>
      </c>
      <c r="AO65">
        <f t="shared" si="42"/>
        <v>0</v>
      </c>
      <c r="AP65">
        <f t="shared" si="43"/>
        <v>-5.7272178708722276E-8</v>
      </c>
      <c r="AQ65">
        <f t="shared" si="44"/>
        <v>-5.6030176365588257E-3</v>
      </c>
      <c r="AR65">
        <f t="shared" si="45"/>
        <v>-5.6030749087375353E-3</v>
      </c>
      <c r="AS65">
        <f t="shared" si="46"/>
        <v>-6.0436598152518728E-3</v>
      </c>
      <c r="AT65">
        <f t="shared" si="47"/>
        <v>-3.9961034324853756E-3</v>
      </c>
      <c r="AU65">
        <f t="shared" si="48"/>
        <v>-1.5642838156474784E-2</v>
      </c>
      <c r="AW65">
        <v>62</v>
      </c>
      <c r="AX65">
        <f>IF(Z65&gt;0, (R65*SUMPRODUCT(K65:$K$98, X65:$X$98)-K65*$AZ$3)/Z65, 0)</f>
        <v>-11140560.135008158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0.82463276399999996</v>
      </c>
      <c r="Q66" s="5">
        <f t="shared" si="60"/>
        <v>12.5</v>
      </c>
      <c r="R66">
        <f t="shared" si="31"/>
        <v>250000</v>
      </c>
      <c r="S66">
        <f t="shared" si="32"/>
        <v>-60165223.219654515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-22.467967267974995</v>
      </c>
      <c r="AC66">
        <f t="shared" si="33"/>
        <v>-20.065581732523462</v>
      </c>
      <c r="AE66">
        <f t="shared" si="34"/>
        <v>0</v>
      </c>
      <c r="AF66">
        <f t="shared" si="35"/>
        <v>0</v>
      </c>
      <c r="AG66">
        <f t="shared" si="36"/>
        <v>-4.1688496814985068E-6</v>
      </c>
      <c r="AH66">
        <f t="shared" si="37"/>
        <v>-0.41577402134902125</v>
      </c>
      <c r="AI66">
        <f t="shared" si="38"/>
        <v>-0.41577819019870277</v>
      </c>
      <c r="AJ66">
        <f t="shared" si="39"/>
        <v>-2.4023855354515327</v>
      </c>
      <c r="AK66">
        <f t="shared" si="61"/>
        <v>-1.5727577087582498</v>
      </c>
      <c r="AL66">
        <f t="shared" si="40"/>
        <v>-4.3909214344084848</v>
      </c>
      <c r="AN66">
        <f t="shared" si="41"/>
        <v>0</v>
      </c>
      <c r="AO66">
        <f t="shared" si="42"/>
        <v>0</v>
      </c>
      <c r="AP66">
        <f t="shared" si="43"/>
        <v>-8.4561981185352266E-9</v>
      </c>
      <c r="AQ66">
        <f t="shared" si="44"/>
        <v>-8.4336633980134983E-4</v>
      </c>
      <c r="AR66">
        <f t="shared" si="45"/>
        <v>-8.4337479599946841E-4</v>
      </c>
      <c r="AS66">
        <f t="shared" si="46"/>
        <v>-4.8730584206574659E-3</v>
      </c>
      <c r="AT66">
        <f t="shared" si="47"/>
        <v>-3.1902207548372718E-3</v>
      </c>
      <c r="AU66">
        <f t="shared" si="48"/>
        <v>-8.906653971494205E-3</v>
      </c>
      <c r="AW66">
        <v>63</v>
      </c>
      <c r="AX66">
        <f>IF(Z66&gt;0, (R66*SUMPRODUCT(K66:$K$98, X66:$X$98)-K66*$AZ$3)/Z66, 0)</f>
        <v>-60165223.219654515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0.82757423799999996</v>
      </c>
      <c r="Q67" s="5">
        <f t="shared" si="60"/>
        <v>12.5</v>
      </c>
      <c r="R67">
        <f t="shared" ref="R67:R98" si="62">$C$6</f>
        <v>250000</v>
      </c>
      <c r="S67">
        <f t="shared" ref="S67:S98" si="63">AX67</f>
        <v>-330742854.55094993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-20.065581732523462</v>
      </c>
      <c r="AC67">
        <f t="shared" ref="AC67:AC98" si="64">S67*Z67</f>
        <v>-17.916435319320328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-6.7712858618085263E-7</v>
      </c>
      <c r="AH67">
        <f t="shared" ref="AH67:AH98" si="68">-X67*R67</f>
        <v>-6.9000651970053381E-2</v>
      </c>
      <c r="AI67">
        <f t="shared" ref="AI67:AI98" si="69">SUM(AE67:AH67)</f>
        <v>-6.9001329098639555E-2</v>
      </c>
      <c r="AJ67">
        <f t="shared" ref="AJ67:AJ98" si="70">AB67-AC67</f>
        <v>-2.1491464132031339</v>
      </c>
      <c r="AK67">
        <f t="shared" si="61"/>
        <v>-1.4045907212766424</v>
      </c>
      <c r="AL67">
        <f t="shared" ref="AL67:AL98" si="71">SUM(AI67:AK67)</f>
        <v>-3.6227384635784157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-1.2263432348446885E-9</v>
      </c>
      <c r="AQ67">
        <f t="shared" ref="AQ67:AQ98" si="75">AH67*$K67</f>
        <v>-1.2496663775578255E-4</v>
      </c>
      <c r="AR67">
        <f t="shared" ref="AR67:AR98" si="76">AI67*$K67</f>
        <v>-1.2496786409901738E-4</v>
      </c>
      <c r="AS67">
        <f t="shared" ref="AS67:AS98" si="77">AJ67*$K67</f>
        <v>-3.8923052700930529E-3</v>
      </c>
      <c r="AT67">
        <f t="shared" ref="AT67:AT98" si="78">AK67*$K67</f>
        <v>-2.5438452369564717E-3</v>
      </c>
      <c r="AU67">
        <f t="shared" ref="AU67:AU98" si="79">AL67*$K67</f>
        <v>-6.5611183711485419E-3</v>
      </c>
      <c r="AW67">
        <v>64</v>
      </c>
      <c r="AX67">
        <f>IF(Z67&gt;0, (R67*SUMPRODUCT(K67:$K$98, X67:$X$98)-K67*$AZ$3)/Z67, 0)</f>
        <v>-330742854.55094993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0.83082719400000005</v>
      </c>
      <c r="Q68" s="5">
        <f t="shared" si="60"/>
        <v>12.5</v>
      </c>
      <c r="R68">
        <f t="shared" si="62"/>
        <v>250000</v>
      </c>
      <c r="S68">
        <f t="shared" si="63"/>
        <v>-1855267525.6302471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-17.916435319320328</v>
      </c>
      <c r="AC68">
        <f t="shared" si="64"/>
        <v>-15.99692655422332</v>
      </c>
      <c r="AE68">
        <f t="shared" si="65"/>
        <v>0</v>
      </c>
      <c r="AF68">
        <f t="shared" si="66"/>
        <v>0</v>
      </c>
      <c r="AG68">
        <f t="shared" si="67"/>
        <v>-1.077804570852191E-7</v>
      </c>
      <c r="AH68">
        <f t="shared" si="68"/>
        <v>-1.12515368646765E-2</v>
      </c>
      <c r="AI68">
        <f t="shared" si="69"/>
        <v>-1.1251644645133585E-2</v>
      </c>
      <c r="AJ68">
        <f t="shared" si="70"/>
        <v>-1.9195087650970084</v>
      </c>
      <c r="AK68">
        <f t="shared" si="61"/>
        <v>-1.2541504723524231</v>
      </c>
      <c r="AL68">
        <f t="shared" si="71"/>
        <v>-3.1849108820945649</v>
      </c>
      <c r="AN68">
        <f t="shared" si="72"/>
        <v>0</v>
      </c>
      <c r="AO68">
        <f t="shared" si="73"/>
        <v>0</v>
      </c>
      <c r="AP68">
        <f t="shared" si="74"/>
        <v>-1.7428615518691605E-10</v>
      </c>
      <c r="AQ68">
        <f t="shared" si="75"/>
        <v>-1.8194273369408848E-5</v>
      </c>
      <c r="AR68">
        <f t="shared" si="76"/>
        <v>-1.8194447655564035E-5</v>
      </c>
      <c r="AS68">
        <f t="shared" si="77"/>
        <v>-3.1039375000221792E-3</v>
      </c>
      <c r="AT68">
        <f t="shared" si="78"/>
        <v>-2.0280213107588909E-3</v>
      </c>
      <c r="AU68">
        <f t="shared" si="79"/>
        <v>-5.1501532584366343E-3</v>
      </c>
      <c r="AW68">
        <v>65</v>
      </c>
      <c r="AX68">
        <f>IF(Z68&gt;0, (R68*SUMPRODUCT(K68:$K$98, X68:$X$98)-K68*$AZ$3)/Z68, 0)</f>
        <v>-1855267525.6302471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0.83405797299999995</v>
      </c>
      <c r="Q69" s="5">
        <f t="shared" ref="Q69:Q98" si="91">$C$8</f>
        <v>12.5</v>
      </c>
      <c r="R69">
        <f t="shared" si="62"/>
        <v>250000</v>
      </c>
      <c r="S69">
        <f t="shared" si="63"/>
        <v>-10622477728.33227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-15.99692655422332</v>
      </c>
      <c r="AC69">
        <f t="shared" si="64"/>
        <v>-14.282986059447792</v>
      </c>
      <c r="AE69">
        <f t="shared" si="65"/>
        <v>0</v>
      </c>
      <c r="AF69">
        <f t="shared" si="66"/>
        <v>0</v>
      </c>
      <c r="AG69">
        <f t="shared" si="67"/>
        <v>-1.6807502948855586E-8</v>
      </c>
      <c r="AH69">
        <f t="shared" si="68"/>
        <v>-1.7979029913102267E-3</v>
      </c>
      <c r="AI69">
        <f t="shared" si="69"/>
        <v>-1.7979197988131756E-3</v>
      </c>
      <c r="AJ69">
        <f t="shared" si="70"/>
        <v>-1.7139404947755281</v>
      </c>
      <c r="AK69">
        <f t="shared" si="61"/>
        <v>-1.1197848587956325</v>
      </c>
      <c r="AL69">
        <f t="shared" si="71"/>
        <v>-2.835523273369974</v>
      </c>
      <c r="AN69">
        <f t="shared" si="72"/>
        <v>0</v>
      </c>
      <c r="AO69">
        <f t="shared" si="73"/>
        <v>0</v>
      </c>
      <c r="AP69">
        <f t="shared" si="74"/>
        <v>-2.4266550283825232E-11</v>
      </c>
      <c r="AQ69">
        <f t="shared" si="75"/>
        <v>-2.5957992378064756E-6</v>
      </c>
      <c r="AR69">
        <f t="shared" si="76"/>
        <v>-2.5958235043567592E-6</v>
      </c>
      <c r="AS69">
        <f t="shared" si="77"/>
        <v>-2.4745747971316933E-3</v>
      </c>
      <c r="AT69">
        <f t="shared" si="78"/>
        <v>-1.6167372194261951E-3</v>
      </c>
      <c r="AU69">
        <f t="shared" si="79"/>
        <v>-4.0939078400622454E-3</v>
      </c>
      <c r="AW69">
        <v>66</v>
      </c>
      <c r="AX69">
        <f>IF(Z69&gt;0, (R69*SUMPRODUCT(K69:$K$98, X69:$X$98)-K69*$AZ$3)/Z69, 0)</f>
        <v>-10622477728.33227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0.83754713300000005</v>
      </c>
      <c r="Q70" s="5">
        <f t="shared" si="91"/>
        <v>12.5</v>
      </c>
      <c r="R70">
        <f t="shared" si="62"/>
        <v>250000</v>
      </c>
      <c r="S70">
        <f t="shared" si="63"/>
        <v>-62211731346.418808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-14.282986059447792</v>
      </c>
      <c r="AC70">
        <f t="shared" si="64"/>
        <v>-12.752668397167659</v>
      </c>
      <c r="AE70">
        <f t="shared" si="65"/>
        <v>0</v>
      </c>
      <c r="AF70">
        <f t="shared" si="66"/>
        <v>0</v>
      </c>
      <c r="AG70">
        <f t="shared" si="67"/>
        <v>-2.5623520116639867E-9</v>
      </c>
      <c r="AH70">
        <f t="shared" si="68"/>
        <v>-2.8154151815406084E-4</v>
      </c>
      <c r="AI70">
        <f t="shared" si="69"/>
        <v>-2.8154408050607251E-4</v>
      </c>
      <c r="AJ70">
        <f t="shared" si="70"/>
        <v>-1.5303176622801331</v>
      </c>
      <c r="AK70">
        <f t="shared" si="61"/>
        <v>-0.99980902416134554</v>
      </c>
      <c r="AL70">
        <f t="shared" si="71"/>
        <v>-2.530408230521985</v>
      </c>
      <c r="AN70">
        <f t="shared" si="72"/>
        <v>0</v>
      </c>
      <c r="AO70">
        <f t="shared" si="73"/>
        <v>0</v>
      </c>
      <c r="AP70">
        <f t="shared" si="74"/>
        <v>-3.3031296097935875E-12</v>
      </c>
      <c r="AQ70">
        <f t="shared" si="75"/>
        <v>-3.6293535032175289E-7</v>
      </c>
      <c r="AR70">
        <f t="shared" si="76"/>
        <v>-3.6293865345136266E-7</v>
      </c>
      <c r="AS70">
        <f t="shared" si="77"/>
        <v>-1.9727334728630859E-3</v>
      </c>
      <c r="AT70">
        <f t="shared" si="78"/>
        <v>-1.2888544496669433E-3</v>
      </c>
      <c r="AU70">
        <f t="shared" si="79"/>
        <v>-3.2619508611834809E-3</v>
      </c>
      <c r="AW70">
        <v>67</v>
      </c>
      <c r="AX70">
        <f>IF(Z70&gt;0, (R70*SUMPRODUCT(K70:$K$98, X70:$X$98)-K70*$AZ$3)/Z70, 0)</f>
        <v>-62211731346.418808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0.841203123</v>
      </c>
      <c r="Q71" s="5">
        <f t="shared" si="91"/>
        <v>12.5</v>
      </c>
      <c r="R71">
        <f t="shared" si="62"/>
        <v>250000</v>
      </c>
      <c r="S71">
        <f t="shared" si="63"/>
        <v>-373302124164.00049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-12.752668397167659</v>
      </c>
      <c r="AC71">
        <f t="shared" si="64"/>
        <v>-11.386311386817857</v>
      </c>
      <c r="AE71">
        <f t="shared" si="65"/>
        <v>0</v>
      </c>
      <c r="AF71">
        <f t="shared" si="66"/>
        <v>0</v>
      </c>
      <c r="AG71">
        <f t="shared" si="67"/>
        <v>-3.8126997711026886E-10</v>
      </c>
      <c r="AH71">
        <f t="shared" si="68"/>
        <v>-4.310917028874156E-5</v>
      </c>
      <c r="AI71">
        <f t="shared" si="69"/>
        <v>-4.3109551558718671E-5</v>
      </c>
      <c r="AJ71">
        <f t="shared" si="70"/>
        <v>-1.3663570103498017</v>
      </c>
      <c r="AK71">
        <f t="shared" si="61"/>
        <v>-0.89268678780173616</v>
      </c>
      <c r="AL71">
        <f t="shared" si="71"/>
        <v>-2.2590869077030966</v>
      </c>
      <c r="AN71">
        <f t="shared" si="72"/>
        <v>0</v>
      </c>
      <c r="AO71">
        <f t="shared" si="73"/>
        <v>0</v>
      </c>
      <c r="AP71">
        <f t="shared" si="74"/>
        <v>-4.388351520209951E-13</v>
      </c>
      <c r="AQ71">
        <f t="shared" si="75"/>
        <v>-4.9617909704145301E-8</v>
      </c>
      <c r="AR71">
        <f t="shared" si="76"/>
        <v>-4.9618348539297328E-8</v>
      </c>
      <c r="AS71">
        <f t="shared" si="77"/>
        <v>-1.5726532964812829E-3</v>
      </c>
      <c r="AT71">
        <f t="shared" si="78"/>
        <v>-1.0274670594343992E-3</v>
      </c>
      <c r="AU71">
        <f t="shared" si="79"/>
        <v>-2.6001699742642216E-3</v>
      </c>
      <c r="AW71">
        <v>68</v>
      </c>
      <c r="AX71">
        <f>IF(Z71&gt;0, (R71*SUMPRODUCT(K71:$K$98, X71:$X$98)-K71*$AZ$3)/Z71, 0)</f>
        <v>-373302124164.00049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0.84498057100000001</v>
      </c>
      <c r="Q72" s="5">
        <f t="shared" si="91"/>
        <v>12.5</v>
      </c>
      <c r="R72">
        <f t="shared" si="62"/>
        <v>250000</v>
      </c>
      <c r="S72">
        <f t="shared" si="63"/>
        <v>-2298350446747.9946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-11.386311386817857</v>
      </c>
      <c r="AC72">
        <f t="shared" si="64"/>
        <v>-10.166349496002594</v>
      </c>
      <c r="AE72">
        <f t="shared" si="65"/>
        <v>0</v>
      </c>
      <c r="AF72">
        <f t="shared" si="66"/>
        <v>0</v>
      </c>
      <c r="AG72">
        <f t="shared" si="67"/>
        <v>-5.5291554375374241E-11</v>
      </c>
      <c r="AH72">
        <f t="shared" si="68"/>
        <v>-6.4433144592758395E-6</v>
      </c>
      <c r="AI72">
        <f t="shared" si="69"/>
        <v>-6.4433697508302149E-6</v>
      </c>
      <c r="AJ72">
        <f t="shared" si="70"/>
        <v>-1.219961890815263</v>
      </c>
      <c r="AK72">
        <f t="shared" si="61"/>
        <v>-0.79704179707725009</v>
      </c>
      <c r="AL72">
        <f t="shared" si="71"/>
        <v>-2.0170101312622641</v>
      </c>
      <c r="AN72">
        <f t="shared" si="72"/>
        <v>0</v>
      </c>
      <c r="AO72">
        <f t="shared" si="73"/>
        <v>0</v>
      </c>
      <c r="AP72">
        <f t="shared" si="74"/>
        <v>-5.6821092117154355E-14</v>
      </c>
      <c r="AQ72">
        <f t="shared" si="75"/>
        <v>-6.6215567380280767E-9</v>
      </c>
      <c r="AR72">
        <f t="shared" si="76"/>
        <v>-6.6216135591201937E-9</v>
      </c>
      <c r="AS72">
        <f t="shared" si="77"/>
        <v>-1.2537098614884559E-3</v>
      </c>
      <c r="AT72">
        <f t="shared" si="78"/>
        <v>-8.190904720363478E-4</v>
      </c>
      <c r="AU72">
        <f t="shared" si="79"/>
        <v>-2.0728069551383629E-3</v>
      </c>
      <c r="AW72">
        <v>69</v>
      </c>
      <c r="AX72">
        <f>IF(Z72&gt;0, (R72*SUMPRODUCT(K72:$K$98, X72:$X$98)-K72*$AZ$3)/Z72, 0)</f>
        <v>-2298350446747.9946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0.84903369399999995</v>
      </c>
      <c r="Q73" s="5">
        <f t="shared" si="91"/>
        <v>12.5</v>
      </c>
      <c r="R73">
        <f t="shared" si="62"/>
        <v>250000</v>
      </c>
      <c r="S73">
        <f t="shared" si="63"/>
        <v>-14557369577951.156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-10.166349496002594</v>
      </c>
      <c r="AC73">
        <f t="shared" si="64"/>
        <v>-9.0770977700945323</v>
      </c>
      <c r="AE73">
        <f t="shared" si="65"/>
        <v>0</v>
      </c>
      <c r="AF73">
        <f t="shared" si="66"/>
        <v>0</v>
      </c>
      <c r="AG73">
        <f t="shared" si="67"/>
        <v>-7.7942461732946436E-12</v>
      </c>
      <c r="AH73">
        <f t="shared" si="68"/>
        <v>-9.3888785316651705E-7</v>
      </c>
      <c r="AI73">
        <f t="shared" si="69"/>
        <v>-9.3889564741269034E-7</v>
      </c>
      <c r="AJ73">
        <f t="shared" si="70"/>
        <v>-1.0892517259080616</v>
      </c>
      <c r="AK73">
        <f t="shared" ref="AK73:AK98" si="92">G73*SUM(AB73:AB73, AE73:AF73)</f>
        <v>-0.71164446472018161</v>
      </c>
      <c r="AL73">
        <f t="shared" si="71"/>
        <v>-1.8008971295238907</v>
      </c>
      <c r="AN73">
        <f t="shared" si="72"/>
        <v>0</v>
      </c>
      <c r="AO73">
        <f t="shared" si="73"/>
        <v>0</v>
      </c>
      <c r="AP73">
        <f t="shared" si="74"/>
        <v>-7.151660230929435E-15</v>
      </c>
      <c r="AQ73">
        <f t="shared" si="75"/>
        <v>-8.6148253102396141E-10</v>
      </c>
      <c r="AR73">
        <f t="shared" si="76"/>
        <v>-8.6148968268419231E-10</v>
      </c>
      <c r="AS73">
        <f t="shared" si="77"/>
        <v>-9.9944986037759482E-4</v>
      </c>
      <c r="AT73">
        <f t="shared" si="78"/>
        <v>-6.5297391226085339E-4</v>
      </c>
      <c r="AU73">
        <f t="shared" si="79"/>
        <v>-1.6524246341281309E-3</v>
      </c>
      <c r="AW73">
        <v>70</v>
      </c>
      <c r="AX73">
        <f>IF(Z73&gt;0, (R73*SUMPRODUCT(K73:$K$98, X73:$X$98)-K73*$AZ$3)/Z73, 0)</f>
        <v>-14557369577951.156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0.853201969</v>
      </c>
      <c r="Q74" s="5">
        <f t="shared" si="91"/>
        <v>12.5</v>
      </c>
      <c r="R74">
        <f t="shared" si="62"/>
        <v>250000</v>
      </c>
      <c r="S74">
        <f t="shared" si="63"/>
        <v>-95013439265783.031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-9.0770977700945323</v>
      </c>
      <c r="AC74">
        <f t="shared" si="64"/>
        <v>-8.1045515811974269</v>
      </c>
      <c r="AE74">
        <f t="shared" si="65"/>
        <v>0</v>
      </c>
      <c r="AF74">
        <f t="shared" si="66"/>
        <v>0</v>
      </c>
      <c r="AG74">
        <f t="shared" si="67"/>
        <v>-1.0662375296359916E-12</v>
      </c>
      <c r="AH74">
        <f t="shared" si="68"/>
        <v>-1.330013236385141E-7</v>
      </c>
      <c r="AI74">
        <f t="shared" si="69"/>
        <v>-1.3300238987604374E-7</v>
      </c>
      <c r="AJ74">
        <f t="shared" si="70"/>
        <v>-0.97254618889710542</v>
      </c>
      <c r="AK74">
        <f t="shared" si="92"/>
        <v>-0.63539684390661733</v>
      </c>
      <c r="AL74">
        <f t="shared" si="71"/>
        <v>-1.6079431658061125</v>
      </c>
      <c r="AN74">
        <f t="shared" si="72"/>
        <v>0</v>
      </c>
      <c r="AO74">
        <f t="shared" si="73"/>
        <v>0</v>
      </c>
      <c r="AP74">
        <f t="shared" si="74"/>
        <v>-8.7351164104656398E-16</v>
      </c>
      <c r="AQ74">
        <f t="shared" si="75"/>
        <v>-1.0896090340442838E-10</v>
      </c>
      <c r="AR74">
        <f t="shared" si="76"/>
        <v>-1.0896177691606942E-10</v>
      </c>
      <c r="AS74">
        <f t="shared" si="77"/>
        <v>-7.9675531374994628E-4</v>
      </c>
      <c r="AT74">
        <f t="shared" si="78"/>
        <v>-5.205468053878766E-4</v>
      </c>
      <c r="AU74">
        <f t="shared" si="79"/>
        <v>-1.3173022280995998E-3</v>
      </c>
      <c r="AW74">
        <v>71</v>
      </c>
      <c r="AX74">
        <f>IF(Z74&gt;0, (R74*SUMPRODUCT(K74:$K$98, X74:$X$98)-K74*$AZ$3)/Z74, 0)</f>
        <v>-95013439265783.031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0.85761682500000003</v>
      </c>
      <c r="Q75" s="5">
        <f t="shared" si="91"/>
        <v>12.5</v>
      </c>
      <c r="R75">
        <f t="shared" si="62"/>
        <v>250000</v>
      </c>
      <c r="S75">
        <f t="shared" si="63"/>
        <v>-640817293564678.5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-8.1045515811974269</v>
      </c>
      <c r="AC75">
        <f t="shared" si="64"/>
        <v>-7.2362067690219352</v>
      </c>
      <c r="AE75">
        <f t="shared" si="65"/>
        <v>0</v>
      </c>
      <c r="AF75">
        <f t="shared" si="66"/>
        <v>0</v>
      </c>
      <c r="AG75">
        <f t="shared" si="67"/>
        <v>-1.4115190947736916E-13</v>
      </c>
      <c r="AH75">
        <f t="shared" si="68"/>
        <v>-1.8288464897245253E-8</v>
      </c>
      <c r="AI75">
        <f t="shared" si="69"/>
        <v>-1.8288606049154731E-8</v>
      </c>
      <c r="AJ75">
        <f t="shared" si="70"/>
        <v>-0.86834481217549175</v>
      </c>
      <c r="AK75">
        <f t="shared" si="92"/>
        <v>-0.56731861068381995</v>
      </c>
      <c r="AL75">
        <f t="shared" si="71"/>
        <v>-1.4356634411479177</v>
      </c>
      <c r="AN75">
        <f t="shared" si="72"/>
        <v>0</v>
      </c>
      <c r="AO75">
        <f t="shared" si="73"/>
        <v>0</v>
      </c>
      <c r="AP75">
        <f t="shared" si="74"/>
        <v>-1.0324843253678969E-16</v>
      </c>
      <c r="AQ75">
        <f t="shared" si="75"/>
        <v>-1.3377469289194534E-11</v>
      </c>
      <c r="AR75">
        <f t="shared" si="76"/>
        <v>-1.3377572537627072E-11</v>
      </c>
      <c r="AS75">
        <f t="shared" si="77"/>
        <v>-6.3516845851063015E-4</v>
      </c>
      <c r="AT75">
        <f t="shared" si="78"/>
        <v>-4.1497672627266094E-4</v>
      </c>
      <c r="AU75">
        <f t="shared" si="79"/>
        <v>-1.0501451981608635E-3</v>
      </c>
      <c r="AW75">
        <v>72</v>
      </c>
      <c r="AX75">
        <f>IF(Z75&gt;0, (R75*SUMPRODUCT(K75:$K$98, X75:$X$98)-K75*$AZ$3)/Z75, 0)</f>
        <v>-640817293564678.5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0.86229046899999995</v>
      </c>
      <c r="Q76" s="5">
        <f t="shared" si="91"/>
        <v>12.5</v>
      </c>
      <c r="R76">
        <f t="shared" si="62"/>
        <v>250000</v>
      </c>
      <c r="S76">
        <f t="shared" si="63"/>
        <v>-4480153465027183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-7.2362067690219352</v>
      </c>
      <c r="AC76">
        <f t="shared" si="64"/>
        <v>-6.4608989009241924</v>
      </c>
      <c r="AE76">
        <f t="shared" si="65"/>
        <v>0</v>
      </c>
      <c r="AF76">
        <f t="shared" si="66"/>
        <v>0</v>
      </c>
      <c r="AG76">
        <f t="shared" si="67"/>
        <v>-1.8026444159109265E-14</v>
      </c>
      <c r="AH76">
        <f t="shared" si="68"/>
        <v>-2.4342789244697239E-9</v>
      </c>
      <c r="AI76">
        <f t="shared" si="69"/>
        <v>-2.4342969509138832E-9</v>
      </c>
      <c r="AJ76">
        <f t="shared" si="70"/>
        <v>-0.77530786809774277</v>
      </c>
      <c r="AK76">
        <f t="shared" si="92"/>
        <v>-0.50653447383153549</v>
      </c>
      <c r="AL76">
        <f t="shared" si="71"/>
        <v>-1.2818423443635751</v>
      </c>
      <c r="AN76">
        <f t="shared" si="72"/>
        <v>0</v>
      </c>
      <c r="AO76">
        <f t="shared" si="73"/>
        <v>0</v>
      </c>
      <c r="AP76">
        <f t="shared" si="74"/>
        <v>-1.1773043656927274E-17</v>
      </c>
      <c r="AQ76">
        <f t="shared" si="75"/>
        <v>-1.5898239163511292E-12</v>
      </c>
      <c r="AR76">
        <f t="shared" si="76"/>
        <v>-1.5898356893947862E-12</v>
      </c>
      <c r="AS76">
        <f t="shared" si="77"/>
        <v>-5.0635240639299571E-4</v>
      </c>
      <c r="AT76">
        <f t="shared" si="78"/>
        <v>-3.308169055151043E-4</v>
      </c>
      <c r="AU76">
        <f t="shared" si="79"/>
        <v>-8.3716931349793564E-4</v>
      </c>
      <c r="AW76">
        <v>73</v>
      </c>
      <c r="AX76">
        <f>IF(Z76&gt;0, (R76*SUMPRODUCT(K76:$K$98, X76:$X$98)-K76*$AZ$3)/Z76, 0)</f>
        <v>-4480153465027183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0.86705037500000004</v>
      </c>
      <c r="Q77" s="5">
        <f t="shared" si="91"/>
        <v>12.5</v>
      </c>
      <c r="R77">
        <f t="shared" si="62"/>
        <v>250000</v>
      </c>
      <c r="S77">
        <f t="shared" si="63"/>
        <v>-3.2534763911208896E+16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-6.4608989009241924</v>
      </c>
      <c r="AC77">
        <f t="shared" si="64"/>
        <v>-5.768659732969426</v>
      </c>
      <c r="AE77">
        <f t="shared" si="65"/>
        <v>0</v>
      </c>
      <c r="AF77">
        <f t="shared" si="66"/>
        <v>0</v>
      </c>
      <c r="AG77">
        <f t="shared" si="67"/>
        <v>-2.2163445494459254E-15</v>
      </c>
      <c r="AH77">
        <f t="shared" si="68"/>
        <v>-3.12596703361445E-10</v>
      </c>
      <c r="AI77">
        <f t="shared" si="69"/>
        <v>-3.1259891970599445E-10</v>
      </c>
      <c r="AJ77">
        <f t="shared" si="70"/>
        <v>-0.69223916795476637</v>
      </c>
      <c r="AK77">
        <f t="shared" si="92"/>
        <v>-0.45226292306469351</v>
      </c>
      <c r="AL77">
        <f t="shared" si="71"/>
        <v>-1.1445020913320589</v>
      </c>
      <c r="AN77">
        <f t="shared" si="72"/>
        <v>0</v>
      </c>
      <c r="AO77">
        <f t="shared" si="73"/>
        <v>0</v>
      </c>
      <c r="AP77">
        <f t="shared" si="74"/>
        <v>-1.2924029488641407E-18</v>
      </c>
      <c r="AQ77">
        <f t="shared" si="75"/>
        <v>-1.8228253424339579E-13</v>
      </c>
      <c r="AR77">
        <f t="shared" si="76"/>
        <v>-1.8228382664634468E-13</v>
      </c>
      <c r="AS77">
        <f t="shared" si="77"/>
        <v>-4.0366103826575947E-4</v>
      </c>
      <c r="AT77">
        <f t="shared" si="78"/>
        <v>-2.6372521166749514E-4</v>
      </c>
      <c r="AU77">
        <f t="shared" si="79"/>
        <v>-6.6738625011553859E-4</v>
      </c>
      <c r="AW77">
        <v>74</v>
      </c>
      <c r="AX77">
        <f>IF(Z77&gt;0, (R77*SUMPRODUCT(K77:$K$98, X77:$X$98)-K77*$AZ$3)/Z77, 0)</f>
        <v>-3.2534763911208896E+16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0.87202471800000003</v>
      </c>
      <c r="Q78" s="5">
        <f t="shared" si="91"/>
        <v>12.5</v>
      </c>
      <c r="R78">
        <f t="shared" si="62"/>
        <v>250000</v>
      </c>
      <c r="S78">
        <f t="shared" si="63"/>
        <v>-2.4622866635143603E+17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-5.768659732969426</v>
      </c>
      <c r="AC78">
        <f t="shared" si="64"/>
        <v>-5.1505890472942921</v>
      </c>
      <c r="AE78">
        <f t="shared" si="65"/>
        <v>0</v>
      </c>
      <c r="AF78">
        <f t="shared" si="66"/>
        <v>0</v>
      </c>
      <c r="AG78">
        <f t="shared" si="67"/>
        <v>-2.6147387323004588E-16</v>
      </c>
      <c r="AH78">
        <f t="shared" si="68"/>
        <v>-3.86541446144284E-11</v>
      </c>
      <c r="AI78">
        <f t="shared" si="69"/>
        <v>-3.8654406088301628E-11</v>
      </c>
      <c r="AJ78">
        <f t="shared" si="70"/>
        <v>-0.6180706856751339</v>
      </c>
      <c r="AK78">
        <f t="shared" si="92"/>
        <v>-0.40380618130785983</v>
      </c>
      <c r="AL78">
        <f t="shared" si="71"/>
        <v>-1.021876867021648</v>
      </c>
      <c r="AN78">
        <f t="shared" si="72"/>
        <v>0</v>
      </c>
      <c r="AO78">
        <f t="shared" si="73"/>
        <v>0</v>
      </c>
      <c r="AP78">
        <f t="shared" si="74"/>
        <v>-1.3613535924096295E-19</v>
      </c>
      <c r="AQ78">
        <f t="shared" si="75"/>
        <v>-2.0125130661171797E-14</v>
      </c>
      <c r="AR78">
        <f t="shared" si="76"/>
        <v>-2.0125266796531037E-14</v>
      </c>
      <c r="AS78">
        <f t="shared" si="77"/>
        <v>-3.2179610831199485E-4</v>
      </c>
      <c r="AT78">
        <f t="shared" si="78"/>
        <v>-2.1024012409722497E-4</v>
      </c>
      <c r="AU78">
        <f t="shared" si="79"/>
        <v>-5.3203623242934503E-4</v>
      </c>
      <c r="AW78">
        <v>75</v>
      </c>
      <c r="AX78">
        <f>IF(Z78&gt;0, (R78*SUMPRODUCT(K78:$K$98, X78:$X$98)-K78*$AZ$3)/Z78, 0)</f>
        <v>-2.4622866635143603E+17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0.87703262900000001</v>
      </c>
      <c r="Q79" s="5">
        <f t="shared" si="91"/>
        <v>12.5</v>
      </c>
      <c r="R79">
        <f t="shared" si="62"/>
        <v>250000</v>
      </c>
      <c r="S79">
        <f t="shared" si="63"/>
        <v>-1.9461108245855224E+18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-5.1505890472942921</v>
      </c>
      <c r="AC79">
        <f t="shared" si="64"/>
        <v>-4.5987402207984918</v>
      </c>
      <c r="AE79">
        <f t="shared" si="65"/>
        <v>0</v>
      </c>
      <c r="AF79">
        <f t="shared" si="66"/>
        <v>0</v>
      </c>
      <c r="AG79">
        <f t="shared" si="67"/>
        <v>-2.9538016043985568E-17</v>
      </c>
      <c r="AH79">
        <f t="shared" si="68"/>
        <v>-4.5864223690751968E-12</v>
      </c>
      <c r="AI79">
        <f t="shared" si="69"/>
        <v>-4.5864519070912409E-12</v>
      </c>
      <c r="AJ79">
        <f t="shared" si="70"/>
        <v>-0.55184882649580036</v>
      </c>
      <c r="AK79">
        <f t="shared" si="92"/>
        <v>-0.36054123331060051</v>
      </c>
      <c r="AL79">
        <f t="shared" si="71"/>
        <v>-0.91239005981098731</v>
      </c>
      <c r="AN79">
        <f t="shared" si="72"/>
        <v>0</v>
      </c>
      <c r="AO79">
        <f t="shared" si="73"/>
        <v>0</v>
      </c>
      <c r="AP79">
        <f t="shared" si="74"/>
        <v>-1.373111931570727E-20</v>
      </c>
      <c r="AQ79">
        <f t="shared" si="75"/>
        <v>-2.1320562859814495E-15</v>
      </c>
      <c r="AR79">
        <f t="shared" si="76"/>
        <v>-2.1320700171007649E-15</v>
      </c>
      <c r="AS79">
        <f t="shared" si="77"/>
        <v>-2.5653388736613471E-4</v>
      </c>
      <c r="AT79">
        <f t="shared" si="78"/>
        <v>-1.6760213974587978E-4</v>
      </c>
      <c r="AU79">
        <f t="shared" si="79"/>
        <v>-4.2413602711414657E-4</v>
      </c>
      <c r="AW79">
        <v>76</v>
      </c>
      <c r="AX79">
        <f>IF(Z79&gt;0, (R79*SUMPRODUCT(K79:$K$98, X79:$X$98)-K79*$AZ$3)/Z79, 0)</f>
        <v>-1.9461108245855224E+18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0.88195855000000001</v>
      </c>
      <c r="Q80" s="5">
        <f t="shared" si="91"/>
        <v>12.5</v>
      </c>
      <c r="R80">
        <f t="shared" si="62"/>
        <v>250000</v>
      </c>
      <c r="S80">
        <f t="shared" si="63"/>
        <v>-1.6082706688245946E+19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-4.5987402207984918</v>
      </c>
      <c r="AC80">
        <f t="shared" si="64"/>
        <v>-4.1060180542843696</v>
      </c>
      <c r="AE80">
        <f t="shared" si="65"/>
        <v>0</v>
      </c>
      <c r="AF80">
        <f t="shared" si="66"/>
        <v>0</v>
      </c>
      <c r="AG80">
        <f t="shared" si="67"/>
        <v>-3.1913300835154623E-18</v>
      </c>
      <c r="AH80">
        <f t="shared" si="68"/>
        <v>-5.2102611600060496E-13</v>
      </c>
      <c r="AI80">
        <f t="shared" si="69"/>
        <v>-5.210293073306885E-13</v>
      </c>
      <c r="AJ80">
        <f t="shared" si="70"/>
        <v>-0.49272216651412215</v>
      </c>
      <c r="AK80">
        <f t="shared" si="92"/>
        <v>-0.32191181545589448</v>
      </c>
      <c r="AL80">
        <f t="shared" si="71"/>
        <v>-0.81463398197053771</v>
      </c>
      <c r="AN80">
        <f t="shared" si="72"/>
        <v>0</v>
      </c>
      <c r="AO80">
        <f t="shared" si="73"/>
        <v>0</v>
      </c>
      <c r="AP80">
        <f t="shared" si="74"/>
        <v>-1.324580393742875E-21</v>
      </c>
      <c r="AQ80">
        <f t="shared" si="75"/>
        <v>-2.1625496574211028E-16</v>
      </c>
      <c r="AR80">
        <f t="shared" si="76"/>
        <v>-2.1625629032250403E-16</v>
      </c>
      <c r="AS80">
        <f t="shared" si="77"/>
        <v>-2.0450724439265174E-4</v>
      </c>
      <c r="AT80">
        <f t="shared" si="78"/>
        <v>-1.3361139966986638E-4</v>
      </c>
      <c r="AU80">
        <f t="shared" si="79"/>
        <v>-3.381186440627344E-4</v>
      </c>
      <c r="AW80">
        <v>77</v>
      </c>
      <c r="AX80">
        <f>IF(Z80&gt;0, (R80*SUMPRODUCT(K80:$K$98, X80:$X$98)-K80*$AZ$3)/Z80, 0)</f>
        <v>-1.6082706688245946E+19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0.88700226900000001</v>
      </c>
      <c r="Q81" s="5">
        <f t="shared" si="91"/>
        <v>12.5</v>
      </c>
      <c r="R81">
        <f t="shared" si="62"/>
        <v>250000</v>
      </c>
      <c r="S81">
        <f t="shared" si="63"/>
        <v>-1.394162706659698E+20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-4.1060180542843696</v>
      </c>
      <c r="AC81">
        <f t="shared" si="64"/>
        <v>-3.666087548468187</v>
      </c>
      <c r="AE81">
        <f t="shared" si="65"/>
        <v>0</v>
      </c>
      <c r="AF81">
        <f t="shared" si="66"/>
        <v>0</v>
      </c>
      <c r="AG81">
        <f t="shared" si="67"/>
        <v>-3.2869975747413285E-19</v>
      </c>
      <c r="AH81">
        <f t="shared" si="68"/>
        <v>-5.6614340504123498E-14</v>
      </c>
      <c r="AI81">
        <f t="shared" si="69"/>
        <v>-5.6614669203880972E-14</v>
      </c>
      <c r="AJ81">
        <f t="shared" si="70"/>
        <v>-0.43993050581618265</v>
      </c>
      <c r="AK81">
        <f t="shared" si="92"/>
        <v>-0.2874212637999059</v>
      </c>
      <c r="AL81">
        <f t="shared" si="71"/>
        <v>-0.72735176961614512</v>
      </c>
      <c r="AN81">
        <f t="shared" si="72"/>
        <v>0</v>
      </c>
      <c r="AO81">
        <f t="shared" si="73"/>
        <v>0</v>
      </c>
      <c r="AP81">
        <f t="shared" si="74"/>
        <v>-1.2181140632375234E-22</v>
      </c>
      <c r="AQ81">
        <f t="shared" si="75"/>
        <v>-2.0980460977193636E-17</v>
      </c>
      <c r="AR81">
        <f t="shared" si="76"/>
        <v>-2.0980582788599962E-17</v>
      </c>
      <c r="AS81">
        <f t="shared" si="77"/>
        <v>-1.6303192314465301E-4</v>
      </c>
      <c r="AT81">
        <f t="shared" si="78"/>
        <v>-1.0651418978783993E-4</v>
      </c>
      <c r="AU81">
        <f t="shared" si="79"/>
        <v>-2.6954611293251394E-4</v>
      </c>
      <c r="AW81">
        <v>78</v>
      </c>
      <c r="AX81">
        <f>IF(Z81&gt;0, (R81*SUMPRODUCT(K81:$K$98, X81:$X$98)-K81*$AZ$3)/Z81, 0)</f>
        <v>-1.394162706659698E+20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0.89213428500000003</v>
      </c>
      <c r="Q82" s="5">
        <f t="shared" si="91"/>
        <v>12.5</v>
      </c>
      <c r="R82">
        <f t="shared" si="62"/>
        <v>250000</v>
      </c>
      <c r="S82">
        <f t="shared" si="63"/>
        <v>-1.2719348455648222E+21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-3.666087548468187</v>
      </c>
      <c r="AC82">
        <f t="shared" si="64"/>
        <v>-3.2732924539894519</v>
      </c>
      <c r="AE82">
        <f t="shared" si="65"/>
        <v>0</v>
      </c>
      <c r="AF82">
        <f t="shared" si="66"/>
        <v>0</v>
      </c>
      <c r="AG82">
        <f t="shared" si="67"/>
        <v>-3.2168436785532597E-20</v>
      </c>
      <c r="AH82">
        <f t="shared" si="68"/>
        <v>-5.8648864622771791E-15</v>
      </c>
      <c r="AI82">
        <f t="shared" si="69"/>
        <v>-5.864918630713965E-15</v>
      </c>
      <c r="AJ82">
        <f t="shared" si="70"/>
        <v>-0.39279509447873506</v>
      </c>
      <c r="AK82">
        <f t="shared" si="92"/>
        <v>-0.2566261283927731</v>
      </c>
      <c r="AL82">
        <f t="shared" si="71"/>
        <v>-0.64942122287151405</v>
      </c>
      <c r="AN82">
        <f t="shared" si="72"/>
        <v>0</v>
      </c>
      <c r="AO82">
        <f t="shared" si="73"/>
        <v>0</v>
      </c>
      <c r="AP82">
        <f t="shared" si="74"/>
        <v>-1.0643893191990659E-23</v>
      </c>
      <c r="AQ82">
        <f t="shared" si="75"/>
        <v>-1.9405737836693796E-18</v>
      </c>
      <c r="AR82">
        <f t="shared" si="76"/>
        <v>-1.9405844275625717E-18</v>
      </c>
      <c r="AS82">
        <f t="shared" si="77"/>
        <v>-1.2996805097628604E-4</v>
      </c>
      <c r="AT82">
        <f t="shared" si="78"/>
        <v>-8.4912459971173403E-5</v>
      </c>
      <c r="AU82">
        <f t="shared" si="79"/>
        <v>-2.148805109474614E-4</v>
      </c>
      <c r="AW82">
        <v>79</v>
      </c>
      <c r="AX82">
        <f>IF(Z82&gt;0, (R82*SUMPRODUCT(K82:$K$98, X82:$X$98)-K82*$AZ$3)/Z82, 0)</f>
        <v>-1.2719348455648222E+21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0.89732143600000003</v>
      </c>
      <c r="Q83" s="5">
        <f t="shared" si="91"/>
        <v>12.5</v>
      </c>
      <c r="R83">
        <f t="shared" si="62"/>
        <v>250000</v>
      </c>
      <c r="S83">
        <f t="shared" si="63"/>
        <v>-1.2253708550247369E+22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-3.2732924539894519</v>
      </c>
      <c r="AC83">
        <f t="shared" si="64"/>
        <v>-2.9225825482048675</v>
      </c>
      <c r="AE83">
        <f t="shared" si="65"/>
        <v>0</v>
      </c>
      <c r="AF83">
        <f t="shared" si="66"/>
        <v>0</v>
      </c>
      <c r="AG83">
        <f t="shared" si="67"/>
        <v>-2.9813245274079381E-21</v>
      </c>
      <c r="AH83">
        <f t="shared" si="68"/>
        <v>-5.7730855780538666E-16</v>
      </c>
      <c r="AI83">
        <f t="shared" si="69"/>
        <v>-5.7731153912991406E-16</v>
      </c>
      <c r="AJ83">
        <f t="shared" si="70"/>
        <v>-0.35070990578458439</v>
      </c>
      <c r="AK83">
        <f t="shared" si="92"/>
        <v>-0.22913047177926166</v>
      </c>
      <c r="AL83">
        <f t="shared" si="71"/>
        <v>-0.57984037756384654</v>
      </c>
      <c r="AN83">
        <f t="shared" si="72"/>
        <v>0</v>
      </c>
      <c r="AO83">
        <f t="shared" si="73"/>
        <v>0</v>
      </c>
      <c r="AP83">
        <f t="shared" si="74"/>
        <v>-8.8076851464559902E-25</v>
      </c>
      <c r="AQ83">
        <f t="shared" si="75"/>
        <v>-1.7055345577978001E-19</v>
      </c>
      <c r="AR83">
        <f t="shared" si="76"/>
        <v>-1.7055433654829466E-19</v>
      </c>
      <c r="AS83">
        <f t="shared" si="77"/>
        <v>-1.0360973451553401E-4</v>
      </c>
      <c r="AT83">
        <f t="shared" si="78"/>
        <v>-6.7691693216815507E-5</v>
      </c>
      <c r="AU83">
        <f t="shared" si="79"/>
        <v>-1.7130142773234965E-4</v>
      </c>
      <c r="AW83">
        <v>80</v>
      </c>
      <c r="AX83">
        <f>IF(Z83&gt;0, (R83*SUMPRODUCT(K83:$K$98, X83:$X$98)-K83*$AZ$3)/Z83, 0)</f>
        <v>-1.2253708550247369E+22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0.90253096600000005</v>
      </c>
      <c r="Q84" s="5">
        <f t="shared" si="91"/>
        <v>12.5</v>
      </c>
      <c r="R84">
        <f t="shared" si="62"/>
        <v>250000</v>
      </c>
      <c r="S84">
        <f t="shared" si="63"/>
        <v>-1.2508210855030165E+23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-2.9225825482048675</v>
      </c>
      <c r="AC84">
        <f t="shared" si="64"/>
        <v>-2.6094487037543463</v>
      </c>
      <c r="AE84">
        <f t="shared" si="65"/>
        <v>0</v>
      </c>
      <c r="AF84">
        <f t="shared" si="66"/>
        <v>0</v>
      </c>
      <c r="AG84">
        <f t="shared" si="67"/>
        <v>-2.6077357645287848E-22</v>
      </c>
      <c r="AH84">
        <f t="shared" si="68"/>
        <v>-5.3814754113619604E-17</v>
      </c>
      <c r="AI84">
        <f t="shared" si="69"/>
        <v>-5.3815014887196055E-17</v>
      </c>
      <c r="AJ84">
        <f t="shared" si="70"/>
        <v>-0.31313384445052117</v>
      </c>
      <c r="AK84">
        <f t="shared" si="92"/>
        <v>-0.20458077837434074</v>
      </c>
      <c r="AL84">
        <f t="shared" si="71"/>
        <v>-0.51771462282486191</v>
      </c>
      <c r="AN84">
        <f t="shared" si="72"/>
        <v>0</v>
      </c>
      <c r="AO84">
        <f t="shared" si="73"/>
        <v>0</v>
      </c>
      <c r="AP84">
        <f t="shared" si="74"/>
        <v>-6.8785688530058279E-26</v>
      </c>
      <c r="AQ84">
        <f t="shared" si="75"/>
        <v>-1.4195015327597818E-20</v>
      </c>
      <c r="AR84">
        <f t="shared" si="76"/>
        <v>-1.4195084113286345E-20</v>
      </c>
      <c r="AS84">
        <f t="shared" si="77"/>
        <v>-8.2597046010470196E-5</v>
      </c>
      <c r="AT84">
        <f t="shared" si="78"/>
        <v>-5.3963403393507256E-5</v>
      </c>
      <c r="AU84">
        <f t="shared" si="79"/>
        <v>-1.3656044940397744E-4</v>
      </c>
      <c r="AW84">
        <v>81</v>
      </c>
      <c r="AX84">
        <f>IF(Z84&gt;0, (R84*SUMPRODUCT(K84:$K$98, X84:$X$98)-K84*$AZ$3)/Z84, 0)</f>
        <v>-1.2508210855030165E+23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0.90776816500000002</v>
      </c>
      <c r="Q85" s="5">
        <f t="shared" si="91"/>
        <v>12.5</v>
      </c>
      <c r="R85">
        <f t="shared" si="62"/>
        <v>250000</v>
      </c>
      <c r="S85">
        <f t="shared" si="63"/>
        <v>-1.3581170122589294E+24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-2.6094487037543463</v>
      </c>
      <c r="AC85">
        <f t="shared" si="64"/>
        <v>-2.3298649140663805</v>
      </c>
      <c r="AE85">
        <f t="shared" si="65"/>
        <v>0</v>
      </c>
      <c r="AF85">
        <f t="shared" si="66"/>
        <v>0</v>
      </c>
      <c r="AG85">
        <f t="shared" si="67"/>
        <v>-2.1443889711233E-23</v>
      </c>
      <c r="AH85">
        <f t="shared" si="68"/>
        <v>-4.7344390195423336E-18</v>
      </c>
      <c r="AI85">
        <f t="shared" si="69"/>
        <v>-4.7344604634320451E-18</v>
      </c>
      <c r="AJ85">
        <f t="shared" si="70"/>
        <v>-0.27958378968796582</v>
      </c>
      <c r="AK85">
        <f t="shared" si="92"/>
        <v>-0.18266140926280428</v>
      </c>
      <c r="AL85">
        <f t="shared" si="71"/>
        <v>-0.4622451989507701</v>
      </c>
      <c r="AN85">
        <f t="shared" si="72"/>
        <v>0</v>
      </c>
      <c r="AO85">
        <f t="shared" si="73"/>
        <v>0</v>
      </c>
      <c r="AP85">
        <f t="shared" si="74"/>
        <v>-5.0503333835403109E-27</v>
      </c>
      <c r="AQ85">
        <f t="shared" si="75"/>
        <v>-1.1150260402712955E-21</v>
      </c>
      <c r="AR85">
        <f t="shared" si="76"/>
        <v>-1.1150310906046791E-21</v>
      </c>
      <c r="AS85">
        <f t="shared" si="77"/>
        <v>-6.5845859383346878E-5</v>
      </c>
      <c r="AT85">
        <f t="shared" si="78"/>
        <v>-4.3019294797119945E-5</v>
      </c>
      <c r="AU85">
        <f t="shared" si="79"/>
        <v>-1.0886515418046682E-4</v>
      </c>
      <c r="AW85">
        <v>82</v>
      </c>
      <c r="AX85">
        <f>IF(Z85&gt;0, (R85*SUMPRODUCT(K85:$K$98, X85:$X$98)-K85*$AZ$3)/Z85, 0)</f>
        <v>-1.3581170122589294E+24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0.91304259499999996</v>
      </c>
      <c r="Q86" s="5">
        <f t="shared" si="91"/>
        <v>12.5</v>
      </c>
      <c r="R86">
        <f t="shared" si="62"/>
        <v>250000</v>
      </c>
      <c r="S86">
        <f t="shared" si="63"/>
        <v>-1.5756826457846211E+25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-2.3298649140663805</v>
      </c>
      <c r="AC86">
        <f t="shared" si="64"/>
        <v>-2.080236530416411</v>
      </c>
      <c r="AE86">
        <f t="shared" si="65"/>
        <v>0</v>
      </c>
      <c r="AF86">
        <f t="shared" si="66"/>
        <v>0</v>
      </c>
      <c r="AG86">
        <f t="shared" si="67"/>
        <v>-1.6502661052826918E-24</v>
      </c>
      <c r="AH86">
        <f t="shared" si="68"/>
        <v>-3.9158369417675959E-19</v>
      </c>
      <c r="AI86">
        <f t="shared" si="69"/>
        <v>-3.9158534444286488E-19</v>
      </c>
      <c r="AJ86">
        <f t="shared" si="70"/>
        <v>-0.24962838364996953</v>
      </c>
      <c r="AK86">
        <f t="shared" si="92"/>
        <v>-0.16309054398464665</v>
      </c>
      <c r="AL86">
        <f t="shared" si="71"/>
        <v>-0.41271892763461615</v>
      </c>
      <c r="AN86">
        <f t="shared" si="72"/>
        <v>0</v>
      </c>
      <c r="AO86">
        <f t="shared" si="73"/>
        <v>0</v>
      </c>
      <c r="AP86">
        <f t="shared" si="74"/>
        <v>-3.4701834962690376E-28</v>
      </c>
      <c r="AQ86">
        <f t="shared" si="75"/>
        <v>-8.234231246647814E-23</v>
      </c>
      <c r="AR86">
        <f t="shared" si="76"/>
        <v>-8.2342659484827767E-23</v>
      </c>
      <c r="AS86">
        <f t="shared" si="77"/>
        <v>-5.2491915962489548E-5</v>
      </c>
      <c r="AT86">
        <f t="shared" si="78"/>
        <v>-3.4294718428826481E-5</v>
      </c>
      <c r="AU86">
        <f t="shared" si="79"/>
        <v>-8.6786634391316028E-5</v>
      </c>
      <c r="AW86">
        <v>83</v>
      </c>
      <c r="AX86">
        <f>IF(Z86&gt;0, (R86*SUMPRODUCT(K86:$K$98, X86:$X$98)-K86*$AZ$3)/Z86, 0)</f>
        <v>-1.5756826457846211E+25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0.91832435000000001</v>
      </c>
      <c r="Q87" s="5">
        <f t="shared" si="91"/>
        <v>12.5</v>
      </c>
      <c r="R87">
        <f t="shared" si="62"/>
        <v>250000</v>
      </c>
      <c r="S87">
        <f t="shared" si="63"/>
        <v>-1.9628137382288665E+26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-2.080236530416411</v>
      </c>
      <c r="AC87">
        <f t="shared" si="64"/>
        <v>-1.8573540450146524</v>
      </c>
      <c r="AE87">
        <f t="shared" si="65"/>
        <v>0</v>
      </c>
      <c r="AF87">
        <f t="shared" si="66"/>
        <v>0</v>
      </c>
      <c r="AG87">
        <f t="shared" si="67"/>
        <v>-1.182838957691055E-25</v>
      </c>
      <c r="AH87">
        <f t="shared" si="68"/>
        <v>-3.0309590969215186E-20</v>
      </c>
      <c r="AI87">
        <f t="shared" si="69"/>
        <v>-3.0309709253110953E-20</v>
      </c>
      <c r="AJ87">
        <f t="shared" si="70"/>
        <v>-0.22288248540175859</v>
      </c>
      <c r="AK87">
        <f t="shared" si="92"/>
        <v>-0.14561655712914878</v>
      </c>
      <c r="AL87">
        <f t="shared" si="71"/>
        <v>-0.36849904253090737</v>
      </c>
      <c r="AN87">
        <f t="shared" si="72"/>
        <v>0</v>
      </c>
      <c r="AO87">
        <f t="shared" si="73"/>
        <v>0</v>
      </c>
      <c r="AP87">
        <f t="shared" si="74"/>
        <v>-2.2207826581638936E-29</v>
      </c>
      <c r="AQ87">
        <f t="shared" si="75"/>
        <v>-5.6906321492714119E-24</v>
      </c>
      <c r="AR87">
        <f t="shared" si="76"/>
        <v>-5.6906543570979932E-24</v>
      </c>
      <c r="AS87">
        <f t="shared" si="77"/>
        <v>-4.1846234026219362E-5</v>
      </c>
      <c r="AT87">
        <f t="shared" si="78"/>
        <v>-2.733953956379662E-5</v>
      </c>
      <c r="AU87">
        <f t="shared" si="79"/>
        <v>-6.9185773590015975E-5</v>
      </c>
      <c r="AW87">
        <v>84</v>
      </c>
      <c r="AX87">
        <f>IF(Z87&gt;0, (R87*SUMPRODUCT(K87:$K$98, X87:$X$98)-K87*$AZ$3)/Z87, 0)</f>
        <v>-1.9628137382288665E+26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0.92358270799999997</v>
      </c>
      <c r="Q88" s="5">
        <f t="shared" si="91"/>
        <v>12.5</v>
      </c>
      <c r="R88">
        <f t="shared" si="62"/>
        <v>250000</v>
      </c>
      <c r="S88">
        <f t="shared" si="63"/>
        <v>-2.6386385435223303E+27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-1.8573540450146524</v>
      </c>
      <c r="AC88">
        <f t="shared" si="64"/>
        <v>-1.6583518259059395</v>
      </c>
      <c r="AE88">
        <f t="shared" si="65"/>
        <v>0</v>
      </c>
      <c r="AF88">
        <f t="shared" si="66"/>
        <v>0</v>
      </c>
      <c r="AG88">
        <f t="shared" si="67"/>
        <v>-7.8560960441942461E-27</v>
      </c>
      <c r="AH88">
        <f t="shared" si="68"/>
        <v>-2.1848992153444037E-21</v>
      </c>
      <c r="AI88">
        <f t="shared" si="69"/>
        <v>-2.1849070714404479E-21</v>
      </c>
      <c r="AJ88">
        <f t="shared" si="70"/>
        <v>-0.19900221910871285</v>
      </c>
      <c r="AK88">
        <f t="shared" si="92"/>
        <v>-0.13001478315102569</v>
      </c>
      <c r="AL88">
        <f t="shared" si="71"/>
        <v>-0.32901700225973851</v>
      </c>
      <c r="AN88">
        <f t="shared" si="72"/>
        <v>0</v>
      </c>
      <c r="AO88">
        <f t="shared" si="73"/>
        <v>0</v>
      </c>
      <c r="AP88">
        <f t="shared" si="74"/>
        <v>-1.3169497346054244E-30</v>
      </c>
      <c r="AQ88">
        <f t="shared" si="75"/>
        <v>-3.6626365380472267E-25</v>
      </c>
      <c r="AR88">
        <f t="shared" si="76"/>
        <v>-3.6626497075445729E-25</v>
      </c>
      <c r="AS88">
        <f t="shared" si="77"/>
        <v>-3.3359561564269231E-5</v>
      </c>
      <c r="AT88">
        <f t="shared" si="78"/>
        <v>-2.1794913555322558E-5</v>
      </c>
      <c r="AU88">
        <f t="shared" si="79"/>
        <v>-5.5154475119591782E-5</v>
      </c>
      <c r="AW88">
        <v>85</v>
      </c>
      <c r="AX88">
        <f>IF(Z88&gt;0, (R88*SUMPRODUCT(K88:$K$98, X88:$X$98)-K88*$AZ$3)/Z88, 0)</f>
        <v>-2.6386385435223303E+27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0.92968762000000005</v>
      </c>
      <c r="Q89" s="5">
        <f t="shared" si="91"/>
        <v>12.5</v>
      </c>
      <c r="R89">
        <f t="shared" si="62"/>
        <v>250000</v>
      </c>
      <c r="S89">
        <f t="shared" si="63"/>
        <v>-3.9062084285217807E+28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-1.6583518259059395</v>
      </c>
      <c r="AC89">
        <f t="shared" si="64"/>
        <v>-1.4806712731303031</v>
      </c>
      <c r="AE89">
        <f t="shared" si="65"/>
        <v>0</v>
      </c>
      <c r="AF89">
        <f t="shared" si="66"/>
        <v>0</v>
      </c>
      <c r="AG89">
        <f t="shared" si="67"/>
        <v>-4.7381984993393924E-28</v>
      </c>
      <c r="AH89">
        <f t="shared" si="68"/>
        <v>-1.4607430467636728E-22</v>
      </c>
      <c r="AI89">
        <f t="shared" si="69"/>
        <v>-1.4607477849621722E-22</v>
      </c>
      <c r="AJ89">
        <f t="shared" si="70"/>
        <v>-0.17768055277563644</v>
      </c>
      <c r="AK89">
        <f t="shared" si="92"/>
        <v>-0.11608462781341577</v>
      </c>
      <c r="AL89">
        <f t="shared" si="71"/>
        <v>-0.29376518058905221</v>
      </c>
      <c r="AN89">
        <f t="shared" si="72"/>
        <v>0</v>
      </c>
      <c r="AO89">
        <f t="shared" si="73"/>
        <v>0</v>
      </c>
      <c r="AP89">
        <f t="shared" si="74"/>
        <v>-7.0918190030733342E-32</v>
      </c>
      <c r="AQ89">
        <f t="shared" si="75"/>
        <v>-2.1863426150445513E-26</v>
      </c>
      <c r="AR89">
        <f t="shared" si="76"/>
        <v>-2.1863497068635544E-26</v>
      </c>
      <c r="AS89">
        <f t="shared" si="77"/>
        <v>-2.6594038236821763E-5</v>
      </c>
      <c r="AT89">
        <f t="shared" si="78"/>
        <v>-1.7374771648056881E-5</v>
      </c>
      <c r="AU89">
        <f t="shared" si="79"/>
        <v>-4.3968809884878647E-5</v>
      </c>
      <c r="AW89">
        <v>86</v>
      </c>
      <c r="AX89">
        <f>IF(Z89&gt;0, (R89*SUMPRODUCT(K89:$K$98, X89:$X$98)-K89*$AZ$3)/Z89, 0)</f>
        <v>-3.9062084285217807E+28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0.93575936900000001</v>
      </c>
      <c r="Q90" s="5">
        <f t="shared" si="91"/>
        <v>12.5</v>
      </c>
      <c r="R90">
        <f t="shared" si="62"/>
        <v>250000</v>
      </c>
      <c r="S90">
        <f t="shared" si="63"/>
        <v>-6.4300249325905568E+29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-1.4806712731303031</v>
      </c>
      <c r="AC90">
        <f t="shared" si="64"/>
        <v>-1.3220279224377707</v>
      </c>
      <c r="AE90">
        <f t="shared" si="65"/>
        <v>0</v>
      </c>
      <c r="AF90">
        <f t="shared" si="66"/>
        <v>0</v>
      </c>
      <c r="AG90">
        <f t="shared" si="67"/>
        <v>-2.570028764074221E-29</v>
      </c>
      <c r="AH90">
        <f t="shared" si="68"/>
        <v>-8.8676272758771533E-24</v>
      </c>
      <c r="AI90">
        <f t="shared" si="69"/>
        <v>-8.8676529761647943E-24</v>
      </c>
      <c r="AJ90">
        <f t="shared" si="70"/>
        <v>-0.15864335069253244</v>
      </c>
      <c r="AK90">
        <f t="shared" si="92"/>
        <v>-0.10364698911912122</v>
      </c>
      <c r="AL90">
        <f t="shared" si="71"/>
        <v>-0.26229033981165367</v>
      </c>
      <c r="AN90">
        <f t="shared" si="72"/>
        <v>0</v>
      </c>
      <c r="AO90">
        <f t="shared" si="73"/>
        <v>0</v>
      </c>
      <c r="AP90">
        <f t="shared" si="74"/>
        <v>-3.4345065862900821E-33</v>
      </c>
      <c r="AQ90">
        <f t="shared" si="75"/>
        <v>-1.1850421563175201E-27</v>
      </c>
      <c r="AR90">
        <f t="shared" si="76"/>
        <v>-1.1850455908241064E-27</v>
      </c>
      <c r="AS90">
        <f t="shared" si="77"/>
        <v>-2.1200604461752031E-5</v>
      </c>
      <c r="AT90">
        <f t="shared" si="78"/>
        <v>-1.3851061581677998E-5</v>
      </c>
      <c r="AU90">
        <f t="shared" si="79"/>
        <v>-3.5051666043430031E-5</v>
      </c>
      <c r="AW90">
        <v>87</v>
      </c>
      <c r="AX90">
        <f>IF(Z90&gt;0, (R90*SUMPRODUCT(K90:$K$98, X90:$X$98)-K90*$AZ$3)/Z90, 0)</f>
        <v>-6.4300249325905568E+29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0.94179042899999998</v>
      </c>
      <c r="Q91" s="5">
        <f t="shared" si="91"/>
        <v>12.5</v>
      </c>
      <c r="R91">
        <f t="shared" si="62"/>
        <v>250000</v>
      </c>
      <c r="S91">
        <f t="shared" si="63"/>
        <v>-1.1908618082938338E+31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-1.3220279224377707</v>
      </c>
      <c r="AC91">
        <f t="shared" si="64"/>
        <v>-1.1803820736051522</v>
      </c>
      <c r="AE91">
        <f t="shared" si="65"/>
        <v>0</v>
      </c>
      <c r="AF91">
        <f t="shared" si="66"/>
        <v>0</v>
      </c>
      <c r="AG91">
        <f t="shared" si="67"/>
        <v>-1.2389998417367839E-30</v>
      </c>
      <c r="AH91">
        <f t="shared" si="68"/>
        <v>-4.8408569845196E-25</v>
      </c>
      <c r="AI91">
        <f t="shared" si="69"/>
        <v>-4.840869374518017E-25</v>
      </c>
      <c r="AJ91">
        <f t="shared" si="70"/>
        <v>-0.14164584883261844</v>
      </c>
      <c r="AK91">
        <f t="shared" si="92"/>
        <v>-9.2541954570643958E-2</v>
      </c>
      <c r="AL91">
        <f t="shared" si="71"/>
        <v>-0.2341878034032624</v>
      </c>
      <c r="AN91">
        <f t="shared" si="72"/>
        <v>0</v>
      </c>
      <c r="AO91">
        <f t="shared" si="73"/>
        <v>0</v>
      </c>
      <c r="AP91">
        <f t="shared" si="74"/>
        <v>-1.4783579385867794E-34</v>
      </c>
      <c r="AQ91">
        <f t="shared" si="75"/>
        <v>-5.7760454130454657E-29</v>
      </c>
      <c r="AR91">
        <f t="shared" si="76"/>
        <v>-5.7760601966248513E-29</v>
      </c>
      <c r="AS91">
        <f t="shared" si="77"/>
        <v>-1.6900992077289586E-5</v>
      </c>
      <c r="AT91">
        <f t="shared" si="78"/>
        <v>-1.1041981490495853E-5</v>
      </c>
      <c r="AU91">
        <f t="shared" si="79"/>
        <v>-2.7942973567785439E-5</v>
      </c>
      <c r="AW91">
        <v>88</v>
      </c>
      <c r="AX91">
        <f>IF(Z91&gt;0, (R91*SUMPRODUCT(K91:$K$98, X91:$X$98)-K91*$AZ$3)/Z91, 0)</f>
        <v>-1.1908618082938338E+31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0.94777327099999997</v>
      </c>
      <c r="Q92" s="5">
        <f t="shared" si="91"/>
        <v>12.5</v>
      </c>
      <c r="R92">
        <f t="shared" si="62"/>
        <v>250000</v>
      </c>
      <c r="S92">
        <f t="shared" si="63"/>
        <v>-2.518001031268423E+32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-1.1803820736051522</v>
      </c>
      <c r="AC92">
        <f t="shared" si="64"/>
        <v>-1.0539125657188859</v>
      </c>
      <c r="AE92">
        <f t="shared" si="65"/>
        <v>0</v>
      </c>
      <c r="AF92">
        <f t="shared" si="66"/>
        <v>0</v>
      </c>
      <c r="AG92">
        <f t="shared" si="67"/>
        <v>-5.231891054806209E-32</v>
      </c>
      <c r="AH92">
        <f t="shared" si="68"/>
        <v>-2.348581865542708E-26</v>
      </c>
      <c r="AI92">
        <f t="shared" si="69"/>
        <v>-2.3485870974337627E-26</v>
      </c>
      <c r="AJ92">
        <f t="shared" si="70"/>
        <v>-0.12646950788626632</v>
      </c>
      <c r="AK92">
        <f t="shared" si="92"/>
        <v>-8.2626745152360667E-2</v>
      </c>
      <c r="AL92">
        <f t="shared" si="71"/>
        <v>-0.209096253038627</v>
      </c>
      <c r="AN92">
        <f t="shared" si="72"/>
        <v>0</v>
      </c>
      <c r="AO92">
        <f t="shared" si="73"/>
        <v>0</v>
      </c>
      <c r="AP92">
        <f t="shared" si="74"/>
        <v>-5.5737696462234471E-36</v>
      </c>
      <c r="AQ92">
        <f t="shared" si="75"/>
        <v>-2.5020502485057302E-30</v>
      </c>
      <c r="AR92">
        <f t="shared" si="76"/>
        <v>-2.5020558222753763E-30</v>
      </c>
      <c r="AS92">
        <f t="shared" si="77"/>
        <v>-1.3473367408553545E-5</v>
      </c>
      <c r="AT92">
        <f t="shared" si="78"/>
        <v>-8.8026000402549827E-6</v>
      </c>
      <c r="AU92">
        <f t="shared" si="79"/>
        <v>-2.227596744880853E-5</v>
      </c>
      <c r="AW92">
        <v>89</v>
      </c>
      <c r="AX92">
        <f>IF(Z92&gt;0, (R92*SUMPRODUCT(K92:$K$98, X92:$X$98)-K92*$AZ$3)/Z92, 0)</f>
        <v>-2.518001031268423E+32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0.95370057100000005</v>
      </c>
      <c r="Q93" s="5">
        <f t="shared" si="91"/>
        <v>12.5</v>
      </c>
      <c r="R93">
        <f t="shared" si="62"/>
        <v>250000</v>
      </c>
      <c r="S93">
        <f t="shared" si="63"/>
        <v>-6.1935277452702127E+33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-1.0539125657188859</v>
      </c>
      <c r="AC93">
        <f t="shared" si="64"/>
        <v>-0.94099336224900509</v>
      </c>
      <c r="AE93">
        <f t="shared" si="65"/>
        <v>0</v>
      </c>
      <c r="AF93">
        <f t="shared" si="66"/>
        <v>0</v>
      </c>
      <c r="AG93">
        <f t="shared" si="67"/>
        <v>-1.8991465787967324E-33</v>
      </c>
      <c r="AH93">
        <f t="shared" si="68"/>
        <v>-9.9793149727569487E-28</v>
      </c>
      <c r="AI93">
        <f t="shared" si="69"/>
        <v>-9.9793339642227365E-28</v>
      </c>
      <c r="AJ93">
        <f t="shared" si="70"/>
        <v>-0.11291920346988082</v>
      </c>
      <c r="AK93">
        <f t="shared" si="92"/>
        <v>-7.3773879600322015E-2</v>
      </c>
      <c r="AL93">
        <f t="shared" si="71"/>
        <v>-0.18669308307020283</v>
      </c>
      <c r="AN93">
        <f t="shared" si="72"/>
        <v>0</v>
      </c>
      <c r="AO93">
        <f t="shared" si="73"/>
        <v>0</v>
      </c>
      <c r="AP93">
        <f t="shared" si="74"/>
        <v>-1.8064701387093148E-37</v>
      </c>
      <c r="AQ93">
        <f t="shared" si="75"/>
        <v>-9.4923344539745883E-32</v>
      </c>
      <c r="AR93">
        <f t="shared" si="76"/>
        <v>-9.4923525186759749E-32</v>
      </c>
      <c r="AS93">
        <f t="shared" si="77"/>
        <v>-1.0740886008094361E-5</v>
      </c>
      <c r="AT93">
        <f t="shared" si="78"/>
        <v>-7.0173788586216367E-6</v>
      </c>
      <c r="AU93">
        <f t="shared" si="79"/>
        <v>-1.7758264866715995E-5</v>
      </c>
      <c r="AW93">
        <v>90</v>
      </c>
      <c r="AX93">
        <f>IF(Z93&gt;0, (R93*SUMPRODUCT(K93:$K$98, X93:$X$98)-K93*$AZ$3)/Z93, 0)</f>
        <v>-6.1935277452702127E+33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0.95959776100000005</v>
      </c>
      <c r="Q94" s="5">
        <f t="shared" si="91"/>
        <v>12.5</v>
      </c>
      <c r="R94">
        <f t="shared" si="62"/>
        <v>250000</v>
      </c>
      <c r="S94">
        <f t="shared" si="63"/>
        <v>-1.8189237598087443E+35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-0.94099336224900509</v>
      </c>
      <c r="AC94">
        <f t="shared" si="64"/>
        <v>-0.84017264486518317</v>
      </c>
      <c r="AE94">
        <f t="shared" si="65"/>
        <v>0</v>
      </c>
      <c r="AF94">
        <f t="shared" si="66"/>
        <v>0</v>
      </c>
      <c r="AG94">
        <f t="shared" si="67"/>
        <v>-5.7738308184610594E-35</v>
      </c>
      <c r="AH94">
        <f t="shared" si="68"/>
        <v>-3.6448336096483088E-29</v>
      </c>
      <c r="AI94">
        <f t="shared" si="69"/>
        <v>-3.6448393834791272E-29</v>
      </c>
      <c r="AJ94">
        <f t="shared" si="70"/>
        <v>-0.10082071738382192</v>
      </c>
      <c r="AK94">
        <f t="shared" si="92"/>
        <v>-6.5869535357430356E-2</v>
      </c>
      <c r="AL94">
        <f t="shared" si="71"/>
        <v>-0.16669025274125226</v>
      </c>
      <c r="AN94">
        <f t="shared" si="72"/>
        <v>0</v>
      </c>
      <c r="AO94">
        <f t="shared" si="73"/>
        <v>0</v>
      </c>
      <c r="AP94">
        <f t="shared" si="74"/>
        <v>-4.9036372235181912E-39</v>
      </c>
      <c r="AQ94">
        <f t="shared" si="75"/>
        <v>-3.0955083936050318E-33</v>
      </c>
      <c r="AR94">
        <f t="shared" si="76"/>
        <v>-3.0955132972422552E-33</v>
      </c>
      <c r="AS94">
        <f t="shared" si="77"/>
        <v>-8.5625685651262225E-6</v>
      </c>
      <c r="AT94">
        <f t="shared" si="78"/>
        <v>-5.5942114625491349E-6</v>
      </c>
      <c r="AU94">
        <f t="shared" si="79"/>
        <v>-1.4156780027675357E-5</v>
      </c>
      <c r="AW94">
        <v>91</v>
      </c>
      <c r="AX94">
        <f>IF(Z94&gt;0, (R94*SUMPRODUCT(K94:$K$98, X94:$X$98)-K94*$AZ$3)/Z94, 0)</f>
        <v>-1.8189237598087443E+35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0.96549474700000004</v>
      </c>
      <c r="Q95" s="5">
        <f t="shared" si="91"/>
        <v>12.5</v>
      </c>
      <c r="R95">
        <f t="shared" si="62"/>
        <v>250000</v>
      </c>
      <c r="S95">
        <f t="shared" si="63"/>
        <v>-6.6273099537385159E+36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-0.84017264486518317</v>
      </c>
      <c r="AC95">
        <f t="shared" si="64"/>
        <v>-0.75015414720105633</v>
      </c>
      <c r="AE95">
        <f t="shared" si="65"/>
        <v>0</v>
      </c>
      <c r="AF95">
        <f t="shared" si="66"/>
        <v>0</v>
      </c>
      <c r="AG95">
        <f t="shared" si="67"/>
        <v>-1.4148918498558542E-36</v>
      </c>
      <c r="AH95">
        <f t="shared" si="68"/>
        <v>-1.1149206650581727E-30</v>
      </c>
      <c r="AI95">
        <f t="shared" si="69"/>
        <v>-1.1149220799500226E-30</v>
      </c>
      <c r="AJ95">
        <f t="shared" si="70"/>
        <v>-9.001849766412684E-2</v>
      </c>
      <c r="AK95">
        <f t="shared" si="92"/>
        <v>-5.8812085140562825E-2</v>
      </c>
      <c r="AL95">
        <f t="shared" si="71"/>
        <v>-0.14883058280468967</v>
      </c>
      <c r="AN95">
        <f t="shared" si="72"/>
        <v>0</v>
      </c>
      <c r="AO95">
        <f t="shared" si="73"/>
        <v>0</v>
      </c>
      <c r="AP95">
        <f t="shared" si="74"/>
        <v>-1.072900631986883E-40</v>
      </c>
      <c r="AQ95">
        <f t="shared" si="75"/>
        <v>-8.4543499651794243E-35</v>
      </c>
      <c r="AR95">
        <f t="shared" si="76"/>
        <v>-8.454360694185745E-35</v>
      </c>
      <c r="AS95">
        <f t="shared" si="77"/>
        <v>-6.8260272362294592E-6</v>
      </c>
      <c r="AT95">
        <f t="shared" si="78"/>
        <v>-4.4596711276699097E-6</v>
      </c>
      <c r="AU95">
        <f t="shared" si="79"/>
        <v>-1.128569836389937E-5</v>
      </c>
      <c r="AW95">
        <v>92</v>
      </c>
      <c r="AX95">
        <f>IF(Z95&gt;0, (R95*SUMPRODUCT(K95:$K$98, X95:$X$98)-K95*$AZ$3)/Z95, 0)</f>
        <v>-6.6273099537385159E+36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0.97139193700000004</v>
      </c>
      <c r="Q96" s="5">
        <f t="shared" si="91"/>
        <v>12.5</v>
      </c>
      <c r="R96">
        <f t="shared" si="62"/>
        <v>250000</v>
      </c>
      <c r="S96">
        <f t="shared" si="63"/>
        <v>-3.1799338975387591E+38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-0.75015414720105633</v>
      </c>
      <c r="AC96">
        <f t="shared" si="64"/>
        <v>-0.6697804885723716</v>
      </c>
      <c r="AE96">
        <f t="shared" si="65"/>
        <v>0</v>
      </c>
      <c r="AF96">
        <f t="shared" si="66"/>
        <v>0</v>
      </c>
      <c r="AG96">
        <f t="shared" si="67"/>
        <v>-2.6328396680304262E-38</v>
      </c>
      <c r="AH96">
        <f t="shared" si="68"/>
        <v>-2.7488290693539828E-32</v>
      </c>
      <c r="AI96">
        <f t="shared" si="69"/>
        <v>-2.7488317021936508E-32</v>
      </c>
      <c r="AJ96">
        <f t="shared" si="70"/>
        <v>-8.037365862868473E-2</v>
      </c>
      <c r="AK96">
        <f t="shared" si="92"/>
        <v>-5.2510790304073948E-2</v>
      </c>
      <c r="AL96">
        <f t="shared" si="71"/>
        <v>-0.13288444893275869</v>
      </c>
      <c r="AN96">
        <f t="shared" si="72"/>
        <v>0</v>
      </c>
      <c r="AO96">
        <f t="shared" si="73"/>
        <v>0</v>
      </c>
      <c r="AP96">
        <f t="shared" si="74"/>
        <v>-1.7825537993528322E-42</v>
      </c>
      <c r="AQ96">
        <f t="shared" si="75"/>
        <v>-1.8610839698468969E-36</v>
      </c>
      <c r="AR96">
        <f t="shared" si="76"/>
        <v>-1.8610857524006963E-36</v>
      </c>
      <c r="AS96">
        <f t="shared" si="77"/>
        <v>-5.4416671207186406E-6</v>
      </c>
      <c r="AT96">
        <f t="shared" si="78"/>
        <v>-3.5552225188695064E-6</v>
      </c>
      <c r="AU96">
        <f t="shared" si="79"/>
        <v>-8.9968896395881479E-6</v>
      </c>
      <c r="AW96">
        <v>93</v>
      </c>
      <c r="AX96">
        <f>IF(Z96&gt;0, (R96*SUMPRODUCT(K96:$K$98, X96:$X$98)-K96*$AZ$3)/Z96, 0)</f>
        <v>-3.1799338975387591E+38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0.97728912599999995</v>
      </c>
      <c r="Q97" s="5">
        <f t="shared" si="91"/>
        <v>12.5</v>
      </c>
      <c r="R97">
        <f t="shared" si="62"/>
        <v>250000</v>
      </c>
      <c r="S97">
        <f t="shared" si="63"/>
        <v>-2.2336990314206782E+40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-0.6697804885723716</v>
      </c>
      <c r="AC97">
        <f t="shared" si="64"/>
        <v>-0.5980182933681889</v>
      </c>
      <c r="AE97">
        <f t="shared" si="65"/>
        <v>0</v>
      </c>
      <c r="AF97">
        <f t="shared" si="66"/>
        <v>0</v>
      </c>
      <c r="AG97">
        <f t="shared" si="67"/>
        <v>-3.3465693282536652E-40</v>
      </c>
      <c r="AH97">
        <f t="shared" si="68"/>
        <v>-5.1460911561351699E-34</v>
      </c>
      <c r="AI97">
        <f t="shared" si="69"/>
        <v>-5.146094502704498E-34</v>
      </c>
      <c r="AJ97">
        <f t="shared" si="70"/>
        <v>-7.1762195204182699E-2</v>
      </c>
      <c r="AK97">
        <f t="shared" si="92"/>
        <v>-4.6884634200066014E-2</v>
      </c>
      <c r="AL97">
        <f t="shared" si="71"/>
        <v>-0.11864682940424871</v>
      </c>
      <c r="AN97">
        <f t="shared" si="72"/>
        <v>0</v>
      </c>
      <c r="AO97">
        <f t="shared" si="73"/>
        <v>0</v>
      </c>
      <c r="AP97">
        <f t="shared" si="74"/>
        <v>-2.0230193519459983E-44</v>
      </c>
      <c r="AQ97">
        <f t="shared" si="75"/>
        <v>-3.110840079674122E-38</v>
      </c>
      <c r="AR97">
        <f t="shared" si="76"/>
        <v>-3.110842102693474E-38</v>
      </c>
      <c r="AS97">
        <f t="shared" si="77"/>
        <v>-4.3380637123075836E-6</v>
      </c>
      <c r="AT97">
        <f t="shared" si="78"/>
        <v>-2.8342016253742871E-6</v>
      </c>
      <c r="AU97">
        <f t="shared" si="79"/>
        <v>-7.1722653376818707E-6</v>
      </c>
      <c r="AW97">
        <v>94</v>
      </c>
      <c r="AX97">
        <f>IF(Z97&gt;0, (R97*SUMPRODUCT(K97:$K$98, X97:$X$98)-K97*$AZ$3)/Z97, 0)</f>
        <v>-2.2336990314206782E+40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-0.5980182933681889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-6.69313865650733E-36</v>
      </c>
      <c r="AI98">
        <f t="shared" si="69"/>
        <v>-6.69313865650733E-36</v>
      </c>
      <c r="AJ98">
        <f t="shared" si="70"/>
        <v>-0.5980182933681889</v>
      </c>
      <c r="AK98">
        <f t="shared" si="92"/>
        <v>-4.1861280535773225E-2</v>
      </c>
      <c r="AL98">
        <f t="shared" si="71"/>
        <v>-0.63987957390396211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-3.6125345570464252E-40</v>
      </c>
      <c r="AR98">
        <f t="shared" si="76"/>
        <v>-3.6125345570464252E-40</v>
      </c>
      <c r="AS98">
        <f t="shared" si="77"/>
        <v>-3.2277259764193313E-5</v>
      </c>
      <c r="AT98">
        <f t="shared" si="78"/>
        <v>-2.2594081834935319E-6</v>
      </c>
      <c r="AU98">
        <f t="shared" si="79"/>
        <v>-3.4536667947686842E-5</v>
      </c>
      <c r="AW98">
        <v>95</v>
      </c>
    </row>
    <row r="100" spans="5:50" x14ac:dyDescent="0.25">
      <c r="AN100" s="6">
        <f t="shared" ref="AN100:AU100" si="93">SUM(AN3:AN98)</f>
        <v>16846.580501251279</v>
      </c>
      <c r="AO100" s="6">
        <f t="shared" si="93"/>
        <v>-1684.6580501251281</v>
      </c>
      <c r="AP100" s="6">
        <f t="shared" si="93"/>
        <v>-224.33334374748122</v>
      </c>
      <c r="AQ100" s="6">
        <f t="shared" si="93"/>
        <v>-9892.6867723507858</v>
      </c>
      <c r="AR100" s="6">
        <f t="shared" si="93"/>
        <v>5044.9023350278912</v>
      </c>
      <c r="AS100" s="6">
        <f t="shared" si="93"/>
        <v>-2424.0612218105548</v>
      </c>
      <c r="AT100" s="6">
        <f t="shared" si="93"/>
        <v>878.06406781177577</v>
      </c>
      <c r="AU100" s="6">
        <f t="shared" si="93"/>
        <v>3498.9051810291089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71F8-5DB5-48D7-8C9E-6374EDD5452C}">
  <sheetPr codeName="Sheet8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36861.270488880902</v>
      </c>
      <c r="K3">
        <v>1</v>
      </c>
      <c r="L3" s="2">
        <v>0</v>
      </c>
      <c r="O3">
        <f>$C$3</f>
        <v>36861.270488880902</v>
      </c>
      <c r="P3">
        <f>O3*C5</f>
        <v>3686.1270488880905</v>
      </c>
      <c r="Q3" s="5">
        <f>B8</f>
        <v>100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36861.270488880902</v>
      </c>
      <c r="AF3">
        <f t="shared" ref="AF3:AF34" si="4">-$Z3*P3</f>
        <v>-3686.1270488880905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33075.143439992811</v>
      </c>
      <c r="AJ3">
        <f t="shared" ref="AJ3:AJ34" si="8">AB3-AC3</f>
        <v>0</v>
      </c>
      <c r="AL3">
        <f t="shared" ref="AL3:AL34" si="9">SUM(AI3:AK3)</f>
        <v>33075.143439992811</v>
      </c>
      <c r="AN3">
        <f t="shared" ref="AN3:AN34" si="10">AE3*$K3</f>
        <v>36861.270488880902</v>
      </c>
      <c r="AO3">
        <f t="shared" ref="AO3:AO34" si="11">AF3*$K3</f>
        <v>-3686.1270488880905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33075.143439992811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33075.143439992811</v>
      </c>
      <c r="AW3">
        <v>0</v>
      </c>
      <c r="AX3">
        <f>IF(Z3&gt;0, (R3*SUMPRODUCT(K3:$K$98, X3:$X$98)-K3*$AZ$3)/Z3, 0)</f>
        <v>0</v>
      </c>
      <c r="AZ3">
        <f>C6*SUMPRODUCT(X4:X89, K4:K89)/1</f>
        <v>21691.576296076597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1.482798E-3</v>
      </c>
      <c r="R4">
        <f t="shared" si="0"/>
        <v>250000</v>
      </c>
      <c r="S4">
        <f t="shared" si="1"/>
        <v>1471.9108306806868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1455.0091759379684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-370.6995</v>
      </c>
      <c r="AI4">
        <f t="shared" si="7"/>
        <v>-370.6995</v>
      </c>
      <c r="AJ4">
        <f t="shared" si="8"/>
        <v>-1455.0091759379684</v>
      </c>
      <c r="AK4">
        <f>G4*SUM(AB4, AE4:AF4)</f>
        <v>0</v>
      </c>
      <c r="AL4">
        <f t="shared" si="9"/>
        <v>-1825.7086759379683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-345.83403302546878</v>
      </c>
      <c r="AR4">
        <f t="shared" si="14"/>
        <v>-345.83403302546878</v>
      </c>
      <c r="AS4">
        <f t="shared" si="15"/>
        <v>-1357.4113032353468</v>
      </c>
      <c r="AT4">
        <f t="shared" si="16"/>
        <v>0</v>
      </c>
      <c r="AU4">
        <f t="shared" si="17"/>
        <v>-1703.2453362608157</v>
      </c>
      <c r="AW4">
        <v>1</v>
      </c>
      <c r="AX4">
        <f>IF(Z4&gt;0, (R4*SUMPRODUCT(K4:$K$98, X4:$X$98)-K4*$AZ$3)/Z4, 0)</f>
        <v>1471.9108306806868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1.5387599999999999E-3</v>
      </c>
      <c r="Q5" s="5">
        <f t="shared" ref="Q5:Q36" si="29">$C$8</f>
        <v>12.5</v>
      </c>
      <c r="R5">
        <f t="shared" si="0"/>
        <v>250000</v>
      </c>
      <c r="S5">
        <f t="shared" si="1"/>
        <v>2862.6242363746956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1455.0091759379684</v>
      </c>
      <c r="AC5">
        <f t="shared" si="2"/>
        <v>2797.1014563246099</v>
      </c>
      <c r="AE5">
        <f t="shared" si="3"/>
        <v>0</v>
      </c>
      <c r="AF5">
        <f t="shared" si="4"/>
        <v>0</v>
      </c>
      <c r="AG5">
        <f t="shared" si="5"/>
        <v>-12.213886740628132</v>
      </c>
      <c r="AH5">
        <f t="shared" si="6"/>
        <v>-380.27268243738001</v>
      </c>
      <c r="AI5">
        <f t="shared" si="7"/>
        <v>-392.48656917800815</v>
      </c>
      <c r="AJ5">
        <f t="shared" si="8"/>
        <v>-1342.0922803866415</v>
      </c>
      <c r="AK5">
        <f>G5*SUM(AB5, AE5:AF5)</f>
        <v>59.655376213456705</v>
      </c>
      <c r="AL5">
        <f t="shared" si="9"/>
        <v>-1674.923473351193</v>
      </c>
      <c r="AN5">
        <f t="shared" si="10"/>
        <v>0</v>
      </c>
      <c r="AO5">
        <f t="shared" si="11"/>
        <v>0</v>
      </c>
      <c r="AP5">
        <f t="shared" si="12"/>
        <v>-10.444192478853079</v>
      </c>
      <c r="AQ5">
        <f t="shared" si="13"/>
        <v>-325.17421965397375</v>
      </c>
      <c r="AR5">
        <f t="shared" si="14"/>
        <v>-335.61841213282685</v>
      </c>
      <c r="AS5">
        <f t="shared" si="15"/>
        <v>-1147.6338694147801</v>
      </c>
      <c r="AT5">
        <f t="shared" si="16"/>
        <v>51.011790497387011</v>
      </c>
      <c r="AU5">
        <f t="shared" si="17"/>
        <v>-1432.2404910502198</v>
      </c>
      <c r="AW5">
        <v>2</v>
      </c>
      <c r="AX5">
        <f>IF(Z5&gt;0, (R5*SUMPRODUCT(K5:$K$98, X5:$X$98)-K5*$AZ$3)/Z5, 0)</f>
        <v>2862.6242363746956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1.6157089999999999E-3</v>
      </c>
      <c r="Q6" s="5">
        <f t="shared" si="29"/>
        <v>12.5</v>
      </c>
      <c r="R6">
        <f t="shared" si="0"/>
        <v>250000</v>
      </c>
      <c r="S6">
        <f t="shared" si="1"/>
        <v>4439.4711285589183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2797.1014563246099</v>
      </c>
      <c r="AC6">
        <f t="shared" si="2"/>
        <v>4287.4685334950191</v>
      </c>
      <c r="AE6">
        <f t="shared" si="3"/>
        <v>0</v>
      </c>
      <c r="AF6">
        <f t="shared" si="4"/>
        <v>0</v>
      </c>
      <c r="AG6">
        <f t="shared" si="5"/>
        <v>-12.072013786490036</v>
      </c>
      <c r="AH6">
        <f t="shared" si="6"/>
        <v>-394.68173463627073</v>
      </c>
      <c r="AI6">
        <f t="shared" si="7"/>
        <v>-406.75374842276079</v>
      </c>
      <c r="AJ6">
        <f t="shared" si="8"/>
        <v>-1490.3670771704092</v>
      </c>
      <c r="AK6">
        <f>G6*SUM(AB6, AE6:AF6)</f>
        <v>163.6304351949897</v>
      </c>
      <c r="AL6">
        <f t="shared" si="9"/>
        <v>-1733.4903903981801</v>
      </c>
      <c r="AN6">
        <f t="shared" si="10"/>
        <v>0</v>
      </c>
      <c r="AO6">
        <f t="shared" si="11"/>
        <v>0</v>
      </c>
      <c r="AP6">
        <f t="shared" si="12"/>
        <v>-9.3124725108513591</v>
      </c>
      <c r="AQ6">
        <f t="shared" si="13"/>
        <v>-304.46144854876366</v>
      </c>
      <c r="AR6">
        <f t="shared" si="14"/>
        <v>-313.77392105961502</v>
      </c>
      <c r="AS6">
        <f t="shared" si="15"/>
        <v>-1149.6841109276656</v>
      </c>
      <c r="AT6">
        <f t="shared" si="16"/>
        <v>126.22615883667207</v>
      </c>
      <c r="AU6">
        <f t="shared" si="17"/>
        <v>-1337.2318731506086</v>
      </c>
      <c r="AW6">
        <v>3</v>
      </c>
      <c r="AX6">
        <f>IF(Z6&gt;0, (R6*SUMPRODUCT(K6:$K$98, X6:$X$98)-K6*$AZ$3)/Z6, 0)</f>
        <v>4439.4711285589183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1.70465E-3</v>
      </c>
      <c r="Q7" s="5">
        <f t="shared" si="29"/>
        <v>12.5</v>
      </c>
      <c r="R7">
        <f t="shared" si="0"/>
        <v>250000</v>
      </c>
      <c r="S7">
        <f t="shared" si="1"/>
        <v>5753.7850930517516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4287.4685334950191</v>
      </c>
      <c r="AC7">
        <f t="shared" si="2"/>
        <v>5491.7416508923034</v>
      </c>
      <c r="AE7">
        <f t="shared" si="3"/>
        <v>0</v>
      </c>
      <c r="AF7">
        <f t="shared" si="4"/>
        <v>0</v>
      </c>
      <c r="AG7">
        <f t="shared" si="5"/>
        <v>-11.930715090323996</v>
      </c>
      <c r="AH7">
        <f t="shared" si="6"/>
        <v>-411.57116602280485</v>
      </c>
      <c r="AI7">
        <f t="shared" si="7"/>
        <v>-423.50188111312883</v>
      </c>
      <c r="AJ7">
        <f t="shared" si="8"/>
        <v>-1204.2731173972843</v>
      </c>
      <c r="AK7">
        <f>G7*SUM(AB7, AE7:AF7)</f>
        <v>210.51470499460544</v>
      </c>
      <c r="AL7">
        <f t="shared" si="9"/>
        <v>-1417.2602935158077</v>
      </c>
      <c r="AN7">
        <f t="shared" si="10"/>
        <v>0</v>
      </c>
      <c r="AO7">
        <f t="shared" si="11"/>
        <v>0</v>
      </c>
      <c r="AP7">
        <f t="shared" si="12"/>
        <v>-8.3736450545693977</v>
      </c>
      <c r="AQ7">
        <f t="shared" si="13"/>
        <v>-288.8637296992589</v>
      </c>
      <c r="AR7">
        <f t="shared" si="14"/>
        <v>-297.23737475382825</v>
      </c>
      <c r="AS7">
        <f t="shared" si="15"/>
        <v>-845.2264225153657</v>
      </c>
      <c r="AT7">
        <f t="shared" si="16"/>
        <v>147.75102791800407</v>
      </c>
      <c r="AU7">
        <f t="shared" si="17"/>
        <v>-994.71276935118999</v>
      </c>
      <c r="AW7">
        <v>4</v>
      </c>
      <c r="AX7">
        <f>IF(Z7&gt;0, (R7*SUMPRODUCT(K7:$K$98, X7:$X$98)-K7*$AZ$3)/Z7, 0)</f>
        <v>5753.7850930517516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1.795589E-3</v>
      </c>
      <c r="Q8" s="5">
        <f t="shared" si="29"/>
        <v>12.5</v>
      </c>
      <c r="R8">
        <f t="shared" si="0"/>
        <v>250000</v>
      </c>
      <c r="S8">
        <f t="shared" si="1"/>
        <v>6590.477112246941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5491.7416508923034</v>
      </c>
      <c r="AC8">
        <f t="shared" si="2"/>
        <v>6216.1302506097072</v>
      </c>
      <c r="AE8">
        <f t="shared" si="3"/>
        <v>0</v>
      </c>
      <c r="AF8">
        <f t="shared" si="4"/>
        <v>0</v>
      </c>
      <c r="AG8">
        <f t="shared" si="5"/>
        <v>-11.789985278642435</v>
      </c>
      <c r="AH8">
        <f t="shared" si="6"/>
        <v>-428.45321556639544</v>
      </c>
      <c r="AI8">
        <f t="shared" si="7"/>
        <v>-440.2432008450379</v>
      </c>
      <c r="AJ8">
        <f t="shared" si="8"/>
        <v>-724.38859971740385</v>
      </c>
      <c r="AK8">
        <f t="shared" ref="AK8:AK39" si="30">G8*SUM(AB8:AB8, AE8:AF8)</f>
        <v>116.97409716400605</v>
      </c>
      <c r="AL8">
        <f t="shared" si="9"/>
        <v>-1047.6577033984356</v>
      </c>
      <c r="AN8">
        <f t="shared" si="10"/>
        <v>0</v>
      </c>
      <c r="AO8">
        <f t="shared" si="11"/>
        <v>0</v>
      </c>
      <c r="AP8">
        <f t="shared" si="12"/>
        <v>-7.7241416774701888</v>
      </c>
      <c r="AQ8">
        <f t="shared" si="13"/>
        <v>-280.69868290654733</v>
      </c>
      <c r="AR8">
        <f t="shared" si="14"/>
        <v>-288.42282458401752</v>
      </c>
      <c r="AS8">
        <f t="shared" si="15"/>
        <v>-474.57906363100568</v>
      </c>
      <c r="AT8">
        <f t="shared" si="16"/>
        <v>76.634913253511996</v>
      </c>
      <c r="AU8">
        <f t="shared" si="17"/>
        <v>-686.36697496151123</v>
      </c>
      <c r="AW8">
        <v>5</v>
      </c>
      <c r="AX8">
        <f>IF(Z8&gt;0, (R8*SUMPRODUCT(K8:$K$98, X8:$X$98)-K8*$AZ$3)/Z8, 0)</f>
        <v>6590.477112246941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1.891525E-3</v>
      </c>
      <c r="Q9" s="5">
        <f t="shared" si="29"/>
        <v>12.5</v>
      </c>
      <c r="R9">
        <f t="shared" si="0"/>
        <v>250000</v>
      </c>
      <c r="S9">
        <f t="shared" si="1"/>
        <v>7175.85885806637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6216.1302506097072</v>
      </c>
      <c r="AC9">
        <f t="shared" si="2"/>
        <v>6687.7766715508315</v>
      </c>
      <c r="AE9">
        <f t="shared" si="3"/>
        <v>0</v>
      </c>
      <c r="AF9">
        <f t="shared" si="4"/>
        <v>0</v>
      </c>
      <c r="AG9">
        <f t="shared" si="5"/>
        <v>-11.649784373951826</v>
      </c>
      <c r="AH9">
        <f t="shared" si="6"/>
        <v>-446.02103808368264</v>
      </c>
      <c r="AI9">
        <f t="shared" si="7"/>
        <v>-457.67082245763447</v>
      </c>
      <c r="AJ9">
        <f t="shared" si="8"/>
        <v>-471.64642094112423</v>
      </c>
      <c r="AK9">
        <f t="shared" si="30"/>
        <v>36.675168478597271</v>
      </c>
      <c r="AL9">
        <f t="shared" si="9"/>
        <v>-892.64207492016146</v>
      </c>
      <c r="AN9">
        <f t="shared" si="10"/>
        <v>0</v>
      </c>
      <c r="AO9">
        <f t="shared" si="11"/>
        <v>0</v>
      </c>
      <c r="AP9">
        <f t="shared" si="12"/>
        <v>-7.2282317014954156</v>
      </c>
      <c r="AQ9">
        <f t="shared" si="13"/>
        <v>-276.73846171942034</v>
      </c>
      <c r="AR9">
        <f t="shared" si="14"/>
        <v>-283.96669342091576</v>
      </c>
      <c r="AS9">
        <f t="shared" si="15"/>
        <v>-292.63800104027428</v>
      </c>
      <c r="AT9">
        <f t="shared" si="16"/>
        <v>22.755495461995096</v>
      </c>
      <c r="AU9">
        <f t="shared" si="17"/>
        <v>-553.84919899919498</v>
      </c>
      <c r="AW9">
        <v>6</v>
      </c>
      <c r="AX9">
        <f>IF(Z9&gt;0, (R9*SUMPRODUCT(K9:$K$98, X9:$X$98)-K9*$AZ$3)/Z9, 0)</f>
        <v>7175.85885806637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2.0024510000000001E-3</v>
      </c>
      <c r="Q10" s="5">
        <f t="shared" si="29"/>
        <v>12.5</v>
      </c>
      <c r="R10">
        <f t="shared" si="0"/>
        <v>250000</v>
      </c>
      <c r="S10">
        <f t="shared" si="1"/>
        <v>7712.6559871934787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6687.7766715508315</v>
      </c>
      <c r="AC10">
        <f t="shared" si="2"/>
        <v>7101.7879701277998</v>
      </c>
      <c r="AE10">
        <f t="shared" si="3"/>
        <v>0</v>
      </c>
      <c r="AF10">
        <f t="shared" si="4"/>
        <v>0</v>
      </c>
      <c r="AG10">
        <f t="shared" si="5"/>
        <v>-11.509958407842905</v>
      </c>
      <c r="AH10">
        <f t="shared" si="6"/>
        <v>-466.56244738808419</v>
      </c>
      <c r="AI10">
        <f t="shared" si="7"/>
        <v>-478.07240579592712</v>
      </c>
      <c r="AJ10">
        <f t="shared" si="8"/>
        <v>-414.01129857696833</v>
      </c>
      <c r="AK10">
        <f t="shared" si="30"/>
        <v>27.419884353358412</v>
      </c>
      <c r="AL10">
        <f t="shared" si="9"/>
        <v>-864.66382001953707</v>
      </c>
      <c r="AN10">
        <f t="shared" si="10"/>
        <v>0</v>
      </c>
      <c r="AO10">
        <f t="shared" si="11"/>
        <v>0</v>
      </c>
      <c r="AP10">
        <f t="shared" si="12"/>
        <v>-6.7749503886553182</v>
      </c>
      <c r="AQ10">
        <f t="shared" si="13"/>
        <v>-274.62631247303284</v>
      </c>
      <c r="AR10">
        <f t="shared" si="14"/>
        <v>-281.40126286168817</v>
      </c>
      <c r="AS10">
        <f t="shared" si="15"/>
        <v>-243.69384395780759</v>
      </c>
      <c r="AT10">
        <f t="shared" si="16"/>
        <v>16.139793870157391</v>
      </c>
      <c r="AU10">
        <f t="shared" si="17"/>
        <v>-508.95531294933841</v>
      </c>
      <c r="AW10">
        <v>7</v>
      </c>
      <c r="AX10">
        <f>IF(Z10&gt;0, (R10*SUMPRODUCT(K10:$K$98, X10:$X$98)-K10*$AZ$3)/Z10, 0)</f>
        <v>7712.6559871934787</v>
      </c>
    </row>
    <row r="11" spans="1:52" x14ac:dyDescent="0.25">
      <c r="A11" t="s">
        <v>33</v>
      </c>
      <c r="C11" s="25">
        <f>AU91</f>
        <v>7655.8023323060388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2.1123779999999998E-3</v>
      </c>
      <c r="Q11" s="5">
        <f t="shared" si="29"/>
        <v>12.5</v>
      </c>
      <c r="R11">
        <f t="shared" si="0"/>
        <v>250000</v>
      </c>
      <c r="S11">
        <f t="shared" si="1"/>
        <v>8204.1946460363415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7101.7879701277998</v>
      </c>
      <c r="AC11">
        <f t="shared" si="2"/>
        <v>7462.8934422620559</v>
      </c>
      <c r="AE11">
        <f t="shared" si="3"/>
        <v>0</v>
      </c>
      <c r="AF11">
        <f t="shared" si="4"/>
        <v>0</v>
      </c>
      <c r="AG11">
        <f t="shared" si="5"/>
        <v>-11.370545440842832</v>
      </c>
      <c r="AH11">
        <f t="shared" si="6"/>
        <v>-486.26765843284755</v>
      </c>
      <c r="AI11">
        <f t="shared" si="7"/>
        <v>-497.63820387369037</v>
      </c>
      <c r="AJ11">
        <f t="shared" si="8"/>
        <v>-361.10547213425616</v>
      </c>
      <c r="AK11">
        <f t="shared" si="30"/>
        <v>17.044291128306718</v>
      </c>
      <c r="AL11">
        <f t="shared" si="9"/>
        <v>-841.69938487963987</v>
      </c>
      <c r="AN11">
        <f t="shared" si="10"/>
        <v>0</v>
      </c>
      <c r="AO11">
        <f t="shared" si="11"/>
        <v>0</v>
      </c>
      <c r="AP11">
        <f t="shared" si="12"/>
        <v>-6.359644268925007</v>
      </c>
      <c r="AQ11">
        <f t="shared" si="13"/>
        <v>-271.97370110389477</v>
      </c>
      <c r="AR11">
        <f t="shared" si="14"/>
        <v>-278.33334537281979</v>
      </c>
      <c r="AS11">
        <f t="shared" si="15"/>
        <v>-201.96940932024935</v>
      </c>
      <c r="AT11">
        <f t="shared" si="16"/>
        <v>9.5330192342989672</v>
      </c>
      <c r="AU11">
        <f t="shared" si="17"/>
        <v>-470.76973545877019</v>
      </c>
      <c r="AW11">
        <v>8</v>
      </c>
      <c r="AX11">
        <f>IF(Z11&gt;0, (R11*SUMPRODUCT(K11:$K$98, X11:$X$98)-K11*$AZ$3)/Z11, 0)</f>
        <v>8204.1946460363415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2.238294E-3</v>
      </c>
      <c r="Q12" s="5">
        <f t="shared" si="29"/>
        <v>12.5</v>
      </c>
      <c r="R12">
        <f t="shared" si="0"/>
        <v>250000</v>
      </c>
      <c r="S12">
        <f t="shared" si="1"/>
        <v>8674.2410679544882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7462.8934422620559</v>
      </c>
      <c r="AC12">
        <f t="shared" si="2"/>
        <v>7793.9023088771783</v>
      </c>
      <c r="AE12">
        <f t="shared" si="3"/>
        <v>0</v>
      </c>
      <c r="AF12">
        <f t="shared" si="4"/>
        <v>0</v>
      </c>
      <c r="AG12">
        <f t="shared" si="5"/>
        <v>-11.231389362797438</v>
      </c>
      <c r="AH12">
        <f t="shared" si="6"/>
        <v>-509.01247273931739</v>
      </c>
      <c r="AI12">
        <f t="shared" si="7"/>
        <v>-520.2438621021148</v>
      </c>
      <c r="AJ12">
        <f t="shared" si="8"/>
        <v>-331.00886661512232</v>
      </c>
      <c r="AK12">
        <f t="shared" si="30"/>
        <v>17.164654917202729</v>
      </c>
      <c r="AL12">
        <f t="shared" si="9"/>
        <v>-834.08807380003441</v>
      </c>
      <c r="AN12">
        <f t="shared" si="10"/>
        <v>0</v>
      </c>
      <c r="AO12">
        <f t="shared" si="11"/>
        <v>0</v>
      </c>
      <c r="AP12">
        <f t="shared" si="12"/>
        <v>-5.9696028438909892</v>
      </c>
      <c r="AQ12">
        <f t="shared" si="13"/>
        <v>-270.54554042134811</v>
      </c>
      <c r="AR12">
        <f t="shared" si="14"/>
        <v>-276.51514326523909</v>
      </c>
      <c r="AS12">
        <f t="shared" si="15"/>
        <v>-175.93473146287582</v>
      </c>
      <c r="AT12">
        <f t="shared" si="16"/>
        <v>9.1231965608410963</v>
      </c>
      <c r="AU12">
        <f t="shared" si="17"/>
        <v>-443.32667816727383</v>
      </c>
      <c r="AW12">
        <v>9</v>
      </c>
      <c r="AX12">
        <f>IF(Z12&gt;0, (R12*SUMPRODUCT(K12:$K$98, X12:$X$98)-K12*$AZ$3)/Z12, 0)</f>
        <v>8674.2410679544882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2.3742030000000001E-3</v>
      </c>
      <c r="Q13" s="5">
        <f t="shared" si="29"/>
        <v>12.5</v>
      </c>
      <c r="R13">
        <f t="shared" si="0"/>
        <v>250000</v>
      </c>
      <c r="S13">
        <f t="shared" si="1"/>
        <v>9120.2524792445147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7793.9023088771783</v>
      </c>
      <c r="AC13">
        <f t="shared" si="2"/>
        <v>8093.2462900333867</v>
      </c>
      <c r="AE13">
        <f t="shared" si="3"/>
        <v>0</v>
      </c>
      <c r="AF13">
        <f t="shared" si="4"/>
        <v>0</v>
      </c>
      <c r="AG13">
        <f t="shared" si="5"/>
        <v>-11.092409870850142</v>
      </c>
      <c r="AH13">
        <f t="shared" si="6"/>
        <v>-533.3119663864353</v>
      </c>
      <c r="AI13">
        <f t="shared" si="7"/>
        <v>-544.40437625728543</v>
      </c>
      <c r="AJ13">
        <f t="shared" si="8"/>
        <v>-299.34398115620843</v>
      </c>
      <c r="AK13">
        <f t="shared" si="30"/>
        <v>15.587804617754356</v>
      </c>
      <c r="AL13">
        <f t="shared" si="9"/>
        <v>-828.16055279573948</v>
      </c>
      <c r="AN13">
        <f t="shared" si="10"/>
        <v>0</v>
      </c>
      <c r="AO13">
        <f t="shared" si="11"/>
        <v>0</v>
      </c>
      <c r="AP13">
        <f t="shared" si="12"/>
        <v>-5.6043096639461059</v>
      </c>
      <c r="AQ13">
        <f t="shared" si="13"/>
        <v>-269.44960039495277</v>
      </c>
      <c r="AR13">
        <f t="shared" si="14"/>
        <v>-275.05391005889885</v>
      </c>
      <c r="AS13">
        <f t="shared" si="15"/>
        <v>-151.24002682649379</v>
      </c>
      <c r="AT13">
        <f t="shared" si="16"/>
        <v>7.8755550034763671</v>
      </c>
      <c r="AU13">
        <f t="shared" si="17"/>
        <v>-418.41838188191628</v>
      </c>
      <c r="AW13">
        <v>10</v>
      </c>
      <c r="AX13">
        <f>IF(Z13&gt;0, (R13*SUMPRODUCT(K13:$K$98, X13:$X$98)-K13*$AZ$3)/Z13, 0)</f>
        <v>9120.2524792445147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2.5221050000000002E-3</v>
      </c>
      <c r="Q14" s="5">
        <f t="shared" si="29"/>
        <v>12.5</v>
      </c>
      <c r="R14">
        <f t="shared" si="0"/>
        <v>250000</v>
      </c>
      <c r="S14">
        <f t="shared" si="1"/>
        <v>9544.3563116089736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8093.2462900333867</v>
      </c>
      <c r="AC14">
        <f t="shared" si="2"/>
        <v>8363.5358404297094</v>
      </c>
      <c r="AE14">
        <f t="shared" si="3"/>
        <v>0</v>
      </c>
      <c r="AF14">
        <f t="shared" si="4"/>
        <v>0</v>
      </c>
      <c r="AG14">
        <f t="shared" si="5"/>
        <v>-10.953509549744322</v>
      </c>
      <c r="AH14">
        <f t="shared" si="6"/>
        <v>-559.52444794641008</v>
      </c>
      <c r="AI14">
        <f t="shared" si="7"/>
        <v>-570.47795749615443</v>
      </c>
      <c r="AJ14">
        <f t="shared" si="8"/>
        <v>-270.28955039632274</v>
      </c>
      <c r="AK14">
        <f t="shared" si="30"/>
        <v>14.567843322060096</v>
      </c>
      <c r="AL14">
        <f t="shared" si="9"/>
        <v>-826.1996645704171</v>
      </c>
      <c r="AN14">
        <f t="shared" si="10"/>
        <v>0</v>
      </c>
      <c r="AO14">
        <f t="shared" si="11"/>
        <v>0</v>
      </c>
      <c r="AP14">
        <f t="shared" si="12"/>
        <v>-5.2615819641392463</v>
      </c>
      <c r="AQ14">
        <f t="shared" si="13"/>
        <v>-268.77082002256697</v>
      </c>
      <c r="AR14">
        <f t="shared" si="14"/>
        <v>-274.03240198670625</v>
      </c>
      <c r="AS14">
        <f t="shared" si="15"/>
        <v>-129.83515621199174</v>
      </c>
      <c r="AT14">
        <f t="shared" si="16"/>
        <v>6.9977481949195841</v>
      </c>
      <c r="AU14">
        <f t="shared" si="17"/>
        <v>-396.86981000377841</v>
      </c>
      <c r="AW14">
        <v>11</v>
      </c>
      <c r="AX14">
        <f>IF(Z14&gt;0, (R14*SUMPRODUCT(K14:$K$98, X14:$X$98)-K14*$AZ$3)/Z14, 0)</f>
        <v>9544.3563116089736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2.679E-3</v>
      </c>
      <c r="Q15" s="5">
        <f t="shared" si="29"/>
        <v>12.5</v>
      </c>
      <c r="R15">
        <f t="shared" si="0"/>
        <v>250000</v>
      </c>
      <c r="S15">
        <f t="shared" si="1"/>
        <v>9974.379836192722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8363.5358404297094</v>
      </c>
      <c r="AC15">
        <f t="shared" si="2"/>
        <v>8629.5381943568482</v>
      </c>
      <c r="AE15">
        <f t="shared" si="3"/>
        <v>0</v>
      </c>
      <c r="AF15">
        <f t="shared" si="4"/>
        <v>0</v>
      </c>
      <c r="AG15">
        <f t="shared" si="5"/>
        <v>-10.814630002163113</v>
      </c>
      <c r="AH15">
        <f t="shared" si="6"/>
        <v>-586.88904167530075</v>
      </c>
      <c r="AI15">
        <f t="shared" si="7"/>
        <v>-597.70367167746383</v>
      </c>
      <c r="AJ15">
        <f t="shared" si="8"/>
        <v>-266.00235392713876</v>
      </c>
      <c r="AK15">
        <f t="shared" si="30"/>
        <v>34.290496945761809</v>
      </c>
      <c r="AL15">
        <f t="shared" si="9"/>
        <v>-829.4155286588408</v>
      </c>
      <c r="AN15">
        <f t="shared" si="10"/>
        <v>0</v>
      </c>
      <c r="AO15">
        <f t="shared" si="11"/>
        <v>0</v>
      </c>
      <c r="AP15">
        <f t="shared" si="12"/>
        <v>-4.9282519366435107</v>
      </c>
      <c r="AQ15">
        <f t="shared" si="13"/>
        <v>-267.44669541654565</v>
      </c>
      <c r="AR15">
        <f t="shared" si="14"/>
        <v>-272.37494735318916</v>
      </c>
      <c r="AS15">
        <f t="shared" si="15"/>
        <v>-121.21788869623335</v>
      </c>
      <c r="AT15">
        <f t="shared" si="16"/>
        <v>15.626258868552844</v>
      </c>
      <c r="AU15">
        <f t="shared" si="17"/>
        <v>-377.96657718086965</v>
      </c>
      <c r="AW15">
        <v>12</v>
      </c>
      <c r="AX15">
        <f>IF(Z15&gt;0, (R15*SUMPRODUCT(K15:$K$98, X15:$X$98)-K15*$AZ$3)/Z15, 0)</f>
        <v>9974.379836192722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4.0439999999999999E-3</v>
      </c>
      <c r="Q16" s="5">
        <f t="shared" si="29"/>
        <v>12.5</v>
      </c>
      <c r="R16">
        <f t="shared" si="0"/>
        <v>250000</v>
      </c>
      <c r="S16">
        <f t="shared" si="1"/>
        <v>10428.866803435476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8629.5381943568482</v>
      </c>
      <c r="AC16">
        <f t="shared" si="2"/>
        <v>8896.0314086980907</v>
      </c>
      <c r="AE16">
        <f t="shared" si="3"/>
        <v>0</v>
      </c>
      <c r="AF16">
        <f t="shared" si="4"/>
        <v>0</v>
      </c>
      <c r="AG16">
        <f t="shared" si="5"/>
        <v>-10.662749338412732</v>
      </c>
      <c r="AH16">
        <f t="shared" si="6"/>
        <v>-874.68727457495243</v>
      </c>
      <c r="AI16">
        <f t="shared" si="7"/>
        <v>-885.35002391336513</v>
      </c>
      <c r="AJ16">
        <f t="shared" si="8"/>
        <v>-266.49321434124249</v>
      </c>
      <c r="AK16">
        <f t="shared" si="30"/>
        <v>61.269721179933626</v>
      </c>
      <c r="AL16">
        <f t="shared" si="9"/>
        <v>-1090.5735170746739</v>
      </c>
      <c r="AN16">
        <f t="shared" si="10"/>
        <v>0</v>
      </c>
      <c r="AO16">
        <f t="shared" si="11"/>
        <v>0</v>
      </c>
      <c r="AP16">
        <f t="shared" si="12"/>
        <v>-4.5965751267101389</v>
      </c>
      <c r="AQ16">
        <f t="shared" si="13"/>
        <v>-377.06651843319179</v>
      </c>
      <c r="AR16">
        <f t="shared" si="14"/>
        <v>-381.66309355990194</v>
      </c>
      <c r="AS16">
        <f t="shared" si="15"/>
        <v>-114.88182283954329</v>
      </c>
      <c r="AT16">
        <f t="shared" si="16"/>
        <v>26.41259467495577</v>
      </c>
      <c r="AU16">
        <f t="shared" si="17"/>
        <v>-470.13232172448943</v>
      </c>
      <c r="AW16">
        <v>13</v>
      </c>
      <c r="AX16">
        <f>IF(Z16&gt;0, (R16*SUMPRODUCT(K16:$K$98, X16:$X$98)-K16*$AZ$3)/Z16, 0)</f>
        <v>10428.866803435476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5.607E-3</v>
      </c>
      <c r="Q17" s="5">
        <f t="shared" si="29"/>
        <v>12.5</v>
      </c>
      <c r="R17">
        <f t="shared" si="0"/>
        <v>250000</v>
      </c>
      <c r="S17">
        <f t="shared" si="1"/>
        <v>10813.031125079546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8896.0314086980907</v>
      </c>
      <c r="AC17">
        <f t="shared" si="2"/>
        <v>9079.7764645825682</v>
      </c>
      <c r="AE17">
        <f t="shared" si="3"/>
        <v>0</v>
      </c>
      <c r="AF17">
        <f t="shared" si="4"/>
        <v>0</v>
      </c>
      <c r="AG17">
        <f t="shared" si="5"/>
        <v>-10.496335809488125</v>
      </c>
      <c r="AH17">
        <f t="shared" si="6"/>
        <v>-1195.7207108096038</v>
      </c>
      <c r="AI17">
        <f t="shared" si="7"/>
        <v>-1206.2170466190919</v>
      </c>
      <c r="AJ17">
        <f t="shared" si="8"/>
        <v>-183.74505588447755</v>
      </c>
      <c r="AK17">
        <f t="shared" si="30"/>
        <v>122.76523344003365</v>
      </c>
      <c r="AL17">
        <f t="shared" si="9"/>
        <v>-1267.1968690635358</v>
      </c>
      <c r="AN17">
        <f t="shared" si="10"/>
        <v>0</v>
      </c>
      <c r="AO17">
        <f t="shared" si="11"/>
        <v>0</v>
      </c>
      <c r="AP17">
        <f t="shared" si="12"/>
        <v>-4.2534652930133232</v>
      </c>
      <c r="AQ17">
        <f t="shared" si="13"/>
        <v>-484.54590591208398</v>
      </c>
      <c r="AR17">
        <f t="shared" si="14"/>
        <v>-488.79937120509732</v>
      </c>
      <c r="AS17">
        <f t="shared" si="15"/>
        <v>-74.459624020502147</v>
      </c>
      <c r="AT17">
        <f t="shared" si="16"/>
        <v>49.748566462006792</v>
      </c>
      <c r="AU17">
        <f t="shared" si="17"/>
        <v>-513.5104287635927</v>
      </c>
      <c r="AW17">
        <v>14</v>
      </c>
      <c r="AX17">
        <f>IF(Z17&gt;0, (R17*SUMPRODUCT(K17:$K$98, X17:$X$98)-K17*$AZ$3)/Z17, 0)</f>
        <v>10813.031125079546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7.2589999999999998E-3</v>
      </c>
      <c r="Q18" s="5">
        <f t="shared" si="29"/>
        <v>12.5</v>
      </c>
      <c r="R18">
        <f t="shared" si="0"/>
        <v>250000</v>
      </c>
      <c r="S18">
        <f t="shared" si="1"/>
        <v>11127.47598249574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9079.7764645825682</v>
      </c>
      <c r="AC18">
        <f t="shared" si="2"/>
        <v>9182.5530155998786</v>
      </c>
      <c r="AE18">
        <f t="shared" si="3"/>
        <v>0</v>
      </c>
      <c r="AF18">
        <f t="shared" si="4"/>
        <v>0</v>
      </c>
      <c r="AG18">
        <f t="shared" si="5"/>
        <v>-10.31517954975217</v>
      </c>
      <c r="AH18">
        <f t="shared" si="6"/>
        <v>-1523.8580328214859</v>
      </c>
      <c r="AI18">
        <f t="shared" si="7"/>
        <v>-1534.1732123712382</v>
      </c>
      <c r="AJ18">
        <f t="shared" si="8"/>
        <v>-102.77655101731034</v>
      </c>
      <c r="AK18">
        <f t="shared" si="30"/>
        <v>196.12317163498349</v>
      </c>
      <c r="AL18">
        <f t="shared" si="9"/>
        <v>-1440.826591753565</v>
      </c>
      <c r="AN18">
        <f t="shared" si="10"/>
        <v>0</v>
      </c>
      <c r="AO18">
        <f t="shared" si="11"/>
        <v>0</v>
      </c>
      <c r="AP18">
        <f t="shared" si="12"/>
        <v>-3.9007602981720852</v>
      </c>
      <c r="AQ18">
        <f t="shared" si="13"/>
        <v>-576.25801720760944</v>
      </c>
      <c r="AR18">
        <f t="shared" si="14"/>
        <v>-580.15877750578159</v>
      </c>
      <c r="AS18">
        <f t="shared" si="15"/>
        <v>-38.865701547678256</v>
      </c>
      <c r="AT18">
        <f t="shared" si="16"/>
        <v>74.165406212799638</v>
      </c>
      <c r="AU18">
        <f t="shared" si="17"/>
        <v>-544.85907284066025</v>
      </c>
      <c r="AW18">
        <v>15</v>
      </c>
      <c r="AX18">
        <f>IF(Z18&gt;0, (R18*SUMPRODUCT(K18:$K$98, X18:$X$98)-K18*$AZ$3)/Z18, 0)</f>
        <v>11127.47598249574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9.0740000000000005E-3</v>
      </c>
      <c r="Q19" s="5">
        <f t="shared" si="29"/>
        <v>12.5</v>
      </c>
      <c r="R19">
        <f t="shared" si="0"/>
        <v>250000</v>
      </c>
      <c r="S19">
        <f t="shared" si="1"/>
        <v>11315.211385943086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9182.5530155998786</v>
      </c>
      <c r="AC19">
        <f t="shared" si="2"/>
        <v>9159.3719696287808</v>
      </c>
      <c r="AE19">
        <f t="shared" si="3"/>
        <v>0</v>
      </c>
      <c r="AF19">
        <f t="shared" si="4"/>
        <v>0</v>
      </c>
      <c r="AG19">
        <f t="shared" si="5"/>
        <v>-10.118427815020196</v>
      </c>
      <c r="AH19">
        <f t="shared" si="6"/>
        <v>-1871.9987846890238</v>
      </c>
      <c r="AI19">
        <f t="shared" si="7"/>
        <v>-1882.1172125040439</v>
      </c>
      <c r="AJ19">
        <f t="shared" si="8"/>
        <v>23.181045971097774</v>
      </c>
      <c r="AK19">
        <f t="shared" si="30"/>
        <v>204.77093224787728</v>
      </c>
      <c r="AL19">
        <f t="shared" si="9"/>
        <v>-1654.1652342850689</v>
      </c>
      <c r="AN19">
        <f t="shared" si="10"/>
        <v>0</v>
      </c>
      <c r="AO19">
        <f t="shared" si="11"/>
        <v>0</v>
      </c>
      <c r="AP19">
        <f t="shared" si="12"/>
        <v>-3.5683644467450812</v>
      </c>
      <c r="AQ19">
        <f t="shared" si="13"/>
        <v>-660.17903470322676</v>
      </c>
      <c r="AR19">
        <f t="shared" si="14"/>
        <v>-663.74739914997178</v>
      </c>
      <c r="AS19">
        <f t="shared" si="15"/>
        <v>8.17502696998422</v>
      </c>
      <c r="AT19">
        <f t="shared" si="16"/>
        <v>72.214510763766583</v>
      </c>
      <c r="AU19">
        <f t="shared" si="17"/>
        <v>-583.357861416221</v>
      </c>
      <c r="AW19">
        <v>16</v>
      </c>
      <c r="AX19">
        <f>IF(Z19&gt;0, (R19*SUMPRODUCT(K19:$K$98, X19:$X$98)-K19*$AZ$3)/Z19, 0)</f>
        <v>11315.211385943086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1.1021E-2</v>
      </c>
      <c r="Q20" s="5">
        <f t="shared" si="29"/>
        <v>12.5</v>
      </c>
      <c r="R20">
        <f t="shared" si="0"/>
        <v>250000</v>
      </c>
      <c r="S20">
        <f t="shared" si="1"/>
        <v>11222.270263796241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9159.3719696287808</v>
      </c>
      <c r="AC20">
        <f t="shared" si="2"/>
        <v>8893.1808508179492</v>
      </c>
      <c r="AE20">
        <f t="shared" si="3"/>
        <v>0</v>
      </c>
      <c r="AF20">
        <f t="shared" si="4"/>
        <v>0</v>
      </c>
      <c r="AG20">
        <f t="shared" si="5"/>
        <v>-9.9057283439206572</v>
      </c>
      <c r="AH20">
        <f t="shared" si="6"/>
        <v>-2230.3038589867515</v>
      </c>
      <c r="AI20">
        <f t="shared" si="7"/>
        <v>-2240.2095873306721</v>
      </c>
      <c r="AJ20">
        <f t="shared" si="8"/>
        <v>266.19111881083154</v>
      </c>
      <c r="AK20">
        <f t="shared" si="30"/>
        <v>39.385299469403755</v>
      </c>
      <c r="AL20">
        <f t="shared" si="9"/>
        <v>-1934.6331690504369</v>
      </c>
      <c r="AN20">
        <f t="shared" si="10"/>
        <v>0</v>
      </c>
      <c r="AO20">
        <f t="shared" si="11"/>
        <v>0</v>
      </c>
      <c r="AP20">
        <f t="shared" si="12"/>
        <v>-3.3134343713459673</v>
      </c>
      <c r="AQ20">
        <f t="shared" si="13"/>
        <v>-746.02949004225627</v>
      </c>
      <c r="AR20">
        <f t="shared" si="14"/>
        <v>-749.3429244136023</v>
      </c>
      <c r="AS20">
        <f t="shared" si="15"/>
        <v>89.040075781621084</v>
      </c>
      <c r="AT20">
        <f t="shared" si="16"/>
        <v>13.174256395570076</v>
      </c>
      <c r="AU20">
        <f t="shared" si="17"/>
        <v>-647.12859223641112</v>
      </c>
      <c r="AW20">
        <v>17</v>
      </c>
      <c r="AX20">
        <f>IF(Z20&gt;0, (R20*SUMPRODUCT(K20:$K$98, X20:$X$98)-K20*$AZ$3)/Z20, 0)</f>
        <v>11222.270263796241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1.3263E-2</v>
      </c>
      <c r="Q21" s="5">
        <f t="shared" si="29"/>
        <v>12.5</v>
      </c>
      <c r="R21">
        <f t="shared" si="0"/>
        <v>250000</v>
      </c>
      <c r="S21">
        <f t="shared" si="1"/>
        <v>10985.686911889958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8893.1808508179492</v>
      </c>
      <c r="AC21">
        <f t="shared" si="2"/>
        <v>8503.1777553540778</v>
      </c>
      <c r="AE21">
        <f t="shared" si="3"/>
        <v>0</v>
      </c>
      <c r="AF21">
        <f t="shared" si="4"/>
        <v>0</v>
      </c>
      <c r="AG21">
        <f t="shared" si="5"/>
        <v>-9.6752913854560312</v>
      </c>
      <c r="AH21">
        <f t="shared" si="6"/>
        <v>-2627.5935005083934</v>
      </c>
      <c r="AI21">
        <f t="shared" si="7"/>
        <v>-2637.2687918938495</v>
      </c>
      <c r="AJ21">
        <f t="shared" si="8"/>
        <v>390.00309546387143</v>
      </c>
      <c r="AK21">
        <f t="shared" si="30"/>
        <v>14.22908936130872</v>
      </c>
      <c r="AL21">
        <f t="shared" si="9"/>
        <v>-2233.0366070686696</v>
      </c>
      <c r="AN21">
        <f t="shared" si="10"/>
        <v>0</v>
      </c>
      <c r="AO21">
        <f t="shared" si="11"/>
        <v>0</v>
      </c>
      <c r="AP21">
        <f t="shared" si="12"/>
        <v>-3.0775522513934446</v>
      </c>
      <c r="AQ21">
        <f t="shared" si="13"/>
        <v>-835.79459998405412</v>
      </c>
      <c r="AR21">
        <f t="shared" si="14"/>
        <v>-838.87215223544763</v>
      </c>
      <c r="AS21">
        <f t="shared" si="15"/>
        <v>124.05361830233682</v>
      </c>
      <c r="AT21">
        <f t="shared" si="16"/>
        <v>4.5260410518489147</v>
      </c>
      <c r="AU21">
        <f t="shared" si="17"/>
        <v>-710.29249288126186</v>
      </c>
      <c r="AW21">
        <v>18</v>
      </c>
      <c r="AX21">
        <f>IF(Z21&gt;0, (R21*SUMPRODUCT(K21:$K$98, X21:$X$98)-K21*$AZ$3)/Z21, 0)</f>
        <v>10985.686911889958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1.5814999999999999E-2</v>
      </c>
      <c r="Q22" s="5">
        <f t="shared" si="29"/>
        <v>12.5</v>
      </c>
      <c r="R22">
        <f t="shared" si="0"/>
        <v>250000</v>
      </c>
      <c r="S22">
        <f t="shared" si="1"/>
        <v>10774.983001635097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8503.1777553540778</v>
      </c>
      <c r="AC22">
        <f t="shared" si="2"/>
        <v>8124.7886449701446</v>
      </c>
      <c r="AE22">
        <f t="shared" si="3"/>
        <v>0</v>
      </c>
      <c r="AF22">
        <f t="shared" si="4"/>
        <v>0</v>
      </c>
      <c r="AG22">
        <f t="shared" si="5"/>
        <v>-9.425523738340484</v>
      </c>
      <c r="AH22">
        <f t="shared" si="6"/>
        <v>-3060.2946652197425</v>
      </c>
      <c r="AI22">
        <f t="shared" si="7"/>
        <v>-3069.7201889580829</v>
      </c>
      <c r="AJ22">
        <f t="shared" si="8"/>
        <v>378.38911038393326</v>
      </c>
      <c r="AK22">
        <f t="shared" si="30"/>
        <v>178.56673286243566</v>
      </c>
      <c r="AL22">
        <f t="shared" si="9"/>
        <v>-2512.7643457117138</v>
      </c>
      <c r="AN22">
        <f t="shared" si="10"/>
        <v>0</v>
      </c>
      <c r="AO22">
        <f t="shared" si="11"/>
        <v>0</v>
      </c>
      <c r="AP22">
        <f t="shared" si="12"/>
        <v>-2.7993512978746242</v>
      </c>
      <c r="AQ22">
        <f t="shared" si="13"/>
        <v>-908.89801784850272</v>
      </c>
      <c r="AR22">
        <f t="shared" si="14"/>
        <v>-911.69736914637735</v>
      </c>
      <c r="AS22">
        <f t="shared" si="15"/>
        <v>112.38039144139752</v>
      </c>
      <c r="AT22">
        <f t="shared" si="16"/>
        <v>53.033765472612451</v>
      </c>
      <c r="AU22">
        <f t="shared" si="17"/>
        <v>-746.2832122323673</v>
      </c>
      <c r="AW22">
        <v>19</v>
      </c>
      <c r="AX22">
        <f>IF(Z22&gt;0, (R22*SUMPRODUCT(K22:$K$98, X22:$X$98)-K22*$AZ$3)/Z22, 0)</f>
        <v>10774.983001635097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1.864E-2</v>
      </c>
      <c r="Q23" s="5">
        <f t="shared" si="29"/>
        <v>12.5</v>
      </c>
      <c r="R23">
        <f t="shared" si="0"/>
        <v>250000</v>
      </c>
      <c r="S23">
        <f t="shared" si="1"/>
        <v>10794.159376512405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8124.7886449701446</v>
      </c>
      <c r="AC23">
        <f t="shared" si="2"/>
        <v>7906.1403599185951</v>
      </c>
      <c r="AE23">
        <f t="shared" si="3"/>
        <v>0</v>
      </c>
      <c r="AF23">
        <f t="shared" si="4"/>
        <v>0</v>
      </c>
      <c r="AG23">
        <f t="shared" si="5"/>
        <v>-9.1555767384744122</v>
      </c>
      <c r="AH23">
        <f t="shared" si="6"/>
        <v>-3513.8352496533325</v>
      </c>
      <c r="AI23">
        <f t="shared" si="7"/>
        <v>-3522.9908263918069</v>
      </c>
      <c r="AJ23">
        <f t="shared" si="8"/>
        <v>218.64828505154946</v>
      </c>
      <c r="AK23">
        <f t="shared" si="30"/>
        <v>568.73520514791016</v>
      </c>
      <c r="AL23">
        <f t="shared" si="9"/>
        <v>-2735.6073361923472</v>
      </c>
      <c r="AN23">
        <f t="shared" si="10"/>
        <v>0</v>
      </c>
      <c r="AO23">
        <f t="shared" si="11"/>
        <v>0</v>
      </c>
      <c r="AP23">
        <f t="shared" si="12"/>
        <v>-2.4278373899138348</v>
      </c>
      <c r="AQ23">
        <f t="shared" si="13"/>
        <v>-931.78407486398214</v>
      </c>
      <c r="AR23">
        <f t="shared" si="14"/>
        <v>-934.211912253896</v>
      </c>
      <c r="AS23">
        <f t="shared" si="15"/>
        <v>57.980233998578662</v>
      </c>
      <c r="AT23">
        <f t="shared" si="16"/>
        <v>150.81481325102115</v>
      </c>
      <c r="AU23">
        <f t="shared" si="17"/>
        <v>-725.41686500429614</v>
      </c>
      <c r="AW23">
        <v>20</v>
      </c>
      <c r="AX23">
        <f>IF(Z23&gt;0, (R23*SUMPRODUCT(K23:$K$98, X23:$X$98)-K23*$AZ$3)/Z23, 0)</f>
        <v>10794.159376512405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2.1847999999999999E-2</v>
      </c>
      <c r="Q24" s="5">
        <f t="shared" si="29"/>
        <v>12.5</v>
      </c>
      <c r="R24">
        <f t="shared" si="0"/>
        <v>250000</v>
      </c>
      <c r="S24">
        <f t="shared" si="1"/>
        <v>10704.336800988216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7906.1403599185951</v>
      </c>
      <c r="AC24">
        <f t="shared" si="2"/>
        <v>7590.6506893376145</v>
      </c>
      <c r="AE24">
        <f t="shared" si="3"/>
        <v>0</v>
      </c>
      <c r="AF24">
        <f t="shared" si="4"/>
        <v>0</v>
      </c>
      <c r="AG24">
        <f t="shared" si="5"/>
        <v>-8.8639899305074774</v>
      </c>
      <c r="AH24">
        <f t="shared" si="6"/>
        <v>-4000.6208116437788</v>
      </c>
      <c r="AI24">
        <f t="shared" si="7"/>
        <v>-4009.4848015742864</v>
      </c>
      <c r="AJ24">
        <f t="shared" si="8"/>
        <v>315.4896705809806</v>
      </c>
      <c r="AK24">
        <f t="shared" si="30"/>
        <v>553.42982519430166</v>
      </c>
      <c r="AL24">
        <f t="shared" si="9"/>
        <v>-3140.5653057990039</v>
      </c>
      <c r="AN24">
        <f t="shared" si="10"/>
        <v>0</v>
      </c>
      <c r="AO24">
        <f t="shared" si="11"/>
        <v>0</v>
      </c>
      <c r="AP24">
        <f t="shared" si="12"/>
        <v>-2.0986746649284451</v>
      </c>
      <c r="AQ24">
        <f t="shared" si="13"/>
        <v>-947.20341597924028</v>
      </c>
      <c r="AR24">
        <f t="shared" si="14"/>
        <v>-949.30209064416874</v>
      </c>
      <c r="AS24">
        <f t="shared" si="15"/>
        <v>74.696630285659424</v>
      </c>
      <c r="AT24">
        <f t="shared" si="16"/>
        <v>131.03231863492911</v>
      </c>
      <c r="AU24">
        <f t="shared" si="17"/>
        <v>-743.57314172358019</v>
      </c>
      <c r="AW24">
        <v>21</v>
      </c>
      <c r="AX24">
        <f>IF(Z24&gt;0, (R24*SUMPRODUCT(K24:$K$98, X24:$X$98)-K24*$AZ$3)/Z24, 0)</f>
        <v>10704.336800988216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2.5484E-2</v>
      </c>
      <c r="Q25" s="5">
        <f t="shared" si="29"/>
        <v>12.5</v>
      </c>
      <c r="R25">
        <f t="shared" si="0"/>
        <v>250000</v>
      </c>
      <c r="S25">
        <f t="shared" si="1"/>
        <v>10517.784222984612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7590.6506893376145</v>
      </c>
      <c r="AC25">
        <f t="shared" si="2"/>
        <v>7193.7101343253371</v>
      </c>
      <c r="AE25">
        <f t="shared" si="3"/>
        <v>0</v>
      </c>
      <c r="AF25">
        <f t="shared" si="4"/>
        <v>0</v>
      </c>
      <c r="AG25">
        <f t="shared" si="5"/>
        <v>-8.5494601118133513</v>
      </c>
      <c r="AH25">
        <f t="shared" si="6"/>
        <v>-4517.7983877810511</v>
      </c>
      <c r="AI25">
        <f t="shared" si="7"/>
        <v>-4526.3478478928646</v>
      </c>
      <c r="AJ25">
        <f t="shared" si="8"/>
        <v>396.9405550122774</v>
      </c>
      <c r="AK25">
        <f t="shared" si="30"/>
        <v>531.34554825363307</v>
      </c>
      <c r="AL25">
        <f t="shared" si="9"/>
        <v>-3598.0617446269544</v>
      </c>
      <c r="AN25">
        <f t="shared" si="10"/>
        <v>0</v>
      </c>
      <c r="AO25">
        <f t="shared" si="11"/>
        <v>0</v>
      </c>
      <c r="AP25">
        <f t="shared" si="12"/>
        <v>-1.8073261545697539</v>
      </c>
      <c r="AQ25">
        <f t="shared" si="13"/>
        <v>-955.0468778756516</v>
      </c>
      <c r="AR25">
        <f t="shared" si="14"/>
        <v>-956.85420403022147</v>
      </c>
      <c r="AS25">
        <f t="shared" si="15"/>
        <v>83.911853789672975</v>
      </c>
      <c r="AT25">
        <f t="shared" si="16"/>
        <v>112.32460224547586</v>
      </c>
      <c r="AU25">
        <f t="shared" si="17"/>
        <v>-760.61774799507259</v>
      </c>
      <c r="AW25">
        <v>22</v>
      </c>
      <c r="AX25">
        <f>IF(Z25&gt;0, (R25*SUMPRODUCT(K25:$K$98, X25:$X$98)-K25*$AZ$3)/Z25, 0)</f>
        <v>10517.784222984612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2.9274999999999999E-2</v>
      </c>
      <c r="Q26" s="5">
        <f t="shared" si="29"/>
        <v>12.5</v>
      </c>
      <c r="R26">
        <f t="shared" si="0"/>
        <v>250000</v>
      </c>
      <c r="S26">
        <f t="shared" si="1"/>
        <v>10242.01291062475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7193.7101343253371</v>
      </c>
      <c r="AC26">
        <f t="shared" si="2"/>
        <v>6729.9693823130447</v>
      </c>
      <c r="AE26">
        <f t="shared" si="3"/>
        <v>0</v>
      </c>
      <c r="AF26">
        <f t="shared" si="4"/>
        <v>0</v>
      </c>
      <c r="AG26">
        <f t="shared" si="5"/>
        <v>-8.2136800659218814</v>
      </c>
      <c r="AH26">
        <f t="shared" si="6"/>
        <v>-5005.708895466717</v>
      </c>
      <c r="AI26">
        <f t="shared" si="7"/>
        <v>-5013.9225755326388</v>
      </c>
      <c r="AJ26">
        <f t="shared" si="8"/>
        <v>463.74075201229243</v>
      </c>
      <c r="AK26">
        <f t="shared" si="30"/>
        <v>503.55970940277365</v>
      </c>
      <c r="AL26">
        <f t="shared" si="9"/>
        <v>-4046.6221141175729</v>
      </c>
      <c r="AN26">
        <f t="shared" si="10"/>
        <v>0</v>
      </c>
      <c r="AO26">
        <f t="shared" si="11"/>
        <v>0</v>
      </c>
      <c r="AP26">
        <f t="shared" si="12"/>
        <v>-1.5503066248652024</v>
      </c>
      <c r="AQ26">
        <f t="shared" si="13"/>
        <v>-944.81202098267033</v>
      </c>
      <c r="AR26">
        <f t="shared" si="14"/>
        <v>-946.36232760753558</v>
      </c>
      <c r="AS26">
        <f t="shared" si="15"/>
        <v>87.529627924938652</v>
      </c>
      <c r="AT26">
        <f t="shared" si="16"/>
        <v>95.045332571606025</v>
      </c>
      <c r="AU26">
        <f t="shared" si="17"/>
        <v>-763.78736711099089</v>
      </c>
      <c r="AW26">
        <v>23</v>
      </c>
      <c r="AX26">
        <f>IF(Z26&gt;0, (R26*SUMPRODUCT(K26:$K$98, X26:$X$98)-K26*$AZ$3)/Z26, 0)</f>
        <v>10242.01291062475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3.3331E-2</v>
      </c>
      <c r="Q27" s="5">
        <f t="shared" si="29"/>
        <v>12.5</v>
      </c>
      <c r="R27">
        <f t="shared" si="0"/>
        <v>250000</v>
      </c>
      <c r="S27">
        <f t="shared" si="1"/>
        <v>9900.743298869229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6729.9693823130447</v>
      </c>
      <c r="AC27">
        <f t="shared" si="2"/>
        <v>6223.8235451369464</v>
      </c>
      <c r="AE27">
        <f t="shared" si="3"/>
        <v>0</v>
      </c>
      <c r="AF27">
        <f t="shared" si="4"/>
        <v>0</v>
      </c>
      <c r="AG27">
        <f t="shared" si="5"/>
        <v>-7.8577730949854203</v>
      </c>
      <c r="AH27">
        <f t="shared" si="6"/>
        <v>-5475.4034055448446</v>
      </c>
      <c r="AI27">
        <f t="shared" si="7"/>
        <v>-5483.2611786398302</v>
      </c>
      <c r="AJ27">
        <f t="shared" si="8"/>
        <v>506.14583717609821</v>
      </c>
      <c r="AK27">
        <f t="shared" si="30"/>
        <v>471.09785676191319</v>
      </c>
      <c r="AL27">
        <f t="shared" si="9"/>
        <v>-4506.0174847018188</v>
      </c>
      <c r="AN27">
        <f t="shared" si="10"/>
        <v>0</v>
      </c>
      <c r="AO27">
        <f t="shared" si="11"/>
        <v>0</v>
      </c>
      <c r="AP27">
        <f t="shared" si="12"/>
        <v>-1.3242234718778287</v>
      </c>
      <c r="AQ27">
        <f t="shared" si="13"/>
        <v>-922.73696631039388</v>
      </c>
      <c r="AR27">
        <f t="shared" si="14"/>
        <v>-924.06118978227164</v>
      </c>
      <c r="AS27">
        <f t="shared" si="15"/>
        <v>85.297728717768038</v>
      </c>
      <c r="AT27">
        <f t="shared" si="16"/>
        <v>79.391302336482426</v>
      </c>
      <c r="AU27">
        <f t="shared" si="17"/>
        <v>-759.37215872802119</v>
      </c>
      <c r="AW27">
        <v>24</v>
      </c>
      <c r="AX27">
        <f>IF(Z27&gt;0, (R27*SUMPRODUCT(K27:$K$98, X27:$X$98)-K27*$AZ$3)/Z27, 0)</f>
        <v>9900.743298869229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3.7801000000000001E-2</v>
      </c>
      <c r="Q28" s="5">
        <f t="shared" si="29"/>
        <v>12.5</v>
      </c>
      <c r="R28">
        <f t="shared" si="0"/>
        <v>250000</v>
      </c>
      <c r="S28">
        <f t="shared" si="1"/>
        <v>9510.5390889394403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6223.8235451369464</v>
      </c>
      <c r="AC28">
        <f t="shared" si="2"/>
        <v>5692.7528143681329</v>
      </c>
      <c r="AE28">
        <f t="shared" si="3"/>
        <v>0</v>
      </c>
      <c r="AF28">
        <f t="shared" si="4"/>
        <v>0</v>
      </c>
      <c r="AG28">
        <f t="shared" si="5"/>
        <v>-7.482163683272022</v>
      </c>
      <c r="AH28">
        <f t="shared" si="6"/>
        <v>-5940.6336152708782</v>
      </c>
      <c r="AI28">
        <f t="shared" si="7"/>
        <v>-5948.1157789541503</v>
      </c>
      <c r="AJ28">
        <f t="shared" si="8"/>
        <v>531.07073076881352</v>
      </c>
      <c r="AK28">
        <f t="shared" si="30"/>
        <v>435.66764815958629</v>
      </c>
      <c r="AL28">
        <f t="shared" si="9"/>
        <v>-4981.3774000257508</v>
      </c>
      <c r="AN28">
        <f t="shared" si="10"/>
        <v>0</v>
      </c>
      <c r="AO28">
        <f t="shared" si="11"/>
        <v>0</v>
      </c>
      <c r="AP28">
        <f t="shared" si="12"/>
        <v>-1.1258252372308899</v>
      </c>
      <c r="AQ28">
        <f t="shared" si="13"/>
        <v>-893.87449036524663</v>
      </c>
      <c r="AR28">
        <f t="shared" si="14"/>
        <v>-895.00031560247749</v>
      </c>
      <c r="AS28">
        <f t="shared" si="15"/>
        <v>79.909082020071125</v>
      </c>
      <c r="AT28">
        <f t="shared" si="16"/>
        <v>65.553983326998804</v>
      </c>
      <c r="AU28">
        <f t="shared" si="17"/>
        <v>-749.53725025540757</v>
      </c>
      <c r="AW28">
        <v>25</v>
      </c>
      <c r="AX28">
        <f>IF(Z28&gt;0, (R28*SUMPRODUCT(K28:$K$98, X28:$X$98)-K28*$AZ$3)/Z28, 0)</f>
        <v>9510.5390889394403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4.3147999999999999E-2</v>
      </c>
      <c r="Q29" s="5">
        <f t="shared" si="29"/>
        <v>12.5</v>
      </c>
      <c r="R29">
        <f t="shared" si="0"/>
        <v>250000</v>
      </c>
      <c r="S29">
        <f t="shared" si="1"/>
        <v>9084.231636809358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5692.7528143681329</v>
      </c>
      <c r="AC29">
        <f t="shared" si="2"/>
        <v>5148.5803200221553</v>
      </c>
      <c r="AE29">
        <f t="shared" si="3"/>
        <v>0</v>
      </c>
      <c r="AF29">
        <f t="shared" si="4"/>
        <v>0</v>
      </c>
      <c r="AG29">
        <f t="shared" si="5"/>
        <v>-7.0845016478334815</v>
      </c>
      <c r="AH29">
        <f t="shared" si="6"/>
        <v>-6456.807972116424</v>
      </c>
      <c r="AI29">
        <f t="shared" si="7"/>
        <v>-6463.8924737642574</v>
      </c>
      <c r="AJ29">
        <f t="shared" si="8"/>
        <v>544.17249434597761</v>
      </c>
      <c r="AK29">
        <f t="shared" si="30"/>
        <v>398.49269700576934</v>
      </c>
      <c r="AL29">
        <f t="shared" si="9"/>
        <v>-5521.2272824125102</v>
      </c>
      <c r="AN29">
        <f t="shared" si="10"/>
        <v>0</v>
      </c>
      <c r="AO29">
        <f t="shared" si="11"/>
        <v>0</v>
      </c>
      <c r="AP29">
        <f t="shared" si="12"/>
        <v>-0.95177667635941299</v>
      </c>
      <c r="AQ29">
        <f t="shared" si="13"/>
        <v>-867.44834528640058</v>
      </c>
      <c r="AR29">
        <f t="shared" si="14"/>
        <v>-868.40012196275995</v>
      </c>
      <c r="AS29">
        <f t="shared" si="15"/>
        <v>73.10756829214867</v>
      </c>
      <c r="AT29">
        <f t="shared" si="16"/>
        <v>53.536024629994479</v>
      </c>
      <c r="AU29">
        <f t="shared" si="17"/>
        <v>-741.75652904061678</v>
      </c>
      <c r="AW29">
        <v>26</v>
      </c>
      <c r="AX29">
        <f>IF(Z29&gt;0, (R29*SUMPRODUCT(K29:$K$98, X29:$X$98)-K29*$AZ$3)/Z29, 0)</f>
        <v>9084.231636809358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4.8848999999999997E-2</v>
      </c>
      <c r="Q30" s="5">
        <f t="shared" si="29"/>
        <v>12.5</v>
      </c>
      <c r="R30">
        <f t="shared" si="0"/>
        <v>250000</v>
      </c>
      <c r="S30">
        <f t="shared" si="1"/>
        <v>8611.3737985489406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5148.5803200221553</v>
      </c>
      <c r="AC30">
        <f t="shared" si="2"/>
        <v>4593.3658997529528</v>
      </c>
      <c r="AE30">
        <f t="shared" si="3"/>
        <v>0</v>
      </c>
      <c r="AF30">
        <f t="shared" si="4"/>
        <v>0</v>
      </c>
      <c r="AG30">
        <f t="shared" si="5"/>
        <v>-6.6675858103601282</v>
      </c>
      <c r="AH30">
        <f t="shared" si="6"/>
        <v>-6921.4164199003535</v>
      </c>
      <c r="AI30">
        <f t="shared" si="7"/>
        <v>-6928.0840057107134</v>
      </c>
      <c r="AJ30">
        <f t="shared" si="8"/>
        <v>555.21442026920249</v>
      </c>
      <c r="AK30">
        <f t="shared" si="30"/>
        <v>360.40062240155089</v>
      </c>
      <c r="AL30">
        <f t="shared" si="9"/>
        <v>-6012.4689630399598</v>
      </c>
      <c r="AN30">
        <f t="shared" si="10"/>
        <v>0</v>
      </c>
      <c r="AO30">
        <f t="shared" si="11"/>
        <v>0</v>
      </c>
      <c r="AP30">
        <f t="shared" si="12"/>
        <v>-0.799790688153873</v>
      </c>
      <c r="AQ30">
        <f t="shared" si="13"/>
        <v>-830.23819399073136</v>
      </c>
      <c r="AR30">
        <f t="shared" si="14"/>
        <v>-831.03798467888521</v>
      </c>
      <c r="AS30">
        <f t="shared" si="15"/>
        <v>66.59911636533927</v>
      </c>
      <c r="AT30">
        <f t="shared" si="16"/>
        <v>43.230798972807207</v>
      </c>
      <c r="AU30">
        <f t="shared" si="17"/>
        <v>-721.20806934073869</v>
      </c>
      <c r="AW30">
        <v>27</v>
      </c>
      <c r="AX30">
        <f>IF(Z30&gt;0, (R30*SUMPRODUCT(K30:$K$98, X30:$X$98)-K30*$AZ$3)/Z30, 0)</f>
        <v>8611.3737985489406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5.4528E-2</v>
      </c>
      <c r="Q31" s="5">
        <f t="shared" si="29"/>
        <v>12.5</v>
      </c>
      <c r="R31">
        <f t="shared" si="0"/>
        <v>250000</v>
      </c>
      <c r="S31">
        <f t="shared" si="1"/>
        <v>8100.2240218838015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4593.3658997529528</v>
      </c>
      <c r="AC31">
        <f t="shared" si="2"/>
        <v>4041.907995956155</v>
      </c>
      <c r="AE31">
        <f t="shared" si="3"/>
        <v>0</v>
      </c>
      <c r="AF31">
        <f t="shared" si="4"/>
        <v>0</v>
      </c>
      <c r="AG31">
        <f t="shared" si="5"/>
        <v>-6.2373398331892096</v>
      </c>
      <c r="AH31">
        <f t="shared" si="6"/>
        <v>-7271.4023813463418</v>
      </c>
      <c r="AI31">
        <f t="shared" si="7"/>
        <v>-7277.6397211795311</v>
      </c>
      <c r="AJ31">
        <f t="shared" si="8"/>
        <v>551.45790379679784</v>
      </c>
      <c r="AK31">
        <f t="shared" si="30"/>
        <v>321.53561298270671</v>
      </c>
      <c r="AL31">
        <f t="shared" si="9"/>
        <v>-6404.6462044000264</v>
      </c>
      <c r="AN31">
        <f t="shared" si="10"/>
        <v>0</v>
      </c>
      <c r="AO31">
        <f t="shared" si="11"/>
        <v>0</v>
      </c>
      <c r="AP31">
        <f t="shared" si="12"/>
        <v>-0.66801945948989272</v>
      </c>
      <c r="AQ31">
        <f t="shared" si="13"/>
        <v>-778.76761863668548</v>
      </c>
      <c r="AR31">
        <f t="shared" si="14"/>
        <v>-779.43563809617535</v>
      </c>
      <c r="AS31">
        <f t="shared" si="15"/>
        <v>59.061173621737339</v>
      </c>
      <c r="AT31">
        <f t="shared" si="16"/>
        <v>34.436482881458438</v>
      </c>
      <c r="AU31">
        <f t="shared" si="17"/>
        <v>-685.93798159297955</v>
      </c>
      <c r="AW31">
        <v>28</v>
      </c>
      <c r="AX31">
        <f>IF(Z31&gt;0, (R31*SUMPRODUCT(K31:$K$98, X31:$X$98)-K31*$AZ$3)/Z31, 0)</f>
        <v>8100.2240218838015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6.0775000000000003E-2</v>
      </c>
      <c r="Q32" s="5">
        <f t="shared" si="29"/>
        <v>12.5</v>
      </c>
      <c r="R32">
        <f t="shared" si="0"/>
        <v>250000</v>
      </c>
      <c r="S32">
        <f t="shared" si="1"/>
        <v>7574.4408414087893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4041.907995956155</v>
      </c>
      <c r="AC32">
        <f t="shared" si="2"/>
        <v>3512.0513507069109</v>
      </c>
      <c r="AE32">
        <f t="shared" si="3"/>
        <v>0</v>
      </c>
      <c r="AF32">
        <f t="shared" si="4"/>
        <v>0</v>
      </c>
      <c r="AG32">
        <f t="shared" si="5"/>
        <v>-5.7958921064952431</v>
      </c>
      <c r="AH32">
        <f t="shared" si="6"/>
        <v>-7581.4865672414835</v>
      </c>
      <c r="AI32">
        <f t="shared" si="7"/>
        <v>-7587.2824593479791</v>
      </c>
      <c r="AJ32">
        <f t="shared" si="8"/>
        <v>529.85664524924414</v>
      </c>
      <c r="AK32">
        <f t="shared" si="30"/>
        <v>282.93355971693086</v>
      </c>
      <c r="AL32">
        <f t="shared" si="9"/>
        <v>-6774.4922543818038</v>
      </c>
      <c r="AN32">
        <f t="shared" si="10"/>
        <v>0</v>
      </c>
      <c r="AO32">
        <f t="shared" si="11"/>
        <v>0</v>
      </c>
      <c r="AP32">
        <f t="shared" si="12"/>
        <v>-0.55423248414687087</v>
      </c>
      <c r="AQ32">
        <f t="shared" si="13"/>
        <v>-724.98004733032531</v>
      </c>
      <c r="AR32">
        <f t="shared" si="14"/>
        <v>-725.53427981447226</v>
      </c>
      <c r="AS32">
        <f t="shared" si="15"/>
        <v>50.667569261532272</v>
      </c>
      <c r="AT32">
        <f t="shared" si="16"/>
        <v>27.055536364229305</v>
      </c>
      <c r="AU32">
        <f t="shared" si="17"/>
        <v>-647.81117418871065</v>
      </c>
      <c r="AW32">
        <v>29</v>
      </c>
      <c r="AX32">
        <f>IF(Z32&gt;0, (R32*SUMPRODUCT(K32:$K$98, X32:$X$98)-K32*$AZ$3)/Z32, 0)</f>
        <v>7574.4408414087893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6.7419999999999994E-2</v>
      </c>
      <c r="Q33" s="5">
        <f t="shared" si="29"/>
        <v>12.5</v>
      </c>
      <c r="R33">
        <f t="shared" si="0"/>
        <v>250000</v>
      </c>
      <c r="S33">
        <f t="shared" si="1"/>
        <v>7034.821490123466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3512.0513507069109</v>
      </c>
      <c r="AC33">
        <f t="shared" si="2"/>
        <v>3009.3132439010851</v>
      </c>
      <c r="AE33">
        <f t="shared" si="3"/>
        <v>0</v>
      </c>
      <c r="AF33">
        <f t="shared" si="4"/>
        <v>0</v>
      </c>
      <c r="AG33">
        <f t="shared" si="5"/>
        <v>-5.3471741396103809</v>
      </c>
      <c r="AH33">
        <f t="shared" si="6"/>
        <v>-7815.1809163981843</v>
      </c>
      <c r="AI33">
        <f t="shared" si="7"/>
        <v>-7820.5280905377949</v>
      </c>
      <c r="AJ33">
        <f t="shared" si="8"/>
        <v>502.73810680582574</v>
      </c>
      <c r="AK33">
        <f t="shared" si="30"/>
        <v>245.84359454948378</v>
      </c>
      <c r="AL33">
        <f t="shared" si="9"/>
        <v>-7071.9463891824853</v>
      </c>
      <c r="AN33">
        <f t="shared" si="10"/>
        <v>0</v>
      </c>
      <c r="AO33">
        <f t="shared" si="11"/>
        <v>0</v>
      </c>
      <c r="AP33">
        <f t="shared" si="12"/>
        <v>-0.45653911180733936</v>
      </c>
      <c r="AQ33">
        <f t="shared" si="13"/>
        <v>-667.25632287825044</v>
      </c>
      <c r="AR33">
        <f t="shared" si="14"/>
        <v>-667.71286199005783</v>
      </c>
      <c r="AS33">
        <f t="shared" si="15"/>
        <v>42.923533582461339</v>
      </c>
      <c r="AT33">
        <f t="shared" si="16"/>
        <v>20.990005817787541</v>
      </c>
      <c r="AU33">
        <f t="shared" si="17"/>
        <v>-603.79932258980898</v>
      </c>
      <c r="AW33">
        <v>30</v>
      </c>
      <c r="AX33">
        <f>IF(Z33&gt;0, (R33*SUMPRODUCT(K33:$K$98, X33:$X$98)-K33*$AZ$3)/Z33, 0)</f>
        <v>7034.821490123466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7.4817999999999996E-2</v>
      </c>
      <c r="Q34" s="5">
        <f t="shared" si="29"/>
        <v>12.5</v>
      </c>
      <c r="R34">
        <f t="shared" si="0"/>
        <v>250000</v>
      </c>
      <c r="S34">
        <f t="shared" si="1"/>
        <v>6489.2608333154731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3009.3132439010851</v>
      </c>
      <c r="AC34">
        <f t="shared" si="2"/>
        <v>2540.4872250625649</v>
      </c>
      <c r="AE34">
        <f t="shared" si="3"/>
        <v>0</v>
      </c>
      <c r="AF34">
        <f t="shared" si="4"/>
        <v>0</v>
      </c>
      <c r="AG34">
        <f t="shared" si="5"/>
        <v>-4.8936375234369081</v>
      </c>
      <c r="AH34">
        <f t="shared" si="6"/>
        <v>-8001.2974955473892</v>
      </c>
      <c r="AI34">
        <f t="shared" si="7"/>
        <v>-8006.1911330708263</v>
      </c>
      <c r="AJ34">
        <f t="shared" si="8"/>
        <v>468.82601883852021</v>
      </c>
      <c r="AK34">
        <f t="shared" si="30"/>
        <v>210.65192707307597</v>
      </c>
      <c r="AL34">
        <f t="shared" si="9"/>
        <v>-7326.7131871592301</v>
      </c>
      <c r="AN34">
        <f t="shared" si="10"/>
        <v>0</v>
      </c>
      <c r="AO34">
        <f t="shared" si="11"/>
        <v>0</v>
      </c>
      <c r="AP34">
        <f t="shared" si="12"/>
        <v>-0.37305033698398615</v>
      </c>
      <c r="AQ34">
        <f t="shared" si="13"/>
        <v>-609.95255834288412</v>
      </c>
      <c r="AR34">
        <f t="shared" si="14"/>
        <v>-610.3256086798682</v>
      </c>
      <c r="AS34">
        <f t="shared" si="15"/>
        <v>35.739407235813729</v>
      </c>
      <c r="AT34">
        <f t="shared" si="16"/>
        <v>16.058355774120756</v>
      </c>
      <c r="AU34">
        <f t="shared" si="17"/>
        <v>-558.52784566993364</v>
      </c>
      <c r="AW34">
        <v>31</v>
      </c>
      <c r="AX34">
        <f>IF(Z34&gt;0, (R34*SUMPRODUCT(K34:$K$98, X34:$X$98)-K34*$AZ$3)/Z34, 0)</f>
        <v>6489.2608333154731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8.3350999999999995E-2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5938.1172414552429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2540.4872250625649</v>
      </c>
      <c r="AC35">
        <f t="shared" ref="AC35:AC66" si="33">S35*Z35</f>
        <v>2107.7045810408708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-4.4368115669865498</v>
      </c>
      <c r="AH35">
        <f t="shared" ref="AH35:AH66" si="37">-X35*R35</f>
        <v>-8157.7916243197951</v>
      </c>
      <c r="AI35">
        <f t="shared" ref="AI35:AI66" si="38">SUM(AE35:AH35)</f>
        <v>-8162.2284358867819</v>
      </c>
      <c r="AJ35">
        <f t="shared" ref="AJ35:AJ66" si="39">AB35-AC35</f>
        <v>432.78264402169407</v>
      </c>
      <c r="AK35">
        <f t="shared" si="30"/>
        <v>177.83410575437955</v>
      </c>
      <c r="AL35">
        <f t="shared" ref="AL35:AL66" si="40">SUM(AI35:AK35)</f>
        <v>-7551.6116861107084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-0.30198724551445899</v>
      </c>
      <c r="AQ35">
        <f t="shared" ref="AQ35:AQ66" si="44">AH35*$K35</f>
        <v>-555.25211853486121</v>
      </c>
      <c r="AR35">
        <f t="shared" ref="AR35:AR66" si="45">AI35*$K35</f>
        <v>-555.55410578037572</v>
      </c>
      <c r="AS35">
        <f t="shared" ref="AS35:AS66" si="46">AJ35*$K35</f>
        <v>29.456927931546804</v>
      </c>
      <c r="AT35">
        <f t="shared" ref="AT35:AT66" si="47">AK35*$K35</f>
        <v>12.104104703226602</v>
      </c>
      <c r="AU35">
        <f t="shared" ref="AU35:AU66" si="48">AL35*$K35</f>
        <v>-513.99307314560235</v>
      </c>
      <c r="AW35">
        <v>32</v>
      </c>
      <c r="AX35">
        <f>IF(Z35&gt;0, (R35*SUMPRODUCT(K35:$K$98, X35:$X$98)-K35*$AZ$3)/Z35, 0)</f>
        <v>5938.1172414552429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9.2474000000000001E-2</v>
      </c>
      <c r="Q36" s="5">
        <f t="shared" si="29"/>
        <v>12.5</v>
      </c>
      <c r="R36">
        <f t="shared" si="31"/>
        <v>250000</v>
      </c>
      <c r="S36">
        <f t="shared" si="32"/>
        <v>5369.7069423788143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2107.7045810408708</v>
      </c>
      <c r="AC36">
        <f t="shared" si="33"/>
        <v>1710.6398860070713</v>
      </c>
      <c r="AE36">
        <f t="shared" si="34"/>
        <v>0</v>
      </c>
      <c r="AF36">
        <f t="shared" si="35"/>
        <v>0</v>
      </c>
      <c r="AG36">
        <f t="shared" si="36"/>
        <v>-3.9821537384711698</v>
      </c>
      <c r="AH36">
        <f t="shared" si="37"/>
        <v>-8205.7942569102834</v>
      </c>
      <c r="AI36">
        <f t="shared" si="38"/>
        <v>-8209.7764106487539</v>
      </c>
      <c r="AJ36">
        <f t="shared" si="39"/>
        <v>397.06469503379958</v>
      </c>
      <c r="AK36">
        <f t="shared" si="30"/>
        <v>147.53932067286098</v>
      </c>
      <c r="AL36">
        <f t="shared" si="40"/>
        <v>-7665.172394942093</v>
      </c>
      <c r="AN36">
        <f t="shared" si="41"/>
        <v>0</v>
      </c>
      <c r="AO36">
        <f t="shared" si="42"/>
        <v>0</v>
      </c>
      <c r="AP36">
        <f t="shared" si="43"/>
        <v>-0.24200125403358061</v>
      </c>
      <c r="AQ36">
        <f t="shared" si="44"/>
        <v>-498.67800967328708</v>
      </c>
      <c r="AR36">
        <f t="shared" si="45"/>
        <v>-498.92001092732062</v>
      </c>
      <c r="AS36">
        <f t="shared" si="46"/>
        <v>24.1301969841907</v>
      </c>
      <c r="AT36">
        <f t="shared" si="47"/>
        <v>8.9661783464449325</v>
      </c>
      <c r="AU36">
        <f t="shared" si="48"/>
        <v>-465.82363559668494</v>
      </c>
      <c r="AW36">
        <v>33</v>
      </c>
      <c r="AX36">
        <f>IF(Z36&gt;0, (R36*SUMPRODUCT(K36:$K$98, X36:$X$98)-K36*$AZ$3)/Z36, 0)</f>
        <v>5369.7069423788143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0.10216500000000001</v>
      </c>
      <c r="Q37" s="5">
        <f t="shared" ref="Q37:Q68" si="60">$C$8</f>
        <v>12.5</v>
      </c>
      <c r="R37">
        <f t="shared" si="31"/>
        <v>250000</v>
      </c>
      <c r="S37">
        <f t="shared" si="32"/>
        <v>4784.3387897975526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1710.6398860070713</v>
      </c>
      <c r="AC37">
        <f t="shared" si="33"/>
        <v>1353.2006473168756</v>
      </c>
      <c r="AE37">
        <f t="shared" si="34"/>
        <v>0</v>
      </c>
      <c r="AF37">
        <f t="shared" si="35"/>
        <v>0</v>
      </c>
      <c r="AG37">
        <f t="shared" si="36"/>
        <v>-3.535495464395551</v>
      </c>
      <c r="AH37">
        <f t="shared" si="37"/>
        <v>-8136.7347338181416</v>
      </c>
      <c r="AI37">
        <f t="shared" si="38"/>
        <v>-8140.270229282537</v>
      </c>
      <c r="AJ37">
        <f t="shared" si="39"/>
        <v>357.43923869019568</v>
      </c>
      <c r="AK37">
        <f t="shared" si="30"/>
        <v>119.744792020495</v>
      </c>
      <c r="AL37">
        <f t="shared" si="40"/>
        <v>-7663.0861985718466</v>
      </c>
      <c r="AN37">
        <f t="shared" si="41"/>
        <v>0</v>
      </c>
      <c r="AO37">
        <f t="shared" si="42"/>
        <v>0</v>
      </c>
      <c r="AP37">
        <f t="shared" si="43"/>
        <v>-0.19183677087045001</v>
      </c>
      <c r="AQ37">
        <f t="shared" si="44"/>
        <v>-441.50103782751364</v>
      </c>
      <c r="AR37">
        <f t="shared" si="45"/>
        <v>-441.69287459838404</v>
      </c>
      <c r="AS37">
        <f t="shared" si="46"/>
        <v>19.394732654378412</v>
      </c>
      <c r="AT37">
        <f t="shared" si="47"/>
        <v>6.4973790692424842</v>
      </c>
      <c r="AU37">
        <f t="shared" si="48"/>
        <v>-415.80076287476317</v>
      </c>
      <c r="AW37">
        <v>34</v>
      </c>
      <c r="AX37">
        <f>IF(Z37&gt;0, (R37*SUMPRODUCT(K37:$K$98, X37:$X$98)-K37*$AZ$3)/Z37, 0)</f>
        <v>4784.3387897975526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0.113081</v>
      </c>
      <c r="Q38" s="5">
        <f t="shared" si="60"/>
        <v>12.5</v>
      </c>
      <c r="R38">
        <f t="shared" si="31"/>
        <v>250000</v>
      </c>
      <c r="S38">
        <f t="shared" si="32"/>
        <v>4184.2370576244439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1353.2006473168756</v>
      </c>
      <c r="AC38">
        <f t="shared" si="33"/>
        <v>1037.8056550099784</v>
      </c>
      <c r="AE38">
        <f t="shared" si="34"/>
        <v>0</v>
      </c>
      <c r="AF38">
        <f t="shared" si="35"/>
        <v>0</v>
      </c>
      <c r="AG38">
        <f t="shared" si="36"/>
        <v>-3.1003431471422824</v>
      </c>
      <c r="AH38">
        <f t="shared" si="37"/>
        <v>-7995.9472521862663</v>
      </c>
      <c r="AI38">
        <f t="shared" si="38"/>
        <v>-7999.0475953334089</v>
      </c>
      <c r="AJ38">
        <f t="shared" si="39"/>
        <v>315.39499230689717</v>
      </c>
      <c r="AK38">
        <f t="shared" si="30"/>
        <v>94.724045312181303</v>
      </c>
      <c r="AL38">
        <f t="shared" si="40"/>
        <v>-7588.928557714331</v>
      </c>
      <c r="AN38">
        <f t="shared" si="41"/>
        <v>0</v>
      </c>
      <c r="AO38">
        <f t="shared" si="42"/>
        <v>0</v>
      </c>
      <c r="AP38">
        <f t="shared" si="43"/>
        <v>-0.15020116899548586</v>
      </c>
      <c r="AQ38">
        <f t="shared" si="44"/>
        <v>-387.37667655002429</v>
      </c>
      <c r="AR38">
        <f t="shared" si="45"/>
        <v>-387.52687771901975</v>
      </c>
      <c r="AS38">
        <f t="shared" si="46"/>
        <v>15.279823649031767</v>
      </c>
      <c r="AT38">
        <f t="shared" si="47"/>
        <v>4.5890605209249964</v>
      </c>
      <c r="AU38">
        <f t="shared" si="48"/>
        <v>-367.65799354906301</v>
      </c>
      <c r="AW38">
        <v>35</v>
      </c>
      <c r="AX38">
        <f>IF(Z38&gt;0, (R38*SUMPRODUCT(K38:$K$98, X38:$X$98)-K38*$AZ$3)/Z38, 0)</f>
        <v>4184.2370576244439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0.12539</v>
      </c>
      <c r="Q39" s="5">
        <f t="shared" si="60"/>
        <v>12.5</v>
      </c>
      <c r="R39">
        <f t="shared" si="31"/>
        <v>250000</v>
      </c>
      <c r="S39">
        <f t="shared" si="32"/>
        <v>3558.0987764735032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1037.8056550099784</v>
      </c>
      <c r="AC39">
        <f t="shared" si="33"/>
        <v>763.0236619605065</v>
      </c>
      <c r="AE39">
        <f t="shared" si="34"/>
        <v>0</v>
      </c>
      <c r="AF39">
        <f t="shared" si="35"/>
        <v>0</v>
      </c>
      <c r="AG39">
        <f t="shared" si="36"/>
        <v>-2.6805876884506885</v>
      </c>
      <c r="AH39">
        <f t="shared" si="37"/>
        <v>-7775.040544403415</v>
      </c>
      <c r="AI39">
        <f t="shared" si="38"/>
        <v>-7777.7211320918659</v>
      </c>
      <c r="AJ39">
        <f t="shared" si="39"/>
        <v>274.78199304947191</v>
      </c>
      <c r="AK39">
        <f t="shared" si="30"/>
        <v>72.646395850698497</v>
      </c>
      <c r="AL39">
        <f t="shared" si="40"/>
        <v>-7430.292743191696</v>
      </c>
      <c r="AN39">
        <f t="shared" si="41"/>
        <v>0</v>
      </c>
      <c r="AO39">
        <f t="shared" si="42"/>
        <v>0</v>
      </c>
      <c r="AP39">
        <f t="shared" si="43"/>
        <v>-0.11595127921891697</v>
      </c>
      <c r="AQ39">
        <f t="shared" si="44"/>
        <v>-336.31651036328515</v>
      </c>
      <c r="AR39">
        <f t="shared" si="45"/>
        <v>-336.43246164250411</v>
      </c>
      <c r="AS39">
        <f t="shared" si="46"/>
        <v>11.885947151695252</v>
      </c>
      <c r="AT39">
        <f t="shared" si="47"/>
        <v>3.1423864870471179</v>
      </c>
      <c r="AU39">
        <f t="shared" si="48"/>
        <v>-321.40412800376174</v>
      </c>
      <c r="AW39">
        <v>36</v>
      </c>
      <c r="AX39">
        <f>IF(Z39&gt;0, (R39*SUMPRODUCT(K39:$K$98, X39:$X$98)-K39*$AZ$3)/Z39, 0)</f>
        <v>3558.0987764735032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0.13947699999999999</v>
      </c>
      <c r="Q40" s="5">
        <f t="shared" si="60"/>
        <v>12.5</v>
      </c>
      <c r="R40">
        <f t="shared" si="31"/>
        <v>250000</v>
      </c>
      <c r="S40">
        <f t="shared" si="32"/>
        <v>2890.6847677694491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763.0236619605065</v>
      </c>
      <c r="AC40">
        <f t="shared" si="33"/>
        <v>527.23811900842759</v>
      </c>
      <c r="AE40">
        <f t="shared" si="34"/>
        <v>0</v>
      </c>
      <c r="AF40">
        <f t="shared" si="35"/>
        <v>0</v>
      </c>
      <c r="AG40">
        <f t="shared" si="36"/>
        <v>-2.2799014825441453</v>
      </c>
      <c r="AH40">
        <f t="shared" si="37"/>
        <v>-7477.6065804407344</v>
      </c>
      <c r="AI40">
        <f t="shared" si="38"/>
        <v>-7479.8864819232786</v>
      </c>
      <c r="AJ40">
        <f t="shared" si="39"/>
        <v>235.78554295207891</v>
      </c>
      <c r="AK40">
        <f t="shared" ref="AK40:AK71" si="61">G40*SUM(AB40:AB40, AE40:AF40)</f>
        <v>53.411656337235463</v>
      </c>
      <c r="AL40">
        <f t="shared" si="40"/>
        <v>-7190.6892826339645</v>
      </c>
      <c r="AN40">
        <f t="shared" si="41"/>
        <v>0</v>
      </c>
      <c r="AO40">
        <f t="shared" si="42"/>
        <v>0</v>
      </c>
      <c r="AP40">
        <f t="shared" si="43"/>
        <v>-8.8052883799206186E-2</v>
      </c>
      <c r="AQ40">
        <f t="shared" si="44"/>
        <v>-288.79529592173003</v>
      </c>
      <c r="AR40">
        <f t="shared" si="45"/>
        <v>-288.88334880552924</v>
      </c>
      <c r="AS40">
        <f t="shared" si="46"/>
        <v>9.1063570834316252</v>
      </c>
      <c r="AT40">
        <f t="shared" si="47"/>
        <v>2.0628305235968303</v>
      </c>
      <c r="AU40">
        <f t="shared" si="48"/>
        <v>-277.71416119850079</v>
      </c>
      <c r="AW40">
        <v>37</v>
      </c>
      <c r="AX40">
        <f>IF(Z40&gt;0, (R40*SUMPRODUCT(K40:$K$98, X40:$X$98)-K40*$AZ$3)/Z40, 0)</f>
        <v>2890.6847677694491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0.15573300000000001</v>
      </c>
      <c r="Q41" s="5">
        <f t="shared" si="60"/>
        <v>12.5</v>
      </c>
      <c r="R41">
        <f t="shared" si="31"/>
        <v>250000</v>
      </c>
      <c r="S41">
        <f t="shared" si="32"/>
        <v>2156.9044402681125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527.23811900842759</v>
      </c>
      <c r="AC41">
        <f t="shared" si="33"/>
        <v>328.20261541813159</v>
      </c>
      <c r="AE41">
        <f t="shared" si="34"/>
        <v>0</v>
      </c>
      <c r="AF41">
        <f t="shared" si="35"/>
        <v>0</v>
      </c>
      <c r="AG41">
        <f t="shared" si="36"/>
        <v>-1.9020465701376565</v>
      </c>
      <c r="AH41">
        <f t="shared" si="37"/>
        <v>-7101.1179516209477</v>
      </c>
      <c r="AI41">
        <f t="shared" si="38"/>
        <v>-7103.0199981910855</v>
      </c>
      <c r="AJ41">
        <f t="shared" si="39"/>
        <v>199.035503590296</v>
      </c>
      <c r="AK41">
        <f t="shared" si="61"/>
        <v>36.906668330589937</v>
      </c>
      <c r="AL41">
        <f t="shared" si="40"/>
        <v>-6867.0778262701997</v>
      </c>
      <c r="AN41">
        <f t="shared" si="41"/>
        <v>0</v>
      </c>
      <c r="AO41">
        <f t="shared" si="42"/>
        <v>0</v>
      </c>
      <c r="AP41">
        <f t="shared" si="43"/>
        <v>-6.5588942150457449E-2</v>
      </c>
      <c r="AQ41">
        <f t="shared" si="44"/>
        <v>-244.8703527268174</v>
      </c>
      <c r="AR41">
        <f t="shared" si="45"/>
        <v>-244.93594166896787</v>
      </c>
      <c r="AS41">
        <f t="shared" si="46"/>
        <v>6.8634114094936676</v>
      </c>
      <c r="AT41">
        <f t="shared" si="47"/>
        <v>1.2726656497826931</v>
      </c>
      <c r="AU41">
        <f t="shared" si="48"/>
        <v>-236.79986460969153</v>
      </c>
      <c r="AW41">
        <v>38</v>
      </c>
      <c r="AX41">
        <f>IF(Z41&gt;0, (R41*SUMPRODUCT(K41:$K$98, X41:$X$98)-K41*$AZ$3)/Z41, 0)</f>
        <v>2156.9044402681125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0.17447299999999999</v>
      </c>
      <c r="Q42" s="5">
        <f t="shared" si="60"/>
        <v>12.5</v>
      </c>
      <c r="R42">
        <f t="shared" si="31"/>
        <v>250000</v>
      </c>
      <c r="S42">
        <f t="shared" si="32"/>
        <v>1317.3515741343153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328.20261541813159</v>
      </c>
      <c r="AC42">
        <f t="shared" si="33"/>
        <v>163.47493441580798</v>
      </c>
      <c r="AE42">
        <f t="shared" si="34"/>
        <v>0</v>
      </c>
      <c r="AF42">
        <f t="shared" si="35"/>
        <v>0</v>
      </c>
      <c r="AG42">
        <f t="shared" si="36"/>
        <v>-1.5511703332046527</v>
      </c>
      <c r="AH42">
        <f t="shared" si="37"/>
        <v>-6637.1154246325459</v>
      </c>
      <c r="AI42">
        <f t="shared" si="38"/>
        <v>-6638.6665949657508</v>
      </c>
      <c r="AJ42">
        <f t="shared" si="39"/>
        <v>164.72768100232361</v>
      </c>
      <c r="AK42">
        <f t="shared" si="61"/>
        <v>22.974183079269213</v>
      </c>
      <c r="AL42">
        <f t="shared" si="40"/>
        <v>-6450.9647308841586</v>
      </c>
      <c r="AN42">
        <f t="shared" si="41"/>
        <v>0</v>
      </c>
      <c r="AO42">
        <f t="shared" si="42"/>
        <v>0</v>
      </c>
      <c r="AP42">
        <f t="shared" si="43"/>
        <v>-4.7758529665300094E-2</v>
      </c>
      <c r="AQ42">
        <f t="shared" si="44"/>
        <v>-204.34820542529928</v>
      </c>
      <c r="AR42">
        <f t="shared" si="45"/>
        <v>-204.39596395496457</v>
      </c>
      <c r="AS42">
        <f t="shared" si="46"/>
        <v>5.07175238685255</v>
      </c>
      <c r="AT42">
        <f t="shared" si="47"/>
        <v>0.70734540278405011</v>
      </c>
      <c r="AU42">
        <f t="shared" si="48"/>
        <v>-198.61686616532799</v>
      </c>
      <c r="AW42">
        <v>39</v>
      </c>
      <c r="AX42">
        <f>IF(Z42&gt;0, (R42*SUMPRODUCT(K42:$K$98, X42:$X$98)-K42*$AZ$3)/Z42, 0)</f>
        <v>1317.3515741343153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0.196798</v>
      </c>
      <c r="Q43" s="5">
        <f t="shared" si="60"/>
        <v>12.5</v>
      </c>
      <c r="R43">
        <f t="shared" si="31"/>
        <v>250000</v>
      </c>
      <c r="S43">
        <f t="shared" si="32"/>
        <v>311.7167189855254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163.47493441580798</v>
      </c>
      <c r="AC43">
        <f t="shared" si="33"/>
        <v>30.682685887378856</v>
      </c>
      <c r="AE43">
        <f t="shared" si="34"/>
        <v>0</v>
      </c>
      <c r="AF43">
        <f t="shared" si="35"/>
        <v>0</v>
      </c>
      <c r="AG43">
        <f t="shared" si="36"/>
        <v>-1.2303914106385969</v>
      </c>
      <c r="AH43">
        <f t="shared" si="37"/>
        <v>-6105.3443846801847</v>
      </c>
      <c r="AI43">
        <f t="shared" si="38"/>
        <v>-6106.5747760908234</v>
      </c>
      <c r="AJ43">
        <f t="shared" si="39"/>
        <v>132.79224852842913</v>
      </c>
      <c r="AK43">
        <f t="shared" si="61"/>
        <v>11.443245409106559</v>
      </c>
      <c r="AL43">
        <f t="shared" si="40"/>
        <v>-5962.339282153288</v>
      </c>
      <c r="AN43">
        <f t="shared" si="41"/>
        <v>0</v>
      </c>
      <c r="AO43">
        <f t="shared" si="42"/>
        <v>0</v>
      </c>
      <c r="AP43">
        <f t="shared" si="43"/>
        <v>-3.3823358256763719E-2</v>
      </c>
      <c r="AQ43">
        <f t="shared" si="44"/>
        <v>-167.83541287628086</v>
      </c>
      <c r="AR43">
        <f t="shared" si="45"/>
        <v>-167.86923623453762</v>
      </c>
      <c r="AS43">
        <f t="shared" si="46"/>
        <v>3.6504479443391906</v>
      </c>
      <c r="AT43">
        <f t="shared" si="47"/>
        <v>0.31457387116461744</v>
      </c>
      <c r="AU43">
        <f t="shared" si="48"/>
        <v>-163.90421441903382</v>
      </c>
      <c r="AW43">
        <v>40</v>
      </c>
      <c r="AX43">
        <f>IF(Z43&gt;0, (R43*SUMPRODUCT(K43:$K$98, X43:$X$98)-K43*$AZ$3)/Z43, 0)</f>
        <v>311.7167189855254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0.22254599999999999</v>
      </c>
      <c r="Q44" s="5">
        <f t="shared" si="60"/>
        <v>12.5</v>
      </c>
      <c r="R44">
        <f t="shared" si="31"/>
        <v>250000</v>
      </c>
      <c r="S44">
        <f t="shared" si="32"/>
        <v>-969.84406095541772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30.682685887378856</v>
      </c>
      <c r="AC44">
        <f t="shared" si="33"/>
        <v>-73.263479759553547</v>
      </c>
      <c r="AE44">
        <f t="shared" si="34"/>
        <v>0</v>
      </c>
      <c r="AF44">
        <f t="shared" si="35"/>
        <v>0</v>
      </c>
      <c r="AG44">
        <f t="shared" si="36"/>
        <v>-0.94426880966023363</v>
      </c>
      <c r="AH44">
        <f t="shared" si="37"/>
        <v>-5476.3737374395432</v>
      </c>
      <c r="AI44">
        <f t="shared" si="38"/>
        <v>-5477.3180062492038</v>
      </c>
      <c r="AJ44">
        <f t="shared" si="39"/>
        <v>103.9461656469324</v>
      </c>
      <c r="AK44">
        <f t="shared" si="61"/>
        <v>2.14778801211652</v>
      </c>
      <c r="AL44">
        <f t="shared" si="40"/>
        <v>-5371.2240525901552</v>
      </c>
      <c r="AN44">
        <f t="shared" si="41"/>
        <v>0</v>
      </c>
      <c r="AO44">
        <f t="shared" si="42"/>
        <v>0</v>
      </c>
      <c r="AP44">
        <f t="shared" si="43"/>
        <v>-2.3176671060344944E-2</v>
      </c>
      <c r="AQ44">
        <f t="shared" si="44"/>
        <v>-134.4152336894596</v>
      </c>
      <c r="AR44">
        <f t="shared" si="45"/>
        <v>-134.43841036051995</v>
      </c>
      <c r="AS44">
        <f t="shared" si="46"/>
        <v>2.5513138467953111</v>
      </c>
      <c r="AT44">
        <f t="shared" si="47"/>
        <v>5.2716531304351832E-2</v>
      </c>
      <c r="AU44">
        <f t="shared" si="48"/>
        <v>-131.8343799824203</v>
      </c>
      <c r="AW44">
        <v>41</v>
      </c>
      <c r="AX44">
        <f>IF(Z44&gt;0, (R44*SUMPRODUCT(K44:$K$98, X44:$X$98)-K44*$AZ$3)/Z44, 0)</f>
        <v>-969.84406095541772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0.252114</v>
      </c>
      <c r="Q45" s="5">
        <f t="shared" si="60"/>
        <v>12.5</v>
      </c>
      <c r="R45">
        <f t="shared" si="31"/>
        <v>250000</v>
      </c>
      <c r="S45">
        <f t="shared" si="32"/>
        <v>-2702.4038307207279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-73.263479759553547</v>
      </c>
      <c r="AC45">
        <f t="shared" si="33"/>
        <v>-150.63474270852345</v>
      </c>
      <c r="AE45">
        <f t="shared" si="34"/>
        <v>0</v>
      </c>
      <c r="AF45">
        <f t="shared" si="35"/>
        <v>0</v>
      </c>
      <c r="AG45">
        <f t="shared" si="36"/>
        <v>-0.69676273488495111</v>
      </c>
      <c r="AH45">
        <f t="shared" si="37"/>
        <v>-4761.2677335736034</v>
      </c>
      <c r="AI45">
        <f t="shared" si="38"/>
        <v>-4761.9644963084884</v>
      </c>
      <c r="AJ45">
        <f t="shared" si="39"/>
        <v>77.3712629489699</v>
      </c>
      <c r="AK45">
        <f t="shared" si="61"/>
        <v>-5.1284435831687487</v>
      </c>
      <c r="AL45">
        <f t="shared" si="40"/>
        <v>-4689.7216769426868</v>
      </c>
      <c r="AN45">
        <f t="shared" si="41"/>
        <v>0</v>
      </c>
      <c r="AO45">
        <f t="shared" si="42"/>
        <v>0</v>
      </c>
      <c r="AP45">
        <f t="shared" si="43"/>
        <v>-1.5269411698244363E-2</v>
      </c>
      <c r="AQ45">
        <f t="shared" si="44"/>
        <v>-104.3422008519251</v>
      </c>
      <c r="AR45">
        <f t="shared" si="45"/>
        <v>-104.35747026362334</v>
      </c>
      <c r="AS45">
        <f t="shared" si="46"/>
        <v>1.6955752775383657</v>
      </c>
      <c r="AT45">
        <f t="shared" si="47"/>
        <v>-0.11238878390296424</v>
      </c>
      <c r="AU45">
        <f t="shared" si="48"/>
        <v>-102.77428376998793</v>
      </c>
      <c r="AW45">
        <v>42</v>
      </c>
      <c r="AX45">
        <f>IF(Z45&gt;0, (R45*SUMPRODUCT(K45:$K$98, X45:$X$98)-K45*$AZ$3)/Z45, 0)</f>
        <v>-2702.4038307207279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0.286269</v>
      </c>
      <c r="Q46" s="5">
        <f t="shared" si="60"/>
        <v>12.5</v>
      </c>
      <c r="R46">
        <f t="shared" si="31"/>
        <v>250000</v>
      </c>
      <c r="S46">
        <f t="shared" si="32"/>
        <v>-5201.6844599321366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-150.63474270852345</v>
      </c>
      <c r="AC46">
        <f t="shared" si="33"/>
        <v>-204.04482682786849</v>
      </c>
      <c r="AE46">
        <f t="shared" si="34"/>
        <v>0</v>
      </c>
      <c r="AF46">
        <f t="shared" si="35"/>
        <v>0</v>
      </c>
      <c r="AG46">
        <f t="shared" si="36"/>
        <v>-0.49033353618332159</v>
      </c>
      <c r="AH46">
        <f t="shared" si="37"/>
        <v>-3989.2314270556012</v>
      </c>
      <c r="AI46">
        <f t="shared" si="38"/>
        <v>-3989.7217605917845</v>
      </c>
      <c r="AJ46">
        <f t="shared" si="39"/>
        <v>53.410084119345044</v>
      </c>
      <c r="AK46">
        <f t="shared" si="61"/>
        <v>-10.544431989596642</v>
      </c>
      <c r="AL46">
        <f t="shared" si="40"/>
        <v>-3946.856108462036</v>
      </c>
      <c r="AN46">
        <f t="shared" si="41"/>
        <v>0</v>
      </c>
      <c r="AO46">
        <f t="shared" si="42"/>
        <v>0</v>
      </c>
      <c r="AP46">
        <f t="shared" si="43"/>
        <v>-9.5942485391225032E-3</v>
      </c>
      <c r="AQ46">
        <f t="shared" si="44"/>
        <v>-78.056414597227047</v>
      </c>
      <c r="AR46">
        <f t="shared" si="45"/>
        <v>-78.066008845766177</v>
      </c>
      <c r="AS46">
        <f t="shared" si="46"/>
        <v>1.0450633777267349</v>
      </c>
      <c r="AT46">
        <f t="shared" si="47"/>
        <v>-0.20632058333093733</v>
      </c>
      <c r="AU46">
        <f t="shared" si="48"/>
        <v>-77.227266051370378</v>
      </c>
      <c r="AW46">
        <v>43</v>
      </c>
      <c r="AX46">
        <f>IF(Z46&gt;0, (R46*SUMPRODUCT(K46:$K$98, X46:$X$98)-K46*$AZ$3)/Z46, 0)</f>
        <v>-5201.6844599321366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0.32445800000000002</v>
      </c>
      <c r="Q47" s="5">
        <f t="shared" si="60"/>
        <v>12.5</v>
      </c>
      <c r="R47">
        <f t="shared" si="31"/>
        <v>250000</v>
      </c>
      <c r="S47">
        <f t="shared" si="32"/>
        <v>-9063.7029148562251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-204.04482682786849</v>
      </c>
      <c r="AC47">
        <f t="shared" si="33"/>
        <v>-236.6261371995777</v>
      </c>
      <c r="AE47">
        <f t="shared" si="34"/>
        <v>0</v>
      </c>
      <c r="AF47">
        <f t="shared" si="35"/>
        <v>0</v>
      </c>
      <c r="AG47">
        <f t="shared" si="36"/>
        <v>-0.32633756233852024</v>
      </c>
      <c r="AH47">
        <f t="shared" si="37"/>
        <v>-3181.8527696593633</v>
      </c>
      <c r="AI47">
        <f t="shared" si="38"/>
        <v>-3182.179107221702</v>
      </c>
      <c r="AJ47">
        <f t="shared" si="39"/>
        <v>32.581310371709208</v>
      </c>
      <c r="AK47">
        <f t="shared" si="61"/>
        <v>-14.283137877950796</v>
      </c>
      <c r="AL47">
        <f t="shared" si="40"/>
        <v>-3163.8809347279434</v>
      </c>
      <c r="AN47">
        <f t="shared" si="41"/>
        <v>0</v>
      </c>
      <c r="AO47">
        <f t="shared" si="42"/>
        <v>0</v>
      </c>
      <c r="AP47">
        <f t="shared" si="43"/>
        <v>-5.7012280010934543E-3</v>
      </c>
      <c r="AQ47">
        <f t="shared" si="44"/>
        <v>-55.588048080475161</v>
      </c>
      <c r="AR47">
        <f t="shared" si="45"/>
        <v>-55.593749308476262</v>
      </c>
      <c r="AS47">
        <f t="shared" si="46"/>
        <v>0.56920655309307355</v>
      </c>
      <c r="AT47">
        <f t="shared" si="47"/>
        <v>-0.2495312676534007</v>
      </c>
      <c r="AU47">
        <f t="shared" si="48"/>
        <v>-55.274074023036583</v>
      </c>
      <c r="AW47">
        <v>44</v>
      </c>
      <c r="AX47">
        <f>IF(Z47&gt;0, (R47*SUMPRODUCT(K47:$K$98, X47:$X$98)-K47*$AZ$3)/Z47, 0)</f>
        <v>-9063.7029148562251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0.36696200000000001</v>
      </c>
      <c r="Q48" s="5">
        <f t="shared" si="60"/>
        <v>12.5</v>
      </c>
      <c r="R48">
        <f t="shared" si="31"/>
        <v>250000</v>
      </c>
      <c r="S48">
        <f t="shared" si="32"/>
        <v>-15468.875707922509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-236.6261371995777</v>
      </c>
      <c r="AC48">
        <f t="shared" si="33"/>
        <v>-251.61141365012617</v>
      </c>
      <c r="AE48">
        <f t="shared" si="34"/>
        <v>0</v>
      </c>
      <c r="AF48">
        <f t="shared" si="35"/>
        <v>0</v>
      </c>
      <c r="AG48">
        <f t="shared" si="36"/>
        <v>-0.20332070216426698</v>
      </c>
      <c r="AH48">
        <f t="shared" si="37"/>
        <v>-2395.0696910173615</v>
      </c>
      <c r="AI48">
        <f t="shared" si="38"/>
        <v>-2395.2730117195256</v>
      </c>
      <c r="AJ48">
        <f t="shared" si="39"/>
        <v>14.985276450548469</v>
      </c>
      <c r="AK48">
        <f t="shared" si="61"/>
        <v>-16.56382960397044</v>
      </c>
      <c r="AL48">
        <f t="shared" si="40"/>
        <v>-2396.8515648729476</v>
      </c>
      <c r="AN48">
        <f t="shared" si="41"/>
        <v>0</v>
      </c>
      <c r="AO48">
        <f t="shared" si="42"/>
        <v>0</v>
      </c>
      <c r="AP48">
        <f t="shared" si="43"/>
        <v>-3.1715015101296999E-3</v>
      </c>
      <c r="AQ48">
        <f t="shared" si="44"/>
        <v>-37.359536245308149</v>
      </c>
      <c r="AR48">
        <f t="shared" si="45"/>
        <v>-37.36270774681828</v>
      </c>
      <c r="AS48">
        <f t="shared" si="46"/>
        <v>0.23374809543116964</v>
      </c>
      <c r="AT48">
        <f t="shared" si="47"/>
        <v>-0.25837118425885341</v>
      </c>
      <c r="AU48">
        <f t="shared" si="48"/>
        <v>-37.387330835645962</v>
      </c>
      <c r="AW48">
        <v>45</v>
      </c>
      <c r="AX48">
        <f>IF(Z48&gt;0, (R48*SUMPRODUCT(K48:$K$98, X48:$X$98)-K48*$AZ$3)/Z48, 0)</f>
        <v>-15468.875707922509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0.41335300000000003</v>
      </c>
      <c r="Q49" s="5">
        <f t="shared" si="60"/>
        <v>12.5</v>
      </c>
      <c r="R49">
        <f t="shared" si="31"/>
        <v>250000</v>
      </c>
      <c r="S49">
        <f t="shared" si="32"/>
        <v>-26943.584203171191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-251.61141365012617</v>
      </c>
      <c r="AC49">
        <f t="shared" si="33"/>
        <v>-252.71847522585688</v>
      </c>
      <c r="AE49">
        <f t="shared" si="34"/>
        <v>0</v>
      </c>
      <c r="AF49">
        <f t="shared" si="35"/>
        <v>0</v>
      </c>
      <c r="AG49">
        <f t="shared" si="36"/>
        <v>-0.11724427294091805</v>
      </c>
      <c r="AH49">
        <f t="shared" si="37"/>
        <v>-1680.864444034125</v>
      </c>
      <c r="AI49">
        <f t="shared" si="38"/>
        <v>-1680.981688307066</v>
      </c>
      <c r="AJ49">
        <f t="shared" si="39"/>
        <v>1.107061575730711</v>
      </c>
      <c r="AK49">
        <f t="shared" si="61"/>
        <v>-17.612798955508833</v>
      </c>
      <c r="AL49">
        <f t="shared" si="40"/>
        <v>-1697.4874256868441</v>
      </c>
      <c r="AN49">
        <f t="shared" si="41"/>
        <v>0</v>
      </c>
      <c r="AO49">
        <f t="shared" si="42"/>
        <v>0</v>
      </c>
      <c r="AP49">
        <f t="shared" si="43"/>
        <v>-1.6328900279569292E-3</v>
      </c>
      <c r="AQ49">
        <f t="shared" si="44"/>
        <v>-23.409815423511457</v>
      </c>
      <c r="AR49">
        <f t="shared" si="45"/>
        <v>-23.411448313539417</v>
      </c>
      <c r="AS49">
        <f t="shared" si="46"/>
        <v>1.5418320758881818E-2</v>
      </c>
      <c r="AT49">
        <f t="shared" si="47"/>
        <v>-0.24529781333842432</v>
      </c>
      <c r="AU49">
        <f t="shared" si="48"/>
        <v>-23.641327806118959</v>
      </c>
      <c r="AW49">
        <v>46</v>
      </c>
      <c r="AX49">
        <f>IF(Z49&gt;0, (R49*SUMPRODUCT(K49:$K$98, X49:$X$98)-K49*$AZ$3)/Z49, 0)</f>
        <v>-26943.584203171191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0.46434700000000001</v>
      </c>
      <c r="Q50" s="5">
        <f t="shared" si="60"/>
        <v>12.5</v>
      </c>
      <c r="R50">
        <f t="shared" si="31"/>
        <v>250000</v>
      </c>
      <c r="S50">
        <f t="shared" si="32"/>
        <v>-49440.367048054672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-252.71847522585688</v>
      </c>
      <c r="AC50">
        <f t="shared" si="33"/>
        <v>-243.76000969438857</v>
      </c>
      <c r="AE50">
        <f t="shared" si="34"/>
        <v>0</v>
      </c>
      <c r="AF50">
        <f t="shared" si="35"/>
        <v>0</v>
      </c>
      <c r="AG50">
        <f t="shared" si="36"/>
        <v>-6.1629803804212395E-2</v>
      </c>
      <c r="AH50">
        <f t="shared" si="37"/>
        <v>-1088.8405281459295</v>
      </c>
      <c r="AI50">
        <f t="shared" si="38"/>
        <v>-1088.9021579497337</v>
      </c>
      <c r="AJ50">
        <f t="shared" si="39"/>
        <v>-8.9584655314683062</v>
      </c>
      <c r="AK50">
        <f t="shared" si="61"/>
        <v>-17.690293265809984</v>
      </c>
      <c r="AL50">
        <f t="shared" si="40"/>
        <v>-1115.550916747012</v>
      </c>
      <c r="AN50">
        <f t="shared" si="41"/>
        <v>0</v>
      </c>
      <c r="AO50">
        <f t="shared" si="42"/>
        <v>0</v>
      </c>
      <c r="AP50">
        <f t="shared" si="43"/>
        <v>-7.6636923380861031E-4</v>
      </c>
      <c r="AQ50">
        <f t="shared" si="44"/>
        <v>-13.539778318066359</v>
      </c>
      <c r="AR50">
        <f t="shared" si="45"/>
        <v>-13.540544687300168</v>
      </c>
      <c r="AS50">
        <f t="shared" si="46"/>
        <v>-0.11139890023441799</v>
      </c>
      <c r="AT50">
        <f t="shared" si="47"/>
        <v>-0.2199795498138804</v>
      </c>
      <c r="AU50">
        <f t="shared" si="48"/>
        <v>-13.871923137348466</v>
      </c>
      <c r="AW50">
        <v>47</v>
      </c>
      <c r="AX50">
        <f>IF(Z50&gt;0, (R50*SUMPRODUCT(K50:$K$98, X50:$X$98)-K50*$AZ$3)/Z50, 0)</f>
        <v>-49440.367048054672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0.52171199999999995</v>
      </c>
      <c r="Q51" s="5">
        <f t="shared" si="60"/>
        <v>12.5</v>
      </c>
      <c r="R51">
        <f t="shared" si="31"/>
        <v>250000</v>
      </c>
      <c r="S51">
        <f t="shared" si="32"/>
        <v>-98923.942949335949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-243.76000969438857</v>
      </c>
      <c r="AC51">
        <f t="shared" si="33"/>
        <v>-228.39953715979436</v>
      </c>
      <c r="AE51">
        <f t="shared" si="34"/>
        <v>0</v>
      </c>
      <c r="AF51">
        <f t="shared" si="35"/>
        <v>0</v>
      </c>
      <c r="AG51">
        <f t="shared" si="36"/>
        <v>-2.8860497563867014E-2</v>
      </c>
      <c r="AH51">
        <f t="shared" si="37"/>
        <v>-643.0601640460651</v>
      </c>
      <c r="AI51">
        <f t="shared" si="38"/>
        <v>-643.08902454362897</v>
      </c>
      <c r="AJ51">
        <f t="shared" si="39"/>
        <v>-15.360472534594209</v>
      </c>
      <c r="AK51">
        <f t="shared" si="61"/>
        <v>-17.063200678607203</v>
      </c>
      <c r="AL51">
        <f t="shared" si="40"/>
        <v>-675.51269775683045</v>
      </c>
      <c r="AN51">
        <f t="shared" si="41"/>
        <v>0</v>
      </c>
      <c r="AO51">
        <f t="shared" si="42"/>
        <v>0</v>
      </c>
      <c r="AP51">
        <f t="shared" si="43"/>
        <v>-3.2042992478729151E-4</v>
      </c>
      <c r="AQ51">
        <f t="shared" si="44"/>
        <v>-7.1397147447992442</v>
      </c>
      <c r="AR51">
        <f t="shared" si="45"/>
        <v>-7.1400351747240309</v>
      </c>
      <c r="AS51">
        <f t="shared" si="46"/>
        <v>-0.17054297307470909</v>
      </c>
      <c r="AT51">
        <f t="shared" si="47"/>
        <v>-0.18944788106917065</v>
      </c>
      <c r="AU51">
        <f t="shared" si="48"/>
        <v>-7.5000260288679117</v>
      </c>
      <c r="AW51">
        <v>48</v>
      </c>
      <c r="AX51">
        <f>IF(Z51&gt;0, (R51*SUMPRODUCT(K51:$K$98, X51:$X$98)-K51*$AZ$3)/Z51, 0)</f>
        <v>-98923.942949335949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0.58618000000000003</v>
      </c>
      <c r="Q52" s="5">
        <f t="shared" si="60"/>
        <v>12.5</v>
      </c>
      <c r="R52">
        <f t="shared" si="31"/>
        <v>250000</v>
      </c>
      <c r="S52">
        <f t="shared" si="32"/>
        <v>-224952.19230989329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-228.39953715979436</v>
      </c>
      <c r="AC52">
        <f t="shared" si="33"/>
        <v>-209.73545650043246</v>
      </c>
      <c r="AE52">
        <f t="shared" si="34"/>
        <v>0</v>
      </c>
      <c r="AF52">
        <f t="shared" si="35"/>
        <v>0</v>
      </c>
      <c r="AG52">
        <f t="shared" si="36"/>
        <v>-1.1654446126240775E-2</v>
      </c>
      <c r="AH52">
        <f t="shared" si="37"/>
        <v>-338.34892923975139</v>
      </c>
      <c r="AI52">
        <f t="shared" si="38"/>
        <v>-338.3605836858776</v>
      </c>
      <c r="AJ52">
        <f t="shared" si="39"/>
        <v>-18.6640806593619</v>
      </c>
      <c r="AK52">
        <f t="shared" si="61"/>
        <v>-15.987967601185607</v>
      </c>
      <c r="AL52">
        <f t="shared" si="40"/>
        <v>-373.01263194642513</v>
      </c>
      <c r="AN52">
        <f t="shared" si="41"/>
        <v>0</v>
      </c>
      <c r="AO52">
        <f t="shared" si="42"/>
        <v>0</v>
      </c>
      <c r="AP52">
        <f t="shared" si="43"/>
        <v>-1.1553215377464645E-4</v>
      </c>
      <c r="AQ52">
        <f t="shared" si="44"/>
        <v>-3.3541002377109743</v>
      </c>
      <c r="AR52">
        <f t="shared" si="45"/>
        <v>-3.3542157698647488</v>
      </c>
      <c r="AS52">
        <f t="shared" si="46"/>
        <v>-0.1850196408686248</v>
      </c>
      <c r="AT52">
        <f t="shared" si="47"/>
        <v>-0.15849095799459018</v>
      </c>
      <c r="AU52">
        <f t="shared" si="48"/>
        <v>-3.697726368727964</v>
      </c>
      <c r="AW52">
        <v>49</v>
      </c>
      <c r="AX52">
        <f>IF(Z52&gt;0, (R52*SUMPRODUCT(K52:$K$98, X52:$X$98)-K52*$AZ$3)/Z52, 0)</f>
        <v>-224952.19230989329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0.65888599999999997</v>
      </c>
      <c r="Q53" s="5">
        <f t="shared" si="60"/>
        <v>12.5</v>
      </c>
      <c r="R53">
        <f t="shared" si="31"/>
        <v>250000</v>
      </c>
      <c r="S53">
        <f t="shared" si="32"/>
        <v>-615615.77687160706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-209.73545650043246</v>
      </c>
      <c r="AC53">
        <f t="shared" si="33"/>
        <v>-190.05045369871377</v>
      </c>
      <c r="AE53">
        <f t="shared" si="34"/>
        <v>0</v>
      </c>
      <c r="AF53">
        <f t="shared" si="35"/>
        <v>0</v>
      </c>
      <c r="AG53">
        <f t="shared" si="36"/>
        <v>-3.8589502746440886E-3</v>
      </c>
      <c r="AH53">
        <f t="shared" si="37"/>
        <v>-153.57902780668559</v>
      </c>
      <c r="AI53">
        <f t="shared" si="38"/>
        <v>-153.58288675696022</v>
      </c>
      <c r="AJ53">
        <f t="shared" si="39"/>
        <v>-19.685002801718696</v>
      </c>
      <c r="AK53">
        <f t="shared" si="61"/>
        <v>-14.681481955030273</v>
      </c>
      <c r="AL53">
        <f t="shared" si="40"/>
        <v>-187.9493715137092</v>
      </c>
      <c r="AN53">
        <f t="shared" si="41"/>
        <v>0</v>
      </c>
      <c r="AO53">
        <f t="shared" si="42"/>
        <v>0</v>
      </c>
      <c r="AP53">
        <f t="shared" si="43"/>
        <v>-3.415563711155204E-5</v>
      </c>
      <c r="AQ53">
        <f t="shared" si="44"/>
        <v>-1.3593306905707443</v>
      </c>
      <c r="AR53">
        <f t="shared" si="45"/>
        <v>-1.3593648462078558</v>
      </c>
      <c r="AS53">
        <f t="shared" si="46"/>
        <v>-0.17423230785149213</v>
      </c>
      <c r="AT53">
        <f t="shared" si="47"/>
        <v>-0.12994605636945214</v>
      </c>
      <c r="AU53">
        <f t="shared" si="48"/>
        <v>-1.6635432104288002</v>
      </c>
      <c r="AW53">
        <v>50</v>
      </c>
      <c r="AX53">
        <f>IF(Z53&gt;0, (R53*SUMPRODUCT(K53:$K$98, X53:$X$98)-K53*$AZ$3)/Z53, 0)</f>
        <v>-615615.77687160706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0.73742600000000003</v>
      </c>
      <c r="Q54" s="5">
        <f t="shared" si="60"/>
        <v>12.5</v>
      </c>
      <c r="R54">
        <f t="shared" si="31"/>
        <v>250000</v>
      </c>
      <c r="S54">
        <f t="shared" si="32"/>
        <v>-2190986.0243379204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-190.05045369871377</v>
      </c>
      <c r="AC54">
        <f t="shared" si="33"/>
        <v>-170.83915667550809</v>
      </c>
      <c r="AE54">
        <f t="shared" si="34"/>
        <v>0</v>
      </c>
      <c r="AF54">
        <f t="shared" si="35"/>
        <v>0</v>
      </c>
      <c r="AG54">
        <f t="shared" si="36"/>
        <v>-9.7467050666795582E-4</v>
      </c>
      <c r="AH54">
        <f t="shared" si="37"/>
        <v>-56.913805304593836</v>
      </c>
      <c r="AI54">
        <f t="shared" si="38"/>
        <v>-56.914779975100501</v>
      </c>
      <c r="AJ54">
        <f t="shared" si="39"/>
        <v>-19.211297023205674</v>
      </c>
      <c r="AK54">
        <f t="shared" si="61"/>
        <v>-13.303531758909966</v>
      </c>
      <c r="AL54">
        <f t="shared" si="40"/>
        <v>-89.429608757216144</v>
      </c>
      <c r="AN54">
        <f t="shared" si="41"/>
        <v>0</v>
      </c>
      <c r="AO54">
        <f t="shared" si="42"/>
        <v>0</v>
      </c>
      <c r="AP54">
        <f t="shared" si="43"/>
        <v>-7.7025231141188778E-6</v>
      </c>
      <c r="AQ54">
        <f t="shared" si="44"/>
        <v>-0.44977240808256025</v>
      </c>
      <c r="AR54">
        <f t="shared" si="45"/>
        <v>-0.44978011060567435</v>
      </c>
      <c r="AS54">
        <f t="shared" si="46"/>
        <v>-0.15182100859840233</v>
      </c>
      <c r="AT54">
        <f t="shared" si="47"/>
        <v>-0.10513374537486403</v>
      </c>
      <c r="AU54">
        <f t="shared" si="48"/>
        <v>-0.70673486457894075</v>
      </c>
      <c r="AW54">
        <v>51</v>
      </c>
      <c r="AX54">
        <f>IF(Z54&gt;0, (R54*SUMPRODUCT(K54:$K$98, X54:$X$98)-K54*$AZ$3)/Z54, 0)</f>
        <v>-2190986.0243379204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0.819492</v>
      </c>
      <c r="Q55" s="5">
        <f t="shared" si="60"/>
        <v>12.5</v>
      </c>
      <c r="R55">
        <f t="shared" si="31"/>
        <v>250000</v>
      </c>
      <c r="S55">
        <f t="shared" si="32"/>
        <v>-11502129.196667504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-170.83915667550809</v>
      </c>
      <c r="AC55">
        <f t="shared" si="33"/>
        <v>-152.92229719629023</v>
      </c>
      <c r="AE55">
        <f t="shared" si="34"/>
        <v>0</v>
      </c>
      <c r="AF55">
        <f t="shared" si="35"/>
        <v>0</v>
      </c>
      <c r="AG55">
        <f t="shared" si="36"/>
        <v>-1.6618911875093982E-4</v>
      </c>
      <c r="AH55">
        <f t="shared" si="37"/>
        <v>-15.974693657006728</v>
      </c>
      <c r="AI55">
        <f t="shared" si="38"/>
        <v>-15.974859846125479</v>
      </c>
      <c r="AJ55">
        <f t="shared" si="39"/>
        <v>-17.916859479217862</v>
      </c>
      <c r="AK55">
        <f t="shared" si="61"/>
        <v>-11.958740967285568</v>
      </c>
      <c r="AL55">
        <f t="shared" si="40"/>
        <v>-45.85046029262891</v>
      </c>
      <c r="AN55">
        <f t="shared" si="41"/>
        <v>0</v>
      </c>
      <c r="AO55">
        <f t="shared" si="42"/>
        <v>0</v>
      </c>
      <c r="AP55">
        <f t="shared" si="43"/>
        <v>-1.1726266170912334E-6</v>
      </c>
      <c r="AQ55">
        <f t="shared" si="44"/>
        <v>-0.11271707271134833</v>
      </c>
      <c r="AR55">
        <f t="shared" si="45"/>
        <v>-0.11271824533796541</v>
      </c>
      <c r="AS55">
        <f t="shared" si="46"/>
        <v>-0.12642095028797082</v>
      </c>
      <c r="AT55">
        <f t="shared" si="47"/>
        <v>-8.4380602475871286E-2</v>
      </c>
      <c r="AU55">
        <f t="shared" si="48"/>
        <v>-0.32351979810180753</v>
      </c>
      <c r="AW55">
        <v>52</v>
      </c>
      <c r="AX55">
        <f>IF(Z55&gt;0, (R55*SUMPRODUCT(K55:$K$98, X55:$X$98)-K55*$AZ$3)/Z55, 0)</f>
        <v>-11502129.196667504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0.82196330200000001</v>
      </c>
      <c r="Q56" s="5">
        <f t="shared" si="60"/>
        <v>12.5</v>
      </c>
      <c r="R56">
        <f t="shared" si="31"/>
        <v>250000</v>
      </c>
      <c r="S56">
        <f t="shared" si="32"/>
        <v>-61160239.630537257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-152.92229719629023</v>
      </c>
      <c r="AC56">
        <f t="shared" si="33"/>
        <v>-136.63623579819762</v>
      </c>
      <c r="AE56">
        <f t="shared" si="34"/>
        <v>0</v>
      </c>
      <c r="AF56">
        <f t="shared" si="35"/>
        <v>0</v>
      </c>
      <c r="AG56">
        <f t="shared" si="36"/>
        <v>-2.7925870758437818E-5</v>
      </c>
      <c r="AH56">
        <f t="shared" si="37"/>
        <v>-2.7320271360998523</v>
      </c>
      <c r="AI56">
        <f t="shared" si="38"/>
        <v>-2.7320550619706108</v>
      </c>
      <c r="AJ56">
        <f t="shared" si="39"/>
        <v>-16.286061398092613</v>
      </c>
      <c r="AK56">
        <f t="shared" si="61"/>
        <v>-10.704560803740318</v>
      </c>
      <c r="AL56">
        <f t="shared" si="40"/>
        <v>-29.722677263803543</v>
      </c>
      <c r="AN56">
        <f t="shared" si="41"/>
        <v>0</v>
      </c>
      <c r="AO56">
        <f t="shared" si="42"/>
        <v>0</v>
      </c>
      <c r="AP56">
        <f t="shared" si="43"/>
        <v>-1.759324149311797E-7</v>
      </c>
      <c r="AQ56">
        <f t="shared" si="44"/>
        <v>-1.7211715110667852E-2</v>
      </c>
      <c r="AR56">
        <f t="shared" si="45"/>
        <v>-1.7211891043082784E-2</v>
      </c>
      <c r="AS56">
        <f t="shared" si="46"/>
        <v>-0.10260185389628942</v>
      </c>
      <c r="AT56">
        <f t="shared" si="47"/>
        <v>-6.7438514246172615E-2</v>
      </c>
      <c r="AU56">
        <f t="shared" si="48"/>
        <v>-0.18725225918554483</v>
      </c>
      <c r="AW56">
        <v>53</v>
      </c>
      <c r="AX56">
        <f>IF(Z56&gt;0, (R56*SUMPRODUCT(K56:$K$98, X56:$X$98)-K56*$AZ$3)/Z56, 0)</f>
        <v>-61160239.630537257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0.82463276399999996</v>
      </c>
      <c r="Q57" s="5">
        <f t="shared" si="60"/>
        <v>12.5</v>
      </c>
      <c r="R57">
        <f t="shared" si="31"/>
        <v>250000</v>
      </c>
      <c r="S57">
        <f t="shared" si="32"/>
        <v>-330259434.09606749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-136.63623579819762</v>
      </c>
      <c r="AC57">
        <f t="shared" si="33"/>
        <v>-122.01168102151908</v>
      </c>
      <c r="AE57">
        <f t="shared" si="34"/>
        <v>0</v>
      </c>
      <c r="AF57">
        <f t="shared" si="35"/>
        <v>0</v>
      </c>
      <c r="AG57">
        <f t="shared" si="36"/>
        <v>-4.6180240602160858E-6</v>
      </c>
      <c r="AH57">
        <f t="shared" si="37"/>
        <v>-0.46057175981274712</v>
      </c>
      <c r="AI57">
        <f t="shared" si="38"/>
        <v>-0.46057637783680733</v>
      </c>
      <c r="AJ57">
        <f t="shared" si="39"/>
        <v>-14.624554776678536</v>
      </c>
      <c r="AK57">
        <f t="shared" si="61"/>
        <v>-9.5645365058738339</v>
      </c>
      <c r="AL57">
        <f t="shared" si="40"/>
        <v>-24.649667660389177</v>
      </c>
      <c r="AN57">
        <f t="shared" si="41"/>
        <v>0</v>
      </c>
      <c r="AO57">
        <f t="shared" si="42"/>
        <v>0</v>
      </c>
      <c r="AP57">
        <f t="shared" si="43"/>
        <v>-2.5976301053548497E-8</v>
      </c>
      <c r="AQ57">
        <f t="shared" si="44"/>
        <v>-2.5907077428909569E-3</v>
      </c>
      <c r="AR57">
        <f t="shared" si="45"/>
        <v>-2.5907337191920102E-3</v>
      </c>
      <c r="AS57">
        <f t="shared" si="46"/>
        <v>-8.2262853700969349E-2</v>
      </c>
      <c r="AT57">
        <f t="shared" si="47"/>
        <v>-5.3800343279850303E-2</v>
      </c>
      <c r="AU57">
        <f t="shared" si="48"/>
        <v>-0.13865393070001167</v>
      </c>
      <c r="AW57">
        <v>54</v>
      </c>
      <c r="AX57">
        <f>IF(Z57&gt;0, (R57*SUMPRODUCT(K57:$K$98, X57:$X$98)-K57*$AZ$3)/Z57, 0)</f>
        <v>-330259434.09606749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0.82757423799999996</v>
      </c>
      <c r="Q58" s="5">
        <f t="shared" si="60"/>
        <v>12.5</v>
      </c>
      <c r="R58">
        <f t="shared" si="31"/>
        <v>250000</v>
      </c>
      <c r="S58">
        <f t="shared" si="32"/>
        <v>-1815479404.3953567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-122.01168102151908</v>
      </c>
      <c r="AC58">
        <f t="shared" si="33"/>
        <v>-108.9412659330216</v>
      </c>
      <c r="AE58">
        <f t="shared" si="34"/>
        <v>0</v>
      </c>
      <c r="AF58">
        <f t="shared" si="35"/>
        <v>0</v>
      </c>
      <c r="AG58">
        <f t="shared" si="36"/>
        <v>-7.5008607691493166E-7</v>
      </c>
      <c r="AH58">
        <f t="shared" si="37"/>
        <v>-7.6435154853979878E-2</v>
      </c>
      <c r="AI58">
        <f t="shared" si="38"/>
        <v>-7.6435904940056795E-2</v>
      </c>
      <c r="AJ58">
        <f t="shared" si="39"/>
        <v>-13.070415088497484</v>
      </c>
      <c r="AK58">
        <f t="shared" si="61"/>
        <v>-8.5408176715063373</v>
      </c>
      <c r="AL58">
        <f t="shared" si="40"/>
        <v>-21.687668664943878</v>
      </c>
      <c r="AN58">
        <f t="shared" si="41"/>
        <v>0</v>
      </c>
      <c r="AO58">
        <f t="shared" si="42"/>
        <v>0</v>
      </c>
      <c r="AP58">
        <f t="shared" si="43"/>
        <v>-3.7671611540750151E-9</v>
      </c>
      <c r="AQ58">
        <f t="shared" si="44"/>
        <v>-3.838806705437321E-4</v>
      </c>
      <c r="AR58">
        <f t="shared" si="45"/>
        <v>-3.8388443770488614E-4</v>
      </c>
      <c r="AS58">
        <f t="shared" si="46"/>
        <v>-6.5643612785800137E-2</v>
      </c>
      <c r="AT58">
        <f t="shared" si="47"/>
        <v>-4.2894592429270052E-2</v>
      </c>
      <c r="AU58">
        <f t="shared" si="48"/>
        <v>-0.10892208965277508</v>
      </c>
      <c r="AW58">
        <v>55</v>
      </c>
      <c r="AX58">
        <f>IF(Z58&gt;0, (R58*SUMPRODUCT(K58:$K$98, X58:$X$98)-K58*$AZ$3)/Z58, 0)</f>
        <v>-1815479404.3953567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0.83082719400000005</v>
      </c>
      <c r="Q59" s="5">
        <f t="shared" si="60"/>
        <v>12.5</v>
      </c>
      <c r="R59">
        <f t="shared" si="31"/>
        <v>250000</v>
      </c>
      <c r="S59">
        <f t="shared" si="32"/>
        <v>-10183707821.573727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-108.9412659330216</v>
      </c>
      <c r="AC59">
        <f t="shared" si="33"/>
        <v>-97.269323209906105</v>
      </c>
      <c r="AE59">
        <f t="shared" si="34"/>
        <v>0</v>
      </c>
      <c r="AF59">
        <f t="shared" si="35"/>
        <v>0</v>
      </c>
      <c r="AG59">
        <f t="shared" si="36"/>
        <v>-1.1939330560408144E-7</v>
      </c>
      <c r="AH59">
        <f t="shared" si="37"/>
        <v>-1.246383821083402E-2</v>
      </c>
      <c r="AI59">
        <f t="shared" si="38"/>
        <v>-1.2463957604139625E-2</v>
      </c>
      <c r="AJ59">
        <f t="shared" si="39"/>
        <v>-11.671942723115492</v>
      </c>
      <c r="AK59">
        <f t="shared" si="61"/>
        <v>-7.6258886153115126</v>
      </c>
      <c r="AL59">
        <f t="shared" si="40"/>
        <v>-19.310295296031146</v>
      </c>
      <c r="AN59">
        <f t="shared" si="41"/>
        <v>0</v>
      </c>
      <c r="AO59">
        <f t="shared" si="42"/>
        <v>0</v>
      </c>
      <c r="AP59">
        <f t="shared" si="43"/>
        <v>-5.3538358173956981E-10</v>
      </c>
      <c r="AQ59">
        <f t="shared" si="44"/>
        <v>-5.5890355910463348E-5</v>
      </c>
      <c r="AR59">
        <f t="shared" si="45"/>
        <v>-5.5890891294045088E-5</v>
      </c>
      <c r="AS59">
        <f t="shared" si="46"/>
        <v>-5.2339337363543612E-2</v>
      </c>
      <c r="AT59">
        <f t="shared" si="47"/>
        <v>-3.4196017441307174E-2</v>
      </c>
      <c r="AU59">
        <f t="shared" si="48"/>
        <v>-8.6591245696144833E-2</v>
      </c>
      <c r="AW59">
        <v>56</v>
      </c>
      <c r="AX59">
        <f>IF(Z59&gt;0, (R59*SUMPRODUCT(K59:$K$98, X59:$X$98)-K59*$AZ$3)/Z59, 0)</f>
        <v>-10183707821.573727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0.83405797299999995</v>
      </c>
      <c r="Q60" s="5">
        <f t="shared" si="60"/>
        <v>12.5</v>
      </c>
      <c r="R60">
        <f t="shared" si="31"/>
        <v>250000</v>
      </c>
      <c r="S60">
        <f t="shared" si="32"/>
        <v>-58307574710.998344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-97.269323209906105</v>
      </c>
      <c r="AC60">
        <f t="shared" si="33"/>
        <v>-86.847658918310188</v>
      </c>
      <c r="AE60">
        <f t="shared" si="34"/>
        <v>0</v>
      </c>
      <c r="AF60">
        <f t="shared" si="35"/>
        <v>0</v>
      </c>
      <c r="AG60">
        <f t="shared" si="36"/>
        <v>-1.861843408613093E-8</v>
      </c>
      <c r="AH60">
        <f t="shared" si="37"/>
        <v>-1.9916187692381937E-3</v>
      </c>
      <c r="AI60">
        <f t="shared" si="38"/>
        <v>-1.9916373876722798E-3</v>
      </c>
      <c r="AJ60">
        <f t="shared" si="39"/>
        <v>-10.421664291595917</v>
      </c>
      <c r="AK60">
        <f t="shared" si="61"/>
        <v>-6.8088526246934276</v>
      </c>
      <c r="AL60">
        <f t="shared" si="40"/>
        <v>-17.232508553677015</v>
      </c>
      <c r="AN60">
        <f t="shared" si="41"/>
        <v>0</v>
      </c>
      <c r="AO60">
        <f t="shared" si="42"/>
        <v>0</v>
      </c>
      <c r="AP60">
        <f t="shared" si="43"/>
        <v>-7.4543572284811393E-11</v>
      </c>
      <c r="AQ60">
        <f t="shared" si="44"/>
        <v>-7.9739454457711663E-6</v>
      </c>
      <c r="AR60">
        <f t="shared" si="45"/>
        <v>-7.9740199893434513E-6</v>
      </c>
      <c r="AS60">
        <f t="shared" si="46"/>
        <v>-4.1725747818250475E-2</v>
      </c>
      <c r="AT60">
        <f t="shared" si="47"/>
        <v>-2.7260949844517067E-2</v>
      </c>
      <c r="AU60">
        <f t="shared" si="48"/>
        <v>-6.8994671682756872E-2</v>
      </c>
      <c r="AW60">
        <v>57</v>
      </c>
      <c r="AX60">
        <f>IF(Z60&gt;0, (R60*SUMPRODUCT(K60:$K$98, X60:$X$98)-K60*$AZ$3)/Z60, 0)</f>
        <v>-58307574710.998344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0.83754713300000005</v>
      </c>
      <c r="Q61" s="5">
        <f t="shared" si="60"/>
        <v>12.5</v>
      </c>
      <c r="R61">
        <f t="shared" si="31"/>
        <v>250000</v>
      </c>
      <c r="S61">
        <f t="shared" si="32"/>
        <v>-341484816093.91418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-86.847658918310188</v>
      </c>
      <c r="AC61">
        <f t="shared" si="33"/>
        <v>-77.542559586941493</v>
      </c>
      <c r="AE61">
        <f t="shared" si="34"/>
        <v>0</v>
      </c>
      <c r="AF61">
        <f t="shared" si="35"/>
        <v>0</v>
      </c>
      <c r="AG61">
        <f t="shared" si="36"/>
        <v>-2.8384336554811841E-9</v>
      </c>
      <c r="AH61">
        <f t="shared" si="37"/>
        <v>-3.1187632179576874E-4</v>
      </c>
      <c r="AI61">
        <f t="shared" si="38"/>
        <v>-3.1187916022942422E-4</v>
      </c>
      <c r="AJ61">
        <f t="shared" si="39"/>
        <v>-9.3050993313686945</v>
      </c>
      <c r="AK61">
        <f t="shared" si="61"/>
        <v>-6.0793361242817134</v>
      </c>
      <c r="AL61">
        <f t="shared" si="40"/>
        <v>-15.384747334810637</v>
      </c>
      <c r="AN61">
        <f t="shared" si="41"/>
        <v>0</v>
      </c>
      <c r="AO61">
        <f t="shared" si="42"/>
        <v>0</v>
      </c>
      <c r="AP61">
        <f t="shared" si="43"/>
        <v>-1.0146769027893956E-11</v>
      </c>
      <c r="AQ61">
        <f t="shared" si="44"/>
        <v>-1.1148884866200364E-6</v>
      </c>
      <c r="AR61">
        <f t="shared" si="45"/>
        <v>-1.1148986333890644E-6</v>
      </c>
      <c r="AS61">
        <f t="shared" si="46"/>
        <v>-3.3263660580787009E-2</v>
      </c>
      <c r="AT61">
        <f t="shared" si="47"/>
        <v>-2.1732274551106726E-2</v>
      </c>
      <c r="AU61">
        <f t="shared" si="48"/>
        <v>-5.4997050030527121E-2</v>
      </c>
      <c r="AW61">
        <v>58</v>
      </c>
      <c r="AX61">
        <f>IF(Z61&gt;0, (R61*SUMPRODUCT(K61:$K$98, X61:$X$98)-K61*$AZ$3)/Z61, 0)</f>
        <v>-341484816093.91418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0.841203123</v>
      </c>
      <c r="Q62" s="5">
        <f t="shared" si="60"/>
        <v>12.5</v>
      </c>
      <c r="R62">
        <f t="shared" si="31"/>
        <v>250000</v>
      </c>
      <c r="S62">
        <f t="shared" si="32"/>
        <v>-2049083069986.1013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-77.542559586941493</v>
      </c>
      <c r="AC62">
        <f t="shared" si="33"/>
        <v>-69.234429179228073</v>
      </c>
      <c r="AE62">
        <f t="shared" si="34"/>
        <v>0</v>
      </c>
      <c r="AF62">
        <f t="shared" si="35"/>
        <v>0</v>
      </c>
      <c r="AG62">
        <f t="shared" si="36"/>
        <v>-4.2235006350729404E-10</v>
      </c>
      <c r="AH62">
        <f t="shared" si="37"/>
        <v>-4.7753985108381562E-5</v>
      </c>
      <c r="AI62">
        <f t="shared" si="38"/>
        <v>-4.7754407458445067E-5</v>
      </c>
      <c r="AJ62">
        <f t="shared" si="39"/>
        <v>-8.3081304077134206</v>
      </c>
      <c r="AK62">
        <f t="shared" si="61"/>
        <v>-5.4279791710859051</v>
      </c>
      <c r="AL62">
        <f t="shared" si="40"/>
        <v>-13.736157333206783</v>
      </c>
      <c r="AN62">
        <f t="shared" si="41"/>
        <v>0</v>
      </c>
      <c r="AO62">
        <f t="shared" si="42"/>
        <v>0</v>
      </c>
      <c r="AP62">
        <f t="shared" si="43"/>
        <v>-1.3480424490990591E-12</v>
      </c>
      <c r="AQ62">
        <f t="shared" si="44"/>
        <v>-1.5241953204685837E-7</v>
      </c>
      <c r="AR62">
        <f t="shared" si="45"/>
        <v>-1.5242088008930747E-7</v>
      </c>
      <c r="AS62">
        <f t="shared" si="46"/>
        <v>-2.6517605725552219E-2</v>
      </c>
      <c r="AT62">
        <f t="shared" si="47"/>
        <v>-1.7324837777188958E-2</v>
      </c>
      <c r="AU62">
        <f t="shared" si="48"/>
        <v>-4.3842595923621268E-2</v>
      </c>
      <c r="AW62">
        <v>59</v>
      </c>
      <c r="AX62">
        <f>IF(Z62&gt;0, (R62*SUMPRODUCT(K62:$K$98, X62:$X$98)-K62*$AZ$3)/Z62, 0)</f>
        <v>-2049083069986.1013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0.84498057100000001</v>
      </c>
      <c r="Q63" s="5">
        <f t="shared" si="60"/>
        <v>12.5</v>
      </c>
      <c r="R63">
        <f t="shared" si="31"/>
        <v>250000</v>
      </c>
      <c r="S63">
        <f t="shared" si="32"/>
        <v>-12615816183487.801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-69.234429179228073</v>
      </c>
      <c r="AC63">
        <f t="shared" si="33"/>
        <v>-61.816454757895919</v>
      </c>
      <c r="AE63">
        <f t="shared" si="34"/>
        <v>0</v>
      </c>
      <c r="AF63">
        <f t="shared" si="35"/>
        <v>0</v>
      </c>
      <c r="AG63">
        <f t="shared" si="36"/>
        <v>-6.1248965047941487E-11</v>
      </c>
      <c r="AH63">
        <f t="shared" si="37"/>
        <v>-7.1375519564855911E-6</v>
      </c>
      <c r="AI63">
        <f t="shared" si="38"/>
        <v>-7.1376132054506389E-6</v>
      </c>
      <c r="AJ63">
        <f t="shared" si="39"/>
        <v>-7.4179744213321541</v>
      </c>
      <c r="AK63">
        <f t="shared" si="61"/>
        <v>-4.8464100425459655</v>
      </c>
      <c r="AL63">
        <f t="shared" si="40"/>
        <v>-12.264391601491326</v>
      </c>
      <c r="AN63">
        <f t="shared" si="41"/>
        <v>0</v>
      </c>
      <c r="AO63">
        <f t="shared" si="42"/>
        <v>0</v>
      </c>
      <c r="AP63">
        <f t="shared" si="43"/>
        <v>-1.7454673771080982E-13</v>
      </c>
      <c r="AQ63">
        <f t="shared" si="44"/>
        <v>-2.0340529970927879E-8</v>
      </c>
      <c r="AR63">
        <f t="shared" si="45"/>
        <v>-2.034070451766559E-8</v>
      </c>
      <c r="AS63">
        <f t="shared" si="46"/>
        <v>-2.1139675334143071E-2</v>
      </c>
      <c r="AT63">
        <f t="shared" si="47"/>
        <v>-1.3811254800357414E-2</v>
      </c>
      <c r="AU63">
        <f t="shared" si="48"/>
        <v>-3.4950950475205009E-2</v>
      </c>
      <c r="AW63">
        <v>60</v>
      </c>
      <c r="AX63">
        <f>IF(Z63&gt;0, (R63*SUMPRODUCT(K63:$K$98, X63:$X$98)-K63*$AZ$3)/Z63, 0)</f>
        <v>-12615816183487.801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0.84903369399999995</v>
      </c>
      <c r="Q64" s="5">
        <f t="shared" si="60"/>
        <v>12.5</v>
      </c>
      <c r="R64">
        <f t="shared" si="31"/>
        <v>250000</v>
      </c>
      <c r="S64">
        <f t="shared" si="32"/>
        <v>-79906482021597.656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-61.816454757895919</v>
      </c>
      <c r="AC64">
        <f t="shared" si="33"/>
        <v>-55.193263194529571</v>
      </c>
      <c r="AE64">
        <f t="shared" si="34"/>
        <v>0</v>
      </c>
      <c r="AF64">
        <f t="shared" si="35"/>
        <v>0</v>
      </c>
      <c r="AG64">
        <f t="shared" si="36"/>
        <v>-8.6340403491314325E-12</v>
      </c>
      <c r="AH64">
        <f t="shared" si="37"/>
        <v>-1.0400487009666129E-6</v>
      </c>
      <c r="AI64">
        <f t="shared" si="38"/>
        <v>-1.0400573350069619E-6</v>
      </c>
      <c r="AJ64">
        <f t="shared" si="39"/>
        <v>-6.6231915633663476</v>
      </c>
      <c r="AK64">
        <f t="shared" si="61"/>
        <v>-4.3271518330527146</v>
      </c>
      <c r="AL64">
        <f t="shared" si="40"/>
        <v>-10.950344436476398</v>
      </c>
      <c r="AN64">
        <f t="shared" si="41"/>
        <v>0</v>
      </c>
      <c r="AO64">
        <f t="shared" si="42"/>
        <v>0</v>
      </c>
      <c r="AP64">
        <f t="shared" si="43"/>
        <v>-2.196893646378909E-14</v>
      </c>
      <c r="AQ64">
        <f t="shared" si="44"/>
        <v>-2.6463582409688919E-9</v>
      </c>
      <c r="AR64">
        <f t="shared" si="45"/>
        <v>-2.6463802099053557E-9</v>
      </c>
      <c r="AS64">
        <f t="shared" si="46"/>
        <v>-1.685242004431178E-2</v>
      </c>
      <c r="AT64">
        <f t="shared" si="47"/>
        <v>-1.1010247791935178E-2</v>
      </c>
      <c r="AU64">
        <f t="shared" si="48"/>
        <v>-2.7862670482627167E-2</v>
      </c>
      <c r="AW64">
        <v>61</v>
      </c>
      <c r="AX64">
        <f>IF(Z64&gt;0, (R64*SUMPRODUCT(K64:$K$98, X64:$X$98)-K64*$AZ$3)/Z64, 0)</f>
        <v>-79906482021597.656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0.853201969</v>
      </c>
      <c r="Q65" s="5">
        <f t="shared" si="60"/>
        <v>12.5</v>
      </c>
      <c r="R65">
        <f t="shared" si="31"/>
        <v>250000</v>
      </c>
      <c r="S65">
        <f t="shared" si="32"/>
        <v>-521535819743860.13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-55.193263194529571</v>
      </c>
      <c r="AC65">
        <f t="shared" si="33"/>
        <v>-49.279699283151935</v>
      </c>
      <c r="AE65">
        <f t="shared" si="34"/>
        <v>0</v>
      </c>
      <c r="AF65">
        <f t="shared" si="35"/>
        <v>0</v>
      </c>
      <c r="AG65">
        <f t="shared" si="36"/>
        <v>-1.1811197193357323E-12</v>
      </c>
      <c r="AH65">
        <f t="shared" si="37"/>
        <v>-1.4733160452608772E-7</v>
      </c>
      <c r="AI65">
        <f t="shared" si="38"/>
        <v>-1.4733278564580706E-7</v>
      </c>
      <c r="AJ65">
        <f t="shared" si="39"/>
        <v>-5.9135639113776364</v>
      </c>
      <c r="AK65">
        <f t="shared" si="61"/>
        <v>-3.8635284236170704</v>
      </c>
      <c r="AL65">
        <f t="shared" si="40"/>
        <v>-9.7770924823274932</v>
      </c>
      <c r="AN65">
        <f t="shared" si="41"/>
        <v>0</v>
      </c>
      <c r="AO65">
        <f t="shared" si="42"/>
        <v>0</v>
      </c>
      <c r="AP65">
        <f t="shared" si="43"/>
        <v>-2.6833100459021873E-15</v>
      </c>
      <c r="AQ65">
        <f t="shared" si="44"/>
        <v>-3.347132115667991E-10</v>
      </c>
      <c r="AR65">
        <f t="shared" si="45"/>
        <v>-3.3471589487684503E-10</v>
      </c>
      <c r="AS65">
        <f t="shared" si="46"/>
        <v>-1.3434646116490583E-2</v>
      </c>
      <c r="AT65">
        <f t="shared" si="47"/>
        <v>-8.7773021328869227E-3</v>
      </c>
      <c r="AU65">
        <f t="shared" si="48"/>
        <v>-2.2211948584093401E-2</v>
      </c>
      <c r="AW65">
        <v>62</v>
      </c>
      <c r="AX65">
        <f>IF(Z65&gt;0, (R65*SUMPRODUCT(K65:$K$98, X65:$X$98)-K65*$AZ$3)/Z65, 0)</f>
        <v>-521535819743860.13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0.85761682500000003</v>
      </c>
      <c r="Q66" s="5">
        <f t="shared" si="60"/>
        <v>12.5</v>
      </c>
      <c r="R66">
        <f t="shared" si="31"/>
        <v>250000</v>
      </c>
      <c r="S66">
        <f t="shared" si="32"/>
        <v>-3517493683901075.5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-49.279699283151935</v>
      </c>
      <c r="AC66">
        <f t="shared" si="33"/>
        <v>-43.99973150310808</v>
      </c>
      <c r="AE66">
        <f t="shared" si="34"/>
        <v>0</v>
      </c>
      <c r="AF66">
        <f t="shared" si="35"/>
        <v>0</v>
      </c>
      <c r="AG66">
        <f t="shared" si="36"/>
        <v>-1.5636037850077314E-13</v>
      </c>
      <c r="AH66">
        <f t="shared" si="37"/>
        <v>-2.025896287283204E-8</v>
      </c>
      <c r="AI66">
        <f t="shared" si="38"/>
        <v>-2.0259119233210542E-8</v>
      </c>
      <c r="AJ66">
        <f t="shared" si="39"/>
        <v>-5.2799677800438545</v>
      </c>
      <c r="AK66">
        <f t="shared" si="61"/>
        <v>-3.4495789498206357</v>
      </c>
      <c r="AL66">
        <f t="shared" si="40"/>
        <v>-8.7295467501236086</v>
      </c>
      <c r="AN66">
        <f t="shared" si="41"/>
        <v>0</v>
      </c>
      <c r="AO66">
        <f t="shared" si="42"/>
        <v>0</v>
      </c>
      <c r="AP66">
        <f t="shared" si="43"/>
        <v>-3.171652708802922E-16</v>
      </c>
      <c r="AQ66">
        <f t="shared" si="44"/>
        <v>-4.1093782893879251E-11</v>
      </c>
      <c r="AR66">
        <f t="shared" si="45"/>
        <v>-4.1094100059150133E-11</v>
      </c>
      <c r="AS66">
        <f t="shared" si="46"/>
        <v>-1.0710017635244748E-2</v>
      </c>
      <c r="AT66">
        <f t="shared" si="47"/>
        <v>-6.9972115220826607E-3</v>
      </c>
      <c r="AU66">
        <f t="shared" si="48"/>
        <v>-1.7707229198421506E-2</v>
      </c>
      <c r="AW66">
        <v>63</v>
      </c>
      <c r="AX66">
        <f>IF(Z66&gt;0, (R66*SUMPRODUCT(K66:$K$98, X66:$X$98)-K66*$AZ$3)/Z66, 0)</f>
        <v>-3517493683901075.5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0.86229046899999995</v>
      </c>
      <c r="Q67" s="5">
        <f t="shared" si="60"/>
        <v>12.5</v>
      </c>
      <c r="R67">
        <f t="shared" ref="R67:R89" si="62">$C$6</f>
        <v>250000</v>
      </c>
      <c r="S67">
        <f t="shared" ref="S67:S89" si="63">AX67</f>
        <v>-2.4591894872974244E+16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-43.99973150310808</v>
      </c>
      <c r="AC67">
        <f t="shared" ref="AC67:AC89" si="64">S67*Z67</f>
        <v>-39.285474556382596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-1.9968710605316223E-14</v>
      </c>
      <c r="AH67">
        <f t="shared" ref="AH67:AH89" si="68">-X67*R67</f>
        <v>-2.6965612822089837E-9</v>
      </c>
      <c r="AI67">
        <f t="shared" ref="AI67:AI89" si="69">SUM(AE67:AH67)</f>
        <v>-2.6965812509195889E-9</v>
      </c>
      <c r="AJ67">
        <f t="shared" ref="AJ67:AJ89" si="70">AB67-AC67</f>
        <v>-4.7142569467254845</v>
      </c>
      <c r="AK67">
        <f t="shared" si="61"/>
        <v>-3.0799812052175657</v>
      </c>
      <c r="AL67">
        <f t="shared" ref="AL67:AL89" si="71">SUM(AI67:AK67)</f>
        <v>-7.7942381546396318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-3.6165203565723281E-17</v>
      </c>
      <c r="AQ67">
        <f t="shared" ref="AQ67:AQ89" si="75">AH67*$K67</f>
        <v>-4.883724824604985E-12</v>
      </c>
      <c r="AR67">
        <f t="shared" ref="AR67:AR89" si="76">AI67*$K67</f>
        <v>-4.88376098980855E-12</v>
      </c>
      <c r="AS67">
        <f t="shared" ref="AS67:AS89" si="77">AJ67*$K67</f>
        <v>-8.5379604877473918E-3</v>
      </c>
      <c r="AT67">
        <f t="shared" ref="AT67:AT89" si="78">AK67*$K67</f>
        <v>-5.5781341853710061E-3</v>
      </c>
      <c r="AU67">
        <f t="shared" ref="AU67:AU89" si="79">AL67*$K67</f>
        <v>-1.4116094678002161E-2</v>
      </c>
      <c r="AW67">
        <v>64</v>
      </c>
      <c r="AX67">
        <f>IF(Z67&gt;0, (R67*SUMPRODUCT(K67:$K$98, X67:$X$98)-K67*$AZ$3)/Z67, 0)</f>
        <v>-2.4591894872974244E+16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0.86705037500000004</v>
      </c>
      <c r="Q68" s="5">
        <f t="shared" si="60"/>
        <v>12.5</v>
      </c>
      <c r="R68">
        <f t="shared" si="62"/>
        <v>250000</v>
      </c>
      <c r="S68">
        <f t="shared" si="63"/>
        <v>-1.7858573374038096E+17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-39.285474556382596</v>
      </c>
      <c r="AC68">
        <f t="shared" si="64"/>
        <v>-35.076316568203033</v>
      </c>
      <c r="AE68">
        <f t="shared" si="65"/>
        <v>0</v>
      </c>
      <c r="AF68">
        <f t="shared" si="66"/>
        <v>0</v>
      </c>
      <c r="AG68">
        <f t="shared" si="67"/>
        <v>-2.4551454806571528E-15</v>
      </c>
      <c r="AH68">
        <f t="shared" si="68"/>
        <v>-3.4627756037211811E-10</v>
      </c>
      <c r="AI68">
        <f t="shared" si="69"/>
        <v>-3.4628001551759879E-10</v>
      </c>
      <c r="AJ68">
        <f t="shared" si="70"/>
        <v>-4.2091579881795624</v>
      </c>
      <c r="AK68">
        <f t="shared" si="61"/>
        <v>-2.7499832189467819</v>
      </c>
      <c r="AL68">
        <f t="shared" si="71"/>
        <v>-6.9591412074726247</v>
      </c>
      <c r="AN68">
        <f t="shared" si="72"/>
        <v>0</v>
      </c>
      <c r="AO68">
        <f t="shared" si="73"/>
        <v>0</v>
      </c>
      <c r="AP68">
        <f t="shared" si="74"/>
        <v>-3.9700876932628037E-18</v>
      </c>
      <c r="AQ68">
        <f t="shared" si="75"/>
        <v>-5.5994738060020889E-13</v>
      </c>
      <c r="AR68">
        <f t="shared" si="76"/>
        <v>-5.5995135068790218E-13</v>
      </c>
      <c r="AS68">
        <f t="shared" si="77"/>
        <v>-6.8064098276561808E-3</v>
      </c>
      <c r="AT68">
        <f t="shared" si="78"/>
        <v>-4.4468544207399005E-3</v>
      </c>
      <c r="AU68">
        <f t="shared" si="79"/>
        <v>-1.1253264248956034E-2</v>
      </c>
      <c r="AW68">
        <v>65</v>
      </c>
      <c r="AX68">
        <f>IF(Z68&gt;0, (R68*SUMPRODUCT(K68:$K$98, X68:$X$98)-K68*$AZ$3)/Z68, 0)</f>
        <v>-1.7858573374038096E+17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0.87202471800000003</v>
      </c>
      <c r="Q69" s="5">
        <f t="shared" ref="Q69:Q89" si="91">$C$8</f>
        <v>12.5</v>
      </c>
      <c r="R69">
        <f t="shared" si="62"/>
        <v>250000</v>
      </c>
      <c r="S69">
        <f t="shared" si="63"/>
        <v>-1.3515674239497526E+18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-35.076316568203033</v>
      </c>
      <c r="AC69">
        <f t="shared" si="64"/>
        <v>-31.31813979303892</v>
      </c>
      <c r="AE69">
        <f t="shared" si="65"/>
        <v>0</v>
      </c>
      <c r="AF69">
        <f t="shared" si="66"/>
        <v>0</v>
      </c>
      <c r="AG69">
        <f t="shared" si="67"/>
        <v>-2.8964648043155299E-16</v>
      </c>
      <c r="AH69">
        <f t="shared" si="68"/>
        <v>-4.2818950908380567E-11</v>
      </c>
      <c r="AI69">
        <f t="shared" si="69"/>
        <v>-4.2819240554861001E-11</v>
      </c>
      <c r="AJ69">
        <f t="shared" si="70"/>
        <v>-3.7581767751641131</v>
      </c>
      <c r="AK69">
        <f t="shared" si="61"/>
        <v>-2.4553421597742124</v>
      </c>
      <c r="AL69">
        <f t="shared" si="71"/>
        <v>-6.2135189349811446</v>
      </c>
      <c r="AN69">
        <f t="shared" si="72"/>
        <v>0</v>
      </c>
      <c r="AO69">
        <f t="shared" si="73"/>
        <v>0</v>
      </c>
      <c r="AP69">
        <f t="shared" si="74"/>
        <v>-4.1818947783697183E-19</v>
      </c>
      <c r="AQ69">
        <f t="shared" si="75"/>
        <v>-6.1821689306299405E-14</v>
      </c>
      <c r="AR69">
        <f t="shared" si="76"/>
        <v>-6.1822107495777244E-14</v>
      </c>
      <c r="AS69">
        <f t="shared" si="77"/>
        <v>-5.4260282427160741E-3</v>
      </c>
      <c r="AT69">
        <f t="shared" si="78"/>
        <v>-3.5450051185749714E-3</v>
      </c>
      <c r="AU69">
        <f t="shared" si="79"/>
        <v>-8.9710333613528676E-3</v>
      </c>
      <c r="AW69">
        <v>66</v>
      </c>
      <c r="AX69">
        <f>IF(Z69&gt;0, (R69*SUMPRODUCT(K69:$K$98, X69:$X$98)-K69*$AZ$3)/Z69, 0)</f>
        <v>-1.3515674239497526E+18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0.87703262900000001</v>
      </c>
      <c r="Q70" s="5">
        <f t="shared" si="91"/>
        <v>12.5</v>
      </c>
      <c r="R70">
        <f t="shared" si="62"/>
        <v>250000</v>
      </c>
      <c r="S70">
        <f t="shared" si="63"/>
        <v>-1.0682346750607905E+19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-31.31813979303892</v>
      </c>
      <c r="AC70">
        <f t="shared" si="64"/>
        <v>-27.962624815213374</v>
      </c>
      <c r="AE70">
        <f t="shared" si="65"/>
        <v>0</v>
      </c>
      <c r="AF70">
        <f t="shared" si="66"/>
        <v>0</v>
      </c>
      <c r="AG70">
        <f t="shared" si="67"/>
        <v>-3.272060141375547E-17</v>
      </c>
      <c r="AH70">
        <f t="shared" si="68"/>
        <v>-5.0805882842696401E-12</v>
      </c>
      <c r="AI70">
        <f t="shared" si="69"/>
        <v>-5.0806210048710542E-12</v>
      </c>
      <c r="AJ70">
        <f t="shared" si="70"/>
        <v>-3.3555149778255462</v>
      </c>
      <c r="AK70">
        <f t="shared" si="61"/>
        <v>-2.1922697855127247</v>
      </c>
      <c r="AL70">
        <f t="shared" si="71"/>
        <v>-5.5477847633433512</v>
      </c>
      <c r="AN70">
        <f t="shared" si="72"/>
        <v>0</v>
      </c>
      <c r="AO70">
        <f t="shared" si="73"/>
        <v>0</v>
      </c>
      <c r="AP70">
        <f t="shared" si="74"/>
        <v>-4.2180148117058438E-20</v>
      </c>
      <c r="AQ70">
        <f t="shared" si="75"/>
        <v>-6.5493895922767265E-15</v>
      </c>
      <c r="AR70">
        <f t="shared" si="76"/>
        <v>-6.5494317724248441E-15</v>
      </c>
      <c r="AS70">
        <f t="shared" si="77"/>
        <v>-4.3255964945127503E-3</v>
      </c>
      <c r="AT70">
        <f t="shared" si="78"/>
        <v>-2.8260563764150415E-3</v>
      </c>
      <c r="AU70">
        <f t="shared" si="79"/>
        <v>-7.1516528709343408E-3</v>
      </c>
      <c r="AW70">
        <v>67</v>
      </c>
      <c r="AX70">
        <f>IF(Z70&gt;0, (R70*SUMPRODUCT(K70:$K$98, X70:$X$98)-K70*$AZ$3)/Z70, 0)</f>
        <v>-1.0682346750607905E+19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0.88195855000000001</v>
      </c>
      <c r="Q71" s="5">
        <f t="shared" si="91"/>
        <v>12.5</v>
      </c>
      <c r="R71">
        <f t="shared" si="62"/>
        <v>250000</v>
      </c>
      <c r="S71">
        <f t="shared" si="63"/>
        <v>-8.8279170621618504E+19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-27.962624815213374</v>
      </c>
      <c r="AC71">
        <f t="shared" si="64"/>
        <v>-24.966629299297665</v>
      </c>
      <c r="AE71">
        <f t="shared" si="65"/>
        <v>0</v>
      </c>
      <c r="AF71">
        <f t="shared" si="66"/>
        <v>0</v>
      </c>
      <c r="AG71">
        <f t="shared" si="67"/>
        <v>-3.5351812216141898E-18</v>
      </c>
      <c r="AH71">
        <f t="shared" si="68"/>
        <v>-5.7716428356007451E-13</v>
      </c>
      <c r="AI71">
        <f t="shared" si="69"/>
        <v>-5.7716781874129613E-13</v>
      </c>
      <c r="AJ71">
        <f t="shared" si="70"/>
        <v>-2.995995515915709</v>
      </c>
      <c r="AK71">
        <f t="shared" si="61"/>
        <v>-1.9573837370649363</v>
      </c>
      <c r="AL71">
        <f t="shared" si="71"/>
        <v>-4.9533792529812226</v>
      </c>
      <c r="AN71">
        <f t="shared" si="72"/>
        <v>0</v>
      </c>
      <c r="AO71">
        <f t="shared" si="73"/>
        <v>0</v>
      </c>
      <c r="AP71">
        <f t="shared" si="74"/>
        <v>-4.0689324676622872E-21</v>
      </c>
      <c r="AQ71">
        <f t="shared" si="75"/>
        <v>-6.6430611200189444E-16</v>
      </c>
      <c r="AR71">
        <f t="shared" si="76"/>
        <v>-6.6431018093436217E-16</v>
      </c>
      <c r="AS71">
        <f t="shared" si="77"/>
        <v>-3.4483390421817697E-3</v>
      </c>
      <c r="AT71">
        <f t="shared" si="78"/>
        <v>-2.2529148408920968E-3</v>
      </c>
      <c r="AU71">
        <f t="shared" si="79"/>
        <v>-5.7012538830745309E-3</v>
      </c>
      <c r="AW71">
        <v>68</v>
      </c>
      <c r="AX71">
        <f>IF(Z71&gt;0, (R71*SUMPRODUCT(K71:$K$98, X71:$X$98)-K71*$AZ$3)/Z71, 0)</f>
        <v>-8.8279170621618504E+19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0.88700226900000001</v>
      </c>
      <c r="Q72" s="5">
        <f t="shared" si="91"/>
        <v>12.5</v>
      </c>
      <c r="R72">
        <f t="shared" si="62"/>
        <v>250000</v>
      </c>
      <c r="S72">
        <f t="shared" si="63"/>
        <v>-7.6526625673935048E+20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-24.966629299297665</v>
      </c>
      <c r="AC72">
        <f t="shared" si="64"/>
        <v>-22.291633302944334</v>
      </c>
      <c r="AE72">
        <f t="shared" si="65"/>
        <v>0</v>
      </c>
      <c r="AF72">
        <f t="shared" si="66"/>
        <v>0</v>
      </c>
      <c r="AG72">
        <f t="shared" si="67"/>
        <v>-3.6411564450006941E-19</v>
      </c>
      <c r="AH72">
        <f t="shared" si="68"/>
        <v>-6.2714275297959566E-14</v>
      </c>
      <c r="AI72">
        <f t="shared" si="69"/>
        <v>-6.271463941360406E-14</v>
      </c>
      <c r="AJ72">
        <f t="shared" si="70"/>
        <v>-2.6749959963533314</v>
      </c>
      <c r="AK72">
        <f t="shared" ref="AK72:AK89" si="92">G72*SUM(AB72:AB72, AE72:AF72)</f>
        <v>-1.7476640509508368</v>
      </c>
      <c r="AL72">
        <f t="shared" si="71"/>
        <v>-4.4226600473042303</v>
      </c>
      <c r="AN72">
        <f t="shared" si="72"/>
        <v>0</v>
      </c>
      <c r="AO72">
        <f t="shared" si="73"/>
        <v>0</v>
      </c>
      <c r="AP72">
        <f t="shared" si="74"/>
        <v>-3.7418822478700543E-22</v>
      </c>
      <c r="AQ72">
        <f t="shared" si="75"/>
        <v>-6.4449148771861034E-17</v>
      </c>
      <c r="AR72">
        <f t="shared" si="76"/>
        <v>-6.4449522960085822E-17</v>
      </c>
      <c r="AS72">
        <f t="shared" si="77"/>
        <v>-2.7489947721474769E-3</v>
      </c>
      <c r="AT72">
        <f t="shared" si="78"/>
        <v>-1.7960099178030116E-3</v>
      </c>
      <c r="AU72">
        <f t="shared" si="79"/>
        <v>-4.5450046899505525E-3</v>
      </c>
      <c r="AW72">
        <v>69</v>
      </c>
      <c r="AX72">
        <f>IF(Z72&gt;0, (R72*SUMPRODUCT(K72:$K$98, X72:$X$98)-K72*$AZ$3)/Z72, 0)</f>
        <v>-7.6526625673935048E+20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0.89213428500000003</v>
      </c>
      <c r="Q73" s="5">
        <f t="shared" si="91"/>
        <v>12.5</v>
      </c>
      <c r="R73">
        <f t="shared" si="62"/>
        <v>250000</v>
      </c>
      <c r="S73">
        <f t="shared" si="63"/>
        <v>-6.9817447664616515E+21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-22.291633302944334</v>
      </c>
      <c r="AC73">
        <f t="shared" si="64"/>
        <v>-19.903244020486017</v>
      </c>
      <c r="AE73">
        <f t="shared" si="65"/>
        <v>0</v>
      </c>
      <c r="AF73">
        <f t="shared" si="66"/>
        <v>0</v>
      </c>
      <c r="AG73">
        <f t="shared" si="67"/>
        <v>-3.56344378916851E-20</v>
      </c>
      <c r="AH73">
        <f t="shared" si="68"/>
        <v>-6.4968010032676725E-15</v>
      </c>
      <c r="AI73">
        <f t="shared" si="69"/>
        <v>-6.496836637705564E-15</v>
      </c>
      <c r="AJ73">
        <f t="shared" si="70"/>
        <v>-2.3883892824583164</v>
      </c>
      <c r="AK73">
        <f t="shared" si="92"/>
        <v>-1.5604143312061034</v>
      </c>
      <c r="AL73">
        <f t="shared" si="71"/>
        <v>-3.9488036136644267</v>
      </c>
      <c r="AN73">
        <f t="shared" si="72"/>
        <v>0</v>
      </c>
      <c r="AO73">
        <f t="shared" si="73"/>
        <v>0</v>
      </c>
      <c r="AP73">
        <f t="shared" si="74"/>
        <v>-3.2696605503000894E-23</v>
      </c>
      <c r="AQ73">
        <f t="shared" si="75"/>
        <v>-5.9611811495674001E-18</v>
      </c>
      <c r="AR73">
        <f t="shared" si="76"/>
        <v>-5.9612138461729027E-18</v>
      </c>
      <c r="AS73">
        <f t="shared" si="77"/>
        <v>-2.1914818017757169E-3</v>
      </c>
      <c r="AT73">
        <f t="shared" si="78"/>
        <v>-1.4317681104934715E-3</v>
      </c>
      <c r="AU73">
        <f t="shared" si="79"/>
        <v>-3.6232499122691949E-3</v>
      </c>
      <c r="AW73">
        <v>70</v>
      </c>
      <c r="AX73">
        <f>IF(Z73&gt;0, (R73*SUMPRODUCT(K73:$K$98, X73:$X$98)-K73*$AZ$3)/Z73, 0)</f>
        <v>-6.9817447664616515E+21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0.89732143600000003</v>
      </c>
      <c r="Q74" s="5">
        <f t="shared" si="91"/>
        <v>12.5</v>
      </c>
      <c r="R74">
        <f t="shared" si="62"/>
        <v>250000</v>
      </c>
      <c r="S74">
        <f t="shared" si="63"/>
        <v>-6.7261515665486188E+22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-19.903244020486017</v>
      </c>
      <c r="AC74">
        <f t="shared" si="64"/>
        <v>-17.770753589719657</v>
      </c>
      <c r="AE74">
        <f t="shared" si="65"/>
        <v>0</v>
      </c>
      <c r="AF74">
        <f t="shared" si="66"/>
        <v>0</v>
      </c>
      <c r="AG74">
        <f t="shared" si="67"/>
        <v>-3.3025485327485604E-21</v>
      </c>
      <c r="AH74">
        <f t="shared" si="68"/>
        <v>-6.3951089960039378E-16</v>
      </c>
      <c r="AI74">
        <f t="shared" si="69"/>
        <v>-6.3951420214892657E-16</v>
      </c>
      <c r="AJ74">
        <f t="shared" si="70"/>
        <v>-2.1324904307663601</v>
      </c>
      <c r="AK74">
        <f t="shared" si="92"/>
        <v>-1.3932270814340213</v>
      </c>
      <c r="AL74">
        <f t="shared" si="71"/>
        <v>-3.5257175122003819</v>
      </c>
      <c r="AN74">
        <f t="shared" si="72"/>
        <v>0</v>
      </c>
      <c r="AO74">
        <f t="shared" si="73"/>
        <v>0</v>
      </c>
      <c r="AP74">
        <f t="shared" si="74"/>
        <v>-2.7056021836541234E-24</v>
      </c>
      <c r="AQ74">
        <f t="shared" si="75"/>
        <v>-5.2391723218354046E-19</v>
      </c>
      <c r="AR74">
        <f t="shared" si="76"/>
        <v>-5.2391993778572418E-19</v>
      </c>
      <c r="AS74">
        <f t="shared" si="77"/>
        <v>-1.7470358751400855E-3</v>
      </c>
      <c r="AT74">
        <f t="shared" si="78"/>
        <v>-1.1413967717581886E-3</v>
      </c>
      <c r="AU74">
        <f t="shared" si="79"/>
        <v>-2.8884326468982743E-3</v>
      </c>
      <c r="AW74">
        <v>71</v>
      </c>
      <c r="AX74">
        <f>IF(Z74&gt;0, (R74*SUMPRODUCT(K74:$K$98, X74:$X$98)-K74*$AZ$3)/Z74, 0)</f>
        <v>-6.7261515665486188E+22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0.90253096600000005</v>
      </c>
      <c r="Q75" s="5">
        <f t="shared" si="91"/>
        <v>12.5</v>
      </c>
      <c r="R75">
        <f t="shared" si="62"/>
        <v>250000</v>
      </c>
      <c r="S75">
        <f t="shared" si="63"/>
        <v>-6.8658497704830042E+23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-17.770753589719657</v>
      </c>
      <c r="AC75">
        <f t="shared" si="64"/>
        <v>-15.866744276535407</v>
      </c>
      <c r="AE75">
        <f t="shared" si="65"/>
        <v>0</v>
      </c>
      <c r="AF75">
        <f t="shared" si="66"/>
        <v>0</v>
      </c>
      <c r="AG75">
        <f t="shared" si="67"/>
        <v>-2.8887072989763362E-22</v>
      </c>
      <c r="AH75">
        <f t="shared" si="68"/>
        <v>-5.9613046350468822E-17</v>
      </c>
      <c r="AI75">
        <f t="shared" si="69"/>
        <v>-5.9613335221198718E-17</v>
      </c>
      <c r="AJ75">
        <f t="shared" si="70"/>
        <v>-1.9040093131842504</v>
      </c>
      <c r="AK75">
        <f t="shared" si="92"/>
        <v>-1.2439527512803761</v>
      </c>
      <c r="AL75">
        <f t="shared" si="71"/>
        <v>-3.1479620644646262</v>
      </c>
      <c r="AN75">
        <f t="shared" si="72"/>
        <v>0</v>
      </c>
      <c r="AO75">
        <f t="shared" si="73"/>
        <v>0</v>
      </c>
      <c r="AP75">
        <f t="shared" si="74"/>
        <v>-2.113003655290326E-25</v>
      </c>
      <c r="AQ75">
        <f t="shared" si="75"/>
        <v>-4.3605174150447596E-20</v>
      </c>
      <c r="AR75">
        <f t="shared" si="76"/>
        <v>-4.3605385450813128E-20</v>
      </c>
      <c r="AS75">
        <f t="shared" si="77"/>
        <v>-1.3927263035236651E-3</v>
      </c>
      <c r="AT75">
        <f t="shared" si="78"/>
        <v>-9.0991451830212729E-4</v>
      </c>
      <c r="AU75">
        <f t="shared" si="79"/>
        <v>-2.3026408218257922E-3</v>
      </c>
      <c r="AW75">
        <v>72</v>
      </c>
      <c r="AX75">
        <f>IF(Z75&gt;0, (R75*SUMPRODUCT(K75:$K$98, X75:$X$98)-K75*$AZ$3)/Z75, 0)</f>
        <v>-6.8658497704830042E+23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0.90776816500000002</v>
      </c>
      <c r="Q76" s="5">
        <f t="shared" si="91"/>
        <v>12.5</v>
      </c>
      <c r="R76">
        <f t="shared" si="62"/>
        <v>250000</v>
      </c>
      <c r="S76">
        <f t="shared" si="63"/>
        <v>-7.4548050756253028E+24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-15.866744276535407</v>
      </c>
      <c r="AC76">
        <f t="shared" si="64"/>
        <v>-14.166735961192327</v>
      </c>
      <c r="AE76">
        <f t="shared" si="65"/>
        <v>0</v>
      </c>
      <c r="AF76">
        <f t="shared" si="66"/>
        <v>0</v>
      </c>
      <c r="AG76">
        <f t="shared" si="67"/>
        <v>-2.3754370197271779E-23</v>
      </c>
      <c r="AH76">
        <f t="shared" si="68"/>
        <v>-5.2445530480277105E-18</v>
      </c>
      <c r="AI76">
        <f t="shared" si="69"/>
        <v>-5.2445768023979078E-18</v>
      </c>
      <c r="AJ76">
        <f t="shared" si="70"/>
        <v>-1.7000083153430801</v>
      </c>
      <c r="AK76">
        <f t="shared" si="92"/>
        <v>-1.1106720993574786</v>
      </c>
      <c r="AL76">
        <f t="shared" si="71"/>
        <v>-2.8106804147005588</v>
      </c>
      <c r="AN76">
        <f t="shared" si="72"/>
        <v>0</v>
      </c>
      <c r="AO76">
        <f t="shared" si="73"/>
        <v>0</v>
      </c>
      <c r="AP76">
        <f t="shared" si="74"/>
        <v>-1.5513943565734909E-26</v>
      </c>
      <c r="AQ76">
        <f t="shared" si="75"/>
        <v>-3.4252097335735564E-21</v>
      </c>
      <c r="AR76">
        <f t="shared" si="76"/>
        <v>-3.4252252475171224E-21</v>
      </c>
      <c r="AS76">
        <f t="shared" si="77"/>
        <v>-1.1102728822733295E-3</v>
      </c>
      <c r="AT76">
        <f t="shared" si="78"/>
        <v>-7.2537828308524171E-4</v>
      </c>
      <c r="AU76">
        <f t="shared" si="79"/>
        <v>-1.8356511653585714E-3</v>
      </c>
      <c r="AW76">
        <v>73</v>
      </c>
      <c r="AX76">
        <f>IF(Z76&gt;0, (R76*SUMPRODUCT(K76:$K$98, X76:$X$98)-K76*$AZ$3)/Z76, 0)</f>
        <v>-7.4548050756253028E+24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0.91304259499999996</v>
      </c>
      <c r="Q77" s="5">
        <f t="shared" si="91"/>
        <v>12.5</v>
      </c>
      <c r="R77">
        <f t="shared" si="62"/>
        <v>250000</v>
      </c>
      <c r="S77">
        <f t="shared" si="63"/>
        <v>-8.6490389851109507E+25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-14.166735961192327</v>
      </c>
      <c r="AC77">
        <f t="shared" si="64"/>
        <v>-12.64887139392172</v>
      </c>
      <c r="AE77">
        <f t="shared" si="65"/>
        <v>0</v>
      </c>
      <c r="AF77">
        <f t="shared" si="66"/>
        <v>0</v>
      </c>
      <c r="AG77">
        <f t="shared" si="67"/>
        <v>-1.828074687791377E-24</v>
      </c>
      <c r="AH77">
        <f t="shared" si="68"/>
        <v>-4.3377503615015363E-19</v>
      </c>
      <c r="AI77">
        <f t="shared" si="69"/>
        <v>-4.3377686422484141E-19</v>
      </c>
      <c r="AJ77">
        <f t="shared" si="70"/>
        <v>-1.5178645672706068</v>
      </c>
      <c r="AK77">
        <f t="shared" si="92"/>
        <v>-0.99167151728346292</v>
      </c>
      <c r="AL77">
        <f t="shared" si="71"/>
        <v>-2.5095360845540697</v>
      </c>
      <c r="AN77">
        <f t="shared" si="72"/>
        <v>0</v>
      </c>
      <c r="AO77">
        <f t="shared" si="73"/>
        <v>0</v>
      </c>
      <c r="AP77">
        <f t="shared" si="74"/>
        <v>-1.0659936054780422E-27</v>
      </c>
      <c r="AQ77">
        <f t="shared" si="75"/>
        <v>-2.5294448735610979E-22</v>
      </c>
      <c r="AR77">
        <f t="shared" si="76"/>
        <v>-2.5294555334971529E-22</v>
      </c>
      <c r="AS77">
        <f t="shared" si="77"/>
        <v>-8.8510274415922287E-4</v>
      </c>
      <c r="AT77">
        <f t="shared" si="78"/>
        <v>-5.7826712618402551E-4</v>
      </c>
      <c r="AU77">
        <f t="shared" si="79"/>
        <v>-1.4633698703432484E-3</v>
      </c>
      <c r="AW77">
        <v>74</v>
      </c>
      <c r="AX77">
        <f>IF(Z77&gt;0, (R77*SUMPRODUCT(K77:$K$98, X77:$X$98)-K77*$AZ$3)/Z77, 0)</f>
        <v>-8.6490389851109507E+25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0.91832435000000001</v>
      </c>
      <c r="Q78" s="5">
        <f t="shared" si="91"/>
        <v>12.5</v>
      </c>
      <c r="R78">
        <f t="shared" si="62"/>
        <v>250000</v>
      </c>
      <c r="S78">
        <f t="shared" si="63"/>
        <v>-1.0774030283235955E+27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-12.64887139392172</v>
      </c>
      <c r="AC78">
        <f t="shared" si="64"/>
        <v>-11.293635173144393</v>
      </c>
      <c r="AE78">
        <f t="shared" si="65"/>
        <v>0</v>
      </c>
      <c r="AF78">
        <f t="shared" si="66"/>
        <v>0</v>
      </c>
      <c r="AG78">
        <f t="shared" si="67"/>
        <v>-1.3102844149599392E-25</v>
      </c>
      <c r="AH78">
        <f t="shared" si="68"/>
        <v>-3.3575309988349385E-20</v>
      </c>
      <c r="AI78">
        <f t="shared" si="69"/>
        <v>-3.357544101679088E-20</v>
      </c>
      <c r="AJ78">
        <f t="shared" si="70"/>
        <v>-1.3552362207773267</v>
      </c>
      <c r="AK78">
        <f t="shared" si="92"/>
        <v>-0.88542099757452053</v>
      </c>
      <c r="AL78">
        <f t="shared" si="71"/>
        <v>-2.2406572183518474</v>
      </c>
      <c r="AN78">
        <f t="shared" si="72"/>
        <v>0</v>
      </c>
      <c r="AO78">
        <f t="shared" si="73"/>
        <v>0</v>
      </c>
      <c r="AP78">
        <f t="shared" si="74"/>
        <v>-6.8219450507573378E-29</v>
      </c>
      <c r="AQ78">
        <f t="shared" si="75"/>
        <v>-1.7480855086692492E-23</v>
      </c>
      <c r="AR78">
        <f t="shared" si="76"/>
        <v>-1.7480923306143E-23</v>
      </c>
      <c r="AS78">
        <f t="shared" si="77"/>
        <v>-7.0559848864733927E-4</v>
      </c>
      <c r="AT78">
        <f t="shared" si="78"/>
        <v>-4.6099101258292852E-4</v>
      </c>
      <c r="AU78">
        <f t="shared" si="79"/>
        <v>-1.1665895012302678E-3</v>
      </c>
      <c r="AW78">
        <v>75</v>
      </c>
      <c r="AX78">
        <f>IF(Z78&gt;0, (R78*SUMPRODUCT(K78:$K$98, X78:$X$98)-K78*$AZ$3)/Z78, 0)</f>
        <v>-1.0774030283235955E+27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0.92358270799999997</v>
      </c>
      <c r="Q79" s="5">
        <f t="shared" si="91"/>
        <v>12.5</v>
      </c>
      <c r="R79">
        <f t="shared" si="62"/>
        <v>250000</v>
      </c>
      <c r="S79">
        <f t="shared" si="63"/>
        <v>-1.4483682797164313E+28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-11.293635173144393</v>
      </c>
      <c r="AC79">
        <f t="shared" si="64"/>
        <v>-10.083602833164635</v>
      </c>
      <c r="AE79">
        <f t="shared" si="65"/>
        <v>0</v>
      </c>
      <c r="AF79">
        <f t="shared" si="66"/>
        <v>0</v>
      </c>
      <c r="AG79">
        <f t="shared" si="67"/>
        <v>-8.7025542591443434E-27</v>
      </c>
      <c r="AH79">
        <f t="shared" si="68"/>
        <v>-2.4203120564377928E-21</v>
      </c>
      <c r="AI79">
        <f t="shared" si="69"/>
        <v>-2.4203207589920519E-21</v>
      </c>
      <c r="AJ79">
        <f t="shared" si="70"/>
        <v>-1.2100323399797581</v>
      </c>
      <c r="AK79">
        <f t="shared" si="92"/>
        <v>-0.7905544621201076</v>
      </c>
      <c r="AL79">
        <f t="shared" si="71"/>
        <v>-2.0005868020998658</v>
      </c>
      <c r="AN79">
        <f t="shared" si="72"/>
        <v>0</v>
      </c>
      <c r="AO79">
        <f t="shared" si="73"/>
        <v>0</v>
      </c>
      <c r="AP79">
        <f t="shared" si="74"/>
        <v>-4.0454921111080787E-30</v>
      </c>
      <c r="AQ79">
        <f t="shared" si="75"/>
        <v>-1.1251125863938676E-24</v>
      </c>
      <c r="AR79">
        <f t="shared" si="76"/>
        <v>-1.1251166318859787E-24</v>
      </c>
      <c r="AS79">
        <f t="shared" si="77"/>
        <v>-5.6249879515891303E-4</v>
      </c>
      <c r="AT79">
        <f t="shared" si="78"/>
        <v>-3.6749921283715602E-4</v>
      </c>
      <c r="AU79">
        <f t="shared" si="79"/>
        <v>-9.29998007996069E-4</v>
      </c>
      <c r="AW79">
        <v>76</v>
      </c>
      <c r="AX79">
        <f>IF(Z79&gt;0, (R79*SUMPRODUCT(K79:$K$98, X79:$X$98)-K79*$AZ$3)/Z79, 0)</f>
        <v>-1.4483682797164313E+28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0.92968762000000005</v>
      </c>
      <c r="Q80" s="5">
        <f t="shared" si="91"/>
        <v>12.5</v>
      </c>
      <c r="R80">
        <f t="shared" si="62"/>
        <v>250000</v>
      </c>
      <c r="S80">
        <f t="shared" si="63"/>
        <v>-2.1441467971128459E+29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-10.083602833164635</v>
      </c>
      <c r="AC80">
        <f t="shared" si="64"/>
        <v>-9.0032168153255672</v>
      </c>
      <c r="AE80">
        <f t="shared" si="65"/>
        <v>0</v>
      </c>
      <c r="AF80">
        <f t="shared" si="66"/>
        <v>0</v>
      </c>
      <c r="AG80">
        <f t="shared" si="67"/>
        <v>-5.2487175944813182E-28</v>
      </c>
      <c r="AH80">
        <f t="shared" si="68"/>
        <v>-1.6181313914209535E-22</v>
      </c>
      <c r="AI80">
        <f t="shared" si="69"/>
        <v>-1.6181366401385479E-22</v>
      </c>
      <c r="AJ80">
        <f t="shared" si="70"/>
        <v>-1.0803860178390678</v>
      </c>
      <c r="AK80">
        <f t="shared" si="92"/>
        <v>-0.70585219832152457</v>
      </c>
      <c r="AL80">
        <f t="shared" si="71"/>
        <v>-1.7862382161605925</v>
      </c>
      <c r="AN80">
        <f t="shared" si="72"/>
        <v>0</v>
      </c>
      <c r="AO80">
        <f t="shared" si="73"/>
        <v>0</v>
      </c>
      <c r="AP80">
        <f t="shared" si="74"/>
        <v>-2.1785112276085045E-31</v>
      </c>
      <c r="AQ80">
        <f t="shared" si="75"/>
        <v>-6.7161498794729369E-26</v>
      </c>
      <c r="AR80">
        <f t="shared" si="76"/>
        <v>-6.7161716645852124E-26</v>
      </c>
      <c r="AS80">
        <f t="shared" si="77"/>
        <v>-4.4842059563051018E-4</v>
      </c>
      <c r="AT80">
        <f t="shared" si="78"/>
        <v>-2.9296812247860007E-4</v>
      </c>
      <c r="AU80">
        <f t="shared" si="79"/>
        <v>-7.4138871810911031E-4</v>
      </c>
      <c r="AW80">
        <v>77</v>
      </c>
      <c r="AX80">
        <f>IF(Z80&gt;0, (R80*SUMPRODUCT(K80:$K$98, X80:$X$98)-K80*$AZ$3)/Z80, 0)</f>
        <v>-2.1441467971128459E+29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0.93575936900000001</v>
      </c>
      <c r="Q81" s="5">
        <f t="shared" si="91"/>
        <v>12.5</v>
      </c>
      <c r="R81">
        <f t="shared" si="62"/>
        <v>250000</v>
      </c>
      <c r="S81">
        <f t="shared" si="63"/>
        <v>-3.529488407198785E+30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-9.0032168153255672</v>
      </c>
      <c r="AC81">
        <f t="shared" si="64"/>
        <v>-8.0385864422549691</v>
      </c>
      <c r="AE81">
        <f t="shared" si="65"/>
        <v>0</v>
      </c>
      <c r="AF81">
        <f t="shared" si="66"/>
        <v>0</v>
      </c>
      <c r="AG81">
        <f t="shared" si="67"/>
        <v>-2.8469375426546861E-29</v>
      </c>
      <c r="AH81">
        <f t="shared" si="68"/>
        <v>-9.8230733285420716E-24</v>
      </c>
      <c r="AI81">
        <f t="shared" si="69"/>
        <v>-9.8231017979174984E-24</v>
      </c>
      <c r="AJ81">
        <f t="shared" si="70"/>
        <v>-0.96463037307059807</v>
      </c>
      <c r="AK81">
        <f t="shared" si="92"/>
        <v>-0.6302251770727898</v>
      </c>
      <c r="AL81">
        <f t="shared" si="71"/>
        <v>-1.5948555501433879</v>
      </c>
      <c r="AN81">
        <f t="shared" si="72"/>
        <v>0</v>
      </c>
      <c r="AO81">
        <f t="shared" si="73"/>
        <v>0</v>
      </c>
      <c r="AP81">
        <f t="shared" si="74"/>
        <v>-1.0550341395184804E-32</v>
      </c>
      <c r="AQ81">
        <f t="shared" si="75"/>
        <v>-3.6402898066184808E-27</v>
      </c>
      <c r="AR81">
        <f t="shared" si="76"/>
        <v>-3.6403003569598762E-27</v>
      </c>
      <c r="AS81">
        <f t="shared" si="77"/>
        <v>-3.5747815340442517E-4</v>
      </c>
      <c r="AT81">
        <f t="shared" si="78"/>
        <v>-2.3355239355755744E-4</v>
      </c>
      <c r="AU81">
        <f t="shared" si="79"/>
        <v>-5.9103054696198263E-4</v>
      </c>
      <c r="AW81">
        <v>78</v>
      </c>
      <c r="AX81">
        <f>IF(Z81&gt;0, (R81*SUMPRODUCT(K81:$K$98, X81:$X$98)-K81*$AZ$3)/Z81, 0)</f>
        <v>-3.529488407198785E+30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0.94179042899999998</v>
      </c>
      <c r="Q82" s="5">
        <f t="shared" si="91"/>
        <v>12.5</v>
      </c>
      <c r="R82">
        <f t="shared" si="62"/>
        <v>250000</v>
      </c>
      <c r="S82">
        <f t="shared" si="63"/>
        <v>-6.5367288478856517E+31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-8.0385864422549691</v>
      </c>
      <c r="AC82">
        <f t="shared" si="64"/>
        <v>-7.1773093234419365</v>
      </c>
      <c r="AE82">
        <f t="shared" si="65"/>
        <v>0</v>
      </c>
      <c r="AF82">
        <f t="shared" si="66"/>
        <v>0</v>
      </c>
      <c r="AG82">
        <f t="shared" si="67"/>
        <v>-1.3724963759517662E-30</v>
      </c>
      <c r="AH82">
        <f t="shared" si="68"/>
        <v>-5.3624370592659256E-25</v>
      </c>
      <c r="AI82">
        <f t="shared" si="69"/>
        <v>-5.3624507842296853E-25</v>
      </c>
      <c r="AJ82">
        <f t="shared" si="70"/>
        <v>-0.86127711881303259</v>
      </c>
      <c r="AK82">
        <f t="shared" si="92"/>
        <v>-0.56270105095784784</v>
      </c>
      <c r="AL82">
        <f t="shared" si="71"/>
        <v>-1.4239781697708804</v>
      </c>
      <c r="AN82">
        <f t="shared" si="72"/>
        <v>0</v>
      </c>
      <c r="AO82">
        <f t="shared" si="73"/>
        <v>0</v>
      </c>
      <c r="AP82">
        <f t="shared" si="74"/>
        <v>-4.5413163621910787E-34</v>
      </c>
      <c r="AQ82">
        <f t="shared" si="75"/>
        <v>-1.7743233122620633E-28</v>
      </c>
      <c r="AR82">
        <f t="shared" si="76"/>
        <v>-1.7743278535784255E-28</v>
      </c>
      <c r="AS82">
        <f t="shared" si="77"/>
        <v>-2.8497939525225176E-4</v>
      </c>
      <c r="AT82">
        <f t="shared" si="78"/>
        <v>-1.8618653823147111E-4</v>
      </c>
      <c r="AU82">
        <f t="shared" si="79"/>
        <v>-4.7116593348372284E-4</v>
      </c>
      <c r="AW82">
        <v>79</v>
      </c>
      <c r="AX82">
        <f>IF(Z82&gt;0, (R82*SUMPRODUCT(K82:$K$98, X82:$X$98)-K82*$AZ$3)/Z82, 0)</f>
        <v>-6.5367288478856517E+31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0.94777327099999997</v>
      </c>
      <c r="Q83" s="5">
        <f t="shared" si="91"/>
        <v>12.5</v>
      </c>
      <c r="R83">
        <f t="shared" si="62"/>
        <v>250000</v>
      </c>
      <c r="S83">
        <f t="shared" si="63"/>
        <v>-1.3821494539051419E+33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-7.1773093234419365</v>
      </c>
      <c r="AC83">
        <f t="shared" si="64"/>
        <v>-6.4083118959302992</v>
      </c>
      <c r="AE83">
        <f t="shared" si="65"/>
        <v>0</v>
      </c>
      <c r="AF83">
        <f t="shared" si="66"/>
        <v>0</v>
      </c>
      <c r="AG83">
        <f t="shared" si="67"/>
        <v>-5.7956032520797383E-32</v>
      </c>
      <c r="AH83">
        <f t="shared" si="68"/>
        <v>-2.6016307593429025E-26</v>
      </c>
      <c r="AI83">
        <f t="shared" si="69"/>
        <v>-2.6016365549461546E-26</v>
      </c>
      <c r="AJ83">
        <f t="shared" si="70"/>
        <v>-0.76899742751163735</v>
      </c>
      <c r="AK83">
        <f t="shared" si="92"/>
        <v>-0.50241165264093557</v>
      </c>
      <c r="AL83">
        <f t="shared" si="71"/>
        <v>-1.2714090801525728</v>
      </c>
      <c r="AN83">
        <f t="shared" si="72"/>
        <v>0</v>
      </c>
      <c r="AO83">
        <f t="shared" si="73"/>
        <v>0</v>
      </c>
      <c r="AP83">
        <f t="shared" si="74"/>
        <v>-1.7121869225848985E-35</v>
      </c>
      <c r="AQ83">
        <f t="shared" si="75"/>
        <v>-7.6859611843565341E-30</v>
      </c>
      <c r="AR83">
        <f t="shared" si="76"/>
        <v>-7.6859783062257603E-30</v>
      </c>
      <c r="AS83">
        <f t="shared" si="77"/>
        <v>-2.2718382912328771E-4</v>
      </c>
      <c r="AT83">
        <f t="shared" si="78"/>
        <v>-1.4842676836054772E-4</v>
      </c>
      <c r="AU83">
        <f t="shared" si="79"/>
        <v>-3.7561059748383543E-4</v>
      </c>
      <c r="AW83">
        <v>80</v>
      </c>
      <c r="AX83">
        <f>IF(Z83&gt;0, (R83*SUMPRODUCT(K83:$K$98, X83:$X$98)-K83*$AZ$3)/Z83, 0)</f>
        <v>-1.3821494539051419E+33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0.95370057100000005</v>
      </c>
      <c r="Q84" s="5">
        <f t="shared" si="91"/>
        <v>12.5</v>
      </c>
      <c r="R84">
        <f t="shared" si="62"/>
        <v>250000</v>
      </c>
      <c r="S84">
        <f t="shared" si="63"/>
        <v>-3.3996733458680832E+34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-6.4083118959302992</v>
      </c>
      <c r="AC84">
        <f t="shared" si="64"/>
        <v>-5.7217070499377671</v>
      </c>
      <c r="AE84">
        <f t="shared" si="65"/>
        <v>0</v>
      </c>
      <c r="AF84">
        <f t="shared" si="66"/>
        <v>0</v>
      </c>
      <c r="AG84">
        <f t="shared" si="67"/>
        <v>-2.1037708876103685E-33</v>
      </c>
      <c r="AH84">
        <f t="shared" si="68"/>
        <v>-1.1054540261595807E-27</v>
      </c>
      <c r="AI84">
        <f t="shared" si="69"/>
        <v>-1.1054561299304683E-27</v>
      </c>
      <c r="AJ84">
        <f t="shared" si="70"/>
        <v>-0.68660484599253202</v>
      </c>
      <c r="AK84">
        <f t="shared" si="92"/>
        <v>-0.44858183271512098</v>
      </c>
      <c r="AL84">
        <f t="shared" si="71"/>
        <v>-1.135186678707653</v>
      </c>
      <c r="AN84">
        <f t="shared" si="72"/>
        <v>0</v>
      </c>
      <c r="AO84">
        <f t="shared" si="73"/>
        <v>0</v>
      </c>
      <c r="AP84">
        <f t="shared" si="74"/>
        <v>-5.5492328242052501E-37</v>
      </c>
      <c r="AQ84">
        <f t="shared" si="75"/>
        <v>-2.9159172245141972E-31</v>
      </c>
      <c r="AR84">
        <f t="shared" si="76"/>
        <v>-2.9159227737470212E-31</v>
      </c>
      <c r="AS84">
        <f t="shared" si="77"/>
        <v>-1.8110955765568182E-4</v>
      </c>
      <c r="AT84">
        <f t="shared" si="78"/>
        <v>-1.1832491100171214E-4</v>
      </c>
      <c r="AU84">
        <f t="shared" si="79"/>
        <v>-2.9943446865739393E-4</v>
      </c>
      <c r="AW84">
        <v>81</v>
      </c>
      <c r="AX84">
        <f>IF(Z84&gt;0, (R84*SUMPRODUCT(K84:$K$98, X84:$X$98)-K84*$AZ$3)/Z84, 0)</f>
        <v>-3.3996733458680832E+34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0.95959776100000005</v>
      </c>
      <c r="Q85" s="5">
        <f t="shared" si="91"/>
        <v>12.5</v>
      </c>
      <c r="R85">
        <f t="shared" si="62"/>
        <v>250000</v>
      </c>
      <c r="S85">
        <f t="shared" si="63"/>
        <v>-9.9842075126090832E+35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-5.7217070499377671</v>
      </c>
      <c r="AC85">
        <f t="shared" si="64"/>
        <v>-5.108667008873006</v>
      </c>
      <c r="AE85">
        <f t="shared" si="65"/>
        <v>0</v>
      </c>
      <c r="AF85">
        <f t="shared" si="66"/>
        <v>0</v>
      </c>
      <c r="AG85">
        <f t="shared" si="67"/>
        <v>-6.3959345326372375E-35</v>
      </c>
      <c r="AH85">
        <f t="shared" si="68"/>
        <v>-4.037547666815785E-29</v>
      </c>
      <c r="AI85">
        <f t="shared" si="69"/>
        <v>-4.0375540627503179E-29</v>
      </c>
      <c r="AJ85">
        <f t="shared" si="70"/>
        <v>-0.61304004106476118</v>
      </c>
      <c r="AK85">
        <f t="shared" si="92"/>
        <v>-0.40051949349564375</v>
      </c>
      <c r="AL85">
        <f t="shared" si="71"/>
        <v>-1.0135595345604049</v>
      </c>
      <c r="AN85">
        <f t="shared" si="72"/>
        <v>0</v>
      </c>
      <c r="AO85">
        <f t="shared" si="73"/>
        <v>0</v>
      </c>
      <c r="AP85">
        <f t="shared" si="74"/>
        <v>-1.5063312731083259E-38</v>
      </c>
      <c r="AQ85">
        <f t="shared" si="75"/>
        <v>-9.5089846310269027E-33</v>
      </c>
      <c r="AR85">
        <f t="shared" si="76"/>
        <v>-9.5089996943396337E-33</v>
      </c>
      <c r="AS85">
        <f t="shared" si="77"/>
        <v>-1.4437943052908318E-4</v>
      </c>
      <c r="AT85">
        <f t="shared" si="78"/>
        <v>-9.4327894612334292E-5</v>
      </c>
      <c r="AU85">
        <f t="shared" si="79"/>
        <v>-2.3870732514141746E-4</v>
      </c>
      <c r="AW85">
        <v>82</v>
      </c>
      <c r="AX85">
        <f>IF(Z85&gt;0, (R85*SUMPRODUCT(K85:$K$98, X85:$X$98)-K85*$AZ$3)/Z85, 0)</f>
        <v>-9.9842075126090832E+35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0.96549474700000004</v>
      </c>
      <c r="Q86" s="5">
        <f t="shared" si="91"/>
        <v>12.5</v>
      </c>
      <c r="R86">
        <f t="shared" si="62"/>
        <v>250000</v>
      </c>
      <c r="S86">
        <f t="shared" si="63"/>
        <v>-3.6377796194966808E+37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-5.108667008873006</v>
      </c>
      <c r="AC86">
        <f t="shared" si="64"/>
        <v>-4.5613098293508978</v>
      </c>
      <c r="AE86">
        <f t="shared" si="65"/>
        <v>0</v>
      </c>
      <c r="AF86">
        <f t="shared" si="66"/>
        <v>0</v>
      </c>
      <c r="AG86">
        <f t="shared" si="67"/>
        <v>-1.5673399389371187E-36</v>
      </c>
      <c r="AH86">
        <f t="shared" si="68"/>
        <v>-1.2350482386834306E-30</v>
      </c>
      <c r="AI86">
        <f t="shared" si="69"/>
        <v>-1.2350498060233695E-30</v>
      </c>
      <c r="AJ86">
        <f t="shared" si="70"/>
        <v>-0.54735717952210816</v>
      </c>
      <c r="AK86">
        <f t="shared" si="92"/>
        <v>-0.35760669062111045</v>
      </c>
      <c r="AL86">
        <f t="shared" si="71"/>
        <v>-0.90496387014321855</v>
      </c>
      <c r="AN86">
        <f t="shared" si="72"/>
        <v>0</v>
      </c>
      <c r="AO86">
        <f t="shared" si="73"/>
        <v>0</v>
      </c>
      <c r="AP86">
        <f t="shared" si="74"/>
        <v>-3.2958061561903151E-40</v>
      </c>
      <c r="AQ86">
        <f t="shared" si="75"/>
        <v>-2.5970623775498413E-34</v>
      </c>
      <c r="AR86">
        <f t="shared" si="76"/>
        <v>-2.5970656733559972E-34</v>
      </c>
      <c r="AS86">
        <f t="shared" si="77"/>
        <v>-1.1509839806208797E-4</v>
      </c>
      <c r="AT86">
        <f t="shared" si="78"/>
        <v>-7.5197620067230761E-5</v>
      </c>
      <c r="AU86">
        <f t="shared" si="79"/>
        <v>-1.9029601812931875E-4</v>
      </c>
      <c r="AW86">
        <v>83</v>
      </c>
      <c r="AX86">
        <f>IF(Z86&gt;0, (R86*SUMPRODUCT(K86:$K$98, X86:$X$98)-K86*$AZ$3)/Z86, 0)</f>
        <v>-3.6377796194966808E+37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0.97139193700000004</v>
      </c>
      <c r="Q87" s="5">
        <f t="shared" si="91"/>
        <v>12.5</v>
      </c>
      <c r="R87">
        <f t="shared" si="62"/>
        <v>250000</v>
      </c>
      <c r="S87">
        <f t="shared" si="63"/>
        <v>-1.7454893168664404E+39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-4.5613098293508978</v>
      </c>
      <c r="AC87">
        <f t="shared" si="64"/>
        <v>-4.0725980619204449</v>
      </c>
      <c r="AE87">
        <f t="shared" si="65"/>
        <v>0</v>
      </c>
      <c r="AF87">
        <f t="shared" si="66"/>
        <v>0</v>
      </c>
      <c r="AG87">
        <f t="shared" si="67"/>
        <v>-2.9165160326157898E-38</v>
      </c>
      <c r="AH87">
        <f t="shared" si="68"/>
        <v>-3.0450027584431793E-32</v>
      </c>
      <c r="AI87">
        <f t="shared" si="69"/>
        <v>-3.0450056749592118E-32</v>
      </c>
      <c r="AJ87">
        <f t="shared" si="70"/>
        <v>-0.48871176743045286</v>
      </c>
      <c r="AK87">
        <f t="shared" si="92"/>
        <v>-0.31929168805456287</v>
      </c>
      <c r="AL87">
        <f t="shared" si="71"/>
        <v>-0.80800345548501573</v>
      </c>
      <c r="AN87">
        <f t="shared" si="72"/>
        <v>0</v>
      </c>
      <c r="AO87">
        <f t="shared" si="73"/>
        <v>0</v>
      </c>
      <c r="AP87">
        <f t="shared" si="74"/>
        <v>-5.4757650526943647E-42</v>
      </c>
      <c r="AQ87">
        <f t="shared" si="75"/>
        <v>-5.7169991536397052E-36</v>
      </c>
      <c r="AR87">
        <f t="shared" si="76"/>
        <v>-5.7170046294047577E-36</v>
      </c>
      <c r="AS87">
        <f t="shared" si="77"/>
        <v>-9.17557382510266E-5</v>
      </c>
      <c r="AT87">
        <f t="shared" si="78"/>
        <v>-5.9947082324004114E-5</v>
      </c>
      <c r="AU87">
        <f t="shared" si="79"/>
        <v>-1.5170282057503073E-4</v>
      </c>
      <c r="AW87">
        <v>84</v>
      </c>
      <c r="AX87">
        <f>IF(Z87&gt;0, (R87*SUMPRODUCT(K87:$K$98, X87:$X$98)-K87*$AZ$3)/Z87, 0)</f>
        <v>-1.7454893168664404E+39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0.97728912599999995</v>
      </c>
      <c r="Q88" s="5">
        <f t="shared" si="91"/>
        <v>12.5</v>
      </c>
      <c r="R88">
        <f t="shared" si="62"/>
        <v>250000</v>
      </c>
      <c r="S88">
        <f t="shared" si="63"/>
        <v>-1.2260939761852959E+41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-4.0725980619204449</v>
      </c>
      <c r="AC88">
        <f t="shared" si="64"/>
        <v>-3.6362482695718255</v>
      </c>
      <c r="AE88">
        <f t="shared" si="65"/>
        <v>0</v>
      </c>
      <c r="AF88">
        <f t="shared" si="66"/>
        <v>0</v>
      </c>
      <c r="AG88">
        <f t="shared" si="67"/>
        <v>-3.7071467809559346E-40</v>
      </c>
      <c r="AH88">
        <f t="shared" si="68"/>
        <v>-5.700558808960145E-34</v>
      </c>
      <c r="AI88">
        <f t="shared" si="69"/>
        <v>-5.7005625161069258E-34</v>
      </c>
      <c r="AJ88">
        <f t="shared" si="70"/>
        <v>-0.43634979234861948</v>
      </c>
      <c r="AK88">
        <f t="shared" si="92"/>
        <v>-0.28508186433443117</v>
      </c>
      <c r="AL88">
        <f t="shared" si="71"/>
        <v>-0.72143165668305065</v>
      </c>
      <c r="AN88">
        <f t="shared" si="72"/>
        <v>0</v>
      </c>
      <c r="AO88">
        <f t="shared" si="73"/>
        <v>0</v>
      </c>
      <c r="AP88">
        <f t="shared" si="74"/>
        <v>-6.2144428248572957E-44</v>
      </c>
      <c r="AQ88">
        <f t="shared" si="75"/>
        <v>-9.5560815045161057E-38</v>
      </c>
      <c r="AR88">
        <f t="shared" si="76"/>
        <v>-9.5560877189589298E-38</v>
      </c>
      <c r="AS88">
        <f t="shared" si="77"/>
        <v>-7.3147112763892526E-5</v>
      </c>
      <c r="AT88">
        <f t="shared" si="78"/>
        <v>-4.7789447005743075E-5</v>
      </c>
      <c r="AU88">
        <f t="shared" si="79"/>
        <v>-1.209365597696356E-4</v>
      </c>
      <c r="AW88">
        <v>85</v>
      </c>
      <c r="AX88">
        <f>IF(Z88&gt;0, (R88*SUMPRODUCT(K88:$K$98, X88:$X$98)-K88*$AZ$3)/Z88, 0)</f>
        <v>-1.2260939761852959E+41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-3.6362482695718255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-7.4142935619118685E-36</v>
      </c>
      <c r="AI89">
        <f t="shared" si="69"/>
        <v>-7.4142935619118685E-36</v>
      </c>
      <c r="AJ89">
        <f t="shared" si="70"/>
        <v>-3.6362482695718255</v>
      </c>
      <c r="AK89">
        <f t="shared" si="92"/>
        <v>-0.25453737887002781</v>
      </c>
      <c r="AL89">
        <f t="shared" si="71"/>
        <v>-3.8907856484418533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-1.1097219330102311E-39</v>
      </c>
      <c r="AR89">
        <f t="shared" si="76"/>
        <v>-1.1097219330102311E-39</v>
      </c>
      <c r="AS89">
        <f t="shared" si="77"/>
        <v>-5.4424935092181874E-4</v>
      </c>
      <c r="AT89">
        <f t="shared" si="78"/>
        <v>-3.809745456452732E-5</v>
      </c>
      <c r="AU89">
        <f t="shared" si="79"/>
        <v>-5.823468054863461E-4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36861.270488880902</v>
      </c>
      <c r="AO91" s="6">
        <f t="shared" si="93"/>
        <v>-3686.1270488880905</v>
      </c>
      <c r="AP91" s="6">
        <f t="shared" si="93"/>
        <v>-218.92512282675989</v>
      </c>
      <c r="AQ91" s="6">
        <f t="shared" si="93"/>
        <v>-21691.576296076608</v>
      </c>
      <c r="AR91" s="6">
        <f t="shared" si="93"/>
        <v>11264.642021089445</v>
      </c>
      <c r="AS91" s="6">
        <f t="shared" si="93"/>
        <v>-5258.676698449689</v>
      </c>
      <c r="AT91" s="6">
        <f t="shared" si="93"/>
        <v>1649.8370096662802</v>
      </c>
      <c r="AU91" s="6">
        <f t="shared" si="93"/>
        <v>7655.8023323060388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21D-9013-4027-B4B9-97AA18F26F0C}">
  <sheetPr codeName="Sheet8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82648.564826168178</v>
      </c>
      <c r="K3">
        <v>1</v>
      </c>
      <c r="L3" s="2">
        <v>0</v>
      </c>
      <c r="O3">
        <f>$C$3</f>
        <v>82648.564826168178</v>
      </c>
      <c r="P3">
        <f>O3*C5</f>
        <v>8264.8564826168185</v>
      </c>
      <c r="Q3" s="5">
        <f>B8</f>
        <v>100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82648.564826168178</v>
      </c>
      <c r="AF3">
        <f t="shared" ref="AF3:AF34" si="4">-$Z3*P3</f>
        <v>-8264.8564826168185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74283.708343551363</v>
      </c>
      <c r="AJ3">
        <f t="shared" ref="AJ3:AJ34" si="8">AB3-AC3</f>
        <v>0</v>
      </c>
      <c r="AL3">
        <f t="shared" ref="AL3:AL34" si="9">SUM(AI3:AK3)</f>
        <v>74283.708343551363</v>
      </c>
      <c r="AN3">
        <f t="shared" ref="AN3:AN34" si="10">AE3*$K3</f>
        <v>82648.564826168178</v>
      </c>
      <c r="AO3">
        <f t="shared" ref="AO3:AO34" si="11">AF3*$K3</f>
        <v>-8264.8564826168185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74283.708343551363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74283.708343551363</v>
      </c>
      <c r="AW3">
        <v>0</v>
      </c>
      <c r="AX3">
        <f>IF(Z3&gt;0, (R3*SUMPRODUCT(K3:$K$98, X3:$X$98)-K3*$AZ$3)/Z3, 0)</f>
        <v>0</v>
      </c>
      <c r="AZ3">
        <f>C6*ABS(SUMPRODUCT(X4:X79, K4:K79))/1</f>
        <v>51545.478973496298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2.5221050000000002E-3</v>
      </c>
      <c r="R4">
        <f t="shared" si="0"/>
        <v>250000</v>
      </c>
      <c r="S4">
        <f t="shared" si="1"/>
        <v>3501.3684687123555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3457.5239651034499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-630.52625</v>
      </c>
      <c r="AI4">
        <f t="shared" si="7"/>
        <v>-630.52625</v>
      </c>
      <c r="AJ4">
        <f t="shared" si="8"/>
        <v>-3457.5239651034499</v>
      </c>
      <c r="AK4">
        <f>G4*SUM(AB4, AE4:AF4)</f>
        <v>0</v>
      </c>
      <c r="AL4">
        <f t="shared" si="9"/>
        <v>-4088.0502151034498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-588.23234443511524</v>
      </c>
      <c r="AR4">
        <f t="shared" si="14"/>
        <v>-588.23234443511524</v>
      </c>
      <c r="AS4">
        <f t="shared" si="15"/>
        <v>-3225.603102064978</v>
      </c>
      <c r="AT4">
        <f t="shared" si="16"/>
        <v>0</v>
      </c>
      <c r="AU4">
        <f t="shared" si="17"/>
        <v>-3813.835446500093</v>
      </c>
      <c r="AW4">
        <v>1</v>
      </c>
      <c r="AX4">
        <f>IF(Z4&gt;0, (R4*SUMPRODUCT(K4:$K$98, X4:$X$98)-K4*$AZ$3)/Z4, 0)</f>
        <v>3501.3684687123555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2.679E-3</v>
      </c>
      <c r="Q5" s="5">
        <f t="shared" ref="Q5:Q36" si="29">$C$8</f>
        <v>12.5</v>
      </c>
      <c r="R5">
        <f t="shared" si="0"/>
        <v>250000</v>
      </c>
      <c r="S5">
        <f t="shared" si="1"/>
        <v>7057.0185217275848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3457.5239651034499</v>
      </c>
      <c r="AC5">
        <f t="shared" si="2"/>
        <v>6880.2942840631513</v>
      </c>
      <c r="AE5">
        <f t="shared" si="3"/>
        <v>0</v>
      </c>
      <c r="AF5">
        <f t="shared" si="4"/>
        <v>0</v>
      </c>
      <c r="AG5">
        <f t="shared" si="5"/>
        <v>-12.186970784616188</v>
      </c>
      <c r="AH5">
        <f t="shared" si="6"/>
        <v>-661.36332017625</v>
      </c>
      <c r="AI5">
        <f t="shared" si="7"/>
        <v>-673.55029096086616</v>
      </c>
      <c r="AJ5">
        <f t="shared" si="8"/>
        <v>-3422.7703189597014</v>
      </c>
      <c r="AK5">
        <f>G5*SUM(AB5, AE5:AF5)</f>
        <v>141.75848256924144</v>
      </c>
      <c r="AL5">
        <f t="shared" si="9"/>
        <v>-3954.5621273513257</v>
      </c>
      <c r="AN5">
        <f t="shared" si="10"/>
        <v>0</v>
      </c>
      <c r="AO5">
        <f t="shared" si="11"/>
        <v>0</v>
      </c>
      <c r="AP5">
        <f t="shared" si="12"/>
        <v>-10.42117642906395</v>
      </c>
      <c r="AQ5">
        <f t="shared" si="13"/>
        <v>-565.53707767711455</v>
      </c>
      <c r="AR5">
        <f t="shared" si="14"/>
        <v>-575.9582541061784</v>
      </c>
      <c r="AS5">
        <f t="shared" si="15"/>
        <v>-2926.8383423933751</v>
      </c>
      <c r="AT5">
        <f t="shared" si="16"/>
        <v>121.21881501802392</v>
      </c>
      <c r="AU5">
        <f t="shared" si="17"/>
        <v>-3381.5777814815292</v>
      </c>
      <c r="AW5">
        <v>2</v>
      </c>
      <c r="AX5">
        <f>IF(Z5&gt;0, (R5*SUMPRODUCT(K5:$K$98, X5:$X$98)-K5*$AZ$3)/Z5, 0)</f>
        <v>7057.0185217275848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4.0439999999999999E-3</v>
      </c>
      <c r="Q6" s="5">
        <f t="shared" si="29"/>
        <v>12.5</v>
      </c>
      <c r="R6">
        <f t="shared" si="0"/>
        <v>250000</v>
      </c>
      <c r="S6">
        <f t="shared" si="1"/>
        <v>11057.311090907424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6880.2942840631513</v>
      </c>
      <c r="AC6">
        <f t="shared" si="2"/>
        <v>10629.01009716843</v>
      </c>
      <c r="AE6">
        <f t="shared" si="3"/>
        <v>0</v>
      </c>
      <c r="AF6">
        <f t="shared" si="4"/>
        <v>0</v>
      </c>
      <c r="AG6">
        <f t="shared" si="5"/>
        <v>-12.015816966917038</v>
      </c>
      <c r="AH6">
        <f t="shared" si="6"/>
        <v>-985.6821970597573</v>
      </c>
      <c r="AI6">
        <f t="shared" si="7"/>
        <v>-997.69801402667429</v>
      </c>
      <c r="AJ6">
        <f t="shared" si="8"/>
        <v>-3748.7158131052784</v>
      </c>
      <c r="AK6">
        <f>G6*SUM(AB6, AE6:AF6)</f>
        <v>402.49721561769439</v>
      </c>
      <c r="AL6">
        <f t="shared" si="9"/>
        <v>-4343.916611514258</v>
      </c>
      <c r="AN6">
        <f t="shared" si="10"/>
        <v>0</v>
      </c>
      <c r="AO6">
        <f t="shared" si="11"/>
        <v>0</v>
      </c>
      <c r="AP6">
        <f t="shared" si="12"/>
        <v>-9.2691217206081866</v>
      </c>
      <c r="AQ6">
        <f t="shared" si="13"/>
        <v>-760.3651326862356</v>
      </c>
      <c r="AR6">
        <f t="shared" si="14"/>
        <v>-769.63425440684375</v>
      </c>
      <c r="AS6">
        <f t="shared" si="15"/>
        <v>-2891.7969758786044</v>
      </c>
      <c r="AT6">
        <f t="shared" si="16"/>
        <v>310.4903889630001</v>
      </c>
      <c r="AU6">
        <f t="shared" si="17"/>
        <v>-3350.9408413224478</v>
      </c>
      <c r="AW6">
        <v>3</v>
      </c>
      <c r="AX6">
        <f>IF(Z6&gt;0, (R6*SUMPRODUCT(K6:$K$98, X6:$X$98)-K6*$AZ$3)/Z6, 0)</f>
        <v>11057.311090907424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5.607E-3</v>
      </c>
      <c r="Q7" s="5">
        <f t="shared" si="29"/>
        <v>12.5</v>
      </c>
      <c r="R7">
        <f t="shared" si="0"/>
        <v>250000</v>
      </c>
      <c r="S7">
        <f t="shared" si="1"/>
        <v>14217.862923607099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10629.01009716843</v>
      </c>
      <c r="AC7">
        <f t="shared" si="2"/>
        <v>13453.836044377349</v>
      </c>
      <c r="AE7">
        <f t="shared" si="3"/>
        <v>0</v>
      </c>
      <c r="AF7">
        <f t="shared" si="4"/>
        <v>0</v>
      </c>
      <c r="AG7">
        <f t="shared" si="5"/>
        <v>-11.828286111514364</v>
      </c>
      <c r="AH7">
        <f t="shared" si="6"/>
        <v>-1347.4537146700766</v>
      </c>
      <c r="AI7">
        <f t="shared" si="7"/>
        <v>-1359.282000781591</v>
      </c>
      <c r="AJ7">
        <f t="shared" si="8"/>
        <v>-2824.8259472089194</v>
      </c>
      <c r="AK7">
        <f>G7*SUM(AB7, AE7:AF7)</f>
        <v>521.88439577096983</v>
      </c>
      <c r="AL7">
        <f t="shared" si="9"/>
        <v>-3662.2235522195406</v>
      </c>
      <c r="AN7">
        <f t="shared" si="10"/>
        <v>0</v>
      </c>
      <c r="AO7">
        <f t="shared" si="11"/>
        <v>0</v>
      </c>
      <c r="AP7">
        <f t="shared" si="12"/>
        <v>-8.3017546519103398</v>
      </c>
      <c r="AQ7">
        <f t="shared" si="13"/>
        <v>-945.71859680557009</v>
      </c>
      <c r="AR7">
        <f t="shared" si="14"/>
        <v>-954.0203514574805</v>
      </c>
      <c r="AS7">
        <f t="shared" si="15"/>
        <v>-1982.6212966940373</v>
      </c>
      <c r="AT7">
        <f t="shared" si="16"/>
        <v>366.28774190146584</v>
      </c>
      <c r="AU7">
        <f t="shared" si="17"/>
        <v>-2570.3539062500518</v>
      </c>
      <c r="AW7">
        <v>4</v>
      </c>
      <c r="AX7">
        <f>IF(Z7&gt;0, (R7*SUMPRODUCT(K7:$K$98, X7:$X$98)-K7*$AZ$3)/Z7, 0)</f>
        <v>14217.862923607099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7.2589999999999998E-3</v>
      </c>
      <c r="Q8" s="5">
        <f t="shared" si="29"/>
        <v>12.5</v>
      </c>
      <c r="R8">
        <f t="shared" si="0"/>
        <v>250000</v>
      </c>
      <c r="S8">
        <f t="shared" si="1"/>
        <v>16039.785269008866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13453.836044377349</v>
      </c>
      <c r="AC8">
        <f t="shared" si="2"/>
        <v>14915.898971971161</v>
      </c>
      <c r="AE8">
        <f t="shared" si="3"/>
        <v>0</v>
      </c>
      <c r="AF8">
        <f t="shared" si="4"/>
        <v>0</v>
      </c>
      <c r="AG8">
        <f t="shared" si="5"/>
        <v>-11.624141721515739</v>
      </c>
      <c r="AH8">
        <f t="shared" si="6"/>
        <v>-1717.2305776696555</v>
      </c>
      <c r="AI8">
        <f t="shared" si="7"/>
        <v>-1728.8547193911713</v>
      </c>
      <c r="AJ8">
        <f t="shared" si="8"/>
        <v>-1462.0629275938118</v>
      </c>
      <c r="AK8">
        <f t="shared" ref="AK8:AK39" si="30">G8*SUM(AB8:AB8, AE8:AF8)</f>
        <v>286.56670774523752</v>
      </c>
      <c r="AL8">
        <f t="shared" si="9"/>
        <v>-2904.3509392397455</v>
      </c>
      <c r="AN8">
        <f t="shared" si="10"/>
        <v>0</v>
      </c>
      <c r="AO8">
        <f t="shared" si="11"/>
        <v>0</v>
      </c>
      <c r="AP8">
        <f t="shared" si="12"/>
        <v>-7.6154902159740701</v>
      </c>
      <c r="AQ8">
        <f t="shared" si="13"/>
        <v>-1125.0338283994618</v>
      </c>
      <c r="AR8">
        <f t="shared" si="14"/>
        <v>-1132.649318615436</v>
      </c>
      <c r="AS8">
        <f t="shared" si="15"/>
        <v>-957.86219636499834</v>
      </c>
      <c r="AT8">
        <f t="shared" si="16"/>
        <v>187.74254575874085</v>
      </c>
      <c r="AU8">
        <f t="shared" si="17"/>
        <v>-1902.7689692216934</v>
      </c>
      <c r="AW8">
        <v>5</v>
      </c>
      <c r="AX8">
        <f>IF(Z8&gt;0, (R8*SUMPRODUCT(K8:$K$98, X8:$X$98)-K8*$AZ$3)/Z8, 0)</f>
        <v>16039.785269008866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9.0740000000000005E-3</v>
      </c>
      <c r="Q9" s="5">
        <f t="shared" si="29"/>
        <v>12.5</v>
      </c>
      <c r="R9">
        <f t="shared" si="0"/>
        <v>250000</v>
      </c>
      <c r="S9">
        <f t="shared" si="1"/>
        <v>17078.22935378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14915.898971971161</v>
      </c>
      <c r="AC9">
        <f t="shared" si="2"/>
        <v>15578.655399193063</v>
      </c>
      <c r="AE9">
        <f t="shared" si="3"/>
        <v>0</v>
      </c>
      <c r="AF9">
        <f t="shared" si="4"/>
        <v>0</v>
      </c>
      <c r="AG9">
        <f t="shared" si="5"/>
        <v>-11.402422842319549</v>
      </c>
      <c r="AH9">
        <f t="shared" si="6"/>
        <v>-2109.5492396206769</v>
      </c>
      <c r="AI9">
        <f t="shared" si="7"/>
        <v>-2120.9516624629964</v>
      </c>
      <c r="AJ9">
        <f t="shared" si="8"/>
        <v>-662.75642722190241</v>
      </c>
      <c r="AK9">
        <f t="shared" si="30"/>
        <v>88.003803934629843</v>
      </c>
      <c r="AL9">
        <f t="shared" si="9"/>
        <v>-2695.7042857502688</v>
      </c>
      <c r="AN9">
        <f t="shared" si="10"/>
        <v>0</v>
      </c>
      <c r="AO9">
        <f t="shared" si="11"/>
        <v>0</v>
      </c>
      <c r="AP9">
        <f t="shared" si="12"/>
        <v>-7.074753627800531</v>
      </c>
      <c r="AQ9">
        <f t="shared" si="13"/>
        <v>-1308.8920962164736</v>
      </c>
      <c r="AR9">
        <f t="shared" si="14"/>
        <v>-1315.9668498442741</v>
      </c>
      <c r="AS9">
        <f t="shared" si="15"/>
        <v>-411.21422198393418</v>
      </c>
      <c r="AT9">
        <f t="shared" si="16"/>
        <v>54.602889206669261</v>
      </c>
      <c r="AU9">
        <f t="shared" si="17"/>
        <v>-1672.5781826215389</v>
      </c>
      <c r="AW9">
        <v>6</v>
      </c>
      <c r="AX9">
        <f>IF(Z9&gt;0, (R9*SUMPRODUCT(K9:$K$98, X9:$X$98)-K9*$AZ$3)/Z9, 0)</f>
        <v>17078.22935378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1.1021E-2</v>
      </c>
      <c r="Q10" s="5">
        <f t="shared" si="29"/>
        <v>12.5</v>
      </c>
      <c r="R10">
        <f t="shared" si="0"/>
        <v>250000</v>
      </c>
      <c r="S10">
        <f t="shared" si="1"/>
        <v>17817.305411122506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15578.655399193063</v>
      </c>
      <c r="AC10">
        <f t="shared" si="2"/>
        <v>15911.185150762949</v>
      </c>
      <c r="AE10">
        <f t="shared" si="3"/>
        <v>0</v>
      </c>
      <c r="AF10">
        <f t="shared" si="4"/>
        <v>0</v>
      </c>
      <c r="AG10">
        <f t="shared" si="5"/>
        <v>-11.162732511751148</v>
      </c>
      <c r="AH10">
        <f t="shared" si="6"/>
        <v>-2513.3220429040748</v>
      </c>
      <c r="AI10">
        <f t="shared" si="7"/>
        <v>-2524.4847754158259</v>
      </c>
      <c r="AJ10">
        <f t="shared" si="8"/>
        <v>-332.52975156988578</v>
      </c>
      <c r="AK10">
        <f t="shared" si="30"/>
        <v>63.872487136691568</v>
      </c>
      <c r="AL10">
        <f t="shared" si="9"/>
        <v>-2793.14203984902</v>
      </c>
      <c r="AN10">
        <f t="shared" si="10"/>
        <v>0</v>
      </c>
      <c r="AO10">
        <f t="shared" si="11"/>
        <v>0</v>
      </c>
      <c r="AP10">
        <f t="shared" si="12"/>
        <v>-6.5705675284987528</v>
      </c>
      <c r="AQ10">
        <f t="shared" si="13"/>
        <v>-1479.3825961861237</v>
      </c>
      <c r="AR10">
        <f t="shared" si="14"/>
        <v>-1485.9531637146224</v>
      </c>
      <c r="AS10">
        <f t="shared" si="15"/>
        <v>-195.7324683382646</v>
      </c>
      <c r="AT10">
        <f t="shared" si="16"/>
        <v>37.596394028343788</v>
      </c>
      <c r="AU10">
        <f t="shared" si="17"/>
        <v>-1644.0892380245432</v>
      </c>
      <c r="AW10">
        <v>7</v>
      </c>
      <c r="AX10">
        <f>IF(Z10&gt;0, (R10*SUMPRODUCT(K10:$K$98, X10:$X$98)-K10*$AZ$3)/Z10, 0)</f>
        <v>17817.305411122506</v>
      </c>
    </row>
    <row r="11" spans="1:52" x14ac:dyDescent="0.25">
      <c r="A11" t="s">
        <v>33</v>
      </c>
      <c r="C11" s="25">
        <f>AU81</f>
        <v>17165.471156204185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1.3263E-2</v>
      </c>
      <c r="Q11" s="5">
        <f t="shared" si="29"/>
        <v>12.5</v>
      </c>
      <c r="R11">
        <f t="shared" si="0"/>
        <v>250000</v>
      </c>
      <c r="S11">
        <f t="shared" si="1"/>
        <v>18277.54627954607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15911.185150762949</v>
      </c>
      <c r="AC11">
        <f t="shared" si="2"/>
        <v>15942.485728956632</v>
      </c>
      <c r="AE11">
        <f t="shared" si="3"/>
        <v>0</v>
      </c>
      <c r="AF11">
        <f t="shared" si="4"/>
        <v>0</v>
      </c>
      <c r="AG11">
        <f t="shared" si="5"/>
        <v>-10.903053865330282</v>
      </c>
      <c r="AH11">
        <f t="shared" si="6"/>
        <v>-2961.0264260671097</v>
      </c>
      <c r="AI11">
        <f t="shared" si="7"/>
        <v>-2971.9294799324398</v>
      </c>
      <c r="AJ11">
        <f t="shared" si="8"/>
        <v>-31.300578193682668</v>
      </c>
      <c r="AK11">
        <f t="shared" si="30"/>
        <v>38.186844361831071</v>
      </c>
      <c r="AL11">
        <f t="shared" si="9"/>
        <v>-2965.0432137642915</v>
      </c>
      <c r="AN11">
        <f t="shared" si="10"/>
        <v>0</v>
      </c>
      <c r="AO11">
        <f t="shared" si="11"/>
        <v>0</v>
      </c>
      <c r="AP11">
        <f t="shared" si="12"/>
        <v>-6.0981721931616182</v>
      </c>
      <c r="AQ11">
        <f t="shared" si="13"/>
        <v>-1656.1276535628842</v>
      </c>
      <c r="AR11">
        <f t="shared" si="14"/>
        <v>-1662.2258257560457</v>
      </c>
      <c r="AS11">
        <f t="shared" si="15"/>
        <v>-17.5066837170775</v>
      </c>
      <c r="AT11">
        <f t="shared" si="16"/>
        <v>21.358231859460279</v>
      </c>
      <c r="AU11">
        <f t="shared" si="17"/>
        <v>-1658.374277613663</v>
      </c>
      <c r="AW11">
        <v>8</v>
      </c>
      <c r="AX11">
        <f>IF(Z11&gt;0, (R11*SUMPRODUCT(K11:$K$98, X11:$X$98)-K11*$AZ$3)/Z11, 0)</f>
        <v>18277.54627954607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1.5814999999999999E-2</v>
      </c>
      <c r="Q12" s="5">
        <f t="shared" si="29"/>
        <v>12.5</v>
      </c>
      <c r="R12">
        <f t="shared" si="0"/>
        <v>250000</v>
      </c>
      <c r="S12">
        <f t="shared" si="1"/>
        <v>18499.134009650221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15942.485728956632</v>
      </c>
      <c r="AC12">
        <f t="shared" si="2"/>
        <v>15719.219608438108</v>
      </c>
      <c r="AE12">
        <f t="shared" si="3"/>
        <v>0</v>
      </c>
      <c r="AF12">
        <f t="shared" si="4"/>
        <v>0</v>
      </c>
      <c r="AG12">
        <f t="shared" si="5"/>
        <v>-10.621591529796781</v>
      </c>
      <c r="AH12">
        <f t="shared" si="6"/>
        <v>-3448.6359376039682</v>
      </c>
      <c r="AI12">
        <f t="shared" si="7"/>
        <v>-3459.2575291337648</v>
      </c>
      <c r="AJ12">
        <f t="shared" si="8"/>
        <v>223.26612051852317</v>
      </c>
      <c r="AK12">
        <f t="shared" si="30"/>
        <v>36.667717176600249</v>
      </c>
      <c r="AL12">
        <f t="shared" si="9"/>
        <v>-3199.3236914386416</v>
      </c>
      <c r="AN12">
        <f t="shared" si="10"/>
        <v>0</v>
      </c>
      <c r="AO12">
        <f t="shared" si="11"/>
        <v>0</v>
      </c>
      <c r="AP12">
        <f t="shared" si="12"/>
        <v>-5.6454888130715108</v>
      </c>
      <c r="AQ12">
        <f t="shared" si="13"/>
        <v>-1832.9866622607808</v>
      </c>
      <c r="AR12">
        <f t="shared" si="14"/>
        <v>-1838.6321510738524</v>
      </c>
      <c r="AS12">
        <f t="shared" si="15"/>
        <v>118.66831653140345</v>
      </c>
      <c r="AT12">
        <f t="shared" si="16"/>
        <v>19.489281482972579</v>
      </c>
      <c r="AU12">
        <f t="shared" si="17"/>
        <v>-1700.4745530594764</v>
      </c>
      <c r="AW12">
        <v>9</v>
      </c>
      <c r="AX12">
        <f>IF(Z12&gt;0, (R12*SUMPRODUCT(K12:$K$98, X12:$X$98)-K12*$AZ$3)/Z12, 0)</f>
        <v>18499.134009650221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1.864E-2</v>
      </c>
      <c r="Q13" s="5">
        <f t="shared" si="29"/>
        <v>12.5</v>
      </c>
      <c r="R13">
        <f t="shared" si="0"/>
        <v>250000</v>
      </c>
      <c r="S13">
        <f t="shared" si="1"/>
        <v>18464.525739790115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15719.219608438108</v>
      </c>
      <c r="AC13">
        <f t="shared" si="2"/>
        <v>15240.455799820524</v>
      </c>
      <c r="AE13">
        <f t="shared" si="3"/>
        <v>0</v>
      </c>
      <c r="AF13">
        <f t="shared" si="4"/>
        <v>0</v>
      </c>
      <c r="AG13">
        <f t="shared" si="5"/>
        <v>-10.317389148383402</v>
      </c>
      <c r="AH13">
        <f t="shared" si="6"/>
        <v>-3959.7293223082402</v>
      </c>
      <c r="AI13">
        <f t="shared" si="7"/>
        <v>-3970.0467114566236</v>
      </c>
      <c r="AJ13">
        <f t="shared" si="8"/>
        <v>478.7638086175848</v>
      </c>
      <c r="AK13">
        <f t="shared" si="30"/>
        <v>31.438439216876219</v>
      </c>
      <c r="AL13">
        <f t="shared" si="9"/>
        <v>-3459.8444636221625</v>
      </c>
      <c r="AN13">
        <f t="shared" si="10"/>
        <v>0</v>
      </c>
      <c r="AO13">
        <f t="shared" si="11"/>
        <v>0</v>
      </c>
      <c r="AP13">
        <f t="shared" si="12"/>
        <v>-5.2127395565258006</v>
      </c>
      <c r="AQ13">
        <f t="shared" si="13"/>
        <v>-2000.6066820466342</v>
      </c>
      <c r="AR13">
        <f t="shared" si="14"/>
        <v>-2005.81942160316</v>
      </c>
      <c r="AS13">
        <f t="shared" si="15"/>
        <v>241.88978505331175</v>
      </c>
      <c r="AT13">
        <f t="shared" si="16"/>
        <v>15.883901764713467</v>
      </c>
      <c r="AU13">
        <f t="shared" si="17"/>
        <v>-1748.0457347851348</v>
      </c>
      <c r="AW13">
        <v>10</v>
      </c>
      <c r="AX13">
        <f>IF(Z13&gt;0, (R13*SUMPRODUCT(K13:$K$98, X13:$X$98)-K13*$AZ$3)/Z13, 0)</f>
        <v>18464.525739790115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2.1847999999999999E-2</v>
      </c>
      <c r="Q14" s="5">
        <f t="shared" si="29"/>
        <v>12.5</v>
      </c>
      <c r="R14">
        <f t="shared" si="0"/>
        <v>250000</v>
      </c>
      <c r="S14">
        <f t="shared" si="1"/>
        <v>18173.38491308779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15240.455799820524</v>
      </c>
      <c r="AC14">
        <f t="shared" si="2"/>
        <v>14522.425942461197</v>
      </c>
      <c r="AE14">
        <f t="shared" si="3"/>
        <v>0</v>
      </c>
      <c r="AF14">
        <f t="shared" si="4"/>
        <v>0</v>
      </c>
      <c r="AG14">
        <f t="shared" si="5"/>
        <v>-9.9888009387856869</v>
      </c>
      <c r="AH14">
        <f t="shared" si="6"/>
        <v>-4508.2863622776113</v>
      </c>
      <c r="AI14">
        <f t="shared" si="7"/>
        <v>-4518.2751632163972</v>
      </c>
      <c r="AJ14">
        <f t="shared" si="8"/>
        <v>718.02985735932634</v>
      </c>
      <c r="AK14">
        <f t="shared" si="30"/>
        <v>27.432820439676942</v>
      </c>
      <c r="AL14">
        <f t="shared" si="9"/>
        <v>-3772.8124854173939</v>
      </c>
      <c r="AN14">
        <f t="shared" si="10"/>
        <v>0</v>
      </c>
      <c r="AO14">
        <f t="shared" si="11"/>
        <v>0</v>
      </c>
      <c r="AP14">
        <f t="shared" si="12"/>
        <v>-4.798178576848799</v>
      </c>
      <c r="AQ14">
        <f t="shared" si="13"/>
        <v>-2165.5815522147877</v>
      </c>
      <c r="AR14">
        <f t="shared" si="14"/>
        <v>-2170.3797307916366</v>
      </c>
      <c r="AS14">
        <f t="shared" si="15"/>
        <v>344.90981452455964</v>
      </c>
      <c r="AT14">
        <f t="shared" si="16"/>
        <v>13.177514713012128</v>
      </c>
      <c r="AU14">
        <f t="shared" si="17"/>
        <v>-1812.292401554065</v>
      </c>
      <c r="AW14">
        <v>11</v>
      </c>
      <c r="AX14">
        <f>IF(Z14&gt;0, (R14*SUMPRODUCT(K14:$K$98, X14:$X$98)-K14*$AZ$3)/Z14, 0)</f>
        <v>18173.38491308779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2.5484E-2</v>
      </c>
      <c r="Q15" s="5">
        <f t="shared" si="29"/>
        <v>12.5</v>
      </c>
      <c r="R15">
        <f t="shared" si="0"/>
        <v>250000</v>
      </c>
      <c r="S15">
        <f t="shared" si="1"/>
        <v>17681.017447657734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14522.425942461197</v>
      </c>
      <c r="AC15">
        <f t="shared" si="2"/>
        <v>13627.620613106712</v>
      </c>
      <c r="AE15">
        <f t="shared" si="3"/>
        <v>0</v>
      </c>
      <c r="AF15">
        <f t="shared" si="4"/>
        <v>0</v>
      </c>
      <c r="AG15">
        <f t="shared" si="5"/>
        <v>-9.6343583262738157</v>
      </c>
      <c r="AH15">
        <f t="shared" si="6"/>
        <v>-5091.0920624802893</v>
      </c>
      <c r="AI15">
        <f t="shared" si="7"/>
        <v>-5100.7264208065635</v>
      </c>
      <c r="AJ15">
        <f t="shared" si="8"/>
        <v>894.80532935448537</v>
      </c>
      <c r="AK15">
        <f t="shared" si="30"/>
        <v>59.541946364090911</v>
      </c>
      <c r="AL15">
        <f t="shared" si="9"/>
        <v>-4146.3791450879871</v>
      </c>
      <c r="AN15">
        <f t="shared" si="10"/>
        <v>0</v>
      </c>
      <c r="AO15">
        <f t="shared" si="11"/>
        <v>0</v>
      </c>
      <c r="AP15">
        <f t="shared" si="12"/>
        <v>-4.3903994006525906</v>
      </c>
      <c r="AQ15">
        <f t="shared" si="13"/>
        <v>-2320.0224428880524</v>
      </c>
      <c r="AR15">
        <f t="shared" si="14"/>
        <v>-2324.4128422887052</v>
      </c>
      <c r="AS15">
        <f t="shared" si="15"/>
        <v>407.76486078840747</v>
      </c>
      <c r="AT15">
        <f t="shared" si="16"/>
        <v>27.133402846113313</v>
      </c>
      <c r="AU15">
        <f t="shared" si="17"/>
        <v>-1889.5145786541843</v>
      </c>
      <c r="AW15">
        <v>12</v>
      </c>
      <c r="AX15">
        <f>IF(Z15&gt;0, (R15*SUMPRODUCT(K15:$K$98, X15:$X$98)-K15*$AZ$3)/Z15, 0)</f>
        <v>17681.017447657734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2.9274999999999999E-2</v>
      </c>
      <c r="Q16" s="5">
        <f t="shared" si="29"/>
        <v>12.5</v>
      </c>
      <c r="R16">
        <f t="shared" si="0"/>
        <v>250000</v>
      </c>
      <c r="S16">
        <f t="shared" si="1"/>
        <v>16984.167794015138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13627.620613106712</v>
      </c>
      <c r="AC16">
        <f t="shared" si="2"/>
        <v>12576.394315591848</v>
      </c>
      <c r="AE16">
        <f t="shared" si="3"/>
        <v>0</v>
      </c>
      <c r="AF16">
        <f t="shared" si="4"/>
        <v>0</v>
      </c>
      <c r="AG16">
        <f t="shared" si="5"/>
        <v>-9.2559689030094123</v>
      </c>
      <c r="AH16">
        <f t="shared" si="6"/>
        <v>-5640.9168000333193</v>
      </c>
      <c r="AI16">
        <f t="shared" si="7"/>
        <v>-5650.1727689363288</v>
      </c>
      <c r="AJ16">
        <f t="shared" si="8"/>
        <v>1051.2262975148642</v>
      </c>
      <c r="AK16">
        <f t="shared" si="30"/>
        <v>96.75610635305766</v>
      </c>
      <c r="AL16">
        <f t="shared" si="9"/>
        <v>-4502.1903650684071</v>
      </c>
      <c r="AN16">
        <f t="shared" si="10"/>
        <v>0</v>
      </c>
      <c r="AO16">
        <f t="shared" si="11"/>
        <v>0</v>
      </c>
      <c r="AP16">
        <f t="shared" si="12"/>
        <v>-3.9901300389669481</v>
      </c>
      <c r="AQ16">
        <f t="shared" si="13"/>
        <v>-2431.7272245597314</v>
      </c>
      <c r="AR16">
        <f t="shared" si="14"/>
        <v>-2435.7173545986984</v>
      </c>
      <c r="AS16">
        <f t="shared" si="15"/>
        <v>453.17023765089465</v>
      </c>
      <c r="AT16">
        <f t="shared" si="16"/>
        <v>41.710322329118085</v>
      </c>
      <c r="AU16">
        <f t="shared" si="17"/>
        <v>-1940.8367946186859</v>
      </c>
      <c r="AW16">
        <v>13</v>
      </c>
      <c r="AX16">
        <f>IF(Z16&gt;0, (R16*SUMPRODUCT(K16:$K$98, X16:$X$98)-K16*$AZ$3)/Z16, 0)</f>
        <v>16984.167794015138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3.3331E-2</v>
      </c>
      <c r="Q17" s="5">
        <f t="shared" si="29"/>
        <v>12.5</v>
      </c>
      <c r="R17">
        <f t="shared" si="0"/>
        <v>250000</v>
      </c>
      <c r="S17">
        <f t="shared" si="1"/>
        <v>16201.933440158762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12576.394315591848</v>
      </c>
      <c r="AC17">
        <f t="shared" si="2"/>
        <v>11477.318108068324</v>
      </c>
      <c r="AE17">
        <f t="shared" si="3"/>
        <v>0</v>
      </c>
      <c r="AF17">
        <f t="shared" si="4"/>
        <v>0</v>
      </c>
      <c r="AG17">
        <f t="shared" si="5"/>
        <v>-8.8548985144731116</v>
      </c>
      <c r="AH17">
        <f t="shared" si="6"/>
        <v>-6170.2139901241344</v>
      </c>
      <c r="AI17">
        <f t="shared" si="7"/>
        <v>-6179.0688886386079</v>
      </c>
      <c r="AJ17">
        <f t="shared" si="8"/>
        <v>1099.0762075235234</v>
      </c>
      <c r="AK17">
        <f t="shared" si="30"/>
        <v>173.55424155516749</v>
      </c>
      <c r="AL17">
        <f t="shared" si="9"/>
        <v>-4906.4384395599172</v>
      </c>
      <c r="AN17">
        <f t="shared" si="10"/>
        <v>0</v>
      </c>
      <c r="AO17">
        <f t="shared" si="11"/>
        <v>0</v>
      </c>
      <c r="AP17">
        <f t="shared" si="12"/>
        <v>-3.5883001637981491</v>
      </c>
      <c r="AQ17">
        <f t="shared" si="13"/>
        <v>-2500.3764679226797</v>
      </c>
      <c r="AR17">
        <f t="shared" si="14"/>
        <v>-2503.9647680864782</v>
      </c>
      <c r="AS17">
        <f t="shared" si="15"/>
        <v>445.3823303606743</v>
      </c>
      <c r="AT17">
        <f t="shared" si="16"/>
        <v>70.329966219531215</v>
      </c>
      <c r="AU17">
        <f t="shared" si="17"/>
        <v>-1988.2524715062727</v>
      </c>
      <c r="AW17">
        <v>14</v>
      </c>
      <c r="AX17">
        <f>IF(Z17&gt;0, (R17*SUMPRODUCT(K17:$K$98, X17:$X$98)-K17*$AZ$3)/Z17, 0)</f>
        <v>16201.933440158762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3.7801000000000001E-2</v>
      </c>
      <c r="Q18" s="5">
        <f t="shared" si="29"/>
        <v>12.5</v>
      </c>
      <c r="R18">
        <f t="shared" si="0"/>
        <v>250000</v>
      </c>
      <c r="S18">
        <f t="shared" si="1"/>
        <v>15377.506675963823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11477.318108068324</v>
      </c>
      <c r="AC18">
        <f t="shared" si="2"/>
        <v>10372.590206257089</v>
      </c>
      <c r="AE18">
        <f t="shared" si="3"/>
        <v>0</v>
      </c>
      <c r="AF18">
        <f t="shared" si="4"/>
        <v>0</v>
      </c>
      <c r="AG18">
        <f t="shared" si="5"/>
        <v>-8.4316255105827818</v>
      </c>
      <c r="AH18">
        <f t="shared" si="6"/>
        <v>-6694.4803749119619</v>
      </c>
      <c r="AI18">
        <f t="shared" si="7"/>
        <v>-6702.9120004225451</v>
      </c>
      <c r="AJ18">
        <f t="shared" si="8"/>
        <v>1104.7279018112349</v>
      </c>
      <c r="AK18">
        <f t="shared" si="30"/>
        <v>247.91007113427582</v>
      </c>
      <c r="AL18">
        <f t="shared" si="9"/>
        <v>-5350.274027477034</v>
      </c>
      <c r="AN18">
        <f t="shared" si="10"/>
        <v>0</v>
      </c>
      <c r="AO18">
        <f t="shared" si="11"/>
        <v>0</v>
      </c>
      <c r="AP18">
        <f t="shared" si="12"/>
        <v>-3.1884806155920433</v>
      </c>
      <c r="AQ18">
        <f t="shared" si="13"/>
        <v>-2531.5665265347861</v>
      </c>
      <c r="AR18">
        <f t="shared" si="14"/>
        <v>-2534.7550071503783</v>
      </c>
      <c r="AS18">
        <f t="shared" si="15"/>
        <v>417.76090458568399</v>
      </c>
      <c r="AT18">
        <f t="shared" si="16"/>
        <v>93.748999552880733</v>
      </c>
      <c r="AU18">
        <f t="shared" si="17"/>
        <v>-2023.2451030118134</v>
      </c>
      <c r="AW18">
        <v>15</v>
      </c>
      <c r="AX18">
        <f>IF(Z18&gt;0, (R18*SUMPRODUCT(K18:$K$98, X18:$X$98)-K18*$AZ$3)/Z18, 0)</f>
        <v>15377.506675963823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4.3147999999999999E-2</v>
      </c>
      <c r="Q19" s="5">
        <f t="shared" si="29"/>
        <v>12.5</v>
      </c>
      <c r="R19">
        <f t="shared" si="0"/>
        <v>250000</v>
      </c>
      <c r="S19">
        <f t="shared" si="1"/>
        <v>14334.711186837774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10372.590206257089</v>
      </c>
      <c r="AC19">
        <f t="shared" si="2"/>
        <v>9155.2950356842521</v>
      </c>
      <c r="AE19">
        <f t="shared" si="3"/>
        <v>0</v>
      </c>
      <c r="AF19">
        <f t="shared" si="4"/>
        <v>0</v>
      </c>
      <c r="AG19">
        <f t="shared" si="5"/>
        <v>-7.9835014779463291</v>
      </c>
      <c r="AH19">
        <f t="shared" si="6"/>
        <v>-7276.1555506125178</v>
      </c>
      <c r="AI19">
        <f t="shared" si="7"/>
        <v>-7284.1390520904642</v>
      </c>
      <c r="AJ19">
        <f t="shared" si="8"/>
        <v>1217.2951705728374</v>
      </c>
      <c r="AK19">
        <f t="shared" si="30"/>
        <v>231.30876159953309</v>
      </c>
      <c r="AL19">
        <f t="shared" si="9"/>
        <v>-5835.5351199180941</v>
      </c>
      <c r="AN19">
        <f t="shared" si="10"/>
        <v>0</v>
      </c>
      <c r="AO19">
        <f t="shared" si="11"/>
        <v>0</v>
      </c>
      <c r="AP19">
        <f t="shared" si="12"/>
        <v>-2.8154613893822229</v>
      </c>
      <c r="AQ19">
        <f t="shared" si="13"/>
        <v>-2566.0087960750816</v>
      </c>
      <c r="AR19">
        <f t="shared" si="14"/>
        <v>-2568.8242574644637</v>
      </c>
      <c r="AS19">
        <f t="shared" si="15"/>
        <v>429.29127798081072</v>
      </c>
      <c r="AT19">
        <f t="shared" si="16"/>
        <v>81.573340859057197</v>
      </c>
      <c r="AU19">
        <f t="shared" si="17"/>
        <v>-2057.9596386245958</v>
      </c>
      <c r="AW19">
        <v>16</v>
      </c>
      <c r="AX19">
        <f>IF(Z19&gt;0, (R19*SUMPRODUCT(K19:$K$98, X19:$X$98)-K19*$AZ$3)/Z19, 0)</f>
        <v>14334.711186837774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4.8848999999999997E-2</v>
      </c>
      <c r="Q20" s="5">
        <f t="shared" si="29"/>
        <v>12.5</v>
      </c>
      <c r="R20">
        <f t="shared" si="0"/>
        <v>250000</v>
      </c>
      <c r="S20">
        <f t="shared" si="1"/>
        <v>12519.689821001699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9155.2950356842521</v>
      </c>
      <c r="AC20">
        <f t="shared" si="2"/>
        <v>7525.515841241031</v>
      </c>
      <c r="AE20">
        <f t="shared" si="3"/>
        <v>0</v>
      </c>
      <c r="AF20">
        <f t="shared" si="4"/>
        <v>0</v>
      </c>
      <c r="AG20">
        <f t="shared" si="5"/>
        <v>-7.5136803994706662</v>
      </c>
      <c r="AH20">
        <f t="shared" si="6"/>
        <v>-7799.721273924004</v>
      </c>
      <c r="AI20">
        <f t="shared" si="7"/>
        <v>-7807.234954323475</v>
      </c>
      <c r="AJ20">
        <f t="shared" si="8"/>
        <v>1629.7791944432211</v>
      </c>
      <c r="AK20">
        <f t="shared" si="30"/>
        <v>39.367768653442283</v>
      </c>
      <c r="AL20">
        <f t="shared" si="9"/>
        <v>-6138.0879912268119</v>
      </c>
      <c r="AN20">
        <f t="shared" si="10"/>
        <v>0</v>
      </c>
      <c r="AO20">
        <f t="shared" si="11"/>
        <v>0</v>
      </c>
      <c r="AP20">
        <f t="shared" si="12"/>
        <v>-2.5133020032993159</v>
      </c>
      <c r="AQ20">
        <f t="shared" si="13"/>
        <v>-2608.9817587011707</v>
      </c>
      <c r="AR20">
        <f t="shared" si="14"/>
        <v>-2611.4950607044698</v>
      </c>
      <c r="AS20">
        <f t="shared" si="15"/>
        <v>545.15591515154972</v>
      </c>
      <c r="AT20">
        <f t="shared" si="16"/>
        <v>13.168392393838175</v>
      </c>
      <c r="AU20">
        <f t="shared" si="17"/>
        <v>-2053.1707531590823</v>
      </c>
      <c r="AW20">
        <v>17</v>
      </c>
      <c r="AX20">
        <f>IF(Z20&gt;0, (R20*SUMPRODUCT(K20:$K$98, X20:$X$98)-K20*$AZ$3)/Z20, 0)</f>
        <v>12519.689821001699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5.4528E-2</v>
      </c>
      <c r="Q21" s="5">
        <f t="shared" si="29"/>
        <v>12.5</v>
      </c>
      <c r="R21">
        <f t="shared" si="0"/>
        <v>250000</v>
      </c>
      <c r="S21">
        <f t="shared" si="1"/>
        <v>10248.060202136929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7525.515841241031</v>
      </c>
      <c r="AC21">
        <f t="shared" si="2"/>
        <v>5762.5560951987063</v>
      </c>
      <c r="AE21">
        <f t="shared" si="3"/>
        <v>0</v>
      </c>
      <c r="AF21">
        <f t="shared" si="4"/>
        <v>0</v>
      </c>
      <c r="AG21">
        <f t="shared" si="5"/>
        <v>-7.0288376306536238</v>
      </c>
      <c r="AH21">
        <f t="shared" si="6"/>
        <v>-8194.11929644673</v>
      </c>
      <c r="AI21">
        <f t="shared" si="7"/>
        <v>-8201.1481340773844</v>
      </c>
      <c r="AJ21">
        <f t="shared" si="8"/>
        <v>1762.9597460423247</v>
      </c>
      <c r="AK21">
        <f t="shared" si="30"/>
        <v>12.040825345985651</v>
      </c>
      <c r="AL21">
        <f t="shared" si="9"/>
        <v>-6426.1475626890742</v>
      </c>
      <c r="AN21">
        <f t="shared" si="10"/>
        <v>0</v>
      </c>
      <c r="AO21">
        <f t="shared" si="11"/>
        <v>0</v>
      </c>
      <c r="AP21">
        <f t="shared" si="12"/>
        <v>-2.2357585123910404</v>
      </c>
      <c r="AQ21">
        <f t="shared" si="13"/>
        <v>-2606.4155883587887</v>
      </c>
      <c r="AR21">
        <f t="shared" si="14"/>
        <v>-2608.6513468711801</v>
      </c>
      <c r="AS21">
        <f t="shared" si="15"/>
        <v>560.76871686824586</v>
      </c>
      <c r="AT21">
        <f t="shared" si="16"/>
        <v>3.8299899895394001</v>
      </c>
      <c r="AU21">
        <f t="shared" si="17"/>
        <v>-2044.0526400133949</v>
      </c>
      <c r="AW21">
        <v>18</v>
      </c>
      <c r="AX21">
        <f>IF(Z21&gt;0, (R21*SUMPRODUCT(K21:$K$98, X21:$X$98)-K21*$AZ$3)/Z21, 0)</f>
        <v>10248.060202136929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6.0775000000000003E-2</v>
      </c>
      <c r="Q22" s="5">
        <f t="shared" si="29"/>
        <v>12.5</v>
      </c>
      <c r="R22">
        <f t="shared" si="0"/>
        <v>250000</v>
      </c>
      <c r="S22">
        <f t="shared" si="1"/>
        <v>8120.5543279605845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5762.5560951987063</v>
      </c>
      <c r="AC22">
        <f t="shared" si="2"/>
        <v>4243.0686638687439</v>
      </c>
      <c r="AE22">
        <f t="shared" si="3"/>
        <v>0</v>
      </c>
      <c r="AF22">
        <f t="shared" si="4"/>
        <v>0</v>
      </c>
      <c r="AG22">
        <f t="shared" si="5"/>
        <v>-6.5313716473441144</v>
      </c>
      <c r="AH22">
        <f t="shared" si="6"/>
        <v>-8543.5521400594807</v>
      </c>
      <c r="AI22">
        <f t="shared" si="7"/>
        <v>-8550.0835117068254</v>
      </c>
      <c r="AJ22">
        <f t="shared" si="8"/>
        <v>1519.4874313299624</v>
      </c>
      <c r="AK22">
        <f t="shared" si="30"/>
        <v>121.01367799917284</v>
      </c>
      <c r="AL22">
        <f t="shared" si="9"/>
        <v>-6909.5824023776904</v>
      </c>
      <c r="AN22">
        <f t="shared" si="10"/>
        <v>0</v>
      </c>
      <c r="AO22">
        <f t="shared" si="11"/>
        <v>0</v>
      </c>
      <c r="AP22">
        <f t="shared" si="12"/>
        <v>-1.9397971089417037</v>
      </c>
      <c r="AQ22">
        <f t="shared" si="13"/>
        <v>-2537.4084704120542</v>
      </c>
      <c r="AR22">
        <f t="shared" si="14"/>
        <v>-2539.3482675209957</v>
      </c>
      <c r="AS22">
        <f t="shared" si="15"/>
        <v>451.2830513274609</v>
      </c>
      <c r="AT22">
        <f t="shared" si="16"/>
        <v>35.940686795958406</v>
      </c>
      <c r="AU22">
        <f t="shared" si="17"/>
        <v>-2052.1245293975767</v>
      </c>
      <c r="AW22">
        <v>19</v>
      </c>
      <c r="AX22">
        <f>IF(Z22&gt;0, (R22*SUMPRODUCT(K22:$K$98, X22:$X$98)-K22*$AZ$3)/Z22, 0)</f>
        <v>8120.5543279605845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6.7419999999999994E-2</v>
      </c>
      <c r="Q23" s="5">
        <f t="shared" si="29"/>
        <v>12.5</v>
      </c>
      <c r="R23">
        <f t="shared" si="0"/>
        <v>250000</v>
      </c>
      <c r="S23">
        <f t="shared" si="1"/>
        <v>6940.8672294623302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4243.0686638687439</v>
      </c>
      <c r="AC23">
        <f t="shared" si="2"/>
        <v>3345.8938308241286</v>
      </c>
      <c r="AE23">
        <f t="shared" si="3"/>
        <v>0</v>
      </c>
      <c r="AF23">
        <f t="shared" si="4"/>
        <v>0</v>
      </c>
      <c r="AG23">
        <f t="shared" si="5"/>
        <v>-6.0257128544067324</v>
      </c>
      <c r="AH23">
        <f t="shared" si="6"/>
        <v>-8806.9015292788026</v>
      </c>
      <c r="AI23">
        <f t="shared" si="7"/>
        <v>-8812.9272421332098</v>
      </c>
      <c r="AJ23">
        <f t="shared" si="8"/>
        <v>897.1748330446153</v>
      </c>
      <c r="AK23">
        <f t="shared" si="30"/>
        <v>297.01480647081212</v>
      </c>
      <c r="AL23">
        <f t="shared" si="9"/>
        <v>-7618.7376026177826</v>
      </c>
      <c r="AN23">
        <f t="shared" si="10"/>
        <v>0</v>
      </c>
      <c r="AO23">
        <f t="shared" si="11"/>
        <v>0</v>
      </c>
      <c r="AP23">
        <f t="shared" si="12"/>
        <v>-1.59787322925664</v>
      </c>
      <c r="AQ23">
        <f t="shared" si="13"/>
        <v>-2335.377162229458</v>
      </c>
      <c r="AR23">
        <f t="shared" si="14"/>
        <v>-2336.975035458715</v>
      </c>
      <c r="AS23">
        <f t="shared" si="15"/>
        <v>237.90905446753655</v>
      </c>
      <c r="AT23">
        <f t="shared" si="16"/>
        <v>78.761139041909914</v>
      </c>
      <c r="AU23">
        <f t="shared" si="17"/>
        <v>-2020.3048419492684</v>
      </c>
      <c r="AW23">
        <v>20</v>
      </c>
      <c r="AX23">
        <f>IF(Z23&gt;0, (R23*SUMPRODUCT(K23:$K$98, X23:$X$98)-K23*$AZ$3)/Z23, 0)</f>
        <v>6940.8672294623302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7.4817999999999996E-2</v>
      </c>
      <c r="Q24" s="5">
        <f t="shared" si="29"/>
        <v>12.5</v>
      </c>
      <c r="R24">
        <f t="shared" si="0"/>
        <v>250000</v>
      </c>
      <c r="S24">
        <f t="shared" si="1"/>
        <v>5610.1082637690361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3345.8938308241286</v>
      </c>
      <c r="AC24">
        <f t="shared" si="2"/>
        <v>2475.0109876727402</v>
      </c>
      <c r="AE24">
        <f t="shared" si="3"/>
        <v>0</v>
      </c>
      <c r="AF24">
        <f t="shared" si="4"/>
        <v>0</v>
      </c>
      <c r="AG24">
        <f t="shared" si="5"/>
        <v>-5.5146239415216627</v>
      </c>
      <c r="AH24">
        <f t="shared" si="6"/>
        <v>-9016.6356868200583</v>
      </c>
      <c r="AI24">
        <f t="shared" si="7"/>
        <v>-9022.150310761579</v>
      </c>
      <c r="AJ24">
        <f t="shared" si="8"/>
        <v>870.88284315138844</v>
      </c>
      <c r="AK24">
        <f t="shared" si="30"/>
        <v>234.21256815768902</v>
      </c>
      <c r="AL24">
        <f t="shared" si="9"/>
        <v>-7917.0548994525016</v>
      </c>
      <c r="AN24">
        <f t="shared" si="10"/>
        <v>0</v>
      </c>
      <c r="AO24">
        <f t="shared" si="11"/>
        <v>0</v>
      </c>
      <c r="AP24">
        <f t="shared" si="12"/>
        <v>-1.3056650158013843</v>
      </c>
      <c r="AQ24">
        <f t="shared" si="13"/>
        <v>-2134.8157011879157</v>
      </c>
      <c r="AR24">
        <f t="shared" si="14"/>
        <v>-2136.1213662037171</v>
      </c>
      <c r="AS24">
        <f t="shared" si="15"/>
        <v>206.19379910983642</v>
      </c>
      <c r="AT24">
        <f t="shared" si="16"/>
        <v>55.453129668912808</v>
      </c>
      <c r="AU24">
        <f t="shared" si="17"/>
        <v>-1874.4744374249678</v>
      </c>
      <c r="AW24">
        <v>21</v>
      </c>
      <c r="AX24">
        <f>IF(Z24&gt;0, (R24*SUMPRODUCT(K24:$K$98, X24:$X$98)-K24*$AZ$3)/Z24, 0)</f>
        <v>5610.1082637690361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8.3350999999999995E-2</v>
      </c>
      <c r="Q25" s="5">
        <f t="shared" si="29"/>
        <v>12.5</v>
      </c>
      <c r="R25">
        <f t="shared" si="0"/>
        <v>250000</v>
      </c>
      <c r="S25">
        <f t="shared" si="1"/>
        <v>4119.5902314632358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2475.0109876727402</v>
      </c>
      <c r="AC25">
        <f t="shared" si="2"/>
        <v>1647.7794999473861</v>
      </c>
      <c r="AE25">
        <f t="shared" si="3"/>
        <v>0</v>
      </c>
      <c r="AF25">
        <f t="shared" si="4"/>
        <v>0</v>
      </c>
      <c r="AG25">
        <f t="shared" si="5"/>
        <v>-4.9998282819566739</v>
      </c>
      <c r="AH25">
        <f t="shared" si="6"/>
        <v>-9192.988402995441</v>
      </c>
      <c r="AI25">
        <f t="shared" si="7"/>
        <v>-9197.9882312773971</v>
      </c>
      <c r="AJ25">
        <f t="shared" si="8"/>
        <v>827.2314877253541</v>
      </c>
      <c r="AK25">
        <f t="shared" si="30"/>
        <v>173.25076913709182</v>
      </c>
      <c r="AL25">
        <f t="shared" si="9"/>
        <v>-8197.5059744149512</v>
      </c>
      <c r="AN25">
        <f t="shared" si="10"/>
        <v>0</v>
      </c>
      <c r="AO25">
        <f t="shared" si="11"/>
        <v>0</v>
      </c>
      <c r="AP25">
        <f t="shared" si="12"/>
        <v>-1.0569463222422404</v>
      </c>
      <c r="AQ25">
        <f t="shared" si="13"/>
        <v>-1943.3657987868064</v>
      </c>
      <c r="AR25">
        <f t="shared" si="14"/>
        <v>-1944.4227451090485</v>
      </c>
      <c r="AS25">
        <f t="shared" si="15"/>
        <v>174.87386151832376</v>
      </c>
      <c r="AT25">
        <f t="shared" si="16"/>
        <v>36.624610474307374</v>
      </c>
      <c r="AU25">
        <f t="shared" si="17"/>
        <v>-1732.9242731164175</v>
      </c>
      <c r="AW25">
        <v>22</v>
      </c>
      <c r="AX25">
        <f>IF(Z25&gt;0, (R25*SUMPRODUCT(K25:$K$98, X25:$X$98)-K25*$AZ$3)/Z25, 0)</f>
        <v>4119.5902314632358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9.2474000000000001E-2</v>
      </c>
      <c r="Q26" s="5">
        <f t="shared" si="29"/>
        <v>12.5</v>
      </c>
      <c r="R26">
        <f t="shared" si="0"/>
        <v>250000</v>
      </c>
      <c r="S26">
        <f t="shared" si="1"/>
        <v>2428.7027652824595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1647.7794999473861</v>
      </c>
      <c r="AC26">
        <f t="shared" si="2"/>
        <v>871.89960603787029</v>
      </c>
      <c r="AE26">
        <f t="shared" si="3"/>
        <v>0</v>
      </c>
      <c r="AF26">
        <f t="shared" si="4"/>
        <v>0</v>
      </c>
      <c r="AG26">
        <f t="shared" si="5"/>
        <v>-4.4874758785914457</v>
      </c>
      <c r="AH26">
        <f t="shared" si="6"/>
        <v>-9247.0824109132282</v>
      </c>
      <c r="AI26">
        <f t="shared" si="7"/>
        <v>-9251.56988679182</v>
      </c>
      <c r="AJ26">
        <f t="shared" si="8"/>
        <v>775.87989390951577</v>
      </c>
      <c r="AK26">
        <f t="shared" si="30"/>
        <v>115.34456499631703</v>
      </c>
      <c r="AL26">
        <f t="shared" si="9"/>
        <v>-8360.3454278859863</v>
      </c>
      <c r="AN26">
        <f t="shared" si="10"/>
        <v>0</v>
      </c>
      <c r="AO26">
        <f t="shared" si="11"/>
        <v>0</v>
      </c>
      <c r="AP26">
        <f t="shared" si="12"/>
        <v>-0.84699714715784735</v>
      </c>
      <c r="AQ26">
        <f t="shared" si="13"/>
        <v>-1745.3581107683735</v>
      </c>
      <c r="AR26">
        <f t="shared" si="14"/>
        <v>-1746.2051079155315</v>
      </c>
      <c r="AS26">
        <f t="shared" si="15"/>
        <v>146.44492237020529</v>
      </c>
      <c r="AT26">
        <f t="shared" si="16"/>
        <v>21.770928721450634</v>
      </c>
      <c r="AU26">
        <f t="shared" si="17"/>
        <v>-1577.9892568238754</v>
      </c>
      <c r="AW26">
        <v>23</v>
      </c>
      <c r="AX26">
        <f>IF(Z26&gt;0, (R26*SUMPRODUCT(K26:$K$98, X26:$X$98)-K26*$AZ$3)/Z26, 0)</f>
        <v>2428.7027652824595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0.10216500000000001</v>
      </c>
      <c r="Q27" s="5">
        <f t="shared" si="29"/>
        <v>12.5</v>
      </c>
      <c r="R27">
        <f t="shared" si="0"/>
        <v>250000</v>
      </c>
      <c r="S27">
        <f t="shared" si="1"/>
        <v>530.03817389418975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871.89960603787029</v>
      </c>
      <c r="AC27">
        <f t="shared" si="2"/>
        <v>168.9396246242195</v>
      </c>
      <c r="AE27">
        <f t="shared" si="3"/>
        <v>0</v>
      </c>
      <c r="AF27">
        <f t="shared" si="4"/>
        <v>0</v>
      </c>
      <c r="AG27">
        <f t="shared" si="5"/>
        <v>-3.9841381466692369</v>
      </c>
      <c r="AH27">
        <f t="shared" si="6"/>
        <v>-9169.2594627259023</v>
      </c>
      <c r="AI27">
        <f t="shared" si="7"/>
        <v>-9173.2436008725708</v>
      </c>
      <c r="AJ27">
        <f t="shared" si="8"/>
        <v>702.95998141365078</v>
      </c>
      <c r="AK27">
        <f t="shared" si="30"/>
        <v>61.032972422650928</v>
      </c>
      <c r="AL27">
        <f t="shared" si="9"/>
        <v>-8409.2506470362696</v>
      </c>
      <c r="AN27">
        <f t="shared" si="10"/>
        <v>0</v>
      </c>
      <c r="AO27">
        <f t="shared" si="11"/>
        <v>0</v>
      </c>
      <c r="AP27">
        <f t="shared" si="12"/>
        <v>-0.67142295727400658</v>
      </c>
      <c r="AQ27">
        <f t="shared" si="13"/>
        <v>-1545.2404203460978</v>
      </c>
      <c r="AR27">
        <f t="shared" si="14"/>
        <v>-1545.9118433033716</v>
      </c>
      <c r="AS27">
        <f t="shared" si="15"/>
        <v>118.46563853731205</v>
      </c>
      <c r="AT27">
        <f t="shared" si="16"/>
        <v>10.285521567443091</v>
      </c>
      <c r="AU27">
        <f t="shared" si="17"/>
        <v>-1417.1606831986167</v>
      </c>
      <c r="AW27">
        <v>24</v>
      </c>
      <c r="AX27">
        <f>IF(Z27&gt;0, (R27*SUMPRODUCT(K27:$K$98, X27:$X$98)-K27*$AZ$3)/Z27, 0)</f>
        <v>530.03817389418975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0.113081</v>
      </c>
      <c r="Q28" s="5">
        <f t="shared" si="29"/>
        <v>12.5</v>
      </c>
      <c r="R28">
        <f t="shared" si="0"/>
        <v>250000</v>
      </c>
      <c r="S28">
        <f t="shared" si="1"/>
        <v>-1594.225701511594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168.9396246242195</v>
      </c>
      <c r="AC28">
        <f t="shared" si="2"/>
        <v>-445.58818022658943</v>
      </c>
      <c r="AE28">
        <f t="shared" si="3"/>
        <v>0</v>
      </c>
      <c r="AF28">
        <f t="shared" si="4"/>
        <v>0</v>
      </c>
      <c r="AG28">
        <f t="shared" si="5"/>
        <v>-3.4937664394390402</v>
      </c>
      <c r="AH28">
        <f t="shared" si="6"/>
        <v>-9010.6065152700794</v>
      </c>
      <c r="AI28">
        <f t="shared" si="7"/>
        <v>-9014.1002817095177</v>
      </c>
      <c r="AJ28">
        <f t="shared" si="8"/>
        <v>614.52780485080893</v>
      </c>
      <c r="AK28">
        <f t="shared" si="30"/>
        <v>11.825773723695367</v>
      </c>
      <c r="AL28">
        <f t="shared" si="9"/>
        <v>-8387.7467031350152</v>
      </c>
      <c r="AN28">
        <f t="shared" si="10"/>
        <v>0</v>
      </c>
      <c r="AO28">
        <f t="shared" si="11"/>
        <v>0</v>
      </c>
      <c r="AP28">
        <f t="shared" si="12"/>
        <v>-0.52569959666943267</v>
      </c>
      <c r="AQ28">
        <f t="shared" si="13"/>
        <v>-1355.8067755625348</v>
      </c>
      <c r="AR28">
        <f t="shared" si="14"/>
        <v>-1356.332475159204</v>
      </c>
      <c r="AS28">
        <f t="shared" si="15"/>
        <v>92.466690247357278</v>
      </c>
      <c r="AT28">
        <f t="shared" si="16"/>
        <v>1.7793989909207555</v>
      </c>
      <c r="AU28">
        <f t="shared" si="17"/>
        <v>-1262.0863859209262</v>
      </c>
      <c r="AW28">
        <v>25</v>
      </c>
      <c r="AX28">
        <f>IF(Z28&gt;0, (R28*SUMPRODUCT(K28:$K$98, X28:$X$98)-K28*$AZ$3)/Z28, 0)</f>
        <v>-1594.225701511594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0.12539</v>
      </c>
      <c r="Q29" s="5">
        <f t="shared" si="29"/>
        <v>12.5</v>
      </c>
      <c r="R29">
        <f t="shared" si="0"/>
        <v>250000</v>
      </c>
      <c r="S29">
        <f t="shared" si="1"/>
        <v>-4015.5715734530281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-445.58818022658943</v>
      </c>
      <c r="AC29">
        <f t="shared" si="2"/>
        <v>-970.40154909690318</v>
      </c>
      <c r="AE29">
        <f t="shared" si="3"/>
        <v>0</v>
      </c>
      <c r="AF29">
        <f t="shared" si="4"/>
        <v>0</v>
      </c>
      <c r="AG29">
        <f t="shared" si="5"/>
        <v>-3.0207454012033885</v>
      </c>
      <c r="AH29">
        <f t="shared" si="6"/>
        <v>-8761.6674768252251</v>
      </c>
      <c r="AI29">
        <f t="shared" si="7"/>
        <v>-8764.6882222264285</v>
      </c>
      <c r="AJ29">
        <f t="shared" si="8"/>
        <v>524.81336887031375</v>
      </c>
      <c r="AK29">
        <f t="shared" si="30"/>
        <v>-31.191172615861262</v>
      </c>
      <c r="AL29">
        <f t="shared" si="9"/>
        <v>-8271.0660259719771</v>
      </c>
      <c r="AN29">
        <f t="shared" si="10"/>
        <v>0</v>
      </c>
      <c r="AO29">
        <f t="shared" si="11"/>
        <v>0</v>
      </c>
      <c r="AP29">
        <f t="shared" si="12"/>
        <v>-0.4058260073896055</v>
      </c>
      <c r="AQ29">
        <f t="shared" si="13"/>
        <v>-1177.0977218996456</v>
      </c>
      <c r="AR29">
        <f t="shared" si="14"/>
        <v>-1177.5035479070352</v>
      </c>
      <c r="AS29">
        <f t="shared" si="15"/>
        <v>70.506741160139043</v>
      </c>
      <c r="AT29">
        <f t="shared" si="16"/>
        <v>-4.1904190414234419</v>
      </c>
      <c r="AU29">
        <f t="shared" si="17"/>
        <v>-1111.1872257883199</v>
      </c>
      <c r="AW29">
        <v>26</v>
      </c>
      <c r="AX29">
        <f>IF(Z29&gt;0, (R29*SUMPRODUCT(K29:$K$98, X29:$X$98)-K29*$AZ$3)/Z29, 0)</f>
        <v>-4015.5715734530281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0.13947699999999999</v>
      </c>
      <c r="Q30" s="5">
        <f t="shared" si="29"/>
        <v>12.5</v>
      </c>
      <c r="R30">
        <f t="shared" si="0"/>
        <v>250000</v>
      </c>
      <c r="S30">
        <f t="shared" si="1"/>
        <v>-6838.3812035946967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-970.40154909690318</v>
      </c>
      <c r="AC30">
        <f t="shared" si="2"/>
        <v>-1405.5408721642079</v>
      </c>
      <c r="AE30">
        <f t="shared" si="3"/>
        <v>0</v>
      </c>
      <c r="AF30">
        <f t="shared" si="4"/>
        <v>0</v>
      </c>
      <c r="AG30">
        <f t="shared" si="5"/>
        <v>-2.5692134408677094</v>
      </c>
      <c r="AH30">
        <f t="shared" si="6"/>
        <v>-8426.4901264728996</v>
      </c>
      <c r="AI30">
        <f t="shared" si="7"/>
        <v>-8429.059339913767</v>
      </c>
      <c r="AJ30">
        <f t="shared" si="8"/>
        <v>435.13932306730476</v>
      </c>
      <c r="AK30">
        <f t="shared" si="30"/>
        <v>-67.928108436783234</v>
      </c>
      <c r="AL30">
        <f t="shared" si="9"/>
        <v>-8061.8481252832453</v>
      </c>
      <c r="AN30">
        <f t="shared" si="10"/>
        <v>0</v>
      </c>
      <c r="AO30">
        <f t="shared" si="11"/>
        <v>0</v>
      </c>
      <c r="AP30">
        <f t="shared" si="12"/>
        <v>-0.30818245828841911</v>
      </c>
      <c r="AQ30">
        <f t="shared" si="13"/>
        <v>-1010.7748934407142</v>
      </c>
      <c r="AR30">
        <f t="shared" si="14"/>
        <v>-1011.0830758990027</v>
      </c>
      <c r="AS30">
        <f t="shared" si="15"/>
        <v>52.195860471424957</v>
      </c>
      <c r="AT30">
        <f t="shared" si="16"/>
        <v>-8.1481168952081937</v>
      </c>
      <c r="AU30">
        <f t="shared" si="17"/>
        <v>-967.03533232278585</v>
      </c>
      <c r="AW30">
        <v>27</v>
      </c>
      <c r="AX30">
        <f>IF(Z30&gt;0, (R30*SUMPRODUCT(K30:$K$98, X30:$X$98)-K30*$AZ$3)/Z30, 0)</f>
        <v>-6838.3812035946967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0.15573300000000001</v>
      </c>
      <c r="Q31" s="5">
        <f t="shared" si="29"/>
        <v>12.5</v>
      </c>
      <c r="R31">
        <f t="shared" si="0"/>
        <v>250000</v>
      </c>
      <c r="S31">
        <f t="shared" si="1"/>
        <v>-10228.169820258554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-1405.5408721642079</v>
      </c>
      <c r="AC31">
        <f t="shared" si="2"/>
        <v>-1753.8529095046201</v>
      </c>
      <c r="AE31">
        <f t="shared" si="3"/>
        <v>0</v>
      </c>
      <c r="AF31">
        <f t="shared" si="4"/>
        <v>0</v>
      </c>
      <c r="AG31">
        <f t="shared" si="5"/>
        <v>-2.1434099896723815</v>
      </c>
      <c r="AH31">
        <f t="shared" si="6"/>
        <v>-8002.2263357330203</v>
      </c>
      <c r="AI31">
        <f t="shared" si="7"/>
        <v>-8004.3697457226926</v>
      </c>
      <c r="AJ31">
        <f t="shared" si="8"/>
        <v>348.31203734041219</v>
      </c>
      <c r="AK31">
        <f t="shared" si="30"/>
        <v>-98.387861051494568</v>
      </c>
      <c r="AL31">
        <f t="shared" si="9"/>
        <v>-7754.4455694337757</v>
      </c>
      <c r="AN31">
        <f t="shared" si="10"/>
        <v>0</v>
      </c>
      <c r="AO31">
        <f t="shared" si="11"/>
        <v>0</v>
      </c>
      <c r="AP31">
        <f t="shared" si="12"/>
        <v>-0.22955933475795048</v>
      </c>
      <c r="AQ31">
        <f t="shared" si="13"/>
        <v>-857.03890672554235</v>
      </c>
      <c r="AR31">
        <f t="shared" si="14"/>
        <v>-857.26846606030028</v>
      </c>
      <c r="AS31">
        <f t="shared" si="15"/>
        <v>37.304239490025417</v>
      </c>
      <c r="AT31">
        <f t="shared" si="16"/>
        <v>-10.53734565018566</v>
      </c>
      <c r="AU31">
        <f t="shared" si="17"/>
        <v>-830.50157222046062</v>
      </c>
      <c r="AW31">
        <v>28</v>
      </c>
      <c r="AX31">
        <f>IF(Z31&gt;0, (R31*SUMPRODUCT(K31:$K$98, X31:$X$98)-K31*$AZ$3)/Z31, 0)</f>
        <v>-10228.169820258554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0.17447299999999999</v>
      </c>
      <c r="Q32" s="5">
        <f t="shared" si="29"/>
        <v>12.5</v>
      </c>
      <c r="R32">
        <f t="shared" si="0"/>
        <v>250000</v>
      </c>
      <c r="S32">
        <f t="shared" si="1"/>
        <v>-14440.768385053436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-1753.8529095046201</v>
      </c>
      <c r="AC32">
        <f t="shared" si="2"/>
        <v>-2019.4071232834624</v>
      </c>
      <c r="AE32">
        <f t="shared" si="3"/>
        <v>0</v>
      </c>
      <c r="AF32">
        <f t="shared" si="4"/>
        <v>0</v>
      </c>
      <c r="AG32">
        <f t="shared" si="5"/>
        <v>-1.7480087186475484</v>
      </c>
      <c r="AH32">
        <f t="shared" si="6"/>
        <v>-7479.3434225621877</v>
      </c>
      <c r="AI32">
        <f t="shared" si="7"/>
        <v>-7481.0914312808354</v>
      </c>
      <c r="AJ32">
        <f t="shared" si="8"/>
        <v>265.55421377884227</v>
      </c>
      <c r="AK32">
        <f t="shared" si="30"/>
        <v>-122.76970366532342</v>
      </c>
      <c r="AL32">
        <f t="shared" si="9"/>
        <v>-7338.3069211673164</v>
      </c>
      <c r="AN32">
        <f t="shared" si="10"/>
        <v>0</v>
      </c>
      <c r="AO32">
        <f t="shared" si="11"/>
        <v>0</v>
      </c>
      <c r="AP32">
        <f t="shared" si="12"/>
        <v>-0.16715342464030988</v>
      </c>
      <c r="AQ32">
        <f t="shared" si="13"/>
        <v>-715.21260380756939</v>
      </c>
      <c r="AR32">
        <f t="shared" si="14"/>
        <v>-715.37975723220973</v>
      </c>
      <c r="AS32">
        <f t="shared" si="15"/>
        <v>25.393635504943084</v>
      </c>
      <c r="AT32">
        <f t="shared" si="16"/>
        <v>-11.739859298649497</v>
      </c>
      <c r="AU32">
        <f t="shared" si="17"/>
        <v>-701.7259810259161</v>
      </c>
      <c r="AW32">
        <v>29</v>
      </c>
      <c r="AX32">
        <f>IF(Z32&gt;0, (R32*SUMPRODUCT(K32:$K$98, X32:$X$98)-K32*$AZ$3)/Z32, 0)</f>
        <v>-14440.768385053436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0.196798</v>
      </c>
      <c r="Q33" s="5">
        <f t="shared" si="29"/>
        <v>12.5</v>
      </c>
      <c r="R33">
        <f t="shared" si="0"/>
        <v>250000</v>
      </c>
      <c r="S33">
        <f t="shared" si="1"/>
        <v>-19892.44664684184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-2019.4071232834624</v>
      </c>
      <c r="AC33">
        <f t="shared" si="2"/>
        <v>-2206.5083941029065</v>
      </c>
      <c r="AE33">
        <f t="shared" si="3"/>
        <v>0</v>
      </c>
      <c r="AF33">
        <f t="shared" si="4"/>
        <v>0</v>
      </c>
      <c r="AG33">
        <f t="shared" si="5"/>
        <v>-1.3865240116486726</v>
      </c>
      <c r="AH33">
        <f t="shared" si="6"/>
        <v>-6880.0923962480038</v>
      </c>
      <c r="AI33">
        <f t="shared" si="7"/>
        <v>-6881.4789202596521</v>
      </c>
      <c r="AJ33">
        <f t="shared" si="8"/>
        <v>187.10127081944415</v>
      </c>
      <c r="AK33">
        <f t="shared" si="30"/>
        <v>-141.35849862984239</v>
      </c>
      <c r="AL33">
        <f t="shared" si="9"/>
        <v>-6835.7361480700501</v>
      </c>
      <c r="AN33">
        <f t="shared" si="10"/>
        <v>0</v>
      </c>
      <c r="AO33">
        <f t="shared" si="11"/>
        <v>0</v>
      </c>
      <c r="AP33">
        <f t="shared" si="12"/>
        <v>-0.11838074172459201</v>
      </c>
      <c r="AQ33">
        <f t="shared" si="13"/>
        <v>-587.41892254220886</v>
      </c>
      <c r="AR33">
        <f t="shared" si="14"/>
        <v>-587.5373032839334</v>
      </c>
      <c r="AS33">
        <f t="shared" si="15"/>
        <v>15.974614958800933</v>
      </c>
      <c r="AT33">
        <f t="shared" si="16"/>
        <v>-12.069119449995993</v>
      </c>
      <c r="AU33">
        <f t="shared" si="17"/>
        <v>-583.63180777512844</v>
      </c>
      <c r="AW33">
        <v>30</v>
      </c>
      <c r="AX33">
        <f>IF(Z33&gt;0, (R33*SUMPRODUCT(K33:$K$98, X33:$X$98)-K33*$AZ$3)/Z33, 0)</f>
        <v>-19892.44664684184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0.22254599999999999</v>
      </c>
      <c r="Q34" s="5">
        <f t="shared" si="29"/>
        <v>12.5</v>
      </c>
      <c r="R34">
        <f t="shared" si="0"/>
        <v>250000</v>
      </c>
      <c r="S34">
        <f t="shared" si="1"/>
        <v>-27281.432054081193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-2206.5083941029065</v>
      </c>
      <c r="AC34">
        <f t="shared" si="2"/>
        <v>-2322.3993407628604</v>
      </c>
      <c r="AE34">
        <f t="shared" si="3"/>
        <v>0</v>
      </c>
      <c r="AF34">
        <f t="shared" si="4"/>
        <v>0</v>
      </c>
      <c r="AG34">
        <f t="shared" si="5"/>
        <v>-1.0640933988358203</v>
      </c>
      <c r="AH34">
        <f t="shared" si="6"/>
        <v>-6171.3074539273102</v>
      </c>
      <c r="AI34">
        <f t="shared" si="7"/>
        <v>-6172.3715473261464</v>
      </c>
      <c r="AJ34">
        <f t="shared" si="8"/>
        <v>115.8909466599539</v>
      </c>
      <c r="AK34">
        <f t="shared" si="30"/>
        <v>-154.45558758720347</v>
      </c>
      <c r="AL34">
        <f t="shared" si="9"/>
        <v>-6210.9361882533967</v>
      </c>
      <c r="AN34">
        <f t="shared" si="10"/>
        <v>0</v>
      </c>
      <c r="AO34">
        <f t="shared" si="11"/>
        <v>0</v>
      </c>
      <c r="AP34">
        <f t="shared" si="12"/>
        <v>-8.1117655142415201E-2</v>
      </c>
      <c r="AQ34">
        <f t="shared" si="13"/>
        <v>-470.4492954971617</v>
      </c>
      <c r="AR34">
        <f t="shared" si="14"/>
        <v>-470.53041315230416</v>
      </c>
      <c r="AS34">
        <f t="shared" si="15"/>
        <v>8.8345645744773869</v>
      </c>
      <c r="AT34">
        <f t="shared" si="16"/>
        <v>-11.77441294385005</v>
      </c>
      <c r="AU34">
        <f t="shared" si="17"/>
        <v>-473.47026152167689</v>
      </c>
      <c r="AW34">
        <v>31</v>
      </c>
      <c r="AX34">
        <f>IF(Z34&gt;0, (R34*SUMPRODUCT(K34:$K$98, X34:$X$98)-K34*$AZ$3)/Z34, 0)</f>
        <v>-27281.432054081193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0.252114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-37759.536948713037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-2322.3993407628604</v>
      </c>
      <c r="AC35">
        <f t="shared" ref="AC35:AC66" si="33">S35*Z35</f>
        <v>-2371.841514936581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-0.78517962169336819</v>
      </c>
      <c r="AH35">
        <f t="shared" ref="AH35:AH66" si="37">-X35*R35</f>
        <v>-5365.4568630818803</v>
      </c>
      <c r="AI35">
        <f t="shared" ref="AI35:AI66" si="38">SUM(AE35:AH35)</f>
        <v>-5366.242042703574</v>
      </c>
      <c r="AJ35">
        <f t="shared" ref="AJ35:AJ66" si="39">AB35-AC35</f>
        <v>49.442174173720559</v>
      </c>
      <c r="AK35">
        <f t="shared" si="30"/>
        <v>-162.56795385340024</v>
      </c>
      <c r="AL35">
        <f t="shared" ref="AL35:AL66" si="40">SUM(AI35:AK35)</f>
        <v>-5479.367822383254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-5.3442484002157314E-2</v>
      </c>
      <c r="AQ35">
        <f t="shared" ref="AQ35:AQ66" si="44">AH35*$K35</f>
        <v>-365.1945805102655</v>
      </c>
      <c r="AR35">
        <f t="shared" ref="AR35:AR66" si="45">AI35*$K35</f>
        <v>-365.24802299426767</v>
      </c>
      <c r="AS35">
        <f t="shared" ref="AS35:AS66" si="46">AJ35*$K35</f>
        <v>3.3652332909664131</v>
      </c>
      <c r="AT35">
        <f t="shared" ref="AT35:AT66" si="47">AK35*$K35</f>
        <v>-11.065028985770955</v>
      </c>
      <c r="AU35">
        <f t="shared" ref="AU35:AU66" si="48">AL35*$K35</f>
        <v>-372.94781868907222</v>
      </c>
      <c r="AW35">
        <v>32</v>
      </c>
      <c r="AX35">
        <f>IF(Z35&gt;0, (R35*SUMPRODUCT(K35:$K$98, X35:$X$98)-K35*$AZ$3)/Z35, 0)</f>
        <v>-37759.536948713037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0.286269</v>
      </c>
      <c r="Q36" s="5">
        <f t="shared" si="29"/>
        <v>12.5</v>
      </c>
      <c r="R36">
        <f t="shared" si="31"/>
        <v>250000</v>
      </c>
      <c r="S36">
        <f t="shared" si="32"/>
        <v>-53414.045952836503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-2371.841514936581</v>
      </c>
      <c r="AC36">
        <f t="shared" si="33"/>
        <v>-2361.1368799794886</v>
      </c>
      <c r="AE36">
        <f t="shared" si="34"/>
        <v>0</v>
      </c>
      <c r="AF36">
        <f t="shared" si="35"/>
        <v>0</v>
      </c>
      <c r="AG36">
        <f t="shared" si="36"/>
        <v>-0.5525552403538958</v>
      </c>
      <c r="AH36">
        <f t="shared" si="37"/>
        <v>-4495.4517024507768</v>
      </c>
      <c r="AI36">
        <f t="shared" si="38"/>
        <v>-4496.004257691131</v>
      </c>
      <c r="AJ36">
        <f t="shared" si="39"/>
        <v>-10.704634957092367</v>
      </c>
      <c r="AK36">
        <f t="shared" si="30"/>
        <v>-166.02890604556069</v>
      </c>
      <c r="AL36">
        <f t="shared" si="40"/>
        <v>-4672.7377986937836</v>
      </c>
      <c r="AN36">
        <f t="shared" si="41"/>
        <v>0</v>
      </c>
      <c r="AO36">
        <f t="shared" si="42"/>
        <v>0</v>
      </c>
      <c r="AP36">
        <f t="shared" si="43"/>
        <v>-3.3579582776180512E-2</v>
      </c>
      <c r="AQ36">
        <f t="shared" si="44"/>
        <v>-273.19511522881379</v>
      </c>
      <c r="AR36">
        <f t="shared" si="45"/>
        <v>-273.22869481159</v>
      </c>
      <c r="AS36">
        <f t="shared" si="46"/>
        <v>-0.65053618060025387</v>
      </c>
      <c r="AT36">
        <f t="shared" si="47"/>
        <v>-10.089817246552323</v>
      </c>
      <c r="AU36">
        <f t="shared" si="48"/>
        <v>-283.96904823874252</v>
      </c>
      <c r="AW36">
        <v>33</v>
      </c>
      <c r="AX36">
        <f>IF(Z36&gt;0, (R36*SUMPRODUCT(K36:$K$98, X36:$X$98)-K36*$AZ$3)/Z36, 0)</f>
        <v>-53414.045952836503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0.32445800000000002</v>
      </c>
      <c r="Q37" s="5">
        <f t="shared" ref="Q37:Q68" si="60">$C$8</f>
        <v>12.5</v>
      </c>
      <c r="R37">
        <f t="shared" si="31"/>
        <v>250000</v>
      </c>
      <c r="S37">
        <f t="shared" si="32"/>
        <v>-78134.456086158069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-2361.1368799794886</v>
      </c>
      <c r="AC37">
        <f t="shared" si="33"/>
        <v>-2298.7076956838755</v>
      </c>
      <c r="AE37">
        <f t="shared" si="34"/>
        <v>0</v>
      </c>
      <c r="AF37">
        <f t="shared" si="35"/>
        <v>0</v>
      </c>
      <c r="AG37">
        <f t="shared" si="36"/>
        <v>-0.36774871977561252</v>
      </c>
      <c r="AH37">
        <f t="shared" si="37"/>
        <v>-3585.6193634948863</v>
      </c>
      <c r="AI37">
        <f t="shared" si="38"/>
        <v>-3585.9871122146619</v>
      </c>
      <c r="AJ37">
        <f t="shared" si="39"/>
        <v>-62.42918429561314</v>
      </c>
      <c r="AK37">
        <f t="shared" si="30"/>
        <v>-165.27958159856422</v>
      </c>
      <c r="AL37">
        <f t="shared" si="40"/>
        <v>-3813.6958781088392</v>
      </c>
      <c r="AN37">
        <f t="shared" si="41"/>
        <v>0</v>
      </c>
      <c r="AO37">
        <f t="shared" si="42"/>
        <v>0</v>
      </c>
      <c r="AP37">
        <f t="shared" si="43"/>
        <v>-1.9954127392879224E-2</v>
      </c>
      <c r="AQ37">
        <f t="shared" si="44"/>
        <v>-194.55650479274956</v>
      </c>
      <c r="AR37">
        <f t="shared" si="45"/>
        <v>-194.57645892014244</v>
      </c>
      <c r="AS37">
        <f t="shared" si="46"/>
        <v>-3.3874214361053236</v>
      </c>
      <c r="AT37">
        <f t="shared" si="47"/>
        <v>-8.9681068874199159</v>
      </c>
      <c r="AU37">
        <f t="shared" si="48"/>
        <v>-206.93198724366766</v>
      </c>
      <c r="AW37">
        <v>34</v>
      </c>
      <c r="AX37">
        <f>IF(Z37&gt;0, (R37*SUMPRODUCT(K37:$K$98, X37:$X$98)-K37*$AZ$3)/Z37, 0)</f>
        <v>-78134.456086158069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0.36696200000000001</v>
      </c>
      <c r="Q38" s="5">
        <f t="shared" si="60"/>
        <v>12.5</v>
      </c>
      <c r="R38">
        <f t="shared" si="31"/>
        <v>250000</v>
      </c>
      <c r="S38">
        <f t="shared" si="32"/>
        <v>-119674.51480211806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-2298.7076956838755</v>
      </c>
      <c r="AC38">
        <f t="shared" si="33"/>
        <v>-2193.5996473298151</v>
      </c>
      <c r="AE38">
        <f t="shared" si="34"/>
        <v>0</v>
      </c>
      <c r="AF38">
        <f t="shared" si="35"/>
        <v>0</v>
      </c>
      <c r="AG38">
        <f t="shared" si="36"/>
        <v>-0.22912142687155806</v>
      </c>
      <c r="AH38">
        <f t="shared" si="37"/>
        <v>-2698.9961141259664</v>
      </c>
      <c r="AI38">
        <f t="shared" si="38"/>
        <v>-2699.2252355528381</v>
      </c>
      <c r="AJ38">
        <f t="shared" si="39"/>
        <v>-105.10804835406043</v>
      </c>
      <c r="AK38">
        <f t="shared" si="30"/>
        <v>-160.90953869787131</v>
      </c>
      <c r="AL38">
        <f t="shared" si="40"/>
        <v>-2965.2428226047696</v>
      </c>
      <c r="AN38">
        <f t="shared" si="41"/>
        <v>0</v>
      </c>
      <c r="AO38">
        <f t="shared" si="42"/>
        <v>0</v>
      </c>
      <c r="AP38">
        <f t="shared" si="43"/>
        <v>-1.1100160377325611E-2</v>
      </c>
      <c r="AQ38">
        <f t="shared" si="44"/>
        <v>-130.75725886331688</v>
      </c>
      <c r="AR38">
        <f t="shared" si="45"/>
        <v>-130.76835902369422</v>
      </c>
      <c r="AS38">
        <f t="shared" si="46"/>
        <v>-5.092130446323595</v>
      </c>
      <c r="AT38">
        <f t="shared" si="47"/>
        <v>-7.7955244525826277</v>
      </c>
      <c r="AU38">
        <f t="shared" si="48"/>
        <v>-143.65601392260041</v>
      </c>
      <c r="AW38">
        <v>35</v>
      </c>
      <c r="AX38">
        <f>IF(Z38&gt;0, (R38*SUMPRODUCT(K38:$K$98, X38:$X$98)-K38*$AZ$3)/Z38, 0)</f>
        <v>-119674.51480211806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0.41335300000000003</v>
      </c>
      <c r="Q39" s="5">
        <f t="shared" si="60"/>
        <v>12.5</v>
      </c>
      <c r="R39">
        <f t="shared" si="31"/>
        <v>250000</v>
      </c>
      <c r="S39">
        <f t="shared" si="32"/>
        <v>-194592.53698776293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-2193.5996473298151</v>
      </c>
      <c r="AC39">
        <f t="shared" si="33"/>
        <v>-2056.7992694549089</v>
      </c>
      <c r="AE39">
        <f t="shared" si="34"/>
        <v>0</v>
      </c>
      <c r="AF39">
        <f t="shared" si="35"/>
        <v>0</v>
      </c>
      <c r="AG39">
        <f t="shared" si="36"/>
        <v>-0.13212218344120336</v>
      </c>
      <c r="AH39">
        <f t="shared" si="37"/>
        <v>-1894.160583232783</v>
      </c>
      <c r="AI39">
        <f t="shared" si="38"/>
        <v>-1894.2927054162242</v>
      </c>
      <c r="AJ39">
        <f t="shared" si="39"/>
        <v>-136.80037787490619</v>
      </c>
      <c r="AK39">
        <f t="shared" si="30"/>
        <v>-153.55197531308707</v>
      </c>
      <c r="AL39">
        <f t="shared" si="40"/>
        <v>-2184.6450586042174</v>
      </c>
      <c r="AN39">
        <f t="shared" si="41"/>
        <v>0</v>
      </c>
      <c r="AO39">
        <f t="shared" si="42"/>
        <v>0</v>
      </c>
      <c r="AP39">
        <f t="shared" si="43"/>
        <v>-5.7150662331282871E-3</v>
      </c>
      <c r="AQ39">
        <f t="shared" si="44"/>
        <v>-81.933653436583455</v>
      </c>
      <c r="AR39">
        <f t="shared" si="45"/>
        <v>-81.939368502816578</v>
      </c>
      <c r="AS39">
        <f t="shared" si="46"/>
        <v>-5.9174258244073838</v>
      </c>
      <c r="AT39">
        <f t="shared" si="47"/>
        <v>-6.6420315369106913</v>
      </c>
      <c r="AU39">
        <f t="shared" si="48"/>
        <v>-94.498825864134659</v>
      </c>
      <c r="AW39">
        <v>36</v>
      </c>
      <c r="AX39">
        <f>IF(Z39&gt;0, (R39*SUMPRODUCT(K39:$K$98, X39:$X$98)-K39*$AZ$3)/Z39, 0)</f>
        <v>-194592.53698776293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0.46434700000000001</v>
      </c>
      <c r="Q40" s="5">
        <f t="shared" si="60"/>
        <v>12.5</v>
      </c>
      <c r="R40">
        <f t="shared" si="31"/>
        <v>250000</v>
      </c>
      <c r="S40">
        <f t="shared" si="32"/>
        <v>-341942.15790287789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-2056.7992694549089</v>
      </c>
      <c r="AC40">
        <f t="shared" si="33"/>
        <v>-1899.8421758037928</v>
      </c>
      <c r="AE40">
        <f t="shared" si="34"/>
        <v>0</v>
      </c>
      <c r="AF40">
        <f t="shared" si="35"/>
        <v>0</v>
      </c>
      <c r="AG40">
        <f t="shared" si="36"/>
        <v>-6.9450422092418862E-2</v>
      </c>
      <c r="AH40">
        <f t="shared" si="37"/>
        <v>-1227.010790287449</v>
      </c>
      <c r="AI40">
        <f t="shared" si="38"/>
        <v>-1227.0802407095414</v>
      </c>
      <c r="AJ40">
        <f t="shared" si="39"/>
        <v>-156.95709365111611</v>
      </c>
      <c r="AK40">
        <f t="shared" ref="AK40:AK71" si="61">G40*SUM(AB40:AB40, AE40:AF40)</f>
        <v>-143.97594886184365</v>
      </c>
      <c r="AL40">
        <f t="shared" si="40"/>
        <v>-1528.0132832225011</v>
      </c>
      <c r="AN40">
        <f t="shared" si="41"/>
        <v>0</v>
      </c>
      <c r="AO40">
        <f t="shared" si="42"/>
        <v>0</v>
      </c>
      <c r="AP40">
        <f t="shared" si="43"/>
        <v>-2.6822693845023064E-3</v>
      </c>
      <c r="AQ40">
        <f t="shared" si="44"/>
        <v>-47.388818931328935</v>
      </c>
      <c r="AR40">
        <f t="shared" si="45"/>
        <v>-47.391501200713435</v>
      </c>
      <c r="AS40">
        <f t="shared" si="46"/>
        <v>-6.0618955838830839</v>
      </c>
      <c r="AT40">
        <f t="shared" si="47"/>
        <v>-5.560546186787656</v>
      </c>
      <c r="AU40">
        <f t="shared" si="48"/>
        <v>-59.013942971384168</v>
      </c>
      <c r="AW40">
        <v>37</v>
      </c>
      <c r="AX40">
        <f>IF(Z40&gt;0, (R40*SUMPRODUCT(K40:$K$98, X40:$X$98)-K40*$AZ$3)/Z40, 0)</f>
        <v>-341942.15790287789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0.52171199999999995</v>
      </c>
      <c r="Q41" s="5">
        <f t="shared" si="60"/>
        <v>12.5</v>
      </c>
      <c r="R41">
        <f t="shared" si="31"/>
        <v>250000</v>
      </c>
      <c r="S41">
        <f t="shared" si="32"/>
        <v>-666430.82862048433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-1899.8421758037928</v>
      </c>
      <c r="AC41">
        <f t="shared" si="33"/>
        <v>-1733.9356848353905</v>
      </c>
      <c r="AE41">
        <f t="shared" si="34"/>
        <v>0</v>
      </c>
      <c r="AF41">
        <f t="shared" si="35"/>
        <v>0</v>
      </c>
      <c r="AG41">
        <f t="shared" si="36"/>
        <v>-3.2522799260814646E-2</v>
      </c>
      <c r="AH41">
        <f t="shared" si="37"/>
        <v>-724.66237221360063</v>
      </c>
      <c r="AI41">
        <f t="shared" si="38"/>
        <v>-724.69489501286148</v>
      </c>
      <c r="AJ41">
        <f t="shared" si="39"/>
        <v>-165.9064909684023</v>
      </c>
      <c r="AK41">
        <f t="shared" si="61"/>
        <v>-132.9889523062655</v>
      </c>
      <c r="AL41">
        <f t="shared" si="40"/>
        <v>-1023.5903382875292</v>
      </c>
      <c r="AN41">
        <f t="shared" si="41"/>
        <v>0</v>
      </c>
      <c r="AO41">
        <f t="shared" si="42"/>
        <v>0</v>
      </c>
      <c r="AP41">
        <f t="shared" si="43"/>
        <v>-1.1214951477944784E-3</v>
      </c>
      <c r="AQ41">
        <f t="shared" si="44"/>
        <v>-24.988787948704768</v>
      </c>
      <c r="AR41">
        <f t="shared" si="45"/>
        <v>-24.989909443852564</v>
      </c>
      <c r="AS41">
        <f t="shared" si="46"/>
        <v>-5.7210119927423193</v>
      </c>
      <c r="AT41">
        <f t="shared" si="47"/>
        <v>-4.5859049070677136</v>
      </c>
      <c r="AU41">
        <f t="shared" si="48"/>
        <v>-35.296826343662595</v>
      </c>
      <c r="AW41">
        <v>38</v>
      </c>
      <c r="AX41">
        <f>IF(Z41&gt;0, (R41*SUMPRODUCT(K41:$K$98, X41:$X$98)-K41*$AZ$3)/Z41, 0)</f>
        <v>-666430.82862048433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0.58618000000000003</v>
      </c>
      <c r="Q42" s="5">
        <f t="shared" si="60"/>
        <v>12.5</v>
      </c>
      <c r="R42">
        <f t="shared" si="31"/>
        <v>250000</v>
      </c>
      <c r="S42">
        <f t="shared" si="32"/>
        <v>-1492842.0966417566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-1733.9356848353905</v>
      </c>
      <c r="AC42">
        <f t="shared" si="33"/>
        <v>-1568.4822318021925</v>
      </c>
      <c r="AE42">
        <f t="shared" si="34"/>
        <v>0</v>
      </c>
      <c r="AF42">
        <f t="shared" si="35"/>
        <v>0</v>
      </c>
      <c r="AG42">
        <f t="shared" si="36"/>
        <v>-1.3133356797502169E-2</v>
      </c>
      <c r="AH42">
        <f t="shared" si="37"/>
        <v>-381.28428941408663</v>
      </c>
      <c r="AI42">
        <f t="shared" si="38"/>
        <v>-381.29742277088411</v>
      </c>
      <c r="AJ42">
        <f t="shared" si="39"/>
        <v>-165.453453033198</v>
      </c>
      <c r="AK42">
        <f t="shared" si="61"/>
        <v>-121.37549793847734</v>
      </c>
      <c r="AL42">
        <f t="shared" si="40"/>
        <v>-668.12637374255951</v>
      </c>
      <c r="AN42">
        <f t="shared" si="41"/>
        <v>0</v>
      </c>
      <c r="AO42">
        <f t="shared" si="42"/>
        <v>0</v>
      </c>
      <c r="AP42">
        <f t="shared" si="43"/>
        <v>-4.043590808771127E-4</v>
      </c>
      <c r="AQ42">
        <f t="shared" si="44"/>
        <v>-11.739250459538704</v>
      </c>
      <c r="AR42">
        <f t="shared" si="45"/>
        <v>-11.739654818619581</v>
      </c>
      <c r="AS42">
        <f t="shared" si="46"/>
        <v>-5.0940979696198214</v>
      </c>
      <c r="AT42">
        <f t="shared" si="47"/>
        <v>-3.736994703192634</v>
      </c>
      <c r="AU42">
        <f t="shared" si="48"/>
        <v>-20.570747491432037</v>
      </c>
      <c r="AW42">
        <v>39</v>
      </c>
      <c r="AX42">
        <f>IF(Z42&gt;0, (R42*SUMPRODUCT(K42:$K$98, X42:$X$98)-K42*$AZ$3)/Z42, 0)</f>
        <v>-1492842.0966417566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0.65888599999999997</v>
      </c>
      <c r="Q43" s="5">
        <f t="shared" si="60"/>
        <v>12.5</v>
      </c>
      <c r="R43">
        <f t="shared" si="31"/>
        <v>250000</v>
      </c>
      <c r="S43">
        <f t="shared" si="32"/>
        <v>-4053521.0937196608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-1568.4822318021925</v>
      </c>
      <c r="AC43">
        <f t="shared" si="33"/>
        <v>-1410.1837670993175</v>
      </c>
      <c r="AE43">
        <f t="shared" si="34"/>
        <v>0</v>
      </c>
      <c r="AF43">
        <f t="shared" si="35"/>
        <v>0</v>
      </c>
      <c r="AG43">
        <f t="shared" si="36"/>
        <v>-4.3486383026481333E-3</v>
      </c>
      <c r="AH43">
        <f t="shared" si="37"/>
        <v>-173.0676985375803</v>
      </c>
      <c r="AI43">
        <f t="shared" si="38"/>
        <v>-173.07204717588294</v>
      </c>
      <c r="AJ43">
        <f t="shared" si="39"/>
        <v>-158.29846470287498</v>
      </c>
      <c r="AK43">
        <f t="shared" si="61"/>
        <v>-109.79375622615348</v>
      </c>
      <c r="AL43">
        <f t="shared" si="40"/>
        <v>-441.16426810491146</v>
      </c>
      <c r="AN43">
        <f t="shared" si="41"/>
        <v>0</v>
      </c>
      <c r="AO43">
        <f t="shared" si="42"/>
        <v>0</v>
      </c>
      <c r="AP43">
        <f t="shared" si="43"/>
        <v>-1.1954370777280741E-4</v>
      </c>
      <c r="AQ43">
        <f t="shared" si="44"/>
        <v>-4.7576167386213806</v>
      </c>
      <c r="AR43">
        <f t="shared" si="45"/>
        <v>-4.7577362823291534</v>
      </c>
      <c r="AS43">
        <f t="shared" si="46"/>
        <v>-4.351611720340343</v>
      </c>
      <c r="AT43">
        <f t="shared" si="47"/>
        <v>-3.0182212904636132</v>
      </c>
      <c r="AU43">
        <f t="shared" si="48"/>
        <v>-12.127569293133112</v>
      </c>
      <c r="AW43">
        <v>40</v>
      </c>
      <c r="AX43">
        <f>IF(Z43&gt;0, (R43*SUMPRODUCT(K43:$K$98, X43:$X$98)-K43*$AZ$3)/Z43, 0)</f>
        <v>-4053521.0937196608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0.73742600000000003</v>
      </c>
      <c r="Q44" s="5">
        <f t="shared" si="60"/>
        <v>12.5</v>
      </c>
      <c r="R44">
        <f t="shared" si="31"/>
        <v>250000</v>
      </c>
      <c r="S44">
        <f t="shared" si="32"/>
        <v>-14375182.990458135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-1410.1837670993175</v>
      </c>
      <c r="AC44">
        <f t="shared" si="33"/>
        <v>-1263.12199530007</v>
      </c>
      <c r="AE44">
        <f t="shared" si="34"/>
        <v>0</v>
      </c>
      <c r="AF44">
        <f t="shared" si="35"/>
        <v>0</v>
      </c>
      <c r="AG44">
        <f t="shared" si="36"/>
        <v>-1.0983529706530492E-3</v>
      </c>
      <c r="AH44">
        <f t="shared" si="37"/>
        <v>-64.135978979372055</v>
      </c>
      <c r="AI44">
        <f t="shared" si="38"/>
        <v>-64.137077332342713</v>
      </c>
      <c r="AJ44">
        <f t="shared" si="39"/>
        <v>-147.06177179924748</v>
      </c>
      <c r="AK44">
        <f t="shared" si="61"/>
        <v>-98.71286369695224</v>
      </c>
      <c r="AL44">
        <f t="shared" si="40"/>
        <v>-309.91171282854242</v>
      </c>
      <c r="AN44">
        <f t="shared" si="41"/>
        <v>0</v>
      </c>
      <c r="AO44">
        <f t="shared" si="42"/>
        <v>0</v>
      </c>
      <c r="AP44">
        <f t="shared" si="43"/>
        <v>-2.6958600399115216E-5</v>
      </c>
      <c r="AQ44">
        <f t="shared" si="44"/>
        <v>-1.5741899687155407</v>
      </c>
      <c r="AR44">
        <f t="shared" si="45"/>
        <v>-1.5742169273159399</v>
      </c>
      <c r="AS44">
        <f t="shared" si="46"/>
        <v>-3.6095678218674627</v>
      </c>
      <c r="AT44">
        <f t="shared" si="47"/>
        <v>-2.4228647053926688</v>
      </c>
      <c r="AU44">
        <f t="shared" si="48"/>
        <v>-7.606649454576071</v>
      </c>
      <c r="AW44">
        <v>41</v>
      </c>
      <c r="AX44">
        <f>IF(Z44&gt;0, (R44*SUMPRODUCT(K44:$K$98, X44:$X$98)-K44*$AZ$3)/Z44, 0)</f>
        <v>-14375182.990458135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0.819492</v>
      </c>
      <c r="Q45" s="5">
        <f t="shared" si="60"/>
        <v>12.5</v>
      </c>
      <c r="R45">
        <f t="shared" si="31"/>
        <v>250000</v>
      </c>
      <c r="S45">
        <f t="shared" si="32"/>
        <v>-75365456.08627905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-1263.12199530007</v>
      </c>
      <c r="AC45">
        <f t="shared" si="33"/>
        <v>-1129.1431597885451</v>
      </c>
      <c r="AE45">
        <f t="shared" si="34"/>
        <v>0</v>
      </c>
      <c r="AF45">
        <f t="shared" si="35"/>
        <v>0</v>
      </c>
      <c r="AG45">
        <f t="shared" si="36"/>
        <v>-1.8727796832011004E-4</v>
      </c>
      <c r="AH45">
        <f t="shared" si="37"/>
        <v>-18.001829452528174</v>
      </c>
      <c r="AI45">
        <f t="shared" si="38"/>
        <v>-18.002016730496493</v>
      </c>
      <c r="AJ45">
        <f t="shared" si="39"/>
        <v>-133.97883551152495</v>
      </c>
      <c r="AK45">
        <f t="shared" si="61"/>
        <v>-88.418539671004908</v>
      </c>
      <c r="AL45">
        <f t="shared" si="40"/>
        <v>-240.39939191302636</v>
      </c>
      <c r="AN45">
        <f t="shared" si="41"/>
        <v>0</v>
      </c>
      <c r="AO45">
        <f t="shared" si="42"/>
        <v>0</v>
      </c>
      <c r="AP45">
        <f t="shared" si="43"/>
        <v>-4.1041580686181566E-6</v>
      </c>
      <c r="AQ45">
        <f t="shared" si="44"/>
        <v>-0.39450638139770944</v>
      </c>
      <c r="AR45">
        <f t="shared" si="45"/>
        <v>-0.394510485555778</v>
      </c>
      <c r="AS45">
        <f t="shared" si="46"/>
        <v>-2.9361185606670448</v>
      </c>
      <c r="AT45">
        <f t="shared" si="47"/>
        <v>-1.9376740695195946</v>
      </c>
      <c r="AU45">
        <f t="shared" si="48"/>
        <v>-5.2683031157424178</v>
      </c>
      <c r="AW45">
        <v>42</v>
      </c>
      <c r="AX45">
        <f>IF(Z45&gt;0, (R45*SUMPRODUCT(K45:$K$98, X45:$X$98)-K45*$AZ$3)/Z45, 0)</f>
        <v>-75365456.08627905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0.82196330200000001</v>
      </c>
      <c r="Q46" s="5">
        <f t="shared" si="60"/>
        <v>12.5</v>
      </c>
      <c r="R46">
        <f t="shared" si="31"/>
        <v>250000</v>
      </c>
      <c r="S46">
        <f t="shared" si="32"/>
        <v>-400588621.84911978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-1129.1431597885451</v>
      </c>
      <c r="AC46">
        <f t="shared" si="33"/>
        <v>-1008.508179134014</v>
      </c>
      <c r="AE46">
        <f t="shared" si="34"/>
        <v>0</v>
      </c>
      <c r="AF46">
        <f t="shared" si="35"/>
        <v>0</v>
      </c>
      <c r="AG46">
        <f t="shared" si="36"/>
        <v>-3.1469571404659896E-5</v>
      </c>
      <c r="AH46">
        <f t="shared" si="37"/>
        <v>-3.0787123446449809</v>
      </c>
      <c r="AI46">
        <f t="shared" si="38"/>
        <v>-3.0787438142163857</v>
      </c>
      <c r="AJ46">
        <f t="shared" si="39"/>
        <v>-120.63498065453109</v>
      </c>
      <c r="AK46">
        <f t="shared" si="61"/>
        <v>-79.040021185198157</v>
      </c>
      <c r="AL46">
        <f t="shared" si="40"/>
        <v>-202.75374565394563</v>
      </c>
      <c r="AN46">
        <f t="shared" si="41"/>
        <v>0</v>
      </c>
      <c r="AO46">
        <f t="shared" si="42"/>
        <v>0</v>
      </c>
      <c r="AP46">
        <f t="shared" si="43"/>
        <v>-6.1575818742915384E-7</v>
      </c>
      <c r="AQ46">
        <f t="shared" si="44"/>
        <v>-6.0240487821630752E-2</v>
      </c>
      <c r="AR46">
        <f t="shared" si="45"/>
        <v>-6.0241103579818184E-2</v>
      </c>
      <c r="AS46">
        <f t="shared" si="46"/>
        <v>-2.3604381538347137</v>
      </c>
      <c r="AT46">
        <f t="shared" si="47"/>
        <v>-1.5465587234579474</v>
      </c>
      <c r="AU46">
        <f t="shared" si="48"/>
        <v>-3.9672379808724791</v>
      </c>
      <c r="AW46">
        <v>43</v>
      </c>
      <c r="AX46">
        <f>IF(Z46&gt;0, (R46*SUMPRODUCT(K46:$K$98, X46:$X$98)-K46*$AZ$3)/Z46, 0)</f>
        <v>-400588621.84911978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0.82463276399999996</v>
      </c>
      <c r="Q47" s="5">
        <f t="shared" si="60"/>
        <v>12.5</v>
      </c>
      <c r="R47">
        <f t="shared" si="31"/>
        <v>250000</v>
      </c>
      <c r="S47">
        <f t="shared" si="32"/>
        <v>-2162999954.4586339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-1008.508179134014</v>
      </c>
      <c r="AC47">
        <f t="shared" si="33"/>
        <v>-900.50637762547058</v>
      </c>
      <c r="AE47">
        <f t="shared" si="34"/>
        <v>0</v>
      </c>
      <c r="AF47">
        <f t="shared" si="35"/>
        <v>0</v>
      </c>
      <c r="AG47">
        <f t="shared" si="36"/>
        <v>-5.2040360412932473E-6</v>
      </c>
      <c r="AH47">
        <f t="shared" si="37"/>
        <v>-0.51901679298640091</v>
      </c>
      <c r="AI47">
        <f t="shared" si="38"/>
        <v>-0.51902199702244223</v>
      </c>
      <c r="AJ47">
        <f t="shared" si="39"/>
        <v>-108.00180150854339</v>
      </c>
      <c r="AK47">
        <f t="shared" si="61"/>
        <v>-70.595572539380981</v>
      </c>
      <c r="AL47">
        <f t="shared" si="40"/>
        <v>-179.11639604494684</v>
      </c>
      <c r="AN47">
        <f t="shared" si="41"/>
        <v>0</v>
      </c>
      <c r="AO47">
        <f t="shared" si="42"/>
        <v>0</v>
      </c>
      <c r="AP47">
        <f t="shared" si="43"/>
        <v>-9.0916276338865325E-8</v>
      </c>
      <c r="AQ47">
        <f t="shared" si="44"/>
        <v>-9.0673995724166612E-3</v>
      </c>
      <c r="AR47">
        <f t="shared" si="45"/>
        <v>-9.0674904886930002E-3</v>
      </c>
      <c r="AS47">
        <f t="shared" si="46"/>
        <v>-1.8868281374557654</v>
      </c>
      <c r="AT47">
        <f t="shared" si="47"/>
        <v>-1.2333286184727834</v>
      </c>
      <c r="AU47">
        <f t="shared" si="48"/>
        <v>-3.1292242464172424</v>
      </c>
      <c r="AW47">
        <v>44</v>
      </c>
      <c r="AX47">
        <f>IF(Z47&gt;0, (R47*SUMPRODUCT(K47:$K$98, X47:$X$98)-K47*$AZ$3)/Z47, 0)</f>
        <v>-2162999954.4586339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0.82757423799999996</v>
      </c>
      <c r="Q48" s="5">
        <f t="shared" si="60"/>
        <v>12.5</v>
      </c>
      <c r="R48">
        <f t="shared" si="31"/>
        <v>250000</v>
      </c>
      <c r="S48">
        <f t="shared" si="32"/>
        <v>-11890164326.656048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-900.50637762547058</v>
      </c>
      <c r="AC48">
        <f t="shared" si="33"/>
        <v>-804.03147895686016</v>
      </c>
      <c r="AE48">
        <f t="shared" si="34"/>
        <v>0</v>
      </c>
      <c r="AF48">
        <f t="shared" si="35"/>
        <v>0</v>
      </c>
      <c r="AG48">
        <f t="shared" si="36"/>
        <v>-8.4526951948251947E-7</v>
      </c>
      <c r="AH48">
        <f t="shared" si="37"/>
        <v>-8.6134523227955909E-2</v>
      </c>
      <c r="AI48">
        <f t="shared" si="38"/>
        <v>-8.6135368497475398E-2</v>
      </c>
      <c r="AJ48">
        <f t="shared" si="39"/>
        <v>-96.474898668610422</v>
      </c>
      <c r="AK48">
        <f t="shared" si="61"/>
        <v>-63.035446433782944</v>
      </c>
      <c r="AL48">
        <f t="shared" si="40"/>
        <v>-159.59648047089084</v>
      </c>
      <c r="AN48">
        <f t="shared" si="41"/>
        <v>0</v>
      </c>
      <c r="AO48">
        <f t="shared" si="42"/>
        <v>0</v>
      </c>
      <c r="AP48">
        <f t="shared" si="43"/>
        <v>-1.3184951305841764E-8</v>
      </c>
      <c r="AQ48">
        <f t="shared" si="44"/>
        <v>-1.3435708591595338E-3</v>
      </c>
      <c r="AR48">
        <f t="shared" si="45"/>
        <v>-1.3435840441108399E-3</v>
      </c>
      <c r="AS48">
        <f t="shared" si="46"/>
        <v>-1.5048653853748155</v>
      </c>
      <c r="AT48">
        <f t="shared" si="47"/>
        <v>-0.98325950790257133</v>
      </c>
      <c r="AU48">
        <f t="shared" si="48"/>
        <v>-2.4894684773214975</v>
      </c>
      <c r="AW48">
        <v>45</v>
      </c>
      <c r="AX48">
        <f>IF(Z48&gt;0, (R48*SUMPRODUCT(K48:$K$98, X48:$X$98)-K48*$AZ$3)/Z48, 0)</f>
        <v>-11890164326.656048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0.83082719400000005</v>
      </c>
      <c r="Q49" s="5">
        <f t="shared" si="60"/>
        <v>12.5</v>
      </c>
      <c r="R49">
        <f t="shared" si="31"/>
        <v>250000</v>
      </c>
      <c r="S49">
        <f t="shared" si="32"/>
        <v>-66696289362.6101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-804.03147895686016</v>
      </c>
      <c r="AC49">
        <f t="shared" si="33"/>
        <v>-717.88642425255603</v>
      </c>
      <c r="AE49">
        <f t="shared" si="34"/>
        <v>0</v>
      </c>
      <c r="AF49">
        <f t="shared" si="35"/>
        <v>0</v>
      </c>
      <c r="AG49">
        <f t="shared" si="36"/>
        <v>-1.3454392124230428E-7</v>
      </c>
      <c r="AH49">
        <f t="shared" si="37"/>
        <v>-1.40454580609078E-2</v>
      </c>
      <c r="AI49">
        <f t="shared" si="38"/>
        <v>-1.4045592604829042E-2</v>
      </c>
      <c r="AJ49">
        <f t="shared" si="39"/>
        <v>-86.14505470430413</v>
      </c>
      <c r="AK49">
        <f t="shared" si="61"/>
        <v>-56.282203526980219</v>
      </c>
      <c r="AL49">
        <f t="shared" si="40"/>
        <v>-142.44130382388917</v>
      </c>
      <c r="AN49">
        <f t="shared" si="41"/>
        <v>0</v>
      </c>
      <c r="AO49">
        <f t="shared" si="42"/>
        <v>0</v>
      </c>
      <c r="AP49">
        <f t="shared" si="43"/>
        <v>-1.873826514575176E-9</v>
      </c>
      <c r="AQ49">
        <f t="shared" si="44"/>
        <v>-1.956145731510562E-4</v>
      </c>
      <c r="AR49">
        <f t="shared" si="45"/>
        <v>-1.9561644697757078E-4</v>
      </c>
      <c r="AS49">
        <f t="shared" si="46"/>
        <v>-1.1997635130148039</v>
      </c>
      <c r="AT49">
        <f t="shared" si="47"/>
        <v>-0.78385618832708404</v>
      </c>
      <c r="AU49">
        <f t="shared" si="48"/>
        <v>-1.9838153177888656</v>
      </c>
      <c r="AW49">
        <v>46</v>
      </c>
      <c r="AX49">
        <f>IF(Z49&gt;0, (R49*SUMPRODUCT(K49:$K$98, X49:$X$98)-K49*$AZ$3)/Z49, 0)</f>
        <v>-66696289362.6101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0.83405797299999995</v>
      </c>
      <c r="Q50" s="5">
        <f t="shared" si="60"/>
        <v>12.5</v>
      </c>
      <c r="R50">
        <f t="shared" si="31"/>
        <v>250000</v>
      </c>
      <c r="S50">
        <f t="shared" si="32"/>
        <v>-381874440194.08929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-717.88642425255603</v>
      </c>
      <c r="AC50">
        <f t="shared" si="33"/>
        <v>-640.9701928357332</v>
      </c>
      <c r="AE50">
        <f t="shared" si="34"/>
        <v>0</v>
      </c>
      <c r="AF50">
        <f t="shared" si="35"/>
        <v>0</v>
      </c>
      <c r="AG50">
        <f t="shared" si="36"/>
        <v>-2.098105179905329E-8</v>
      </c>
      <c r="AH50">
        <f t="shared" si="37"/>
        <v>-2.2443486046165593E-3</v>
      </c>
      <c r="AI50">
        <f t="shared" si="38"/>
        <v>-2.2443695856683584E-3</v>
      </c>
      <c r="AJ50">
        <f t="shared" si="39"/>
        <v>-76.916231416822825</v>
      </c>
      <c r="AK50">
        <f t="shared" si="61"/>
        <v>-50.252049697678927</v>
      </c>
      <c r="AL50">
        <f t="shared" si="40"/>
        <v>-127.17052548408742</v>
      </c>
      <c r="AN50">
        <f t="shared" si="41"/>
        <v>0</v>
      </c>
      <c r="AO50">
        <f t="shared" si="42"/>
        <v>0</v>
      </c>
      <c r="AP50">
        <f t="shared" si="43"/>
        <v>-2.6090027225821249E-10</v>
      </c>
      <c r="AQ50">
        <f t="shared" si="44"/>
        <v>-2.7908570437504044E-5</v>
      </c>
      <c r="AR50">
        <f t="shared" si="45"/>
        <v>-2.7908831337776303E-5</v>
      </c>
      <c r="AS50">
        <f t="shared" si="46"/>
        <v>-0.95645661189541709</v>
      </c>
      <c r="AT50">
        <f t="shared" si="47"/>
        <v>-0.62488637715718542</v>
      </c>
      <c r="AU50">
        <f t="shared" si="48"/>
        <v>-1.5813708978839403</v>
      </c>
      <c r="AW50">
        <v>47</v>
      </c>
      <c r="AX50">
        <f>IF(Z50&gt;0, (R50*SUMPRODUCT(K50:$K$98, X50:$X$98)-K50*$AZ$3)/Z50, 0)</f>
        <v>-381874440194.08929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0.83754713300000005</v>
      </c>
      <c r="Q51" s="5">
        <f t="shared" si="60"/>
        <v>12.5</v>
      </c>
      <c r="R51">
        <f t="shared" si="31"/>
        <v>250000</v>
      </c>
      <c r="S51">
        <f t="shared" si="32"/>
        <v>-2236490155080.3022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-640.9701928357332</v>
      </c>
      <c r="AC51">
        <f t="shared" si="33"/>
        <v>-572.29483946627158</v>
      </c>
      <c r="AE51">
        <f t="shared" si="34"/>
        <v>0</v>
      </c>
      <c r="AF51">
        <f t="shared" si="35"/>
        <v>0</v>
      </c>
      <c r="AG51">
        <f t="shared" si="36"/>
        <v>-3.1986214994411803E-9</v>
      </c>
      <c r="AH51">
        <f t="shared" si="37"/>
        <v>-3.5145239563243153E-4</v>
      </c>
      <c r="AI51">
        <f t="shared" si="38"/>
        <v>-3.5145559425393098E-4</v>
      </c>
      <c r="AJ51">
        <f t="shared" si="39"/>
        <v>-68.675353369461618</v>
      </c>
      <c r="AK51">
        <f t="shared" si="61"/>
        <v>-44.867913498501331</v>
      </c>
      <c r="AL51">
        <f t="shared" si="40"/>
        <v>-113.54361832355721</v>
      </c>
      <c r="AN51">
        <f t="shared" si="41"/>
        <v>0</v>
      </c>
      <c r="AO51">
        <f t="shared" si="42"/>
        <v>0</v>
      </c>
      <c r="AP51">
        <f t="shared" si="43"/>
        <v>-3.5513387952540215E-11</v>
      </c>
      <c r="AQ51">
        <f t="shared" si="44"/>
        <v>-3.9020763397997381E-6</v>
      </c>
      <c r="AR51">
        <f t="shared" si="45"/>
        <v>-3.9021118531876906E-6</v>
      </c>
      <c r="AS51">
        <f t="shared" si="46"/>
        <v>-0.76248298443988161</v>
      </c>
      <c r="AT51">
        <f t="shared" si="47"/>
        <v>-0.49815572707545197</v>
      </c>
      <c r="AU51">
        <f t="shared" si="48"/>
        <v>-1.2606426136271869</v>
      </c>
      <c r="AW51">
        <v>48</v>
      </c>
      <c r="AX51">
        <f>IF(Z51&gt;0, (R51*SUMPRODUCT(K51:$K$98, X51:$X$98)-K51*$AZ$3)/Z51, 0)</f>
        <v>-2236490155080.3022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0.841203123</v>
      </c>
      <c r="Q52" s="5">
        <f t="shared" si="60"/>
        <v>12.5</v>
      </c>
      <c r="R52">
        <f t="shared" si="31"/>
        <v>250000</v>
      </c>
      <c r="S52">
        <f t="shared" si="32"/>
        <v>-13420081546810.586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-572.29483946627158</v>
      </c>
      <c r="AC52">
        <f t="shared" si="33"/>
        <v>-510.97753865581933</v>
      </c>
      <c r="AE52">
        <f t="shared" si="34"/>
        <v>0</v>
      </c>
      <c r="AF52">
        <f t="shared" si="35"/>
        <v>0</v>
      </c>
      <c r="AG52">
        <f t="shared" si="36"/>
        <v>-4.7594488982190479E-10</v>
      </c>
      <c r="AH52">
        <f t="shared" si="37"/>
        <v>-5.3813807892497273E-5</v>
      </c>
      <c r="AI52">
        <f t="shared" si="38"/>
        <v>-5.3814283837387096E-5</v>
      </c>
      <c r="AJ52">
        <f t="shared" si="39"/>
        <v>-61.317300810452252</v>
      </c>
      <c r="AK52">
        <f t="shared" si="61"/>
        <v>-40.060638762639016</v>
      </c>
      <c r="AL52">
        <f t="shared" si="40"/>
        <v>-101.37799338737511</v>
      </c>
      <c r="AN52">
        <f t="shared" si="41"/>
        <v>0</v>
      </c>
      <c r="AO52">
        <f t="shared" si="42"/>
        <v>0</v>
      </c>
      <c r="AP52">
        <f t="shared" si="43"/>
        <v>-4.7181082312744705E-12</v>
      </c>
      <c r="AQ52">
        <f t="shared" si="44"/>
        <v>-5.3346380096406075E-7</v>
      </c>
      <c r="AR52">
        <f t="shared" si="45"/>
        <v>-5.3346851907229204E-7</v>
      </c>
      <c r="AS52">
        <f t="shared" si="46"/>
        <v>-0.60784697526972531</v>
      </c>
      <c r="AT52">
        <f t="shared" si="47"/>
        <v>-0.39712671264701804</v>
      </c>
      <c r="AU52">
        <f t="shared" si="48"/>
        <v>-1.0049742213852626</v>
      </c>
      <c r="AW52">
        <v>49</v>
      </c>
      <c r="AX52">
        <f>IF(Z52&gt;0, (R52*SUMPRODUCT(K52:$K$98, X52:$X$98)-K52*$AZ$3)/Z52, 0)</f>
        <v>-13420081546810.586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0.84498057100000001</v>
      </c>
      <c r="Q53" s="5">
        <f t="shared" si="60"/>
        <v>12.5</v>
      </c>
      <c r="R53">
        <f t="shared" si="31"/>
        <v>250000</v>
      </c>
      <c r="S53">
        <f t="shared" si="32"/>
        <v>-82624899033870.313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-510.97753865581933</v>
      </c>
      <c r="AC53">
        <f t="shared" si="33"/>
        <v>-456.22994569595403</v>
      </c>
      <c r="AE53">
        <f t="shared" si="34"/>
        <v>0</v>
      </c>
      <c r="AF53">
        <f t="shared" si="35"/>
        <v>0</v>
      </c>
      <c r="AG53">
        <f t="shared" si="36"/>
        <v>-6.9021256157440555E-11</v>
      </c>
      <c r="AH53">
        <f t="shared" si="37"/>
        <v>-8.0432836953249044E-6</v>
      </c>
      <c r="AI53">
        <f t="shared" si="38"/>
        <v>-8.0433527165810611E-6</v>
      </c>
      <c r="AJ53">
        <f t="shared" si="39"/>
        <v>-54.747592959865301</v>
      </c>
      <c r="AK53">
        <f t="shared" si="61"/>
        <v>-35.768427705907357</v>
      </c>
      <c r="AL53">
        <f t="shared" si="40"/>
        <v>-90.516028709125379</v>
      </c>
      <c r="AN53">
        <f t="shared" si="41"/>
        <v>0</v>
      </c>
      <c r="AO53">
        <f t="shared" si="42"/>
        <v>0</v>
      </c>
      <c r="AP53">
        <f t="shared" si="43"/>
        <v>-6.1090835862466391E-13</v>
      </c>
      <c r="AQ53">
        <f t="shared" si="44"/>
        <v>-7.1191246201823239E-8</v>
      </c>
      <c r="AR53">
        <f t="shared" si="45"/>
        <v>-7.1191857110181864E-8</v>
      </c>
      <c r="AS53">
        <f t="shared" si="46"/>
        <v>-0.48457191328815064</v>
      </c>
      <c r="AT53">
        <f t="shared" si="47"/>
        <v>-0.31658698605190821</v>
      </c>
      <c r="AU53">
        <f t="shared" si="48"/>
        <v>-0.80115897053191598</v>
      </c>
      <c r="AW53">
        <v>50</v>
      </c>
      <c r="AX53">
        <f>IF(Z53&gt;0, (R53*SUMPRODUCT(K53:$K$98, X53:$X$98)-K53*$AZ$3)/Z53, 0)</f>
        <v>-82624899033870.313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0.84903369399999995</v>
      </c>
      <c r="Q54" s="5">
        <f t="shared" si="60"/>
        <v>12.5</v>
      </c>
      <c r="R54">
        <f t="shared" si="31"/>
        <v>250000</v>
      </c>
      <c r="S54">
        <f t="shared" si="32"/>
        <v>-523332372003472.5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-456.22994569595403</v>
      </c>
      <c r="AC54">
        <f t="shared" si="33"/>
        <v>-407.34816586238719</v>
      </c>
      <c r="AE54">
        <f t="shared" si="34"/>
        <v>0</v>
      </c>
      <c r="AF54">
        <f t="shared" si="35"/>
        <v>0</v>
      </c>
      <c r="AG54">
        <f t="shared" si="36"/>
        <v>-9.7296715159941488E-12</v>
      </c>
      <c r="AH54">
        <f t="shared" si="37"/>
        <v>-1.1720274415974399E-6</v>
      </c>
      <c r="AI54">
        <f t="shared" si="38"/>
        <v>-1.1720371712689558E-6</v>
      </c>
      <c r="AJ54">
        <f t="shared" si="39"/>
        <v>-48.881779833566839</v>
      </c>
      <c r="AK54">
        <f t="shared" si="61"/>
        <v>-31.936096198716786</v>
      </c>
      <c r="AL54">
        <f t="shared" si="40"/>
        <v>-80.817877204320794</v>
      </c>
      <c r="AN54">
        <f t="shared" si="41"/>
        <v>0</v>
      </c>
      <c r="AO54">
        <f t="shared" si="42"/>
        <v>0</v>
      </c>
      <c r="AP54">
        <f t="shared" si="43"/>
        <v>-7.6890620196287605E-14</v>
      </c>
      <c r="AQ54">
        <f t="shared" si="44"/>
        <v>-9.2621746503317002E-9</v>
      </c>
      <c r="AR54">
        <f t="shared" si="45"/>
        <v>-9.2622515409518952E-9</v>
      </c>
      <c r="AS54">
        <f t="shared" si="46"/>
        <v>-0.386297765708003</v>
      </c>
      <c r="AT54">
        <f t="shared" si="47"/>
        <v>-0.2523812072515515</v>
      </c>
      <c r="AU54">
        <f t="shared" si="48"/>
        <v>-0.63867898222180608</v>
      </c>
      <c r="AW54">
        <v>51</v>
      </c>
      <c r="AX54">
        <f>IF(Z54&gt;0, (R54*SUMPRODUCT(K54:$K$98, X54:$X$98)-K54*$AZ$3)/Z54, 0)</f>
        <v>-523332372003472.5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0.853201969</v>
      </c>
      <c r="Q55" s="5">
        <f t="shared" si="60"/>
        <v>12.5</v>
      </c>
      <c r="R55">
        <f t="shared" si="31"/>
        <v>250000</v>
      </c>
      <c r="S55">
        <f t="shared" si="32"/>
        <v>-3415700087394624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-407.34816586238719</v>
      </c>
      <c r="AC55">
        <f t="shared" si="33"/>
        <v>-363.70371952811536</v>
      </c>
      <c r="AE55">
        <f t="shared" si="34"/>
        <v>0</v>
      </c>
      <c r="AF55">
        <f t="shared" si="35"/>
        <v>0</v>
      </c>
      <c r="AG55">
        <f t="shared" si="36"/>
        <v>-1.3309999056647849E-12</v>
      </c>
      <c r="AH55">
        <f t="shared" si="37"/>
        <v>-1.6602749790338844E-7</v>
      </c>
      <c r="AI55">
        <f t="shared" si="38"/>
        <v>-1.6602882890329412E-7</v>
      </c>
      <c r="AJ55">
        <f t="shared" si="39"/>
        <v>-43.644446334271834</v>
      </c>
      <c r="AK55">
        <f t="shared" si="61"/>
        <v>-28.514371610367107</v>
      </c>
      <c r="AL55">
        <f t="shared" si="40"/>
        <v>-72.158818110667767</v>
      </c>
      <c r="AN55">
        <f t="shared" si="41"/>
        <v>0</v>
      </c>
      <c r="AO55">
        <f t="shared" si="42"/>
        <v>0</v>
      </c>
      <c r="AP55">
        <f t="shared" si="43"/>
        <v>-9.3915048618044455E-15</v>
      </c>
      <c r="AQ55">
        <f t="shared" si="44"/>
        <v>-1.1714862240911381E-9</v>
      </c>
      <c r="AR55">
        <f t="shared" si="45"/>
        <v>-1.1714956155959999E-9</v>
      </c>
      <c r="AS55">
        <f t="shared" si="46"/>
        <v>-0.30795421411720825</v>
      </c>
      <c r="AT55">
        <f t="shared" si="47"/>
        <v>-0.20119675326070649</v>
      </c>
      <c r="AU55">
        <f t="shared" si="48"/>
        <v>-0.50915096854941033</v>
      </c>
      <c r="AW55">
        <v>52</v>
      </c>
      <c r="AX55">
        <f>IF(Z55&gt;0, (R55*SUMPRODUCT(K55:$K$98, X55:$X$98)-K55*$AZ$3)/Z55, 0)</f>
        <v>-3415700087394624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0.85761682500000003</v>
      </c>
      <c r="Q56" s="5">
        <f t="shared" si="60"/>
        <v>12.5</v>
      </c>
      <c r="R56">
        <f t="shared" si="31"/>
        <v>250000</v>
      </c>
      <c r="S56">
        <f t="shared" si="32"/>
        <v>-2.303715876959226E+16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-363.70371952811536</v>
      </c>
      <c r="AC56">
        <f t="shared" si="33"/>
        <v>-324.73546386541716</v>
      </c>
      <c r="AE56">
        <f t="shared" si="34"/>
        <v>0</v>
      </c>
      <c r="AF56">
        <f t="shared" si="35"/>
        <v>0</v>
      </c>
      <c r="AG56">
        <f t="shared" si="36"/>
        <v>-1.7620199343660463E-13</v>
      </c>
      <c r="AH56">
        <f t="shared" si="37"/>
        <v>-2.2829758263430647E-8</v>
      </c>
      <c r="AI56">
        <f t="shared" si="38"/>
        <v>-2.2829934465424083E-8</v>
      </c>
      <c r="AJ56">
        <f t="shared" si="39"/>
        <v>-38.968255662698198</v>
      </c>
      <c r="AK56">
        <f t="shared" si="61"/>
        <v>-25.459260366968078</v>
      </c>
      <c r="AL56">
        <f t="shared" si="40"/>
        <v>-64.427516052496216</v>
      </c>
      <c r="AN56">
        <f t="shared" si="41"/>
        <v>0</v>
      </c>
      <c r="AO56">
        <f t="shared" si="42"/>
        <v>0</v>
      </c>
      <c r="AP56">
        <f t="shared" si="43"/>
        <v>-1.1100689568157214E-15</v>
      </c>
      <c r="AQ56">
        <f t="shared" si="44"/>
        <v>-1.4382701038487127E-10</v>
      </c>
      <c r="AR56">
        <f t="shared" si="45"/>
        <v>-1.4382812045382808E-10</v>
      </c>
      <c r="AS56">
        <f t="shared" si="46"/>
        <v>-0.24549921410499381</v>
      </c>
      <c r="AT56">
        <f t="shared" si="47"/>
        <v>-0.16039281988616239</v>
      </c>
      <c r="AU56">
        <f t="shared" si="48"/>
        <v>-0.40589203413498437</v>
      </c>
      <c r="AW56">
        <v>53</v>
      </c>
      <c r="AX56">
        <f>IF(Z56&gt;0, (R56*SUMPRODUCT(K56:$K$98, X56:$X$98)-K56*$AZ$3)/Z56, 0)</f>
        <v>-2.303715876959226E+16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0.86229046899999995</v>
      </c>
      <c r="Q57" s="5">
        <f t="shared" si="60"/>
        <v>12.5</v>
      </c>
      <c r="R57">
        <f t="shared" si="31"/>
        <v>250000</v>
      </c>
      <c r="S57">
        <f t="shared" si="32"/>
        <v>-1.6105995846600886E+17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-324.73546386541716</v>
      </c>
      <c r="AC57">
        <f t="shared" si="33"/>
        <v>-289.94237845139168</v>
      </c>
      <c r="AE57">
        <f t="shared" si="34"/>
        <v>0</v>
      </c>
      <c r="AF57">
        <f t="shared" si="35"/>
        <v>0</v>
      </c>
      <c r="AG57">
        <f t="shared" si="36"/>
        <v>-2.250267394305387E-14</v>
      </c>
      <c r="AH57">
        <f t="shared" si="37"/>
        <v>-3.0387459911836944E-9</v>
      </c>
      <c r="AI57">
        <f t="shared" si="38"/>
        <v>-3.0387684938576374E-9</v>
      </c>
      <c r="AJ57">
        <f t="shared" si="39"/>
        <v>-34.793085414025484</v>
      </c>
      <c r="AK57">
        <f t="shared" si="61"/>
        <v>-22.731482470579202</v>
      </c>
      <c r="AL57">
        <f t="shared" si="40"/>
        <v>-57.524567887643457</v>
      </c>
      <c r="AN57">
        <f t="shared" si="41"/>
        <v>0</v>
      </c>
      <c r="AO57">
        <f t="shared" si="42"/>
        <v>0</v>
      </c>
      <c r="AP57">
        <f t="shared" si="43"/>
        <v>-1.2657713022553134E-16</v>
      </c>
      <c r="AQ57">
        <f t="shared" si="44"/>
        <v>-1.7092890739195876E-11</v>
      </c>
      <c r="AR57">
        <f t="shared" si="45"/>
        <v>-1.7093017316326099E-11</v>
      </c>
      <c r="AS57">
        <f t="shared" si="46"/>
        <v>-0.19571047043316242</v>
      </c>
      <c r="AT57">
        <f t="shared" si="47"/>
        <v>-0.12786417401679714</v>
      </c>
      <c r="AU57">
        <f t="shared" si="48"/>
        <v>-0.32357464446705259</v>
      </c>
      <c r="AW57">
        <v>54</v>
      </c>
      <c r="AX57">
        <f>IF(Z57&gt;0, (R57*SUMPRODUCT(K57:$K$98, X57:$X$98)-K57*$AZ$3)/Z57, 0)</f>
        <v>-1.6105995846600886E+17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0.86705037500000004</v>
      </c>
      <c r="Q58" s="5">
        <f t="shared" si="60"/>
        <v>12.5</v>
      </c>
      <c r="R58">
        <f t="shared" si="31"/>
        <v>250000</v>
      </c>
      <c r="S58">
        <f t="shared" si="32"/>
        <v>-1.1696134440805256E+18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-289.94237845139168</v>
      </c>
      <c r="AC58">
        <f t="shared" si="33"/>
        <v>-258.877123617329</v>
      </c>
      <c r="AE58">
        <f t="shared" si="34"/>
        <v>0</v>
      </c>
      <c r="AF58">
        <f t="shared" si="35"/>
        <v>0</v>
      </c>
      <c r="AG58">
        <f t="shared" si="36"/>
        <v>-2.7666953227957446E-15</v>
      </c>
      <c r="AH58">
        <f t="shared" si="37"/>
        <v>-3.9021903761655174E-10</v>
      </c>
      <c r="AI58">
        <f t="shared" si="38"/>
        <v>-3.9022180431187455E-10</v>
      </c>
      <c r="AJ58">
        <f t="shared" si="39"/>
        <v>-31.065254834062671</v>
      </c>
      <c r="AK58">
        <f t="shared" si="61"/>
        <v>-20.295966491597419</v>
      </c>
      <c r="AL58">
        <f t="shared" si="40"/>
        <v>-51.361221326050313</v>
      </c>
      <c r="AN58">
        <f t="shared" si="41"/>
        <v>0</v>
      </c>
      <c r="AO58">
        <f t="shared" si="42"/>
        <v>0</v>
      </c>
      <c r="AP58">
        <f t="shared" si="43"/>
        <v>-1.3895188120361826E-17</v>
      </c>
      <c r="AQ58">
        <f t="shared" si="44"/>
        <v>-1.9597990755084072E-12</v>
      </c>
      <c r="AR58">
        <f t="shared" si="45"/>
        <v>-1.9598129706965274E-12</v>
      </c>
      <c r="AS58">
        <f t="shared" si="46"/>
        <v>-0.15601918880250631</v>
      </c>
      <c r="AT58">
        <f t="shared" si="47"/>
        <v>-0.10193253668435337</v>
      </c>
      <c r="AU58">
        <f t="shared" si="48"/>
        <v>-0.25795172548881951</v>
      </c>
      <c r="AW58">
        <v>55</v>
      </c>
      <c r="AX58">
        <f>IF(Z58&gt;0, (R58*SUMPRODUCT(K58:$K$98, X58:$X$98)-K58*$AZ$3)/Z58, 0)</f>
        <v>-1.1696134440805256E+18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0.87202471800000003</v>
      </c>
      <c r="Q59" s="5">
        <f t="shared" si="60"/>
        <v>12.5</v>
      </c>
      <c r="R59">
        <f t="shared" si="31"/>
        <v>250000</v>
      </c>
      <c r="S59">
        <f t="shared" si="32"/>
        <v>-8.8518348947794698E+18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-258.877123617329</v>
      </c>
      <c r="AC59">
        <f t="shared" si="33"/>
        <v>-231.14028894404544</v>
      </c>
      <c r="AE59">
        <f t="shared" si="34"/>
        <v>0</v>
      </c>
      <c r="AF59">
        <f t="shared" si="35"/>
        <v>0</v>
      </c>
      <c r="AG59">
        <f t="shared" si="36"/>
        <v>-3.2640166091490903E-16</v>
      </c>
      <c r="AH59">
        <f t="shared" si="37"/>
        <v>-4.8252534173057562E-11</v>
      </c>
      <c r="AI59">
        <f t="shared" si="38"/>
        <v>-4.8252860574718477E-11</v>
      </c>
      <c r="AJ59">
        <f t="shared" si="39"/>
        <v>-27.736834673283568</v>
      </c>
      <c r="AK59">
        <f t="shared" si="61"/>
        <v>-18.121398653213031</v>
      </c>
      <c r="AL59">
        <f t="shared" si="40"/>
        <v>-45.858233326544848</v>
      </c>
      <c r="AN59">
        <f t="shared" si="41"/>
        <v>0</v>
      </c>
      <c r="AO59">
        <f t="shared" si="42"/>
        <v>0</v>
      </c>
      <c r="AP59">
        <f t="shared" si="43"/>
        <v>-1.4636506579845859E-18</v>
      </c>
      <c r="AQ59">
        <f t="shared" si="44"/>
        <v>-2.1637406253956196E-13</v>
      </c>
      <c r="AR59">
        <f t="shared" si="45"/>
        <v>-2.1637552619021995E-13</v>
      </c>
      <c r="AS59">
        <f t="shared" si="46"/>
        <v>-0.12437754209389448</v>
      </c>
      <c r="AT59">
        <f t="shared" si="47"/>
        <v>-8.1259994168016006E-2</v>
      </c>
      <c r="AU59">
        <f t="shared" si="48"/>
        <v>-0.20563753626212686</v>
      </c>
      <c r="AW59">
        <v>56</v>
      </c>
      <c r="AX59">
        <f>IF(Z59&gt;0, (R59*SUMPRODUCT(K59:$K$98, X59:$X$98)-K59*$AZ$3)/Z59, 0)</f>
        <v>-8.8518348947794698E+18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0.87703262900000001</v>
      </c>
      <c r="Q60" s="5">
        <f t="shared" si="60"/>
        <v>12.5</v>
      </c>
      <c r="R60">
        <f t="shared" si="31"/>
        <v>250000</v>
      </c>
      <c r="S60">
        <f t="shared" si="32"/>
        <v>-6.9962007110849372E+19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-231.14028894404544</v>
      </c>
      <c r="AC60">
        <f t="shared" si="33"/>
        <v>-206.37525798575504</v>
      </c>
      <c r="AE60">
        <f t="shared" si="34"/>
        <v>0</v>
      </c>
      <c r="AF60">
        <f t="shared" si="35"/>
        <v>0</v>
      </c>
      <c r="AG60">
        <f t="shared" si="36"/>
        <v>-3.6872737523590746E-17</v>
      </c>
      <c r="AH60">
        <f t="shared" si="37"/>
        <v>-5.7252981356433838E-12</v>
      </c>
      <c r="AI60">
        <f t="shared" si="38"/>
        <v>-5.7253350083809078E-12</v>
      </c>
      <c r="AJ60">
        <f t="shared" si="39"/>
        <v>-24.765030958290396</v>
      </c>
      <c r="AK60">
        <f t="shared" si="61"/>
        <v>-16.179820226083184</v>
      </c>
      <c r="AL60">
        <f t="shared" si="40"/>
        <v>-40.944851184379303</v>
      </c>
      <c r="AN60">
        <f t="shared" si="41"/>
        <v>0</v>
      </c>
      <c r="AO60">
        <f t="shared" si="42"/>
        <v>0</v>
      </c>
      <c r="AP60">
        <f t="shared" si="43"/>
        <v>-1.4762925615619545E-19</v>
      </c>
      <c r="AQ60">
        <f t="shared" si="44"/>
        <v>-2.2922667580532163E-14</v>
      </c>
      <c r="AR60">
        <f t="shared" si="45"/>
        <v>-2.2922815209788321E-14</v>
      </c>
      <c r="AS60">
        <f t="shared" si="46"/>
        <v>-9.9153015062103E-2</v>
      </c>
      <c r="AT60">
        <f t="shared" si="47"/>
        <v>-6.4779969840574464E-2</v>
      </c>
      <c r="AU60">
        <f t="shared" si="48"/>
        <v>-0.16393298490270036</v>
      </c>
      <c r="AW60">
        <v>57</v>
      </c>
      <c r="AX60">
        <f>IF(Z60&gt;0, (R60*SUMPRODUCT(K60:$K$98, X60:$X$98)-K60*$AZ$3)/Z60, 0)</f>
        <v>-6.9962007110849372E+19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0.88195855000000001</v>
      </c>
      <c r="Q61" s="5">
        <f t="shared" si="60"/>
        <v>12.5</v>
      </c>
      <c r="R61">
        <f t="shared" si="31"/>
        <v>250000</v>
      </c>
      <c r="S61">
        <f t="shared" si="32"/>
        <v>-5.7816771042543469E+20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-206.37525798575504</v>
      </c>
      <c r="AC61">
        <f t="shared" si="33"/>
        <v>-184.26362320156701</v>
      </c>
      <c r="AE61">
        <f t="shared" si="34"/>
        <v>0</v>
      </c>
      <c r="AF61">
        <f t="shared" si="35"/>
        <v>0</v>
      </c>
      <c r="AG61">
        <f t="shared" si="36"/>
        <v>-3.9837840275181536E-18</v>
      </c>
      <c r="AH61">
        <f t="shared" si="37"/>
        <v>-6.5040452241673365E-13</v>
      </c>
      <c r="AI61">
        <f t="shared" si="38"/>
        <v>-6.5040850620076114E-13</v>
      </c>
      <c r="AJ61">
        <f t="shared" si="39"/>
        <v>-22.111634784188027</v>
      </c>
      <c r="AK61">
        <f t="shared" si="61"/>
        <v>-14.446268059002854</v>
      </c>
      <c r="AL61">
        <f t="shared" si="40"/>
        <v>-36.557902843191528</v>
      </c>
      <c r="AN61">
        <f t="shared" si="41"/>
        <v>0</v>
      </c>
      <c r="AO61">
        <f t="shared" si="42"/>
        <v>0</v>
      </c>
      <c r="AP61">
        <f t="shared" si="43"/>
        <v>-1.4241141872800699E-20</v>
      </c>
      <c r="AQ61">
        <f t="shared" si="44"/>
        <v>-2.3250515124481556E-15</v>
      </c>
      <c r="AR61">
        <f t="shared" si="45"/>
        <v>-2.325065753590028E-15</v>
      </c>
      <c r="AS61">
        <f t="shared" si="46"/>
        <v>-7.904417654823323E-2</v>
      </c>
      <c r="AT61">
        <f t="shared" si="47"/>
        <v>-5.1642195344845744E-2</v>
      </c>
      <c r="AU61">
        <f t="shared" si="48"/>
        <v>-0.1306863718930813</v>
      </c>
      <c r="AW61">
        <v>58</v>
      </c>
      <c r="AX61">
        <f>IF(Z61&gt;0, (R61*SUMPRODUCT(K61:$K$98, X61:$X$98)-K61*$AZ$3)/Z61, 0)</f>
        <v>-5.7816771042543469E+20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0.88700226900000001</v>
      </c>
      <c r="Q62" s="5">
        <f t="shared" si="60"/>
        <v>12.5</v>
      </c>
      <c r="R62">
        <f t="shared" si="31"/>
        <v>250000</v>
      </c>
      <c r="S62">
        <f t="shared" si="32"/>
        <v>-5.0119664288789965E+21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-184.26362320156701</v>
      </c>
      <c r="AC62">
        <f t="shared" si="33"/>
        <v>-164.52109214425624</v>
      </c>
      <c r="AE62">
        <f t="shared" si="34"/>
        <v>0</v>
      </c>
      <c r="AF62">
        <f t="shared" si="35"/>
        <v>0</v>
      </c>
      <c r="AG62">
        <f t="shared" si="36"/>
        <v>-4.1032071562841133E-19</v>
      </c>
      <c r="AH62">
        <f t="shared" si="37"/>
        <v>-7.0672509432291207E-14</v>
      </c>
      <c r="AI62">
        <f t="shared" si="38"/>
        <v>-7.0672919753006838E-14</v>
      </c>
      <c r="AJ62">
        <f t="shared" si="39"/>
        <v>-19.742531057310771</v>
      </c>
      <c r="AK62">
        <f t="shared" si="61"/>
        <v>-12.898453624109692</v>
      </c>
      <c r="AL62">
        <f t="shared" si="40"/>
        <v>-32.640984681420534</v>
      </c>
      <c r="AN62">
        <f t="shared" si="41"/>
        <v>0</v>
      </c>
      <c r="AO62">
        <f t="shared" si="42"/>
        <v>0</v>
      </c>
      <c r="AP62">
        <f t="shared" si="43"/>
        <v>-1.3096475890603236E-21</v>
      </c>
      <c r="AQ62">
        <f t="shared" si="44"/>
        <v>-2.2557009204152012E-16</v>
      </c>
      <c r="AR62">
        <f t="shared" si="45"/>
        <v>-2.255714016891092E-16</v>
      </c>
      <c r="AS62">
        <f t="shared" si="46"/>
        <v>-6.3013533600313587E-2</v>
      </c>
      <c r="AT62">
        <f t="shared" si="47"/>
        <v>-4.1168841952204834E-2</v>
      </c>
      <c r="AU62">
        <f t="shared" si="48"/>
        <v>-0.10418237555251864</v>
      </c>
      <c r="AW62">
        <v>59</v>
      </c>
      <c r="AX62">
        <f>IF(Z62&gt;0, (R62*SUMPRODUCT(K62:$K$98, X62:$X$98)-K62*$AZ$3)/Z62, 0)</f>
        <v>-5.0119664288789965E+21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0.89213428500000003</v>
      </c>
      <c r="Q63" s="5">
        <f t="shared" si="60"/>
        <v>12.5</v>
      </c>
      <c r="R63">
        <f t="shared" si="31"/>
        <v>250000</v>
      </c>
      <c r="S63">
        <f t="shared" si="32"/>
        <v>-4.5725615204311524E+22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-164.52109214425624</v>
      </c>
      <c r="AC63">
        <f t="shared" si="33"/>
        <v>-146.89383227165737</v>
      </c>
      <c r="AE63">
        <f t="shared" si="34"/>
        <v>0</v>
      </c>
      <c r="AF63">
        <f t="shared" si="35"/>
        <v>0</v>
      </c>
      <c r="AG63">
        <f t="shared" si="36"/>
        <v>-4.015633021428615E-20</v>
      </c>
      <c r="AH63">
        <f t="shared" si="37"/>
        <v>-7.3212235651568212E-15</v>
      </c>
      <c r="AI63">
        <f t="shared" si="38"/>
        <v>-7.3212637214870362E-15</v>
      </c>
      <c r="AJ63">
        <f t="shared" si="39"/>
        <v>-17.62725987259887</v>
      </c>
      <c r="AK63">
        <f t="shared" si="61"/>
        <v>-11.516476450097938</v>
      </c>
      <c r="AL63">
        <f t="shared" si="40"/>
        <v>-29.143736322696817</v>
      </c>
      <c r="AN63">
        <f t="shared" si="41"/>
        <v>0</v>
      </c>
      <c r="AO63">
        <f t="shared" si="42"/>
        <v>0</v>
      </c>
      <c r="AP63">
        <f t="shared" si="43"/>
        <v>-1.1443714080483459E-22</v>
      </c>
      <c r="AQ63">
        <f t="shared" si="44"/>
        <v>-2.0863955633362598E-17</v>
      </c>
      <c r="AR63">
        <f t="shared" si="45"/>
        <v>-2.0864070070503404E-17</v>
      </c>
      <c r="AS63">
        <f t="shared" si="46"/>
        <v>-5.0234003189025399E-2</v>
      </c>
      <c r="AT63">
        <f t="shared" si="47"/>
        <v>-3.281954875016329E-2</v>
      </c>
      <c r="AU63">
        <f t="shared" si="48"/>
        <v>-8.3053551939188716E-2</v>
      </c>
      <c r="AW63">
        <v>60</v>
      </c>
      <c r="AX63">
        <f>IF(Z63&gt;0, (R63*SUMPRODUCT(K63:$K$98, X63:$X$98)-K63*$AZ$3)/Z63, 0)</f>
        <v>-4.5725615204311524E+22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0.89732143600000003</v>
      </c>
      <c r="Q64" s="5">
        <f t="shared" si="60"/>
        <v>12.5</v>
      </c>
      <c r="R64">
        <f t="shared" si="31"/>
        <v>250000</v>
      </c>
      <c r="S64">
        <f t="shared" si="32"/>
        <v>-4.4051655943554247E+23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-146.89383227165737</v>
      </c>
      <c r="AC64">
        <f t="shared" si="33"/>
        <v>-131.15520738540837</v>
      </c>
      <c r="AE64">
        <f t="shared" si="34"/>
        <v>0</v>
      </c>
      <c r="AF64">
        <f t="shared" si="35"/>
        <v>0</v>
      </c>
      <c r="AG64">
        <f t="shared" si="36"/>
        <v>-3.721631019769852E-21</v>
      </c>
      <c r="AH64">
        <f t="shared" si="37"/>
        <v>-7.2066271784746874E-16</v>
      </c>
      <c r="AI64">
        <f t="shared" si="38"/>
        <v>-7.2066643947848848E-16</v>
      </c>
      <c r="AJ64">
        <f t="shared" si="39"/>
        <v>-15.738624886248999</v>
      </c>
      <c r="AK64">
        <f t="shared" si="61"/>
        <v>-10.282568259016017</v>
      </c>
      <c r="AL64">
        <f t="shared" si="40"/>
        <v>-26.021193145265016</v>
      </c>
      <c r="AN64">
        <f t="shared" si="41"/>
        <v>0</v>
      </c>
      <c r="AO64">
        <f t="shared" si="42"/>
        <v>0</v>
      </c>
      <c r="AP64">
        <f t="shared" si="43"/>
        <v>-9.4695266768373861E-24</v>
      </c>
      <c r="AQ64">
        <f t="shared" si="44"/>
        <v>-1.8336946342630068E-18</v>
      </c>
      <c r="AR64">
        <f t="shared" si="45"/>
        <v>-1.8337041037896833E-18</v>
      </c>
      <c r="AS64">
        <f t="shared" si="46"/>
        <v>-4.0046239787169507E-2</v>
      </c>
      <c r="AT64">
        <f t="shared" si="47"/>
        <v>-2.616354332761742E-2</v>
      </c>
      <c r="AU64">
        <f t="shared" si="48"/>
        <v>-6.6209783114786924E-2</v>
      </c>
      <c r="AW64">
        <v>61</v>
      </c>
      <c r="AX64">
        <f>IF(Z64&gt;0, (R64*SUMPRODUCT(K64:$K$98, X64:$X$98)-K64*$AZ$3)/Z64, 0)</f>
        <v>-4.4051655943554247E+23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0.90253096600000005</v>
      </c>
      <c r="Q65" s="5">
        <f t="shared" si="60"/>
        <v>12.5</v>
      </c>
      <c r="R65">
        <f t="shared" si="31"/>
        <v>250000</v>
      </c>
      <c r="S65">
        <f t="shared" si="32"/>
        <v>-4.4966582875361088E+24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-131.15520738540837</v>
      </c>
      <c r="AC65">
        <f t="shared" si="33"/>
        <v>-117.10286373697176</v>
      </c>
      <c r="AE65">
        <f t="shared" si="34"/>
        <v>0</v>
      </c>
      <c r="AF65">
        <f t="shared" si="35"/>
        <v>0</v>
      </c>
      <c r="AG65">
        <f t="shared" si="36"/>
        <v>-3.2552747020370347E-22</v>
      </c>
      <c r="AH65">
        <f t="shared" si="37"/>
        <v>-6.7177744787369003E-17</v>
      </c>
      <c r="AI65">
        <f t="shared" si="38"/>
        <v>-6.7178070314839211E-17</v>
      </c>
      <c r="AJ65">
        <f t="shared" si="39"/>
        <v>-14.052343648436619</v>
      </c>
      <c r="AK65">
        <f t="shared" si="61"/>
        <v>-9.1808645169785876</v>
      </c>
      <c r="AL65">
        <f t="shared" si="40"/>
        <v>-23.233208165415206</v>
      </c>
      <c r="AN65">
        <f t="shared" si="41"/>
        <v>0</v>
      </c>
      <c r="AO65">
        <f t="shared" si="42"/>
        <v>0</v>
      </c>
      <c r="AP65">
        <f t="shared" si="43"/>
        <v>-7.3954495612517441E-25</v>
      </c>
      <c r="AQ65">
        <f t="shared" si="44"/>
        <v>-1.5261680462872888E-19</v>
      </c>
      <c r="AR65">
        <f t="shared" si="45"/>
        <v>-1.5261754417368502E-19</v>
      </c>
      <c r="AS65">
        <f t="shared" si="46"/>
        <v>-3.1924617177271637E-2</v>
      </c>
      <c r="AT65">
        <f t="shared" si="47"/>
        <v>-2.0857416555817462E-2</v>
      </c>
      <c r="AU65">
        <f t="shared" si="48"/>
        <v>-5.2782033733089095E-2</v>
      </c>
      <c r="AW65">
        <v>62</v>
      </c>
      <c r="AX65">
        <f>IF(Z65&gt;0, (R65*SUMPRODUCT(K65:$K$98, X65:$X$98)-K65*$AZ$3)/Z65, 0)</f>
        <v>-4.4966582875361088E+24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0.90776816500000002</v>
      </c>
      <c r="Q66" s="5">
        <f t="shared" si="60"/>
        <v>12.5</v>
      </c>
      <c r="R66">
        <f t="shared" si="31"/>
        <v>250000</v>
      </c>
      <c r="S66">
        <f t="shared" si="32"/>
        <v>-4.8823834115028354E+25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-117.10286373697176</v>
      </c>
      <c r="AC66">
        <f t="shared" si="33"/>
        <v>-104.55612833658191</v>
      </c>
      <c r="AE66">
        <f t="shared" si="34"/>
        <v>0</v>
      </c>
      <c r="AF66">
        <f t="shared" si="35"/>
        <v>0</v>
      </c>
      <c r="AG66">
        <f t="shared" si="36"/>
        <v>-2.6768721217758357E-23</v>
      </c>
      <c r="AH66">
        <f t="shared" si="37"/>
        <v>-5.9100694856781618E-18</v>
      </c>
      <c r="AI66">
        <f t="shared" si="38"/>
        <v>-5.9100962543993792E-18</v>
      </c>
      <c r="AJ66">
        <f t="shared" si="39"/>
        <v>-12.546735400389849</v>
      </c>
      <c r="AK66">
        <f t="shared" si="61"/>
        <v>-8.1972004615880234</v>
      </c>
      <c r="AL66">
        <f t="shared" si="40"/>
        <v>-20.743935861977874</v>
      </c>
      <c r="AN66">
        <f t="shared" si="41"/>
        <v>0</v>
      </c>
      <c r="AO66">
        <f t="shared" si="42"/>
        <v>0</v>
      </c>
      <c r="AP66">
        <f t="shared" si="43"/>
        <v>-5.4298338220685326E-26</v>
      </c>
      <c r="AQ66">
        <f t="shared" si="44"/>
        <v>-1.198813156708491E-20</v>
      </c>
      <c r="AR66">
        <f t="shared" si="45"/>
        <v>-1.1988185865423131E-20</v>
      </c>
      <c r="AS66">
        <f t="shared" si="46"/>
        <v>-2.5450109356881107E-2</v>
      </c>
      <c r="AT66">
        <f t="shared" si="47"/>
        <v>-1.6627404779828967E-2</v>
      </c>
      <c r="AU66">
        <f t="shared" si="48"/>
        <v>-4.2077514136710077E-2</v>
      </c>
      <c r="AW66">
        <v>63</v>
      </c>
      <c r="AX66">
        <f>IF(Z66&gt;0, (R66*SUMPRODUCT(K66:$K$98, X66:$X$98)-K66*$AZ$3)/Z66, 0)</f>
        <v>-4.8823834115028354E+25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0.91304259499999996</v>
      </c>
      <c r="Q67" s="5">
        <f t="shared" si="60"/>
        <v>12.5</v>
      </c>
      <c r="R67">
        <f t="shared" ref="R67:R79" si="62">$C$6</f>
        <v>250000</v>
      </c>
      <c r="S67">
        <f t="shared" ref="S67:S79" si="63">AX67</f>
        <v>-5.6645242951312188E+26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-104.55612833658191</v>
      </c>
      <c r="AC67">
        <f t="shared" ref="AC67:AC79" si="64">S67*Z67</f>
        <v>-93.353686014805263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-2.0600513200871247E-24</v>
      </c>
      <c r="AH67">
        <f t="shared" ref="AH67:AH79" si="68">-X67*R67</f>
        <v>-4.8881965370987293E-19</v>
      </c>
      <c r="AI67">
        <f t="shared" ref="AI67:AI79" si="69">SUM(AE67:AH67)</f>
        <v>-4.8882171376119297E-19</v>
      </c>
      <c r="AJ67">
        <f t="shared" ref="AJ67:AJ79" si="70">AB67-AC67</f>
        <v>-11.202442321776644</v>
      </c>
      <c r="AK67">
        <f t="shared" si="61"/>
        <v>-7.3189289835607338</v>
      </c>
      <c r="AL67">
        <f t="shared" ref="AL67:AL79" si="71">SUM(AI67:AK67)</f>
        <v>-18.521371305337379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-3.730945718996663E-27</v>
      </c>
      <c r="AQ67">
        <f t="shared" ref="AQ67:AQ79" si="75">AH67*$K67</f>
        <v>-8.8529813630718216E-22</v>
      </c>
      <c r="AR67">
        <f t="shared" ref="AR67:AR79" si="76">AI67*$K67</f>
        <v>-8.8530186725290101E-22</v>
      </c>
      <c r="AS67">
        <f t="shared" ref="AS67:AS79" si="77">AJ67*$K67</f>
        <v>-2.0288671362309541E-2</v>
      </c>
      <c r="AT67">
        <f t="shared" ref="AT67:AT79" si="78">AK67*$K67</f>
        <v>-1.325526529004222E-2</v>
      </c>
      <c r="AU67">
        <f t="shared" ref="AU67:AU79" si="79">AL67*$K67</f>
        <v>-3.3543936652351759E-2</v>
      </c>
      <c r="AW67">
        <v>64</v>
      </c>
      <c r="AX67">
        <f>IF(Z67&gt;0, (R67*SUMPRODUCT(K67:$K$98, X67:$X$98)-K67*$AZ$3)/Z67, 0)</f>
        <v>-5.6645242951312188E+26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0.91832435000000001</v>
      </c>
      <c r="Q68" s="5">
        <f t="shared" si="60"/>
        <v>12.5</v>
      </c>
      <c r="R68">
        <f t="shared" si="62"/>
        <v>250000</v>
      </c>
      <c r="S68">
        <f t="shared" si="63"/>
        <v>-7.056247104554659E+27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-93.353686014805263</v>
      </c>
      <c r="AC68">
        <f t="shared" si="64"/>
        <v>-83.351505370361835</v>
      </c>
      <c r="AE68">
        <f t="shared" si="65"/>
        <v>0</v>
      </c>
      <c r="AF68">
        <f t="shared" si="66"/>
        <v>0</v>
      </c>
      <c r="AG68">
        <f t="shared" si="67"/>
        <v>-1.4765551740060271E-25</v>
      </c>
      <c r="AH68">
        <f t="shared" si="68"/>
        <v>-3.7835905789713017E-20</v>
      </c>
      <c r="AI68">
        <f t="shared" si="69"/>
        <v>-3.783605344523042E-20</v>
      </c>
      <c r="AJ68">
        <f t="shared" si="70"/>
        <v>-10.002180644443428</v>
      </c>
      <c r="AK68">
        <f t="shared" si="61"/>
        <v>-6.5347580210363692</v>
      </c>
      <c r="AL68">
        <f t="shared" si="71"/>
        <v>-16.536938665479795</v>
      </c>
      <c r="AN68">
        <f t="shared" si="72"/>
        <v>0</v>
      </c>
      <c r="AO68">
        <f t="shared" si="73"/>
        <v>0</v>
      </c>
      <c r="AP68">
        <f t="shared" si="74"/>
        <v>-2.3876603528910995E-28</v>
      </c>
      <c r="AQ68">
        <f t="shared" si="75"/>
        <v>-6.1182469683623095E-23</v>
      </c>
      <c r="AR68">
        <f t="shared" si="76"/>
        <v>-6.1182708449658383E-23</v>
      </c>
      <c r="AS68">
        <f t="shared" si="77"/>
        <v>-1.6174004593677876E-2</v>
      </c>
      <c r="AT68">
        <f t="shared" si="78"/>
        <v>-1.0567016334536208E-2</v>
      </c>
      <c r="AU68">
        <f t="shared" si="79"/>
        <v>-2.6741020928214083E-2</v>
      </c>
      <c r="AW68">
        <v>65</v>
      </c>
      <c r="AX68">
        <f>IF(Z68&gt;0, (R68*SUMPRODUCT(K68:$K$98, X68:$X$98)-K68*$AZ$3)/Z68, 0)</f>
        <v>-7.056247104554659E+27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0.92358270799999997</v>
      </c>
      <c r="Q69" s="5">
        <f t="shared" ref="Q69:Q79" si="91">$C$8</f>
        <v>12.5</v>
      </c>
      <c r="R69">
        <f t="shared" si="62"/>
        <v>250000</v>
      </c>
      <c r="S69">
        <f t="shared" si="63"/>
        <v>-9.4858137682979493E+28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-83.351505370361835</v>
      </c>
      <c r="AC69">
        <f t="shared" si="64"/>
        <v>-74.420986937823059</v>
      </c>
      <c r="AE69">
        <f t="shared" si="65"/>
        <v>0</v>
      </c>
      <c r="AF69">
        <f t="shared" si="66"/>
        <v>0</v>
      </c>
      <c r="AG69">
        <f t="shared" si="67"/>
        <v>-9.8068796146069215E-27</v>
      </c>
      <c r="AH69">
        <f t="shared" si="68"/>
        <v>-2.7274416522397952E-21</v>
      </c>
      <c r="AI69">
        <f t="shared" si="69"/>
        <v>-2.7274514591194098E-21</v>
      </c>
      <c r="AJ69">
        <f t="shared" si="70"/>
        <v>-8.9305184325387756</v>
      </c>
      <c r="AK69">
        <f t="shared" si="61"/>
        <v>-5.8346053759253289</v>
      </c>
      <c r="AL69">
        <f t="shared" si="71"/>
        <v>-14.765123808464104</v>
      </c>
      <c r="AN69">
        <f t="shared" si="72"/>
        <v>0</v>
      </c>
      <c r="AO69">
        <f t="shared" si="73"/>
        <v>0</v>
      </c>
      <c r="AP69">
        <f t="shared" si="74"/>
        <v>-1.4159101326320658E-29</v>
      </c>
      <c r="AQ69">
        <f t="shared" si="75"/>
        <v>-3.9378603830489233E-24</v>
      </c>
      <c r="AR69">
        <f t="shared" si="76"/>
        <v>-3.9378745421502495E-24</v>
      </c>
      <c r="AS69">
        <f t="shared" si="77"/>
        <v>-1.2893817437562084E-2</v>
      </c>
      <c r="AT69">
        <f t="shared" si="78"/>
        <v>-8.4239607258738882E-3</v>
      </c>
      <c r="AU69">
        <f t="shared" si="79"/>
        <v>-2.1317778163435972E-2</v>
      </c>
      <c r="AW69">
        <v>66</v>
      </c>
      <c r="AX69">
        <f>IF(Z69&gt;0, (R69*SUMPRODUCT(K69:$K$98, X69:$X$98)-K69*$AZ$3)/Z69, 0)</f>
        <v>-9.4858137682979493E+28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0.92968762000000005</v>
      </c>
      <c r="Q70" s="5">
        <f t="shared" si="91"/>
        <v>12.5</v>
      </c>
      <c r="R70">
        <f t="shared" si="62"/>
        <v>250000</v>
      </c>
      <c r="S70">
        <f t="shared" si="63"/>
        <v>-1.4042683407349301E+30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-74.420986937823059</v>
      </c>
      <c r="AC70">
        <f t="shared" si="64"/>
        <v>-66.447309765913445</v>
      </c>
      <c r="AE70">
        <f t="shared" si="65"/>
        <v>0</v>
      </c>
      <c r="AF70">
        <f t="shared" si="66"/>
        <v>0</v>
      </c>
      <c r="AG70">
        <f t="shared" si="67"/>
        <v>-5.9147624993042589E-28</v>
      </c>
      <c r="AH70">
        <f t="shared" si="68"/>
        <v>-1.8234669137060853E-22</v>
      </c>
      <c r="AI70">
        <f t="shared" si="69"/>
        <v>-1.8234728284685846E-22</v>
      </c>
      <c r="AJ70">
        <f t="shared" si="70"/>
        <v>-7.973677171909614</v>
      </c>
      <c r="AK70">
        <f t="shared" si="61"/>
        <v>-5.2094690856476147</v>
      </c>
      <c r="AL70">
        <f t="shared" si="71"/>
        <v>-13.18314625755723</v>
      </c>
      <c r="AN70">
        <f t="shared" si="72"/>
        <v>0</v>
      </c>
      <c r="AO70">
        <f t="shared" si="73"/>
        <v>0</v>
      </c>
      <c r="AP70">
        <f t="shared" si="74"/>
        <v>-7.6247241040317413E-31</v>
      </c>
      <c r="AQ70">
        <f t="shared" si="75"/>
        <v>-2.3506323595367672E-25</v>
      </c>
      <c r="AR70">
        <f t="shared" si="76"/>
        <v>-2.350639984260871E-25</v>
      </c>
      <c r="AS70">
        <f t="shared" si="77"/>
        <v>-1.027887231948507E-2</v>
      </c>
      <c r="AT70">
        <f t="shared" si="78"/>
        <v>-6.7155299153969132E-3</v>
      </c>
      <c r="AU70">
        <f t="shared" si="79"/>
        <v>-1.6994402234881984E-2</v>
      </c>
      <c r="AW70">
        <v>67</v>
      </c>
      <c r="AX70">
        <f>IF(Z70&gt;0, (R70*SUMPRODUCT(K70:$K$98, X70:$X$98)-K70*$AZ$3)/Z70, 0)</f>
        <v>-1.4042683407349301E+30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0.93575936900000001</v>
      </c>
      <c r="Q71" s="5">
        <f t="shared" si="91"/>
        <v>12.5</v>
      </c>
      <c r="R71">
        <f t="shared" si="62"/>
        <v>250000</v>
      </c>
      <c r="S71">
        <f t="shared" si="63"/>
        <v>-2.3115715938358655E+31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-66.447309765913445</v>
      </c>
      <c r="AC71">
        <f t="shared" si="64"/>
        <v>-59.327955148137008</v>
      </c>
      <c r="AE71">
        <f t="shared" si="65"/>
        <v>0</v>
      </c>
      <c r="AF71">
        <f t="shared" si="66"/>
        <v>0</v>
      </c>
      <c r="AG71">
        <f t="shared" si="67"/>
        <v>-3.2082045017740006E-29</v>
      </c>
      <c r="AH71">
        <f t="shared" si="68"/>
        <v>-1.1069588848267632E-23</v>
      </c>
      <c r="AI71">
        <f t="shared" si="69"/>
        <v>-1.106962093031265E-23</v>
      </c>
      <c r="AJ71">
        <f t="shared" si="70"/>
        <v>-7.1193546177764375</v>
      </c>
      <c r="AK71">
        <f t="shared" si="61"/>
        <v>-4.6513116836139412</v>
      </c>
      <c r="AL71">
        <f t="shared" si="71"/>
        <v>-11.770666301390378</v>
      </c>
      <c r="AN71">
        <f t="shared" si="72"/>
        <v>0</v>
      </c>
      <c r="AO71">
        <f t="shared" si="73"/>
        <v>0</v>
      </c>
      <c r="AP71">
        <f t="shared" si="74"/>
        <v>-3.6925879161034934E-32</v>
      </c>
      <c r="AQ71">
        <f t="shared" si="75"/>
        <v>-1.2740905386406842E-26</v>
      </c>
      <c r="AR71">
        <f t="shared" si="76"/>
        <v>-1.2740942312286005E-26</v>
      </c>
      <c r="AS71">
        <f t="shared" si="77"/>
        <v>-8.1942540812221503E-3</v>
      </c>
      <c r="AT71">
        <f t="shared" si="78"/>
        <v>-5.3535793330651404E-3</v>
      </c>
      <c r="AU71">
        <f t="shared" si="79"/>
        <v>-1.3547833414287289E-2</v>
      </c>
      <c r="AW71">
        <v>68</v>
      </c>
      <c r="AX71">
        <f>IF(Z71&gt;0, (R71*SUMPRODUCT(K71:$K$98, X71:$X$98)-K71*$AZ$3)/Z71, 0)</f>
        <v>-2.3115715938358655E+31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0.94179042899999998</v>
      </c>
      <c r="Q72" s="5">
        <f t="shared" si="91"/>
        <v>12.5</v>
      </c>
      <c r="R72">
        <f t="shared" si="62"/>
        <v>250000</v>
      </c>
      <c r="S72">
        <f t="shared" si="63"/>
        <v>-4.281106771893951E+32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-59.327955148137008</v>
      </c>
      <c r="AC72">
        <f t="shared" si="64"/>
        <v>-52.971388525122315</v>
      </c>
      <c r="AE72">
        <f t="shared" si="65"/>
        <v>0</v>
      </c>
      <c r="AF72">
        <f t="shared" si="66"/>
        <v>0</v>
      </c>
      <c r="AG72">
        <f t="shared" si="67"/>
        <v>-1.5466616271079331E-30</v>
      </c>
      <c r="AH72">
        <f t="shared" si="68"/>
        <v>-6.0429125880909352E-25</v>
      </c>
      <c r="AI72">
        <f t="shared" si="69"/>
        <v>-6.0429280547072067E-25</v>
      </c>
      <c r="AJ72">
        <f t="shared" si="70"/>
        <v>-6.3565666230146931</v>
      </c>
      <c r="AK72">
        <f t="shared" ref="AK72:AK79" si="92">G72*SUM(AB72:AB72, AE72:AF72)</f>
        <v>-4.1529568603695912</v>
      </c>
      <c r="AL72">
        <f t="shared" si="71"/>
        <v>-10.509523483384285</v>
      </c>
      <c r="AN72">
        <f t="shared" si="72"/>
        <v>0</v>
      </c>
      <c r="AO72">
        <f t="shared" si="73"/>
        <v>0</v>
      </c>
      <c r="AP72">
        <f t="shared" si="74"/>
        <v>-1.5894471367422627E-33</v>
      </c>
      <c r="AQ72">
        <f t="shared" si="75"/>
        <v>-6.2100784957630809E-28</v>
      </c>
      <c r="AR72">
        <f t="shared" si="76"/>
        <v>-6.2100943902344487E-28</v>
      </c>
      <c r="AS72">
        <f t="shared" si="77"/>
        <v>-6.5324091846477765E-3</v>
      </c>
      <c r="AT72">
        <f t="shared" si="78"/>
        <v>-4.2678406673032059E-3</v>
      </c>
      <c r="AU72">
        <f t="shared" si="79"/>
        <v>-1.0800249851950983E-2</v>
      </c>
      <c r="AW72">
        <v>69</v>
      </c>
      <c r="AX72">
        <f>IF(Z72&gt;0, (R72*SUMPRODUCT(K72:$K$98, X72:$X$98)-K72*$AZ$3)/Z72, 0)</f>
        <v>-4.281106771893951E+32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0.94777327099999997</v>
      </c>
      <c r="Q73" s="5">
        <f t="shared" si="91"/>
        <v>12.5</v>
      </c>
      <c r="R73">
        <f t="shared" si="62"/>
        <v>250000</v>
      </c>
      <c r="S73">
        <f t="shared" si="63"/>
        <v>-9.0521261086066867E+33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-52.971388525122315</v>
      </c>
      <c r="AC73">
        <f t="shared" si="64"/>
        <v>-47.295882611716358</v>
      </c>
      <c r="AE73">
        <f t="shared" si="65"/>
        <v>0</v>
      </c>
      <c r="AF73">
        <f t="shared" si="66"/>
        <v>0</v>
      </c>
      <c r="AG73">
        <f t="shared" si="67"/>
        <v>-6.5310461382585879E-32</v>
      </c>
      <c r="AH73">
        <f t="shared" si="68"/>
        <v>-2.9317690989085357E-26</v>
      </c>
      <c r="AI73">
        <f t="shared" si="69"/>
        <v>-2.9317756299546742E-26</v>
      </c>
      <c r="AJ73">
        <f t="shared" si="70"/>
        <v>-5.6755059134059564</v>
      </c>
      <c r="AK73">
        <f t="shared" si="92"/>
        <v>-3.7079971967585625</v>
      </c>
      <c r="AL73">
        <f t="shared" si="71"/>
        <v>-9.3835031101645185</v>
      </c>
      <c r="AN73">
        <f t="shared" si="72"/>
        <v>0</v>
      </c>
      <c r="AO73">
        <f t="shared" si="73"/>
        <v>0</v>
      </c>
      <c r="AP73">
        <f t="shared" si="74"/>
        <v>-5.9926029913429999E-35</v>
      </c>
      <c r="AQ73">
        <f t="shared" si="75"/>
        <v>-2.6900634140567825E-29</v>
      </c>
      <c r="AR73">
        <f t="shared" si="76"/>
        <v>-2.6900694066597739E-29</v>
      </c>
      <c r="AS73">
        <f t="shared" si="77"/>
        <v>-5.2075966076592425E-3</v>
      </c>
      <c r="AT73">
        <f t="shared" si="78"/>
        <v>-3.4022964503373759E-3</v>
      </c>
      <c r="AU73">
        <f t="shared" si="79"/>
        <v>-8.6098930579966183E-3</v>
      </c>
      <c r="AW73">
        <v>70</v>
      </c>
      <c r="AX73">
        <f>IF(Z73&gt;0, (R73*SUMPRODUCT(K73:$K$98, X73:$X$98)-K73*$AZ$3)/Z73, 0)</f>
        <v>-9.0521261086066867E+33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0.95370057100000005</v>
      </c>
      <c r="Q74" s="5">
        <f t="shared" si="91"/>
        <v>12.5</v>
      </c>
      <c r="R74">
        <f t="shared" si="62"/>
        <v>250000</v>
      </c>
      <c r="S74">
        <f t="shared" si="63"/>
        <v>-2.226551677744884E+35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-47.295882611716358</v>
      </c>
      <c r="AC74">
        <f t="shared" si="64"/>
        <v>-42.228466617603893</v>
      </c>
      <c r="AE74">
        <f t="shared" si="65"/>
        <v>0</v>
      </c>
      <c r="AF74">
        <f t="shared" si="66"/>
        <v>0</v>
      </c>
      <c r="AG74">
        <f t="shared" si="67"/>
        <v>-2.3707324559144132E-33</v>
      </c>
      <c r="AH74">
        <f t="shared" si="68"/>
        <v>-1.2457324862569123E-27</v>
      </c>
      <c r="AI74">
        <f t="shared" si="69"/>
        <v>-1.2457348569893681E-27</v>
      </c>
      <c r="AJ74">
        <f t="shared" si="70"/>
        <v>-5.0674159941124657</v>
      </c>
      <c r="AK74">
        <f t="shared" si="92"/>
        <v>-3.3107117828201456</v>
      </c>
      <c r="AL74">
        <f t="shared" si="71"/>
        <v>-8.3781277769326117</v>
      </c>
      <c r="AN74">
        <f t="shared" si="72"/>
        <v>0</v>
      </c>
      <c r="AO74">
        <f t="shared" si="73"/>
        <v>0</v>
      </c>
      <c r="AP74">
        <f t="shared" si="74"/>
        <v>-1.9422148822271642E-36</v>
      </c>
      <c r="AQ74">
        <f t="shared" si="75"/>
        <v>-1.0205623026107372E-30</v>
      </c>
      <c r="AR74">
        <f t="shared" si="76"/>
        <v>-1.0205642448256193E-30</v>
      </c>
      <c r="AS74">
        <f t="shared" si="77"/>
        <v>-4.1514641323814154E-3</v>
      </c>
      <c r="AT74">
        <f t="shared" si="78"/>
        <v>-2.7122898998225256E-3</v>
      </c>
      <c r="AU74">
        <f t="shared" si="79"/>
        <v>-6.8637540322039415E-3</v>
      </c>
      <c r="AW74">
        <v>71</v>
      </c>
      <c r="AX74">
        <f>IF(Z74&gt;0, (R74*SUMPRODUCT(K74:$K$98, X74:$X$98)-K74*$AZ$3)/Z74, 0)</f>
        <v>-2.226551677744884E+35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0.95959776100000005</v>
      </c>
      <c r="Q75" s="5">
        <f t="shared" si="91"/>
        <v>12.5</v>
      </c>
      <c r="R75">
        <f t="shared" si="62"/>
        <v>250000</v>
      </c>
      <c r="S75">
        <f t="shared" si="63"/>
        <v>-6.5389676379265189E+36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-42.228466617603893</v>
      </c>
      <c r="AC75">
        <f t="shared" si="64"/>
        <v>-37.703988051432042</v>
      </c>
      <c r="AE75">
        <f t="shared" si="65"/>
        <v>0</v>
      </c>
      <c r="AF75">
        <f t="shared" si="66"/>
        <v>0</v>
      </c>
      <c r="AG75">
        <f t="shared" si="67"/>
        <v>-7.2075574729766951E-35</v>
      </c>
      <c r="AH75">
        <f t="shared" si="68"/>
        <v>-4.5498991132510043E-29</v>
      </c>
      <c r="AI75">
        <f t="shared" si="69"/>
        <v>-4.5499063208084775E-29</v>
      </c>
      <c r="AJ75">
        <f t="shared" si="70"/>
        <v>-4.524478566171851</v>
      </c>
      <c r="AK75">
        <f t="shared" si="92"/>
        <v>-2.9559926632322728</v>
      </c>
      <c r="AL75">
        <f t="shared" si="71"/>
        <v>-7.4804712294041238</v>
      </c>
      <c r="AN75">
        <f t="shared" si="72"/>
        <v>0</v>
      </c>
      <c r="AO75">
        <f t="shared" si="73"/>
        <v>0</v>
      </c>
      <c r="AP75">
        <f t="shared" si="74"/>
        <v>-5.2721143784667044E-38</v>
      </c>
      <c r="AQ75">
        <f t="shared" si="75"/>
        <v>-3.3281161649394027E-32</v>
      </c>
      <c r="AR75">
        <f t="shared" si="76"/>
        <v>-3.3281214370537809E-32</v>
      </c>
      <c r="AS75">
        <f t="shared" si="77"/>
        <v>-3.3095217892071278E-3</v>
      </c>
      <c r="AT75">
        <f t="shared" si="78"/>
        <v>-2.1622209022819877E-3</v>
      </c>
      <c r="AU75">
        <f t="shared" si="79"/>
        <v>-5.471742691489115E-3</v>
      </c>
      <c r="AW75">
        <v>72</v>
      </c>
      <c r="AX75">
        <f>IF(Z75&gt;0, (R75*SUMPRODUCT(K75:$K$98, X75:$X$98)-K75*$AZ$3)/Z75, 0)</f>
        <v>-6.5389676379265189E+36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0.96549474700000004</v>
      </c>
      <c r="Q76" s="5">
        <f t="shared" si="91"/>
        <v>12.5</v>
      </c>
      <c r="R76">
        <f t="shared" si="62"/>
        <v>250000</v>
      </c>
      <c r="S76">
        <f t="shared" si="63"/>
        <v>-2.3824948726031953E+38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-37.703988051432042</v>
      </c>
      <c r="AC76">
        <f t="shared" si="64"/>
        <v>-33.664275045921464</v>
      </c>
      <c r="AE76">
        <f t="shared" si="65"/>
        <v>0</v>
      </c>
      <c r="AF76">
        <f t="shared" si="66"/>
        <v>0</v>
      </c>
      <c r="AG76">
        <f t="shared" si="67"/>
        <v>-1.766230193873341E-36</v>
      </c>
      <c r="AH76">
        <f t="shared" si="68"/>
        <v>-1.3917717757719189E-30</v>
      </c>
      <c r="AI76">
        <f t="shared" si="69"/>
        <v>-1.3917735420021127E-30</v>
      </c>
      <c r="AJ76">
        <f t="shared" si="70"/>
        <v>-4.0397130055105777</v>
      </c>
      <c r="AK76">
        <f t="shared" si="92"/>
        <v>-2.6392791636002433</v>
      </c>
      <c r="AL76">
        <f t="shared" si="71"/>
        <v>-6.6789921691108205</v>
      </c>
      <c r="AN76">
        <f t="shared" si="72"/>
        <v>0</v>
      </c>
      <c r="AO76">
        <f t="shared" si="73"/>
        <v>0</v>
      </c>
      <c r="AP76">
        <f t="shared" si="74"/>
        <v>-1.1535222918684286E-39</v>
      </c>
      <c r="AQ76">
        <f t="shared" si="75"/>
        <v>-9.0896406035585244E-34</v>
      </c>
      <c r="AR76">
        <f t="shared" si="76"/>
        <v>-9.089652138781443E-34</v>
      </c>
      <c r="AS76">
        <f t="shared" si="77"/>
        <v>-2.6383305079776182E-3</v>
      </c>
      <c r="AT76">
        <f t="shared" si="78"/>
        <v>-1.7237092652120434E-3</v>
      </c>
      <c r="AU76">
        <f t="shared" si="79"/>
        <v>-4.3620397731896614E-3</v>
      </c>
      <c r="AW76">
        <v>73</v>
      </c>
      <c r="AX76">
        <f>IF(Z76&gt;0, (R76*SUMPRODUCT(K76:$K$98, X76:$X$98)-K76*$AZ$3)/Z76, 0)</f>
        <v>-2.3824948726031953E+38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0.97139193700000004</v>
      </c>
      <c r="Q77" s="5">
        <f t="shared" si="91"/>
        <v>12.5</v>
      </c>
      <c r="R77">
        <f t="shared" si="62"/>
        <v>250000</v>
      </c>
      <c r="S77">
        <f t="shared" si="63"/>
        <v>-1.1431751734848965E+40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-33.664275045921464</v>
      </c>
      <c r="AC77">
        <f t="shared" si="64"/>
        <v>-30.057388433858449</v>
      </c>
      <c r="AE77">
        <f t="shared" si="65"/>
        <v>0</v>
      </c>
      <c r="AF77">
        <f t="shared" si="66"/>
        <v>0</v>
      </c>
      <c r="AG77">
        <f t="shared" si="67"/>
        <v>-3.2866122720097239E-38</v>
      </c>
      <c r="AH77">
        <f t="shared" si="68"/>
        <v>-3.431403538429021E-32</v>
      </c>
      <c r="AI77">
        <f t="shared" si="69"/>
        <v>-3.431406825041293E-32</v>
      </c>
      <c r="AJ77">
        <f t="shared" si="70"/>
        <v>-3.6068866120630148</v>
      </c>
      <c r="AK77">
        <f t="shared" si="92"/>
        <v>-2.3564992532145026</v>
      </c>
      <c r="AL77">
        <f t="shared" si="71"/>
        <v>-5.9633858652775178</v>
      </c>
      <c r="AN77">
        <f t="shared" si="72"/>
        <v>0</v>
      </c>
      <c r="AO77">
        <f t="shared" si="73"/>
        <v>0</v>
      </c>
      <c r="AP77">
        <f t="shared" si="74"/>
        <v>-1.9165013820528604E-41</v>
      </c>
      <c r="AQ77">
        <f t="shared" si="75"/>
        <v>-2.0009325954834862E-35</v>
      </c>
      <c r="AR77">
        <f t="shared" si="76"/>
        <v>-2.0009345119848682E-35</v>
      </c>
      <c r="AS77">
        <f t="shared" si="77"/>
        <v>-2.1032609279158301E-3</v>
      </c>
      <c r="AT77">
        <f t="shared" si="78"/>
        <v>-1.3741304729050089E-3</v>
      </c>
      <c r="AU77">
        <f t="shared" si="79"/>
        <v>-3.4773914008208394E-3</v>
      </c>
      <c r="AW77">
        <v>74</v>
      </c>
      <c r="AX77">
        <f>IF(Z77&gt;0, (R77*SUMPRODUCT(K77:$K$98, X77:$X$98)-K77*$AZ$3)/Z77, 0)</f>
        <v>-1.1431751734848965E+40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0.97728912599999995</v>
      </c>
      <c r="Q78" s="5">
        <f t="shared" si="91"/>
        <v>12.5</v>
      </c>
      <c r="R78">
        <f t="shared" si="62"/>
        <v>250000</v>
      </c>
      <c r="S78">
        <f t="shared" si="63"/>
        <v>-8.0300703097437353E+41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-30.057388433858449</v>
      </c>
      <c r="AC78">
        <f t="shared" si="64"/>
        <v>-26.836953958802191</v>
      </c>
      <c r="AE78">
        <f t="shared" si="65"/>
        <v>0</v>
      </c>
      <c r="AF78">
        <f t="shared" si="66"/>
        <v>0</v>
      </c>
      <c r="AG78">
        <f t="shared" si="67"/>
        <v>-4.1775714476369634E-40</v>
      </c>
      <c r="AH78">
        <f t="shared" si="68"/>
        <v>-6.4239408696265143E-34</v>
      </c>
      <c r="AI78">
        <f t="shared" si="69"/>
        <v>-6.4239450471979622E-34</v>
      </c>
      <c r="AJ78">
        <f t="shared" si="70"/>
        <v>-3.2204344750562583</v>
      </c>
      <c r="AK78">
        <f t="shared" si="92"/>
        <v>-2.1040171903700915</v>
      </c>
      <c r="AL78">
        <f t="shared" si="71"/>
        <v>-5.3244516654263503</v>
      </c>
      <c r="AN78">
        <f t="shared" si="72"/>
        <v>0</v>
      </c>
      <c r="AO78">
        <f t="shared" si="73"/>
        <v>0</v>
      </c>
      <c r="AP78">
        <f t="shared" si="74"/>
        <v>-2.1750363917946381E-43</v>
      </c>
      <c r="AQ78">
        <f t="shared" si="75"/>
        <v>-3.3445999297218428E-37</v>
      </c>
      <c r="AR78">
        <f t="shared" si="76"/>
        <v>-3.3446021047582347E-37</v>
      </c>
      <c r="AS78">
        <f t="shared" si="77"/>
        <v>-1.6767067346267755E-3</v>
      </c>
      <c r="AT78">
        <f t="shared" si="78"/>
        <v>-1.0954483999561615E-3</v>
      </c>
      <c r="AU78">
        <f t="shared" si="79"/>
        <v>-2.7721551345829369E-3</v>
      </c>
      <c r="AW78">
        <v>75</v>
      </c>
      <c r="AX78">
        <f>IF(Z78&gt;0, (R78*SUMPRODUCT(K78:$K$98, X78:$X$98)-K78*$AZ$3)/Z78, 0)</f>
        <v>-8.0300703097437353E+41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-26.836953958802191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-8.3551428952739276E-36</v>
      </c>
      <c r="AI79">
        <f t="shared" si="69"/>
        <v>-8.3551428952739276E-36</v>
      </c>
      <c r="AJ79">
        <f t="shared" si="70"/>
        <v>-26.836953958802191</v>
      </c>
      <c r="AK79">
        <f t="shared" si="92"/>
        <v>-1.8785867771161535</v>
      </c>
      <c r="AL79">
        <f t="shared" si="71"/>
        <v>-28.715540735918346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-3.88399355677614E-39</v>
      </c>
      <c r="AR79">
        <f t="shared" si="76"/>
        <v>-3.88399355677614E-39</v>
      </c>
      <c r="AS79">
        <f t="shared" si="77"/>
        <v>-1.2475496537401621E-2</v>
      </c>
      <c r="AT79">
        <f t="shared" si="78"/>
        <v>-8.7328475761811353E-4</v>
      </c>
      <c r="AU79">
        <f t="shared" si="79"/>
        <v>-1.3348781295019735E-2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82648.564826168178</v>
      </c>
      <c r="AO81" s="6">
        <f t="shared" si="93"/>
        <v>-8264.8564826168185</v>
      </c>
      <c r="AP81" s="6">
        <f t="shared" si="93"/>
        <v>-203.11204730972861</v>
      </c>
      <c r="AQ81" s="6">
        <f t="shared" si="93"/>
        <v>-51545.478973496334</v>
      </c>
      <c r="AR81" s="6">
        <f t="shared" si="93"/>
        <v>22635.117322745285</v>
      </c>
      <c r="AS81" s="6">
        <f t="shared" si="93"/>
        <v>-7057.6969406182416</v>
      </c>
      <c r="AT81" s="6">
        <f t="shared" si="93"/>
        <v>1588.050774077085</v>
      </c>
      <c r="AU81" s="6">
        <f t="shared" si="93"/>
        <v>17165.471156204185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1AFA-0B4D-41B7-894F-D063732EAFB2}">
  <sheetPr codeName="Sheet8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142446.77783546914</v>
      </c>
      <c r="K3">
        <v>1</v>
      </c>
      <c r="L3" s="2">
        <v>0</v>
      </c>
      <c r="O3">
        <f>$C$3</f>
        <v>142446.77783546914</v>
      </c>
      <c r="P3" s="2">
        <f>O3*C5</f>
        <v>14244.677783546915</v>
      </c>
      <c r="Q3" s="5">
        <f>B8</f>
        <v>100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142446.77783546914</v>
      </c>
      <c r="AF3">
        <f t="shared" ref="AF3:AF34" si="4">-$Z3*P3</f>
        <v>-14244.677783546915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128102.10005192223</v>
      </c>
      <c r="AJ3">
        <f t="shared" ref="AJ3:AJ34" si="8">AB3-AC3</f>
        <v>0</v>
      </c>
      <c r="AL3">
        <f t="shared" ref="AL3:AL34" si="9">SUM(AI3:AK3)</f>
        <v>128102.10005192223</v>
      </c>
      <c r="AN3">
        <f t="shared" ref="AN3:AN34" si="10">AE3*$K3</f>
        <v>142446.77783546914</v>
      </c>
      <c r="AO3">
        <f t="shared" ref="AO3:AO34" si="11">AF3*$K3</f>
        <v>-14244.677783546915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128102.10005192223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128102.10005192223</v>
      </c>
      <c r="AW3">
        <v>0</v>
      </c>
      <c r="AX3">
        <f>IF(Z3&gt;0, (R3*SUMPRODUCT(K3:$K$98, X3:$X$98)-K3*$AZ$3)/Z3, 0)</f>
        <v>0</v>
      </c>
      <c r="AZ3">
        <f>C6*ABS(SUMPRODUCT(X4:X69, K4:K69))/1</f>
        <v>98652.751384593415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2.1847999999999999E-2</v>
      </c>
      <c r="R4">
        <f t="shared" si="0"/>
        <v>250000</v>
      </c>
      <c r="S4">
        <f t="shared" si="1"/>
        <v>6835.0276308062021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6617.3456708202866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-5462</v>
      </c>
      <c r="AI4">
        <f t="shared" si="7"/>
        <v>-5462</v>
      </c>
      <c r="AJ4">
        <f t="shared" si="8"/>
        <v>-6617.3456708202866</v>
      </c>
      <c r="AK4">
        <f>G4*SUM(AB4, AE4:AF4)</f>
        <v>0</v>
      </c>
      <c r="AL4">
        <f t="shared" si="9"/>
        <v>-12079.345670820287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-5095.6245918462546</v>
      </c>
      <c r="AR4">
        <f t="shared" si="14"/>
        <v>-5095.6245918462546</v>
      </c>
      <c r="AS4">
        <f t="shared" si="15"/>
        <v>-6173.4729646611495</v>
      </c>
      <c r="AT4">
        <f t="shared" si="16"/>
        <v>0</v>
      </c>
      <c r="AU4">
        <f t="shared" si="17"/>
        <v>-11269.097556507404</v>
      </c>
      <c r="AW4">
        <v>1</v>
      </c>
      <c r="AX4">
        <f>IF(Z4&gt;0, (R4*SUMPRODUCT(K4:$K$98, X4:$X$98)-K4*$AZ$3)/Z4, 0)</f>
        <v>6835.0276308062021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2.5484E-2</v>
      </c>
      <c r="Q5" s="5">
        <f t="shared" ref="Q5:Q36" si="29">$C$8</f>
        <v>12.5</v>
      </c>
      <c r="R5">
        <f t="shared" si="0"/>
        <v>250000</v>
      </c>
      <c r="S5">
        <f t="shared" si="1"/>
        <v>9850.4892794193638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6617.3456708202866</v>
      </c>
      <c r="AC5">
        <f t="shared" si="2"/>
        <v>9198.3681183446461</v>
      </c>
      <c r="AE5">
        <f t="shared" si="3"/>
        <v>0</v>
      </c>
      <c r="AF5">
        <f t="shared" si="4"/>
        <v>0</v>
      </c>
      <c r="AG5">
        <f t="shared" si="5"/>
        <v>-11.6724761804</v>
      </c>
      <c r="AH5">
        <f t="shared" si="6"/>
        <v>-6168.0963919999995</v>
      </c>
      <c r="AI5">
        <f t="shared" si="7"/>
        <v>-6179.7688681803993</v>
      </c>
      <c r="AJ5">
        <f t="shared" si="8"/>
        <v>-2581.0224475243594</v>
      </c>
      <c r="AK5">
        <f>G5*SUM(AB5, AE5:AF5)</f>
        <v>271.31117250363178</v>
      </c>
      <c r="AL5">
        <f t="shared" si="9"/>
        <v>-8489.4801432011263</v>
      </c>
      <c r="AN5">
        <f t="shared" si="10"/>
        <v>0</v>
      </c>
      <c r="AO5">
        <f t="shared" si="11"/>
        <v>0</v>
      </c>
      <c r="AP5">
        <f t="shared" si="12"/>
        <v>-9.9812279679495273</v>
      </c>
      <c r="AQ5">
        <f t="shared" si="13"/>
        <v>-5274.3886785750719</v>
      </c>
      <c r="AR5">
        <f t="shared" si="14"/>
        <v>-5284.369906543021</v>
      </c>
      <c r="AS5">
        <f t="shared" si="15"/>
        <v>-2207.052988670383</v>
      </c>
      <c r="AT5">
        <f t="shared" si="16"/>
        <v>232.00035889194061</v>
      </c>
      <c r="AU5">
        <f t="shared" si="17"/>
        <v>-7259.4225363214628</v>
      </c>
      <c r="AW5">
        <v>2</v>
      </c>
      <c r="AX5">
        <f>IF(Z5&gt;0, (R5*SUMPRODUCT(K5:$K$98, X5:$X$98)-K5*$AZ$3)/Z5, 0)</f>
        <v>9850.4892794193638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2.9274999999999999E-2</v>
      </c>
      <c r="Q6" s="5">
        <f t="shared" si="29"/>
        <v>12.5</v>
      </c>
      <c r="R6">
        <f t="shared" si="0"/>
        <v>250000</v>
      </c>
      <c r="S6">
        <f t="shared" si="1"/>
        <v>13577.863787459442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9198.3681183446461</v>
      </c>
      <c r="AC6">
        <f t="shared" si="2"/>
        <v>12181.016260854522</v>
      </c>
      <c r="AE6">
        <f t="shared" si="3"/>
        <v>0</v>
      </c>
      <c r="AF6">
        <f t="shared" si="4"/>
        <v>0</v>
      </c>
      <c r="AG6">
        <f t="shared" si="5"/>
        <v>-11.214039678414791</v>
      </c>
      <c r="AH6">
        <f t="shared" si="6"/>
        <v>-6834.2348036242001</v>
      </c>
      <c r="AI6">
        <f t="shared" si="7"/>
        <v>-6845.4488433026145</v>
      </c>
      <c r="AJ6">
        <f t="shared" si="8"/>
        <v>-2982.6481425098755</v>
      </c>
      <c r="AK6">
        <f>G6*SUM(AB6, AE6:AF6)</f>
        <v>538.10453492316185</v>
      </c>
      <c r="AL6">
        <f t="shared" si="9"/>
        <v>-9289.9924508893273</v>
      </c>
      <c r="AN6">
        <f t="shared" si="10"/>
        <v>0</v>
      </c>
      <c r="AO6">
        <f t="shared" si="11"/>
        <v>0</v>
      </c>
      <c r="AP6">
        <f t="shared" si="12"/>
        <v>-8.6506226788527822</v>
      </c>
      <c r="AQ6">
        <f t="shared" si="13"/>
        <v>-5271.9972712985546</v>
      </c>
      <c r="AR6">
        <f t="shared" si="14"/>
        <v>-5280.647893977407</v>
      </c>
      <c r="AS6">
        <f t="shared" si="15"/>
        <v>-2300.8446915252375</v>
      </c>
      <c r="AT6">
        <f t="shared" si="16"/>
        <v>415.09923514537195</v>
      </c>
      <c r="AU6">
        <f t="shared" si="17"/>
        <v>-7166.3933503572716</v>
      </c>
      <c r="AW6">
        <v>3</v>
      </c>
      <c r="AX6">
        <f>IF(Z6&gt;0, (R6*SUMPRODUCT(K6:$K$98, X6:$X$98)-K6*$AZ$3)/Z6, 0)</f>
        <v>13577.863787459442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3.3331E-2</v>
      </c>
      <c r="Q7" s="5">
        <f t="shared" si="29"/>
        <v>12.5</v>
      </c>
      <c r="R7">
        <f t="shared" si="0"/>
        <v>250000</v>
      </c>
      <c r="S7">
        <f t="shared" si="1"/>
        <v>16045.100525027519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12181.016260854522</v>
      </c>
      <c r="AC7">
        <f t="shared" si="2"/>
        <v>13770.706402588257</v>
      </c>
      <c r="AE7">
        <f t="shared" si="3"/>
        <v>0</v>
      </c>
      <c r="AF7">
        <f t="shared" si="4"/>
        <v>0</v>
      </c>
      <c r="AG7">
        <f t="shared" si="5"/>
        <v>-10.7281241251094</v>
      </c>
      <c r="AH7">
        <f t="shared" si="6"/>
        <v>-7475.5031304248678</v>
      </c>
      <c r="AI7">
        <f t="shared" si="7"/>
        <v>-7486.2312545499772</v>
      </c>
      <c r="AJ7">
        <f t="shared" si="8"/>
        <v>-1589.6901417337358</v>
      </c>
      <c r="AK7">
        <f>G7*SUM(AB7, AE7:AF7)</f>
        <v>598.08789840795703</v>
      </c>
      <c r="AL7">
        <f t="shared" si="9"/>
        <v>-8477.8334978757557</v>
      </c>
      <c r="AN7">
        <f t="shared" si="10"/>
        <v>0</v>
      </c>
      <c r="AO7">
        <f t="shared" si="11"/>
        <v>0</v>
      </c>
      <c r="AP7">
        <f t="shared" si="12"/>
        <v>-7.5295992608092188</v>
      </c>
      <c r="AQ7">
        <f t="shared" si="13"/>
        <v>-5246.7274044007299</v>
      </c>
      <c r="AR7">
        <f t="shared" si="14"/>
        <v>-5254.2570036615389</v>
      </c>
      <c r="AS7">
        <f t="shared" si="15"/>
        <v>-1115.7337085706006</v>
      </c>
      <c r="AT7">
        <f t="shared" si="16"/>
        <v>419.77163437280512</v>
      </c>
      <c r="AU7">
        <f t="shared" si="17"/>
        <v>-5950.219077859334</v>
      </c>
      <c r="AW7">
        <v>4</v>
      </c>
      <c r="AX7">
        <f>IF(Z7&gt;0, (R7*SUMPRODUCT(K7:$K$98, X7:$X$98)-K7*$AZ$3)/Z7, 0)</f>
        <v>16045.100525027519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3.7801000000000001E-2</v>
      </c>
      <c r="Q8" s="5">
        <f t="shared" si="29"/>
        <v>12.5</v>
      </c>
      <c r="R8">
        <f t="shared" si="0"/>
        <v>250000</v>
      </c>
      <c r="S8">
        <f t="shared" si="1"/>
        <v>16069.295355660915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13770.706402588257</v>
      </c>
      <c r="AC8">
        <f t="shared" si="2"/>
        <v>13132.225479651461</v>
      </c>
      <c r="AE8">
        <f t="shared" si="3"/>
        <v>0</v>
      </c>
      <c r="AF8">
        <f t="shared" si="4"/>
        <v>0</v>
      </c>
      <c r="AG8">
        <f t="shared" si="5"/>
        <v>-10.215309063805044</v>
      </c>
      <c r="AH8">
        <f t="shared" si="6"/>
        <v>-8110.6764010652078</v>
      </c>
      <c r="AI8">
        <f t="shared" si="7"/>
        <v>-8120.8917101290126</v>
      </c>
      <c r="AJ8">
        <f t="shared" si="8"/>
        <v>638.48092293679656</v>
      </c>
      <c r="AK8">
        <f t="shared" ref="AK8:AK39" si="30">G8*SUM(AB8:AB8, AE8:AF8)</f>
        <v>293.31604637512987</v>
      </c>
      <c r="AL8">
        <f t="shared" si="9"/>
        <v>-7189.0947408170859</v>
      </c>
      <c r="AN8">
        <f t="shared" si="10"/>
        <v>0</v>
      </c>
      <c r="AO8">
        <f t="shared" si="11"/>
        <v>0</v>
      </c>
      <c r="AP8">
        <f t="shared" si="12"/>
        <v>-6.6925015276237074</v>
      </c>
      <c r="AQ8">
        <f t="shared" si="13"/>
        <v>-5313.6634305581874</v>
      </c>
      <c r="AR8">
        <f t="shared" si="14"/>
        <v>-5320.3559320858103</v>
      </c>
      <c r="AS8">
        <f t="shared" si="15"/>
        <v>418.29713867917633</v>
      </c>
      <c r="AT8">
        <f t="shared" si="16"/>
        <v>192.16433650524411</v>
      </c>
      <c r="AU8">
        <f t="shared" si="17"/>
        <v>-4709.8944569013902</v>
      </c>
      <c r="AW8">
        <v>5</v>
      </c>
      <c r="AX8">
        <f>IF(Z8&gt;0, (R8*SUMPRODUCT(K8:$K$98, X8:$X$98)-K8*$AZ$3)/Z8, 0)</f>
        <v>16069.295355660915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4.3147999999999999E-2</v>
      </c>
      <c r="Q9" s="5">
        <f t="shared" si="29"/>
        <v>12.5</v>
      </c>
      <c r="R9">
        <f t="shared" si="0"/>
        <v>250000</v>
      </c>
      <c r="S9">
        <f t="shared" si="1"/>
        <v>14526.158730296809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13132.225479651461</v>
      </c>
      <c r="AC9">
        <f t="shared" si="2"/>
        <v>11240.208935065559</v>
      </c>
      <c r="AE9">
        <f t="shared" si="3"/>
        <v>0</v>
      </c>
      <c r="AF9">
        <f t="shared" si="4"/>
        <v>0</v>
      </c>
      <c r="AG9">
        <f t="shared" si="5"/>
        <v>-9.6723858176819348</v>
      </c>
      <c r="AH9">
        <f t="shared" si="6"/>
        <v>-8815.4031097012012</v>
      </c>
      <c r="AI9">
        <f t="shared" si="7"/>
        <v>-8825.0754955188822</v>
      </c>
      <c r="AJ9">
        <f t="shared" si="8"/>
        <v>1892.016544585902</v>
      </c>
      <c r="AK9">
        <f t="shared" si="30"/>
        <v>77.48013032994362</v>
      </c>
      <c r="AL9">
        <f t="shared" si="9"/>
        <v>-6855.5788206030365</v>
      </c>
      <c r="AN9">
        <f t="shared" si="10"/>
        <v>0</v>
      </c>
      <c r="AO9">
        <f t="shared" si="11"/>
        <v>0</v>
      </c>
      <c r="AP9">
        <f t="shared" si="12"/>
        <v>-6.0013338918776045</v>
      </c>
      <c r="AQ9">
        <f t="shared" si="13"/>
        <v>-5469.6099235516185</v>
      </c>
      <c r="AR9">
        <f t="shared" si="14"/>
        <v>-5475.6112574434956</v>
      </c>
      <c r="AS9">
        <f t="shared" si="15"/>
        <v>1173.9216390912904</v>
      </c>
      <c r="AT9">
        <f t="shared" si="16"/>
        <v>48.073364820306743</v>
      </c>
      <c r="AU9">
        <f t="shared" si="17"/>
        <v>-4253.6162535318981</v>
      </c>
      <c r="AW9">
        <v>6</v>
      </c>
      <c r="AX9">
        <f>IF(Z9&gt;0, (R9*SUMPRODUCT(K9:$K$98, X9:$X$98)-K9*$AZ$3)/Z9, 0)</f>
        <v>14526.158730296809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4.8848999999999997E-2</v>
      </c>
      <c r="Q10" s="5">
        <f t="shared" si="29"/>
        <v>12.5</v>
      </c>
      <c r="R10">
        <f t="shared" si="0"/>
        <v>250000</v>
      </c>
      <c r="S10">
        <f t="shared" si="1"/>
        <v>12237.641302602799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11240.208935065559</v>
      </c>
      <c r="AC10">
        <f t="shared" si="2"/>
        <v>8912.1118016108376</v>
      </c>
      <c r="AE10">
        <f t="shared" si="3"/>
        <v>0</v>
      </c>
      <c r="AF10">
        <f t="shared" si="4"/>
        <v>0</v>
      </c>
      <c r="AG10">
        <f t="shared" si="5"/>
        <v>-9.1031755846971709</v>
      </c>
      <c r="AH10">
        <f t="shared" si="6"/>
        <v>-9449.7274961588973</v>
      </c>
      <c r="AI10">
        <f t="shared" si="7"/>
        <v>-9458.8306717435953</v>
      </c>
      <c r="AJ10">
        <f t="shared" si="8"/>
        <v>2328.0971334547212</v>
      </c>
      <c r="AK10">
        <f t="shared" si="30"/>
        <v>46.084856633768794</v>
      </c>
      <c r="AL10">
        <f t="shared" si="9"/>
        <v>-7084.6486816551051</v>
      </c>
      <c r="AN10">
        <f t="shared" si="10"/>
        <v>0</v>
      </c>
      <c r="AO10">
        <f t="shared" si="11"/>
        <v>0</v>
      </c>
      <c r="AP10">
        <f t="shared" si="12"/>
        <v>-5.3582785254477745</v>
      </c>
      <c r="AQ10">
        <f t="shared" si="13"/>
        <v>-5562.2646671915209</v>
      </c>
      <c r="AR10">
        <f t="shared" si="14"/>
        <v>-5567.6229457169693</v>
      </c>
      <c r="AS10">
        <f t="shared" si="15"/>
        <v>1370.3561750821639</v>
      </c>
      <c r="AT10">
        <f t="shared" si="16"/>
        <v>27.126302832626006</v>
      </c>
      <c r="AU10">
        <f t="shared" si="17"/>
        <v>-4170.140467802179</v>
      </c>
      <c r="AW10">
        <v>7</v>
      </c>
      <c r="AX10">
        <f>IF(Z10&gt;0, (R10*SUMPRODUCT(K10:$K$98, X10:$X$98)-K10*$AZ$3)/Z10, 0)</f>
        <v>12237.641302602799</v>
      </c>
    </row>
    <row r="11" spans="1:52" x14ac:dyDescent="0.25">
      <c r="A11" t="s">
        <v>33</v>
      </c>
      <c r="C11" s="25">
        <f>AU71</f>
        <v>29585.100011982082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5.4528E-2</v>
      </c>
      <c r="Q11" s="5">
        <f t="shared" si="29"/>
        <v>12.5</v>
      </c>
      <c r="R11">
        <f t="shared" si="0"/>
        <v>250000</v>
      </c>
      <c r="S11">
        <f t="shared" si="1"/>
        <v>9161.1541896562885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8912.1118016108376</v>
      </c>
      <c r="AC11">
        <f t="shared" si="2"/>
        <v>6241.1395346627605</v>
      </c>
      <c r="AE11">
        <f t="shared" si="3"/>
        <v>0</v>
      </c>
      <c r="AF11">
        <f t="shared" si="4"/>
        <v>0</v>
      </c>
      <c r="AG11">
        <f t="shared" si="5"/>
        <v>-8.5157658705678312</v>
      </c>
      <c r="AH11">
        <f t="shared" si="6"/>
        <v>-9927.559165647348</v>
      </c>
      <c r="AI11">
        <f t="shared" si="7"/>
        <v>-9936.0749315179164</v>
      </c>
      <c r="AJ11">
        <f t="shared" si="8"/>
        <v>2670.972266948077</v>
      </c>
      <c r="AK11">
        <f t="shared" si="30"/>
        <v>21.38906832386601</v>
      </c>
      <c r="AL11">
        <f t="shared" si="9"/>
        <v>-7243.7135962459733</v>
      </c>
      <c r="AN11">
        <f t="shared" si="10"/>
        <v>0</v>
      </c>
      <c r="AO11">
        <f t="shared" si="11"/>
        <v>0</v>
      </c>
      <c r="AP11">
        <f t="shared" si="12"/>
        <v>-4.762941399427671</v>
      </c>
      <c r="AQ11">
        <f t="shared" si="13"/>
        <v>-5552.5695825848788</v>
      </c>
      <c r="AR11">
        <f t="shared" si="14"/>
        <v>-5557.332523984307</v>
      </c>
      <c r="AS11">
        <f t="shared" si="15"/>
        <v>1493.8978572601234</v>
      </c>
      <c r="AT11">
        <f t="shared" si="16"/>
        <v>11.963090644263499</v>
      </c>
      <c r="AU11">
        <f t="shared" si="17"/>
        <v>-4051.4715760799199</v>
      </c>
      <c r="AW11">
        <v>8</v>
      </c>
      <c r="AX11">
        <f>IF(Z11&gt;0, (R11*SUMPRODUCT(K11:$K$98, X11:$X$98)-K11*$AZ$3)/Z11, 0)</f>
        <v>9161.1541896562885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6.0775000000000003E-2</v>
      </c>
      <c r="Q12" s="5">
        <f t="shared" si="29"/>
        <v>12.5</v>
      </c>
      <c r="R12">
        <f t="shared" si="0"/>
        <v>250000</v>
      </c>
      <c r="S12">
        <f t="shared" si="1"/>
        <v>5419.7090376961114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6241.1395346627605</v>
      </c>
      <c r="AC12">
        <f t="shared" si="2"/>
        <v>3430.9197255789695</v>
      </c>
      <c r="AE12">
        <f t="shared" si="3"/>
        <v>0</v>
      </c>
      <c r="AF12">
        <f t="shared" si="4"/>
        <v>0</v>
      </c>
      <c r="AG12">
        <f t="shared" si="5"/>
        <v>-7.9130625410783919</v>
      </c>
      <c r="AH12">
        <f t="shared" si="6"/>
        <v>-10350.913415675199</v>
      </c>
      <c r="AI12">
        <f t="shared" si="7"/>
        <v>-10358.826478216277</v>
      </c>
      <c r="AJ12">
        <f t="shared" si="8"/>
        <v>2810.219809083791</v>
      </c>
      <c r="AK12">
        <f t="shared" si="30"/>
        <v>14.35462092972435</v>
      </c>
      <c r="AL12">
        <f t="shared" si="9"/>
        <v>-7534.2520482027612</v>
      </c>
      <c r="AN12">
        <f t="shared" si="10"/>
        <v>0</v>
      </c>
      <c r="AO12">
        <f t="shared" si="11"/>
        <v>0</v>
      </c>
      <c r="AP12">
        <f t="shared" si="12"/>
        <v>-4.2058768620005482</v>
      </c>
      <c r="AQ12">
        <f t="shared" si="13"/>
        <v>-5501.6205179172612</v>
      </c>
      <c r="AR12">
        <f t="shared" si="14"/>
        <v>-5505.8263947792611</v>
      </c>
      <c r="AS12">
        <f t="shared" si="15"/>
        <v>1493.6617031400792</v>
      </c>
      <c r="AT12">
        <f t="shared" si="16"/>
        <v>7.6296336238597071</v>
      </c>
      <c r="AU12">
        <f t="shared" si="17"/>
        <v>-4004.5350580153222</v>
      </c>
      <c r="AW12">
        <v>9</v>
      </c>
      <c r="AX12">
        <f>IF(Z12&gt;0, (R12*SUMPRODUCT(K12:$K$98, X12:$X$98)-K12*$AZ$3)/Z12, 0)</f>
        <v>5419.7090376961114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6.7419999999999994E-2</v>
      </c>
      <c r="Q13" s="5">
        <f t="shared" si="29"/>
        <v>12.5</v>
      </c>
      <c r="R13">
        <f t="shared" si="0"/>
        <v>250000</v>
      </c>
      <c r="S13">
        <f t="shared" si="1"/>
        <v>892.31455590881842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3430.9197255789695</v>
      </c>
      <c r="AC13">
        <f t="shared" si="2"/>
        <v>521.14262749859336</v>
      </c>
      <c r="AE13">
        <f t="shared" si="3"/>
        <v>0</v>
      </c>
      <c r="AF13">
        <f t="shared" si="4"/>
        <v>0</v>
      </c>
      <c r="AG13">
        <f t="shared" si="5"/>
        <v>-7.300433239148103</v>
      </c>
      <c r="AH13">
        <f t="shared" si="6"/>
        <v>-10669.973530390103</v>
      </c>
      <c r="AI13">
        <f t="shared" si="7"/>
        <v>-10677.273963629252</v>
      </c>
      <c r="AJ13">
        <f t="shared" si="8"/>
        <v>2909.7770980803762</v>
      </c>
      <c r="AK13">
        <f t="shared" si="30"/>
        <v>6.8618394511579393</v>
      </c>
      <c r="AL13">
        <f t="shared" si="9"/>
        <v>-7760.6350260977179</v>
      </c>
      <c r="AN13">
        <f t="shared" si="10"/>
        <v>0</v>
      </c>
      <c r="AO13">
        <f t="shared" si="11"/>
        <v>0</v>
      </c>
      <c r="AP13">
        <f t="shared" si="12"/>
        <v>-3.6884580564110885</v>
      </c>
      <c r="AQ13">
        <f t="shared" si="13"/>
        <v>-5390.8786698873937</v>
      </c>
      <c r="AR13">
        <f t="shared" si="14"/>
        <v>-5394.5671279438047</v>
      </c>
      <c r="AS13">
        <f t="shared" si="15"/>
        <v>1470.1306659750294</v>
      </c>
      <c r="AT13">
        <f t="shared" si="16"/>
        <v>3.4668637019652211</v>
      </c>
      <c r="AU13">
        <f t="shared" si="17"/>
        <v>-3920.9695982668104</v>
      </c>
      <c r="AW13">
        <v>10</v>
      </c>
      <c r="AX13">
        <f>IF(Z13&gt;0, (R13*SUMPRODUCT(K13:$K$98, X13:$X$98)-K13*$AZ$3)/Z13, 0)</f>
        <v>892.31455590881842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7.4817999999999996E-2</v>
      </c>
      <c r="Q14" s="5">
        <f t="shared" si="29"/>
        <v>12.5</v>
      </c>
      <c r="R14">
        <f t="shared" si="0"/>
        <v>250000</v>
      </c>
      <c r="S14">
        <f t="shared" si="1"/>
        <v>-4518.2876795350212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521.14262749859336</v>
      </c>
      <c r="AC14">
        <f t="shared" si="2"/>
        <v>-2415.0157616329016</v>
      </c>
      <c r="AE14">
        <f t="shared" si="3"/>
        <v>0</v>
      </c>
      <c r="AF14">
        <f t="shared" si="4"/>
        <v>0</v>
      </c>
      <c r="AG14">
        <f t="shared" si="5"/>
        <v>-6.6812250926700401</v>
      </c>
      <c r="AH14">
        <f t="shared" si="6"/>
        <v>-10924.076281731655</v>
      </c>
      <c r="AI14">
        <f t="shared" si="7"/>
        <v>-10930.757506824326</v>
      </c>
      <c r="AJ14">
        <f t="shared" si="8"/>
        <v>2936.1583891314949</v>
      </c>
      <c r="AK14">
        <f t="shared" si="30"/>
        <v>0.93805672949746799</v>
      </c>
      <c r="AL14">
        <f t="shared" si="9"/>
        <v>-7993.6610609633335</v>
      </c>
      <c r="AN14">
        <f t="shared" si="10"/>
        <v>0</v>
      </c>
      <c r="AO14">
        <f t="shared" si="11"/>
        <v>0</v>
      </c>
      <c r="AP14">
        <f t="shared" si="12"/>
        <v>-3.2093652985191223</v>
      </c>
      <c r="AQ14">
        <f t="shared" si="13"/>
        <v>-5247.4435228097509</v>
      </c>
      <c r="AR14">
        <f t="shared" si="14"/>
        <v>-5250.6528881082704</v>
      </c>
      <c r="AS14">
        <f t="shared" si="15"/>
        <v>1410.4007445240256</v>
      </c>
      <c r="AT14">
        <f t="shared" si="16"/>
        <v>0.45060100115387525</v>
      </c>
      <c r="AU14">
        <f t="shared" si="17"/>
        <v>-3839.8015425830908</v>
      </c>
      <c r="AW14">
        <v>11</v>
      </c>
      <c r="AX14">
        <f>IF(Z14&gt;0, (R14*SUMPRODUCT(K14:$K$98, X14:$X$98)-K14*$AZ$3)/Z14, 0)</f>
        <v>-4518.2876795350212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8.3350999999999995E-2</v>
      </c>
      <c r="Q15" s="5">
        <f t="shared" si="29"/>
        <v>12.5</v>
      </c>
      <c r="R15">
        <f t="shared" si="0"/>
        <v>250000</v>
      </c>
      <c r="S15">
        <f t="shared" si="1"/>
        <v>-10793.028583239371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-2415.0157616329016</v>
      </c>
      <c r="AC15">
        <f t="shared" si="2"/>
        <v>-5230.3241432840878</v>
      </c>
      <c r="AE15">
        <f t="shared" si="3"/>
        <v>0</v>
      </c>
      <c r="AF15">
        <f t="shared" si="4"/>
        <v>0</v>
      </c>
      <c r="AG15">
        <f t="shared" si="5"/>
        <v>-6.0575260490441991</v>
      </c>
      <c r="AH15">
        <f t="shared" si="6"/>
        <v>-11137.735853982809</v>
      </c>
      <c r="AI15">
        <f t="shared" si="7"/>
        <v>-11143.793380031853</v>
      </c>
      <c r="AJ15">
        <f t="shared" si="8"/>
        <v>2815.3083816511862</v>
      </c>
      <c r="AK15">
        <f t="shared" si="30"/>
        <v>-9.901564622694897</v>
      </c>
      <c r="AL15">
        <f t="shared" si="9"/>
        <v>-8338.3865630033615</v>
      </c>
      <c r="AN15">
        <f t="shared" si="10"/>
        <v>0</v>
      </c>
      <c r="AO15">
        <f t="shared" si="11"/>
        <v>0</v>
      </c>
      <c r="AP15">
        <f t="shared" si="12"/>
        <v>-2.7604286486453504</v>
      </c>
      <c r="AQ15">
        <f t="shared" si="13"/>
        <v>-5075.4920215703887</v>
      </c>
      <c r="AR15">
        <f t="shared" si="14"/>
        <v>-5078.2524502190345</v>
      </c>
      <c r="AS15">
        <f t="shared" si="15"/>
        <v>1282.9425492454218</v>
      </c>
      <c r="AT15">
        <f t="shared" si="16"/>
        <v>-4.5121659287314193</v>
      </c>
      <c r="AU15">
        <f t="shared" si="17"/>
        <v>-3799.822066902344</v>
      </c>
      <c r="AW15">
        <v>12</v>
      </c>
      <c r="AX15">
        <f>IF(Z15&gt;0, (R15*SUMPRODUCT(K15:$K$98, X15:$X$98)-K15*$AZ$3)/Z15, 0)</f>
        <v>-10793.028583239371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9.2474000000000001E-2</v>
      </c>
      <c r="Q16" s="5">
        <f t="shared" si="29"/>
        <v>12.5</v>
      </c>
      <c r="R16">
        <f t="shared" si="0"/>
        <v>250000</v>
      </c>
      <c r="S16">
        <f t="shared" si="1"/>
        <v>-18111.502501193761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-5230.3241432840878</v>
      </c>
      <c r="AC16">
        <f t="shared" si="2"/>
        <v>-7877.4706885889173</v>
      </c>
      <c r="AE16">
        <f t="shared" si="3"/>
        <v>0</v>
      </c>
      <c r="AF16">
        <f t="shared" si="4"/>
        <v>0</v>
      </c>
      <c r="AG16">
        <f t="shared" si="5"/>
        <v>-5.4367871246944439</v>
      </c>
      <c r="AH16">
        <f t="shared" si="6"/>
        <v>-11203.273277186265</v>
      </c>
      <c r="AI16">
        <f t="shared" si="7"/>
        <v>-11208.710064310959</v>
      </c>
      <c r="AJ16">
        <f t="shared" si="8"/>
        <v>2647.1465453048295</v>
      </c>
      <c r="AK16">
        <f t="shared" si="30"/>
        <v>-37.135301417317024</v>
      </c>
      <c r="AL16">
        <f t="shared" si="9"/>
        <v>-8598.6988204234458</v>
      </c>
      <c r="AN16">
        <f t="shared" si="10"/>
        <v>0</v>
      </c>
      <c r="AO16">
        <f t="shared" si="11"/>
        <v>0</v>
      </c>
      <c r="AP16">
        <f t="shared" si="12"/>
        <v>-2.3437295272954941</v>
      </c>
      <c r="AQ16">
        <f t="shared" si="13"/>
        <v>-4829.58809677098</v>
      </c>
      <c r="AR16">
        <f t="shared" si="14"/>
        <v>-4831.9318262982752</v>
      </c>
      <c r="AS16">
        <f t="shared" si="15"/>
        <v>1141.151084089553</v>
      </c>
      <c r="AT16">
        <f t="shared" si="16"/>
        <v>-16.008554398141097</v>
      </c>
      <c r="AU16">
        <f t="shared" si="17"/>
        <v>-3706.789296606863</v>
      </c>
      <c r="AW16">
        <v>13</v>
      </c>
      <c r="AX16">
        <f>IF(Z16&gt;0, (R16*SUMPRODUCT(K16:$K$98, X16:$X$98)-K16*$AZ$3)/Z16, 0)</f>
        <v>-18111.502501193761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0.10216500000000001</v>
      </c>
      <c r="Q17" s="5">
        <f t="shared" si="29"/>
        <v>12.5</v>
      </c>
      <c r="R17">
        <f t="shared" si="0"/>
        <v>250000</v>
      </c>
      <c r="S17">
        <f t="shared" si="1"/>
        <v>-26301.442368876473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-7877.4706885889173</v>
      </c>
      <c r="AC17">
        <f t="shared" si="2"/>
        <v>-10156.501644670658</v>
      </c>
      <c r="AE17">
        <f t="shared" si="3"/>
        <v>0</v>
      </c>
      <c r="AF17">
        <f t="shared" si="4"/>
        <v>0</v>
      </c>
      <c r="AG17">
        <f t="shared" si="5"/>
        <v>-4.8269698968530923</v>
      </c>
      <c r="AH17">
        <f t="shared" si="6"/>
        <v>-11108.98713188816</v>
      </c>
      <c r="AI17">
        <f t="shared" si="7"/>
        <v>-11113.814101785012</v>
      </c>
      <c r="AJ17">
        <f t="shared" si="8"/>
        <v>2279.0309560817404</v>
      </c>
      <c r="AK17">
        <f t="shared" si="30"/>
        <v>-108.70909550252706</v>
      </c>
      <c r="AL17">
        <f t="shared" si="9"/>
        <v>-8943.4922412057986</v>
      </c>
      <c r="AN17">
        <f t="shared" si="10"/>
        <v>0</v>
      </c>
      <c r="AO17">
        <f t="shared" si="11"/>
        <v>0</v>
      </c>
      <c r="AP17">
        <f t="shared" si="12"/>
        <v>-1.9560491679511141</v>
      </c>
      <c r="AQ17">
        <f t="shared" si="13"/>
        <v>-4501.732039032604</v>
      </c>
      <c r="AR17">
        <f t="shared" si="14"/>
        <v>-4503.6880882005544</v>
      </c>
      <c r="AS17">
        <f t="shared" si="15"/>
        <v>923.53934261840197</v>
      </c>
      <c r="AT17">
        <f t="shared" si="16"/>
        <v>-44.052550637422783</v>
      </c>
      <c r="AU17">
        <f t="shared" si="17"/>
        <v>-3624.2012962195754</v>
      </c>
      <c r="AW17">
        <v>14</v>
      </c>
      <c r="AX17">
        <f>IF(Z17&gt;0, (R17*SUMPRODUCT(K17:$K$98, X17:$X$98)-K17*$AZ$3)/Z17, 0)</f>
        <v>-26301.442368876473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0.113081</v>
      </c>
      <c r="Q18" s="5">
        <f t="shared" si="29"/>
        <v>12.5</v>
      </c>
      <c r="R18">
        <f t="shared" si="0"/>
        <v>250000</v>
      </c>
      <c r="S18">
        <f t="shared" si="1"/>
        <v>-35398.941650758803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-10156.501644670658</v>
      </c>
      <c r="AC18">
        <f t="shared" si="2"/>
        <v>-11987.105705948896</v>
      </c>
      <c r="AE18">
        <f t="shared" si="3"/>
        <v>0</v>
      </c>
      <c r="AF18">
        <f t="shared" si="4"/>
        <v>0</v>
      </c>
      <c r="AG18">
        <f t="shared" si="5"/>
        <v>-4.2328616149785168</v>
      </c>
      <c r="AH18">
        <f t="shared" si="6"/>
        <v>-10916.77165812089</v>
      </c>
      <c r="AI18">
        <f t="shared" si="7"/>
        <v>-10921.004519735869</v>
      </c>
      <c r="AJ18">
        <f t="shared" si="8"/>
        <v>1830.6040612782381</v>
      </c>
      <c r="AK18">
        <f t="shared" si="30"/>
        <v>-219.38043552488622</v>
      </c>
      <c r="AL18">
        <f t="shared" si="9"/>
        <v>-9309.7808939825172</v>
      </c>
      <c r="AN18">
        <f t="shared" si="10"/>
        <v>0</v>
      </c>
      <c r="AO18">
        <f t="shared" si="11"/>
        <v>0</v>
      </c>
      <c r="AP18">
        <f t="shared" si="12"/>
        <v>-1.6006874582964941</v>
      </c>
      <c r="AQ18">
        <f t="shared" si="13"/>
        <v>-4128.2567368622604</v>
      </c>
      <c r="AR18">
        <f t="shared" si="14"/>
        <v>-4129.8574243205567</v>
      </c>
      <c r="AS18">
        <f t="shared" si="15"/>
        <v>692.25626267245082</v>
      </c>
      <c r="AT18">
        <f t="shared" si="16"/>
        <v>-82.960309993996873</v>
      </c>
      <c r="AU18">
        <f t="shared" si="17"/>
        <v>-3520.5614716421032</v>
      </c>
      <c r="AW18">
        <v>15</v>
      </c>
      <c r="AX18">
        <f>IF(Z18&gt;0, (R18*SUMPRODUCT(K18:$K$98, X18:$X$98)-K18*$AZ$3)/Z18, 0)</f>
        <v>-35398.941650758803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0.12539</v>
      </c>
      <c r="Q19" s="5">
        <f t="shared" si="29"/>
        <v>12.5</v>
      </c>
      <c r="R19">
        <f t="shared" si="0"/>
        <v>250000</v>
      </c>
      <c r="S19">
        <f t="shared" si="1"/>
        <v>-46450.888422622433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-11987.105705948896</v>
      </c>
      <c r="AC19">
        <f t="shared" si="2"/>
        <v>-13599.982085238502</v>
      </c>
      <c r="AE19">
        <f t="shared" si="3"/>
        <v>0</v>
      </c>
      <c r="AF19">
        <f t="shared" si="4"/>
        <v>0</v>
      </c>
      <c r="AG19">
        <f t="shared" si="5"/>
        <v>-3.6597744809265755</v>
      </c>
      <c r="AH19">
        <f t="shared" si="6"/>
        <v>-10615.170358043124</v>
      </c>
      <c r="AI19">
        <f t="shared" si="7"/>
        <v>-10618.83013252405</v>
      </c>
      <c r="AJ19">
        <f t="shared" si="8"/>
        <v>1612.8763792896061</v>
      </c>
      <c r="AK19">
        <f t="shared" si="30"/>
        <v>-267.3124572426604</v>
      </c>
      <c r="AL19">
        <f t="shared" si="9"/>
        <v>-9273.2662104771043</v>
      </c>
      <c r="AN19">
        <f t="shared" si="10"/>
        <v>0</v>
      </c>
      <c r="AO19">
        <f t="shared" si="11"/>
        <v>0</v>
      </c>
      <c r="AP19">
        <f t="shared" si="12"/>
        <v>-1.290655957584381</v>
      </c>
      <c r="AQ19">
        <f t="shared" si="13"/>
        <v>-3743.545656920589</v>
      </c>
      <c r="AR19">
        <f t="shared" si="14"/>
        <v>-3744.836312878173</v>
      </c>
      <c r="AS19">
        <f t="shared" si="15"/>
        <v>568.79693506421268</v>
      </c>
      <c r="AT19">
        <f t="shared" si="16"/>
        <v>-94.270403073965127</v>
      </c>
      <c r="AU19">
        <f t="shared" si="17"/>
        <v>-3270.3097808879256</v>
      </c>
      <c r="AW19">
        <v>16</v>
      </c>
      <c r="AX19">
        <f>IF(Z19&gt;0, (R19*SUMPRODUCT(K19:$K$98, X19:$X$98)-K19*$AZ$3)/Z19, 0)</f>
        <v>-46450.888422622433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0.13947699999999999</v>
      </c>
      <c r="Q20" s="5">
        <f t="shared" si="29"/>
        <v>12.5</v>
      </c>
      <c r="R20">
        <f t="shared" si="0"/>
        <v>250000</v>
      </c>
      <c r="S20">
        <f t="shared" si="1"/>
        <v>-62452.086198995312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-13599.982085238502</v>
      </c>
      <c r="AC20">
        <f t="shared" si="2"/>
        <v>-15551.680465384823</v>
      </c>
      <c r="AE20">
        <f t="shared" si="3"/>
        <v>0</v>
      </c>
      <c r="AF20">
        <f t="shared" si="4"/>
        <v>0</v>
      </c>
      <c r="AG20">
        <f t="shared" si="5"/>
        <v>-3.1127223708411136</v>
      </c>
      <c r="AH20">
        <f t="shared" si="6"/>
        <v>-10209.087305523917</v>
      </c>
      <c r="AI20">
        <f t="shared" si="7"/>
        <v>-10212.200027894758</v>
      </c>
      <c r="AJ20">
        <f t="shared" si="8"/>
        <v>1951.6983801463211</v>
      </c>
      <c r="AK20">
        <f t="shared" si="30"/>
        <v>-58.479922966525557</v>
      </c>
      <c r="AL20">
        <f t="shared" si="9"/>
        <v>-8318.9815707149628</v>
      </c>
      <c r="AN20">
        <f t="shared" si="10"/>
        <v>0</v>
      </c>
      <c r="AO20">
        <f t="shared" si="11"/>
        <v>0</v>
      </c>
      <c r="AP20">
        <f t="shared" si="12"/>
        <v>-1.0411956530518263</v>
      </c>
      <c r="AQ20">
        <f t="shared" si="13"/>
        <v>-3414.9069713743083</v>
      </c>
      <c r="AR20">
        <f t="shared" si="14"/>
        <v>-3415.9481670273603</v>
      </c>
      <c r="AS20">
        <f t="shared" si="15"/>
        <v>652.83685063359201</v>
      </c>
      <c r="AT20">
        <f t="shared" si="16"/>
        <v>-19.56134673427324</v>
      </c>
      <c r="AU20">
        <f t="shared" si="17"/>
        <v>-2782.6726631280417</v>
      </c>
      <c r="AW20">
        <v>17</v>
      </c>
      <c r="AX20">
        <f>IF(Z20&gt;0, (R20*SUMPRODUCT(K20:$K$98, X20:$X$98)-K20*$AZ$3)/Z20, 0)</f>
        <v>-62452.086198995312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0.15573300000000001</v>
      </c>
      <c r="Q21" s="5">
        <f t="shared" si="29"/>
        <v>12.5</v>
      </c>
      <c r="R21">
        <f t="shared" si="0"/>
        <v>250000</v>
      </c>
      <c r="S21">
        <f t="shared" si="1"/>
        <v>-83502.342443262416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-15551.680465384823</v>
      </c>
      <c r="AC21">
        <f t="shared" si="2"/>
        <v>-17347.38821807225</v>
      </c>
      <c r="AE21">
        <f t="shared" si="3"/>
        <v>0</v>
      </c>
      <c r="AF21">
        <f t="shared" si="4"/>
        <v>0</v>
      </c>
      <c r="AG21">
        <f t="shared" si="5"/>
        <v>-2.5968415541545036</v>
      </c>
      <c r="AH21">
        <f t="shared" si="6"/>
        <v>-9695.0718595639846</v>
      </c>
      <c r="AI21">
        <f t="shared" si="7"/>
        <v>-9697.6687011181384</v>
      </c>
      <c r="AJ21">
        <f t="shared" si="8"/>
        <v>1795.7077526874273</v>
      </c>
      <c r="AK21">
        <f t="shared" si="30"/>
        <v>-24.882688744615717</v>
      </c>
      <c r="AL21">
        <f t="shared" si="9"/>
        <v>-7926.8436371753269</v>
      </c>
      <c r="AN21">
        <f t="shared" si="10"/>
        <v>0</v>
      </c>
      <c r="AO21">
        <f t="shared" si="11"/>
        <v>0</v>
      </c>
      <c r="AP21">
        <f t="shared" si="12"/>
        <v>-0.82601290784004189</v>
      </c>
      <c r="AQ21">
        <f t="shared" si="13"/>
        <v>-3083.8440973130487</v>
      </c>
      <c r="AR21">
        <f t="shared" si="14"/>
        <v>-3084.6701102208885</v>
      </c>
      <c r="AS21">
        <f t="shared" si="15"/>
        <v>571.18532320743907</v>
      </c>
      <c r="AT21">
        <f t="shared" si="16"/>
        <v>-7.9147771075739071</v>
      </c>
      <c r="AU21">
        <f t="shared" si="17"/>
        <v>-2521.3995641210231</v>
      </c>
      <c r="AW21">
        <v>18</v>
      </c>
      <c r="AX21">
        <f>IF(Z21&gt;0, (R21*SUMPRODUCT(K21:$K$98, X21:$X$98)-K21*$AZ$3)/Z21, 0)</f>
        <v>-83502.342443262416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0.17447299999999999</v>
      </c>
      <c r="Q22" s="5">
        <f t="shared" si="29"/>
        <v>12.5</v>
      </c>
      <c r="R22">
        <f t="shared" si="0"/>
        <v>250000</v>
      </c>
      <c r="S22">
        <f t="shared" si="1"/>
        <v>-108314.12309574928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-17347.38821807225</v>
      </c>
      <c r="AC22">
        <f t="shared" si="2"/>
        <v>-18350.963485146782</v>
      </c>
      <c r="AE22">
        <f t="shared" si="3"/>
        <v>0</v>
      </c>
      <c r="AF22">
        <f t="shared" si="4"/>
        <v>0</v>
      </c>
      <c r="AG22">
        <f t="shared" si="5"/>
        <v>-2.1177944021349595</v>
      </c>
      <c r="AH22">
        <f t="shared" si="6"/>
        <v>-9061.574729559974</v>
      </c>
      <c r="AI22">
        <f t="shared" si="7"/>
        <v>-9063.6925239621087</v>
      </c>
      <c r="AJ22">
        <f t="shared" si="8"/>
        <v>1003.5752670745314</v>
      </c>
      <c r="AK22">
        <f t="shared" si="30"/>
        <v>-364.29515257951726</v>
      </c>
      <c r="AL22">
        <f t="shared" si="9"/>
        <v>-8424.4124094670951</v>
      </c>
      <c r="AN22">
        <f t="shared" si="10"/>
        <v>0</v>
      </c>
      <c r="AO22">
        <f t="shared" si="11"/>
        <v>0</v>
      </c>
      <c r="AP22">
        <f t="shared" si="12"/>
        <v>-0.62897836479184477</v>
      </c>
      <c r="AQ22">
        <f t="shared" si="13"/>
        <v>-2691.2595717941294</v>
      </c>
      <c r="AR22">
        <f t="shared" si="14"/>
        <v>-2691.8885501589211</v>
      </c>
      <c r="AS22">
        <f t="shared" si="15"/>
        <v>298.05873969339723</v>
      </c>
      <c r="AT22">
        <f t="shared" si="16"/>
        <v>-108.19452971453197</v>
      </c>
      <c r="AU22">
        <f t="shared" si="17"/>
        <v>-2502.0243401800562</v>
      </c>
      <c r="AW22">
        <v>19</v>
      </c>
      <c r="AX22">
        <f>IF(Z22&gt;0, (R22*SUMPRODUCT(K22:$K$98, X22:$X$98)-K22*$AZ$3)/Z22, 0)</f>
        <v>-108314.12309574928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0.196798</v>
      </c>
      <c r="Q23" s="5">
        <f t="shared" si="29"/>
        <v>12.5</v>
      </c>
      <c r="R23">
        <f t="shared" si="0"/>
        <v>250000</v>
      </c>
      <c r="S23">
        <f t="shared" si="1"/>
        <v>-133219.51528361029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-18350.963485146782</v>
      </c>
      <c r="AC23">
        <f t="shared" si="2"/>
        <v>-17902.984379518617</v>
      </c>
      <c r="AE23">
        <f t="shared" si="3"/>
        <v>0</v>
      </c>
      <c r="AF23">
        <f t="shared" si="4"/>
        <v>0</v>
      </c>
      <c r="AG23">
        <f t="shared" si="5"/>
        <v>-1.6798387553622542</v>
      </c>
      <c r="AH23">
        <f t="shared" si="6"/>
        <v>-8335.5540550271144</v>
      </c>
      <c r="AI23">
        <f t="shared" si="7"/>
        <v>-8337.233893782477</v>
      </c>
      <c r="AJ23">
        <f t="shared" si="8"/>
        <v>-447.97910562816469</v>
      </c>
      <c r="AK23">
        <f t="shared" si="30"/>
        <v>-1284.5674439602749</v>
      </c>
      <c r="AL23">
        <f t="shared" si="9"/>
        <v>-10069.780443370917</v>
      </c>
      <c r="AN23">
        <f t="shared" si="10"/>
        <v>0</v>
      </c>
      <c r="AO23">
        <f t="shared" si="11"/>
        <v>0</v>
      </c>
      <c r="AP23">
        <f t="shared" si="12"/>
        <v>-0.4454525865264472</v>
      </c>
      <c r="AQ23">
        <f t="shared" si="13"/>
        <v>-2210.3872184697402</v>
      </c>
      <c r="AR23">
        <f t="shared" si="14"/>
        <v>-2210.8326710562669</v>
      </c>
      <c r="AS23">
        <f t="shared" si="15"/>
        <v>-118.79321790551089</v>
      </c>
      <c r="AT23">
        <f t="shared" si="16"/>
        <v>-340.63620014313489</v>
      </c>
      <c r="AU23">
        <f t="shared" si="17"/>
        <v>-2670.2620891049128</v>
      </c>
      <c r="AW23">
        <v>20</v>
      </c>
      <c r="AX23">
        <f>IF(Z23&gt;0, (R23*SUMPRODUCT(K23:$K$98, X23:$X$98)-K23*$AZ$3)/Z23, 0)</f>
        <v>-133219.51528361029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0.22254599999999999</v>
      </c>
      <c r="Q24" s="5">
        <f t="shared" si="29"/>
        <v>12.5</v>
      </c>
      <c r="R24">
        <f t="shared" si="0"/>
        <v>250000</v>
      </c>
      <c r="S24">
        <f t="shared" si="1"/>
        <v>-167841.42998447714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-17902.984379518617</v>
      </c>
      <c r="AC24">
        <f t="shared" si="2"/>
        <v>-17310.479921718441</v>
      </c>
      <c r="AE24">
        <f t="shared" si="3"/>
        <v>0</v>
      </c>
      <c r="AF24">
        <f t="shared" si="4"/>
        <v>0</v>
      </c>
      <c r="AG24">
        <f t="shared" si="5"/>
        <v>-1.2891989721577835</v>
      </c>
      <c r="AH24">
        <f t="shared" si="6"/>
        <v>-7476.827913016964</v>
      </c>
      <c r="AI24">
        <f t="shared" si="7"/>
        <v>-7478.1171119891214</v>
      </c>
      <c r="AJ24">
        <f t="shared" si="8"/>
        <v>-592.50445780017617</v>
      </c>
      <c r="AK24">
        <f t="shared" si="30"/>
        <v>-1253.2089065663033</v>
      </c>
      <c r="AL24">
        <f t="shared" si="9"/>
        <v>-9323.8304763556007</v>
      </c>
      <c r="AN24">
        <f t="shared" si="10"/>
        <v>0</v>
      </c>
      <c r="AO24">
        <f t="shared" si="11"/>
        <v>0</v>
      </c>
      <c r="AP24">
        <f t="shared" si="12"/>
        <v>-0.30523604405363214</v>
      </c>
      <c r="AQ24">
        <f t="shared" si="13"/>
        <v>-1770.2444878770482</v>
      </c>
      <c r="AR24">
        <f t="shared" si="14"/>
        <v>-1770.5497239211018</v>
      </c>
      <c r="AS24">
        <f t="shared" si="15"/>
        <v>-140.28378915037914</v>
      </c>
      <c r="AT24">
        <f t="shared" si="16"/>
        <v>-296.71488829441881</v>
      </c>
      <c r="AU24">
        <f t="shared" si="17"/>
        <v>-2207.5484013658997</v>
      </c>
      <c r="AW24">
        <v>21</v>
      </c>
      <c r="AX24">
        <f>IF(Z24&gt;0, (R24*SUMPRODUCT(K24:$K$98, X24:$X$98)-K24*$AZ$3)/Z24, 0)</f>
        <v>-167841.42998447714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0.252114</v>
      </c>
      <c r="Q25" s="5">
        <f t="shared" si="29"/>
        <v>12.5</v>
      </c>
      <c r="R25">
        <f t="shared" si="0"/>
        <v>250000</v>
      </c>
      <c r="S25">
        <f t="shared" si="1"/>
        <v>-217839.51516279415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-17310.479921718441</v>
      </c>
      <c r="AC25">
        <f t="shared" si="2"/>
        <v>-16578.142555783073</v>
      </c>
      <c r="AE25">
        <f t="shared" si="3"/>
        <v>0</v>
      </c>
      <c r="AF25">
        <f t="shared" si="4"/>
        <v>0</v>
      </c>
      <c r="AG25">
        <f t="shared" si="5"/>
        <v>-0.95128187276961806</v>
      </c>
      <c r="AH25">
        <f t="shared" si="6"/>
        <v>-6500.5021933317485</v>
      </c>
      <c r="AI25">
        <f t="shared" si="7"/>
        <v>-6501.4534752045183</v>
      </c>
      <c r="AJ25">
        <f t="shared" si="8"/>
        <v>-732.33736593536742</v>
      </c>
      <c r="AK25">
        <f t="shared" si="30"/>
        <v>-1211.733594520291</v>
      </c>
      <c r="AL25">
        <f t="shared" si="9"/>
        <v>-8445.5244356601761</v>
      </c>
      <c r="AN25">
        <f t="shared" si="10"/>
        <v>0</v>
      </c>
      <c r="AO25">
        <f t="shared" si="11"/>
        <v>0</v>
      </c>
      <c r="AP25">
        <f t="shared" si="12"/>
        <v>-0.20109768178799853</v>
      </c>
      <c r="AQ25">
        <f t="shared" si="13"/>
        <v>-1374.1835716167395</v>
      </c>
      <c r="AR25">
        <f t="shared" si="14"/>
        <v>-1374.3846692985276</v>
      </c>
      <c r="AS25">
        <f t="shared" si="15"/>
        <v>-154.81357396999175</v>
      </c>
      <c r="AT25">
        <f t="shared" si="16"/>
        <v>-256.1562705838324</v>
      </c>
      <c r="AU25">
        <f t="shared" si="17"/>
        <v>-1785.3545138523516</v>
      </c>
      <c r="AW25">
        <v>22</v>
      </c>
      <c r="AX25">
        <f>IF(Z25&gt;0, (R25*SUMPRODUCT(K25:$K$98, X25:$X$98)-K25*$AZ$3)/Z25, 0)</f>
        <v>-217839.51516279415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0.286269</v>
      </c>
      <c r="Q26" s="5">
        <f t="shared" si="29"/>
        <v>12.5</v>
      </c>
      <c r="R26">
        <f t="shared" si="0"/>
        <v>250000</v>
      </c>
      <c r="S26">
        <f t="shared" si="1"/>
        <v>-293486.42908388382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-16578.142555783073</v>
      </c>
      <c r="AC26">
        <f t="shared" si="2"/>
        <v>-15717.878043638724</v>
      </c>
      <c r="AE26">
        <f t="shared" si="3"/>
        <v>0</v>
      </c>
      <c r="AF26">
        <f t="shared" si="4"/>
        <v>0</v>
      </c>
      <c r="AG26">
        <f t="shared" si="5"/>
        <v>-0.66944654360603606</v>
      </c>
      <c r="AH26">
        <f t="shared" si="6"/>
        <v>-5446.4502087177152</v>
      </c>
      <c r="AI26">
        <f t="shared" si="7"/>
        <v>-5447.119655261321</v>
      </c>
      <c r="AJ26">
        <f t="shared" si="8"/>
        <v>-860.26451214434928</v>
      </c>
      <c r="AK26">
        <f t="shared" si="30"/>
        <v>-1160.4699789048152</v>
      </c>
      <c r="AL26">
        <f t="shared" si="9"/>
        <v>-7467.8541463104857</v>
      </c>
      <c r="AN26">
        <f t="shared" si="10"/>
        <v>0</v>
      </c>
      <c r="AO26">
        <f t="shared" si="11"/>
        <v>0</v>
      </c>
      <c r="AP26">
        <f t="shared" si="12"/>
        <v>-0.12635595776995534</v>
      </c>
      <c r="AQ26">
        <f t="shared" si="13"/>
        <v>-1028.0005762101525</v>
      </c>
      <c r="AR26">
        <f t="shared" si="14"/>
        <v>-1028.1269321679224</v>
      </c>
      <c r="AS26">
        <f t="shared" si="15"/>
        <v>-162.37225721113208</v>
      </c>
      <c r="AT26">
        <f t="shared" si="16"/>
        <v>-219.0351075052973</v>
      </c>
      <c r="AU26">
        <f t="shared" si="17"/>
        <v>-1409.534296884352</v>
      </c>
      <c r="AW26">
        <v>23</v>
      </c>
      <c r="AX26">
        <f>IF(Z26&gt;0, (R26*SUMPRODUCT(K26:$K$98, X26:$X$98)-K26*$AZ$3)/Z26, 0)</f>
        <v>-293486.42908388382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0.32445800000000002</v>
      </c>
      <c r="Q27" s="5">
        <f t="shared" si="29"/>
        <v>12.5</v>
      </c>
      <c r="R27">
        <f t="shared" si="0"/>
        <v>250000</v>
      </c>
      <c r="S27">
        <f t="shared" si="1"/>
        <v>-413842.66993230255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-15717.878043638724</v>
      </c>
      <c r="AC27">
        <f t="shared" si="2"/>
        <v>-14750.835687919332</v>
      </c>
      <c r="AE27">
        <f t="shared" si="3"/>
        <v>0</v>
      </c>
      <c r="AF27">
        <f t="shared" si="4"/>
        <v>0</v>
      </c>
      <c r="AG27">
        <f t="shared" si="5"/>
        <v>-0.44554479152464849</v>
      </c>
      <c r="AH27">
        <f t="shared" si="6"/>
        <v>-4344.1457329065452</v>
      </c>
      <c r="AI27">
        <f t="shared" si="7"/>
        <v>-4344.5912776980695</v>
      </c>
      <c r="AJ27">
        <f t="shared" si="8"/>
        <v>-967.04235571939171</v>
      </c>
      <c r="AK27">
        <f t="shared" si="30"/>
        <v>-1100.2514630547107</v>
      </c>
      <c r="AL27">
        <f t="shared" si="9"/>
        <v>-6411.8850964721714</v>
      </c>
      <c r="AN27">
        <f t="shared" si="10"/>
        <v>0</v>
      </c>
      <c r="AO27">
        <f t="shared" si="11"/>
        <v>0</v>
      </c>
      <c r="AP27">
        <f t="shared" si="12"/>
        <v>-7.5084997184046084E-2</v>
      </c>
      <c r="AQ27">
        <f t="shared" si="13"/>
        <v>-732.09288118078871</v>
      </c>
      <c r="AR27">
        <f t="shared" si="14"/>
        <v>-732.16796617797274</v>
      </c>
      <c r="AS27">
        <f t="shared" si="15"/>
        <v>-162.96986057803991</v>
      </c>
      <c r="AT27">
        <f t="shared" si="16"/>
        <v>-185.4187941968911</v>
      </c>
      <c r="AU27">
        <f t="shared" si="17"/>
        <v>-1080.5566209529036</v>
      </c>
      <c r="AW27">
        <v>24</v>
      </c>
      <c r="AX27">
        <f>IF(Z27&gt;0, (R27*SUMPRODUCT(K27:$K$98, X27:$X$98)-K27*$AZ$3)/Z27, 0)</f>
        <v>-413842.66993230255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0.36696200000000001</v>
      </c>
      <c r="Q28" s="5">
        <f t="shared" si="29"/>
        <v>12.5</v>
      </c>
      <c r="R28">
        <f t="shared" si="0"/>
        <v>250000</v>
      </c>
      <c r="S28">
        <f t="shared" si="1"/>
        <v>-616987.92743523081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-14750.835687919332</v>
      </c>
      <c r="AC28">
        <f t="shared" si="2"/>
        <v>-13701.640237020172</v>
      </c>
      <c r="AE28">
        <f t="shared" si="3"/>
        <v>0</v>
      </c>
      <c r="AF28">
        <f t="shared" si="4"/>
        <v>0</v>
      </c>
      <c r="AG28">
        <f t="shared" si="5"/>
        <v>-0.2775913358219339</v>
      </c>
      <c r="AH28">
        <f t="shared" si="6"/>
        <v>-3269.9601557493615</v>
      </c>
      <c r="AI28">
        <f t="shared" si="7"/>
        <v>-3270.2377470851834</v>
      </c>
      <c r="AJ28">
        <f t="shared" si="8"/>
        <v>-1049.1954508991603</v>
      </c>
      <c r="AK28">
        <f t="shared" si="30"/>
        <v>-1032.5584981543534</v>
      </c>
      <c r="AL28">
        <f t="shared" si="9"/>
        <v>-5351.9916961386971</v>
      </c>
      <c r="AN28">
        <f t="shared" si="10"/>
        <v>0</v>
      </c>
      <c r="AO28">
        <f t="shared" si="11"/>
        <v>0</v>
      </c>
      <c r="AP28">
        <f t="shared" si="12"/>
        <v>-4.1768577210315808E-2</v>
      </c>
      <c r="AQ28">
        <f t="shared" si="13"/>
        <v>-492.02394172592722</v>
      </c>
      <c r="AR28">
        <f t="shared" si="14"/>
        <v>-492.06571030313751</v>
      </c>
      <c r="AS28">
        <f t="shared" si="15"/>
        <v>-157.87020538603917</v>
      </c>
      <c r="AT28">
        <f t="shared" si="16"/>
        <v>-155.36687853252528</v>
      </c>
      <c r="AU28">
        <f t="shared" si="17"/>
        <v>-805.30279422170202</v>
      </c>
      <c r="AW28">
        <v>25</v>
      </c>
      <c r="AX28">
        <f>IF(Z28&gt;0, (R28*SUMPRODUCT(K28:$K$98, X28:$X$98)-K28*$AZ$3)/Z28, 0)</f>
        <v>-616987.92743523081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0.41335300000000003</v>
      </c>
      <c r="Q29" s="5">
        <f t="shared" si="29"/>
        <v>12.5</v>
      </c>
      <c r="R29">
        <f t="shared" si="0"/>
        <v>250000</v>
      </c>
      <c r="S29">
        <f t="shared" si="1"/>
        <v>-984183.02020100772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-13701.640237020172</v>
      </c>
      <c r="AC29">
        <f t="shared" si="2"/>
        <v>-12603.228167960431</v>
      </c>
      <c r="AE29">
        <f t="shared" si="3"/>
        <v>0</v>
      </c>
      <c r="AF29">
        <f t="shared" si="4"/>
        <v>0</v>
      </c>
      <c r="AG29">
        <f t="shared" si="5"/>
        <v>-0.16007221102771071</v>
      </c>
      <c r="AH29">
        <f t="shared" si="6"/>
        <v>-2294.8642287200773</v>
      </c>
      <c r="AI29">
        <f t="shared" si="7"/>
        <v>-2295.0243009311052</v>
      </c>
      <c r="AJ29">
        <f t="shared" si="8"/>
        <v>-1098.412069059741</v>
      </c>
      <c r="AK29">
        <f t="shared" si="30"/>
        <v>-959.11481659141214</v>
      </c>
      <c r="AL29">
        <f t="shared" si="9"/>
        <v>-4352.5511865822582</v>
      </c>
      <c r="AN29">
        <f t="shared" si="10"/>
        <v>0</v>
      </c>
      <c r="AO29">
        <f t="shared" si="11"/>
        <v>0</v>
      </c>
      <c r="AP29">
        <f t="shared" si="12"/>
        <v>-2.1505111377318729E-2</v>
      </c>
      <c r="AQ29">
        <f t="shared" si="13"/>
        <v>-308.30654813599415</v>
      </c>
      <c r="AR29">
        <f t="shared" si="14"/>
        <v>-308.32805324737149</v>
      </c>
      <c r="AS29">
        <f t="shared" si="15"/>
        <v>-147.56761171513799</v>
      </c>
      <c r="AT29">
        <f t="shared" si="16"/>
        <v>-128.85353942455583</v>
      </c>
      <c r="AU29">
        <f t="shared" si="17"/>
        <v>-584.74920438706522</v>
      </c>
      <c r="AW29">
        <v>26</v>
      </c>
      <c r="AX29">
        <f>IF(Z29&gt;0, (R29*SUMPRODUCT(K29:$K$98, X29:$X$98)-K29*$AZ$3)/Z29, 0)</f>
        <v>-984183.02020100772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0.46434700000000001</v>
      </c>
      <c r="Q30" s="5">
        <f t="shared" si="29"/>
        <v>12.5</v>
      </c>
      <c r="R30">
        <f t="shared" si="0"/>
        <v>250000</v>
      </c>
      <c r="S30">
        <f t="shared" si="1"/>
        <v>-1707150.2271163885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-12603.228167960431</v>
      </c>
      <c r="AC30">
        <f t="shared" si="2"/>
        <v>-11491.502563609221</v>
      </c>
      <c r="AE30">
        <f t="shared" si="3"/>
        <v>0</v>
      </c>
      <c r="AF30">
        <f t="shared" si="4"/>
        <v>0</v>
      </c>
      <c r="AG30">
        <f t="shared" si="5"/>
        <v>-8.4142437943349233E-2</v>
      </c>
      <c r="AH30">
        <f t="shared" si="6"/>
        <v>-1486.5810194816879</v>
      </c>
      <c r="AI30">
        <f t="shared" si="7"/>
        <v>-1486.6651619196314</v>
      </c>
      <c r="AJ30">
        <f t="shared" si="8"/>
        <v>-1111.7256043512098</v>
      </c>
      <c r="AK30">
        <f t="shared" si="30"/>
        <v>-882.22597175723024</v>
      </c>
      <c r="AL30">
        <f t="shared" si="9"/>
        <v>-3480.6167380280713</v>
      </c>
      <c r="AN30">
        <f t="shared" si="10"/>
        <v>0</v>
      </c>
      <c r="AO30">
        <f t="shared" si="11"/>
        <v>0</v>
      </c>
      <c r="AP30">
        <f t="shared" si="12"/>
        <v>-1.0093059206090825E-2</v>
      </c>
      <c r="AQ30">
        <f t="shared" si="13"/>
        <v>-178.31846344149679</v>
      </c>
      <c r="AR30">
        <f t="shared" si="14"/>
        <v>-178.32855650070289</v>
      </c>
      <c r="AS30">
        <f t="shared" si="15"/>
        <v>-133.35378222816001</v>
      </c>
      <c r="AT30">
        <f t="shared" si="16"/>
        <v>-105.82482732544301</v>
      </c>
      <c r="AU30">
        <f t="shared" si="17"/>
        <v>-417.50716605430591</v>
      </c>
      <c r="AW30">
        <v>27</v>
      </c>
      <c r="AX30">
        <f>IF(Z30&gt;0, (R30*SUMPRODUCT(K30:$K$98, X30:$X$98)-K30*$AZ$3)/Z30, 0)</f>
        <v>-1707150.2271163885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0.52171199999999995</v>
      </c>
      <c r="Q31" s="5">
        <f t="shared" si="29"/>
        <v>12.5</v>
      </c>
      <c r="R31">
        <f t="shared" si="0"/>
        <v>250000</v>
      </c>
      <c r="S31">
        <f t="shared" si="1"/>
        <v>-3299863.9585956223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-11491.502563609221</v>
      </c>
      <c r="AC31">
        <f t="shared" si="2"/>
        <v>-10401.935176615712</v>
      </c>
      <c r="AE31">
        <f t="shared" si="3"/>
        <v>0</v>
      </c>
      <c r="AF31">
        <f t="shared" si="4"/>
        <v>0</v>
      </c>
      <c r="AG31">
        <f t="shared" si="5"/>
        <v>-3.9402893979615133E-2</v>
      </c>
      <c r="AH31">
        <f t="shared" si="6"/>
        <v>-877.96239168601221</v>
      </c>
      <c r="AI31">
        <f t="shared" si="7"/>
        <v>-878.00179457999184</v>
      </c>
      <c r="AJ31">
        <f t="shared" si="8"/>
        <v>-1089.567386993509</v>
      </c>
      <c r="AK31">
        <f t="shared" si="30"/>
        <v>-804.4051794526456</v>
      </c>
      <c r="AL31">
        <f t="shared" si="9"/>
        <v>-2771.9743610261467</v>
      </c>
      <c r="AN31">
        <f t="shared" si="10"/>
        <v>0</v>
      </c>
      <c r="AO31">
        <f t="shared" si="11"/>
        <v>0</v>
      </c>
      <c r="AP31">
        <f t="shared" si="12"/>
        <v>-4.2200522406266611E-3</v>
      </c>
      <c r="AQ31">
        <f t="shared" si="13"/>
        <v>-94.029823295143842</v>
      </c>
      <c r="AR31">
        <f t="shared" si="14"/>
        <v>-94.034043347384468</v>
      </c>
      <c r="AS31">
        <f t="shared" si="15"/>
        <v>-116.69273061959508</v>
      </c>
      <c r="AT31">
        <f t="shared" si="16"/>
        <v>-86.151841579885527</v>
      </c>
      <c r="AU31">
        <f t="shared" si="17"/>
        <v>-296.87861554686509</v>
      </c>
      <c r="AW31">
        <v>28</v>
      </c>
      <c r="AX31">
        <f>IF(Z31&gt;0, (R31*SUMPRODUCT(K31:$K$98, X31:$X$98)-K31*$AZ$3)/Z31, 0)</f>
        <v>-3299863.9585956223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0.58618000000000003</v>
      </c>
      <c r="Q32" s="5">
        <f t="shared" si="29"/>
        <v>12.5</v>
      </c>
      <c r="R32">
        <f t="shared" si="0"/>
        <v>250000</v>
      </c>
      <c r="S32">
        <f t="shared" si="1"/>
        <v>-7356173.2916729478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-10401.935176615712</v>
      </c>
      <c r="AC32">
        <f t="shared" si="2"/>
        <v>-9363.9240620224609</v>
      </c>
      <c r="AE32">
        <f t="shared" si="3"/>
        <v>0</v>
      </c>
      <c r="AF32">
        <f t="shared" si="4"/>
        <v>0</v>
      </c>
      <c r="AG32">
        <f t="shared" si="5"/>
        <v>-1.5911676646848182E-2</v>
      </c>
      <c r="AH32">
        <f t="shared" si="6"/>
        <v>-461.94376785941603</v>
      </c>
      <c r="AI32">
        <f t="shared" si="7"/>
        <v>-461.95967953606288</v>
      </c>
      <c r="AJ32">
        <f t="shared" si="8"/>
        <v>-1038.0111145932515</v>
      </c>
      <c r="AK32">
        <f t="shared" si="30"/>
        <v>-728.13546236309992</v>
      </c>
      <c r="AL32">
        <f t="shared" si="9"/>
        <v>-2228.1062564924141</v>
      </c>
      <c r="AN32">
        <f t="shared" si="10"/>
        <v>0</v>
      </c>
      <c r="AO32">
        <f t="shared" si="11"/>
        <v>0</v>
      </c>
      <c r="AP32">
        <f t="shared" si="12"/>
        <v>-1.5215549069730874E-3</v>
      </c>
      <c r="AQ32">
        <f t="shared" si="13"/>
        <v>-44.173396828759572</v>
      </c>
      <c r="AR32">
        <f t="shared" si="14"/>
        <v>-44.174918383666544</v>
      </c>
      <c r="AS32">
        <f t="shared" si="15"/>
        <v>-99.259866823325282</v>
      </c>
      <c r="AT32">
        <f t="shared" si="16"/>
        <v>-69.627991461173096</v>
      </c>
      <c r="AU32">
        <f t="shared" si="17"/>
        <v>-213.0627766681649</v>
      </c>
      <c r="AW32">
        <v>29</v>
      </c>
      <c r="AX32">
        <f>IF(Z32&gt;0, (R32*SUMPRODUCT(K32:$K$98, X32:$X$98)-K32*$AZ$3)/Z32, 0)</f>
        <v>-7356173.2916729478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0.65888599999999997</v>
      </c>
      <c r="Q33" s="5">
        <f t="shared" si="29"/>
        <v>12.5</v>
      </c>
      <c r="R33">
        <f t="shared" si="0"/>
        <v>250000</v>
      </c>
      <c r="S33">
        <f t="shared" si="1"/>
        <v>-19923177.527689993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-9363.9240620224609</v>
      </c>
      <c r="AC33">
        <f t="shared" si="2"/>
        <v>-8397.3466214508662</v>
      </c>
      <c r="AE33">
        <f t="shared" si="3"/>
        <v>0</v>
      </c>
      <c r="AF33">
        <f t="shared" si="4"/>
        <v>0</v>
      </c>
      <c r="AG33">
        <f t="shared" si="5"/>
        <v>-5.2685789012444882E-3</v>
      </c>
      <c r="AH33">
        <f t="shared" si="6"/>
        <v>-209.67961958270419</v>
      </c>
      <c r="AI33">
        <f t="shared" si="7"/>
        <v>-209.68488816160544</v>
      </c>
      <c r="AJ33">
        <f t="shared" si="8"/>
        <v>-966.57744057159471</v>
      </c>
      <c r="AK33">
        <f t="shared" si="30"/>
        <v>-655.47468434157236</v>
      </c>
      <c r="AL33">
        <f t="shared" si="9"/>
        <v>-1831.7370130747724</v>
      </c>
      <c r="AN33">
        <f t="shared" si="10"/>
        <v>0</v>
      </c>
      <c r="AO33">
        <f t="shared" si="11"/>
        <v>0</v>
      </c>
      <c r="AP33">
        <f t="shared" si="12"/>
        <v>-4.49828688810256E-4</v>
      </c>
      <c r="AQ33">
        <f t="shared" si="13"/>
        <v>-17.902343329211952</v>
      </c>
      <c r="AR33">
        <f t="shared" si="14"/>
        <v>-17.902793157900764</v>
      </c>
      <c r="AS33">
        <f t="shared" si="15"/>
        <v>-82.52590895491592</v>
      </c>
      <c r="AT33">
        <f t="shared" si="16"/>
        <v>-55.964107842446715</v>
      </c>
      <c r="AU33">
        <f t="shared" si="17"/>
        <v>-156.3928099552634</v>
      </c>
      <c r="AW33">
        <v>30</v>
      </c>
      <c r="AX33">
        <f>IF(Z33&gt;0, (R33*SUMPRODUCT(K33:$K$98, X33:$X$98)-K33*$AZ$3)/Z33, 0)</f>
        <v>-19923177.527689993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0.73742600000000003</v>
      </c>
      <c r="Q34" s="5">
        <f t="shared" si="29"/>
        <v>12.5</v>
      </c>
      <c r="R34">
        <f t="shared" si="0"/>
        <v>250000</v>
      </c>
      <c r="S34">
        <f t="shared" si="1"/>
        <v>-70571491.677488521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-8397.3466214508662</v>
      </c>
      <c r="AC34">
        <f t="shared" si="2"/>
        <v>-7512.7928599583347</v>
      </c>
      <c r="AE34">
        <f t="shared" si="3"/>
        <v>0</v>
      </c>
      <c r="AF34">
        <f t="shared" si="4"/>
        <v>0</v>
      </c>
      <c r="AG34">
        <f t="shared" si="5"/>
        <v>-1.3307060474029252E-3</v>
      </c>
      <c r="AH34">
        <f t="shared" si="6"/>
        <v>-77.703741296582365</v>
      </c>
      <c r="AI34">
        <f t="shared" si="7"/>
        <v>-77.705072002629763</v>
      </c>
      <c r="AJ34">
        <f t="shared" si="8"/>
        <v>-884.55376149253152</v>
      </c>
      <c r="AK34">
        <f t="shared" si="30"/>
        <v>-587.81426350156073</v>
      </c>
      <c r="AL34">
        <f t="shared" si="9"/>
        <v>-1550.0730969967221</v>
      </c>
      <c r="AN34">
        <f t="shared" si="10"/>
        <v>0</v>
      </c>
      <c r="AO34">
        <f t="shared" si="11"/>
        <v>0</v>
      </c>
      <c r="AP34">
        <f t="shared" si="12"/>
        <v>-1.0144199218532284E-4</v>
      </c>
      <c r="AQ34">
        <f t="shared" si="13"/>
        <v>-5.9234887620462837</v>
      </c>
      <c r="AR34">
        <f t="shared" si="14"/>
        <v>-5.9235902040384687</v>
      </c>
      <c r="AS34">
        <f t="shared" si="15"/>
        <v>-67.431042292132645</v>
      </c>
      <c r="AT34">
        <f t="shared" si="16"/>
        <v>-44.81008412107375</v>
      </c>
      <c r="AU34">
        <f t="shared" si="17"/>
        <v>-118.16471661724486</v>
      </c>
      <c r="AW34">
        <v>31</v>
      </c>
      <c r="AX34">
        <f>IF(Z34&gt;0, (R34*SUMPRODUCT(K34:$K$98, X34:$X$98)-K34*$AZ$3)/Z34, 0)</f>
        <v>-70571491.677488521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0.819492</v>
      </c>
      <c r="Q35" s="5">
        <f t="shared" si="29"/>
        <v>12.5</v>
      </c>
      <c r="R35">
        <f t="shared" ref="R35:R69" si="31">$C$6</f>
        <v>250000</v>
      </c>
      <c r="S35">
        <f t="shared" ref="S35:S69" si="32">AX35</f>
        <v>-369825337.30010933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-7512.7928599583347</v>
      </c>
      <c r="AC35">
        <f t="shared" ref="AC35:AC69" si="33">S35*Z35</f>
        <v>-6712.9519694152514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-2.2689602673057804E-4</v>
      </c>
      <c r="AH35">
        <f t="shared" ref="AH35:AH69" si="37">-X35*R35</f>
        <v>-21.810059203966357</v>
      </c>
      <c r="AI35">
        <f t="shared" ref="AI35:AI66" si="38">SUM(AE35:AH35)</f>
        <v>-21.810286099993089</v>
      </c>
      <c r="AJ35">
        <f t="shared" ref="AJ35:AJ69" si="39">AB35-AC35</f>
        <v>-799.84089054308333</v>
      </c>
      <c r="AK35">
        <f t="shared" si="30"/>
        <v>-525.89550019708349</v>
      </c>
      <c r="AL35">
        <f t="shared" ref="AL35:AL66" si="40">SUM(AI35:AK35)</f>
        <v>-1347.5466768401598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-1.5443456431727708E-5</v>
      </c>
      <c r="AQ35">
        <f t="shared" ref="AQ35:AQ69" si="44">AH35*$K35</f>
        <v>-1.4844803760702603</v>
      </c>
      <c r="AR35">
        <f t="shared" ref="AR35:AR69" si="45">AI35*$K35</f>
        <v>-1.4844958195266922</v>
      </c>
      <c r="AS35">
        <f t="shared" ref="AS35:AS69" si="46">AJ35*$K35</f>
        <v>-54.440388945566838</v>
      </c>
      <c r="AT35">
        <f t="shared" ref="AT35:AT69" si="47">AK35*$K35</f>
        <v>-35.794563536271838</v>
      </c>
      <c r="AU35">
        <f t="shared" ref="AU35:AU69" si="48">AL35*$K35</f>
        <v>-91.719448301365361</v>
      </c>
      <c r="AW35">
        <v>32</v>
      </c>
      <c r="AX35">
        <f>IF(Z35&gt;0, (R35*SUMPRODUCT(K35:$K$98, X35:$X$98)-K35*$AZ$3)/Z35, 0)</f>
        <v>-369825337.30010933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0.82196330200000001</v>
      </c>
      <c r="Q36" s="5">
        <f t="shared" si="29"/>
        <v>12.5</v>
      </c>
      <c r="R36">
        <f t="shared" si="31"/>
        <v>250000</v>
      </c>
      <c r="S36">
        <f t="shared" si="32"/>
        <v>-1965479227.2631297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-6712.9519694152514</v>
      </c>
      <c r="AC36">
        <f t="shared" si="33"/>
        <v>-5995.0039682688848</v>
      </c>
      <c r="AE36">
        <f t="shared" si="34"/>
        <v>0</v>
      </c>
      <c r="AF36">
        <f t="shared" si="35"/>
        <v>0</v>
      </c>
      <c r="AG36">
        <f t="shared" si="36"/>
        <v>-3.8126859121126061E-5</v>
      </c>
      <c r="AH36">
        <f t="shared" si="37"/>
        <v>-3.7300041468429237</v>
      </c>
      <c r="AI36">
        <f t="shared" si="38"/>
        <v>-3.7300422737020447</v>
      </c>
      <c r="AJ36">
        <f t="shared" si="39"/>
        <v>-717.94800114636655</v>
      </c>
      <c r="AK36">
        <f t="shared" si="30"/>
        <v>-469.90663785906764</v>
      </c>
      <c r="AL36">
        <f t="shared" si="40"/>
        <v>-1191.5846812791362</v>
      </c>
      <c r="AN36">
        <f t="shared" si="41"/>
        <v>0</v>
      </c>
      <c r="AO36">
        <f t="shared" si="42"/>
        <v>0</v>
      </c>
      <c r="AP36">
        <f t="shared" si="43"/>
        <v>-2.3170244861557013E-6</v>
      </c>
      <c r="AQ36">
        <f t="shared" si="44"/>
        <v>-0.22667775790921504</v>
      </c>
      <c r="AR36">
        <f t="shared" si="45"/>
        <v>-0.22668007493370118</v>
      </c>
      <c r="AS36">
        <f t="shared" si="46"/>
        <v>-43.630740553735443</v>
      </c>
      <c r="AT36">
        <f t="shared" si="47"/>
        <v>-28.556907419716211</v>
      </c>
      <c r="AU36">
        <f t="shared" si="48"/>
        <v>-72.414328048385357</v>
      </c>
      <c r="AW36">
        <v>33</v>
      </c>
      <c r="AX36">
        <f>IF(Z36&gt;0, (R36*SUMPRODUCT(K36:$K$98, X36:$X$98)-K36*$AZ$3)/Z36, 0)</f>
        <v>-1965479227.2631297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0.82463276399999996</v>
      </c>
      <c r="Q37" s="5">
        <f t="shared" ref="Q37:Q69" si="60">$C$8</f>
        <v>12.5</v>
      </c>
      <c r="R37">
        <f t="shared" si="31"/>
        <v>250000</v>
      </c>
      <c r="S37">
        <f t="shared" si="32"/>
        <v>-10612483813.701838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-5995.0039682688848</v>
      </c>
      <c r="AC37">
        <f t="shared" si="33"/>
        <v>-5352.8802160960468</v>
      </c>
      <c r="AE37">
        <f t="shared" si="34"/>
        <v>0</v>
      </c>
      <c r="AF37">
        <f t="shared" si="35"/>
        <v>0</v>
      </c>
      <c r="AG37">
        <f t="shared" si="36"/>
        <v>-6.304933310222006E-6</v>
      </c>
      <c r="AH37">
        <f t="shared" si="37"/>
        <v>-0.62881314439385583</v>
      </c>
      <c r="AI37">
        <f t="shared" si="38"/>
        <v>-0.62881944932716605</v>
      </c>
      <c r="AJ37">
        <f t="shared" si="39"/>
        <v>-642.12375217283807</v>
      </c>
      <c r="AK37">
        <f t="shared" si="30"/>
        <v>-419.65027777882199</v>
      </c>
      <c r="AL37">
        <f t="shared" si="40"/>
        <v>-1062.4028494009872</v>
      </c>
      <c r="AN37">
        <f t="shared" si="41"/>
        <v>0</v>
      </c>
      <c r="AO37">
        <f t="shared" si="42"/>
        <v>0</v>
      </c>
      <c r="AP37">
        <f t="shared" si="43"/>
        <v>-3.4210708483918624E-7</v>
      </c>
      <c r="AQ37">
        <f t="shared" si="44"/>
        <v>-3.4119541183468848E-2</v>
      </c>
      <c r="AR37">
        <f t="shared" si="45"/>
        <v>-3.4119883290553689E-2</v>
      </c>
      <c r="AS37">
        <f t="shared" si="46"/>
        <v>-34.841777724388749</v>
      </c>
      <c r="AT37">
        <f t="shared" si="47"/>
        <v>-22.770317482995292</v>
      </c>
      <c r="AU37">
        <f t="shared" si="48"/>
        <v>-57.646215090674595</v>
      </c>
      <c r="AW37">
        <v>34</v>
      </c>
      <c r="AX37">
        <f>IF(Z37&gt;0, (R37*SUMPRODUCT(K37:$K$98, X37:$X$98)-K37*$AZ$3)/Z37, 0)</f>
        <v>-10612483813.701838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0.82757423799999996</v>
      </c>
      <c r="Q38" s="5">
        <f t="shared" si="60"/>
        <v>12.5</v>
      </c>
      <c r="R38">
        <f t="shared" si="31"/>
        <v>250000</v>
      </c>
      <c r="S38">
        <f t="shared" si="32"/>
        <v>-58337365948.295052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-5352.8802160960468</v>
      </c>
      <c r="AC38">
        <f t="shared" si="33"/>
        <v>-4779.3871660562072</v>
      </c>
      <c r="AE38">
        <f t="shared" si="34"/>
        <v>0</v>
      </c>
      <c r="AF38">
        <f t="shared" si="35"/>
        <v>0</v>
      </c>
      <c r="AG38">
        <f t="shared" si="36"/>
        <v>-1.0240835972719918E-6</v>
      </c>
      <c r="AH38">
        <f t="shared" si="37"/>
        <v>-0.10435600759695587</v>
      </c>
      <c r="AI38">
        <f t="shared" si="38"/>
        <v>-0.10435703168055314</v>
      </c>
      <c r="AJ38">
        <f t="shared" si="39"/>
        <v>-573.49305003983955</v>
      </c>
      <c r="AK38">
        <f t="shared" si="30"/>
        <v>-374.70161512672331</v>
      </c>
      <c r="AL38">
        <f t="shared" si="40"/>
        <v>-948.29902219824339</v>
      </c>
      <c r="AN38">
        <f t="shared" si="41"/>
        <v>0</v>
      </c>
      <c r="AO38">
        <f t="shared" si="42"/>
        <v>0</v>
      </c>
      <c r="AP38">
        <f t="shared" si="43"/>
        <v>-4.9613396375538816E-8</v>
      </c>
      <c r="AQ38">
        <f t="shared" si="44"/>
        <v>-5.0556966080391227E-3</v>
      </c>
      <c r="AR38">
        <f t="shared" si="45"/>
        <v>-5.0557462214354983E-3</v>
      </c>
      <c r="AS38">
        <f t="shared" si="46"/>
        <v>-27.783804062517671</v>
      </c>
      <c r="AT38">
        <f t="shared" si="47"/>
        <v>-18.153029502042926</v>
      </c>
      <c r="AU38">
        <f t="shared" si="48"/>
        <v>-45.941889310782038</v>
      </c>
      <c r="AW38">
        <v>35</v>
      </c>
      <c r="AX38">
        <f>IF(Z38&gt;0, (R38*SUMPRODUCT(K38:$K$98, X38:$X$98)-K38*$AZ$3)/Z38, 0)</f>
        <v>-58337365948.295052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0.83082719400000005</v>
      </c>
      <c r="Q39" s="5">
        <f t="shared" si="60"/>
        <v>12.5</v>
      </c>
      <c r="R39">
        <f t="shared" si="31"/>
        <v>250000</v>
      </c>
      <c r="S39">
        <f t="shared" si="32"/>
        <v>-327235469219.71381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-4779.3871660562072</v>
      </c>
      <c r="AC39">
        <f t="shared" si="33"/>
        <v>-4267.314391769758</v>
      </c>
      <c r="AE39">
        <f t="shared" si="34"/>
        <v>0</v>
      </c>
      <c r="AF39">
        <f t="shared" si="35"/>
        <v>0</v>
      </c>
      <c r="AG39">
        <f t="shared" si="36"/>
        <v>-1.6300625975635681E-7</v>
      </c>
      <c r="AH39">
        <f t="shared" si="37"/>
        <v>-1.7016730030858299E-2</v>
      </c>
      <c r="AI39">
        <f t="shared" si="38"/>
        <v>-1.7016893037118057E-2</v>
      </c>
      <c r="AJ39">
        <f t="shared" si="39"/>
        <v>-512.0727742864492</v>
      </c>
      <c r="AK39">
        <f t="shared" si="30"/>
        <v>-334.55710162393456</v>
      </c>
      <c r="AL39">
        <f t="shared" si="40"/>
        <v>-846.64689280342077</v>
      </c>
      <c r="AN39">
        <f t="shared" si="41"/>
        <v>0</v>
      </c>
      <c r="AO39">
        <f t="shared" si="42"/>
        <v>0</v>
      </c>
      <c r="AP39">
        <f t="shared" si="43"/>
        <v>-7.0509852823970887E-9</v>
      </c>
      <c r="AQ39">
        <f t="shared" si="44"/>
        <v>-7.3607426599104785E-4</v>
      </c>
      <c r="AR39">
        <f t="shared" si="45"/>
        <v>-7.3608131697633036E-4</v>
      </c>
      <c r="AS39">
        <f t="shared" si="46"/>
        <v>-22.150177547823866</v>
      </c>
      <c r="AT39">
        <f t="shared" si="47"/>
        <v>-14.471574301488117</v>
      </c>
      <c r="AU39">
        <f t="shared" si="48"/>
        <v>-36.622487930628957</v>
      </c>
      <c r="AW39">
        <v>36</v>
      </c>
      <c r="AX39">
        <f>IF(Z39&gt;0, (R39*SUMPRODUCT(K39:$K$98, X39:$X$98)-K39*$AZ$3)/Z39, 0)</f>
        <v>-327235469219.71381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0.83405797299999995</v>
      </c>
      <c r="Q40" s="5">
        <f t="shared" si="60"/>
        <v>12.5</v>
      </c>
      <c r="R40">
        <f t="shared" si="31"/>
        <v>250000</v>
      </c>
      <c r="S40">
        <f t="shared" si="32"/>
        <v>-1873610219803.5264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-4267.314391769758</v>
      </c>
      <c r="AC40">
        <f t="shared" si="33"/>
        <v>-3810.1027796448661</v>
      </c>
      <c r="AE40">
        <f t="shared" si="34"/>
        <v>0</v>
      </c>
      <c r="AF40">
        <f t="shared" si="35"/>
        <v>0</v>
      </c>
      <c r="AG40">
        <f t="shared" si="36"/>
        <v>-2.5419526560094819E-8</v>
      </c>
      <c r="AH40">
        <f t="shared" si="37"/>
        <v>-2.7191334119739687E-3</v>
      </c>
      <c r="AI40">
        <f t="shared" si="38"/>
        <v>-2.7191588315005288E-3</v>
      </c>
      <c r="AJ40">
        <f t="shared" si="39"/>
        <v>-457.21161212489187</v>
      </c>
      <c r="AK40">
        <f t="shared" ref="AK40:AK69" si="61">G40*SUM(AB40:AB40, AE40:AF40)</f>
        <v>-298.71200742388311</v>
      </c>
      <c r="AL40">
        <f t="shared" si="40"/>
        <v>-755.92633870760642</v>
      </c>
      <c r="AN40">
        <f t="shared" si="41"/>
        <v>0</v>
      </c>
      <c r="AO40">
        <f t="shared" si="42"/>
        <v>0</v>
      </c>
      <c r="AP40">
        <f t="shared" si="43"/>
        <v>-9.8173655114658017E-10</v>
      </c>
      <c r="AQ40">
        <f t="shared" si="44"/>
        <v>-1.0501661593373121E-4</v>
      </c>
      <c r="AR40">
        <f t="shared" si="45"/>
        <v>-1.0501759767028235E-4</v>
      </c>
      <c r="AS40">
        <f t="shared" si="46"/>
        <v>-17.658131836975684</v>
      </c>
      <c r="AT40">
        <f t="shared" si="47"/>
        <v>-11.536662386732539</v>
      </c>
      <c r="AU40">
        <f t="shared" si="48"/>
        <v>-29.19489924130589</v>
      </c>
      <c r="AW40">
        <v>37</v>
      </c>
      <c r="AX40">
        <f>IF(Z40&gt;0, (R40*SUMPRODUCT(K40:$K$98, X40:$X$98)-K40*$AZ$3)/Z40, 0)</f>
        <v>-1873610219803.5264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0.83754713300000005</v>
      </c>
      <c r="Q41" s="5">
        <f t="shared" si="60"/>
        <v>12.5</v>
      </c>
      <c r="R41">
        <f t="shared" si="31"/>
        <v>250000</v>
      </c>
      <c r="S41">
        <f t="shared" si="32"/>
        <v>-10973006581075.303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-3810.1027796448661</v>
      </c>
      <c r="AC41">
        <f t="shared" si="33"/>
        <v>-3401.8775737693759</v>
      </c>
      <c r="AE41">
        <f t="shared" si="34"/>
        <v>0</v>
      </c>
      <c r="AF41">
        <f t="shared" si="35"/>
        <v>0</v>
      </c>
      <c r="AG41">
        <f t="shared" si="36"/>
        <v>-3.8752797018691029E-9</v>
      </c>
      <c r="AH41">
        <f t="shared" si="37"/>
        <v>-4.2580103185249532E-4</v>
      </c>
      <c r="AI41">
        <f t="shared" si="38"/>
        <v>-4.2580490713219716E-4</v>
      </c>
      <c r="AJ41">
        <f t="shared" si="39"/>
        <v>-408.22520587549025</v>
      </c>
      <c r="AK41">
        <f t="shared" si="61"/>
        <v>-266.70719457514065</v>
      </c>
      <c r="AL41">
        <f t="shared" si="40"/>
        <v>-674.93282625553798</v>
      </c>
      <c r="AN41">
        <f t="shared" si="41"/>
        <v>0</v>
      </c>
      <c r="AO41">
        <f t="shared" si="42"/>
        <v>0</v>
      </c>
      <c r="AP41">
        <f t="shared" si="43"/>
        <v>-1.336326355901681E-10</v>
      </c>
      <c r="AQ41">
        <f t="shared" si="44"/>
        <v>-1.4683047031680821E-5</v>
      </c>
      <c r="AR41">
        <f t="shared" si="45"/>
        <v>-1.468318066431641E-5</v>
      </c>
      <c r="AS41">
        <f t="shared" si="46"/>
        <v>-14.076973630876095</v>
      </c>
      <c r="AT41">
        <f t="shared" si="47"/>
        <v>-9.1969581769144995</v>
      </c>
      <c r="AU41">
        <f t="shared" si="48"/>
        <v>-23.273946490971259</v>
      </c>
      <c r="AW41">
        <v>38</v>
      </c>
      <c r="AX41">
        <f>IF(Z41&gt;0, (R41*SUMPRODUCT(K41:$K$98, X41:$X$98)-K41*$AZ$3)/Z41, 0)</f>
        <v>-10973006581075.303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0.841203123</v>
      </c>
      <c r="Q42" s="5">
        <f t="shared" si="60"/>
        <v>12.5</v>
      </c>
      <c r="R42">
        <f t="shared" si="31"/>
        <v>250000</v>
      </c>
      <c r="S42">
        <f t="shared" si="32"/>
        <v>-65843635589329.25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-3401.8775737693759</v>
      </c>
      <c r="AC42">
        <f t="shared" si="33"/>
        <v>-3037.3907037273289</v>
      </c>
      <c r="AE42">
        <f t="shared" si="34"/>
        <v>0</v>
      </c>
      <c r="AF42">
        <f t="shared" si="35"/>
        <v>0</v>
      </c>
      <c r="AG42">
        <f t="shared" si="36"/>
        <v>-5.7662951713961372E-10</v>
      </c>
      <c r="AH42">
        <f t="shared" si="37"/>
        <v>-6.5197947754215961E-5</v>
      </c>
      <c r="AI42">
        <f t="shared" si="38"/>
        <v>-6.51985243837331E-5</v>
      </c>
      <c r="AJ42">
        <f t="shared" si="39"/>
        <v>-364.48687004204703</v>
      </c>
      <c r="AK42">
        <f t="shared" si="61"/>
        <v>-238.13143016385632</v>
      </c>
      <c r="AL42">
        <f t="shared" si="40"/>
        <v>-602.61836540442778</v>
      </c>
      <c r="AN42">
        <f t="shared" si="41"/>
        <v>0</v>
      </c>
      <c r="AO42">
        <f t="shared" si="42"/>
        <v>0</v>
      </c>
      <c r="AP42">
        <f t="shared" si="43"/>
        <v>-1.7753677536692918E-11</v>
      </c>
      <c r="AQ42">
        <f t="shared" si="44"/>
        <v>-2.0073605427351846E-6</v>
      </c>
      <c r="AR42">
        <f t="shared" si="45"/>
        <v>-2.0073782964127211E-6</v>
      </c>
      <c r="AS42">
        <f t="shared" si="46"/>
        <v>-11.222079627807615</v>
      </c>
      <c r="AT42">
        <f t="shared" si="47"/>
        <v>-7.3317589488867601</v>
      </c>
      <c r="AU42">
        <f t="shared" si="48"/>
        <v>-18.553840584072674</v>
      </c>
      <c r="AW42">
        <v>39</v>
      </c>
      <c r="AX42">
        <f>IF(Z42&gt;0, (R42*SUMPRODUCT(K42:$K$98, X42:$X$98)-K42*$AZ$3)/Z42, 0)</f>
        <v>-65843635589329.25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0.84498057100000001</v>
      </c>
      <c r="Q43" s="5">
        <f t="shared" si="60"/>
        <v>12.5</v>
      </c>
      <c r="R43">
        <f t="shared" si="31"/>
        <v>250000</v>
      </c>
      <c r="S43">
        <f t="shared" si="32"/>
        <v>-405386787074946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-3037.3907037273289</v>
      </c>
      <c r="AC43">
        <f t="shared" si="33"/>
        <v>-2711.9559872301415</v>
      </c>
      <c r="AE43">
        <f t="shared" si="34"/>
        <v>0</v>
      </c>
      <c r="AF43">
        <f t="shared" si="35"/>
        <v>0</v>
      </c>
      <c r="AG43">
        <f t="shared" si="36"/>
        <v>-8.3622483320132478E-11</v>
      </c>
      <c r="AH43">
        <f t="shared" si="37"/>
        <v>-9.7448147729617018E-6</v>
      </c>
      <c r="AI43">
        <f t="shared" si="38"/>
        <v>-9.7448983954450225E-6</v>
      </c>
      <c r="AJ43">
        <f t="shared" si="39"/>
        <v>-325.43471649718731</v>
      </c>
      <c r="AK43">
        <f t="shared" si="61"/>
        <v>-212.61734926091304</v>
      </c>
      <c r="AL43">
        <f t="shared" si="40"/>
        <v>-538.05207550299883</v>
      </c>
      <c r="AN43">
        <f t="shared" si="41"/>
        <v>0</v>
      </c>
      <c r="AO43">
        <f t="shared" si="42"/>
        <v>0</v>
      </c>
      <c r="AP43">
        <f t="shared" si="43"/>
        <v>-2.2987751598404759E-12</v>
      </c>
      <c r="AQ43">
        <f t="shared" si="44"/>
        <v>-2.6788415325544027E-7</v>
      </c>
      <c r="AR43">
        <f t="shared" si="45"/>
        <v>-2.6788645203060012E-7</v>
      </c>
      <c r="AS43">
        <f t="shared" si="46"/>
        <v>-8.9461734778851412</v>
      </c>
      <c r="AT43">
        <f t="shared" si="47"/>
        <v>-5.8448333704823465</v>
      </c>
      <c r="AU43">
        <f t="shared" si="48"/>
        <v>-14.79100711625394</v>
      </c>
      <c r="AW43">
        <v>40</v>
      </c>
      <c r="AX43">
        <f>IF(Z43&gt;0, (R43*SUMPRODUCT(K43:$K$98, X43:$X$98)-K43*$AZ$3)/Z43, 0)</f>
        <v>-405386787074946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0.84903369399999995</v>
      </c>
      <c r="Q44" s="5">
        <f t="shared" si="60"/>
        <v>12.5</v>
      </c>
      <c r="R44">
        <f t="shared" si="31"/>
        <v>250000</v>
      </c>
      <c r="S44">
        <f t="shared" si="32"/>
        <v>-2567652503392462.5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-2711.9559872301415</v>
      </c>
      <c r="AC44">
        <f t="shared" si="33"/>
        <v>-2421.3892745475364</v>
      </c>
      <c r="AE44">
        <f t="shared" si="34"/>
        <v>0</v>
      </c>
      <c r="AF44">
        <f t="shared" si="35"/>
        <v>0</v>
      </c>
      <c r="AG44">
        <f t="shared" si="36"/>
        <v>-1.1787952572185691E-11</v>
      </c>
      <c r="AH44">
        <f t="shared" si="37"/>
        <v>-1.4199661182949094E-6</v>
      </c>
      <c r="AI44">
        <f t="shared" si="38"/>
        <v>-1.4199779062474817E-6</v>
      </c>
      <c r="AJ44">
        <f t="shared" si="39"/>
        <v>-290.56671268260516</v>
      </c>
      <c r="AK44">
        <f t="shared" si="61"/>
        <v>-189.83691910610992</v>
      </c>
      <c r="AL44">
        <f t="shared" si="40"/>
        <v>-480.40363320869301</v>
      </c>
      <c r="AN44">
        <f t="shared" si="41"/>
        <v>0</v>
      </c>
      <c r="AO44">
        <f t="shared" si="42"/>
        <v>0</v>
      </c>
      <c r="AP44">
        <f t="shared" si="43"/>
        <v>-2.8933021661363518E-13</v>
      </c>
      <c r="AQ44">
        <f t="shared" si="44"/>
        <v>-3.4852456529192853E-8</v>
      </c>
      <c r="AR44">
        <f t="shared" si="45"/>
        <v>-3.4852745859409471E-8</v>
      </c>
      <c r="AS44">
        <f t="shared" si="46"/>
        <v>-7.1318347614951474</v>
      </c>
      <c r="AT44">
        <f t="shared" si="47"/>
        <v>-4.6594653812771298</v>
      </c>
      <c r="AU44">
        <f t="shared" si="48"/>
        <v>-11.791300177625024</v>
      </c>
      <c r="AW44">
        <v>41</v>
      </c>
      <c r="AX44">
        <f>IF(Z44&gt;0, (R44*SUMPRODUCT(K44:$K$98, X44:$X$98)-K44*$AZ$3)/Z44, 0)</f>
        <v>-2567652503392462.5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0.853201969</v>
      </c>
      <c r="Q45" s="5">
        <f t="shared" si="60"/>
        <v>12.5</v>
      </c>
      <c r="R45">
        <f t="shared" si="31"/>
        <v>250000</v>
      </c>
      <c r="S45">
        <f t="shared" si="32"/>
        <v>-1.6758624823053274E+16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-2421.3892745475364</v>
      </c>
      <c r="AC45">
        <f t="shared" si="33"/>
        <v>-2161.9547094480231</v>
      </c>
      <c r="AE45">
        <f t="shared" si="34"/>
        <v>0</v>
      </c>
      <c r="AF45">
        <f t="shared" si="35"/>
        <v>0</v>
      </c>
      <c r="AG45">
        <f t="shared" si="36"/>
        <v>-1.612568701396388E-12</v>
      </c>
      <c r="AH45">
        <f t="shared" si="37"/>
        <v>-2.0115008690134893E-7</v>
      </c>
      <c r="AI45">
        <f t="shared" si="38"/>
        <v>-2.0115169947005031E-7</v>
      </c>
      <c r="AJ45">
        <f t="shared" si="39"/>
        <v>-259.43456509951329</v>
      </c>
      <c r="AK45">
        <f t="shared" si="61"/>
        <v>-169.49724921832757</v>
      </c>
      <c r="AL45">
        <f t="shared" si="40"/>
        <v>-428.93181451899255</v>
      </c>
      <c r="AN45">
        <f t="shared" si="41"/>
        <v>0</v>
      </c>
      <c r="AO45">
        <f t="shared" si="42"/>
        <v>0</v>
      </c>
      <c r="AP45">
        <f t="shared" si="43"/>
        <v>-3.533911066209713E-14</v>
      </c>
      <c r="AQ45">
        <f t="shared" si="44"/>
        <v>-4.4081626876062506E-9</v>
      </c>
      <c r="AR45">
        <f t="shared" si="45"/>
        <v>-4.408198026716913E-9</v>
      </c>
      <c r="AS45">
        <f t="shared" si="46"/>
        <v>-5.6854550120473251</v>
      </c>
      <c r="AT45">
        <f t="shared" si="47"/>
        <v>-3.714497274975419</v>
      </c>
      <c r="AU45">
        <f t="shared" si="48"/>
        <v>-9.3999522914309424</v>
      </c>
      <c r="AW45">
        <v>42</v>
      </c>
      <c r="AX45">
        <f>IF(Z45&gt;0, (R45*SUMPRODUCT(K45:$K$98, X45:$X$98)-K45*$AZ$3)/Z45, 0)</f>
        <v>-1.6758624823053274E+16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0.85761682500000003</v>
      </c>
      <c r="Q46" s="5">
        <f t="shared" si="60"/>
        <v>12.5</v>
      </c>
      <c r="R46">
        <f t="shared" si="31"/>
        <v>250000</v>
      </c>
      <c r="S46">
        <f t="shared" si="32"/>
        <v>-1.1302839562320616E+17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-2161.9547094480231</v>
      </c>
      <c r="AC46">
        <f t="shared" si="33"/>
        <v>-1930.3167048681762</v>
      </c>
      <c r="AE46">
        <f t="shared" si="34"/>
        <v>0</v>
      </c>
      <c r="AF46">
        <f t="shared" si="35"/>
        <v>0</v>
      </c>
      <c r="AG46">
        <f t="shared" si="36"/>
        <v>-2.1347696459648076E-13</v>
      </c>
      <c r="AH46">
        <f t="shared" si="37"/>
        <v>-2.7659320995718867E-8</v>
      </c>
      <c r="AI46">
        <f t="shared" si="38"/>
        <v>-2.7659534472683462E-8</v>
      </c>
      <c r="AJ46">
        <f t="shared" si="39"/>
        <v>-231.63800457984689</v>
      </c>
      <c r="AK46">
        <f t="shared" si="61"/>
        <v>-151.33682966136163</v>
      </c>
      <c r="AL46">
        <f t="shared" si="40"/>
        <v>-382.97483426886805</v>
      </c>
      <c r="AN46">
        <f t="shared" si="41"/>
        <v>0</v>
      </c>
      <c r="AO46">
        <f t="shared" si="42"/>
        <v>0</v>
      </c>
      <c r="AP46">
        <f t="shared" si="43"/>
        <v>-4.1770568492185432E-15</v>
      </c>
      <c r="AQ46">
        <f t="shared" si="44"/>
        <v>-5.4120385507770324E-10</v>
      </c>
      <c r="AR46">
        <f t="shared" si="45"/>
        <v>-5.4120803213455244E-10</v>
      </c>
      <c r="AS46">
        <f t="shared" si="46"/>
        <v>-4.5324099272185192</v>
      </c>
      <c r="AT46">
        <f t="shared" si="47"/>
        <v>-2.9611744858322373</v>
      </c>
      <c r="AU46">
        <f t="shared" si="48"/>
        <v>-7.4935844135919645</v>
      </c>
      <c r="AW46">
        <v>43</v>
      </c>
      <c r="AX46">
        <f>IF(Z46&gt;0, (R46*SUMPRODUCT(K46:$K$98, X46:$X$98)-K46*$AZ$3)/Z46, 0)</f>
        <v>-1.1302839562320616E+17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0.86229046899999995</v>
      </c>
      <c r="Q47" s="5">
        <f t="shared" si="60"/>
        <v>12.5</v>
      </c>
      <c r="R47">
        <f t="shared" si="31"/>
        <v>250000</v>
      </c>
      <c r="S47">
        <f t="shared" si="32"/>
        <v>-7.9021674880233037E+17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-1930.3167048681762</v>
      </c>
      <c r="AC47">
        <f t="shared" si="33"/>
        <v>-1723.4970579184899</v>
      </c>
      <c r="AE47">
        <f t="shared" si="34"/>
        <v>0</v>
      </c>
      <c r="AF47">
        <f t="shared" si="35"/>
        <v>0</v>
      </c>
      <c r="AG47">
        <f t="shared" si="36"/>
        <v>-2.7263043027920176E-14</v>
      </c>
      <c r="AH47">
        <f t="shared" si="37"/>
        <v>-3.6815830384519153E-9</v>
      </c>
      <c r="AI47">
        <f t="shared" si="38"/>
        <v>-3.681610301494943E-9</v>
      </c>
      <c r="AJ47">
        <f t="shared" si="39"/>
        <v>-206.81964694968633</v>
      </c>
      <c r="AK47">
        <f t="shared" si="61"/>
        <v>-135.12216934077236</v>
      </c>
      <c r="AL47">
        <f t="shared" si="40"/>
        <v>-341.94181629414027</v>
      </c>
      <c r="AN47">
        <f t="shared" si="41"/>
        <v>0</v>
      </c>
      <c r="AO47">
        <f t="shared" si="42"/>
        <v>0</v>
      </c>
      <c r="AP47">
        <f t="shared" si="43"/>
        <v>-4.762946171196769E-16</v>
      </c>
      <c r="AQ47">
        <f t="shared" si="44"/>
        <v>-6.4318505527719983E-11</v>
      </c>
      <c r="AR47">
        <f t="shared" si="45"/>
        <v>-6.4318981822337099E-11</v>
      </c>
      <c r="AS47">
        <f t="shared" si="46"/>
        <v>-3.6132094445893719</v>
      </c>
      <c r="AT47">
        <f t="shared" si="47"/>
        <v>-2.3606301704704831</v>
      </c>
      <c r="AU47">
        <f t="shared" si="48"/>
        <v>-5.9738396151241728</v>
      </c>
      <c r="AW47">
        <v>44</v>
      </c>
      <c r="AX47">
        <f>IF(Z47&gt;0, (R47*SUMPRODUCT(K47:$K$98, X47:$X$98)-K47*$AZ$3)/Z47, 0)</f>
        <v>-7.9021674880233037E+17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0.86705037500000004</v>
      </c>
      <c r="Q48" s="5">
        <f t="shared" si="60"/>
        <v>12.5</v>
      </c>
      <c r="R48">
        <f t="shared" si="31"/>
        <v>250000</v>
      </c>
      <c r="S48">
        <f t="shared" si="32"/>
        <v>-5.7385345304919419E+18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-1723.4970579184899</v>
      </c>
      <c r="AC48">
        <f t="shared" si="33"/>
        <v>-1538.8366588558511</v>
      </c>
      <c r="AE48">
        <f t="shared" si="34"/>
        <v>0</v>
      </c>
      <c r="AF48">
        <f t="shared" si="35"/>
        <v>0</v>
      </c>
      <c r="AG48">
        <f t="shared" si="36"/>
        <v>-3.3519809166416498E-15</v>
      </c>
      <c r="AH48">
        <f t="shared" si="37"/>
        <v>-4.7276863361998649E-10</v>
      </c>
      <c r="AI48">
        <f t="shared" si="38"/>
        <v>-4.7277198560090315E-10</v>
      </c>
      <c r="AJ48">
        <f t="shared" si="39"/>
        <v>-184.66039906263882</v>
      </c>
      <c r="AK48">
        <f t="shared" si="61"/>
        <v>-120.64479405429431</v>
      </c>
      <c r="AL48">
        <f t="shared" si="40"/>
        <v>-305.30519311740591</v>
      </c>
      <c r="AN48">
        <f t="shared" si="41"/>
        <v>0</v>
      </c>
      <c r="AO48">
        <f t="shared" si="42"/>
        <v>0</v>
      </c>
      <c r="AP48">
        <f t="shared" si="43"/>
        <v>-5.2285932646770401E-17</v>
      </c>
      <c r="AQ48">
        <f t="shared" si="44"/>
        <v>-7.3744897568588797E-12</v>
      </c>
      <c r="AR48">
        <f t="shared" si="45"/>
        <v>-7.3745420427915275E-12</v>
      </c>
      <c r="AS48">
        <f t="shared" si="46"/>
        <v>-2.880428447542704</v>
      </c>
      <c r="AT48">
        <f t="shared" si="47"/>
        <v>-1.8818799190618096</v>
      </c>
      <c r="AU48">
        <f t="shared" si="48"/>
        <v>-4.7623083666118884</v>
      </c>
      <c r="AW48">
        <v>45</v>
      </c>
      <c r="AX48">
        <f>IF(Z48&gt;0, (R48*SUMPRODUCT(K48:$K$98, X48:$X$98)-K48*$AZ$3)/Z48, 0)</f>
        <v>-5.7385345304919419E+18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0.87202471800000003</v>
      </c>
      <c r="Q49" s="5">
        <f t="shared" si="60"/>
        <v>12.5</v>
      </c>
      <c r="R49">
        <f t="shared" si="31"/>
        <v>250000</v>
      </c>
      <c r="S49">
        <f t="shared" si="32"/>
        <v>-4.3430212314153337E+19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-1538.8366588558511</v>
      </c>
      <c r="AC49">
        <f t="shared" si="33"/>
        <v>-1373.9613025498732</v>
      </c>
      <c r="AE49">
        <f t="shared" si="34"/>
        <v>0</v>
      </c>
      <c r="AF49">
        <f t="shared" si="35"/>
        <v>0</v>
      </c>
      <c r="AG49">
        <f t="shared" si="36"/>
        <v>-3.9545089389941724E-16</v>
      </c>
      <c r="AH49">
        <f t="shared" si="37"/>
        <v>-5.8460204271516322E-11</v>
      </c>
      <c r="AI49">
        <f t="shared" si="38"/>
        <v>-5.8460599722410227E-11</v>
      </c>
      <c r="AJ49">
        <f t="shared" si="39"/>
        <v>-164.8753563059779</v>
      </c>
      <c r="AK49">
        <f t="shared" si="61"/>
        <v>-107.71856611990958</v>
      </c>
      <c r="AL49">
        <f t="shared" si="40"/>
        <v>-272.59392242594595</v>
      </c>
      <c r="AN49">
        <f t="shared" si="41"/>
        <v>0</v>
      </c>
      <c r="AO49">
        <f t="shared" si="42"/>
        <v>0</v>
      </c>
      <c r="AP49">
        <f t="shared" si="43"/>
        <v>-5.5075425434247724E-18</v>
      </c>
      <c r="AQ49">
        <f t="shared" si="44"/>
        <v>-8.1418974413690973E-13</v>
      </c>
      <c r="AR49">
        <f t="shared" si="45"/>
        <v>-8.141952516794532E-13</v>
      </c>
      <c r="AS49">
        <f t="shared" si="46"/>
        <v>-2.2962599231055356</v>
      </c>
      <c r="AT49">
        <f t="shared" si="47"/>
        <v>-1.5002231497623393</v>
      </c>
      <c r="AU49">
        <f t="shared" si="48"/>
        <v>-3.7964830728686891</v>
      </c>
      <c r="AW49">
        <v>46</v>
      </c>
      <c r="AX49">
        <f>IF(Z49&gt;0, (R49*SUMPRODUCT(K49:$K$98, X49:$X$98)-K49*$AZ$3)/Z49, 0)</f>
        <v>-4.3430212314153337E+19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0.87703262900000001</v>
      </c>
      <c r="Q50" s="5">
        <f t="shared" si="60"/>
        <v>12.5</v>
      </c>
      <c r="R50">
        <f t="shared" si="31"/>
        <v>250000</v>
      </c>
      <c r="S50">
        <f t="shared" si="32"/>
        <v>-3.4325818984044587E+20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-1373.9613025498732</v>
      </c>
      <c r="AC50">
        <f t="shared" si="33"/>
        <v>-1226.7511629909588</v>
      </c>
      <c r="AE50">
        <f t="shared" si="34"/>
        <v>0</v>
      </c>
      <c r="AF50">
        <f t="shared" si="35"/>
        <v>0</v>
      </c>
      <c r="AG50">
        <f t="shared" si="36"/>
        <v>-4.4673047843417098E-17</v>
      </c>
      <c r="AH50">
        <f t="shared" si="37"/>
        <v>-6.9364667423401193E-12</v>
      </c>
      <c r="AI50">
        <f t="shared" si="38"/>
        <v>-6.9365114153879625E-12</v>
      </c>
      <c r="AJ50">
        <f t="shared" si="39"/>
        <v>-147.21013955891431</v>
      </c>
      <c r="AK50">
        <f t="shared" si="61"/>
        <v>-96.177291178491132</v>
      </c>
      <c r="AL50">
        <f t="shared" si="40"/>
        <v>-243.38743073741239</v>
      </c>
      <c r="AN50">
        <f t="shared" si="41"/>
        <v>0</v>
      </c>
      <c r="AO50">
        <f t="shared" si="42"/>
        <v>0</v>
      </c>
      <c r="AP50">
        <f t="shared" si="43"/>
        <v>-5.5551125160834799E-19</v>
      </c>
      <c r="AQ50">
        <f t="shared" si="44"/>
        <v>-8.6255259217663831E-14</v>
      </c>
      <c r="AR50">
        <f t="shared" si="45"/>
        <v>-8.625581472891544E-14</v>
      </c>
      <c r="AS50">
        <f t="shared" si="46"/>
        <v>-1.8305643519655777</v>
      </c>
      <c r="AT50">
        <f t="shared" si="47"/>
        <v>-1.1959687099508496</v>
      </c>
      <c r="AU50">
        <f t="shared" si="48"/>
        <v>-3.0265330619165138</v>
      </c>
      <c r="AW50">
        <v>47</v>
      </c>
      <c r="AX50">
        <f>IF(Z50&gt;0, (R50*SUMPRODUCT(K50:$K$98, X50:$X$98)-K50*$AZ$3)/Z50, 0)</f>
        <v>-3.4325818984044587E+20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0.88195855000000001</v>
      </c>
      <c r="Q51" s="5">
        <f t="shared" si="60"/>
        <v>12.5</v>
      </c>
      <c r="R51">
        <f t="shared" si="31"/>
        <v>250000</v>
      </c>
      <c r="S51">
        <f t="shared" si="32"/>
        <v>-2.8366939414757518E+21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-1226.7511629909588</v>
      </c>
      <c r="AC51">
        <f t="shared" si="33"/>
        <v>-1095.3135383847846</v>
      </c>
      <c r="AE51">
        <f t="shared" si="34"/>
        <v>0</v>
      </c>
      <c r="AF51">
        <f t="shared" si="35"/>
        <v>0</v>
      </c>
      <c r="AG51">
        <f t="shared" si="36"/>
        <v>-4.8265408649221536E-18</v>
      </c>
      <c r="AH51">
        <f t="shared" si="37"/>
        <v>-7.8799553000121549E-13</v>
      </c>
      <c r="AI51">
        <f t="shared" si="38"/>
        <v>-7.8800035654208036E-13</v>
      </c>
      <c r="AJ51">
        <f t="shared" si="39"/>
        <v>-131.43762460617427</v>
      </c>
      <c r="AK51">
        <f t="shared" si="61"/>
        <v>-85.872581409367129</v>
      </c>
      <c r="AL51">
        <f t="shared" si="40"/>
        <v>-217.31020601554218</v>
      </c>
      <c r="AN51">
        <f t="shared" si="41"/>
        <v>0</v>
      </c>
      <c r="AO51">
        <f t="shared" si="42"/>
        <v>0</v>
      </c>
      <c r="AP51">
        <f t="shared" si="43"/>
        <v>-5.3587715281322061E-20</v>
      </c>
      <c r="AQ51">
        <f t="shared" si="44"/>
        <v>-8.7488910353068534E-15</v>
      </c>
      <c r="AR51">
        <f t="shared" si="45"/>
        <v>-8.7489446230221337E-15</v>
      </c>
      <c r="AS51">
        <f t="shared" si="46"/>
        <v>-1.4593146938501182</v>
      </c>
      <c r="AT51">
        <f t="shared" si="47"/>
        <v>-0.95341893331540994</v>
      </c>
      <c r="AU51">
        <f t="shared" si="48"/>
        <v>-2.4127336271655371</v>
      </c>
      <c r="AW51">
        <v>48</v>
      </c>
      <c r="AX51">
        <f>IF(Z51&gt;0, (R51*SUMPRODUCT(K51:$K$98, X51:$X$98)-K51*$AZ$3)/Z51, 0)</f>
        <v>-2.8366939414757518E+21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0.88700226900000001</v>
      </c>
      <c r="Q52" s="5">
        <f t="shared" si="60"/>
        <v>12.5</v>
      </c>
      <c r="R52">
        <f t="shared" si="31"/>
        <v>250000</v>
      </c>
      <c r="S52">
        <f t="shared" si="32"/>
        <v>-2.459046838367933E+22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-1095.3135383847846</v>
      </c>
      <c r="AC52">
        <f t="shared" si="33"/>
        <v>-977.95851641498632</v>
      </c>
      <c r="AE52">
        <f t="shared" si="34"/>
        <v>0</v>
      </c>
      <c r="AF52">
        <f t="shared" si="35"/>
        <v>0</v>
      </c>
      <c r="AG52">
        <f t="shared" si="36"/>
        <v>-4.9712275766575903E-19</v>
      </c>
      <c r="AH52">
        <f t="shared" si="37"/>
        <v>-8.5623053972143464E-14</v>
      </c>
      <c r="AI52">
        <f t="shared" si="38"/>
        <v>-8.5623551094901131E-14</v>
      </c>
      <c r="AJ52">
        <f t="shared" si="39"/>
        <v>-117.35502196979826</v>
      </c>
      <c r="AK52">
        <f t="shared" si="61"/>
        <v>-76.671947686934928</v>
      </c>
      <c r="AL52">
        <f t="shared" si="40"/>
        <v>-194.02696965673329</v>
      </c>
      <c r="AN52">
        <f t="shared" si="41"/>
        <v>0</v>
      </c>
      <c r="AO52">
        <f t="shared" si="42"/>
        <v>0</v>
      </c>
      <c r="AP52">
        <f t="shared" si="43"/>
        <v>-4.9280473959376746E-21</v>
      </c>
      <c r="AQ52">
        <f t="shared" si="44"/>
        <v>-8.4879330437604724E-16</v>
      </c>
      <c r="AR52">
        <f t="shared" si="45"/>
        <v>-8.4879823242344315E-16</v>
      </c>
      <c r="AS52">
        <f t="shared" si="46"/>
        <v>-1.1633567393575541</v>
      </c>
      <c r="AT52">
        <f t="shared" si="47"/>
        <v>-0.76005973638026925</v>
      </c>
      <c r="AU52">
        <f t="shared" si="48"/>
        <v>-1.9234164757378243</v>
      </c>
      <c r="AW52">
        <v>49</v>
      </c>
      <c r="AX52">
        <f>IF(Z52&gt;0, (R52*SUMPRODUCT(K52:$K$98, X52:$X$98)-K52*$AZ$3)/Z52, 0)</f>
        <v>-2.459046838367933E+22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0.89213428500000003</v>
      </c>
      <c r="Q53" s="5">
        <f t="shared" si="60"/>
        <v>12.5</v>
      </c>
      <c r="R53">
        <f t="shared" si="31"/>
        <v>250000</v>
      </c>
      <c r="S53">
        <f t="shared" si="32"/>
        <v>-2.2434593506593025E+23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-977.95851641498632</v>
      </c>
      <c r="AC53">
        <f t="shared" si="33"/>
        <v>-873.17724679909475</v>
      </c>
      <c r="AE53">
        <f t="shared" si="34"/>
        <v>0</v>
      </c>
      <c r="AF53">
        <f t="shared" si="35"/>
        <v>0</v>
      </c>
      <c r="AG53">
        <f t="shared" si="36"/>
        <v>-4.8651274121731216E-20</v>
      </c>
      <c r="AH53">
        <f t="shared" si="37"/>
        <v>-8.8700051193474038E-15</v>
      </c>
      <c r="AI53">
        <f t="shared" si="38"/>
        <v>-8.8700537706215253E-15</v>
      </c>
      <c r="AJ53">
        <f t="shared" si="39"/>
        <v>-104.78126961589157</v>
      </c>
      <c r="AK53">
        <f t="shared" si="61"/>
        <v>-68.45709614904905</v>
      </c>
      <c r="AL53">
        <f t="shared" si="40"/>
        <v>-173.23836576494062</v>
      </c>
      <c r="AN53">
        <f t="shared" si="41"/>
        <v>0</v>
      </c>
      <c r="AO53">
        <f t="shared" si="42"/>
        <v>0</v>
      </c>
      <c r="AP53">
        <f t="shared" si="43"/>
        <v>-4.3061328746190033E-22</v>
      </c>
      <c r="AQ53">
        <f t="shared" si="44"/>
        <v>-7.8508572143231582E-17</v>
      </c>
      <c r="AR53">
        <f t="shared" si="45"/>
        <v>-7.850900275651904E-17</v>
      </c>
      <c r="AS53">
        <f t="shared" si="46"/>
        <v>-0.92742087002356255</v>
      </c>
      <c r="AT53">
        <f t="shared" si="47"/>
        <v>-0.60591496841539316</v>
      </c>
      <c r="AU53">
        <f t="shared" si="48"/>
        <v>-1.5333358384389557</v>
      </c>
      <c r="AW53">
        <v>50</v>
      </c>
      <c r="AX53">
        <f>IF(Z53&gt;0, (R53*SUMPRODUCT(K53:$K$98, X53:$X$98)-K53*$AZ$3)/Z53, 0)</f>
        <v>-2.2434593506593025E+23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0.89732143600000003</v>
      </c>
      <c r="Q54" s="5">
        <f t="shared" si="60"/>
        <v>12.5</v>
      </c>
      <c r="R54">
        <f t="shared" si="31"/>
        <v>250000</v>
      </c>
      <c r="S54">
        <f t="shared" si="32"/>
        <v>-2.1613290274391893E+24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-873.17724679909475</v>
      </c>
      <c r="AC54">
        <f t="shared" si="33"/>
        <v>-779.62254178490605</v>
      </c>
      <c r="AE54">
        <f t="shared" si="34"/>
        <v>0</v>
      </c>
      <c r="AF54">
        <f t="shared" si="35"/>
        <v>0</v>
      </c>
      <c r="AG54">
        <f t="shared" si="36"/>
        <v>-4.5089302223724088E-21</v>
      </c>
      <c r="AH54">
        <f t="shared" si="37"/>
        <v>-8.7311662316282992E-16</v>
      </c>
      <c r="AI54">
        <f t="shared" si="38"/>
        <v>-8.7312113209305227E-16</v>
      </c>
      <c r="AJ54">
        <f t="shared" si="39"/>
        <v>-93.554705014188698</v>
      </c>
      <c r="AK54">
        <f t="shared" si="61"/>
        <v>-61.122407275936638</v>
      </c>
      <c r="AL54">
        <f t="shared" si="40"/>
        <v>-154.67711229012534</v>
      </c>
      <c r="AN54">
        <f t="shared" si="41"/>
        <v>0</v>
      </c>
      <c r="AO54">
        <f t="shared" si="42"/>
        <v>0</v>
      </c>
      <c r="AP54">
        <f t="shared" si="43"/>
        <v>-3.5632697429721528E-23</v>
      </c>
      <c r="AQ54">
        <f t="shared" si="44"/>
        <v>-6.8999738118927358E-18</v>
      </c>
      <c r="AR54">
        <f t="shared" si="45"/>
        <v>-6.9000094445901653E-18</v>
      </c>
      <c r="AS54">
        <f t="shared" si="46"/>
        <v>-0.73933423949582311</v>
      </c>
      <c r="AT54">
        <f t="shared" si="47"/>
        <v>-0.48303170313727128</v>
      </c>
      <c r="AU54">
        <f t="shared" si="48"/>
        <v>-1.2223659426330944</v>
      </c>
      <c r="AW54">
        <v>51</v>
      </c>
      <c r="AX54">
        <f>IF(Z54&gt;0, (R54*SUMPRODUCT(K54:$K$98, X54:$X$98)-K54*$AZ$3)/Z54, 0)</f>
        <v>-2.1613290274391893E+24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0.90253096600000005</v>
      </c>
      <c r="Q55" s="5">
        <f t="shared" si="60"/>
        <v>12.5</v>
      </c>
      <c r="R55">
        <f t="shared" si="31"/>
        <v>250000</v>
      </c>
      <c r="S55">
        <f t="shared" si="32"/>
        <v>-2.206218557545248E+25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-779.62254178490605</v>
      </c>
      <c r="AC55">
        <f t="shared" si="33"/>
        <v>-696.09155516509452</v>
      </c>
      <c r="AE55">
        <f t="shared" si="34"/>
        <v>0</v>
      </c>
      <c r="AF55">
        <f t="shared" si="35"/>
        <v>0</v>
      </c>
      <c r="AG55">
        <f t="shared" si="36"/>
        <v>-3.943917709243196E-22</v>
      </c>
      <c r="AH55">
        <f t="shared" si="37"/>
        <v>-8.1388982984487295E-17</v>
      </c>
      <c r="AI55">
        <f t="shared" si="38"/>
        <v>-8.1389377376258222E-17</v>
      </c>
      <c r="AJ55">
        <f t="shared" si="39"/>
        <v>-83.530986619811529</v>
      </c>
      <c r="AK55">
        <f t="shared" si="61"/>
        <v>-54.573577924943429</v>
      </c>
      <c r="AL55">
        <f t="shared" si="40"/>
        <v>-138.10456454475496</v>
      </c>
      <c r="AN55">
        <f t="shared" si="41"/>
        <v>0</v>
      </c>
      <c r="AO55">
        <f t="shared" si="42"/>
        <v>0</v>
      </c>
      <c r="AP55">
        <f t="shared" si="43"/>
        <v>-2.7828193062428778E-24</v>
      </c>
      <c r="AQ55">
        <f t="shared" si="44"/>
        <v>-5.7427880057914792E-19</v>
      </c>
      <c r="AR55">
        <f t="shared" si="45"/>
        <v>-5.7428158339845413E-19</v>
      </c>
      <c r="AS55">
        <f t="shared" si="46"/>
        <v>-0.58939272918991126</v>
      </c>
      <c r="AT55">
        <f t="shared" si="47"/>
        <v>-0.38506991640407462</v>
      </c>
      <c r="AU55">
        <f t="shared" si="48"/>
        <v>-0.97446264559398599</v>
      </c>
      <c r="AW55">
        <v>52</v>
      </c>
      <c r="AX55">
        <f>IF(Z55&gt;0, (R55*SUMPRODUCT(K55:$K$98, X55:$X$98)-K55*$AZ$3)/Z55, 0)</f>
        <v>-2.206218557545248E+25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0.90776816500000002</v>
      </c>
      <c r="Q56" s="5">
        <f t="shared" si="60"/>
        <v>12.5</v>
      </c>
      <c r="R56">
        <f t="shared" si="31"/>
        <v>250000</v>
      </c>
      <c r="S56">
        <f t="shared" si="32"/>
        <v>-2.3954688568098431E+26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-696.09155516509452</v>
      </c>
      <c r="AC56">
        <f t="shared" si="33"/>
        <v>-621.51031711169151</v>
      </c>
      <c r="AE56">
        <f t="shared" si="34"/>
        <v>0</v>
      </c>
      <c r="AF56">
        <f t="shared" si="35"/>
        <v>0</v>
      </c>
      <c r="AG56">
        <f t="shared" si="36"/>
        <v>-3.2431559032006454E-23</v>
      </c>
      <c r="AH56">
        <f t="shared" si="37"/>
        <v>-7.1603258836613991E-18</v>
      </c>
      <c r="AI56">
        <f t="shared" si="38"/>
        <v>-7.1603583152204312E-18</v>
      </c>
      <c r="AJ56">
        <f t="shared" si="39"/>
        <v>-74.581238053403013</v>
      </c>
      <c r="AK56">
        <f t="shared" si="61"/>
        <v>-48.726408861556621</v>
      </c>
      <c r="AL56">
        <f t="shared" si="40"/>
        <v>-123.30764691495963</v>
      </c>
      <c r="AN56">
        <f t="shared" si="41"/>
        <v>0</v>
      </c>
      <c r="AO56">
        <f t="shared" si="42"/>
        <v>0</v>
      </c>
      <c r="AP56">
        <f t="shared" si="43"/>
        <v>-2.0431815895158824E-25</v>
      </c>
      <c r="AQ56">
        <f t="shared" si="44"/>
        <v>-4.5109906699190534E-20</v>
      </c>
      <c r="AR56">
        <f t="shared" si="45"/>
        <v>-4.5110111017349488E-20</v>
      </c>
      <c r="AS56">
        <f t="shared" si="46"/>
        <v>-0.46986027518328294</v>
      </c>
      <c r="AT56">
        <f t="shared" si="47"/>
        <v>-0.30697537978641143</v>
      </c>
      <c r="AU56">
        <f t="shared" si="48"/>
        <v>-0.77683565496969442</v>
      </c>
      <c r="AW56">
        <v>53</v>
      </c>
      <c r="AX56">
        <f>IF(Z56&gt;0, (R56*SUMPRODUCT(K56:$K$98, X56:$X$98)-K56*$AZ$3)/Z56, 0)</f>
        <v>-2.3954688568098431E+26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0.91304259499999996</v>
      </c>
      <c r="Q57" s="5">
        <f t="shared" si="60"/>
        <v>12.5</v>
      </c>
      <c r="R57">
        <f t="shared" si="31"/>
        <v>250000</v>
      </c>
      <c r="S57">
        <f t="shared" si="32"/>
        <v>-2.7792146568540101E+27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-621.51031711169151</v>
      </c>
      <c r="AC57">
        <f t="shared" si="33"/>
        <v>-554.91992599258162</v>
      </c>
      <c r="AE57">
        <f t="shared" si="34"/>
        <v>0</v>
      </c>
      <c r="AF57">
        <f t="shared" si="35"/>
        <v>0</v>
      </c>
      <c r="AG57">
        <f t="shared" si="36"/>
        <v>-2.4958486232075302E-24</v>
      </c>
      <c r="AH57">
        <f t="shared" si="37"/>
        <v>-5.9222789636957717E-19</v>
      </c>
      <c r="AI57">
        <f t="shared" si="38"/>
        <v>-5.9223039221820035E-19</v>
      </c>
      <c r="AJ57">
        <f t="shared" si="39"/>
        <v>-66.590391119109881</v>
      </c>
      <c r="AK57">
        <f t="shared" si="61"/>
        <v>-43.505722197818407</v>
      </c>
      <c r="AL57">
        <f t="shared" si="40"/>
        <v>-110.0961133169283</v>
      </c>
      <c r="AN57">
        <f t="shared" si="41"/>
        <v>0</v>
      </c>
      <c r="AO57">
        <f t="shared" si="42"/>
        <v>0</v>
      </c>
      <c r="AP57">
        <f t="shared" si="43"/>
        <v>-1.4039102952939071E-26</v>
      </c>
      <c r="AQ57">
        <f t="shared" si="44"/>
        <v>-3.3312711081210815E-21</v>
      </c>
      <c r="AR57">
        <f t="shared" si="45"/>
        <v>-3.3312851472240343E-21</v>
      </c>
      <c r="AS57">
        <f t="shared" si="46"/>
        <v>-0.37456973468055105</v>
      </c>
      <c r="AT57">
        <f t="shared" si="47"/>
        <v>-0.24471889332462643</v>
      </c>
      <c r="AU57">
        <f t="shared" si="48"/>
        <v>-0.61928862800517748</v>
      </c>
      <c r="AW57">
        <v>54</v>
      </c>
      <c r="AX57">
        <f>IF(Z57&gt;0, (R57*SUMPRODUCT(K57:$K$98, X57:$X$98)-K57*$AZ$3)/Z57, 0)</f>
        <v>-2.7792146568540101E+27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0.91832435000000001</v>
      </c>
      <c r="Q58" s="5">
        <f t="shared" si="60"/>
        <v>12.5</v>
      </c>
      <c r="R58">
        <f t="shared" si="31"/>
        <v>250000</v>
      </c>
      <c r="S58">
        <f t="shared" si="32"/>
        <v>-3.4620427689255247E+28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-554.91992599258162</v>
      </c>
      <c r="AC58">
        <f t="shared" si="33"/>
        <v>-495.46421963623362</v>
      </c>
      <c r="AE58">
        <f t="shared" si="34"/>
        <v>0</v>
      </c>
      <c r="AF58">
        <f t="shared" si="35"/>
        <v>0</v>
      </c>
      <c r="AG58">
        <f t="shared" si="36"/>
        <v>-1.7889157237000472E-25</v>
      </c>
      <c r="AH58">
        <f t="shared" si="37"/>
        <v>-4.5839971292109007E-20</v>
      </c>
      <c r="AI58">
        <f t="shared" si="38"/>
        <v>-4.584015018368138E-20</v>
      </c>
      <c r="AJ58">
        <f t="shared" si="39"/>
        <v>-59.455706356348003</v>
      </c>
      <c r="AK58">
        <f t="shared" si="61"/>
        <v>-38.844394819480719</v>
      </c>
      <c r="AL58">
        <f t="shared" si="40"/>
        <v>-98.300101175828729</v>
      </c>
      <c r="AN58">
        <f t="shared" si="41"/>
        <v>0</v>
      </c>
      <c r="AO58">
        <f t="shared" si="42"/>
        <v>0</v>
      </c>
      <c r="AP58">
        <f t="shared" si="43"/>
        <v>-8.9844806211502398E-28</v>
      </c>
      <c r="AQ58">
        <f t="shared" si="44"/>
        <v>-2.3022232310430097E-22</v>
      </c>
      <c r="AR58">
        <f t="shared" si="45"/>
        <v>-2.302232215523631E-22</v>
      </c>
      <c r="AS58">
        <f t="shared" si="46"/>
        <v>-0.29860469920324489</v>
      </c>
      <c r="AT58">
        <f t="shared" si="47"/>
        <v>-0.19508840347945344</v>
      </c>
      <c r="AU58">
        <f t="shared" si="48"/>
        <v>-0.49369310268269839</v>
      </c>
      <c r="AW58">
        <v>55</v>
      </c>
      <c r="AX58">
        <f>IF(Z58&gt;0, (R58*SUMPRODUCT(K58:$K$98, X58:$X$98)-K58*$AZ$3)/Z58, 0)</f>
        <v>-3.4620427689255247E+28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0.92358270799999997</v>
      </c>
      <c r="Q59" s="5">
        <f t="shared" si="60"/>
        <v>12.5</v>
      </c>
      <c r="R59">
        <f t="shared" si="31"/>
        <v>250000</v>
      </c>
      <c r="S59">
        <f t="shared" si="32"/>
        <v>-4.6540735432454451E+29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-495.46421963623362</v>
      </c>
      <c r="AC59">
        <f t="shared" si="33"/>
        <v>-442.37876753235139</v>
      </c>
      <c r="AE59">
        <f t="shared" si="34"/>
        <v>0</v>
      </c>
      <c r="AF59">
        <f t="shared" si="35"/>
        <v>0</v>
      </c>
      <c r="AG59">
        <f t="shared" si="36"/>
        <v>-1.1881493798437742E-26</v>
      </c>
      <c r="AH59">
        <f t="shared" si="37"/>
        <v>-3.3044232569573384E-21</v>
      </c>
      <c r="AI59">
        <f t="shared" si="38"/>
        <v>-3.3044351384511368E-21</v>
      </c>
      <c r="AJ59">
        <f t="shared" si="39"/>
        <v>-53.085452103882233</v>
      </c>
      <c r="AK59">
        <f t="shared" si="61"/>
        <v>-34.682495374536359</v>
      </c>
      <c r="AL59">
        <f t="shared" si="40"/>
        <v>-87.767947478418591</v>
      </c>
      <c r="AN59">
        <f t="shared" si="41"/>
        <v>0</v>
      </c>
      <c r="AO59">
        <f t="shared" si="42"/>
        <v>0</v>
      </c>
      <c r="AP59">
        <f t="shared" si="43"/>
        <v>-5.3279006507435453E-29</v>
      </c>
      <c r="AQ59">
        <f t="shared" si="44"/>
        <v>-1.481769811081332E-23</v>
      </c>
      <c r="AR59">
        <f t="shared" si="45"/>
        <v>-1.4817751389819826E-23</v>
      </c>
      <c r="AS59">
        <f t="shared" si="46"/>
        <v>-0.23804583801279125</v>
      </c>
      <c r="AT59">
        <f t="shared" si="47"/>
        <v>-0.15552328083502348</v>
      </c>
      <c r="AU59">
        <f t="shared" si="48"/>
        <v>-0.39356911884781476</v>
      </c>
      <c r="AW59">
        <v>56</v>
      </c>
      <c r="AX59">
        <f>IF(Z59&gt;0, (R59*SUMPRODUCT(K59:$K$98, X59:$X$98)-K59*$AZ$3)/Z59, 0)</f>
        <v>-4.6540735432454451E+29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0.92968762000000005</v>
      </c>
      <c r="Q60" s="5">
        <f t="shared" si="60"/>
        <v>12.5</v>
      </c>
      <c r="R60">
        <f t="shared" si="31"/>
        <v>250000</v>
      </c>
      <c r="S60">
        <f t="shared" si="32"/>
        <v>-6.8898339055251177E+30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-442.37876753235139</v>
      </c>
      <c r="AC60">
        <f t="shared" si="33"/>
        <v>-394.98104243959938</v>
      </c>
      <c r="AE60">
        <f t="shared" si="34"/>
        <v>0</v>
      </c>
      <c r="AF60">
        <f t="shared" si="35"/>
        <v>0</v>
      </c>
      <c r="AG60">
        <f t="shared" si="36"/>
        <v>-7.1660116893901999E-28</v>
      </c>
      <c r="AH60">
        <f t="shared" si="37"/>
        <v>-2.2092155383028687E-22</v>
      </c>
      <c r="AI60">
        <f t="shared" si="38"/>
        <v>-2.2092227043145581E-22</v>
      </c>
      <c r="AJ60">
        <f t="shared" si="39"/>
        <v>-47.397725092752012</v>
      </c>
      <c r="AK60">
        <f t="shared" si="61"/>
        <v>-30.966513727264601</v>
      </c>
      <c r="AL60">
        <f t="shared" si="40"/>
        <v>-78.36423882001661</v>
      </c>
      <c r="AN60">
        <f t="shared" si="41"/>
        <v>0</v>
      </c>
      <c r="AO60">
        <f t="shared" si="42"/>
        <v>0</v>
      </c>
      <c r="AP60">
        <f t="shared" si="43"/>
        <v>-2.8690925772311764E-30</v>
      </c>
      <c r="AQ60">
        <f t="shared" si="44"/>
        <v>-8.845148706403961E-25</v>
      </c>
      <c r="AR60">
        <f t="shared" si="45"/>
        <v>-8.8451773973297324E-25</v>
      </c>
      <c r="AS60">
        <f t="shared" si="46"/>
        <v>-0.18976868464029922</v>
      </c>
      <c r="AT60">
        <f t="shared" si="47"/>
        <v>-0.12398220729832864</v>
      </c>
      <c r="AU60">
        <f t="shared" si="48"/>
        <v>-0.31375089193862787</v>
      </c>
      <c r="AW60">
        <v>57</v>
      </c>
      <c r="AX60">
        <f>IF(Z60&gt;0, (R60*SUMPRODUCT(K60:$K$98, X60:$X$98)-K60*$AZ$3)/Z60, 0)</f>
        <v>-6.8898339055251177E+30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0.93575936900000001</v>
      </c>
      <c r="Q61" s="5">
        <f t="shared" si="60"/>
        <v>12.5</v>
      </c>
      <c r="R61">
        <f t="shared" si="31"/>
        <v>250000</v>
      </c>
      <c r="S61">
        <f t="shared" si="32"/>
        <v>-1.1341382469623972E+32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-394.98104243959938</v>
      </c>
      <c r="AC61">
        <f t="shared" si="33"/>
        <v>-352.66164503535663</v>
      </c>
      <c r="AE61">
        <f t="shared" si="34"/>
        <v>0</v>
      </c>
      <c r="AF61">
        <f t="shared" si="35"/>
        <v>0</v>
      </c>
      <c r="AG61">
        <f t="shared" si="36"/>
        <v>-3.8868899578590049E-29</v>
      </c>
      <c r="AH61">
        <f t="shared" si="37"/>
        <v>-1.3411325153420794E-23</v>
      </c>
      <c r="AI61">
        <f t="shared" si="38"/>
        <v>-1.3411364022320372E-23</v>
      </c>
      <c r="AJ61">
        <f t="shared" si="39"/>
        <v>-42.31939740424275</v>
      </c>
      <c r="AK61">
        <f t="shared" si="61"/>
        <v>-27.648672970771958</v>
      </c>
      <c r="AL61">
        <f t="shared" si="40"/>
        <v>-69.968070375014705</v>
      </c>
      <c r="AN61">
        <f t="shared" si="41"/>
        <v>0</v>
      </c>
      <c r="AO61">
        <f t="shared" si="42"/>
        <v>0</v>
      </c>
      <c r="AP61">
        <f t="shared" si="43"/>
        <v>-1.3894767123788861E-31</v>
      </c>
      <c r="AQ61">
        <f t="shared" si="44"/>
        <v>-4.7942504637007663E-26</v>
      </c>
      <c r="AR61">
        <f t="shared" si="45"/>
        <v>-4.7942643584678896E-26</v>
      </c>
      <c r="AS61">
        <f t="shared" si="46"/>
        <v>-0.15128243354615648</v>
      </c>
      <c r="AT61">
        <f t="shared" si="47"/>
        <v>-9.8837856583488995E-2</v>
      </c>
      <c r="AU61">
        <f t="shared" si="48"/>
        <v>-0.25012029012964548</v>
      </c>
      <c r="AW61">
        <v>58</v>
      </c>
      <c r="AX61">
        <f>IF(Z61&gt;0, (R61*SUMPRODUCT(K61:$K$98, X61:$X$98)-K61*$AZ$3)/Z61, 0)</f>
        <v>-1.1341382469623972E+32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0.94179042899999998</v>
      </c>
      <c r="Q62" s="5">
        <f t="shared" si="60"/>
        <v>12.5</v>
      </c>
      <c r="R62">
        <f t="shared" si="31"/>
        <v>250000</v>
      </c>
      <c r="S62">
        <f t="shared" si="32"/>
        <v>-2.1004614100130754E+33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-352.66164503535663</v>
      </c>
      <c r="AC62">
        <f t="shared" si="33"/>
        <v>-314.87646878156841</v>
      </c>
      <c r="AE62">
        <f t="shared" si="34"/>
        <v>0</v>
      </c>
      <c r="AF62">
        <f t="shared" si="35"/>
        <v>0</v>
      </c>
      <c r="AG62">
        <f t="shared" si="36"/>
        <v>-1.873852973925907E-30</v>
      </c>
      <c r="AH62">
        <f t="shared" si="37"/>
        <v>-7.3212715217756476E-25</v>
      </c>
      <c r="AI62">
        <f t="shared" si="38"/>
        <v>-7.3212902603053866E-25</v>
      </c>
      <c r="AJ62">
        <f t="shared" si="39"/>
        <v>-37.785176253788222</v>
      </c>
      <c r="AK62">
        <f t="shared" si="61"/>
        <v>-24.686315152474965</v>
      </c>
      <c r="AL62">
        <f t="shared" si="40"/>
        <v>-62.471491406263183</v>
      </c>
      <c r="AN62">
        <f t="shared" si="41"/>
        <v>0</v>
      </c>
      <c r="AO62">
        <f t="shared" si="42"/>
        <v>0</v>
      </c>
      <c r="AP62">
        <f t="shared" si="43"/>
        <v>-5.9808996623461147E-33</v>
      </c>
      <c r="AQ62">
        <f t="shared" si="44"/>
        <v>-2.3367783375657509E-27</v>
      </c>
      <c r="AR62">
        <f t="shared" si="45"/>
        <v>-2.3367843184654131E-27</v>
      </c>
      <c r="AS62">
        <f t="shared" si="46"/>
        <v>-0.1206014298040152</v>
      </c>
      <c r="AT62">
        <f t="shared" si="47"/>
        <v>-7.8792934138623247E-2</v>
      </c>
      <c r="AU62">
        <f t="shared" si="48"/>
        <v>-0.19939436394263843</v>
      </c>
      <c r="AW62">
        <v>59</v>
      </c>
      <c r="AX62">
        <f>IF(Z62&gt;0, (R62*SUMPRODUCT(K62:$K$98, X62:$X$98)-K62*$AZ$3)/Z62, 0)</f>
        <v>-2.1004614100130754E+33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0.94777327099999997</v>
      </c>
      <c r="Q63" s="5">
        <f t="shared" si="60"/>
        <v>12.5</v>
      </c>
      <c r="R63">
        <f t="shared" si="31"/>
        <v>250000</v>
      </c>
      <c r="S63">
        <f t="shared" si="32"/>
        <v>-4.4412911386670663E+34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-314.87646878156841</v>
      </c>
      <c r="AC63">
        <f t="shared" si="33"/>
        <v>-281.13970426925749</v>
      </c>
      <c r="AE63">
        <f t="shared" si="34"/>
        <v>0</v>
      </c>
      <c r="AF63">
        <f t="shared" si="35"/>
        <v>0</v>
      </c>
      <c r="AG63">
        <f t="shared" si="36"/>
        <v>-7.9126681715813505E-32</v>
      </c>
      <c r="AH63">
        <f t="shared" si="37"/>
        <v>-3.5519755249416688E-26</v>
      </c>
      <c r="AI63">
        <f t="shared" si="38"/>
        <v>-3.5519834376098404E-26</v>
      </c>
      <c r="AJ63">
        <f t="shared" si="39"/>
        <v>-33.736764512310913</v>
      </c>
      <c r="AK63">
        <f t="shared" si="61"/>
        <v>-22.041352814709789</v>
      </c>
      <c r="AL63">
        <f t="shared" si="40"/>
        <v>-55.778117327020702</v>
      </c>
      <c r="AN63">
        <f t="shared" si="41"/>
        <v>0</v>
      </c>
      <c r="AO63">
        <f t="shared" si="42"/>
        <v>0</v>
      </c>
      <c r="AP63">
        <f t="shared" si="43"/>
        <v>-2.2549449037328697E-34</v>
      </c>
      <c r="AQ63">
        <f t="shared" si="44"/>
        <v>-1.0122387208043877E-28</v>
      </c>
      <c r="AR63">
        <f t="shared" si="45"/>
        <v>-1.0122409757492915E-28</v>
      </c>
      <c r="AS63">
        <f t="shared" si="46"/>
        <v>-9.6142721463660069E-2</v>
      </c>
      <c r="AT63">
        <f t="shared" si="47"/>
        <v>-6.2813244689591236E-2</v>
      </c>
      <c r="AU63">
        <f t="shared" si="48"/>
        <v>-0.1589559661532513</v>
      </c>
      <c r="AW63">
        <v>60</v>
      </c>
      <c r="AX63">
        <f>IF(Z63&gt;0, (R63*SUMPRODUCT(K63:$K$98, X63:$X$98)-K63*$AZ$3)/Z63, 0)</f>
        <v>-4.4412911386670663E+34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0.95370057100000005</v>
      </c>
      <c r="Q64" s="5">
        <f t="shared" si="60"/>
        <v>12.5</v>
      </c>
      <c r="R64">
        <f t="shared" si="31"/>
        <v>250000</v>
      </c>
      <c r="S64">
        <f t="shared" si="32"/>
        <v>-1.0924244887342538E+36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-281.13970426925749</v>
      </c>
      <c r="AC64">
        <f t="shared" si="33"/>
        <v>-251.01759309755133</v>
      </c>
      <c r="AE64">
        <f t="shared" si="34"/>
        <v>0</v>
      </c>
      <c r="AF64">
        <f t="shared" si="35"/>
        <v>0</v>
      </c>
      <c r="AG64">
        <f t="shared" si="36"/>
        <v>-2.8722533649487619E-33</v>
      </c>
      <c r="AH64">
        <f t="shared" si="37"/>
        <v>-1.5092632306741321E-27</v>
      </c>
      <c r="AI64">
        <f t="shared" si="38"/>
        <v>-1.509266102927497E-27</v>
      </c>
      <c r="AJ64">
        <f t="shared" si="39"/>
        <v>-30.122111171706166</v>
      </c>
      <c r="AK64">
        <f t="shared" si="61"/>
        <v>-19.679779298848025</v>
      </c>
      <c r="AL64">
        <f t="shared" si="40"/>
        <v>-49.801890470554191</v>
      </c>
      <c r="AN64">
        <f t="shared" si="41"/>
        <v>0</v>
      </c>
      <c r="AO64">
        <f t="shared" si="42"/>
        <v>0</v>
      </c>
      <c r="AP64">
        <f t="shared" si="43"/>
        <v>-7.3083225385681148E-36</v>
      </c>
      <c r="AQ64">
        <f t="shared" si="44"/>
        <v>-3.8402540040421034E-30</v>
      </c>
      <c r="AR64">
        <f t="shared" si="45"/>
        <v>-3.8402613123646422E-30</v>
      </c>
      <c r="AS64">
        <f t="shared" si="46"/>
        <v>-7.6644388921922879E-2</v>
      </c>
      <c r="AT64">
        <f t="shared" si="47"/>
        <v>-5.0074334095656273E-2</v>
      </c>
      <c r="AU64">
        <f t="shared" si="48"/>
        <v>-0.12671872301757914</v>
      </c>
      <c r="AW64">
        <v>61</v>
      </c>
      <c r="AX64">
        <f>IF(Z64&gt;0, (R64*SUMPRODUCT(K64:$K$98, X64:$X$98)-K64*$AZ$3)/Z64, 0)</f>
        <v>-1.0924244887342538E+36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0.95959776100000005</v>
      </c>
      <c r="Q65" s="5">
        <f t="shared" si="60"/>
        <v>12.5</v>
      </c>
      <c r="R65">
        <f t="shared" si="31"/>
        <v>250000</v>
      </c>
      <c r="S65">
        <f t="shared" si="32"/>
        <v>-3.2082472866503154E+37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-251.01759309755133</v>
      </c>
      <c r="AC65">
        <f t="shared" si="33"/>
        <v>-224.12285097995655</v>
      </c>
      <c r="AE65">
        <f t="shared" si="34"/>
        <v>0</v>
      </c>
      <c r="AF65">
        <f t="shared" si="35"/>
        <v>0</v>
      </c>
      <c r="AG65">
        <f t="shared" si="36"/>
        <v>-8.732293326972622E-35</v>
      </c>
      <c r="AH65">
        <f t="shared" si="37"/>
        <v>-5.5124157960590961E-29</v>
      </c>
      <c r="AI65">
        <f t="shared" si="38"/>
        <v>-5.5124245283524227E-29</v>
      </c>
      <c r="AJ65">
        <f t="shared" si="39"/>
        <v>-26.894742117594774</v>
      </c>
      <c r="AK65">
        <f t="shared" si="61"/>
        <v>-17.571231516828593</v>
      </c>
      <c r="AL65">
        <f t="shared" si="40"/>
        <v>-44.465973634423364</v>
      </c>
      <c r="AN65">
        <f t="shared" si="41"/>
        <v>0</v>
      </c>
      <c r="AO65">
        <f t="shared" si="42"/>
        <v>0</v>
      </c>
      <c r="AP65">
        <f t="shared" si="43"/>
        <v>-1.9838336473806599E-37</v>
      </c>
      <c r="AQ65">
        <f t="shared" si="44"/>
        <v>-1.2523303472635358E-31</v>
      </c>
      <c r="AR65">
        <f t="shared" si="45"/>
        <v>-1.252332331097183E-31</v>
      </c>
      <c r="AS65">
        <f t="shared" si="46"/>
        <v>-6.1100437597196133E-2</v>
      </c>
      <c r="AT65">
        <f t="shared" si="47"/>
        <v>-3.9918952563501489E-2</v>
      </c>
      <c r="AU65">
        <f t="shared" si="48"/>
        <v>-0.10101939016069761</v>
      </c>
      <c r="AW65">
        <v>62</v>
      </c>
      <c r="AX65">
        <f>IF(Z65&gt;0, (R65*SUMPRODUCT(K65:$K$98, X65:$X$98)-K65*$AZ$3)/Z65, 0)</f>
        <v>-3.2082472866503154E+37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0.96549474700000004</v>
      </c>
      <c r="Q66" s="5">
        <f t="shared" si="60"/>
        <v>12.5</v>
      </c>
      <c r="R66">
        <f t="shared" si="31"/>
        <v>250000</v>
      </c>
      <c r="S66">
        <f t="shared" si="32"/>
        <v>-1.1689356995978707E+39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-224.12285097995655</v>
      </c>
      <c r="AC66">
        <f t="shared" si="33"/>
        <v>-200.10968837496117</v>
      </c>
      <c r="AE66">
        <f t="shared" si="34"/>
        <v>0</v>
      </c>
      <c r="AF66">
        <f t="shared" si="35"/>
        <v>0</v>
      </c>
      <c r="AG66">
        <f t="shared" si="36"/>
        <v>-2.1398705724767574E-36</v>
      </c>
      <c r="AH66">
        <f t="shared" si="37"/>
        <v>-1.6861966672910439E-30</v>
      </c>
      <c r="AI66">
        <f t="shared" si="38"/>
        <v>-1.6861988071616165E-30</v>
      </c>
      <c r="AJ66">
        <f t="shared" si="39"/>
        <v>-24.013162604995387</v>
      </c>
      <c r="AK66">
        <f t="shared" si="61"/>
        <v>-15.68859956859696</v>
      </c>
      <c r="AL66">
        <f t="shared" si="40"/>
        <v>-39.701762173592343</v>
      </c>
      <c r="AN66">
        <f t="shared" si="41"/>
        <v>0</v>
      </c>
      <c r="AO66">
        <f t="shared" si="42"/>
        <v>0</v>
      </c>
      <c r="AP66">
        <f t="shared" si="43"/>
        <v>-4.3405665570514129E-39</v>
      </c>
      <c r="AQ66">
        <f t="shared" si="44"/>
        <v>-3.4203231526212085E-33</v>
      </c>
      <c r="AR66">
        <f t="shared" si="45"/>
        <v>-3.4203274931877662E-33</v>
      </c>
      <c r="AS66">
        <f t="shared" si="46"/>
        <v>-4.8708894768173035E-2</v>
      </c>
      <c r="AT66">
        <f t="shared" si="47"/>
        <v>-3.1823144581872999E-2</v>
      </c>
      <c r="AU66">
        <f t="shared" si="48"/>
        <v>-8.053203935004602E-2</v>
      </c>
      <c r="AW66">
        <v>63</v>
      </c>
      <c r="AX66">
        <f>IF(Z66&gt;0, (R66*SUMPRODUCT(K66:$K$98, X66:$X$98)-K66*$AZ$3)/Z66, 0)</f>
        <v>-1.1689356995978707E+39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0.97139193700000004</v>
      </c>
      <c r="Q67" s="5">
        <f t="shared" si="60"/>
        <v>12.5</v>
      </c>
      <c r="R67">
        <f t="shared" si="31"/>
        <v>250000</v>
      </c>
      <c r="S67">
        <f t="shared" si="32"/>
        <v>-5.6088190851819025E+40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-200.10968837496117</v>
      </c>
      <c r="AC67">
        <f t="shared" si="33"/>
        <v>-178.66936462050103</v>
      </c>
      <c r="AE67">
        <f t="shared" si="34"/>
        <v>0</v>
      </c>
      <c r="AF67">
        <f t="shared" si="35"/>
        <v>0</v>
      </c>
      <c r="AG67">
        <f t="shared" si="36"/>
        <v>-3.9818846424493498E-38</v>
      </c>
      <c r="AH67">
        <f t="shared" si="37"/>
        <v>-4.1573060406549925E-32</v>
      </c>
      <c r="AI67">
        <f t="shared" ref="AI67:AI69" si="62">SUM(AE67:AH67)</f>
        <v>-4.1573100225396351E-32</v>
      </c>
      <c r="AJ67">
        <f t="shared" si="39"/>
        <v>-21.440323754460138</v>
      </c>
      <c r="AK67">
        <f t="shared" si="61"/>
        <v>-14.007678186247283</v>
      </c>
      <c r="AL67">
        <f t="shared" ref="AL67:AL69" si="63">SUM(AI67:AK67)</f>
        <v>-35.448001940707421</v>
      </c>
      <c r="AN67">
        <f t="shared" si="41"/>
        <v>0</v>
      </c>
      <c r="AO67">
        <f t="shared" si="42"/>
        <v>0</v>
      </c>
      <c r="AP67">
        <f t="shared" si="43"/>
        <v>-7.2115657097594318E-41</v>
      </c>
      <c r="AQ67">
        <f t="shared" si="44"/>
        <v>-7.5292702777349872E-35</v>
      </c>
      <c r="AR67">
        <f t="shared" si="45"/>
        <v>-7.5292774893006967E-35</v>
      </c>
      <c r="AS67">
        <f t="shared" si="46"/>
        <v>-3.8830432691464419E-2</v>
      </c>
      <c r="AT67">
        <f t="shared" si="47"/>
        <v>-2.5369216025090072E-2</v>
      </c>
      <c r="AU67">
        <f t="shared" si="48"/>
        <v>-6.4199648716554494E-2</v>
      </c>
      <c r="AW67">
        <v>64</v>
      </c>
      <c r="AX67">
        <f>IF(Z67&gt;0, (R67*SUMPRODUCT(K67:$K$98, X67:$X$98)-K67*$AZ$3)/Z67, 0)</f>
        <v>-5.6088190851819025E+40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0.97728912599999995</v>
      </c>
      <c r="Q68" s="5">
        <f t="shared" si="60"/>
        <v>12.5</v>
      </c>
      <c r="R68">
        <f t="shared" si="31"/>
        <v>250000</v>
      </c>
      <c r="S68">
        <f t="shared" si="32"/>
        <v>-3.9398346511798295E+42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-178.66936462050103</v>
      </c>
      <c r="AC68">
        <f t="shared" si="33"/>
        <v>-159.52621841116161</v>
      </c>
      <c r="AE68">
        <f t="shared" si="34"/>
        <v>0</v>
      </c>
      <c r="AF68">
        <f t="shared" si="35"/>
        <v>0</v>
      </c>
      <c r="AG68">
        <f t="shared" si="36"/>
        <v>-5.0613233972709238E-40</v>
      </c>
      <c r="AH68">
        <f t="shared" si="37"/>
        <v>-7.7829051241042941E-34</v>
      </c>
      <c r="AI68">
        <f t="shared" si="62"/>
        <v>-7.7829101854276916E-34</v>
      </c>
      <c r="AJ68">
        <f t="shared" si="39"/>
        <v>-19.14314620933942</v>
      </c>
      <c r="AK68">
        <f t="shared" si="61"/>
        <v>-12.506855523435073</v>
      </c>
      <c r="AL68">
        <f t="shared" si="63"/>
        <v>-31.650001732774491</v>
      </c>
      <c r="AN68">
        <f t="shared" si="41"/>
        <v>0</v>
      </c>
      <c r="AO68">
        <f t="shared" si="42"/>
        <v>0</v>
      </c>
      <c r="AP68">
        <f t="shared" si="43"/>
        <v>-8.1844020606672865E-43</v>
      </c>
      <c r="AQ68">
        <f t="shared" si="44"/>
        <v>-1.2585329909968506E-36</v>
      </c>
      <c r="AR68">
        <f t="shared" si="45"/>
        <v>-1.2585338094370568E-36</v>
      </c>
      <c r="AS68">
        <f t="shared" si="46"/>
        <v>-3.095538320429244E-2</v>
      </c>
      <c r="AT68">
        <f t="shared" si="47"/>
        <v>-2.0224183693471037E-2</v>
      </c>
      <c r="AU68">
        <f t="shared" si="48"/>
        <v>-5.1179566897763477E-2</v>
      </c>
      <c r="AW68">
        <v>65</v>
      </c>
      <c r="AX68">
        <f>IF(Z68&gt;0, (R68*SUMPRODUCT(K68:$K$98, X68:$X$98)-K68*$AZ$3)/Z68, 0)</f>
        <v>-3.9398346511798295E+42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-159.52621841116161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-1.0122646794541848E-35</v>
      </c>
      <c r="AI69">
        <f t="shared" si="62"/>
        <v>-1.0122646794541848E-35</v>
      </c>
      <c r="AJ69">
        <f t="shared" si="39"/>
        <v>-159.52621841116161</v>
      </c>
      <c r="AK69">
        <f t="shared" si="61"/>
        <v>-11.166835288781314</v>
      </c>
      <c r="AL69">
        <f t="shared" si="63"/>
        <v>-170.69305369994294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-1.4615003679763011E-38</v>
      </c>
      <c r="AR69">
        <f t="shared" si="45"/>
        <v>-1.4615003679763011E-38</v>
      </c>
      <c r="AS69">
        <f t="shared" si="46"/>
        <v>-0.23032279169860415</v>
      </c>
      <c r="AT69">
        <f t="shared" si="47"/>
        <v>-1.6122595418902291E-2</v>
      </c>
      <c r="AU69">
        <f t="shared" si="48"/>
        <v>-0.24644538711750644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142446.77783546914</v>
      </c>
      <c r="AO71" s="6">
        <f t="shared" si="70"/>
        <v>-14244.677783546915</v>
      </c>
      <c r="AP71" s="6">
        <f t="shared" si="70"/>
        <v>-173.76084820770811</v>
      </c>
      <c r="AQ71" s="6">
        <f t="shared" si="70"/>
        <v>-98652.751384593372</v>
      </c>
      <c r="AR71" s="6">
        <f t="shared" si="70"/>
        <v>29375.587819121109</v>
      </c>
      <c r="AS71" s="6">
        <f t="shared" si="70"/>
        <v>1350.3701440217535</v>
      </c>
      <c r="AT71" s="6">
        <f t="shared" si="70"/>
        <v>-1140.857951160805</v>
      </c>
      <c r="AU71" s="6">
        <f t="shared" si="70"/>
        <v>29585.100011982082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88E6-4788-45A5-B9D4-F483A66B39C3}">
  <sheetPr codeName="Sheet8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33369.123950422865</v>
      </c>
      <c r="K3">
        <v>1</v>
      </c>
      <c r="L3" s="2">
        <v>0</v>
      </c>
      <c r="O3">
        <f>$C$3</f>
        <v>33369.123950422865</v>
      </c>
      <c r="P3">
        <f>O3*C5</f>
        <v>3336.9123950422868</v>
      </c>
      <c r="Q3" s="5">
        <f>B8</f>
        <v>100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33369.123950422865</v>
      </c>
      <c r="AF3">
        <f t="shared" ref="AF3:AF34" si="4">-$Z3*P3</f>
        <v>-3336.9123950422868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29932.211555380578</v>
      </c>
      <c r="AJ3">
        <f t="shared" ref="AJ3:AJ34" si="8">AB3-AC3</f>
        <v>0</v>
      </c>
      <c r="AL3">
        <f t="shared" ref="AL3:AL34" si="9">SUM(AI3:AK3)</f>
        <v>29932.211555380578</v>
      </c>
      <c r="AN3">
        <f t="shared" ref="AN3:AN34" si="10">AE3*$K3</f>
        <v>33369.123950422865</v>
      </c>
      <c r="AO3">
        <f t="shared" ref="AO3:AO34" si="11">AF3*$K3</f>
        <v>-3336.9123950422868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29932.211555380578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29932.211555380578</v>
      </c>
      <c r="AW3">
        <v>0</v>
      </c>
      <c r="AX3">
        <f>IF(Z3&gt;0, (R3*SUMPRODUCT(K3:$K$98, X3:$X$98)-K3*$AZ$3)/Z3, 0)</f>
        <v>0</v>
      </c>
      <c r="AZ3">
        <f>C6*SUMPRODUCT(X4:X98, K4:K98)/1</f>
        <v>19785.373544701568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1.221972E-3</v>
      </c>
      <c r="R4">
        <f t="shared" si="0"/>
        <v>500000</v>
      </c>
      <c r="S4">
        <f t="shared" si="1"/>
        <v>1342.2087519017084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1327.1465228697125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-610.98599999999999</v>
      </c>
      <c r="AI4">
        <f t="shared" si="7"/>
        <v>-610.98599999999999</v>
      </c>
      <c r="AJ4">
        <f t="shared" si="8"/>
        <v>-1327.1465228697125</v>
      </c>
      <c r="AK4">
        <f>G4*SUM(AB4, AE4:AF4)</f>
        <v>0</v>
      </c>
      <c r="AL4">
        <f t="shared" si="9"/>
        <v>-1938.1325228697124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-570.00279876854177</v>
      </c>
      <c r="AR4">
        <f t="shared" si="14"/>
        <v>-570.00279876854177</v>
      </c>
      <c r="AS4">
        <f t="shared" si="15"/>
        <v>-1238.125312874067</v>
      </c>
      <c r="AT4">
        <f t="shared" si="16"/>
        <v>0</v>
      </c>
      <c r="AU4">
        <f t="shared" si="17"/>
        <v>-1808.1281116426087</v>
      </c>
      <c r="AW4">
        <v>1</v>
      </c>
      <c r="AX4">
        <f>IF(Z4&gt;0, (R4*SUMPRODUCT(K4:$K$98, X4:$X$98)-K4*$AZ$3)/Z4, 0)</f>
        <v>1342.2087519017084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1.2339639999999999E-3</v>
      </c>
      <c r="Q5" s="5">
        <f t="shared" ref="Q5:Q36" si="29">$C$8</f>
        <v>12.5</v>
      </c>
      <c r="R5">
        <f t="shared" si="0"/>
        <v>500000</v>
      </c>
      <c r="S5">
        <f t="shared" si="1"/>
        <v>2349.1964435163236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1327.1465228697125</v>
      </c>
      <c r="AC5">
        <f t="shared" si="2"/>
        <v>2296.739195216378</v>
      </c>
      <c r="AE5">
        <f t="shared" si="3"/>
        <v>0</v>
      </c>
      <c r="AF5">
        <f t="shared" si="4"/>
        <v>0</v>
      </c>
      <c r="AG5">
        <f t="shared" si="5"/>
        <v>-12.220876640368212</v>
      </c>
      <c r="AH5">
        <f t="shared" si="6"/>
        <v>-610.05824527149593</v>
      </c>
      <c r="AI5">
        <f t="shared" si="7"/>
        <v>-622.27912191186419</v>
      </c>
      <c r="AJ5">
        <f t="shared" si="8"/>
        <v>-969.59267234666549</v>
      </c>
      <c r="AK5">
        <f>G5*SUM(AB5, AE5:AF5)</f>
        <v>54.413007437658216</v>
      </c>
      <c r="AL5">
        <f t="shared" si="9"/>
        <v>-1537.4587868208714</v>
      </c>
      <c r="AN5">
        <f t="shared" si="10"/>
        <v>0</v>
      </c>
      <c r="AO5">
        <f t="shared" si="11"/>
        <v>0</v>
      </c>
      <c r="AP5">
        <f t="shared" si="12"/>
        <v>-10.450169598163548</v>
      </c>
      <c r="AQ5">
        <f t="shared" si="13"/>
        <v>-521.66569677877897</v>
      </c>
      <c r="AR5">
        <f t="shared" si="14"/>
        <v>-532.11586637694256</v>
      </c>
      <c r="AS5">
        <f t="shared" si="15"/>
        <v>-829.10646799999006</v>
      </c>
      <c r="AT5">
        <f t="shared" si="16"/>
        <v>46.528998925606558</v>
      </c>
      <c r="AU5">
        <f t="shared" si="17"/>
        <v>-1314.693335451326</v>
      </c>
      <c r="AW5">
        <v>2</v>
      </c>
      <c r="AX5">
        <f>IF(Z5&gt;0, (R5*SUMPRODUCT(K5:$K$98, X5:$X$98)-K5*$AZ$3)/Z5, 0)</f>
        <v>2349.1964435163236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1.248954E-3</v>
      </c>
      <c r="Q6" s="5">
        <f t="shared" si="29"/>
        <v>12.5</v>
      </c>
      <c r="R6">
        <f t="shared" si="0"/>
        <v>500000</v>
      </c>
      <c r="S6">
        <f t="shared" si="1"/>
        <v>3549.3612773789114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2296.739195216378</v>
      </c>
      <c r="AC6">
        <f t="shared" si="2"/>
        <v>3431.069459874454</v>
      </c>
      <c r="AE6">
        <f t="shared" si="3"/>
        <v>0</v>
      </c>
      <c r="AF6">
        <f t="shared" si="4"/>
        <v>0</v>
      </c>
      <c r="AG6">
        <f t="shared" si="5"/>
        <v>-12.083404561201036</v>
      </c>
      <c r="AH6">
        <f t="shared" si="6"/>
        <v>-610.53251053977772</v>
      </c>
      <c r="AI6">
        <f t="shared" si="7"/>
        <v>-622.61591510097878</v>
      </c>
      <c r="AJ6">
        <f t="shared" si="8"/>
        <v>-1134.330264658076</v>
      </c>
      <c r="AK6">
        <f>G6*SUM(AB6, AE6:AF6)</f>
        <v>134.35924292015812</v>
      </c>
      <c r="AL6">
        <f t="shared" si="9"/>
        <v>-1622.5869368388967</v>
      </c>
      <c r="AN6">
        <f t="shared" si="10"/>
        <v>0</v>
      </c>
      <c r="AO6">
        <f t="shared" si="11"/>
        <v>0</v>
      </c>
      <c r="AP6">
        <f t="shared" si="12"/>
        <v>-9.3212594687069075</v>
      </c>
      <c r="AQ6">
        <f t="shared" si="13"/>
        <v>-470.97090195055506</v>
      </c>
      <c r="AR6">
        <f t="shared" si="14"/>
        <v>-480.29216141926196</v>
      </c>
      <c r="AS6">
        <f t="shared" si="15"/>
        <v>-875.03374289356373</v>
      </c>
      <c r="AT6">
        <f t="shared" si="16"/>
        <v>103.6460675411941</v>
      </c>
      <c r="AU6">
        <f t="shared" si="17"/>
        <v>-1251.6798367716317</v>
      </c>
      <c r="AW6">
        <v>3</v>
      </c>
      <c r="AX6">
        <f>IF(Z6&gt;0, (R6*SUMPRODUCT(K6:$K$98, X6:$X$98)-K6*$AZ$3)/Z6, 0)</f>
        <v>3549.3612773789114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1.2649429999999999E-3</v>
      </c>
      <c r="Q7" s="5">
        <f t="shared" si="29"/>
        <v>12.5</v>
      </c>
      <c r="R7">
        <f t="shared" si="0"/>
        <v>500000</v>
      </c>
      <c r="S7">
        <f t="shared" si="1"/>
        <v>4536.8560320909082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3431.069459874454</v>
      </c>
      <c r="AC7">
        <f t="shared" si="2"/>
        <v>4336.2492147318608</v>
      </c>
      <c r="AE7">
        <f t="shared" si="3"/>
        <v>0</v>
      </c>
      <c r="AF7">
        <f t="shared" si="4"/>
        <v>0</v>
      </c>
      <c r="AG7">
        <f t="shared" si="5"/>
        <v>-11.947285697573166</v>
      </c>
      <c r="AH7">
        <f t="shared" si="6"/>
        <v>-611.39272063437284</v>
      </c>
      <c r="AI7">
        <f t="shared" si="7"/>
        <v>-623.34000633194603</v>
      </c>
      <c r="AJ7">
        <f t="shared" si="8"/>
        <v>-905.17975485740681</v>
      </c>
      <c r="AK7">
        <f>G7*SUM(AB7, AE7:AF7)</f>
        <v>168.46551047983567</v>
      </c>
      <c r="AL7">
        <f t="shared" si="9"/>
        <v>-1360.054250709517</v>
      </c>
      <c r="AN7">
        <f t="shared" si="10"/>
        <v>0</v>
      </c>
      <c r="AO7">
        <f t="shared" si="11"/>
        <v>0</v>
      </c>
      <c r="AP7">
        <f t="shared" si="12"/>
        <v>-8.3852752361966285</v>
      </c>
      <c r="AQ7">
        <f t="shared" si="13"/>
        <v>-429.10970489034742</v>
      </c>
      <c r="AR7">
        <f t="shared" si="14"/>
        <v>-437.49498012654408</v>
      </c>
      <c r="AS7">
        <f t="shared" si="15"/>
        <v>-635.30592427819238</v>
      </c>
      <c r="AT7">
        <f t="shared" si="16"/>
        <v>118.23854463166768</v>
      </c>
      <c r="AU7">
        <f t="shared" si="17"/>
        <v>-954.56235977306858</v>
      </c>
      <c r="AW7">
        <v>4</v>
      </c>
      <c r="AX7">
        <f>IF(Z7&gt;0, (R7*SUMPRODUCT(K7:$K$98, X7:$X$98)-K7*$AZ$3)/Z7, 0)</f>
        <v>4536.8560320909082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1.2849300000000001E-3</v>
      </c>
      <c r="Q8" s="5">
        <f t="shared" si="29"/>
        <v>12.5</v>
      </c>
      <c r="R8">
        <f t="shared" si="0"/>
        <v>500000</v>
      </c>
      <c r="S8">
        <f t="shared" si="1"/>
        <v>5112.5560640874801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4336.2492147318608</v>
      </c>
      <c r="AC8">
        <f t="shared" si="2"/>
        <v>4831.3496990371041</v>
      </c>
      <c r="AE8">
        <f t="shared" si="3"/>
        <v>0</v>
      </c>
      <c r="AF8">
        <f t="shared" si="4"/>
        <v>0</v>
      </c>
      <c r="AG8">
        <f t="shared" si="5"/>
        <v>-11.812461414786052</v>
      </c>
      <c r="AH8">
        <f t="shared" si="6"/>
        <v>-614.05703245530765</v>
      </c>
      <c r="AI8">
        <f t="shared" si="7"/>
        <v>-625.86949387009372</v>
      </c>
      <c r="AJ8">
        <f t="shared" si="8"/>
        <v>-495.1004843052433</v>
      </c>
      <c r="AK8">
        <f t="shared" ref="AK8:AK39" si="30">G8*SUM(AB8:AB8, AE8:AF8)</f>
        <v>92.362108273788635</v>
      </c>
      <c r="AL8">
        <f t="shared" si="9"/>
        <v>-1028.6078699015484</v>
      </c>
      <c r="AN8">
        <f t="shared" si="10"/>
        <v>0</v>
      </c>
      <c r="AO8">
        <f t="shared" si="11"/>
        <v>0</v>
      </c>
      <c r="AP8">
        <f t="shared" si="12"/>
        <v>-7.7388667899985215</v>
      </c>
      <c r="AQ8">
        <f t="shared" si="13"/>
        <v>-402.29596599444176</v>
      </c>
      <c r="AR8">
        <f t="shared" si="14"/>
        <v>-410.03483278444031</v>
      </c>
      <c r="AS8">
        <f t="shared" si="15"/>
        <v>-324.36226127316655</v>
      </c>
      <c r="AT8">
        <f t="shared" si="16"/>
        <v>60.510508968059703</v>
      </c>
      <c r="AU8">
        <f t="shared" si="17"/>
        <v>-673.88658508954711</v>
      </c>
      <c r="AW8">
        <v>5</v>
      </c>
      <c r="AX8">
        <f>IF(Z8&gt;0, (R8*SUMPRODUCT(K8:$K$98, X8:$X$98)-K8*$AZ$3)/Z8, 0)</f>
        <v>5112.5560640874801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1.3159090000000001E-3</v>
      </c>
      <c r="Q9" s="5">
        <f t="shared" si="29"/>
        <v>12.5</v>
      </c>
      <c r="R9">
        <f t="shared" si="0"/>
        <v>500000</v>
      </c>
      <c r="S9">
        <f t="shared" si="1"/>
        <v>5474.9715234295109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4831.3496990371041</v>
      </c>
      <c r="AC9">
        <f t="shared" si="2"/>
        <v>5115.2845864844112</v>
      </c>
      <c r="AE9">
        <f t="shared" si="3"/>
        <v>0</v>
      </c>
      <c r="AF9">
        <f t="shared" si="4"/>
        <v>0</v>
      </c>
      <c r="AG9">
        <f t="shared" si="5"/>
        <v>-11.678792676350321</v>
      </c>
      <c r="AH9">
        <f t="shared" si="6"/>
        <v>-621.76497151478804</v>
      </c>
      <c r="AI9">
        <f t="shared" si="7"/>
        <v>-633.44376419113837</v>
      </c>
      <c r="AJ9">
        <f t="shared" si="8"/>
        <v>-283.93488744730712</v>
      </c>
      <c r="AK9">
        <f t="shared" si="30"/>
        <v>28.504963224318914</v>
      </c>
      <c r="AL9">
        <f t="shared" si="9"/>
        <v>-888.8736884141266</v>
      </c>
      <c r="AN9">
        <f t="shared" si="10"/>
        <v>0</v>
      </c>
      <c r="AO9">
        <f t="shared" si="11"/>
        <v>0</v>
      </c>
      <c r="AP9">
        <f t="shared" si="12"/>
        <v>-7.246230208958969</v>
      </c>
      <c r="AQ9">
        <f t="shared" si="13"/>
        <v>-385.78064054399721</v>
      </c>
      <c r="AR9">
        <f t="shared" si="14"/>
        <v>-393.02687075295614</v>
      </c>
      <c r="AS9">
        <f t="shared" si="15"/>
        <v>-176.17039841493335</v>
      </c>
      <c r="AT9">
        <f t="shared" si="16"/>
        <v>17.686205359188989</v>
      </c>
      <c r="AU9">
        <f t="shared" si="17"/>
        <v>-551.51106380870056</v>
      </c>
      <c r="AW9">
        <v>6</v>
      </c>
      <c r="AX9">
        <f>IF(Z9&gt;0, (R9*SUMPRODUCT(K9:$K$98, X9:$X$98)-K9*$AZ$3)/Z9, 0)</f>
        <v>5474.9715234295109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1.3528839999999999E-3</v>
      </c>
      <c r="Q10" s="5">
        <f t="shared" si="29"/>
        <v>12.5</v>
      </c>
      <c r="R10">
        <f t="shared" si="0"/>
        <v>500000</v>
      </c>
      <c r="S10">
        <f t="shared" si="1"/>
        <v>5802.2878994204602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5115.2845864844112</v>
      </c>
      <c r="AC10">
        <f t="shared" si="2"/>
        <v>5359.5523041986853</v>
      </c>
      <c r="AE10">
        <f t="shared" si="3"/>
        <v>0</v>
      </c>
      <c r="AF10">
        <f t="shared" si="4"/>
        <v>0</v>
      </c>
      <c r="AG10">
        <f t="shared" si="5"/>
        <v>-11.546204697835668</v>
      </c>
      <c r="AH10">
        <f t="shared" si="6"/>
        <v>-632.00207004606114</v>
      </c>
      <c r="AI10">
        <f t="shared" si="7"/>
        <v>-643.54827474389685</v>
      </c>
      <c r="AJ10">
        <f t="shared" si="8"/>
        <v>-244.26771771427411</v>
      </c>
      <c r="AK10">
        <f t="shared" si="30"/>
        <v>20.972666804586087</v>
      </c>
      <c r="AL10">
        <f t="shared" si="9"/>
        <v>-866.84332565358488</v>
      </c>
      <c r="AN10">
        <f t="shared" si="10"/>
        <v>0</v>
      </c>
      <c r="AO10">
        <f t="shared" si="11"/>
        <v>0</v>
      </c>
      <c r="AP10">
        <f t="shared" si="12"/>
        <v>-6.7962855497195358</v>
      </c>
      <c r="AQ10">
        <f t="shared" si="13"/>
        <v>-372.00678910984715</v>
      </c>
      <c r="AR10">
        <f t="shared" si="14"/>
        <v>-378.80307465956668</v>
      </c>
      <c r="AS10">
        <f t="shared" si="15"/>
        <v>-143.77998689696534</v>
      </c>
      <c r="AT10">
        <f t="shared" si="16"/>
        <v>12.344855826937607</v>
      </c>
      <c r="AU10">
        <f t="shared" si="17"/>
        <v>-510.23820572959443</v>
      </c>
      <c r="AW10">
        <v>7</v>
      </c>
      <c r="AX10">
        <f>IF(Z10&gt;0, (R10*SUMPRODUCT(K10:$K$98, X10:$X$98)-K10*$AZ$3)/Z10, 0)</f>
        <v>5802.2878994204602</v>
      </c>
    </row>
    <row r="11" spans="1:52" x14ac:dyDescent="0.25">
      <c r="A11" t="s">
        <v>33</v>
      </c>
      <c r="C11" s="25">
        <f>AU100</f>
        <v>6930.5103589339851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1.38886E-3</v>
      </c>
      <c r="Q11" s="5">
        <f t="shared" si="29"/>
        <v>12.5</v>
      </c>
      <c r="R11">
        <f t="shared" si="0"/>
        <v>500000</v>
      </c>
      <c r="S11">
        <f t="shared" si="1"/>
        <v>6096.7519177909235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5359.5523041986853</v>
      </c>
      <c r="AC11">
        <f t="shared" si="2"/>
        <v>5567.4107430008444</v>
      </c>
      <c r="AE11">
        <f t="shared" si="3"/>
        <v>0</v>
      </c>
      <c r="AF11">
        <f t="shared" si="4"/>
        <v>0</v>
      </c>
      <c r="AG11">
        <f t="shared" si="5"/>
        <v>-11.414706589000675</v>
      </c>
      <c r="AH11">
        <f t="shared" si="6"/>
        <v>-641.44247426544177</v>
      </c>
      <c r="AI11">
        <f t="shared" si="7"/>
        <v>-652.8571808544425</v>
      </c>
      <c r="AJ11">
        <f t="shared" si="8"/>
        <v>-207.85843880215907</v>
      </c>
      <c r="AK11">
        <f t="shared" si="30"/>
        <v>12.862925530076843</v>
      </c>
      <c r="AL11">
        <f t="shared" si="9"/>
        <v>-847.85269412652474</v>
      </c>
      <c r="AN11">
        <f t="shared" si="10"/>
        <v>0</v>
      </c>
      <c r="AO11">
        <f t="shared" si="11"/>
        <v>0</v>
      </c>
      <c r="AP11">
        <f t="shared" si="12"/>
        <v>-6.3843439804957791</v>
      </c>
      <c r="AQ11">
        <f t="shared" si="13"/>
        <v>-358.76431579564706</v>
      </c>
      <c r="AR11">
        <f t="shared" si="14"/>
        <v>-365.14865977614289</v>
      </c>
      <c r="AS11">
        <f t="shared" si="15"/>
        <v>-116.25702003068245</v>
      </c>
      <c r="AT11">
        <f t="shared" si="16"/>
        <v>7.1943453420558807</v>
      </c>
      <c r="AU11">
        <f t="shared" si="17"/>
        <v>-474.21133446476949</v>
      </c>
      <c r="AW11">
        <v>8</v>
      </c>
      <c r="AX11">
        <f>IF(Z11&gt;0, (R11*SUMPRODUCT(K11:$K$98, X11:$X$98)-K11*$AZ$3)/Z11, 0)</f>
        <v>6096.7519177909235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1.43483E-3</v>
      </c>
      <c r="Q12" s="5">
        <f t="shared" si="29"/>
        <v>12.5</v>
      </c>
      <c r="R12">
        <f t="shared" si="0"/>
        <v>500000</v>
      </c>
      <c r="S12">
        <f t="shared" si="1"/>
        <v>6379.1073715151351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5567.4107430008444</v>
      </c>
      <c r="AC12">
        <f t="shared" si="2"/>
        <v>5758.6403594314033</v>
      </c>
      <c r="AE12">
        <f t="shared" si="3"/>
        <v>0</v>
      </c>
      <c r="AF12">
        <f t="shared" si="4"/>
        <v>0</v>
      </c>
      <c r="AG12">
        <f t="shared" si="5"/>
        <v>-11.284181359655571</v>
      </c>
      <c r="AH12">
        <f t="shared" si="6"/>
        <v>-655.12653820383355</v>
      </c>
      <c r="AI12">
        <f t="shared" si="7"/>
        <v>-666.41071956348912</v>
      </c>
      <c r="AJ12">
        <f t="shared" si="8"/>
        <v>-191.22961643055896</v>
      </c>
      <c r="AK12">
        <f t="shared" si="30"/>
        <v>12.805044708901942</v>
      </c>
      <c r="AL12">
        <f t="shared" si="9"/>
        <v>-844.83529128514613</v>
      </c>
      <c r="AN12">
        <f t="shared" si="10"/>
        <v>0</v>
      </c>
      <c r="AO12">
        <f t="shared" si="11"/>
        <v>0</v>
      </c>
      <c r="AP12">
        <f t="shared" si="12"/>
        <v>-5.9976623514371239</v>
      </c>
      <c r="AQ12">
        <f t="shared" si="13"/>
        <v>-348.20671951096676</v>
      </c>
      <c r="AR12">
        <f t="shared" si="14"/>
        <v>-354.20438186240386</v>
      </c>
      <c r="AS12">
        <f t="shared" si="15"/>
        <v>-101.64057403809163</v>
      </c>
      <c r="AT12">
        <f t="shared" si="16"/>
        <v>6.8060173894080789</v>
      </c>
      <c r="AU12">
        <f t="shared" si="17"/>
        <v>-449.03893851108739</v>
      </c>
      <c r="AW12">
        <v>9</v>
      </c>
      <c r="AX12">
        <f>IF(Z12&gt;0, (R12*SUMPRODUCT(K12:$K$98, X12:$X$98)-K12*$AZ$3)/Z12, 0)</f>
        <v>6379.1073715151351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1.482798E-3</v>
      </c>
      <c r="Q13" s="5">
        <f t="shared" si="29"/>
        <v>12.5</v>
      </c>
      <c r="R13">
        <f t="shared" si="0"/>
        <v>500000</v>
      </c>
      <c r="S13">
        <f t="shared" si="1"/>
        <v>6645.5080596553853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5758.6403594314033</v>
      </c>
      <c r="AC13">
        <f t="shared" si="2"/>
        <v>5930.24266208277</v>
      </c>
      <c r="AE13">
        <f t="shared" si="3"/>
        <v>0</v>
      </c>
      <c r="AF13">
        <f t="shared" si="4"/>
        <v>0</v>
      </c>
      <c r="AG13">
        <f t="shared" si="5"/>
        <v>-11.154607384507283</v>
      </c>
      <c r="AH13">
        <f t="shared" si="6"/>
        <v>-669.28646206938254</v>
      </c>
      <c r="AI13">
        <f t="shared" si="7"/>
        <v>-680.44106945388978</v>
      </c>
      <c r="AJ13">
        <f t="shared" si="8"/>
        <v>-171.6023026513667</v>
      </c>
      <c r="AK13">
        <f t="shared" si="30"/>
        <v>11.517280718862807</v>
      </c>
      <c r="AL13">
        <f t="shared" si="9"/>
        <v>-840.52609138639366</v>
      </c>
      <c r="AN13">
        <f t="shared" si="10"/>
        <v>0</v>
      </c>
      <c r="AO13">
        <f t="shared" si="11"/>
        <v>0</v>
      </c>
      <c r="AP13">
        <f t="shared" si="12"/>
        <v>-5.6357342264100447</v>
      </c>
      <c r="AQ13">
        <f t="shared" si="13"/>
        <v>-338.14911556601766</v>
      </c>
      <c r="AR13">
        <f t="shared" si="14"/>
        <v>-343.78484979242768</v>
      </c>
      <c r="AS13">
        <f t="shared" si="15"/>
        <v>-86.700045734133298</v>
      </c>
      <c r="AT13">
        <f t="shared" si="16"/>
        <v>5.8189706643211183</v>
      </c>
      <c r="AU13">
        <f t="shared" si="17"/>
        <v>-424.66592486223982</v>
      </c>
      <c r="AW13">
        <v>10</v>
      </c>
      <c r="AX13">
        <f>IF(Z13&gt;0, (R13*SUMPRODUCT(K13:$K$98, X13:$X$98)-K13*$AZ$3)/Z13, 0)</f>
        <v>6645.5080596553853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1.5387599999999999E-3</v>
      </c>
      <c r="Q14" s="5">
        <f t="shared" si="29"/>
        <v>12.5</v>
      </c>
      <c r="R14">
        <f t="shared" si="0"/>
        <v>500000</v>
      </c>
      <c r="S14">
        <f t="shared" si="1"/>
        <v>6897.8534273774303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5930.24266208277</v>
      </c>
      <c r="AC14">
        <f t="shared" si="2"/>
        <v>6084.4017388465509</v>
      </c>
      <c r="AE14">
        <f t="shared" si="3"/>
        <v>0</v>
      </c>
      <c r="AF14">
        <f t="shared" si="4"/>
        <v>0</v>
      </c>
      <c r="AG14">
        <f t="shared" si="5"/>
        <v>-11.025897047003225</v>
      </c>
      <c r="AH14">
        <f t="shared" si="6"/>
        <v>-686.57054635937698</v>
      </c>
      <c r="AI14">
        <f t="shared" si="7"/>
        <v>-697.59644340638022</v>
      </c>
      <c r="AJ14">
        <f t="shared" si="8"/>
        <v>-154.15907676378083</v>
      </c>
      <c r="AK14">
        <f t="shared" si="30"/>
        <v>10.674436791748986</v>
      </c>
      <c r="AL14">
        <f t="shared" si="9"/>
        <v>-841.08108337841202</v>
      </c>
      <c r="AN14">
        <f t="shared" si="10"/>
        <v>0</v>
      </c>
      <c r="AO14">
        <f t="shared" si="11"/>
        <v>0</v>
      </c>
      <c r="AP14">
        <f t="shared" si="12"/>
        <v>-5.2963537190984145</v>
      </c>
      <c r="AQ14">
        <f t="shared" si="13"/>
        <v>-329.79815167258863</v>
      </c>
      <c r="AR14">
        <f t="shared" si="14"/>
        <v>-335.09450539168705</v>
      </c>
      <c r="AS14">
        <f t="shared" si="15"/>
        <v>-74.051208357014673</v>
      </c>
      <c r="AT14">
        <f t="shared" si="16"/>
        <v>5.1275277431169863</v>
      </c>
      <c r="AU14">
        <f t="shared" si="17"/>
        <v>-404.01818600558471</v>
      </c>
      <c r="AW14">
        <v>11</v>
      </c>
      <c r="AX14">
        <f>IF(Z14&gt;0, (R14*SUMPRODUCT(K14:$K$98, X14:$X$98)-K14*$AZ$3)/Z14, 0)</f>
        <v>6897.8534273774303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1.6157089999999999E-3</v>
      </c>
      <c r="Q15" s="5">
        <f t="shared" si="29"/>
        <v>12.5</v>
      </c>
      <c r="R15">
        <f t="shared" si="0"/>
        <v>500000</v>
      </c>
      <c r="S15">
        <f t="shared" si="1"/>
        <v>7160.1249524267141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6084.4017388465509</v>
      </c>
      <c r="AC15">
        <f t="shared" si="2"/>
        <v>6242.3822005794955</v>
      </c>
      <c r="AE15">
        <f t="shared" si="3"/>
        <v>0</v>
      </c>
      <c r="AF15">
        <f t="shared" si="4"/>
        <v>0</v>
      </c>
      <c r="AG15">
        <f t="shared" si="5"/>
        <v>-10.897823435441275</v>
      </c>
      <c r="AH15">
        <f t="shared" si="6"/>
        <v>-712.58564367666133</v>
      </c>
      <c r="AI15">
        <f t="shared" si="7"/>
        <v>-723.48346711210263</v>
      </c>
      <c r="AJ15">
        <f t="shared" si="8"/>
        <v>-157.9804617329446</v>
      </c>
      <c r="AK15">
        <f t="shared" si="30"/>
        <v>24.946047129270859</v>
      </c>
      <c r="AL15">
        <f t="shared" si="9"/>
        <v>-856.51788171577641</v>
      </c>
      <c r="AN15">
        <f t="shared" si="10"/>
        <v>0</v>
      </c>
      <c r="AO15">
        <f t="shared" si="11"/>
        <v>0</v>
      </c>
      <c r="AP15">
        <f t="shared" si="12"/>
        <v>-4.9661633768487796</v>
      </c>
      <c r="AQ15">
        <f t="shared" si="13"/>
        <v>-324.72692803835616</v>
      </c>
      <c r="AR15">
        <f t="shared" si="14"/>
        <v>-329.69309141520495</v>
      </c>
      <c r="AS15">
        <f t="shared" si="15"/>
        <v>-71.992062264866505</v>
      </c>
      <c r="AT15">
        <f t="shared" si="16"/>
        <v>11.367971447182121</v>
      </c>
      <c r="AU15">
        <f t="shared" si="17"/>
        <v>-390.31718223288931</v>
      </c>
      <c r="AW15">
        <v>12</v>
      </c>
      <c r="AX15">
        <f>IF(Z15&gt;0, (R15*SUMPRODUCT(K15:$K$98, X15:$X$98)-K15*$AZ$3)/Z15, 0)</f>
        <v>7160.1249524267141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1.70465E-3</v>
      </c>
      <c r="Q16" s="5">
        <f t="shared" si="29"/>
        <v>12.5</v>
      </c>
      <c r="R16">
        <f t="shared" si="0"/>
        <v>500000</v>
      </c>
      <c r="S16">
        <f t="shared" si="1"/>
        <v>7433.2803421937542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6242.3822005794955</v>
      </c>
      <c r="AC16">
        <f t="shared" si="2"/>
        <v>6404.6738469770044</v>
      </c>
      <c r="AE16">
        <f t="shared" si="3"/>
        <v>0</v>
      </c>
      <c r="AF16">
        <f t="shared" si="4"/>
        <v>0</v>
      </c>
      <c r="AG16">
        <f t="shared" si="5"/>
        <v>-10.770268226367637</v>
      </c>
      <c r="AH16">
        <f t="shared" si="6"/>
        <v>-743.0789887689989</v>
      </c>
      <c r="AI16">
        <f t="shared" si="7"/>
        <v>-753.84925699536655</v>
      </c>
      <c r="AJ16">
        <f t="shared" si="8"/>
        <v>-162.29164639750888</v>
      </c>
      <c r="AK16">
        <f t="shared" si="30"/>
        <v>44.320913624114418</v>
      </c>
      <c r="AL16">
        <f t="shared" si="9"/>
        <v>-871.81998976876105</v>
      </c>
      <c r="AN16">
        <f t="shared" si="10"/>
        <v>0</v>
      </c>
      <c r="AO16">
        <f t="shared" si="11"/>
        <v>0</v>
      </c>
      <c r="AP16">
        <f t="shared" si="12"/>
        <v>-4.6429251467977934</v>
      </c>
      <c r="AQ16">
        <f t="shared" si="13"/>
        <v>-320.33186644008231</v>
      </c>
      <c r="AR16">
        <f t="shared" si="14"/>
        <v>-324.97479158688009</v>
      </c>
      <c r="AS16">
        <f t="shared" si="15"/>
        <v>-69.961857062155673</v>
      </c>
      <c r="AT16">
        <f t="shared" si="16"/>
        <v>19.106180094073139</v>
      </c>
      <c r="AU16">
        <f t="shared" si="17"/>
        <v>-375.83046855496264</v>
      </c>
      <c r="AW16">
        <v>13</v>
      </c>
      <c r="AX16">
        <f>IF(Z16&gt;0, (R16*SUMPRODUCT(K16:$K$98, X16:$X$98)-K16*$AZ$3)/Z16, 0)</f>
        <v>7433.2803421937542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1.795589E-3</v>
      </c>
      <c r="Q17" s="5">
        <f t="shared" si="29"/>
        <v>12.5</v>
      </c>
      <c r="R17">
        <f t="shared" si="0"/>
        <v>500000</v>
      </c>
      <c r="S17">
        <f t="shared" si="1"/>
        <v>7746.559232467348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6404.6738469770044</v>
      </c>
      <c r="AC17">
        <f t="shared" si="2"/>
        <v>6595.8708032750928</v>
      </c>
      <c r="AE17">
        <f t="shared" si="3"/>
        <v>0</v>
      </c>
      <c r="AF17">
        <f t="shared" si="4"/>
        <v>0</v>
      </c>
      <c r="AG17">
        <f t="shared" si="5"/>
        <v>-10.643226568949647</v>
      </c>
      <c r="AH17">
        <f t="shared" si="6"/>
        <v>-773.55900617260966</v>
      </c>
      <c r="AI17">
        <f t="shared" si="7"/>
        <v>-784.20223274155933</v>
      </c>
      <c r="AJ17">
        <f t="shared" si="8"/>
        <v>-191.19695629808848</v>
      </c>
      <c r="AK17">
        <f t="shared" si="30"/>
        <v>88.384499088282652</v>
      </c>
      <c r="AL17">
        <f t="shared" si="9"/>
        <v>-887.0146899513652</v>
      </c>
      <c r="AN17">
        <f t="shared" si="10"/>
        <v>0</v>
      </c>
      <c r="AO17">
        <f t="shared" si="11"/>
        <v>0</v>
      </c>
      <c r="AP17">
        <f t="shared" si="12"/>
        <v>-4.312990327137058</v>
      </c>
      <c r="AQ17">
        <f t="shared" si="13"/>
        <v>-313.47190529849604</v>
      </c>
      <c r="AR17">
        <f t="shared" si="14"/>
        <v>-317.78489562563311</v>
      </c>
      <c r="AS17">
        <f t="shared" si="15"/>
        <v>-77.479382567826235</v>
      </c>
      <c r="AT17">
        <f t="shared" si="16"/>
        <v>35.816346402765433</v>
      </c>
      <c r="AU17">
        <f t="shared" si="17"/>
        <v>-359.44793179069393</v>
      </c>
      <c r="AW17">
        <v>14</v>
      </c>
      <c r="AX17">
        <f>IF(Z17&gt;0, (R17*SUMPRODUCT(K17:$K$98, X17:$X$98)-K17*$AZ$3)/Z17, 0)</f>
        <v>7746.559232467348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1.891525E-3</v>
      </c>
      <c r="Q18" s="5">
        <f t="shared" si="29"/>
        <v>12.5</v>
      </c>
      <c r="R18">
        <f t="shared" si="0"/>
        <v>500000</v>
      </c>
      <c r="S18">
        <f t="shared" si="1"/>
        <v>8103.9362218200404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6595.8708032750928</v>
      </c>
      <c r="AC18">
        <f t="shared" si="2"/>
        <v>6818.1088917054403</v>
      </c>
      <c r="AE18">
        <f t="shared" si="3"/>
        <v>0</v>
      </c>
      <c r="AF18">
        <f t="shared" si="4"/>
        <v>0</v>
      </c>
      <c r="AG18">
        <f t="shared" si="5"/>
        <v>-10.516662374124317</v>
      </c>
      <c r="AH18">
        <f t="shared" si="6"/>
        <v>-805.27716543329927</v>
      </c>
      <c r="AI18">
        <f t="shared" si="7"/>
        <v>-815.79382780742355</v>
      </c>
      <c r="AJ18">
        <f t="shared" si="8"/>
        <v>-222.23808843034749</v>
      </c>
      <c r="AK18">
        <f t="shared" si="30"/>
        <v>142.470809350742</v>
      </c>
      <c r="AL18">
        <f t="shared" si="9"/>
        <v>-895.56110688702893</v>
      </c>
      <c r="AN18">
        <f t="shared" si="10"/>
        <v>0</v>
      </c>
      <c r="AO18">
        <f t="shared" si="11"/>
        <v>0</v>
      </c>
      <c r="AP18">
        <f t="shared" si="12"/>
        <v>-3.976952496115294</v>
      </c>
      <c r="AQ18">
        <f t="shared" si="13"/>
        <v>-304.52142697043388</v>
      </c>
      <c r="AR18">
        <f t="shared" si="14"/>
        <v>-308.49837946654912</v>
      </c>
      <c r="AS18">
        <f t="shared" si="15"/>
        <v>-84.04095225968068</v>
      </c>
      <c r="AT18">
        <f t="shared" si="16"/>
        <v>53.876374529726036</v>
      </c>
      <c r="AU18">
        <f t="shared" si="17"/>
        <v>-338.66295719650373</v>
      </c>
      <c r="AW18">
        <v>15</v>
      </c>
      <c r="AX18">
        <f>IF(Z18&gt;0, (R18*SUMPRODUCT(K18:$K$98, X18:$X$98)-K18*$AZ$3)/Z18, 0)</f>
        <v>8103.9362218200404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2.0024510000000001E-3</v>
      </c>
      <c r="Q19" s="5">
        <f t="shared" si="29"/>
        <v>12.5</v>
      </c>
      <c r="R19">
        <f t="shared" si="0"/>
        <v>500000</v>
      </c>
      <c r="S19">
        <f t="shared" si="1"/>
        <v>8442.9336553650464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6818.1088917054403</v>
      </c>
      <c r="AC19">
        <f t="shared" si="2"/>
        <v>7018.061382421929</v>
      </c>
      <c r="AE19">
        <f t="shared" si="3"/>
        <v>0</v>
      </c>
      <c r="AF19">
        <f t="shared" si="4"/>
        <v>0</v>
      </c>
      <c r="AG19">
        <f t="shared" si="5"/>
        <v>-10.390436649295347</v>
      </c>
      <c r="AH19">
        <f t="shared" si="6"/>
        <v>-842.36404350910459</v>
      </c>
      <c r="AI19">
        <f t="shared" si="7"/>
        <v>-852.75448015839993</v>
      </c>
      <c r="AJ19">
        <f t="shared" si="8"/>
        <v>-199.95249071648868</v>
      </c>
      <c r="AK19">
        <f t="shared" si="30"/>
        <v>152.04382828503131</v>
      </c>
      <c r="AL19">
        <f t="shared" si="9"/>
        <v>-900.66314258985733</v>
      </c>
      <c r="AN19">
        <f t="shared" si="10"/>
        <v>0</v>
      </c>
      <c r="AO19">
        <f t="shared" si="11"/>
        <v>0</v>
      </c>
      <c r="AP19">
        <f t="shared" si="12"/>
        <v>-3.6642910740010657</v>
      </c>
      <c r="AQ19">
        <f t="shared" si="13"/>
        <v>-297.06807806765147</v>
      </c>
      <c r="AR19">
        <f t="shared" si="14"/>
        <v>-300.73236914165255</v>
      </c>
      <c r="AS19">
        <f t="shared" si="15"/>
        <v>-70.515239319263756</v>
      </c>
      <c r="AT19">
        <f t="shared" si="16"/>
        <v>53.619771877399806</v>
      </c>
      <c r="AU19">
        <f t="shared" si="17"/>
        <v>-317.62783658351651</v>
      </c>
      <c r="AW19">
        <v>16</v>
      </c>
      <c r="AX19">
        <f>IF(Z19&gt;0, (R19*SUMPRODUCT(K19:$K$98, X19:$X$98)-K19*$AZ$3)/Z19, 0)</f>
        <v>8442.9336553650464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2.1123779999999998E-3</v>
      </c>
      <c r="Q20" s="5">
        <f t="shared" si="29"/>
        <v>12.5</v>
      </c>
      <c r="R20">
        <f t="shared" si="0"/>
        <v>500000</v>
      </c>
      <c r="S20">
        <f t="shared" si="1"/>
        <v>8622.3156909388199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7018.061382421929</v>
      </c>
      <c r="AC20">
        <f t="shared" si="2"/>
        <v>7080.3585243654825</v>
      </c>
      <c r="AE20">
        <f t="shared" si="3"/>
        <v>0</v>
      </c>
      <c r="AF20">
        <f t="shared" si="4"/>
        <v>0</v>
      </c>
      <c r="AG20">
        <f t="shared" si="5"/>
        <v>-10.264583753014028</v>
      </c>
      <c r="AH20">
        <f t="shared" si="6"/>
        <v>-877.94119153460815</v>
      </c>
      <c r="AI20">
        <f t="shared" si="7"/>
        <v>-888.20577528762215</v>
      </c>
      <c r="AJ20">
        <f t="shared" si="8"/>
        <v>-62.29714194355347</v>
      </c>
      <c r="AK20">
        <f t="shared" si="30"/>
        <v>30.177663944414295</v>
      </c>
      <c r="AL20">
        <f t="shared" si="9"/>
        <v>-920.32525328676127</v>
      </c>
      <c r="AN20">
        <f t="shared" si="10"/>
        <v>0</v>
      </c>
      <c r="AO20">
        <f t="shared" si="11"/>
        <v>0</v>
      </c>
      <c r="AP20">
        <f t="shared" si="12"/>
        <v>-3.4334703551273247</v>
      </c>
      <c r="AQ20">
        <f t="shared" si="13"/>
        <v>-293.66851371777375</v>
      </c>
      <c r="AR20">
        <f t="shared" si="14"/>
        <v>-297.10198407290108</v>
      </c>
      <c r="AS20">
        <f t="shared" si="15"/>
        <v>-20.838194243341139</v>
      </c>
      <c r="AT20">
        <f t="shared" si="16"/>
        <v>10.094331833934973</v>
      </c>
      <c r="AU20">
        <f t="shared" si="17"/>
        <v>-307.84584648230719</v>
      </c>
      <c r="AW20">
        <v>17</v>
      </c>
      <c r="AX20">
        <f>IF(Z20&gt;0, (R20*SUMPRODUCT(K20:$K$98, X20:$X$98)-K20*$AZ$3)/Z20, 0)</f>
        <v>8622.3156909388199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2.238294E-3</v>
      </c>
      <c r="Q21" s="5">
        <f t="shared" si="29"/>
        <v>12.5</v>
      </c>
      <c r="R21">
        <f t="shared" si="0"/>
        <v>500000</v>
      </c>
      <c r="S21">
        <f t="shared" si="1"/>
        <v>8767.4521595396836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7080.3585243654825</v>
      </c>
      <c r="AC21">
        <f t="shared" si="2"/>
        <v>7111.4296751312304</v>
      </c>
      <c r="AE21">
        <f t="shared" si="3"/>
        <v>0</v>
      </c>
      <c r="AF21">
        <f t="shared" si="4"/>
        <v>0</v>
      </c>
      <c r="AG21">
        <f t="shared" si="5"/>
        <v>-10.138962759257018</v>
      </c>
      <c r="AH21">
        <f t="shared" si="6"/>
        <v>-919.00624907475128</v>
      </c>
      <c r="AI21">
        <f t="shared" si="7"/>
        <v>-929.14521183400825</v>
      </c>
      <c r="AJ21">
        <f t="shared" si="8"/>
        <v>-31.071150765747916</v>
      </c>
      <c r="AK21">
        <f t="shared" si="30"/>
        <v>11.328573638984773</v>
      </c>
      <c r="AL21">
        <f t="shared" si="9"/>
        <v>-948.88778896077145</v>
      </c>
      <c r="AN21">
        <f t="shared" si="10"/>
        <v>0</v>
      </c>
      <c r="AO21">
        <f t="shared" si="11"/>
        <v>0</v>
      </c>
      <c r="AP21">
        <f t="shared" si="12"/>
        <v>-3.2250385464824953</v>
      </c>
      <c r="AQ21">
        <f t="shared" si="13"/>
        <v>-292.32088608061474</v>
      </c>
      <c r="AR21">
        <f t="shared" si="14"/>
        <v>-295.54592462709718</v>
      </c>
      <c r="AS21">
        <f t="shared" si="15"/>
        <v>-9.883225856768922</v>
      </c>
      <c r="AT21">
        <f t="shared" si="16"/>
        <v>3.6034343482556248</v>
      </c>
      <c r="AU21">
        <f t="shared" si="17"/>
        <v>-301.82571613561049</v>
      </c>
      <c r="AW21">
        <v>18</v>
      </c>
      <c r="AX21">
        <f>IF(Z21&gt;0, (R21*SUMPRODUCT(K21:$K$98, X21:$X$98)-K21*$AZ$3)/Z21, 0)</f>
        <v>8767.4521595396836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2.3742030000000001E-3</v>
      </c>
      <c r="Q22" s="5">
        <f t="shared" si="29"/>
        <v>12.5</v>
      </c>
      <c r="R22">
        <f t="shared" si="0"/>
        <v>500000</v>
      </c>
      <c r="S22">
        <f t="shared" si="1"/>
        <v>9033.202366205529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7111.4296751312304</v>
      </c>
      <c r="AC22">
        <f t="shared" si="2"/>
        <v>7236.318601265707</v>
      </c>
      <c r="AE22">
        <f t="shared" si="3"/>
        <v>0</v>
      </c>
      <c r="AF22">
        <f t="shared" si="4"/>
        <v>0</v>
      </c>
      <c r="AG22">
        <f t="shared" si="5"/>
        <v>-10.013501175864532</v>
      </c>
      <c r="AH22">
        <f t="shared" si="6"/>
        <v>-962.87823199665161</v>
      </c>
      <c r="AI22">
        <f t="shared" si="7"/>
        <v>-972.89173317251618</v>
      </c>
      <c r="AJ22">
        <f t="shared" si="8"/>
        <v>-124.88892613447661</v>
      </c>
      <c r="AK22">
        <f t="shared" si="30"/>
        <v>149.34002317775585</v>
      </c>
      <c r="AL22">
        <f t="shared" si="9"/>
        <v>-948.44063612923685</v>
      </c>
      <c r="AN22">
        <f t="shared" si="10"/>
        <v>0</v>
      </c>
      <c r="AO22">
        <f t="shared" si="11"/>
        <v>0</v>
      </c>
      <c r="AP22">
        <f t="shared" si="12"/>
        <v>-2.9739787720126012</v>
      </c>
      <c r="AQ22">
        <f t="shared" si="13"/>
        <v>-285.97184657980875</v>
      </c>
      <c r="AR22">
        <f t="shared" si="14"/>
        <v>-288.94582535182138</v>
      </c>
      <c r="AS22">
        <f t="shared" si="15"/>
        <v>-37.091623465187872</v>
      </c>
      <c r="AT22">
        <f t="shared" si="16"/>
        <v>44.353523402284985</v>
      </c>
      <c r="AU22">
        <f t="shared" si="17"/>
        <v>-281.68392541472423</v>
      </c>
      <c r="AW22">
        <v>19</v>
      </c>
      <c r="AX22">
        <f>IF(Z22&gt;0, (R22*SUMPRODUCT(K22:$K$98, X22:$X$98)-K22*$AZ$3)/Z22, 0)</f>
        <v>9033.202366205529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2.5221050000000002E-3</v>
      </c>
      <c r="Q23" s="5">
        <f t="shared" si="29"/>
        <v>12.5</v>
      </c>
      <c r="R23">
        <f t="shared" si="0"/>
        <v>500000</v>
      </c>
      <c r="S23">
        <f t="shared" si="1"/>
        <v>9582.1372992258475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7236.318601265707</v>
      </c>
      <c r="AC23">
        <f t="shared" si="2"/>
        <v>7579.9390266402588</v>
      </c>
      <c r="AE23">
        <f t="shared" si="3"/>
        <v>0</v>
      </c>
      <c r="AF23">
        <f t="shared" si="4"/>
        <v>0</v>
      </c>
      <c r="AG23">
        <f t="shared" si="5"/>
        <v>-9.888111062722734</v>
      </c>
      <c r="AH23">
        <f t="shared" si="6"/>
        <v>-1010.2040553261527</v>
      </c>
      <c r="AI23">
        <f t="shared" si="7"/>
        <v>-1020.0921663888754</v>
      </c>
      <c r="AJ23">
        <f t="shared" si="8"/>
        <v>-343.62042537455181</v>
      </c>
      <c r="AK23">
        <f t="shared" si="30"/>
        <v>506.54230208859951</v>
      </c>
      <c r="AL23">
        <f t="shared" si="9"/>
        <v>-857.17028967482759</v>
      </c>
      <c r="AN23">
        <f t="shared" si="10"/>
        <v>0</v>
      </c>
      <c r="AO23">
        <f t="shared" si="11"/>
        <v>0</v>
      </c>
      <c r="AP23">
        <f t="shared" si="12"/>
        <v>-2.6220877656800794</v>
      </c>
      <c r="AQ23">
        <f t="shared" si="13"/>
        <v>-267.88166895667297</v>
      </c>
      <c r="AR23">
        <f t="shared" si="14"/>
        <v>-270.50375672235299</v>
      </c>
      <c r="AS23">
        <f t="shared" si="15"/>
        <v>-91.119821338687714</v>
      </c>
      <c r="AT23">
        <f t="shared" si="16"/>
        <v>134.32276040194623</v>
      </c>
      <c r="AU23">
        <f t="shared" si="17"/>
        <v>-227.30081765909446</v>
      </c>
      <c r="AW23">
        <v>20</v>
      </c>
      <c r="AX23">
        <f>IF(Z23&gt;0, (R23*SUMPRODUCT(K23:$K$98, X23:$X$98)-K23*$AZ$3)/Z23, 0)</f>
        <v>9582.1372992258475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2.679E-3</v>
      </c>
      <c r="Q24" s="5">
        <f t="shared" si="29"/>
        <v>12.5</v>
      </c>
      <c r="R24">
        <f t="shared" si="0"/>
        <v>500000</v>
      </c>
      <c r="S24">
        <f t="shared" si="1"/>
        <v>10081.946198875592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7579.9390266402588</v>
      </c>
      <c r="AC24">
        <f t="shared" si="2"/>
        <v>7874.1933147856971</v>
      </c>
      <c r="AE24">
        <f t="shared" si="3"/>
        <v>0</v>
      </c>
      <c r="AF24">
        <f t="shared" si="4"/>
        <v>0</v>
      </c>
      <c r="AG24">
        <f t="shared" si="5"/>
        <v>-9.7627397025584717</v>
      </c>
      <c r="AH24">
        <f t="shared" si="6"/>
        <v>-1059.6099814813681</v>
      </c>
      <c r="AI24">
        <f t="shared" si="7"/>
        <v>-1069.3727211839266</v>
      </c>
      <c r="AJ24">
        <f t="shared" si="8"/>
        <v>-294.2542881454383</v>
      </c>
      <c r="AK24">
        <f t="shared" si="30"/>
        <v>530.59573186481816</v>
      </c>
      <c r="AL24">
        <f t="shared" si="9"/>
        <v>-833.03127746454675</v>
      </c>
      <c r="AN24">
        <f t="shared" si="10"/>
        <v>0</v>
      </c>
      <c r="AO24">
        <f t="shared" si="11"/>
        <v>0</v>
      </c>
      <c r="AP24">
        <f t="shared" si="12"/>
        <v>-2.3114663525884116</v>
      </c>
      <c r="AQ24">
        <f t="shared" si="13"/>
        <v>-250.87761158060468</v>
      </c>
      <c r="AR24">
        <f t="shared" si="14"/>
        <v>-253.18907793319312</v>
      </c>
      <c r="AS24">
        <f t="shared" si="15"/>
        <v>-69.66885391554483</v>
      </c>
      <c r="AT24">
        <f t="shared" si="16"/>
        <v>125.62602490683425</v>
      </c>
      <c r="AU24">
        <f t="shared" si="17"/>
        <v>-197.2319069419037</v>
      </c>
      <c r="AW24">
        <v>21</v>
      </c>
      <c r="AX24">
        <f>IF(Z24&gt;0, (R24*SUMPRODUCT(K24:$K$98, X24:$X$98)-K24*$AZ$3)/Z24, 0)</f>
        <v>10081.946198875592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4.0439999999999999E-3</v>
      </c>
      <c r="Q25" s="5">
        <f t="shared" si="29"/>
        <v>12.5</v>
      </c>
      <c r="R25">
        <f t="shared" si="0"/>
        <v>500000</v>
      </c>
      <c r="S25">
        <f t="shared" si="1"/>
        <v>10551.544807985916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7874.1933147856971</v>
      </c>
      <c r="AC25">
        <f t="shared" si="2"/>
        <v>8125.2228077605469</v>
      </c>
      <c r="AE25">
        <f t="shared" si="3"/>
        <v>0</v>
      </c>
      <c r="AF25">
        <f t="shared" si="4"/>
        <v>0</v>
      </c>
      <c r="AG25">
        <f t="shared" si="5"/>
        <v>-9.6256317861757417</v>
      </c>
      <c r="AH25">
        <f t="shared" si="6"/>
        <v>-1579.2207742858584</v>
      </c>
      <c r="AI25">
        <f t="shared" si="7"/>
        <v>-1588.8464060720341</v>
      </c>
      <c r="AJ25">
        <f t="shared" si="8"/>
        <v>-251.02949297484975</v>
      </c>
      <c r="AK25">
        <f t="shared" si="30"/>
        <v>551.19353203499884</v>
      </c>
      <c r="AL25">
        <f t="shared" si="9"/>
        <v>-1288.6823670118852</v>
      </c>
      <c r="AN25">
        <f t="shared" si="10"/>
        <v>0</v>
      </c>
      <c r="AO25">
        <f t="shared" si="11"/>
        <v>0</v>
      </c>
      <c r="AP25">
        <f t="shared" si="12"/>
        <v>-2.0348251063684466</v>
      </c>
      <c r="AQ25">
        <f t="shared" si="13"/>
        <v>-333.84178320955488</v>
      </c>
      <c r="AR25">
        <f t="shared" si="14"/>
        <v>-335.87660831592331</v>
      </c>
      <c r="AS25">
        <f t="shared" si="15"/>
        <v>-53.066762378940624</v>
      </c>
      <c r="AT25">
        <f t="shared" si="16"/>
        <v>116.52039703653784</v>
      </c>
      <c r="AU25">
        <f t="shared" si="17"/>
        <v>-272.42297365832616</v>
      </c>
      <c r="AW25">
        <v>22</v>
      </c>
      <c r="AX25">
        <f>IF(Z25&gt;0, (R25*SUMPRODUCT(K25:$K$98, X25:$X$98)-K25*$AZ$3)/Z25, 0)</f>
        <v>10551.544807985916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5.607E-3</v>
      </c>
      <c r="Q26" s="5">
        <f t="shared" si="29"/>
        <v>12.5</v>
      </c>
      <c r="R26">
        <f t="shared" si="0"/>
        <v>500000</v>
      </c>
      <c r="S26">
        <f t="shared" si="1"/>
        <v>10869.60499107545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8125.2228077605469</v>
      </c>
      <c r="AC26">
        <f t="shared" si="2"/>
        <v>8239.5123679040771</v>
      </c>
      <c r="AE26">
        <f t="shared" si="3"/>
        <v>0</v>
      </c>
      <c r="AF26">
        <f t="shared" si="4"/>
        <v>0</v>
      </c>
      <c r="AG26">
        <f t="shared" si="5"/>
        <v>-9.4754045508888947</v>
      </c>
      <c r="AH26">
        <f t="shared" si="6"/>
        <v>-2158.8366970034954</v>
      </c>
      <c r="AI26">
        <f t="shared" si="7"/>
        <v>-2168.3121015543843</v>
      </c>
      <c r="AJ26">
        <f t="shared" si="8"/>
        <v>-114.28956014353025</v>
      </c>
      <c r="AK26">
        <f t="shared" si="30"/>
        <v>568.7655965432383</v>
      </c>
      <c r="AL26">
        <f t="shared" si="9"/>
        <v>-1713.8360651546764</v>
      </c>
      <c r="AN26">
        <f t="shared" si="10"/>
        <v>0</v>
      </c>
      <c r="AO26">
        <f t="shared" si="11"/>
        <v>0</v>
      </c>
      <c r="AP26">
        <f t="shared" si="12"/>
        <v>-1.7884532061904945</v>
      </c>
      <c r="AQ26">
        <f t="shared" si="13"/>
        <v>-407.47372755028147</v>
      </c>
      <c r="AR26">
        <f t="shared" si="14"/>
        <v>-409.26218075647193</v>
      </c>
      <c r="AS26">
        <f t="shared" si="15"/>
        <v>-21.571799829235044</v>
      </c>
      <c r="AT26">
        <f t="shared" si="16"/>
        <v>107.35274143130685</v>
      </c>
      <c r="AU26">
        <f t="shared" si="17"/>
        <v>-323.48123915440016</v>
      </c>
      <c r="AW26">
        <v>23</v>
      </c>
      <c r="AX26">
        <f>IF(Z26&gt;0, (R26*SUMPRODUCT(K26:$K$98, X26:$X$98)-K26*$AZ$3)/Z26, 0)</f>
        <v>10869.60499107545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7.2589999999999998E-3</v>
      </c>
      <c r="Q27" s="5">
        <f t="shared" si="29"/>
        <v>12.5</v>
      </c>
      <c r="R27">
        <f t="shared" si="0"/>
        <v>500000</v>
      </c>
      <c r="S27">
        <f t="shared" si="1"/>
        <v>11050.623020143477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8239.5123679040771</v>
      </c>
      <c r="AC27">
        <f t="shared" si="2"/>
        <v>8232.1559112047653</v>
      </c>
      <c r="AE27">
        <f t="shared" si="3"/>
        <v>0</v>
      </c>
      <c r="AF27">
        <f t="shared" si="4"/>
        <v>0</v>
      </c>
      <c r="AG27">
        <f t="shared" si="5"/>
        <v>-9.3118685437451045</v>
      </c>
      <c r="AH27">
        <f t="shared" si="6"/>
        <v>-2751.2784653960994</v>
      </c>
      <c r="AI27">
        <f t="shared" si="7"/>
        <v>-2760.5903339398446</v>
      </c>
      <c r="AJ27">
        <f t="shared" si="8"/>
        <v>7.3564566993118206</v>
      </c>
      <c r="AK27">
        <f t="shared" si="30"/>
        <v>576.76586575328542</v>
      </c>
      <c r="AL27">
        <f t="shared" si="9"/>
        <v>-2176.4680114872472</v>
      </c>
      <c r="AN27">
        <f t="shared" si="10"/>
        <v>0</v>
      </c>
      <c r="AO27">
        <f t="shared" si="11"/>
        <v>0</v>
      </c>
      <c r="AP27">
        <f t="shared" si="12"/>
        <v>-1.56927347527219</v>
      </c>
      <c r="AQ27">
        <f t="shared" si="13"/>
        <v>-463.65649370488563</v>
      </c>
      <c r="AR27">
        <f t="shared" si="14"/>
        <v>-465.22576718015785</v>
      </c>
      <c r="AS27">
        <f t="shared" si="15"/>
        <v>1.2397396200328543</v>
      </c>
      <c r="AT27">
        <f t="shared" si="16"/>
        <v>97.198899481565448</v>
      </c>
      <c r="AU27">
        <f t="shared" si="17"/>
        <v>-366.78712807855953</v>
      </c>
      <c r="AW27">
        <v>24</v>
      </c>
      <c r="AX27">
        <f>IF(Z27&gt;0, (R27*SUMPRODUCT(K27:$K$98, X27:$X$98)-K27*$AZ$3)/Z27, 0)</f>
        <v>11050.623020143477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9.0740000000000005E-3</v>
      </c>
      <c r="Q28" s="5">
        <f t="shared" si="29"/>
        <v>12.5</v>
      </c>
      <c r="R28">
        <f t="shared" si="0"/>
        <v>500000</v>
      </c>
      <c r="S28">
        <f t="shared" si="1"/>
        <v>11119.883207687875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8232.1559112047653</v>
      </c>
      <c r="AC28">
        <f t="shared" si="2"/>
        <v>8125.7469807596735</v>
      </c>
      <c r="AE28">
        <f t="shared" si="3"/>
        <v>0</v>
      </c>
      <c r="AF28">
        <f t="shared" si="4"/>
        <v>0</v>
      </c>
      <c r="AG28">
        <f t="shared" si="5"/>
        <v>-9.1342539631417097</v>
      </c>
      <c r="AH28">
        <f t="shared" si="6"/>
        <v>-3379.8358066377232</v>
      </c>
      <c r="AI28">
        <f t="shared" si="7"/>
        <v>-3388.9700606008651</v>
      </c>
      <c r="AJ28">
        <f t="shared" si="8"/>
        <v>106.40893044509176</v>
      </c>
      <c r="AK28">
        <f t="shared" si="30"/>
        <v>576.25091378433365</v>
      </c>
      <c r="AL28">
        <f t="shared" si="9"/>
        <v>-2706.3102163714398</v>
      </c>
      <c r="AN28">
        <f t="shared" si="10"/>
        <v>0</v>
      </c>
      <c r="AO28">
        <f t="shared" si="11"/>
        <v>0</v>
      </c>
      <c r="AP28">
        <f t="shared" si="12"/>
        <v>-1.3744117437543286</v>
      </c>
      <c r="AQ28">
        <f t="shared" si="13"/>
        <v>-508.55669695070901</v>
      </c>
      <c r="AR28">
        <f t="shared" si="14"/>
        <v>-509.93110869446338</v>
      </c>
      <c r="AS28">
        <f t="shared" si="15"/>
        <v>16.011125181565383</v>
      </c>
      <c r="AT28">
        <f t="shared" si="16"/>
        <v>86.707247953717101</v>
      </c>
      <c r="AU28">
        <f t="shared" si="17"/>
        <v>-407.21273555918089</v>
      </c>
      <c r="AW28">
        <v>25</v>
      </c>
      <c r="AX28">
        <f>IF(Z28&gt;0, (R28*SUMPRODUCT(K28:$K$98, X28:$X$98)-K28*$AZ$3)/Z28, 0)</f>
        <v>11119.883207687875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1.1021E-2</v>
      </c>
      <c r="Q29" s="5">
        <f t="shared" si="29"/>
        <v>12.5</v>
      </c>
      <c r="R29">
        <f t="shared" si="0"/>
        <v>500000</v>
      </c>
      <c r="S29">
        <f t="shared" si="1"/>
        <v>11093.639328717813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8125.7469807596735</v>
      </c>
      <c r="AC29">
        <f t="shared" si="2"/>
        <v>7936.161322433778</v>
      </c>
      <c r="AE29">
        <f t="shared" si="3"/>
        <v>0</v>
      </c>
      <c r="AF29">
        <f t="shared" si="4"/>
        <v>0</v>
      </c>
      <c r="AG29">
        <f t="shared" si="5"/>
        <v>-8.942242810582508</v>
      </c>
      <c r="AH29">
        <f t="shared" si="6"/>
        <v>-4026.7445171113914</v>
      </c>
      <c r="AI29">
        <f t="shared" si="7"/>
        <v>-4035.686759921974</v>
      </c>
      <c r="AJ29">
        <f t="shared" si="8"/>
        <v>189.58565832589557</v>
      </c>
      <c r="AK29">
        <f t="shared" si="30"/>
        <v>568.80228865317724</v>
      </c>
      <c r="AL29">
        <f t="shared" si="9"/>
        <v>-3277.2988129429013</v>
      </c>
      <c r="AN29">
        <f t="shared" si="10"/>
        <v>0</v>
      </c>
      <c r="AO29">
        <f t="shared" si="11"/>
        <v>0</v>
      </c>
      <c r="AP29">
        <f t="shared" si="12"/>
        <v>-1.2013573522222045</v>
      </c>
      <c r="AQ29">
        <f t="shared" si="13"/>
        <v>-540.97827956844492</v>
      </c>
      <c r="AR29">
        <f t="shared" si="14"/>
        <v>-542.17963692066712</v>
      </c>
      <c r="AS29">
        <f t="shared" si="15"/>
        <v>25.470134207959944</v>
      </c>
      <c r="AT29">
        <f t="shared" si="16"/>
        <v>76.416490349113857</v>
      </c>
      <c r="AU29">
        <f t="shared" si="17"/>
        <v>-440.29301236359333</v>
      </c>
      <c r="AW29">
        <v>26</v>
      </c>
      <c r="AX29">
        <f>IF(Z29&gt;0, (R29*SUMPRODUCT(K29:$K$98, X29:$X$98)-K29*$AZ$3)/Z29, 0)</f>
        <v>11093.639328717813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1.3263E-2</v>
      </c>
      <c r="Q30" s="5">
        <f t="shared" si="29"/>
        <v>12.5</v>
      </c>
      <c r="R30">
        <f t="shared" si="0"/>
        <v>500000</v>
      </c>
      <c r="S30">
        <f t="shared" si="1"/>
        <v>10991.220633476158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7936.161322433778</v>
      </c>
      <c r="AC30">
        <f t="shared" si="2"/>
        <v>7679.9786130660623</v>
      </c>
      <c r="AE30">
        <f t="shared" si="3"/>
        <v>0</v>
      </c>
      <c r="AF30">
        <f t="shared" si="4"/>
        <v>0</v>
      </c>
      <c r="AG30">
        <f t="shared" si="5"/>
        <v>-8.7342194160799274</v>
      </c>
      <c r="AH30">
        <f t="shared" si="6"/>
        <v>-4744.0386558702321</v>
      </c>
      <c r="AI30">
        <f t="shared" si="7"/>
        <v>-4752.7728752863122</v>
      </c>
      <c r="AJ30">
        <f t="shared" si="8"/>
        <v>256.18270936771569</v>
      </c>
      <c r="AK30">
        <f t="shared" si="30"/>
        <v>555.53129257036449</v>
      </c>
      <c r="AL30">
        <f t="shared" si="9"/>
        <v>-3941.0588733482318</v>
      </c>
      <c r="AN30">
        <f t="shared" si="10"/>
        <v>0</v>
      </c>
      <c r="AO30">
        <f t="shared" si="11"/>
        <v>0</v>
      </c>
      <c r="AP30">
        <f t="shared" si="12"/>
        <v>-1.0476876572655887</v>
      </c>
      <c r="AQ30">
        <f t="shared" si="13"/>
        <v>-569.05723437582492</v>
      </c>
      <c r="AR30">
        <f t="shared" si="14"/>
        <v>-570.10492203309047</v>
      </c>
      <c r="AS30">
        <f t="shared" si="15"/>
        <v>30.72964506882925</v>
      </c>
      <c r="AT30">
        <f t="shared" si="16"/>
        <v>66.637125852282722</v>
      </c>
      <c r="AU30">
        <f t="shared" si="17"/>
        <v>-472.73815111197848</v>
      </c>
      <c r="AW30">
        <v>27</v>
      </c>
      <c r="AX30">
        <f>IF(Z30&gt;0, (R30*SUMPRODUCT(K30:$K$98, X30:$X$98)-K30*$AZ$3)/Z30, 0)</f>
        <v>10991.220633476158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1.5814999999999999E-2</v>
      </c>
      <c r="Q31" s="5">
        <f t="shared" si="29"/>
        <v>12.5</v>
      </c>
      <c r="R31">
        <f t="shared" si="0"/>
        <v>500000</v>
      </c>
      <c r="S31">
        <f t="shared" si="1"/>
        <v>10820.048474785737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7679.9786130660623</v>
      </c>
      <c r="AC31">
        <f t="shared" si="2"/>
        <v>7365.2031377980329</v>
      </c>
      <c r="AE31">
        <f t="shared" si="3"/>
        <v>0</v>
      </c>
      <c r="AF31">
        <f t="shared" si="4"/>
        <v>0</v>
      </c>
      <c r="AG31">
        <f t="shared" si="5"/>
        <v>-8.5087455418538234</v>
      </c>
      <c r="AH31">
        <f t="shared" si="6"/>
        <v>-5525.2672026121618</v>
      </c>
      <c r="AI31">
        <f t="shared" si="7"/>
        <v>-5533.7759481540152</v>
      </c>
      <c r="AJ31">
        <f t="shared" si="8"/>
        <v>314.77547526802937</v>
      </c>
      <c r="AK31">
        <f t="shared" si="30"/>
        <v>537.59850291462442</v>
      </c>
      <c r="AL31">
        <f t="shared" si="9"/>
        <v>-4681.4019699713617</v>
      </c>
      <c r="AN31">
        <f t="shared" si="10"/>
        <v>0</v>
      </c>
      <c r="AO31">
        <f t="shared" si="11"/>
        <v>0</v>
      </c>
      <c r="AP31">
        <f t="shared" si="12"/>
        <v>-0.9112871432082833</v>
      </c>
      <c r="AQ31">
        <f t="shared" si="13"/>
        <v>-591.75643927340298</v>
      </c>
      <c r="AR31">
        <f t="shared" si="14"/>
        <v>-592.66772641661112</v>
      </c>
      <c r="AS31">
        <f t="shared" si="15"/>
        <v>33.712471738405654</v>
      </c>
      <c r="AT31">
        <f t="shared" si="16"/>
        <v>57.576830979879176</v>
      </c>
      <c r="AU31">
        <f t="shared" si="17"/>
        <v>-501.37842369832634</v>
      </c>
      <c r="AW31">
        <v>28</v>
      </c>
      <c r="AX31">
        <f>IF(Z31&gt;0, (R31*SUMPRODUCT(K31:$K$98, X31:$X$98)-K31*$AZ$3)/Z31, 0)</f>
        <v>10820.048474785737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1.864E-2</v>
      </c>
      <c r="Q32" s="5">
        <f t="shared" si="29"/>
        <v>12.5</v>
      </c>
      <c r="R32">
        <f t="shared" si="0"/>
        <v>500000</v>
      </c>
      <c r="S32">
        <f t="shared" si="1"/>
        <v>10587.473290477488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7365.2031377980329</v>
      </c>
      <c r="AC32">
        <f t="shared" si="2"/>
        <v>7000.4839834423001</v>
      </c>
      <c r="AE32">
        <f t="shared" si="3"/>
        <v>0</v>
      </c>
      <c r="AF32">
        <f t="shared" si="4"/>
        <v>0</v>
      </c>
      <c r="AG32">
        <f t="shared" si="5"/>
        <v>-8.2650550695351299</v>
      </c>
      <c r="AH32">
        <f t="shared" si="6"/>
        <v>-6344.1206760062114</v>
      </c>
      <c r="AI32">
        <f t="shared" si="7"/>
        <v>-6352.3857310757467</v>
      </c>
      <c r="AJ32">
        <f t="shared" si="8"/>
        <v>364.71915435573283</v>
      </c>
      <c r="AK32">
        <f t="shared" si="30"/>
        <v>515.56421964586241</v>
      </c>
      <c r="AL32">
        <f t="shared" si="9"/>
        <v>-5472.1023570741518</v>
      </c>
      <c r="AN32">
        <f t="shared" si="10"/>
        <v>0</v>
      </c>
      <c r="AO32">
        <f t="shared" si="11"/>
        <v>0</v>
      </c>
      <c r="AP32">
        <f t="shared" si="12"/>
        <v>-0.79034632091678392</v>
      </c>
      <c r="AQ32">
        <f t="shared" si="13"/>
        <v>-606.65686962151426</v>
      </c>
      <c r="AR32">
        <f t="shared" si="14"/>
        <v>-607.44721594243106</v>
      </c>
      <c r="AS32">
        <f t="shared" si="15"/>
        <v>34.876288105500429</v>
      </c>
      <c r="AT32">
        <f t="shared" si="16"/>
        <v>49.300855319813195</v>
      </c>
      <c r="AU32">
        <f t="shared" si="17"/>
        <v>-523.27007251711746</v>
      </c>
      <c r="AW32">
        <v>29</v>
      </c>
      <c r="AX32">
        <f>IF(Z32&gt;0, (R32*SUMPRODUCT(K32:$K$98, X32:$X$98)-K32*$AZ$3)/Z32, 0)</f>
        <v>10587.473290477488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2.1847999999999999E-2</v>
      </c>
      <c r="Q33" s="5">
        <f t="shared" si="29"/>
        <v>12.5</v>
      </c>
      <c r="R33">
        <f t="shared" si="0"/>
        <v>500000</v>
      </c>
      <c r="S33">
        <f t="shared" si="1"/>
        <v>10304.735461555041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7000.4839834423001</v>
      </c>
      <c r="AC33">
        <f t="shared" si="2"/>
        <v>6596.5389753544214</v>
      </c>
      <c r="AE33">
        <f t="shared" si="3"/>
        <v>0</v>
      </c>
      <c r="AF33">
        <f t="shared" si="4"/>
        <v>0</v>
      </c>
      <c r="AG33">
        <f t="shared" si="5"/>
        <v>-8.0018295956805758</v>
      </c>
      <c r="AH33">
        <f t="shared" si="6"/>
        <v>-7222.9969263681414</v>
      </c>
      <c r="AI33">
        <f t="shared" si="7"/>
        <v>-7230.9987559638221</v>
      </c>
      <c r="AJ33">
        <f t="shared" si="8"/>
        <v>403.9450080878787</v>
      </c>
      <c r="AK33">
        <f t="shared" si="30"/>
        <v>490.03387884096105</v>
      </c>
      <c r="AL33">
        <f t="shared" si="9"/>
        <v>-6337.0198690349825</v>
      </c>
      <c r="AN33">
        <f t="shared" si="10"/>
        <v>0</v>
      </c>
      <c r="AO33">
        <f t="shared" si="11"/>
        <v>0</v>
      </c>
      <c r="AP33">
        <f t="shared" si="12"/>
        <v>-0.68319229579305907</v>
      </c>
      <c r="AQ33">
        <f t="shared" si="13"/>
        <v>-616.69594354963908</v>
      </c>
      <c r="AR33">
        <f t="shared" si="14"/>
        <v>-617.37913584543219</v>
      </c>
      <c r="AS33">
        <f t="shared" si="15"/>
        <v>34.488627150804945</v>
      </c>
      <c r="AT33">
        <f t="shared" si="16"/>
        <v>41.838852814667995</v>
      </c>
      <c r="AU33">
        <f t="shared" si="17"/>
        <v>-541.05165587995918</v>
      </c>
      <c r="AW33">
        <v>30</v>
      </c>
      <c r="AX33">
        <f>IF(Z33&gt;0, (R33*SUMPRODUCT(K33:$K$98, X33:$X$98)-K33*$AZ$3)/Z33, 0)</f>
        <v>10304.735461555041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2.5484E-2</v>
      </c>
      <c r="Q34" s="5">
        <f t="shared" si="29"/>
        <v>12.5</v>
      </c>
      <c r="R34">
        <f t="shared" si="0"/>
        <v>500000</v>
      </c>
      <c r="S34">
        <f t="shared" si="1"/>
        <v>9978.1702488331612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6596.5389753544214</v>
      </c>
      <c r="AC34">
        <f t="shared" si="2"/>
        <v>6160.8357653169569</v>
      </c>
      <c r="AE34">
        <f t="shared" si="3"/>
        <v>0</v>
      </c>
      <c r="AF34">
        <f t="shared" si="4"/>
        <v>0</v>
      </c>
      <c r="AG34">
        <f t="shared" si="5"/>
        <v>-7.7178926743074454</v>
      </c>
      <c r="AH34">
        <f t="shared" si="6"/>
        <v>-8156.7450166529516</v>
      </c>
      <c r="AI34">
        <f t="shared" si="7"/>
        <v>-8164.4629093272588</v>
      </c>
      <c r="AJ34">
        <f t="shared" si="8"/>
        <v>435.70321003746449</v>
      </c>
      <c r="AK34">
        <f t="shared" si="30"/>
        <v>461.75772827480955</v>
      </c>
      <c r="AL34">
        <f t="shared" si="9"/>
        <v>-7267.0019710149845</v>
      </c>
      <c r="AN34">
        <f t="shared" si="10"/>
        <v>0</v>
      </c>
      <c r="AO34">
        <f t="shared" si="11"/>
        <v>0</v>
      </c>
      <c r="AP34">
        <f t="shared" si="12"/>
        <v>-0.58834812532958758</v>
      </c>
      <c r="AQ34">
        <f t="shared" si="13"/>
        <v>-621.80258807108271</v>
      </c>
      <c r="AR34">
        <f t="shared" si="14"/>
        <v>-622.39093619641233</v>
      </c>
      <c r="AS34">
        <f t="shared" si="15"/>
        <v>33.214399013216202</v>
      </c>
      <c r="AT34">
        <f t="shared" si="16"/>
        <v>35.200579387599689</v>
      </c>
      <c r="AU34">
        <f t="shared" si="17"/>
        <v>-553.9759577955964</v>
      </c>
      <c r="AW34">
        <v>31</v>
      </c>
      <c r="AX34">
        <f>IF(Z34&gt;0, (R34*SUMPRODUCT(K34:$K$98, X34:$X$98)-K34*$AZ$3)/Z34, 0)</f>
        <v>9978.1702488331612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2.9274999999999999E-2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9610.2643045735222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6160.8357653169569</v>
      </c>
      <c r="AC35">
        <f t="shared" ref="AC35:AC66" si="33">S35*Z35</f>
        <v>5700.6338321674593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-7.4147724395240218</v>
      </c>
      <c r="AH35">
        <f t="shared" ref="AH35:AH66" si="37">-X35*R35</f>
        <v>-9037.6523216140195</v>
      </c>
      <c r="AI35">
        <f t="shared" ref="AI35:AI66" si="38">SUM(AE35:AH35)</f>
        <v>-9045.0670940535438</v>
      </c>
      <c r="AJ35">
        <f t="shared" ref="AJ35:AJ66" si="39">AB35-AC35</f>
        <v>460.20193314949756</v>
      </c>
      <c r="AK35">
        <f t="shared" si="30"/>
        <v>431.25850357218701</v>
      </c>
      <c r="AL35">
        <f t="shared" ref="AL35:AL66" si="40">SUM(AI35:AK35)</f>
        <v>-8153.6066573318594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-0.50467924348863225</v>
      </c>
      <c r="AQ35">
        <f t="shared" ref="AQ35:AQ66" si="44">AH35*$K35</f>
        <v>-615.13897746513135</v>
      </c>
      <c r="AR35">
        <f t="shared" ref="AR35:AR66" si="45">AI35*$K35</f>
        <v>-615.64365670862003</v>
      </c>
      <c r="AS35">
        <f t="shared" ref="AS35:AS66" si="46">AJ35*$K35</f>
        <v>31.323195063394785</v>
      </c>
      <c r="AT35">
        <f t="shared" ref="AT35:AT66" si="47">AK35*$K35</f>
        <v>29.353188800602275</v>
      </c>
      <c r="AU35">
        <f t="shared" ref="AU35:AU66" si="48">AL35*$K35</f>
        <v>-554.96727284462293</v>
      </c>
      <c r="AW35">
        <v>32</v>
      </c>
      <c r="AX35">
        <f>IF(Z35&gt;0, (R35*SUMPRODUCT(K35:$K$98, X35:$X$98)-K35*$AZ$3)/Z35, 0)</f>
        <v>9610.2643045735222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3.3331E-2</v>
      </c>
      <c r="Q36" s="5">
        <f t="shared" si="29"/>
        <v>12.5</v>
      </c>
      <c r="R36">
        <f t="shared" si="31"/>
        <v>500000</v>
      </c>
      <c r="S36">
        <f t="shared" si="32"/>
        <v>9215.8203552838459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5700.6338321674593</v>
      </c>
      <c r="AC36">
        <f t="shared" si="33"/>
        <v>5229.7811537394564</v>
      </c>
      <c r="AE36">
        <f t="shared" si="34"/>
        <v>0</v>
      </c>
      <c r="AF36">
        <f t="shared" si="35"/>
        <v>0</v>
      </c>
      <c r="AG36">
        <f t="shared" si="36"/>
        <v>-7.0934829349470059</v>
      </c>
      <c r="AH36">
        <f t="shared" si="37"/>
        <v>-9885.671207271007</v>
      </c>
      <c r="AI36">
        <f t="shared" si="38"/>
        <v>-9892.7646902059532</v>
      </c>
      <c r="AJ36">
        <f t="shared" si="39"/>
        <v>470.85267842800295</v>
      </c>
      <c r="AK36">
        <f t="shared" si="30"/>
        <v>399.04436825172218</v>
      </c>
      <c r="AL36">
        <f t="shared" si="40"/>
        <v>-9022.8676435262278</v>
      </c>
      <c r="AN36">
        <f t="shared" si="41"/>
        <v>0</v>
      </c>
      <c r="AO36">
        <f t="shared" si="42"/>
        <v>0</v>
      </c>
      <c r="AP36">
        <f t="shared" si="43"/>
        <v>-0.43108123856163055</v>
      </c>
      <c r="AQ36">
        <f t="shared" si="44"/>
        <v>-600.76656659712853</v>
      </c>
      <c r="AR36">
        <f t="shared" si="45"/>
        <v>-601.19764783569008</v>
      </c>
      <c r="AS36">
        <f t="shared" si="46"/>
        <v>28.614399676189684</v>
      </c>
      <c r="AT36">
        <f t="shared" si="47"/>
        <v>24.250504594789856</v>
      </c>
      <c r="AU36">
        <f t="shared" si="48"/>
        <v>-548.33274356471054</v>
      </c>
      <c r="AW36">
        <v>33</v>
      </c>
      <c r="AX36">
        <f>IF(Z36&gt;0, (R36*SUMPRODUCT(K36:$K$98, X36:$X$98)-K36*$AZ$3)/Z36, 0)</f>
        <v>9215.8203552838459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3.7801000000000001E-2</v>
      </c>
      <c r="Q37" s="5">
        <f t="shared" ref="Q37:Q68" si="60">$C$8</f>
        <v>12.5</v>
      </c>
      <c r="R37">
        <f t="shared" si="31"/>
        <v>500000</v>
      </c>
      <c r="S37">
        <f t="shared" si="32"/>
        <v>8805.0686541746036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5229.7811537394564</v>
      </c>
      <c r="AC37">
        <f t="shared" si="33"/>
        <v>4757.8416398540503</v>
      </c>
      <c r="AE37">
        <f t="shared" si="34"/>
        <v>0</v>
      </c>
      <c r="AF37">
        <f t="shared" si="35"/>
        <v>0</v>
      </c>
      <c r="AG37">
        <f t="shared" si="36"/>
        <v>-6.7544073571736041</v>
      </c>
      <c r="AH37">
        <f t="shared" si="37"/>
        <v>-10725.629936957272</v>
      </c>
      <c r="AI37">
        <f t="shared" si="38"/>
        <v>-10732.384344314445</v>
      </c>
      <c r="AJ37">
        <f t="shared" si="39"/>
        <v>471.93951388540609</v>
      </c>
      <c r="AK37">
        <f t="shared" si="30"/>
        <v>366.084680761762</v>
      </c>
      <c r="AL37">
        <f t="shared" si="40"/>
        <v>-9894.3601496672763</v>
      </c>
      <c r="AN37">
        <f t="shared" si="41"/>
        <v>0</v>
      </c>
      <c r="AO37">
        <f t="shared" si="42"/>
        <v>0</v>
      </c>
      <c r="AP37">
        <f t="shared" si="43"/>
        <v>-0.36649564667602325</v>
      </c>
      <c r="AQ37">
        <f t="shared" si="44"/>
        <v>-581.97506781672132</v>
      </c>
      <c r="AR37">
        <f t="shared" si="45"/>
        <v>-582.34156346339739</v>
      </c>
      <c r="AS37">
        <f t="shared" si="46"/>
        <v>25.607543073294444</v>
      </c>
      <c r="AT37">
        <f t="shared" si="47"/>
        <v>19.863836265586233</v>
      </c>
      <c r="AU37">
        <f t="shared" si="48"/>
        <v>-536.87018412451664</v>
      </c>
      <c r="AW37">
        <v>34</v>
      </c>
      <c r="AX37">
        <f>IF(Z37&gt;0, (R37*SUMPRODUCT(K37:$K$98, X37:$X$98)-K37*$AZ$3)/Z37, 0)</f>
        <v>8805.0686541746036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4.3147999999999999E-2</v>
      </c>
      <c r="Q38" s="5">
        <f t="shared" si="60"/>
        <v>12.5</v>
      </c>
      <c r="R38">
        <f t="shared" si="31"/>
        <v>500000</v>
      </c>
      <c r="S38">
        <f t="shared" si="32"/>
        <v>8386.6422482653525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4757.8416398540503</v>
      </c>
      <c r="AC38">
        <f t="shared" si="33"/>
        <v>4290.8907262442244</v>
      </c>
      <c r="AE38">
        <f t="shared" si="34"/>
        <v>0</v>
      </c>
      <c r="AF38">
        <f t="shared" si="35"/>
        <v>0</v>
      </c>
      <c r="AG38">
        <f t="shared" si="36"/>
        <v>-6.3954241149545412</v>
      </c>
      <c r="AH38">
        <f t="shared" si="37"/>
        <v>-11657.566745893067</v>
      </c>
      <c r="AI38">
        <f t="shared" si="38"/>
        <v>-11663.962170008022</v>
      </c>
      <c r="AJ38">
        <f t="shared" si="39"/>
        <v>466.95091360982588</v>
      </c>
      <c r="AK38">
        <f t="shared" si="30"/>
        <v>333.04891478978357</v>
      </c>
      <c r="AL38">
        <f t="shared" si="40"/>
        <v>-10863.962341608412</v>
      </c>
      <c r="AN38">
        <f t="shared" si="41"/>
        <v>0</v>
      </c>
      <c r="AO38">
        <f t="shared" si="42"/>
        <v>0</v>
      </c>
      <c r="AP38">
        <f t="shared" si="43"/>
        <v>-0.30983672861293388</v>
      </c>
      <c r="AQ38">
        <f t="shared" si="44"/>
        <v>-564.76979152775186</v>
      </c>
      <c r="AR38">
        <f t="shared" si="45"/>
        <v>-565.0796282563648</v>
      </c>
      <c r="AS38">
        <f t="shared" si="46"/>
        <v>22.622196885642747</v>
      </c>
      <c r="AT38">
        <f t="shared" si="47"/>
        <v>16.135096652192516</v>
      </c>
      <c r="AU38">
        <f t="shared" si="48"/>
        <v>-526.32233471852953</v>
      </c>
      <c r="AW38">
        <v>35</v>
      </c>
      <c r="AX38">
        <f>IF(Z38&gt;0, (R38*SUMPRODUCT(K38:$K$98, X38:$X$98)-K38*$AZ$3)/Z38, 0)</f>
        <v>8386.6422482653525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4.8848999999999997E-2</v>
      </c>
      <c r="Q39" s="5">
        <f t="shared" si="60"/>
        <v>12.5</v>
      </c>
      <c r="R39">
        <f t="shared" si="31"/>
        <v>500000</v>
      </c>
      <c r="S39">
        <f t="shared" si="32"/>
        <v>7951.4517193142492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4290.8907262442244</v>
      </c>
      <c r="AC39">
        <f t="shared" si="33"/>
        <v>3828.821072401201</v>
      </c>
      <c r="AE39">
        <f t="shared" si="34"/>
        <v>0</v>
      </c>
      <c r="AF39">
        <f t="shared" si="35"/>
        <v>0</v>
      </c>
      <c r="AG39">
        <f t="shared" si="36"/>
        <v>-6.0190598012135812</v>
      </c>
      <c r="AH39">
        <f t="shared" si="37"/>
        <v>-12496.402903656575</v>
      </c>
      <c r="AI39">
        <f t="shared" si="38"/>
        <v>-12502.421963457789</v>
      </c>
      <c r="AJ39">
        <f t="shared" si="39"/>
        <v>462.06965384302339</v>
      </c>
      <c r="AK39">
        <f t="shared" si="30"/>
        <v>300.36235083709573</v>
      </c>
      <c r="AL39">
        <f t="shared" si="40"/>
        <v>-11739.989958777669</v>
      </c>
      <c r="AN39">
        <f t="shared" si="41"/>
        <v>0</v>
      </c>
      <c r="AO39">
        <f t="shared" si="42"/>
        <v>0</v>
      </c>
      <c r="AP39">
        <f t="shared" si="43"/>
        <v>-0.26035995265249223</v>
      </c>
      <c r="AQ39">
        <f t="shared" si="44"/>
        <v>-540.54336985761449</v>
      </c>
      <c r="AR39">
        <f t="shared" si="45"/>
        <v>-540.80372981026699</v>
      </c>
      <c r="AS39">
        <f t="shared" si="46"/>
        <v>19.987246707943804</v>
      </c>
      <c r="AT39">
        <f t="shared" si="47"/>
        <v>12.992448991247787</v>
      </c>
      <c r="AU39">
        <f t="shared" si="48"/>
        <v>-507.82403411107538</v>
      </c>
      <c r="AW39">
        <v>36</v>
      </c>
      <c r="AX39">
        <f>IF(Z39&gt;0, (R39*SUMPRODUCT(K39:$K$98, X39:$X$98)-K39*$AZ$3)/Z39, 0)</f>
        <v>7951.4517193142492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5.4528E-2</v>
      </c>
      <c r="Q40" s="5">
        <f t="shared" si="60"/>
        <v>12.5</v>
      </c>
      <c r="R40">
        <f t="shared" si="31"/>
        <v>500000</v>
      </c>
      <c r="S40">
        <f t="shared" si="32"/>
        <v>7503.5011599355312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3828.821072401201</v>
      </c>
      <c r="AC40">
        <f t="shared" si="33"/>
        <v>3379.9742540478087</v>
      </c>
      <c r="AE40">
        <f t="shared" si="34"/>
        <v>0</v>
      </c>
      <c r="AF40">
        <f t="shared" si="35"/>
        <v>0</v>
      </c>
      <c r="AG40">
        <f t="shared" si="36"/>
        <v>-5.630661910360871</v>
      </c>
      <c r="AH40">
        <f t="shared" si="37"/>
        <v>-13128.291713622966</v>
      </c>
      <c r="AI40">
        <f t="shared" si="38"/>
        <v>-13133.922375533328</v>
      </c>
      <c r="AJ40">
        <f t="shared" si="39"/>
        <v>448.84681835339234</v>
      </c>
      <c r="AK40">
        <f t="shared" ref="AK40:AK71" si="61">G40*SUM(AB40:AB40, AE40:AF40)</f>
        <v>268.01747506808408</v>
      </c>
      <c r="AL40">
        <f t="shared" si="40"/>
        <v>-12417.058082111851</v>
      </c>
      <c r="AN40">
        <f t="shared" si="41"/>
        <v>0</v>
      </c>
      <c r="AO40">
        <f t="shared" si="42"/>
        <v>0</v>
      </c>
      <c r="AP40">
        <f t="shared" si="43"/>
        <v>-0.21746379073904659</v>
      </c>
      <c r="AQ40">
        <f t="shared" si="44"/>
        <v>-507.03241065125337</v>
      </c>
      <c r="AR40">
        <f t="shared" si="45"/>
        <v>-507.24987444199246</v>
      </c>
      <c r="AS40">
        <f t="shared" si="46"/>
        <v>17.335072169878025</v>
      </c>
      <c r="AT40">
        <f t="shared" si="47"/>
        <v>10.351197965796178</v>
      </c>
      <c r="AU40">
        <f t="shared" si="48"/>
        <v>-479.56360430631827</v>
      </c>
      <c r="AW40">
        <v>37</v>
      </c>
      <c r="AX40">
        <f>IF(Z40&gt;0, (R40*SUMPRODUCT(K40:$K$98, X40:$X$98)-K40*$AZ$3)/Z40, 0)</f>
        <v>7503.5011599355312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6.0775000000000003E-2</v>
      </c>
      <c r="Q41" s="5">
        <f t="shared" si="60"/>
        <v>12.5</v>
      </c>
      <c r="R41">
        <f t="shared" si="31"/>
        <v>500000</v>
      </c>
      <c r="S41">
        <f t="shared" si="32"/>
        <v>7059.269946714071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3379.9742540478087</v>
      </c>
      <c r="AC41">
        <f t="shared" si="33"/>
        <v>2954.8137643824662</v>
      </c>
      <c r="AE41">
        <f t="shared" si="34"/>
        <v>0</v>
      </c>
      <c r="AF41">
        <f t="shared" si="35"/>
        <v>0</v>
      </c>
      <c r="AG41">
        <f t="shared" si="36"/>
        <v>-5.2321518136550802</v>
      </c>
      <c r="AH41">
        <f t="shared" si="37"/>
        <v>-13688.139104087277</v>
      </c>
      <c r="AI41">
        <f t="shared" si="38"/>
        <v>-13693.371255900933</v>
      </c>
      <c r="AJ41">
        <f t="shared" si="39"/>
        <v>425.16048966534254</v>
      </c>
      <c r="AK41">
        <f t="shared" si="61"/>
        <v>236.59819778334662</v>
      </c>
      <c r="AL41">
        <f t="shared" si="40"/>
        <v>-13031.612568452243</v>
      </c>
      <c r="AN41">
        <f t="shared" si="41"/>
        <v>0</v>
      </c>
      <c r="AO41">
        <f t="shared" si="42"/>
        <v>0</v>
      </c>
      <c r="AP41">
        <f t="shared" si="43"/>
        <v>-0.18042213477633084</v>
      </c>
      <c r="AQ41">
        <f t="shared" si="44"/>
        <v>-472.0129243630555</v>
      </c>
      <c r="AR41">
        <f t="shared" si="45"/>
        <v>-472.19334649783184</v>
      </c>
      <c r="AS41">
        <f t="shared" si="46"/>
        <v>14.660958989717132</v>
      </c>
      <c r="AT41">
        <f t="shared" si="47"/>
        <v>8.1586990302720679</v>
      </c>
      <c r="AU41">
        <f t="shared" si="48"/>
        <v>-449.37368847784262</v>
      </c>
      <c r="AW41">
        <v>38</v>
      </c>
      <c r="AX41">
        <f>IF(Z41&gt;0, (R41*SUMPRODUCT(K41:$K$98, X41:$X$98)-K41*$AZ$3)/Z41, 0)</f>
        <v>7059.269946714071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6.7419999999999994E-2</v>
      </c>
      <c r="Q42" s="5">
        <f t="shared" si="60"/>
        <v>12.5</v>
      </c>
      <c r="R42">
        <f t="shared" si="31"/>
        <v>500000</v>
      </c>
      <c r="S42">
        <f t="shared" si="32"/>
        <v>6618.6532542508903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2954.8137643824662</v>
      </c>
      <c r="AC42">
        <f t="shared" si="33"/>
        <v>2555.9007694711181</v>
      </c>
      <c r="AE42">
        <f t="shared" si="34"/>
        <v>0</v>
      </c>
      <c r="AF42">
        <f t="shared" si="35"/>
        <v>0</v>
      </c>
      <c r="AG42">
        <f t="shared" si="36"/>
        <v>-4.8270786202419043</v>
      </c>
      <c r="AH42">
        <f t="shared" si="37"/>
        <v>-14110.067011065019</v>
      </c>
      <c r="AI42">
        <f t="shared" si="38"/>
        <v>-14114.89408968526</v>
      </c>
      <c r="AJ42">
        <f t="shared" si="39"/>
        <v>398.91299491134805</v>
      </c>
      <c r="AK42">
        <f t="shared" si="61"/>
        <v>206.83696350677266</v>
      </c>
      <c r="AL42">
        <f t="shared" si="40"/>
        <v>-13509.14413126714</v>
      </c>
      <c r="AN42">
        <f t="shared" si="41"/>
        <v>0</v>
      </c>
      <c r="AO42">
        <f t="shared" si="42"/>
        <v>0</v>
      </c>
      <c r="AP42">
        <f t="shared" si="43"/>
        <v>-0.14861951169816723</v>
      </c>
      <c r="AQ42">
        <f t="shared" si="44"/>
        <v>-434.43072595072221</v>
      </c>
      <c r="AR42">
        <f t="shared" si="45"/>
        <v>-434.57934546242035</v>
      </c>
      <c r="AS42">
        <f t="shared" si="46"/>
        <v>12.282015516624618</v>
      </c>
      <c r="AT42">
        <f t="shared" si="47"/>
        <v>6.3682427687427401</v>
      </c>
      <c r="AU42">
        <f t="shared" si="48"/>
        <v>-415.92908717705302</v>
      </c>
      <c r="AW42">
        <v>39</v>
      </c>
      <c r="AX42">
        <f>IF(Z42&gt;0, (R42*SUMPRODUCT(K42:$K$98, X42:$X$98)-K42*$AZ$3)/Z42, 0)</f>
        <v>6618.6532542508903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7.4817999999999996E-2</v>
      </c>
      <c r="Q43" s="5">
        <f t="shared" si="60"/>
        <v>12.5</v>
      </c>
      <c r="R43">
        <f t="shared" si="31"/>
        <v>500000</v>
      </c>
      <c r="S43">
        <f t="shared" si="32"/>
        <v>6187.4954220279578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2555.9007694711181</v>
      </c>
      <c r="AC43">
        <f t="shared" si="33"/>
        <v>2186.7378376737051</v>
      </c>
      <c r="AE43">
        <f t="shared" si="34"/>
        <v>0</v>
      </c>
      <c r="AF43">
        <f t="shared" si="35"/>
        <v>0</v>
      </c>
      <c r="AG43">
        <f t="shared" si="36"/>
        <v>-4.4176554658302267</v>
      </c>
      <c r="AH43">
        <f t="shared" si="37"/>
        <v>-14446.094728370352</v>
      </c>
      <c r="AI43">
        <f t="shared" si="38"/>
        <v>-14450.512383836181</v>
      </c>
      <c r="AJ43">
        <f t="shared" si="39"/>
        <v>369.16293179741297</v>
      </c>
      <c r="AK43">
        <f t="shared" si="61"/>
        <v>178.91305386297827</v>
      </c>
      <c r="AL43">
        <f t="shared" si="40"/>
        <v>-13902.436398175791</v>
      </c>
      <c r="AN43">
        <f t="shared" si="41"/>
        <v>0</v>
      </c>
      <c r="AO43">
        <f t="shared" si="42"/>
        <v>0</v>
      </c>
      <c r="AP43">
        <f t="shared" si="43"/>
        <v>-0.12144098388835008</v>
      </c>
      <c r="AQ43">
        <f t="shared" si="44"/>
        <v>-397.12195093690985</v>
      </c>
      <c r="AR43">
        <f t="shared" si="45"/>
        <v>-397.24339192079816</v>
      </c>
      <c r="AS43">
        <f t="shared" si="46"/>
        <v>10.148258504844799</v>
      </c>
      <c r="AT43">
        <f t="shared" si="47"/>
        <v>4.9183050737312639</v>
      </c>
      <c r="AU43">
        <f t="shared" si="48"/>
        <v>-382.17682834222211</v>
      </c>
      <c r="AW43">
        <v>40</v>
      </c>
      <c r="AX43">
        <f>IF(Z43&gt;0, (R43*SUMPRODUCT(K43:$K$98, X43:$X$98)-K43*$AZ$3)/Z43, 0)</f>
        <v>6187.4954220279578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8.3350999999999995E-2</v>
      </c>
      <c r="Q44" s="5">
        <f t="shared" si="60"/>
        <v>12.5</v>
      </c>
      <c r="R44">
        <f t="shared" si="31"/>
        <v>500000</v>
      </c>
      <c r="S44">
        <f t="shared" si="32"/>
        <v>5767.0705527491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2186.7378376737051</v>
      </c>
      <c r="AC44">
        <f t="shared" si="33"/>
        <v>1847.8907029451077</v>
      </c>
      <c r="AE44">
        <f t="shared" si="34"/>
        <v>0</v>
      </c>
      <c r="AF44">
        <f t="shared" si="35"/>
        <v>0</v>
      </c>
      <c r="AG44">
        <f t="shared" si="36"/>
        <v>-4.0052629104395088</v>
      </c>
      <c r="AH44">
        <f t="shared" si="37"/>
        <v>-14728.640029296608</v>
      </c>
      <c r="AI44">
        <f t="shared" si="38"/>
        <v>-14732.645292207048</v>
      </c>
      <c r="AJ44">
        <f t="shared" si="39"/>
        <v>338.84713472859744</v>
      </c>
      <c r="AK44">
        <f t="shared" si="61"/>
        <v>153.07164863715937</v>
      </c>
      <c r="AL44">
        <f t="shared" si="40"/>
        <v>-14240.72650884129</v>
      </c>
      <c r="AN44">
        <f t="shared" si="41"/>
        <v>0</v>
      </c>
      <c r="AO44">
        <f t="shared" si="42"/>
        <v>0</v>
      </c>
      <c r="AP44">
        <f t="shared" si="43"/>
        <v>-9.8307452322668479E-2</v>
      </c>
      <c r="AQ44">
        <f t="shared" si="44"/>
        <v>-361.50812314563808</v>
      </c>
      <c r="AR44">
        <f t="shared" si="45"/>
        <v>-361.60643059796075</v>
      </c>
      <c r="AS44">
        <f t="shared" si="46"/>
        <v>8.3168569172277085</v>
      </c>
      <c r="AT44">
        <f t="shared" si="47"/>
        <v>3.7570776592786856</v>
      </c>
      <c r="AU44">
        <f t="shared" si="48"/>
        <v>-349.53249602145434</v>
      </c>
      <c r="AW44">
        <v>41</v>
      </c>
      <c r="AX44">
        <f>IF(Z44&gt;0, (R44*SUMPRODUCT(K44:$K$98, X44:$X$98)-K44*$AZ$3)/Z44, 0)</f>
        <v>5767.0705527491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9.2474000000000001E-2</v>
      </c>
      <c r="Q45" s="5">
        <f t="shared" si="60"/>
        <v>12.5</v>
      </c>
      <c r="R45">
        <f t="shared" si="31"/>
        <v>500000</v>
      </c>
      <c r="S45">
        <f t="shared" si="32"/>
        <v>5349.4000176354166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1847.8907029451077</v>
      </c>
      <c r="AC45">
        <f t="shared" si="33"/>
        <v>1538.4136656997484</v>
      </c>
      <c r="AE45">
        <f t="shared" si="34"/>
        <v>0</v>
      </c>
      <c r="AF45">
        <f t="shared" si="35"/>
        <v>0</v>
      </c>
      <c r="AG45">
        <f t="shared" si="36"/>
        <v>-3.5948275989551304</v>
      </c>
      <c r="AH45">
        <f t="shared" si="37"/>
        <v>-14815.307295199327</v>
      </c>
      <c r="AI45">
        <f t="shared" si="38"/>
        <v>-14818.902122798283</v>
      </c>
      <c r="AJ45">
        <f t="shared" si="39"/>
        <v>309.47703724535927</v>
      </c>
      <c r="AK45">
        <f t="shared" si="61"/>
        <v>129.35234920615756</v>
      </c>
      <c r="AL45">
        <f t="shared" si="40"/>
        <v>-14380.072736346767</v>
      </c>
      <c r="AN45">
        <f t="shared" si="41"/>
        <v>0</v>
      </c>
      <c r="AO45">
        <f t="shared" si="42"/>
        <v>0</v>
      </c>
      <c r="AP45">
        <f t="shared" si="43"/>
        <v>-7.877990576192441E-2</v>
      </c>
      <c r="AQ45">
        <f t="shared" si="44"/>
        <v>-324.67440521737302</v>
      </c>
      <c r="AR45">
        <f t="shared" si="45"/>
        <v>-324.75318512313498</v>
      </c>
      <c r="AS45">
        <f t="shared" si="46"/>
        <v>6.782125472930999</v>
      </c>
      <c r="AT45">
        <f t="shared" si="47"/>
        <v>2.8347300670292372</v>
      </c>
      <c r="AU45">
        <f t="shared" si="48"/>
        <v>-315.13632958317476</v>
      </c>
      <c r="AW45">
        <v>42</v>
      </c>
      <c r="AX45">
        <f>IF(Z45&gt;0, (R45*SUMPRODUCT(K45:$K$98, X45:$X$98)-K45*$AZ$3)/Z45, 0)</f>
        <v>5349.4000176354166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0.10216500000000001</v>
      </c>
      <c r="Q46" s="5">
        <f t="shared" si="60"/>
        <v>12.5</v>
      </c>
      <c r="R46">
        <f t="shared" si="31"/>
        <v>500000</v>
      </c>
      <c r="S46">
        <f t="shared" si="32"/>
        <v>4935.5736682973384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1538.4136656997484</v>
      </c>
      <c r="AC46">
        <f t="shared" si="33"/>
        <v>1260.1955871790533</v>
      </c>
      <c r="AE46">
        <f t="shared" si="34"/>
        <v>0</v>
      </c>
      <c r="AF46">
        <f t="shared" si="35"/>
        <v>0</v>
      </c>
      <c r="AG46">
        <f t="shared" si="36"/>
        <v>-3.1916137613183277</v>
      </c>
      <c r="AH46">
        <f t="shared" si="37"/>
        <v>-14690.622465890037</v>
      </c>
      <c r="AI46">
        <f t="shared" si="38"/>
        <v>-14693.814079651356</v>
      </c>
      <c r="AJ46">
        <f t="shared" si="39"/>
        <v>278.21807852069514</v>
      </c>
      <c r="AK46">
        <f t="shared" si="61"/>
        <v>107.6889565989824</v>
      </c>
      <c r="AL46">
        <f t="shared" si="40"/>
        <v>-14307.907044531679</v>
      </c>
      <c r="AN46">
        <f t="shared" si="41"/>
        <v>0</v>
      </c>
      <c r="AO46">
        <f t="shared" si="42"/>
        <v>0</v>
      </c>
      <c r="AP46">
        <f t="shared" si="43"/>
        <v>-6.244960502869476E-2</v>
      </c>
      <c r="AQ46">
        <f t="shared" si="44"/>
        <v>-287.44818114882167</v>
      </c>
      <c r="AR46">
        <f t="shared" si="45"/>
        <v>-287.51063075385036</v>
      </c>
      <c r="AS46">
        <f t="shared" si="46"/>
        <v>5.4438319968526026</v>
      </c>
      <c r="AT46">
        <f t="shared" si="47"/>
        <v>2.1071261463607742</v>
      </c>
      <c r="AU46">
        <f t="shared" si="48"/>
        <v>-279.95967261063697</v>
      </c>
      <c r="AW46">
        <v>43</v>
      </c>
      <c r="AX46">
        <f>IF(Z46&gt;0, (R46*SUMPRODUCT(K46:$K$98, X46:$X$98)-K46*$AZ$3)/Z46, 0)</f>
        <v>4935.5736682973384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0.113081</v>
      </c>
      <c r="Q47" s="5">
        <f t="shared" si="60"/>
        <v>12.5</v>
      </c>
      <c r="R47">
        <f t="shared" si="31"/>
        <v>500000</v>
      </c>
      <c r="S47">
        <f t="shared" si="32"/>
        <v>4529.7586083102597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1260.1955871790533</v>
      </c>
      <c r="AC47">
        <f t="shared" si="33"/>
        <v>1014.2262691522651</v>
      </c>
      <c r="AE47">
        <f t="shared" si="34"/>
        <v>0</v>
      </c>
      <c r="AF47">
        <f t="shared" si="35"/>
        <v>0</v>
      </c>
      <c r="AG47">
        <f t="shared" si="36"/>
        <v>-2.7987867479615067</v>
      </c>
      <c r="AH47">
        <f t="shared" si="37"/>
        <v>-14436.435029745515</v>
      </c>
      <c r="AI47">
        <f t="shared" si="38"/>
        <v>-14439.233816493477</v>
      </c>
      <c r="AJ47">
        <f t="shared" si="39"/>
        <v>245.96931802678819</v>
      </c>
      <c r="AK47">
        <f t="shared" si="61"/>
        <v>88.213691102533744</v>
      </c>
      <c r="AL47">
        <f t="shared" si="40"/>
        <v>-14105.050807364156</v>
      </c>
      <c r="AN47">
        <f t="shared" si="41"/>
        <v>0</v>
      </c>
      <c r="AO47">
        <f t="shared" si="42"/>
        <v>0</v>
      </c>
      <c r="AP47">
        <f t="shared" si="43"/>
        <v>-4.889575463585534E-2</v>
      </c>
      <c r="AQ47">
        <f t="shared" si="44"/>
        <v>-252.20942093749403</v>
      </c>
      <c r="AR47">
        <f t="shared" si="45"/>
        <v>-252.25831669212991</v>
      </c>
      <c r="AS47">
        <f t="shared" si="46"/>
        <v>4.2971674890722742</v>
      </c>
      <c r="AT47">
        <f t="shared" si="47"/>
        <v>1.5411231308759747</v>
      </c>
      <c r="AU47">
        <f t="shared" si="48"/>
        <v>-246.42002607218166</v>
      </c>
      <c r="AW47">
        <v>44</v>
      </c>
      <c r="AX47">
        <f>IF(Z47&gt;0, (R47*SUMPRODUCT(K47:$K$98, X47:$X$98)-K47*$AZ$3)/Z47, 0)</f>
        <v>4529.7586083102597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0.12539</v>
      </c>
      <c r="Q48" s="5">
        <f t="shared" si="60"/>
        <v>12.5</v>
      </c>
      <c r="R48">
        <f t="shared" si="31"/>
        <v>500000</v>
      </c>
      <c r="S48">
        <f t="shared" si="32"/>
        <v>4127.5728465875109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1014.2262691522651</v>
      </c>
      <c r="AC48">
        <f t="shared" si="33"/>
        <v>799.05154743087235</v>
      </c>
      <c r="AE48">
        <f t="shared" si="34"/>
        <v>0</v>
      </c>
      <c r="AF48">
        <f t="shared" si="35"/>
        <v>0</v>
      </c>
      <c r="AG48">
        <f t="shared" si="36"/>
        <v>-2.4198590101549988</v>
      </c>
      <c r="AH48">
        <f t="shared" si="37"/>
        <v>-14037.594813075733</v>
      </c>
      <c r="AI48">
        <f t="shared" si="38"/>
        <v>-14040.014672085888</v>
      </c>
      <c r="AJ48">
        <f t="shared" si="39"/>
        <v>215.17472172139276</v>
      </c>
      <c r="AK48">
        <f t="shared" si="61"/>
        <v>70.995838840658564</v>
      </c>
      <c r="AL48">
        <f t="shared" si="40"/>
        <v>-13753.844111523837</v>
      </c>
      <c r="AN48">
        <f t="shared" si="41"/>
        <v>0</v>
      </c>
      <c r="AO48">
        <f t="shared" si="42"/>
        <v>0</v>
      </c>
      <c r="AP48">
        <f t="shared" si="43"/>
        <v>-3.7746212871166869E-2</v>
      </c>
      <c r="AQ48">
        <f t="shared" si="44"/>
        <v>-218.96566692106788</v>
      </c>
      <c r="AR48">
        <f t="shared" si="45"/>
        <v>-219.00341313393906</v>
      </c>
      <c r="AS48">
        <f t="shared" si="46"/>
        <v>3.3564066404304875</v>
      </c>
      <c r="AT48">
        <f t="shared" si="47"/>
        <v>1.1074298273579601</v>
      </c>
      <c r="AU48">
        <f t="shared" si="48"/>
        <v>-214.53957666615059</v>
      </c>
      <c r="AW48">
        <v>45</v>
      </c>
      <c r="AX48">
        <f>IF(Z48&gt;0, (R48*SUMPRODUCT(K48:$K$98, X48:$X$98)-K48*$AZ$3)/Z48, 0)</f>
        <v>4127.5728465875109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0.13947699999999999</v>
      </c>
      <c r="Q49" s="5">
        <f t="shared" si="60"/>
        <v>12.5</v>
      </c>
      <c r="R49">
        <f t="shared" si="31"/>
        <v>500000</v>
      </c>
      <c r="S49">
        <f t="shared" si="32"/>
        <v>3723.9380262525283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799.05154743087235</v>
      </c>
      <c r="AC49">
        <f t="shared" si="33"/>
        <v>613.15257623846605</v>
      </c>
      <c r="AE49">
        <f t="shared" si="34"/>
        <v>0</v>
      </c>
      <c r="AF49">
        <f t="shared" si="35"/>
        <v>0</v>
      </c>
      <c r="AG49">
        <f t="shared" si="36"/>
        <v>-2.0581457448940599</v>
      </c>
      <c r="AH49">
        <f t="shared" si="37"/>
        <v>-13500.587006375548</v>
      </c>
      <c r="AI49">
        <f t="shared" si="38"/>
        <v>-13502.645152120442</v>
      </c>
      <c r="AJ49">
        <f t="shared" si="39"/>
        <v>185.89897119240629</v>
      </c>
      <c r="AK49">
        <f t="shared" si="61"/>
        <v>55.933608320161071</v>
      </c>
      <c r="AL49">
        <f t="shared" si="40"/>
        <v>-13260.812572607874</v>
      </c>
      <c r="AN49">
        <f t="shared" si="41"/>
        <v>0</v>
      </c>
      <c r="AO49">
        <f t="shared" si="42"/>
        <v>0</v>
      </c>
      <c r="AP49">
        <f t="shared" si="43"/>
        <v>-2.8664305544485225E-2</v>
      </c>
      <c r="AQ49">
        <f t="shared" si="44"/>
        <v>-188.02601902256214</v>
      </c>
      <c r="AR49">
        <f t="shared" si="45"/>
        <v>-188.05468332810659</v>
      </c>
      <c r="AS49">
        <f t="shared" si="46"/>
        <v>2.5890610146945043</v>
      </c>
      <c r="AT49">
        <f t="shared" si="47"/>
        <v>0.77900121654270182</v>
      </c>
      <c r="AU49">
        <f t="shared" si="48"/>
        <v>-184.6866210968694</v>
      </c>
      <c r="AW49">
        <v>46</v>
      </c>
      <c r="AX49">
        <f>IF(Z49&gt;0, (R49*SUMPRODUCT(K49:$K$98, X49:$X$98)-K49*$AZ$3)/Z49, 0)</f>
        <v>3723.9380262525283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0.15573300000000001</v>
      </c>
      <c r="Q50" s="5">
        <f t="shared" si="60"/>
        <v>12.5</v>
      </c>
      <c r="R50">
        <f t="shared" si="31"/>
        <v>500000</v>
      </c>
      <c r="S50">
        <f t="shared" si="32"/>
        <v>3309.8353719369702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613.15257623846605</v>
      </c>
      <c r="AC50">
        <f t="shared" si="33"/>
        <v>454.65039268792373</v>
      </c>
      <c r="AE50">
        <f t="shared" si="34"/>
        <v>0</v>
      </c>
      <c r="AF50">
        <f t="shared" si="35"/>
        <v>0</v>
      </c>
      <c r="AG50">
        <f t="shared" si="36"/>
        <v>-1.7170430761555326</v>
      </c>
      <c r="AH50">
        <f t="shared" si="37"/>
        <v>-12820.848451583468</v>
      </c>
      <c r="AI50">
        <f t="shared" si="38"/>
        <v>-12822.565494659624</v>
      </c>
      <c r="AJ50">
        <f t="shared" si="39"/>
        <v>158.50218355054233</v>
      </c>
      <c r="AK50">
        <f t="shared" si="61"/>
        <v>42.920680336692627</v>
      </c>
      <c r="AL50">
        <f t="shared" si="40"/>
        <v>-12621.142630772389</v>
      </c>
      <c r="AN50">
        <f t="shared" si="41"/>
        <v>0</v>
      </c>
      <c r="AO50">
        <f t="shared" si="42"/>
        <v>0</v>
      </c>
      <c r="AP50">
        <f t="shared" si="43"/>
        <v>-2.1351503744358083E-2</v>
      </c>
      <c r="AQ50">
        <f t="shared" si="44"/>
        <v>-159.42779626283277</v>
      </c>
      <c r="AR50">
        <f t="shared" si="45"/>
        <v>-159.44914776657714</v>
      </c>
      <c r="AS50">
        <f t="shared" si="46"/>
        <v>1.9709813996895815</v>
      </c>
      <c r="AT50">
        <f t="shared" si="47"/>
        <v>0.53372048706614861</v>
      </c>
      <c r="AU50">
        <f t="shared" si="48"/>
        <v>-156.94444587982142</v>
      </c>
      <c r="AW50">
        <v>47</v>
      </c>
      <c r="AX50">
        <f>IF(Z50&gt;0, (R50*SUMPRODUCT(K50:$K$98, X50:$X$98)-K50*$AZ$3)/Z50, 0)</f>
        <v>3309.8353719369702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0.17447299999999999</v>
      </c>
      <c r="Q51" s="5">
        <f t="shared" si="60"/>
        <v>12.5</v>
      </c>
      <c r="R51">
        <f t="shared" si="31"/>
        <v>500000</v>
      </c>
      <c r="S51">
        <f t="shared" si="32"/>
        <v>2870.6733794514685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454.65039268792373</v>
      </c>
      <c r="AC51">
        <f t="shared" si="33"/>
        <v>321.58316381082273</v>
      </c>
      <c r="AE51">
        <f t="shared" si="34"/>
        <v>0</v>
      </c>
      <c r="AF51">
        <f t="shared" si="35"/>
        <v>0</v>
      </c>
      <c r="AG51">
        <f t="shared" si="36"/>
        <v>-1.400294988767893</v>
      </c>
      <c r="AH51">
        <f t="shared" si="37"/>
        <v>-11983.106265043369</v>
      </c>
      <c r="AI51">
        <f t="shared" si="38"/>
        <v>-11984.506560032136</v>
      </c>
      <c r="AJ51">
        <f t="shared" si="39"/>
        <v>133.067228877101</v>
      </c>
      <c r="AK51">
        <f t="shared" si="61"/>
        <v>31.825527488154663</v>
      </c>
      <c r="AL51">
        <f t="shared" si="40"/>
        <v>-11819.613803666882</v>
      </c>
      <c r="AN51">
        <f t="shared" si="41"/>
        <v>0</v>
      </c>
      <c r="AO51">
        <f t="shared" si="42"/>
        <v>0</v>
      </c>
      <c r="AP51">
        <f t="shared" si="43"/>
        <v>-1.5547078387611707E-2</v>
      </c>
      <c r="AQ51">
        <f t="shared" si="44"/>
        <v>-133.04503259962095</v>
      </c>
      <c r="AR51">
        <f t="shared" si="45"/>
        <v>-133.06057967800857</v>
      </c>
      <c r="AS51">
        <f t="shared" si="46"/>
        <v>1.4774077282065272</v>
      </c>
      <c r="AT51">
        <f t="shared" si="47"/>
        <v>0.3533498116856052</v>
      </c>
      <c r="AU51">
        <f t="shared" si="48"/>
        <v>-131.22982213811645</v>
      </c>
      <c r="AW51">
        <v>48</v>
      </c>
      <c r="AX51">
        <f>IF(Z51&gt;0, (R51*SUMPRODUCT(K51:$K$98, X51:$X$98)-K51*$AZ$3)/Z51, 0)</f>
        <v>2870.6733794514685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0.196798</v>
      </c>
      <c r="Q52" s="5">
        <f t="shared" si="60"/>
        <v>12.5</v>
      </c>
      <c r="R52">
        <f t="shared" si="31"/>
        <v>500000</v>
      </c>
      <c r="S52">
        <f t="shared" si="32"/>
        <v>2386.6834780181589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321.58316381082273</v>
      </c>
      <c r="AC52">
        <f t="shared" si="33"/>
        <v>212.07435209131941</v>
      </c>
      <c r="AE52">
        <f t="shared" si="34"/>
        <v>0</v>
      </c>
      <c r="AF52">
        <f t="shared" si="35"/>
        <v>0</v>
      </c>
      <c r="AG52">
        <f t="shared" si="36"/>
        <v>-1.1107167856806706</v>
      </c>
      <c r="AH52">
        <f t="shared" si="37"/>
        <v>-11023.010127981754</v>
      </c>
      <c r="AI52">
        <f t="shared" si="38"/>
        <v>-11024.120844767434</v>
      </c>
      <c r="AJ52">
        <f t="shared" si="39"/>
        <v>109.50881171950331</v>
      </c>
      <c r="AK52">
        <f t="shared" si="61"/>
        <v>22.510821466757594</v>
      </c>
      <c r="AL52">
        <f t="shared" si="40"/>
        <v>-10892.101211581174</v>
      </c>
      <c r="AN52">
        <f t="shared" si="41"/>
        <v>0</v>
      </c>
      <c r="AO52">
        <f t="shared" si="42"/>
        <v>0</v>
      </c>
      <c r="AP52">
        <f t="shared" si="43"/>
        <v>-1.1010690777866414E-2</v>
      </c>
      <c r="AQ52">
        <f t="shared" si="44"/>
        <v>-109.27264044732888</v>
      </c>
      <c r="AR52">
        <f t="shared" si="45"/>
        <v>-109.28365113810675</v>
      </c>
      <c r="AS52">
        <f t="shared" si="46"/>
        <v>1.0855761602235305</v>
      </c>
      <c r="AT52">
        <f t="shared" si="47"/>
        <v>0.22315292027781097</v>
      </c>
      <c r="AU52">
        <f t="shared" si="48"/>
        <v>-107.97492205760541</v>
      </c>
      <c r="AW52">
        <v>49</v>
      </c>
      <c r="AX52">
        <f>IF(Z52&gt;0, (R52*SUMPRODUCT(K52:$K$98, X52:$X$98)-K52*$AZ$3)/Z52, 0)</f>
        <v>2386.6834780181589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0.22254599999999999</v>
      </c>
      <c r="Q53" s="5">
        <f t="shared" si="60"/>
        <v>12.5</v>
      </c>
      <c r="R53">
        <f t="shared" si="31"/>
        <v>500000</v>
      </c>
      <c r="S53">
        <f t="shared" si="32"/>
        <v>1815.6485029325945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212.07435209131941</v>
      </c>
      <c r="AC53">
        <f t="shared" si="33"/>
        <v>123.81619457266697</v>
      </c>
      <c r="AE53">
        <f t="shared" si="34"/>
        <v>0</v>
      </c>
      <c r="AF53">
        <f t="shared" si="35"/>
        <v>0</v>
      </c>
      <c r="AG53">
        <f t="shared" si="36"/>
        <v>-0.85242404003777339</v>
      </c>
      <c r="AH53">
        <f t="shared" si="37"/>
        <v>-9887.4231114436188</v>
      </c>
      <c r="AI53">
        <f t="shared" si="38"/>
        <v>-9888.2755354836572</v>
      </c>
      <c r="AJ53">
        <f t="shared" si="39"/>
        <v>88.258157518652439</v>
      </c>
      <c r="AK53">
        <f t="shared" si="61"/>
        <v>14.845204646392361</v>
      </c>
      <c r="AL53">
        <f t="shared" si="40"/>
        <v>-9785.1721733186132</v>
      </c>
      <c r="AN53">
        <f t="shared" si="41"/>
        <v>0</v>
      </c>
      <c r="AO53">
        <f t="shared" si="42"/>
        <v>0</v>
      </c>
      <c r="AP53">
        <f t="shared" si="43"/>
        <v>-7.5448202502113298E-3</v>
      </c>
      <c r="AQ53">
        <f t="shared" si="44"/>
        <v>-87.513756780394928</v>
      </c>
      <c r="AR53">
        <f t="shared" si="45"/>
        <v>-87.521301600645145</v>
      </c>
      <c r="AS53">
        <f t="shared" si="46"/>
        <v>0.78117451270328164</v>
      </c>
      <c r="AT53">
        <f t="shared" si="47"/>
        <v>0.13139516880550339</v>
      </c>
      <c r="AU53">
        <f t="shared" si="48"/>
        <v>-86.608731919136375</v>
      </c>
      <c r="AW53">
        <v>50</v>
      </c>
      <c r="AX53">
        <f>IF(Z53&gt;0, (R53*SUMPRODUCT(K53:$K$98, X53:$X$98)-K53*$AZ$3)/Z53, 0)</f>
        <v>1815.6485029325945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0.252114</v>
      </c>
      <c r="Q54" s="5">
        <f t="shared" si="60"/>
        <v>12.5</v>
      </c>
      <c r="R54">
        <f t="shared" si="31"/>
        <v>500000</v>
      </c>
      <c r="S54">
        <f t="shared" si="32"/>
        <v>1094.3181617099763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123.81619457266697</v>
      </c>
      <c r="AC54">
        <f t="shared" si="33"/>
        <v>55.065368978590328</v>
      </c>
      <c r="AE54">
        <f t="shared" si="34"/>
        <v>0</v>
      </c>
      <c r="AF54">
        <f t="shared" si="35"/>
        <v>0</v>
      </c>
      <c r="AG54">
        <f t="shared" si="36"/>
        <v>-0.62899176520731237</v>
      </c>
      <c r="AH54">
        <f t="shared" si="37"/>
        <v>-8596.3213772033287</v>
      </c>
      <c r="AI54">
        <f t="shared" si="38"/>
        <v>-8596.9503689685353</v>
      </c>
      <c r="AJ54">
        <f t="shared" si="39"/>
        <v>68.750825594076645</v>
      </c>
      <c r="AK54">
        <f t="shared" si="61"/>
        <v>8.6671336200866893</v>
      </c>
      <c r="AL54">
        <f t="shared" si="40"/>
        <v>-8519.5324097543707</v>
      </c>
      <c r="AN54">
        <f t="shared" si="41"/>
        <v>0</v>
      </c>
      <c r="AO54">
        <f t="shared" si="42"/>
        <v>0</v>
      </c>
      <c r="AP54">
        <f t="shared" si="43"/>
        <v>-4.970729674238783E-3</v>
      </c>
      <c r="AQ54">
        <f t="shared" si="44"/>
        <v>-67.934100448634979</v>
      </c>
      <c r="AR54">
        <f t="shared" si="45"/>
        <v>-67.93907117830922</v>
      </c>
      <c r="AS54">
        <f t="shared" si="46"/>
        <v>0.54331676154179176</v>
      </c>
      <c r="AT54">
        <f t="shared" si="47"/>
        <v>6.8493707960958633E-2</v>
      </c>
      <c r="AU54">
        <f t="shared" si="48"/>
        <v>-67.327260708806449</v>
      </c>
      <c r="AW54">
        <v>51</v>
      </c>
      <c r="AX54">
        <f>IF(Z54&gt;0, (R54*SUMPRODUCT(K54:$K$98, X54:$X$98)-K54*$AZ$3)/Z54, 0)</f>
        <v>1094.3181617099763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0.286269</v>
      </c>
      <c r="Q55" s="5">
        <f t="shared" si="60"/>
        <v>12.5</v>
      </c>
      <c r="R55">
        <f t="shared" si="31"/>
        <v>500000</v>
      </c>
      <c r="S55">
        <f t="shared" si="32"/>
        <v>109.67933455643171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55.065368978590328</v>
      </c>
      <c r="AC55">
        <f t="shared" si="33"/>
        <v>3.8838856605966328</v>
      </c>
      <c r="AE55">
        <f t="shared" si="34"/>
        <v>0</v>
      </c>
      <c r="AF55">
        <f t="shared" si="35"/>
        <v>0</v>
      </c>
      <c r="AG55">
        <f t="shared" si="36"/>
        <v>-0.44264100392110717</v>
      </c>
      <c r="AH55">
        <f t="shared" si="37"/>
        <v>-7202.4337453652834</v>
      </c>
      <c r="AI55">
        <f t="shared" si="38"/>
        <v>-7202.8763863692047</v>
      </c>
      <c r="AJ55">
        <f t="shared" si="39"/>
        <v>51.181483317993695</v>
      </c>
      <c r="AK55">
        <f t="shared" si="61"/>
        <v>3.8545758285013232</v>
      </c>
      <c r="AL55">
        <f t="shared" si="40"/>
        <v>-7147.8403272227097</v>
      </c>
      <c r="AN55">
        <f t="shared" si="41"/>
        <v>0</v>
      </c>
      <c r="AO55">
        <f t="shared" si="42"/>
        <v>0</v>
      </c>
      <c r="AP55">
        <f t="shared" si="43"/>
        <v>-3.123264789626547E-3</v>
      </c>
      <c r="AQ55">
        <f t="shared" si="44"/>
        <v>-50.820207611237919</v>
      </c>
      <c r="AR55">
        <f t="shared" si="45"/>
        <v>-50.823330876027548</v>
      </c>
      <c r="AS55">
        <f t="shared" si="46"/>
        <v>0.3611353745177191</v>
      </c>
      <c r="AT55">
        <f t="shared" si="47"/>
        <v>2.7197798797351069E-2</v>
      </c>
      <c r="AU55">
        <f t="shared" si="48"/>
        <v>-50.434997702712479</v>
      </c>
      <c r="AW55">
        <v>52</v>
      </c>
      <c r="AX55">
        <f>IF(Z55&gt;0, (R55*SUMPRODUCT(K55:$K$98, X55:$X$98)-K55*$AZ$3)/Z55, 0)</f>
        <v>109.67933455643171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0.32445800000000002</v>
      </c>
      <c r="Q56" s="5">
        <f t="shared" si="60"/>
        <v>12.5</v>
      </c>
      <c r="R56">
        <f t="shared" si="31"/>
        <v>500000</v>
      </c>
      <c r="S56">
        <f t="shared" si="32"/>
        <v>-1356.8840314354673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3.8838856605966328</v>
      </c>
      <c r="AC56">
        <f t="shared" si="33"/>
        <v>-31.978628083997236</v>
      </c>
      <c r="AE56">
        <f t="shared" si="34"/>
        <v>0</v>
      </c>
      <c r="AF56">
        <f t="shared" si="35"/>
        <v>0</v>
      </c>
      <c r="AG56">
        <f t="shared" si="36"/>
        <v>-0.29459617903166146</v>
      </c>
      <c r="AH56">
        <f t="shared" si="37"/>
        <v>-5744.7365940093832</v>
      </c>
      <c r="AI56">
        <f t="shared" si="38"/>
        <v>-5745.0311901884152</v>
      </c>
      <c r="AJ56">
        <f t="shared" si="39"/>
        <v>35.862513744593869</v>
      </c>
      <c r="AK56">
        <f t="shared" si="61"/>
        <v>0.27187199624176434</v>
      </c>
      <c r="AL56">
        <f t="shared" si="40"/>
        <v>-5708.8968044475796</v>
      </c>
      <c r="AN56">
        <f t="shared" si="41"/>
        <v>0</v>
      </c>
      <c r="AO56">
        <f t="shared" si="42"/>
        <v>0</v>
      </c>
      <c r="AP56">
        <f t="shared" si="43"/>
        <v>-1.855949905908599E-3</v>
      </c>
      <c r="AQ56">
        <f t="shared" si="44"/>
        <v>-36.19172311116607</v>
      </c>
      <c r="AR56">
        <f t="shared" si="45"/>
        <v>-36.193579061071986</v>
      </c>
      <c r="AS56">
        <f t="shared" si="46"/>
        <v>0.22593310350699239</v>
      </c>
      <c r="AT56">
        <f t="shared" si="47"/>
        <v>1.7127880188488667E-3</v>
      </c>
      <c r="AU56">
        <f t="shared" si="48"/>
        <v>-35.96593316954614</v>
      </c>
      <c r="AW56">
        <v>53</v>
      </c>
      <c r="AX56">
        <f>IF(Z56&gt;0, (R56*SUMPRODUCT(K56:$K$98, X56:$X$98)-K56*$AZ$3)/Z56, 0)</f>
        <v>-1356.8840314354673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0.36696200000000001</v>
      </c>
      <c r="Q57" s="5">
        <f t="shared" si="60"/>
        <v>12.5</v>
      </c>
      <c r="R57">
        <f t="shared" si="31"/>
        <v>500000</v>
      </c>
      <c r="S57">
        <f t="shared" si="32"/>
        <v>-3733.1024140308027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-31.978628083997236</v>
      </c>
      <c r="AC57">
        <f t="shared" si="33"/>
        <v>-54.81526738565973</v>
      </c>
      <c r="AE57">
        <f t="shared" si="34"/>
        <v>0</v>
      </c>
      <c r="AF57">
        <f t="shared" si="35"/>
        <v>0</v>
      </c>
      <c r="AG57">
        <f t="shared" si="36"/>
        <v>-0.18354461419152832</v>
      </c>
      <c r="AH57">
        <f t="shared" si="37"/>
        <v>-4324.2241219926618</v>
      </c>
      <c r="AI57">
        <f t="shared" si="38"/>
        <v>-4324.4076666068531</v>
      </c>
      <c r="AJ57">
        <f t="shared" si="39"/>
        <v>22.836639301662494</v>
      </c>
      <c r="AK57">
        <f t="shared" si="61"/>
        <v>-2.2385039658798069</v>
      </c>
      <c r="AL57">
        <f t="shared" si="40"/>
        <v>-4303.8095312710711</v>
      </c>
      <c r="AN57">
        <f t="shared" si="41"/>
        <v>0</v>
      </c>
      <c r="AO57">
        <f t="shared" si="42"/>
        <v>0</v>
      </c>
      <c r="AP57">
        <f t="shared" si="43"/>
        <v>-1.0324351048906087E-3</v>
      </c>
      <c r="AQ57">
        <f t="shared" si="44"/>
        <v>-24.323681763286828</v>
      </c>
      <c r="AR57">
        <f t="shared" si="45"/>
        <v>-24.324714198391717</v>
      </c>
      <c r="AS57">
        <f t="shared" si="46"/>
        <v>0.12845567927238669</v>
      </c>
      <c r="AT57">
        <f t="shared" si="47"/>
        <v>-1.2591543952357681E-2</v>
      </c>
      <c r="AU57">
        <f t="shared" si="48"/>
        <v>-24.208850063071694</v>
      </c>
      <c r="AW57">
        <v>54</v>
      </c>
      <c r="AX57">
        <f>IF(Z57&gt;0, (R57*SUMPRODUCT(K57:$K$98, X57:$X$98)-K57*$AZ$3)/Z57, 0)</f>
        <v>-3733.1024140308027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0.41335300000000003</v>
      </c>
      <c r="Q58" s="5">
        <f t="shared" si="60"/>
        <v>12.5</v>
      </c>
      <c r="R58">
        <f t="shared" si="31"/>
        <v>500000</v>
      </c>
      <c r="S58">
        <f t="shared" si="32"/>
        <v>-7938.2181449057434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-54.81526738565973</v>
      </c>
      <c r="AC58">
        <f t="shared" si="33"/>
        <v>-67.214767176175513</v>
      </c>
      <c r="AE58">
        <f t="shared" si="34"/>
        <v>0</v>
      </c>
      <c r="AF58">
        <f t="shared" si="35"/>
        <v>0</v>
      </c>
      <c r="AG58">
        <f t="shared" si="36"/>
        <v>-0.10584045113970221</v>
      </c>
      <c r="AH58">
        <f t="shared" si="37"/>
        <v>-3034.7486763964321</v>
      </c>
      <c r="AI58">
        <f t="shared" si="38"/>
        <v>-3034.8545168475716</v>
      </c>
      <c r="AJ58">
        <f t="shared" si="39"/>
        <v>12.399499790515783</v>
      </c>
      <c r="AK58">
        <f t="shared" si="61"/>
        <v>-3.8370687169961815</v>
      </c>
      <c r="AL58">
        <f t="shared" si="40"/>
        <v>-3026.2920857740523</v>
      </c>
      <c r="AN58">
        <f t="shared" si="41"/>
        <v>0</v>
      </c>
      <c r="AO58">
        <f t="shared" si="42"/>
        <v>0</v>
      </c>
      <c r="AP58">
        <f t="shared" si="43"/>
        <v>-5.3156304100879887E-4</v>
      </c>
      <c r="AQ58">
        <f t="shared" si="44"/>
        <v>-15.241433853994563</v>
      </c>
      <c r="AR58">
        <f t="shared" si="45"/>
        <v>-15.241965417035571</v>
      </c>
      <c r="AS58">
        <f t="shared" si="46"/>
        <v>6.2274071441123284E-2</v>
      </c>
      <c r="AT58">
        <f t="shared" si="47"/>
        <v>-1.9270929911986381E-2</v>
      </c>
      <c r="AU58">
        <f t="shared" si="48"/>
        <v>-15.198962275506435</v>
      </c>
      <c r="AW58">
        <v>55</v>
      </c>
      <c r="AX58">
        <f>IF(Z58&gt;0, (R58*SUMPRODUCT(K58:$K$98, X58:$X$98)-K58*$AZ$3)/Z58, 0)</f>
        <v>-7938.2181449057434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0.46434700000000001</v>
      </c>
      <c r="Q59" s="5">
        <f t="shared" si="60"/>
        <v>12.5</v>
      </c>
      <c r="R59">
        <f t="shared" si="31"/>
        <v>500000</v>
      </c>
      <c r="S59">
        <f t="shared" si="32"/>
        <v>-16133.988805540555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-67.214767176175513</v>
      </c>
      <c r="AC59">
        <f t="shared" si="33"/>
        <v>-71.809609983053065</v>
      </c>
      <c r="AE59">
        <f t="shared" si="34"/>
        <v>0</v>
      </c>
      <c r="AF59">
        <f t="shared" si="35"/>
        <v>0</v>
      </c>
      <c r="AG59">
        <f t="shared" si="36"/>
        <v>-5.5635350662937899E-2</v>
      </c>
      <c r="AH59">
        <f t="shared" si="37"/>
        <v>-1965.8678386146921</v>
      </c>
      <c r="AI59">
        <f t="shared" si="38"/>
        <v>-1965.923473965355</v>
      </c>
      <c r="AJ59">
        <f t="shared" si="39"/>
        <v>4.5948428068775513</v>
      </c>
      <c r="AK59">
        <f t="shared" si="61"/>
        <v>-4.7050337023322868</v>
      </c>
      <c r="AL59">
        <f t="shared" si="40"/>
        <v>-1966.0336648608097</v>
      </c>
      <c r="AN59">
        <f t="shared" si="41"/>
        <v>0</v>
      </c>
      <c r="AO59">
        <f t="shared" si="42"/>
        <v>0</v>
      </c>
      <c r="AP59">
        <f t="shared" si="43"/>
        <v>-2.4948009571017698E-4</v>
      </c>
      <c r="AQ59">
        <f t="shared" si="44"/>
        <v>-8.8153465501183117</v>
      </c>
      <c r="AR59">
        <f t="shared" si="45"/>
        <v>-8.8155960302140208</v>
      </c>
      <c r="AS59">
        <f t="shared" si="46"/>
        <v>2.0604198761645705E-2</v>
      </c>
      <c r="AT59">
        <f t="shared" si="47"/>
        <v>-2.1098316886486619E-2</v>
      </c>
      <c r="AU59">
        <f t="shared" si="48"/>
        <v>-8.8160901483388621</v>
      </c>
      <c r="AW59">
        <v>56</v>
      </c>
      <c r="AX59">
        <f>IF(Z59&gt;0, (R59*SUMPRODUCT(K59:$K$98, X59:$X$98)-K59*$AZ$3)/Z59, 0)</f>
        <v>-16133.988805540555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0.52171199999999995</v>
      </c>
      <c r="Q60" s="5">
        <f t="shared" si="60"/>
        <v>12.5</v>
      </c>
      <c r="R60">
        <f t="shared" si="31"/>
        <v>500000</v>
      </c>
      <c r="S60">
        <f t="shared" si="32"/>
        <v>-34121.823592223234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-71.809609983053065</v>
      </c>
      <c r="AC60">
        <f t="shared" si="33"/>
        <v>-71.119071669674042</v>
      </c>
      <c r="AE60">
        <f t="shared" si="34"/>
        <v>0</v>
      </c>
      <c r="AF60">
        <f t="shared" si="35"/>
        <v>0</v>
      </c>
      <c r="AG60">
        <f t="shared" si="36"/>
        <v>-2.6053367091245862E-2</v>
      </c>
      <c r="AH60">
        <f t="shared" si="37"/>
        <v>-1161.0252026025062</v>
      </c>
      <c r="AI60">
        <f t="shared" si="38"/>
        <v>-1161.0512559695974</v>
      </c>
      <c r="AJ60">
        <f t="shared" si="39"/>
        <v>-0.69053831337902238</v>
      </c>
      <c r="AK60">
        <f t="shared" si="61"/>
        <v>-5.0266726988137149</v>
      </c>
      <c r="AL60">
        <f t="shared" si="40"/>
        <v>-1166.76846698179</v>
      </c>
      <c r="AN60">
        <f t="shared" si="41"/>
        <v>0</v>
      </c>
      <c r="AO60">
        <f t="shared" si="42"/>
        <v>0</v>
      </c>
      <c r="AP60">
        <f t="shared" si="43"/>
        <v>-1.0431119201779226E-4</v>
      </c>
      <c r="AQ60">
        <f t="shared" si="44"/>
        <v>-4.6484557033267082</v>
      </c>
      <c r="AR60">
        <f t="shared" si="45"/>
        <v>-4.6485600145187256</v>
      </c>
      <c r="AS60">
        <f t="shared" si="46"/>
        <v>-2.7647433957480511E-3</v>
      </c>
      <c r="AT60">
        <f t="shared" si="47"/>
        <v>-2.0125545356965906E-2</v>
      </c>
      <c r="AU60">
        <f t="shared" si="48"/>
        <v>-4.6714503032714392</v>
      </c>
      <c r="AW60">
        <v>57</v>
      </c>
      <c r="AX60">
        <f>IF(Z60&gt;0, (R60*SUMPRODUCT(K60:$K$98, X60:$X$98)-K60*$AZ$3)/Z60, 0)</f>
        <v>-34121.823592223234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0.58618000000000003</v>
      </c>
      <c r="Q61" s="5">
        <f t="shared" si="60"/>
        <v>12.5</v>
      </c>
      <c r="R61">
        <f t="shared" si="31"/>
        <v>500000</v>
      </c>
      <c r="S61">
        <f t="shared" si="32"/>
        <v>-79936.504424970262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-71.119071669674042</v>
      </c>
      <c r="AC61">
        <f t="shared" si="33"/>
        <v>-67.28013017344955</v>
      </c>
      <c r="AE61">
        <f t="shared" si="34"/>
        <v>0</v>
      </c>
      <c r="AF61">
        <f t="shared" si="35"/>
        <v>0</v>
      </c>
      <c r="AG61">
        <f t="shared" si="36"/>
        <v>-1.0520870698786905E-2</v>
      </c>
      <c r="AH61">
        <f t="shared" si="37"/>
        <v>-610.87850886186004</v>
      </c>
      <c r="AI61">
        <f t="shared" si="38"/>
        <v>-610.88902973255881</v>
      </c>
      <c r="AJ61">
        <f t="shared" si="39"/>
        <v>-3.8389414962244928</v>
      </c>
      <c r="AK61">
        <f t="shared" si="61"/>
        <v>-4.9783350168771836</v>
      </c>
      <c r="AL61">
        <f t="shared" si="40"/>
        <v>-619.70630624566047</v>
      </c>
      <c r="AN61">
        <f t="shared" si="41"/>
        <v>0</v>
      </c>
      <c r="AO61">
        <f t="shared" si="42"/>
        <v>0</v>
      </c>
      <c r="AP61">
        <f t="shared" si="43"/>
        <v>-3.7609772821986492E-5</v>
      </c>
      <c r="AQ61">
        <f t="shared" si="44"/>
        <v>-2.1837548048924811</v>
      </c>
      <c r="AR61">
        <f t="shared" si="45"/>
        <v>-2.1837924146653029</v>
      </c>
      <c r="AS61">
        <f t="shared" si="46"/>
        <v>-1.3723362037568606E-2</v>
      </c>
      <c r="AT61">
        <f t="shared" si="47"/>
        <v>-1.7796440463628164E-2</v>
      </c>
      <c r="AU61">
        <f t="shared" si="48"/>
        <v>-2.2153122171664998</v>
      </c>
      <c r="AW61">
        <v>58</v>
      </c>
      <c r="AX61">
        <f>IF(Z61&gt;0, (R61*SUMPRODUCT(K61:$K$98, X61:$X$98)-K61*$AZ$3)/Z61, 0)</f>
        <v>-79936.504424970262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0.65888599999999997</v>
      </c>
      <c r="Q62" s="5">
        <f t="shared" si="60"/>
        <v>12.5</v>
      </c>
      <c r="R62">
        <f t="shared" si="31"/>
        <v>500000</v>
      </c>
      <c r="S62">
        <f t="shared" si="32"/>
        <v>-222060.93228554021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-67.28013017344955</v>
      </c>
      <c r="AC62">
        <f t="shared" si="33"/>
        <v>-61.885851764457037</v>
      </c>
      <c r="AE62">
        <f t="shared" si="34"/>
        <v>0</v>
      </c>
      <c r="AF62">
        <f t="shared" si="35"/>
        <v>0</v>
      </c>
      <c r="AG62">
        <f t="shared" si="36"/>
        <v>-3.4836075805581277E-3</v>
      </c>
      <c r="AH62">
        <f t="shared" si="37"/>
        <v>-277.28217644963632</v>
      </c>
      <c r="AI62">
        <f t="shared" si="38"/>
        <v>-277.28566005721689</v>
      </c>
      <c r="AJ62">
        <f t="shared" si="39"/>
        <v>-5.3942784089925127</v>
      </c>
      <c r="AK62">
        <f t="shared" si="61"/>
        <v>-4.7096091121414689</v>
      </c>
      <c r="AL62">
        <f t="shared" si="40"/>
        <v>-287.38954757835091</v>
      </c>
      <c r="AN62">
        <f t="shared" si="41"/>
        <v>0</v>
      </c>
      <c r="AO62">
        <f t="shared" si="42"/>
        <v>0</v>
      </c>
      <c r="AP62">
        <f t="shared" si="43"/>
        <v>-1.1118859212660033E-5</v>
      </c>
      <c r="AQ62">
        <f t="shared" si="44"/>
        <v>-0.8850197419852639</v>
      </c>
      <c r="AR62">
        <f t="shared" si="45"/>
        <v>-0.88503086084447657</v>
      </c>
      <c r="AS62">
        <f t="shared" si="46"/>
        <v>-1.7217272840435737E-2</v>
      </c>
      <c r="AT62">
        <f t="shared" si="47"/>
        <v>-1.5031968858034248E-2</v>
      </c>
      <c r="AU62">
        <f t="shared" si="48"/>
        <v>-0.91728010254294667</v>
      </c>
      <c r="AW62">
        <v>59</v>
      </c>
      <c r="AX62">
        <f>IF(Z62&gt;0, (R62*SUMPRODUCT(K62:$K$98, X62:$X$98)-K62*$AZ$3)/Z62, 0)</f>
        <v>-222060.93228554021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0.73742600000000003</v>
      </c>
      <c r="Q63" s="5">
        <f t="shared" si="60"/>
        <v>12.5</v>
      </c>
      <c r="R63">
        <f t="shared" si="31"/>
        <v>500000</v>
      </c>
      <c r="S63">
        <f t="shared" si="32"/>
        <v>-795641.01944503724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-61.885851764457037</v>
      </c>
      <c r="AC63">
        <f t="shared" si="33"/>
        <v>-56.004770422616424</v>
      </c>
      <c r="AE63">
        <f t="shared" si="34"/>
        <v>0</v>
      </c>
      <c r="AF63">
        <f t="shared" si="35"/>
        <v>0</v>
      </c>
      <c r="AG63">
        <f t="shared" si="36"/>
        <v>-8.7986870105188854E-4</v>
      </c>
      <c r="AH63">
        <f t="shared" si="37"/>
        <v>-102.75611214802632</v>
      </c>
      <c r="AI63">
        <f t="shared" si="38"/>
        <v>-102.75699201672737</v>
      </c>
      <c r="AJ63">
        <f t="shared" si="39"/>
        <v>-5.8810813418406127</v>
      </c>
      <c r="AK63">
        <f t="shared" si="61"/>
        <v>-4.3320096235119934</v>
      </c>
      <c r="AL63">
        <f t="shared" si="40"/>
        <v>-112.97008298207997</v>
      </c>
      <c r="AN63">
        <f t="shared" si="41"/>
        <v>0</v>
      </c>
      <c r="AO63">
        <f t="shared" si="42"/>
        <v>0</v>
      </c>
      <c r="AP63">
        <f t="shared" si="43"/>
        <v>-2.5074417381949954E-6</v>
      </c>
      <c r="AQ63">
        <f t="shared" si="44"/>
        <v>-0.29283342406267993</v>
      </c>
      <c r="AR63">
        <f t="shared" si="45"/>
        <v>-0.29283593150441811</v>
      </c>
      <c r="AS63">
        <f t="shared" si="46"/>
        <v>-1.675985156037655E-2</v>
      </c>
      <c r="AT63">
        <f t="shared" si="47"/>
        <v>-1.2345321213574774E-2</v>
      </c>
      <c r="AU63">
        <f t="shared" si="48"/>
        <v>-0.32194110427836942</v>
      </c>
      <c r="AW63">
        <v>60</v>
      </c>
      <c r="AX63">
        <f>IF(Z63&gt;0, (R63*SUMPRODUCT(K63:$K$98, X63:$X$98)-K63*$AZ$3)/Z63, 0)</f>
        <v>-795641.01944503724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0.819492</v>
      </c>
      <c r="Q64" s="5">
        <f t="shared" si="60"/>
        <v>12.5</v>
      </c>
      <c r="R64">
        <f t="shared" si="31"/>
        <v>500000</v>
      </c>
      <c r="S64">
        <f t="shared" si="32"/>
        <v>-4187348.6568933548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-56.004770422616424</v>
      </c>
      <c r="AC64">
        <f t="shared" si="33"/>
        <v>-50.256442164691705</v>
      </c>
      <c r="AE64">
        <f t="shared" si="34"/>
        <v>0</v>
      </c>
      <c r="AF64">
        <f t="shared" si="35"/>
        <v>0</v>
      </c>
      <c r="AG64">
        <f t="shared" si="36"/>
        <v>-1.5002465247895543E-4</v>
      </c>
      <c r="AH64">
        <f t="shared" si="37"/>
        <v>-28.841814462496572</v>
      </c>
      <c r="AI64">
        <f t="shared" si="38"/>
        <v>-28.841964487149053</v>
      </c>
      <c r="AJ64">
        <f t="shared" si="39"/>
        <v>-5.7483282579247188</v>
      </c>
      <c r="AK64">
        <f t="shared" si="61"/>
        <v>-3.9203339295831499</v>
      </c>
      <c r="AL64">
        <f t="shared" si="40"/>
        <v>-38.510626674656919</v>
      </c>
      <c r="AN64">
        <f t="shared" si="41"/>
        <v>0</v>
      </c>
      <c r="AO64">
        <f t="shared" si="42"/>
        <v>0</v>
      </c>
      <c r="AP64">
        <f t="shared" si="43"/>
        <v>-3.8173113919299314E-7</v>
      </c>
      <c r="AQ64">
        <f t="shared" si="44"/>
        <v>-7.3386730175603335E-2</v>
      </c>
      <c r="AR64">
        <f t="shared" si="45"/>
        <v>-7.3387111906742533E-2</v>
      </c>
      <c r="AS64">
        <f t="shared" si="46"/>
        <v>-1.4626368787361014E-2</v>
      </c>
      <c r="AT64">
        <f t="shared" si="47"/>
        <v>-9.9751175038825125E-3</v>
      </c>
      <c r="AU64">
        <f t="shared" si="48"/>
        <v>-9.7988598197986054E-2</v>
      </c>
      <c r="AW64">
        <v>61</v>
      </c>
      <c r="AX64">
        <f>IF(Z64&gt;0, (R64*SUMPRODUCT(K64:$K$98, X64:$X$98)-K64*$AZ$3)/Z64, 0)</f>
        <v>-4187348.6568933548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0.82196330200000001</v>
      </c>
      <c r="Q65" s="5">
        <f t="shared" si="60"/>
        <v>12.5</v>
      </c>
      <c r="R65">
        <f t="shared" si="31"/>
        <v>500000</v>
      </c>
      <c r="S65">
        <f t="shared" si="32"/>
        <v>-22281120.270016316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-50.256442164691705</v>
      </c>
      <c r="AC65">
        <f t="shared" si="33"/>
        <v>-44.93593453594999</v>
      </c>
      <c r="AE65">
        <f t="shared" si="34"/>
        <v>0</v>
      </c>
      <c r="AF65">
        <f t="shared" si="35"/>
        <v>0</v>
      </c>
      <c r="AG65">
        <f t="shared" si="36"/>
        <v>-2.5209647221161182E-5</v>
      </c>
      <c r="AH65">
        <f t="shared" si="37"/>
        <v>-4.9325903493201873</v>
      </c>
      <c r="AI65">
        <f t="shared" si="38"/>
        <v>-4.9326155589674086</v>
      </c>
      <c r="AJ65">
        <f t="shared" si="39"/>
        <v>-5.3205076287417157</v>
      </c>
      <c r="AK65">
        <f t="shared" si="61"/>
        <v>-3.5179509515284195</v>
      </c>
      <c r="AL65">
        <f t="shared" si="40"/>
        <v>-13.771074139237545</v>
      </c>
      <c r="AN65">
        <f t="shared" si="41"/>
        <v>0</v>
      </c>
      <c r="AO65">
        <f t="shared" si="42"/>
        <v>0</v>
      </c>
      <c r="AP65">
        <f t="shared" si="43"/>
        <v>-5.7272178708722276E-8</v>
      </c>
      <c r="AQ65">
        <f t="shared" si="44"/>
        <v>-1.1206035273117651E-2</v>
      </c>
      <c r="AR65">
        <f t="shared" si="45"/>
        <v>-1.1206092545296361E-2</v>
      </c>
      <c r="AS65">
        <f t="shared" si="46"/>
        <v>-1.2087319630503746E-2</v>
      </c>
      <c r="AT65">
        <f t="shared" si="47"/>
        <v>-7.9922068649707512E-3</v>
      </c>
      <c r="AU65">
        <f t="shared" si="48"/>
        <v>-3.128561904077086E-2</v>
      </c>
      <c r="AW65">
        <v>62</v>
      </c>
      <c r="AX65">
        <f>IF(Z65&gt;0, (R65*SUMPRODUCT(K65:$K$98, X65:$X$98)-K65*$AZ$3)/Z65, 0)</f>
        <v>-22281120.270016316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0.82463276399999996</v>
      </c>
      <c r="Q66" s="5">
        <f t="shared" si="60"/>
        <v>12.5</v>
      </c>
      <c r="R66">
        <f t="shared" si="31"/>
        <v>500000</v>
      </c>
      <c r="S66">
        <f t="shared" si="32"/>
        <v>-120330446.43930903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-44.93593453594999</v>
      </c>
      <c r="AC66">
        <f t="shared" si="33"/>
        <v>-40.131163465046924</v>
      </c>
      <c r="AE66">
        <f t="shared" si="34"/>
        <v>0</v>
      </c>
      <c r="AF66">
        <f t="shared" si="35"/>
        <v>0</v>
      </c>
      <c r="AG66">
        <f t="shared" si="36"/>
        <v>-4.1688496814985068E-6</v>
      </c>
      <c r="AH66">
        <f t="shared" si="37"/>
        <v>-0.8315480426980425</v>
      </c>
      <c r="AI66">
        <f t="shared" si="38"/>
        <v>-0.83155221154772396</v>
      </c>
      <c r="AJ66">
        <f t="shared" si="39"/>
        <v>-4.8047710709030653</v>
      </c>
      <c r="AK66">
        <f t="shared" si="61"/>
        <v>-3.1455154175164997</v>
      </c>
      <c r="AL66">
        <f t="shared" si="40"/>
        <v>-8.7818386999672882</v>
      </c>
      <c r="AN66">
        <f t="shared" si="41"/>
        <v>0</v>
      </c>
      <c r="AO66">
        <f t="shared" si="42"/>
        <v>0</v>
      </c>
      <c r="AP66">
        <f t="shared" si="43"/>
        <v>-8.4561981185352266E-9</v>
      </c>
      <c r="AQ66">
        <f t="shared" si="44"/>
        <v>-1.6867326796026997E-3</v>
      </c>
      <c r="AR66">
        <f t="shared" si="45"/>
        <v>-1.6867411358008181E-3</v>
      </c>
      <c r="AS66">
        <f t="shared" si="46"/>
        <v>-9.7461168413149318E-3</v>
      </c>
      <c r="AT66">
        <f t="shared" si="47"/>
        <v>-6.3804415096745436E-3</v>
      </c>
      <c r="AU66">
        <f t="shared" si="48"/>
        <v>-1.781329948679029E-2</v>
      </c>
      <c r="AW66">
        <v>63</v>
      </c>
      <c r="AX66">
        <f>IF(Z66&gt;0, (R66*SUMPRODUCT(K66:$K$98, X66:$X$98)-K66*$AZ$3)/Z66, 0)</f>
        <v>-120330446.43930903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0.82757423799999996</v>
      </c>
      <c r="Q67" s="5">
        <f t="shared" si="60"/>
        <v>12.5</v>
      </c>
      <c r="R67">
        <f t="shared" ref="R67:R98" si="62">$C$6</f>
        <v>500000</v>
      </c>
      <c r="S67">
        <f t="shared" ref="S67:S98" si="63">AX67</f>
        <v>-661485709.10189986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-40.131163465046924</v>
      </c>
      <c r="AC67">
        <f t="shared" ref="AC67:AC98" si="64">S67*Z67</f>
        <v>-35.832870638640657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-6.7712858618085263E-7</v>
      </c>
      <c r="AH67">
        <f t="shared" ref="AH67:AH98" si="68">-X67*R67</f>
        <v>-0.13800130394010676</v>
      </c>
      <c r="AI67">
        <f t="shared" ref="AI67:AI98" si="69">SUM(AE67:AH67)</f>
        <v>-0.13800198106869294</v>
      </c>
      <c r="AJ67">
        <f t="shared" ref="AJ67:AJ98" si="70">AB67-AC67</f>
        <v>-4.2982928264062679</v>
      </c>
      <c r="AK67">
        <f t="shared" si="61"/>
        <v>-2.8091814425532848</v>
      </c>
      <c r="AL67">
        <f t="shared" ref="AL67:AL98" si="71">SUM(AI67:AK67)</f>
        <v>-7.2454762500282452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-1.2263432348446885E-9</v>
      </c>
      <c r="AQ67">
        <f t="shared" ref="AQ67:AQ98" si="75">AH67*$K67</f>
        <v>-2.4993327551156509E-4</v>
      </c>
      <c r="AR67">
        <f t="shared" ref="AR67:AR98" si="76">AI67*$K67</f>
        <v>-2.499345018547999E-4</v>
      </c>
      <c r="AS67">
        <f t="shared" ref="AS67:AS98" si="77">AJ67*$K67</f>
        <v>-7.7846105401861059E-3</v>
      </c>
      <c r="AT67">
        <f t="shared" ref="AT67:AT98" si="78">AK67*$K67</f>
        <v>-5.0876904739129434E-3</v>
      </c>
      <c r="AU67">
        <f t="shared" ref="AU67:AU98" si="79">AL67*$K67</f>
        <v>-1.3122235515953849E-2</v>
      </c>
      <c r="AW67">
        <v>64</v>
      </c>
      <c r="AX67">
        <f>IF(Z67&gt;0, (R67*SUMPRODUCT(K67:$K$98, X67:$X$98)-K67*$AZ$3)/Z67, 0)</f>
        <v>-661485709.10189986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0.83082719400000005</v>
      </c>
      <c r="Q68" s="5">
        <f t="shared" si="60"/>
        <v>12.5</v>
      </c>
      <c r="R68">
        <f t="shared" si="62"/>
        <v>500000</v>
      </c>
      <c r="S68">
        <f t="shared" si="63"/>
        <v>-3710535051.2604942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-35.832870638640657</v>
      </c>
      <c r="AC68">
        <f t="shared" si="64"/>
        <v>-31.99385310844664</v>
      </c>
      <c r="AE68">
        <f t="shared" si="65"/>
        <v>0</v>
      </c>
      <c r="AF68">
        <f t="shared" si="66"/>
        <v>0</v>
      </c>
      <c r="AG68">
        <f t="shared" si="67"/>
        <v>-1.077804570852191E-7</v>
      </c>
      <c r="AH68">
        <f t="shared" si="68"/>
        <v>-2.2503073729353E-2</v>
      </c>
      <c r="AI68">
        <f t="shared" si="69"/>
        <v>-2.2503181509810084E-2</v>
      </c>
      <c r="AJ68">
        <f t="shared" si="70"/>
        <v>-3.8390175301940168</v>
      </c>
      <c r="AK68">
        <f t="shared" si="61"/>
        <v>-2.5083009447048461</v>
      </c>
      <c r="AL68">
        <f t="shared" si="71"/>
        <v>-6.3698216564086731</v>
      </c>
      <c r="AN68">
        <f t="shared" si="72"/>
        <v>0</v>
      </c>
      <c r="AO68">
        <f t="shared" si="73"/>
        <v>0</v>
      </c>
      <c r="AP68">
        <f t="shared" si="74"/>
        <v>-1.7428615518691605E-10</v>
      </c>
      <c r="AQ68">
        <f t="shared" si="75"/>
        <v>-3.6388546738817697E-5</v>
      </c>
      <c r="AR68">
        <f t="shared" si="76"/>
        <v>-3.6388721024972879E-5</v>
      </c>
      <c r="AS68">
        <f t="shared" si="77"/>
        <v>-6.2078750000443585E-3</v>
      </c>
      <c r="AT68">
        <f t="shared" si="78"/>
        <v>-4.0560426215177818E-3</v>
      </c>
      <c r="AU68">
        <f t="shared" si="79"/>
        <v>-1.0300306342587114E-2</v>
      </c>
      <c r="AW68">
        <v>65</v>
      </c>
      <c r="AX68">
        <f>IF(Z68&gt;0, (R68*SUMPRODUCT(K68:$K$98, X68:$X$98)-K68*$AZ$3)/Z68, 0)</f>
        <v>-3710535051.2604942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0.83405797299999995</v>
      </c>
      <c r="Q69" s="5">
        <f t="shared" ref="Q69:Q98" si="91">$C$8</f>
        <v>12.5</v>
      </c>
      <c r="R69">
        <f t="shared" si="62"/>
        <v>500000</v>
      </c>
      <c r="S69">
        <f t="shared" si="63"/>
        <v>-21244955456.664539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-31.99385310844664</v>
      </c>
      <c r="AC69">
        <f t="shared" si="64"/>
        <v>-28.565972118895584</v>
      </c>
      <c r="AE69">
        <f t="shared" si="65"/>
        <v>0</v>
      </c>
      <c r="AF69">
        <f t="shared" si="66"/>
        <v>0</v>
      </c>
      <c r="AG69">
        <f t="shared" si="67"/>
        <v>-1.6807502948855586E-8</v>
      </c>
      <c r="AH69">
        <f t="shared" si="68"/>
        <v>-3.5958059826204534E-3</v>
      </c>
      <c r="AI69">
        <f t="shared" si="69"/>
        <v>-3.5958227901234023E-3</v>
      </c>
      <c r="AJ69">
        <f t="shared" si="70"/>
        <v>-3.4278809895510562</v>
      </c>
      <c r="AK69">
        <f t="shared" si="61"/>
        <v>-2.239569717591265</v>
      </c>
      <c r="AL69">
        <f t="shared" si="71"/>
        <v>-5.6710465299324451</v>
      </c>
      <c r="AN69">
        <f t="shared" si="72"/>
        <v>0</v>
      </c>
      <c r="AO69">
        <f t="shared" si="73"/>
        <v>0</v>
      </c>
      <c r="AP69">
        <f t="shared" si="74"/>
        <v>-2.4266550283825232E-11</v>
      </c>
      <c r="AQ69">
        <f t="shared" si="75"/>
        <v>-5.1915984756129512E-6</v>
      </c>
      <c r="AR69">
        <f t="shared" si="76"/>
        <v>-5.1916227421632344E-6</v>
      </c>
      <c r="AS69">
        <f t="shared" si="77"/>
        <v>-4.9491495942633867E-3</v>
      </c>
      <c r="AT69">
        <f t="shared" si="78"/>
        <v>-3.2334744388523903E-3</v>
      </c>
      <c r="AU69">
        <f t="shared" si="79"/>
        <v>-8.1878156558579419E-3</v>
      </c>
      <c r="AW69">
        <v>66</v>
      </c>
      <c r="AX69">
        <f>IF(Z69&gt;0, (R69*SUMPRODUCT(K69:$K$98, X69:$X$98)-K69*$AZ$3)/Z69, 0)</f>
        <v>-21244955456.664539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0.83754713300000005</v>
      </c>
      <c r="Q70" s="5">
        <f t="shared" si="91"/>
        <v>12.5</v>
      </c>
      <c r="R70">
        <f t="shared" si="62"/>
        <v>500000</v>
      </c>
      <c r="S70">
        <f t="shared" si="63"/>
        <v>-124423462692.83762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-28.565972118895584</v>
      </c>
      <c r="AC70">
        <f t="shared" si="64"/>
        <v>-25.505336794335317</v>
      </c>
      <c r="AE70">
        <f t="shared" si="65"/>
        <v>0</v>
      </c>
      <c r="AF70">
        <f t="shared" si="66"/>
        <v>0</v>
      </c>
      <c r="AG70">
        <f t="shared" si="67"/>
        <v>-2.5623520116639867E-9</v>
      </c>
      <c r="AH70">
        <f t="shared" si="68"/>
        <v>-5.6308303630812169E-4</v>
      </c>
      <c r="AI70">
        <f t="shared" si="69"/>
        <v>-5.6308559866013335E-4</v>
      </c>
      <c r="AJ70">
        <f t="shared" si="70"/>
        <v>-3.0606353245602662</v>
      </c>
      <c r="AK70">
        <f t="shared" si="61"/>
        <v>-1.9996180483226911</v>
      </c>
      <c r="AL70">
        <f t="shared" si="71"/>
        <v>-5.060816458481618</v>
      </c>
      <c r="AN70">
        <f t="shared" si="72"/>
        <v>0</v>
      </c>
      <c r="AO70">
        <f t="shared" si="73"/>
        <v>0</v>
      </c>
      <c r="AP70">
        <f t="shared" si="74"/>
        <v>-3.3031296097935875E-12</v>
      </c>
      <c r="AQ70">
        <f t="shared" si="75"/>
        <v>-7.2587070064350578E-7</v>
      </c>
      <c r="AR70">
        <f t="shared" si="76"/>
        <v>-7.258740037731155E-7</v>
      </c>
      <c r="AS70">
        <f t="shared" si="77"/>
        <v>-3.9454669457261718E-3</v>
      </c>
      <c r="AT70">
        <f t="shared" si="78"/>
        <v>-2.5777088993338866E-3</v>
      </c>
      <c r="AU70">
        <f t="shared" si="79"/>
        <v>-6.5239017190638323E-3</v>
      </c>
      <c r="AW70">
        <v>67</v>
      </c>
      <c r="AX70">
        <f>IF(Z70&gt;0, (R70*SUMPRODUCT(K70:$K$98, X70:$X$98)-K70*$AZ$3)/Z70, 0)</f>
        <v>-124423462692.83762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0.841203123</v>
      </c>
      <c r="Q71" s="5">
        <f t="shared" si="91"/>
        <v>12.5</v>
      </c>
      <c r="R71">
        <f t="shared" si="62"/>
        <v>500000</v>
      </c>
      <c r="S71">
        <f t="shared" si="63"/>
        <v>-746604248328.00098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-25.505336794335317</v>
      </c>
      <c r="AC71">
        <f t="shared" si="64"/>
        <v>-22.772622773635714</v>
      </c>
      <c r="AE71">
        <f t="shared" si="65"/>
        <v>0</v>
      </c>
      <c r="AF71">
        <f t="shared" si="66"/>
        <v>0</v>
      </c>
      <c r="AG71">
        <f t="shared" si="67"/>
        <v>-3.8126997711026886E-10</v>
      </c>
      <c r="AH71">
        <f t="shared" si="68"/>
        <v>-8.621834057748312E-5</v>
      </c>
      <c r="AI71">
        <f t="shared" si="69"/>
        <v>-8.621872184746023E-5</v>
      </c>
      <c r="AJ71">
        <f t="shared" si="70"/>
        <v>-2.7327140206996035</v>
      </c>
      <c r="AK71">
        <f t="shared" si="61"/>
        <v>-1.7853735756034723</v>
      </c>
      <c r="AL71">
        <f t="shared" si="71"/>
        <v>-4.5181738150249231</v>
      </c>
      <c r="AN71">
        <f t="shared" si="72"/>
        <v>0</v>
      </c>
      <c r="AO71">
        <f t="shared" si="73"/>
        <v>0</v>
      </c>
      <c r="AP71">
        <f t="shared" si="74"/>
        <v>-4.388351520209951E-13</v>
      </c>
      <c r="AQ71">
        <f t="shared" si="75"/>
        <v>-9.9235819408290601E-8</v>
      </c>
      <c r="AR71">
        <f t="shared" si="76"/>
        <v>-9.9236258243442628E-8</v>
      </c>
      <c r="AS71">
        <f t="shared" si="77"/>
        <v>-3.1453065929625658E-3</v>
      </c>
      <c r="AT71">
        <f t="shared" si="78"/>
        <v>-2.0549341188687985E-3</v>
      </c>
      <c r="AU71">
        <f t="shared" si="79"/>
        <v>-5.2003399480896077E-3</v>
      </c>
      <c r="AW71">
        <v>68</v>
      </c>
      <c r="AX71">
        <f>IF(Z71&gt;0, (R71*SUMPRODUCT(K71:$K$98, X71:$X$98)-K71*$AZ$3)/Z71, 0)</f>
        <v>-746604248328.00098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0.84498057100000001</v>
      </c>
      <c r="Q72" s="5">
        <f t="shared" si="91"/>
        <v>12.5</v>
      </c>
      <c r="R72">
        <f t="shared" si="62"/>
        <v>500000</v>
      </c>
      <c r="S72">
        <f t="shared" si="63"/>
        <v>-4596700893495.9893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-22.772622773635714</v>
      </c>
      <c r="AC72">
        <f t="shared" si="64"/>
        <v>-20.332698992005188</v>
      </c>
      <c r="AE72">
        <f t="shared" si="65"/>
        <v>0</v>
      </c>
      <c r="AF72">
        <f t="shared" si="66"/>
        <v>0</v>
      </c>
      <c r="AG72">
        <f t="shared" si="67"/>
        <v>-5.5291554375374241E-11</v>
      </c>
      <c r="AH72">
        <f t="shared" si="68"/>
        <v>-1.2886628918551679E-5</v>
      </c>
      <c r="AI72">
        <f t="shared" si="69"/>
        <v>-1.2886684210106054E-5</v>
      </c>
      <c r="AJ72">
        <f t="shared" si="70"/>
        <v>-2.4399237816305259</v>
      </c>
      <c r="AK72">
        <f t="shared" ref="AK72:AK98" si="92">G72*SUM(AB72:AB72, AE72:AF72)</f>
        <v>-1.5940835941545002</v>
      </c>
      <c r="AL72">
        <f t="shared" si="71"/>
        <v>-4.0340202624692356</v>
      </c>
      <c r="AN72">
        <f t="shared" si="72"/>
        <v>0</v>
      </c>
      <c r="AO72">
        <f t="shared" si="73"/>
        <v>0</v>
      </c>
      <c r="AP72">
        <f t="shared" si="74"/>
        <v>-5.6821092117154355E-14</v>
      </c>
      <c r="AQ72">
        <f t="shared" si="75"/>
        <v>-1.3243113476056153E-8</v>
      </c>
      <c r="AR72">
        <f t="shared" si="76"/>
        <v>-1.324317029714827E-8</v>
      </c>
      <c r="AS72">
        <f t="shared" si="77"/>
        <v>-2.5074197229769117E-3</v>
      </c>
      <c r="AT72">
        <f t="shared" si="78"/>
        <v>-1.6381809440726956E-3</v>
      </c>
      <c r="AU72">
        <f t="shared" si="79"/>
        <v>-4.1456139102199032E-3</v>
      </c>
      <c r="AW72">
        <v>69</v>
      </c>
      <c r="AX72">
        <f>IF(Z72&gt;0, (R72*SUMPRODUCT(K72:$K$98, X72:$X$98)-K72*$AZ$3)/Z72, 0)</f>
        <v>-4596700893495.9893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0.84903369399999995</v>
      </c>
      <c r="Q73" s="5">
        <f t="shared" si="91"/>
        <v>12.5</v>
      </c>
      <c r="R73">
        <f t="shared" si="62"/>
        <v>500000</v>
      </c>
      <c r="S73">
        <f t="shared" si="63"/>
        <v>-29114739155902.313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-20.332698992005188</v>
      </c>
      <c r="AC73">
        <f t="shared" si="64"/>
        <v>-18.154195540189065</v>
      </c>
      <c r="AE73">
        <f t="shared" si="65"/>
        <v>0</v>
      </c>
      <c r="AF73">
        <f t="shared" si="66"/>
        <v>0</v>
      </c>
      <c r="AG73">
        <f t="shared" si="67"/>
        <v>-7.7942461732946436E-12</v>
      </c>
      <c r="AH73">
        <f t="shared" si="68"/>
        <v>-1.8777757063330341E-6</v>
      </c>
      <c r="AI73">
        <f t="shared" si="69"/>
        <v>-1.8777835005792074E-6</v>
      </c>
      <c r="AJ73">
        <f t="shared" si="70"/>
        <v>-2.1785034518161233</v>
      </c>
      <c r="AK73">
        <f t="shared" si="92"/>
        <v>-1.4232889294403632</v>
      </c>
      <c r="AL73">
        <f t="shared" si="71"/>
        <v>-3.6017942590399872</v>
      </c>
      <c r="AN73">
        <f t="shared" si="72"/>
        <v>0</v>
      </c>
      <c r="AO73">
        <f t="shared" si="73"/>
        <v>0</v>
      </c>
      <c r="AP73">
        <f t="shared" si="74"/>
        <v>-7.151660230929435E-15</v>
      </c>
      <c r="AQ73">
        <f t="shared" si="75"/>
        <v>-1.7229650620479228E-9</v>
      </c>
      <c r="AR73">
        <f t="shared" si="76"/>
        <v>-1.7229722137081537E-9</v>
      </c>
      <c r="AS73">
        <f t="shared" si="77"/>
        <v>-1.9988997207551896E-3</v>
      </c>
      <c r="AT73">
        <f t="shared" si="78"/>
        <v>-1.3059478245217068E-3</v>
      </c>
      <c r="AU73">
        <f t="shared" si="79"/>
        <v>-3.3048492682491103E-3</v>
      </c>
      <c r="AW73">
        <v>70</v>
      </c>
      <c r="AX73">
        <f>IF(Z73&gt;0, (R73*SUMPRODUCT(K73:$K$98, X73:$X$98)-K73*$AZ$3)/Z73, 0)</f>
        <v>-29114739155902.313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0.853201969</v>
      </c>
      <c r="Q74" s="5">
        <f t="shared" si="91"/>
        <v>12.5</v>
      </c>
      <c r="R74">
        <f t="shared" si="62"/>
        <v>500000</v>
      </c>
      <c r="S74">
        <f t="shared" si="63"/>
        <v>-190026878531566.06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-18.154195540189065</v>
      </c>
      <c r="AC74">
        <f t="shared" si="64"/>
        <v>-16.209103162394854</v>
      </c>
      <c r="AE74">
        <f t="shared" si="65"/>
        <v>0</v>
      </c>
      <c r="AF74">
        <f t="shared" si="66"/>
        <v>0</v>
      </c>
      <c r="AG74">
        <f t="shared" si="67"/>
        <v>-1.0662375296359916E-12</v>
      </c>
      <c r="AH74">
        <f t="shared" si="68"/>
        <v>-2.6600264727702821E-7</v>
      </c>
      <c r="AI74">
        <f t="shared" si="69"/>
        <v>-2.6600371351455785E-7</v>
      </c>
      <c r="AJ74">
        <f t="shared" si="70"/>
        <v>-1.9450923777942108</v>
      </c>
      <c r="AK74">
        <f t="shared" si="92"/>
        <v>-1.2707936878132347</v>
      </c>
      <c r="AL74">
        <f t="shared" si="71"/>
        <v>-3.2158863316111592</v>
      </c>
      <c r="AN74">
        <f t="shared" si="72"/>
        <v>0</v>
      </c>
      <c r="AO74">
        <f t="shared" si="73"/>
        <v>0</v>
      </c>
      <c r="AP74">
        <f t="shared" si="74"/>
        <v>-8.7351164104656398E-16</v>
      </c>
      <c r="AQ74">
        <f t="shared" si="75"/>
        <v>-2.1792180680885676E-10</v>
      </c>
      <c r="AR74">
        <f t="shared" si="76"/>
        <v>-2.179226803204978E-10</v>
      </c>
      <c r="AS74">
        <f t="shared" si="77"/>
        <v>-1.5935106274998926E-3</v>
      </c>
      <c r="AT74">
        <f t="shared" si="78"/>
        <v>-1.0410936107757532E-3</v>
      </c>
      <c r="AU74">
        <f t="shared" si="79"/>
        <v>-2.6346044561983261E-3</v>
      </c>
      <c r="AW74">
        <v>71</v>
      </c>
      <c r="AX74">
        <f>IF(Z74&gt;0, (R74*SUMPRODUCT(K74:$K$98, X74:$X$98)-K74*$AZ$3)/Z74, 0)</f>
        <v>-190026878531566.06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0.85761682500000003</v>
      </c>
      <c r="Q75" s="5">
        <f t="shared" si="91"/>
        <v>12.5</v>
      </c>
      <c r="R75">
        <f t="shared" si="62"/>
        <v>500000</v>
      </c>
      <c r="S75">
        <f t="shared" si="63"/>
        <v>-1281634587129357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-16.209103162394854</v>
      </c>
      <c r="AC75">
        <f t="shared" si="64"/>
        <v>-14.47241353804387</v>
      </c>
      <c r="AE75">
        <f t="shared" si="65"/>
        <v>0</v>
      </c>
      <c r="AF75">
        <f t="shared" si="66"/>
        <v>0</v>
      </c>
      <c r="AG75">
        <f t="shared" si="67"/>
        <v>-1.4115190947736916E-13</v>
      </c>
      <c r="AH75">
        <f t="shared" si="68"/>
        <v>-3.6576929794490505E-8</v>
      </c>
      <c r="AI75">
        <f t="shared" si="69"/>
        <v>-3.6577070946399983E-8</v>
      </c>
      <c r="AJ75">
        <f t="shared" si="70"/>
        <v>-1.7366896243509835</v>
      </c>
      <c r="AK75">
        <f t="shared" si="92"/>
        <v>-1.1346372213676399</v>
      </c>
      <c r="AL75">
        <f t="shared" si="71"/>
        <v>-2.8713268822956941</v>
      </c>
      <c r="AN75">
        <f t="shared" si="72"/>
        <v>0</v>
      </c>
      <c r="AO75">
        <f t="shared" si="73"/>
        <v>0</v>
      </c>
      <c r="AP75">
        <f t="shared" si="74"/>
        <v>-1.0324843253678969E-16</v>
      </c>
      <c r="AQ75">
        <f t="shared" si="75"/>
        <v>-2.6754938578389069E-11</v>
      </c>
      <c r="AR75">
        <f t="shared" si="76"/>
        <v>-2.6755041826821607E-11</v>
      </c>
      <c r="AS75">
        <f t="shared" si="77"/>
        <v>-1.2703369170212603E-3</v>
      </c>
      <c r="AT75">
        <f t="shared" si="78"/>
        <v>-8.2995345254532188E-4</v>
      </c>
      <c r="AU75">
        <f t="shared" si="79"/>
        <v>-2.1002903963216238E-3</v>
      </c>
      <c r="AW75">
        <v>72</v>
      </c>
      <c r="AX75">
        <f>IF(Z75&gt;0, (R75*SUMPRODUCT(K75:$K$98, X75:$X$98)-K75*$AZ$3)/Z75, 0)</f>
        <v>-1281634587129357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0.86229046899999995</v>
      </c>
      <c r="Q76" s="5">
        <f t="shared" si="91"/>
        <v>12.5</v>
      </c>
      <c r="R76">
        <f t="shared" si="62"/>
        <v>500000</v>
      </c>
      <c r="S76">
        <f t="shared" si="63"/>
        <v>-8960306930054366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-14.47241353804387</v>
      </c>
      <c r="AC76">
        <f t="shared" si="64"/>
        <v>-12.921797801848385</v>
      </c>
      <c r="AE76">
        <f t="shared" si="65"/>
        <v>0</v>
      </c>
      <c r="AF76">
        <f t="shared" si="66"/>
        <v>0</v>
      </c>
      <c r="AG76">
        <f t="shared" si="67"/>
        <v>-1.8026444159109265E-14</v>
      </c>
      <c r="AH76">
        <f t="shared" si="68"/>
        <v>-4.8685578489394479E-9</v>
      </c>
      <c r="AI76">
        <f t="shared" si="69"/>
        <v>-4.8685758753836072E-9</v>
      </c>
      <c r="AJ76">
        <f t="shared" si="70"/>
        <v>-1.5506157361954855</v>
      </c>
      <c r="AK76">
        <f t="shared" si="92"/>
        <v>-1.013068947663071</v>
      </c>
      <c r="AL76">
        <f t="shared" si="71"/>
        <v>-2.5636846887271325</v>
      </c>
      <c r="AN76">
        <f t="shared" si="72"/>
        <v>0</v>
      </c>
      <c r="AO76">
        <f t="shared" si="73"/>
        <v>0</v>
      </c>
      <c r="AP76">
        <f t="shared" si="74"/>
        <v>-1.1773043656927274E-17</v>
      </c>
      <c r="AQ76">
        <f t="shared" si="75"/>
        <v>-3.1796478327022584E-12</v>
      </c>
      <c r="AR76">
        <f t="shared" si="76"/>
        <v>-3.1796596057459156E-12</v>
      </c>
      <c r="AS76">
        <f t="shared" si="77"/>
        <v>-1.0127048127859914E-3</v>
      </c>
      <c r="AT76">
        <f t="shared" si="78"/>
        <v>-6.6163381103020861E-4</v>
      </c>
      <c r="AU76">
        <f t="shared" si="79"/>
        <v>-1.6743386269958596E-3</v>
      </c>
      <c r="AW76">
        <v>73</v>
      </c>
      <c r="AX76">
        <f>IF(Z76&gt;0, (R76*SUMPRODUCT(K76:$K$98, X76:$X$98)-K76*$AZ$3)/Z76, 0)</f>
        <v>-8960306930054366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0.86705037500000004</v>
      </c>
      <c r="Q77" s="5">
        <f t="shared" si="91"/>
        <v>12.5</v>
      </c>
      <c r="R77">
        <f t="shared" si="62"/>
        <v>500000</v>
      </c>
      <c r="S77">
        <f t="shared" si="63"/>
        <v>-6.5069527822417792E+16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-12.921797801848385</v>
      </c>
      <c r="AC77">
        <f t="shared" si="64"/>
        <v>-11.537319465938852</v>
      </c>
      <c r="AE77">
        <f t="shared" si="65"/>
        <v>0</v>
      </c>
      <c r="AF77">
        <f t="shared" si="66"/>
        <v>0</v>
      </c>
      <c r="AG77">
        <f t="shared" si="67"/>
        <v>-2.2163445494459254E-15</v>
      </c>
      <c r="AH77">
        <f t="shared" si="68"/>
        <v>-6.2519340672288999E-10</v>
      </c>
      <c r="AI77">
        <f t="shared" si="69"/>
        <v>-6.2519562306743945E-10</v>
      </c>
      <c r="AJ77">
        <f t="shared" si="70"/>
        <v>-1.3844783359095327</v>
      </c>
      <c r="AK77">
        <f t="shared" si="92"/>
        <v>-0.90452584612938702</v>
      </c>
      <c r="AL77">
        <f t="shared" si="71"/>
        <v>-2.2890041826641152</v>
      </c>
      <c r="AN77">
        <f t="shared" si="72"/>
        <v>0</v>
      </c>
      <c r="AO77">
        <f t="shared" si="73"/>
        <v>0</v>
      </c>
      <c r="AP77">
        <f t="shared" si="74"/>
        <v>-1.2924029488641407E-18</v>
      </c>
      <c r="AQ77">
        <f t="shared" si="75"/>
        <v>-3.6456506848679158E-13</v>
      </c>
      <c r="AR77">
        <f t="shared" si="76"/>
        <v>-3.6456636088974047E-13</v>
      </c>
      <c r="AS77">
        <f t="shared" si="77"/>
        <v>-8.0732207653151894E-4</v>
      </c>
      <c r="AT77">
        <f t="shared" si="78"/>
        <v>-5.2745042333499027E-4</v>
      </c>
      <c r="AU77">
        <f t="shared" si="79"/>
        <v>-1.3347725002310754E-3</v>
      </c>
      <c r="AW77">
        <v>74</v>
      </c>
      <c r="AX77">
        <f>IF(Z77&gt;0, (R77*SUMPRODUCT(K77:$K$98, X77:$X$98)-K77*$AZ$3)/Z77, 0)</f>
        <v>-6.5069527822417792E+16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0.87202471800000003</v>
      </c>
      <c r="Q78" s="5">
        <f t="shared" si="91"/>
        <v>12.5</v>
      </c>
      <c r="R78">
        <f t="shared" si="62"/>
        <v>500000</v>
      </c>
      <c r="S78">
        <f t="shared" si="63"/>
        <v>-4.9245733270287206E+17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-11.537319465938852</v>
      </c>
      <c r="AC78">
        <f t="shared" si="64"/>
        <v>-10.301178094588584</v>
      </c>
      <c r="AE78">
        <f t="shared" si="65"/>
        <v>0</v>
      </c>
      <c r="AF78">
        <f t="shared" si="66"/>
        <v>0</v>
      </c>
      <c r="AG78">
        <f t="shared" si="67"/>
        <v>-2.6147387323004588E-16</v>
      </c>
      <c r="AH78">
        <f t="shared" si="68"/>
        <v>-7.73082892288568E-11</v>
      </c>
      <c r="AI78">
        <f t="shared" si="69"/>
        <v>-7.7308550702730028E-11</v>
      </c>
      <c r="AJ78">
        <f t="shared" si="70"/>
        <v>-1.2361413713502678</v>
      </c>
      <c r="AK78">
        <f t="shared" si="92"/>
        <v>-0.80761236261571967</v>
      </c>
      <c r="AL78">
        <f t="shared" si="71"/>
        <v>-2.0437537340432961</v>
      </c>
      <c r="AN78">
        <f t="shared" si="72"/>
        <v>0</v>
      </c>
      <c r="AO78">
        <f t="shared" si="73"/>
        <v>0</v>
      </c>
      <c r="AP78">
        <f t="shared" si="74"/>
        <v>-1.3613535924096295E-19</v>
      </c>
      <c r="AQ78">
        <f t="shared" si="75"/>
        <v>-4.0250261322343594E-14</v>
      </c>
      <c r="AR78">
        <f t="shared" si="76"/>
        <v>-4.0250397457702831E-14</v>
      </c>
      <c r="AS78">
        <f t="shared" si="77"/>
        <v>-6.435922166239897E-4</v>
      </c>
      <c r="AT78">
        <f t="shared" si="78"/>
        <v>-4.2048024819444995E-4</v>
      </c>
      <c r="AU78">
        <f t="shared" si="79"/>
        <v>-1.0640724648586901E-3</v>
      </c>
      <c r="AW78">
        <v>75</v>
      </c>
      <c r="AX78">
        <f>IF(Z78&gt;0, (R78*SUMPRODUCT(K78:$K$98, X78:$X$98)-K78*$AZ$3)/Z78, 0)</f>
        <v>-4.9245733270287206E+17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0.87703262900000001</v>
      </c>
      <c r="Q79" s="5">
        <f t="shared" si="91"/>
        <v>12.5</v>
      </c>
      <c r="R79">
        <f t="shared" si="62"/>
        <v>500000</v>
      </c>
      <c r="S79">
        <f t="shared" si="63"/>
        <v>-3.8922216491710449E+18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-10.301178094588584</v>
      </c>
      <c r="AC79">
        <f t="shared" si="64"/>
        <v>-9.1974804415969835</v>
      </c>
      <c r="AE79">
        <f t="shared" si="65"/>
        <v>0</v>
      </c>
      <c r="AF79">
        <f t="shared" si="66"/>
        <v>0</v>
      </c>
      <c r="AG79">
        <f t="shared" si="67"/>
        <v>-2.9538016043985568E-17</v>
      </c>
      <c r="AH79">
        <f t="shared" si="68"/>
        <v>-9.1728447381503936E-12</v>
      </c>
      <c r="AI79">
        <f t="shared" si="69"/>
        <v>-9.1728742761664377E-12</v>
      </c>
      <c r="AJ79">
        <f t="shared" si="70"/>
        <v>-1.1036976529916007</v>
      </c>
      <c r="AK79">
        <f t="shared" si="92"/>
        <v>-0.72108246662120101</v>
      </c>
      <c r="AL79">
        <f t="shared" si="71"/>
        <v>-1.8247801196219746</v>
      </c>
      <c r="AN79">
        <f t="shared" si="72"/>
        <v>0</v>
      </c>
      <c r="AO79">
        <f t="shared" si="73"/>
        <v>0</v>
      </c>
      <c r="AP79">
        <f t="shared" si="74"/>
        <v>-1.373111931570727E-20</v>
      </c>
      <c r="AQ79">
        <f t="shared" si="75"/>
        <v>-4.264112571962899E-15</v>
      </c>
      <c r="AR79">
        <f t="shared" si="76"/>
        <v>-4.2641263030822145E-15</v>
      </c>
      <c r="AS79">
        <f t="shared" si="77"/>
        <v>-5.1306777473226941E-4</v>
      </c>
      <c r="AT79">
        <f t="shared" si="78"/>
        <v>-3.3520427949175957E-4</v>
      </c>
      <c r="AU79">
        <f t="shared" si="79"/>
        <v>-8.4827205422829315E-4</v>
      </c>
      <c r="AW79">
        <v>76</v>
      </c>
      <c r="AX79">
        <f>IF(Z79&gt;0, (R79*SUMPRODUCT(K79:$K$98, X79:$X$98)-K79*$AZ$3)/Z79, 0)</f>
        <v>-3.8922216491710449E+18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0.88195855000000001</v>
      </c>
      <c r="Q80" s="5">
        <f t="shared" si="91"/>
        <v>12.5</v>
      </c>
      <c r="R80">
        <f t="shared" si="62"/>
        <v>500000</v>
      </c>
      <c r="S80">
        <f t="shared" si="63"/>
        <v>-3.2165413376491893E+19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-9.1974804415969835</v>
      </c>
      <c r="AC80">
        <f t="shared" si="64"/>
        <v>-8.2120361085687392</v>
      </c>
      <c r="AE80">
        <f t="shared" si="65"/>
        <v>0</v>
      </c>
      <c r="AF80">
        <f t="shared" si="66"/>
        <v>0</v>
      </c>
      <c r="AG80">
        <f t="shared" si="67"/>
        <v>-3.1913300835154623E-18</v>
      </c>
      <c r="AH80">
        <f t="shared" si="68"/>
        <v>-1.0420522320012099E-12</v>
      </c>
      <c r="AI80">
        <f t="shared" si="69"/>
        <v>-1.0420554233312935E-12</v>
      </c>
      <c r="AJ80">
        <f t="shared" si="70"/>
        <v>-0.9854443330282443</v>
      </c>
      <c r="AK80">
        <f t="shared" si="92"/>
        <v>-0.64382363091178896</v>
      </c>
      <c r="AL80">
        <f t="shared" si="71"/>
        <v>-1.6292679639410754</v>
      </c>
      <c r="AN80">
        <f t="shared" si="72"/>
        <v>0</v>
      </c>
      <c r="AO80">
        <f t="shared" si="73"/>
        <v>0</v>
      </c>
      <c r="AP80">
        <f t="shared" si="74"/>
        <v>-1.324580393742875E-21</v>
      </c>
      <c r="AQ80">
        <f t="shared" si="75"/>
        <v>-4.3250993148422056E-16</v>
      </c>
      <c r="AR80">
        <f t="shared" si="76"/>
        <v>-4.3251125606461431E-16</v>
      </c>
      <c r="AS80">
        <f t="shared" si="77"/>
        <v>-4.0901448878530349E-4</v>
      </c>
      <c r="AT80">
        <f t="shared" si="78"/>
        <v>-2.6722279933973276E-4</v>
      </c>
      <c r="AU80">
        <f t="shared" si="79"/>
        <v>-6.7623728812546879E-4</v>
      </c>
      <c r="AW80">
        <v>77</v>
      </c>
      <c r="AX80">
        <f>IF(Z80&gt;0, (R80*SUMPRODUCT(K80:$K$98, X80:$X$98)-K80*$AZ$3)/Z80, 0)</f>
        <v>-3.2165413376491893E+19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0.88700226900000001</v>
      </c>
      <c r="Q81" s="5">
        <f t="shared" si="91"/>
        <v>12.5</v>
      </c>
      <c r="R81">
        <f t="shared" si="62"/>
        <v>500000</v>
      </c>
      <c r="S81">
        <f t="shared" si="63"/>
        <v>-2.7883254133193959E+20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-8.2120361085687392</v>
      </c>
      <c r="AC81">
        <f t="shared" si="64"/>
        <v>-7.3321750969363739</v>
      </c>
      <c r="AE81">
        <f t="shared" si="65"/>
        <v>0</v>
      </c>
      <c r="AF81">
        <f t="shared" si="66"/>
        <v>0</v>
      </c>
      <c r="AG81">
        <f t="shared" si="67"/>
        <v>-3.2869975747413285E-19</v>
      </c>
      <c r="AH81">
        <f t="shared" si="68"/>
        <v>-1.13228681008247E-13</v>
      </c>
      <c r="AI81">
        <f t="shared" si="69"/>
        <v>-1.1322900970800448E-13</v>
      </c>
      <c r="AJ81">
        <f t="shared" si="70"/>
        <v>-0.8798610116323653</v>
      </c>
      <c r="AK81">
        <f t="shared" si="92"/>
        <v>-0.5748425275998118</v>
      </c>
      <c r="AL81">
        <f t="shared" si="71"/>
        <v>-1.4547035392322902</v>
      </c>
      <c r="AN81">
        <f t="shared" si="72"/>
        <v>0</v>
      </c>
      <c r="AO81">
        <f t="shared" si="73"/>
        <v>0</v>
      </c>
      <c r="AP81">
        <f t="shared" si="74"/>
        <v>-1.2181140632375234E-22</v>
      </c>
      <c r="AQ81">
        <f t="shared" si="75"/>
        <v>-4.1960921954387272E-17</v>
      </c>
      <c r="AR81">
        <f t="shared" si="76"/>
        <v>-4.1961043765793598E-17</v>
      </c>
      <c r="AS81">
        <f t="shared" si="77"/>
        <v>-3.2606384628930602E-4</v>
      </c>
      <c r="AT81">
        <f t="shared" si="78"/>
        <v>-2.1302837957567987E-4</v>
      </c>
      <c r="AU81">
        <f t="shared" si="79"/>
        <v>-5.3909222586502787E-4</v>
      </c>
      <c r="AW81">
        <v>78</v>
      </c>
      <c r="AX81">
        <f>IF(Z81&gt;0, (R81*SUMPRODUCT(K81:$K$98, X81:$X$98)-K81*$AZ$3)/Z81, 0)</f>
        <v>-2.7883254133193959E+20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0.89213428500000003</v>
      </c>
      <c r="Q82" s="5">
        <f t="shared" si="91"/>
        <v>12.5</v>
      </c>
      <c r="R82">
        <f t="shared" si="62"/>
        <v>500000</v>
      </c>
      <c r="S82">
        <f t="shared" si="63"/>
        <v>-2.5438696911296444E+21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-7.3321750969363739</v>
      </c>
      <c r="AC82">
        <f t="shared" si="64"/>
        <v>-6.5465849079789038</v>
      </c>
      <c r="AE82">
        <f t="shared" si="65"/>
        <v>0</v>
      </c>
      <c r="AF82">
        <f t="shared" si="66"/>
        <v>0</v>
      </c>
      <c r="AG82">
        <f t="shared" si="67"/>
        <v>-3.2168436785532597E-20</v>
      </c>
      <c r="AH82">
        <f t="shared" si="68"/>
        <v>-1.1729772924554358E-14</v>
      </c>
      <c r="AI82">
        <f t="shared" si="69"/>
        <v>-1.1729805092991144E-14</v>
      </c>
      <c r="AJ82">
        <f t="shared" si="70"/>
        <v>-0.78559018895747013</v>
      </c>
      <c r="AK82">
        <f t="shared" si="92"/>
        <v>-0.5132522567855462</v>
      </c>
      <c r="AL82">
        <f t="shared" si="71"/>
        <v>-1.2988424457430281</v>
      </c>
      <c r="AN82">
        <f t="shared" si="72"/>
        <v>0</v>
      </c>
      <c r="AO82">
        <f t="shared" si="73"/>
        <v>0</v>
      </c>
      <c r="AP82">
        <f t="shared" si="74"/>
        <v>-1.0643893191990659E-23</v>
      </c>
      <c r="AQ82">
        <f t="shared" si="75"/>
        <v>-3.8811475673387592E-18</v>
      </c>
      <c r="AR82">
        <f t="shared" si="76"/>
        <v>-3.8811582112319514E-18</v>
      </c>
      <c r="AS82">
        <f t="shared" si="77"/>
        <v>-2.5993610195257209E-4</v>
      </c>
      <c r="AT82">
        <f t="shared" si="78"/>
        <v>-1.6982491994234681E-4</v>
      </c>
      <c r="AU82">
        <f t="shared" si="79"/>
        <v>-4.297610218949228E-4</v>
      </c>
      <c r="AW82">
        <v>79</v>
      </c>
      <c r="AX82">
        <f>IF(Z82&gt;0, (R82*SUMPRODUCT(K82:$K$98, X82:$X$98)-K82*$AZ$3)/Z82, 0)</f>
        <v>-2.5438696911296444E+21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0.89732143600000003</v>
      </c>
      <c r="Q83" s="5">
        <f t="shared" si="91"/>
        <v>12.5</v>
      </c>
      <c r="R83">
        <f t="shared" si="62"/>
        <v>500000</v>
      </c>
      <c r="S83">
        <f t="shared" si="63"/>
        <v>-2.4507417100494737E+22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-6.5465849079789038</v>
      </c>
      <c r="AC83">
        <f t="shared" si="64"/>
        <v>-5.845165096409735</v>
      </c>
      <c r="AE83">
        <f t="shared" si="65"/>
        <v>0</v>
      </c>
      <c r="AF83">
        <f t="shared" si="66"/>
        <v>0</v>
      </c>
      <c r="AG83">
        <f t="shared" si="67"/>
        <v>-2.9813245274079381E-21</v>
      </c>
      <c r="AH83">
        <f t="shared" si="68"/>
        <v>-1.1546171156107733E-15</v>
      </c>
      <c r="AI83">
        <f t="shared" si="69"/>
        <v>-1.1546200969353008E-15</v>
      </c>
      <c r="AJ83">
        <f t="shared" si="70"/>
        <v>-0.70141981156916877</v>
      </c>
      <c r="AK83">
        <f t="shared" si="92"/>
        <v>-0.45826094355852331</v>
      </c>
      <c r="AL83">
        <f t="shared" si="71"/>
        <v>-1.1596807551276931</v>
      </c>
      <c r="AN83">
        <f t="shared" si="72"/>
        <v>0</v>
      </c>
      <c r="AO83">
        <f t="shared" si="73"/>
        <v>0</v>
      </c>
      <c r="AP83">
        <f t="shared" si="74"/>
        <v>-8.8076851464559902E-25</v>
      </c>
      <c r="AQ83">
        <f t="shared" si="75"/>
        <v>-3.4110691155956002E-19</v>
      </c>
      <c r="AR83">
        <f t="shared" si="76"/>
        <v>-3.4110779232807472E-19</v>
      </c>
      <c r="AS83">
        <f t="shared" si="77"/>
        <v>-2.0721946903106802E-4</v>
      </c>
      <c r="AT83">
        <f t="shared" si="78"/>
        <v>-1.3538338643363101E-4</v>
      </c>
      <c r="AU83">
        <f t="shared" si="79"/>
        <v>-3.4260285546469931E-4</v>
      </c>
      <c r="AW83">
        <v>80</v>
      </c>
      <c r="AX83">
        <f>IF(Z83&gt;0, (R83*SUMPRODUCT(K83:$K$98, X83:$X$98)-K83*$AZ$3)/Z83, 0)</f>
        <v>-2.4507417100494737E+22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0.90253096600000005</v>
      </c>
      <c r="Q84" s="5">
        <f t="shared" si="91"/>
        <v>12.5</v>
      </c>
      <c r="R84">
        <f t="shared" si="62"/>
        <v>500000</v>
      </c>
      <c r="S84">
        <f t="shared" si="63"/>
        <v>-2.5016421710060329E+23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-5.845165096409735</v>
      </c>
      <c r="AC84">
        <f t="shared" si="64"/>
        <v>-5.2188974075086927</v>
      </c>
      <c r="AE84">
        <f t="shared" si="65"/>
        <v>0</v>
      </c>
      <c r="AF84">
        <f t="shared" si="66"/>
        <v>0</v>
      </c>
      <c r="AG84">
        <f t="shared" si="67"/>
        <v>-2.6077357645287848E-22</v>
      </c>
      <c r="AH84">
        <f t="shared" si="68"/>
        <v>-1.0762950822723921E-16</v>
      </c>
      <c r="AI84">
        <f t="shared" si="69"/>
        <v>-1.0762976900081567E-16</v>
      </c>
      <c r="AJ84">
        <f t="shared" si="70"/>
        <v>-0.62626768890104234</v>
      </c>
      <c r="AK84">
        <f t="shared" si="92"/>
        <v>-0.40916155674868149</v>
      </c>
      <c r="AL84">
        <f t="shared" si="71"/>
        <v>-1.0354292456497238</v>
      </c>
      <c r="AN84">
        <f t="shared" si="72"/>
        <v>0</v>
      </c>
      <c r="AO84">
        <f t="shared" si="73"/>
        <v>0</v>
      </c>
      <c r="AP84">
        <f t="shared" si="74"/>
        <v>-6.8785688530058279E-26</v>
      </c>
      <c r="AQ84">
        <f t="shared" si="75"/>
        <v>-2.8390030655195635E-20</v>
      </c>
      <c r="AR84">
        <f t="shared" si="76"/>
        <v>-2.8390099440884165E-20</v>
      </c>
      <c r="AS84">
        <f t="shared" si="77"/>
        <v>-1.6519409202094039E-4</v>
      </c>
      <c r="AT84">
        <f t="shared" si="78"/>
        <v>-1.0792680678701451E-4</v>
      </c>
      <c r="AU84">
        <f t="shared" si="79"/>
        <v>-2.7312089880795489E-4</v>
      </c>
      <c r="AW84">
        <v>81</v>
      </c>
      <c r="AX84">
        <f>IF(Z84&gt;0, (R84*SUMPRODUCT(K84:$K$98, X84:$X$98)-K84*$AZ$3)/Z84, 0)</f>
        <v>-2.5016421710060329E+23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0.90776816500000002</v>
      </c>
      <c r="Q85" s="5">
        <f t="shared" si="91"/>
        <v>12.5</v>
      </c>
      <c r="R85">
        <f t="shared" si="62"/>
        <v>500000</v>
      </c>
      <c r="S85">
        <f t="shared" si="63"/>
        <v>-2.7162340245178587E+24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-5.2188974075086927</v>
      </c>
      <c r="AC85">
        <f t="shared" si="64"/>
        <v>-4.659729828132761</v>
      </c>
      <c r="AE85">
        <f t="shared" si="65"/>
        <v>0</v>
      </c>
      <c r="AF85">
        <f t="shared" si="66"/>
        <v>0</v>
      </c>
      <c r="AG85">
        <f t="shared" si="67"/>
        <v>-2.1443889711233E-23</v>
      </c>
      <c r="AH85">
        <f t="shared" si="68"/>
        <v>-9.4688780390846671E-18</v>
      </c>
      <c r="AI85">
        <f t="shared" si="69"/>
        <v>-9.4688994829743787E-18</v>
      </c>
      <c r="AJ85">
        <f t="shared" si="70"/>
        <v>-0.55916757937593164</v>
      </c>
      <c r="AK85">
        <f t="shared" si="92"/>
        <v>-0.36532281852560855</v>
      </c>
      <c r="AL85">
        <f t="shared" si="71"/>
        <v>-0.9244903979015402</v>
      </c>
      <c r="AN85">
        <f t="shared" si="72"/>
        <v>0</v>
      </c>
      <c r="AO85">
        <f t="shared" si="73"/>
        <v>0</v>
      </c>
      <c r="AP85">
        <f t="shared" si="74"/>
        <v>-5.0503333835403109E-27</v>
      </c>
      <c r="AQ85">
        <f t="shared" si="75"/>
        <v>-2.230052080542591E-21</v>
      </c>
      <c r="AR85">
        <f t="shared" si="76"/>
        <v>-2.2300571308759746E-21</v>
      </c>
      <c r="AS85">
        <f t="shared" si="77"/>
        <v>-1.3169171876669376E-4</v>
      </c>
      <c r="AT85">
        <f t="shared" si="78"/>
        <v>-8.6038589594239891E-5</v>
      </c>
      <c r="AU85">
        <f t="shared" si="79"/>
        <v>-2.1773030836093365E-4</v>
      </c>
      <c r="AW85">
        <v>82</v>
      </c>
      <c r="AX85">
        <f>IF(Z85&gt;0, (R85*SUMPRODUCT(K85:$K$98, X85:$X$98)-K85*$AZ$3)/Z85, 0)</f>
        <v>-2.7162340245178587E+24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0.91304259499999996</v>
      </c>
      <c r="Q86" s="5">
        <f t="shared" si="91"/>
        <v>12.5</v>
      </c>
      <c r="R86">
        <f t="shared" si="62"/>
        <v>500000</v>
      </c>
      <c r="S86">
        <f t="shared" si="63"/>
        <v>-3.1513652915692422E+25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-4.659729828132761</v>
      </c>
      <c r="AC86">
        <f t="shared" si="64"/>
        <v>-4.160473060832822</v>
      </c>
      <c r="AE86">
        <f t="shared" si="65"/>
        <v>0</v>
      </c>
      <c r="AF86">
        <f t="shared" si="66"/>
        <v>0</v>
      </c>
      <c r="AG86">
        <f t="shared" si="67"/>
        <v>-1.6502661052826918E-24</v>
      </c>
      <c r="AH86">
        <f t="shared" si="68"/>
        <v>-7.8316738835351918E-19</v>
      </c>
      <c r="AI86">
        <f t="shared" si="69"/>
        <v>-7.8316903861962443E-19</v>
      </c>
      <c r="AJ86">
        <f t="shared" si="70"/>
        <v>-0.49925676729993906</v>
      </c>
      <c r="AK86">
        <f t="shared" si="92"/>
        <v>-0.32618108796929329</v>
      </c>
      <c r="AL86">
        <f t="shared" si="71"/>
        <v>-0.8254378552692323</v>
      </c>
      <c r="AN86">
        <f t="shared" si="72"/>
        <v>0</v>
      </c>
      <c r="AO86">
        <f t="shared" si="73"/>
        <v>0</v>
      </c>
      <c r="AP86">
        <f t="shared" si="74"/>
        <v>-3.4701834962690376E-28</v>
      </c>
      <c r="AQ86">
        <f t="shared" si="75"/>
        <v>-1.6468462493295628E-22</v>
      </c>
      <c r="AR86">
        <f t="shared" si="76"/>
        <v>-1.6468497195130588E-22</v>
      </c>
      <c r="AS86">
        <f t="shared" si="77"/>
        <v>-1.049838319249791E-4</v>
      </c>
      <c r="AT86">
        <f t="shared" si="78"/>
        <v>-6.8589436857652961E-5</v>
      </c>
      <c r="AU86">
        <f t="shared" si="79"/>
        <v>-1.7357326878263206E-4</v>
      </c>
      <c r="AW86">
        <v>83</v>
      </c>
      <c r="AX86">
        <f>IF(Z86&gt;0, (R86*SUMPRODUCT(K86:$K$98, X86:$X$98)-K86*$AZ$3)/Z86, 0)</f>
        <v>-3.1513652915692422E+25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0.91832435000000001</v>
      </c>
      <c r="Q87" s="5">
        <f t="shared" si="91"/>
        <v>12.5</v>
      </c>
      <c r="R87">
        <f t="shared" si="62"/>
        <v>500000</v>
      </c>
      <c r="S87">
        <f t="shared" si="63"/>
        <v>-3.925627476457733E+26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-4.160473060832822</v>
      </c>
      <c r="AC87">
        <f t="shared" si="64"/>
        <v>-3.7147080900293048</v>
      </c>
      <c r="AE87">
        <f t="shared" si="65"/>
        <v>0</v>
      </c>
      <c r="AF87">
        <f t="shared" si="66"/>
        <v>0</v>
      </c>
      <c r="AG87">
        <f t="shared" si="67"/>
        <v>-1.182838957691055E-25</v>
      </c>
      <c r="AH87">
        <f t="shared" si="68"/>
        <v>-6.0619181938430373E-20</v>
      </c>
      <c r="AI87">
        <f t="shared" si="69"/>
        <v>-6.0619300222326146E-20</v>
      </c>
      <c r="AJ87">
        <f t="shared" si="70"/>
        <v>-0.44576497080351718</v>
      </c>
      <c r="AK87">
        <f t="shared" si="92"/>
        <v>-0.29123311425829757</v>
      </c>
      <c r="AL87">
        <f t="shared" si="71"/>
        <v>-0.73699808506181474</v>
      </c>
      <c r="AN87">
        <f t="shared" si="72"/>
        <v>0</v>
      </c>
      <c r="AO87">
        <f t="shared" si="73"/>
        <v>0</v>
      </c>
      <c r="AP87">
        <f t="shared" si="74"/>
        <v>-2.2207826581638936E-29</v>
      </c>
      <c r="AQ87">
        <f t="shared" si="75"/>
        <v>-1.1381264298542824E-23</v>
      </c>
      <c r="AR87">
        <f t="shared" si="76"/>
        <v>-1.1381286506369406E-23</v>
      </c>
      <c r="AS87">
        <f t="shared" si="77"/>
        <v>-8.3692468052438723E-5</v>
      </c>
      <c r="AT87">
        <f t="shared" si="78"/>
        <v>-5.4679079127593241E-5</v>
      </c>
      <c r="AU87">
        <f t="shared" si="79"/>
        <v>-1.3837154718003195E-4</v>
      </c>
      <c r="AW87">
        <v>84</v>
      </c>
      <c r="AX87">
        <f>IF(Z87&gt;0, (R87*SUMPRODUCT(K87:$K$98, X87:$X$98)-K87*$AZ$3)/Z87, 0)</f>
        <v>-3.925627476457733E+26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0.92358270799999997</v>
      </c>
      <c r="Q88" s="5">
        <f t="shared" si="91"/>
        <v>12.5</v>
      </c>
      <c r="R88">
        <f t="shared" si="62"/>
        <v>500000</v>
      </c>
      <c r="S88">
        <f t="shared" si="63"/>
        <v>-5.2772770870446605E+27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-3.7147080900293048</v>
      </c>
      <c r="AC88">
        <f t="shared" si="64"/>
        <v>-3.3167036518118791</v>
      </c>
      <c r="AE88">
        <f t="shared" si="65"/>
        <v>0</v>
      </c>
      <c r="AF88">
        <f t="shared" si="66"/>
        <v>0</v>
      </c>
      <c r="AG88">
        <f t="shared" si="67"/>
        <v>-7.8560960441942461E-27</v>
      </c>
      <c r="AH88">
        <f t="shared" si="68"/>
        <v>-4.3697984306888073E-21</v>
      </c>
      <c r="AI88">
        <f t="shared" si="69"/>
        <v>-4.3698062867848519E-21</v>
      </c>
      <c r="AJ88">
        <f t="shared" si="70"/>
        <v>-0.3980044382174257</v>
      </c>
      <c r="AK88">
        <f t="shared" si="92"/>
        <v>-0.26002956630205137</v>
      </c>
      <c r="AL88">
        <f t="shared" si="71"/>
        <v>-0.65803400451947702</v>
      </c>
      <c r="AN88">
        <f t="shared" si="72"/>
        <v>0</v>
      </c>
      <c r="AO88">
        <f t="shared" si="73"/>
        <v>0</v>
      </c>
      <c r="AP88">
        <f t="shared" si="74"/>
        <v>-1.3169497346054244E-30</v>
      </c>
      <c r="AQ88">
        <f t="shared" si="75"/>
        <v>-7.3252730760944534E-25</v>
      </c>
      <c r="AR88">
        <f t="shared" si="76"/>
        <v>-7.3252862455918005E-25</v>
      </c>
      <c r="AS88">
        <f t="shared" si="77"/>
        <v>-6.6719123128538462E-5</v>
      </c>
      <c r="AT88">
        <f t="shared" si="78"/>
        <v>-4.3589827110645116E-5</v>
      </c>
      <c r="AU88">
        <f t="shared" si="79"/>
        <v>-1.1030895023918356E-4</v>
      </c>
      <c r="AW88">
        <v>85</v>
      </c>
      <c r="AX88">
        <f>IF(Z88&gt;0, (R88*SUMPRODUCT(K88:$K$98, X88:$X$98)-K88*$AZ$3)/Z88, 0)</f>
        <v>-5.2772770870446605E+27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0.92968762000000005</v>
      </c>
      <c r="Q89" s="5">
        <f t="shared" si="91"/>
        <v>12.5</v>
      </c>
      <c r="R89">
        <f t="shared" si="62"/>
        <v>500000</v>
      </c>
      <c r="S89">
        <f t="shared" si="63"/>
        <v>-7.8124168570435614E+28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-3.3167036518118791</v>
      </c>
      <c r="AC89">
        <f t="shared" si="64"/>
        <v>-2.9613425462606062</v>
      </c>
      <c r="AE89">
        <f t="shared" si="65"/>
        <v>0</v>
      </c>
      <c r="AF89">
        <f t="shared" si="66"/>
        <v>0</v>
      </c>
      <c r="AG89">
        <f t="shared" si="67"/>
        <v>-4.7381984993393924E-28</v>
      </c>
      <c r="AH89">
        <f t="shared" si="68"/>
        <v>-2.9214860935273456E-22</v>
      </c>
      <c r="AI89">
        <f t="shared" si="69"/>
        <v>-2.921490831725845E-22</v>
      </c>
      <c r="AJ89">
        <f t="shared" si="70"/>
        <v>-0.35536110555127287</v>
      </c>
      <c r="AK89">
        <f t="shared" si="92"/>
        <v>-0.23216925562683155</v>
      </c>
      <c r="AL89">
        <f t="shared" si="71"/>
        <v>-0.58753036117810442</v>
      </c>
      <c r="AN89">
        <f t="shared" si="72"/>
        <v>0</v>
      </c>
      <c r="AO89">
        <f t="shared" si="73"/>
        <v>0</v>
      </c>
      <c r="AP89">
        <f t="shared" si="74"/>
        <v>-7.0918190030733342E-32</v>
      </c>
      <c r="AQ89">
        <f t="shared" si="75"/>
        <v>-4.3726852300891026E-26</v>
      </c>
      <c r="AR89">
        <f t="shared" si="76"/>
        <v>-4.3726923219081054E-26</v>
      </c>
      <c r="AS89">
        <f t="shared" si="77"/>
        <v>-5.3188076473643525E-5</v>
      </c>
      <c r="AT89">
        <f t="shared" si="78"/>
        <v>-3.4749543296113761E-5</v>
      </c>
      <c r="AU89">
        <f t="shared" si="79"/>
        <v>-8.7937619769757293E-5</v>
      </c>
      <c r="AW89">
        <v>86</v>
      </c>
      <c r="AX89">
        <f>IF(Z89&gt;0, (R89*SUMPRODUCT(K89:$K$98, X89:$X$98)-K89*$AZ$3)/Z89, 0)</f>
        <v>-7.8124168570435614E+28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0.93575936900000001</v>
      </c>
      <c r="Q90" s="5">
        <f t="shared" si="91"/>
        <v>12.5</v>
      </c>
      <c r="R90">
        <f t="shared" si="62"/>
        <v>500000</v>
      </c>
      <c r="S90">
        <f t="shared" si="63"/>
        <v>-1.2860049865181114E+30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-2.9613425462606062</v>
      </c>
      <c r="AC90">
        <f t="shared" si="64"/>
        <v>-2.6440558448755414</v>
      </c>
      <c r="AE90">
        <f t="shared" si="65"/>
        <v>0</v>
      </c>
      <c r="AF90">
        <f t="shared" si="66"/>
        <v>0</v>
      </c>
      <c r="AG90">
        <f t="shared" si="67"/>
        <v>-2.570028764074221E-29</v>
      </c>
      <c r="AH90">
        <f t="shared" si="68"/>
        <v>-1.7735254551754307E-23</v>
      </c>
      <c r="AI90">
        <f t="shared" si="69"/>
        <v>-1.7735280252041948E-23</v>
      </c>
      <c r="AJ90">
        <f t="shared" si="70"/>
        <v>-0.31728670138506487</v>
      </c>
      <c r="AK90">
        <f t="shared" si="92"/>
        <v>-0.20729397823824244</v>
      </c>
      <c r="AL90">
        <f t="shared" si="71"/>
        <v>-0.52458067962330734</v>
      </c>
      <c r="AN90">
        <f t="shared" si="72"/>
        <v>0</v>
      </c>
      <c r="AO90">
        <f t="shared" si="73"/>
        <v>0</v>
      </c>
      <c r="AP90">
        <f t="shared" si="74"/>
        <v>-3.4345065862900821E-33</v>
      </c>
      <c r="AQ90">
        <f t="shared" si="75"/>
        <v>-2.3700843126350402E-27</v>
      </c>
      <c r="AR90">
        <f t="shared" si="76"/>
        <v>-2.3700877471416265E-27</v>
      </c>
      <c r="AS90">
        <f t="shared" si="77"/>
        <v>-4.2401208923504063E-5</v>
      </c>
      <c r="AT90">
        <f t="shared" si="78"/>
        <v>-2.7702123163355996E-5</v>
      </c>
      <c r="AU90">
        <f t="shared" si="79"/>
        <v>-7.0103332086860062E-5</v>
      </c>
      <c r="AW90">
        <v>87</v>
      </c>
      <c r="AX90">
        <f>IF(Z90&gt;0, (R90*SUMPRODUCT(K90:$K$98, X90:$X$98)-K90*$AZ$3)/Z90, 0)</f>
        <v>-1.2860049865181114E+30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0.94179042899999998</v>
      </c>
      <c r="Q91" s="5">
        <f t="shared" si="91"/>
        <v>12.5</v>
      </c>
      <c r="R91">
        <f t="shared" si="62"/>
        <v>500000</v>
      </c>
      <c r="S91">
        <f t="shared" si="63"/>
        <v>-2.3817236165876676E+31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-2.6440558448755414</v>
      </c>
      <c r="AC91">
        <f t="shared" si="64"/>
        <v>-2.3607641472103045</v>
      </c>
      <c r="AE91">
        <f t="shared" si="65"/>
        <v>0</v>
      </c>
      <c r="AF91">
        <f t="shared" si="66"/>
        <v>0</v>
      </c>
      <c r="AG91">
        <f t="shared" si="67"/>
        <v>-1.2389998417367839E-30</v>
      </c>
      <c r="AH91">
        <f t="shared" si="68"/>
        <v>-9.6817139690392E-25</v>
      </c>
      <c r="AI91">
        <f t="shared" si="69"/>
        <v>-9.681726359037617E-25</v>
      </c>
      <c r="AJ91">
        <f t="shared" si="70"/>
        <v>-0.28329169766523687</v>
      </c>
      <c r="AK91">
        <f t="shared" si="92"/>
        <v>-0.18508390914128792</v>
      </c>
      <c r="AL91">
        <f t="shared" si="71"/>
        <v>-0.46837560680652479</v>
      </c>
      <c r="AN91">
        <f t="shared" si="72"/>
        <v>0</v>
      </c>
      <c r="AO91">
        <f t="shared" si="73"/>
        <v>0</v>
      </c>
      <c r="AP91">
        <f t="shared" si="74"/>
        <v>-1.4783579385867794E-34</v>
      </c>
      <c r="AQ91">
        <f t="shared" si="75"/>
        <v>-1.1552090826090931E-28</v>
      </c>
      <c r="AR91">
        <f t="shared" si="76"/>
        <v>-1.1552105609670317E-28</v>
      </c>
      <c r="AS91">
        <f t="shared" si="77"/>
        <v>-3.3801984154579171E-5</v>
      </c>
      <c r="AT91">
        <f t="shared" si="78"/>
        <v>-2.2083962980991706E-5</v>
      </c>
      <c r="AU91">
        <f t="shared" si="79"/>
        <v>-5.5885947135570877E-5</v>
      </c>
      <c r="AW91">
        <v>88</v>
      </c>
      <c r="AX91">
        <f>IF(Z91&gt;0, (R91*SUMPRODUCT(K91:$K$98, X91:$X$98)-K91*$AZ$3)/Z91, 0)</f>
        <v>-2.3817236165876676E+31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0.94777327099999997</v>
      </c>
      <c r="Q92" s="5">
        <f t="shared" si="91"/>
        <v>12.5</v>
      </c>
      <c r="R92">
        <f t="shared" si="62"/>
        <v>500000</v>
      </c>
      <c r="S92">
        <f t="shared" si="63"/>
        <v>-5.0360020625368461E+32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-2.3607641472103045</v>
      </c>
      <c r="AC92">
        <f t="shared" si="64"/>
        <v>-2.1078251314377718</v>
      </c>
      <c r="AE92">
        <f t="shared" si="65"/>
        <v>0</v>
      </c>
      <c r="AF92">
        <f t="shared" si="66"/>
        <v>0</v>
      </c>
      <c r="AG92">
        <f t="shared" si="67"/>
        <v>-5.231891054806209E-32</v>
      </c>
      <c r="AH92">
        <f t="shared" si="68"/>
        <v>-4.6971637310854159E-26</v>
      </c>
      <c r="AI92">
        <f t="shared" si="69"/>
        <v>-4.697168962976471E-26</v>
      </c>
      <c r="AJ92">
        <f t="shared" si="70"/>
        <v>-0.25293901577253264</v>
      </c>
      <c r="AK92">
        <f t="shared" si="92"/>
        <v>-0.16525349030472133</v>
      </c>
      <c r="AL92">
        <f t="shared" si="71"/>
        <v>-0.418192506077254</v>
      </c>
      <c r="AN92">
        <f t="shared" si="72"/>
        <v>0</v>
      </c>
      <c r="AO92">
        <f t="shared" si="73"/>
        <v>0</v>
      </c>
      <c r="AP92">
        <f t="shared" si="74"/>
        <v>-5.5737696462234471E-36</v>
      </c>
      <c r="AQ92">
        <f t="shared" si="75"/>
        <v>-5.0041004970114604E-30</v>
      </c>
      <c r="AR92">
        <f t="shared" si="76"/>
        <v>-5.0041060707811072E-30</v>
      </c>
      <c r="AS92">
        <f t="shared" si="77"/>
        <v>-2.6946734817107091E-5</v>
      </c>
      <c r="AT92">
        <f t="shared" si="78"/>
        <v>-1.7605200080509965E-5</v>
      </c>
      <c r="AU92">
        <f t="shared" si="79"/>
        <v>-4.4551934897617059E-5</v>
      </c>
      <c r="AW92">
        <v>89</v>
      </c>
      <c r="AX92">
        <f>IF(Z92&gt;0, (R92*SUMPRODUCT(K92:$K$98, X92:$X$98)-K92*$AZ$3)/Z92, 0)</f>
        <v>-5.0360020625368461E+32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0.95370057100000005</v>
      </c>
      <c r="Q93" s="5">
        <f t="shared" si="91"/>
        <v>12.5</v>
      </c>
      <c r="R93">
        <f t="shared" si="62"/>
        <v>500000</v>
      </c>
      <c r="S93">
        <f t="shared" si="63"/>
        <v>-1.2387055490540425E+34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-2.1078251314377718</v>
      </c>
      <c r="AC93">
        <f t="shared" si="64"/>
        <v>-1.8819867244980102</v>
      </c>
      <c r="AE93">
        <f t="shared" si="65"/>
        <v>0</v>
      </c>
      <c r="AF93">
        <f t="shared" si="66"/>
        <v>0</v>
      </c>
      <c r="AG93">
        <f t="shared" si="67"/>
        <v>-1.8991465787967324E-33</v>
      </c>
      <c r="AH93">
        <f t="shared" si="68"/>
        <v>-1.9958629945513897E-27</v>
      </c>
      <c r="AI93">
        <f t="shared" si="69"/>
        <v>-1.9958648936979687E-27</v>
      </c>
      <c r="AJ93">
        <f t="shared" si="70"/>
        <v>-0.22583840693976165</v>
      </c>
      <c r="AK93">
        <f t="shared" si="92"/>
        <v>-0.14754775920064403</v>
      </c>
      <c r="AL93">
        <f t="shared" si="71"/>
        <v>-0.37338616614040565</v>
      </c>
      <c r="AN93">
        <f t="shared" si="72"/>
        <v>0</v>
      </c>
      <c r="AO93">
        <f t="shared" si="73"/>
        <v>0</v>
      </c>
      <c r="AP93">
        <f t="shared" si="74"/>
        <v>-1.8064701387093148E-37</v>
      </c>
      <c r="AQ93">
        <f t="shared" si="75"/>
        <v>-1.8984668907949177E-31</v>
      </c>
      <c r="AR93">
        <f t="shared" si="76"/>
        <v>-1.8984686972650564E-31</v>
      </c>
      <c r="AS93">
        <f t="shared" si="77"/>
        <v>-2.1481772016188722E-5</v>
      </c>
      <c r="AT93">
        <f t="shared" si="78"/>
        <v>-1.4034757717243273E-5</v>
      </c>
      <c r="AU93">
        <f t="shared" si="79"/>
        <v>-3.5516529733431989E-5</v>
      </c>
      <c r="AW93">
        <v>90</v>
      </c>
      <c r="AX93">
        <f>IF(Z93&gt;0, (R93*SUMPRODUCT(K93:$K$98, X93:$X$98)-K93*$AZ$3)/Z93, 0)</f>
        <v>-1.2387055490540425E+34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0.95959776100000005</v>
      </c>
      <c r="Q94" s="5">
        <f t="shared" si="91"/>
        <v>12.5</v>
      </c>
      <c r="R94">
        <f t="shared" si="62"/>
        <v>500000</v>
      </c>
      <c r="S94">
        <f t="shared" si="63"/>
        <v>-3.6378475196174886E+35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-1.8819867244980102</v>
      </c>
      <c r="AC94">
        <f t="shared" si="64"/>
        <v>-1.6803452897303663</v>
      </c>
      <c r="AE94">
        <f t="shared" si="65"/>
        <v>0</v>
      </c>
      <c r="AF94">
        <f t="shared" si="66"/>
        <v>0</v>
      </c>
      <c r="AG94">
        <f t="shared" si="67"/>
        <v>-5.7738308184610594E-35</v>
      </c>
      <c r="AH94">
        <f t="shared" si="68"/>
        <v>-7.2896672192966176E-29</v>
      </c>
      <c r="AI94">
        <f t="shared" si="69"/>
        <v>-7.289672993127436E-29</v>
      </c>
      <c r="AJ94">
        <f t="shared" si="70"/>
        <v>-0.20164143476764385</v>
      </c>
      <c r="AK94">
        <f t="shared" si="92"/>
        <v>-0.13173907071486071</v>
      </c>
      <c r="AL94">
        <f t="shared" si="71"/>
        <v>-0.33338050548250453</v>
      </c>
      <c r="AN94">
        <f t="shared" si="72"/>
        <v>0</v>
      </c>
      <c r="AO94">
        <f t="shared" si="73"/>
        <v>0</v>
      </c>
      <c r="AP94">
        <f t="shared" si="74"/>
        <v>-4.9036372235181912E-39</v>
      </c>
      <c r="AQ94">
        <f t="shared" si="75"/>
        <v>-6.1910167872100635E-33</v>
      </c>
      <c r="AR94">
        <f t="shared" si="76"/>
        <v>-6.1910216908472877E-33</v>
      </c>
      <c r="AS94">
        <f t="shared" si="77"/>
        <v>-1.7125137130252445E-5</v>
      </c>
      <c r="AT94">
        <f t="shared" si="78"/>
        <v>-1.118842292509827E-5</v>
      </c>
      <c r="AU94">
        <f t="shared" si="79"/>
        <v>-2.8313560055350713E-5</v>
      </c>
      <c r="AW94">
        <v>91</v>
      </c>
      <c r="AX94">
        <f>IF(Z94&gt;0, (R94*SUMPRODUCT(K94:$K$98, X94:$X$98)-K94*$AZ$3)/Z94, 0)</f>
        <v>-3.6378475196174886E+35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0.96549474700000004</v>
      </c>
      <c r="Q95" s="5">
        <f t="shared" si="91"/>
        <v>12.5</v>
      </c>
      <c r="R95">
        <f t="shared" si="62"/>
        <v>500000</v>
      </c>
      <c r="S95">
        <f t="shared" si="63"/>
        <v>-1.3254619907477032E+37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-1.6803452897303663</v>
      </c>
      <c r="AC95">
        <f t="shared" si="64"/>
        <v>-1.5003082944021127</v>
      </c>
      <c r="AE95">
        <f t="shared" si="65"/>
        <v>0</v>
      </c>
      <c r="AF95">
        <f t="shared" si="66"/>
        <v>0</v>
      </c>
      <c r="AG95">
        <f t="shared" si="67"/>
        <v>-1.4148918498558542E-36</v>
      </c>
      <c r="AH95">
        <f t="shared" si="68"/>
        <v>-2.2298413301163453E-30</v>
      </c>
      <c r="AI95">
        <f t="shared" si="69"/>
        <v>-2.2298427450081951E-30</v>
      </c>
      <c r="AJ95">
        <f t="shared" si="70"/>
        <v>-0.18003699532825368</v>
      </c>
      <c r="AK95">
        <f t="shared" si="92"/>
        <v>-0.11762417028112565</v>
      </c>
      <c r="AL95">
        <f t="shared" si="71"/>
        <v>-0.29766116560937933</v>
      </c>
      <c r="AN95">
        <f t="shared" si="72"/>
        <v>0</v>
      </c>
      <c r="AO95">
        <f t="shared" si="73"/>
        <v>0</v>
      </c>
      <c r="AP95">
        <f t="shared" si="74"/>
        <v>-1.072900631986883E-40</v>
      </c>
      <c r="AQ95">
        <f t="shared" si="75"/>
        <v>-1.6908699930358849E-34</v>
      </c>
      <c r="AR95">
        <f t="shared" si="76"/>
        <v>-1.6908710659365168E-34</v>
      </c>
      <c r="AS95">
        <f t="shared" si="77"/>
        <v>-1.3652054472458918E-5</v>
      </c>
      <c r="AT95">
        <f t="shared" si="78"/>
        <v>-8.9193422553398194E-6</v>
      </c>
      <c r="AU95">
        <f t="shared" si="79"/>
        <v>-2.2571396727798739E-5</v>
      </c>
      <c r="AW95">
        <v>92</v>
      </c>
      <c r="AX95">
        <f>IF(Z95&gt;0, (R95*SUMPRODUCT(K95:$K$98, X95:$X$98)-K95*$AZ$3)/Z95, 0)</f>
        <v>-1.3254619907477032E+37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0.97139193700000004</v>
      </c>
      <c r="Q96" s="5">
        <f t="shared" si="91"/>
        <v>12.5</v>
      </c>
      <c r="R96">
        <f t="shared" si="62"/>
        <v>500000</v>
      </c>
      <c r="S96">
        <f t="shared" si="63"/>
        <v>-6.3598677950775182E+38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-1.5003082944021127</v>
      </c>
      <c r="AC96">
        <f t="shared" si="64"/>
        <v>-1.3395609771447432</v>
      </c>
      <c r="AE96">
        <f t="shared" si="65"/>
        <v>0</v>
      </c>
      <c r="AF96">
        <f t="shared" si="66"/>
        <v>0</v>
      </c>
      <c r="AG96">
        <f t="shared" si="67"/>
        <v>-2.6328396680304262E-38</v>
      </c>
      <c r="AH96">
        <f t="shared" si="68"/>
        <v>-5.4976581387079657E-32</v>
      </c>
      <c r="AI96">
        <f t="shared" si="69"/>
        <v>-5.4976607715476342E-32</v>
      </c>
      <c r="AJ96">
        <f t="shared" si="70"/>
        <v>-0.16074731725736946</v>
      </c>
      <c r="AK96">
        <f t="shared" si="92"/>
        <v>-0.1050215806081479</v>
      </c>
      <c r="AL96">
        <f t="shared" si="71"/>
        <v>-0.26576889786551738</v>
      </c>
      <c r="AN96">
        <f t="shared" si="72"/>
        <v>0</v>
      </c>
      <c r="AO96">
        <f t="shared" si="73"/>
        <v>0</v>
      </c>
      <c r="AP96">
        <f t="shared" si="74"/>
        <v>-1.7825537993528322E-42</v>
      </c>
      <c r="AQ96">
        <f t="shared" si="75"/>
        <v>-3.7221679396937939E-36</v>
      </c>
      <c r="AR96">
        <f t="shared" si="76"/>
        <v>-3.7221697222475936E-36</v>
      </c>
      <c r="AS96">
        <f t="shared" si="77"/>
        <v>-1.0883334241437281E-5</v>
      </c>
      <c r="AT96">
        <f t="shared" si="78"/>
        <v>-7.1104450377390129E-6</v>
      </c>
      <c r="AU96">
        <f t="shared" si="79"/>
        <v>-1.7993779279176296E-5</v>
      </c>
      <c r="AW96">
        <v>93</v>
      </c>
      <c r="AX96">
        <f>IF(Z96&gt;0, (R96*SUMPRODUCT(K96:$K$98, X96:$X$98)-K96*$AZ$3)/Z96, 0)</f>
        <v>-6.3598677950775182E+38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0.97728912599999995</v>
      </c>
      <c r="Q97" s="5">
        <f t="shared" si="91"/>
        <v>12.5</v>
      </c>
      <c r="R97">
        <f t="shared" si="62"/>
        <v>500000</v>
      </c>
      <c r="S97">
        <f t="shared" si="63"/>
        <v>-4.4673980628413564E+40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-1.3395609771447432</v>
      </c>
      <c r="AC97">
        <f t="shared" si="64"/>
        <v>-1.1960365867363778</v>
      </c>
      <c r="AE97">
        <f t="shared" si="65"/>
        <v>0</v>
      </c>
      <c r="AF97">
        <f t="shared" si="66"/>
        <v>0</v>
      </c>
      <c r="AG97">
        <f t="shared" si="67"/>
        <v>-3.3465693282536652E-40</v>
      </c>
      <c r="AH97">
        <f t="shared" si="68"/>
        <v>-1.029218231227034E-33</v>
      </c>
      <c r="AI97">
        <f t="shared" si="69"/>
        <v>-1.0292185658839668E-33</v>
      </c>
      <c r="AJ97">
        <f t="shared" si="70"/>
        <v>-0.1435243904083654</v>
      </c>
      <c r="AK97">
        <f t="shared" si="92"/>
        <v>-9.3769268400132028E-2</v>
      </c>
      <c r="AL97">
        <f t="shared" si="71"/>
        <v>-0.23729365880849743</v>
      </c>
      <c r="AN97">
        <f t="shared" si="72"/>
        <v>0</v>
      </c>
      <c r="AO97">
        <f t="shared" si="73"/>
        <v>0</v>
      </c>
      <c r="AP97">
        <f t="shared" si="74"/>
        <v>-2.0230193519459983E-44</v>
      </c>
      <c r="AQ97">
        <f t="shared" si="75"/>
        <v>-6.221680159348244E-38</v>
      </c>
      <c r="AR97">
        <f t="shared" si="76"/>
        <v>-6.221682182367596E-38</v>
      </c>
      <c r="AS97">
        <f t="shared" si="77"/>
        <v>-8.6761274246151672E-6</v>
      </c>
      <c r="AT97">
        <f t="shared" si="78"/>
        <v>-5.6684032507485742E-6</v>
      </c>
      <c r="AU97">
        <f t="shared" si="79"/>
        <v>-1.4344530675363741E-5</v>
      </c>
      <c r="AW97">
        <v>94</v>
      </c>
      <c r="AX97">
        <f>IF(Z97&gt;0, (R97*SUMPRODUCT(K97:$K$98, X97:$X$98)-K97*$AZ$3)/Z97, 0)</f>
        <v>-4.4673980628413564E+40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-1.1960365867363778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-1.338627731301466E-35</v>
      </c>
      <c r="AI98">
        <f t="shared" si="69"/>
        <v>-1.338627731301466E-35</v>
      </c>
      <c r="AJ98">
        <f t="shared" si="70"/>
        <v>-1.1960365867363778</v>
      </c>
      <c r="AK98">
        <f t="shared" si="92"/>
        <v>-8.372256107154645E-2</v>
      </c>
      <c r="AL98">
        <f t="shared" si="71"/>
        <v>-1.2797591478079242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-7.2250691140928504E-40</v>
      </c>
      <c r="AR98">
        <f t="shared" si="76"/>
        <v>-7.2250691140928504E-40</v>
      </c>
      <c r="AS98">
        <f t="shared" si="77"/>
        <v>-6.4554519528386625E-5</v>
      </c>
      <c r="AT98">
        <f t="shared" si="78"/>
        <v>-4.5188163669870637E-6</v>
      </c>
      <c r="AU98">
        <f t="shared" si="79"/>
        <v>-6.9073335895373684E-5</v>
      </c>
      <c r="AW98">
        <v>95</v>
      </c>
    </row>
    <row r="100" spans="5:50" x14ac:dyDescent="0.25">
      <c r="AN100" s="6">
        <f t="shared" ref="AN100:AU100" si="93">SUM(AN3:AN98)</f>
        <v>33369.123950422865</v>
      </c>
      <c r="AO100" s="6">
        <f t="shared" si="93"/>
        <v>-3336.9123950422868</v>
      </c>
      <c r="AP100" s="6">
        <f t="shared" si="93"/>
        <v>-224.33334374748122</v>
      </c>
      <c r="AQ100" s="6">
        <f t="shared" si="93"/>
        <v>-19785.373544701572</v>
      </c>
      <c r="AR100" s="6">
        <f t="shared" si="93"/>
        <v>10022.50466693154</v>
      </c>
      <c r="AS100" s="6">
        <f t="shared" si="93"/>
        <v>-4848.1224436211096</v>
      </c>
      <c r="AT100" s="6">
        <f t="shared" si="93"/>
        <v>1756.1281356235515</v>
      </c>
      <c r="AU100" s="6">
        <f t="shared" si="93"/>
        <v>6930.5103589339851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AC09-31CF-4825-9E20-0B02CBB12A9C}">
  <sheetPr codeName="Sheet8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73406.315800345386</v>
      </c>
      <c r="K3">
        <v>1</v>
      </c>
      <c r="L3" s="2">
        <v>0</v>
      </c>
      <c r="O3">
        <f>$C$3</f>
        <v>73406.315800345386</v>
      </c>
      <c r="P3">
        <f>O3*C5</f>
        <v>7340.6315800345392</v>
      </c>
      <c r="Q3" s="5">
        <f>B8</f>
        <v>100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73406.315800345386</v>
      </c>
      <c r="AF3">
        <f t="shared" ref="AF3:AF34" si="4">-$Z3*P3</f>
        <v>-7340.6315800345392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65965.684220310854</v>
      </c>
      <c r="AJ3">
        <f t="shared" ref="AJ3:AJ34" si="8">AB3-AC3</f>
        <v>0</v>
      </c>
      <c r="AL3">
        <f t="shared" ref="AL3:AL34" si="9">SUM(AI3:AK3)</f>
        <v>65965.684220310854</v>
      </c>
      <c r="AN3">
        <f t="shared" ref="AN3:AN34" si="10">AE3*$K3</f>
        <v>73406.315800345386</v>
      </c>
      <c r="AO3">
        <f t="shared" ref="AO3:AO34" si="11">AF3*$K3</f>
        <v>-7340.6315800345392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65965.684220310854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65965.684220310854</v>
      </c>
      <c r="AW3">
        <v>0</v>
      </c>
      <c r="AX3">
        <f>IF(Z3&gt;0, (R3*SUMPRODUCT(K3:$K$98, X3:$X$98)-K3*$AZ$3)/Z3, 0)</f>
        <v>0</v>
      </c>
      <c r="AZ3">
        <f>C6*SUMPRODUCT(X4:X89, K4:K89)/1</f>
        <v>43383.152592153194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1.482798E-3</v>
      </c>
      <c r="R4">
        <f t="shared" si="0"/>
        <v>500000</v>
      </c>
      <c r="S4">
        <f t="shared" si="1"/>
        <v>2943.8216613613736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2910.0183518759368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-741.399</v>
      </c>
      <c r="AI4">
        <f t="shared" si="7"/>
        <v>-741.399</v>
      </c>
      <c r="AJ4">
        <f t="shared" si="8"/>
        <v>-2910.0183518759368</v>
      </c>
      <c r="AK4">
        <f>G4*SUM(AB4, AE4:AF4)</f>
        <v>0</v>
      </c>
      <c r="AL4">
        <f t="shared" si="9"/>
        <v>-3651.4173518759367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-691.66806605093757</v>
      </c>
      <c r="AR4">
        <f t="shared" si="14"/>
        <v>-691.66806605093757</v>
      </c>
      <c r="AS4">
        <f t="shared" si="15"/>
        <v>-2714.8226064706937</v>
      </c>
      <c r="AT4">
        <f t="shared" si="16"/>
        <v>0</v>
      </c>
      <c r="AU4">
        <f t="shared" si="17"/>
        <v>-3406.4906725216315</v>
      </c>
      <c r="AW4">
        <v>1</v>
      </c>
      <c r="AX4">
        <f>IF(Z4&gt;0, (R4*SUMPRODUCT(K4:$K$98, X4:$X$98)-K4*$AZ$3)/Z4, 0)</f>
        <v>2943.8216613613736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1.5387599999999999E-3</v>
      </c>
      <c r="Q5" s="5">
        <f t="shared" ref="Q5:Q36" si="29">$C$8</f>
        <v>12.5</v>
      </c>
      <c r="R5">
        <f t="shared" si="0"/>
        <v>500000</v>
      </c>
      <c r="S5">
        <f t="shared" si="1"/>
        <v>5725.2484727493911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2910.0183518759368</v>
      </c>
      <c r="AC5">
        <f t="shared" si="2"/>
        <v>5594.2029126492198</v>
      </c>
      <c r="AE5">
        <f t="shared" si="3"/>
        <v>0</v>
      </c>
      <c r="AF5">
        <f t="shared" si="4"/>
        <v>0</v>
      </c>
      <c r="AG5">
        <f t="shared" si="5"/>
        <v>-12.213886740628132</v>
      </c>
      <c r="AH5">
        <f t="shared" si="6"/>
        <v>-760.54536487476003</v>
      </c>
      <c r="AI5">
        <f t="shared" si="7"/>
        <v>-772.75925161538817</v>
      </c>
      <c r="AJ5">
        <f t="shared" si="8"/>
        <v>-2684.184560773283</v>
      </c>
      <c r="AK5">
        <f>G5*SUM(AB5, AE5:AF5)</f>
        <v>119.31075242691341</v>
      </c>
      <c r="AL5">
        <f t="shared" si="9"/>
        <v>-3337.6330599617577</v>
      </c>
      <c r="AN5">
        <f t="shared" si="10"/>
        <v>0</v>
      </c>
      <c r="AO5">
        <f t="shared" si="11"/>
        <v>0</v>
      </c>
      <c r="AP5">
        <f t="shared" si="12"/>
        <v>-10.444192478853079</v>
      </c>
      <c r="AQ5">
        <f t="shared" si="13"/>
        <v>-650.3484393079475</v>
      </c>
      <c r="AR5">
        <f t="shared" si="14"/>
        <v>-660.7926317868006</v>
      </c>
      <c r="AS5">
        <f t="shared" si="15"/>
        <v>-2295.2677388295601</v>
      </c>
      <c r="AT5">
        <f t="shared" si="16"/>
        <v>102.02358099477402</v>
      </c>
      <c r="AU5">
        <f t="shared" si="17"/>
        <v>-2854.0367896215866</v>
      </c>
      <c r="AW5">
        <v>2</v>
      </c>
      <c r="AX5">
        <f>IF(Z5&gt;0, (R5*SUMPRODUCT(K5:$K$98, X5:$X$98)-K5*$AZ$3)/Z5, 0)</f>
        <v>5725.2484727493911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1.6157089999999999E-3</v>
      </c>
      <c r="Q6" s="5">
        <f t="shared" si="29"/>
        <v>12.5</v>
      </c>
      <c r="R6">
        <f t="shared" si="0"/>
        <v>500000</v>
      </c>
      <c r="S6">
        <f t="shared" si="1"/>
        <v>8878.9422571178366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5594.2029126492198</v>
      </c>
      <c r="AC6">
        <f t="shared" si="2"/>
        <v>8574.9370669900381</v>
      </c>
      <c r="AE6">
        <f t="shared" si="3"/>
        <v>0</v>
      </c>
      <c r="AF6">
        <f t="shared" si="4"/>
        <v>0</v>
      </c>
      <c r="AG6">
        <f t="shared" si="5"/>
        <v>-12.072013786490036</v>
      </c>
      <c r="AH6">
        <f t="shared" si="6"/>
        <v>-789.36346927254147</v>
      </c>
      <c r="AI6">
        <f t="shared" si="7"/>
        <v>-801.43548305903153</v>
      </c>
      <c r="AJ6">
        <f t="shared" si="8"/>
        <v>-2980.7341543408183</v>
      </c>
      <c r="AK6">
        <f>G6*SUM(AB6, AE6:AF6)</f>
        <v>327.2608703899794</v>
      </c>
      <c r="AL6">
        <f t="shared" si="9"/>
        <v>-3454.9087670098702</v>
      </c>
      <c r="AN6">
        <f t="shared" si="10"/>
        <v>0</v>
      </c>
      <c r="AO6">
        <f t="shared" si="11"/>
        <v>0</v>
      </c>
      <c r="AP6">
        <f t="shared" si="12"/>
        <v>-9.3124725108513591</v>
      </c>
      <c r="AQ6">
        <f t="shared" si="13"/>
        <v>-608.92289709752731</v>
      </c>
      <c r="AR6">
        <f t="shared" si="14"/>
        <v>-618.23536960837873</v>
      </c>
      <c r="AS6">
        <f t="shared" si="15"/>
        <v>-2299.3682218553313</v>
      </c>
      <c r="AT6">
        <f t="shared" si="16"/>
        <v>252.45231767334414</v>
      </c>
      <c r="AU6">
        <f t="shared" si="17"/>
        <v>-2665.1512737903658</v>
      </c>
      <c r="AW6">
        <v>3</v>
      </c>
      <c r="AX6">
        <f>IF(Z6&gt;0, (R6*SUMPRODUCT(K6:$K$98, X6:$X$98)-K6*$AZ$3)/Z6, 0)</f>
        <v>8878.9422571178366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1.70465E-3</v>
      </c>
      <c r="Q7" s="5">
        <f t="shared" si="29"/>
        <v>12.5</v>
      </c>
      <c r="R7">
        <f t="shared" si="0"/>
        <v>500000</v>
      </c>
      <c r="S7">
        <f t="shared" si="1"/>
        <v>11507.570186103503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8574.9370669900381</v>
      </c>
      <c r="AC7">
        <f t="shared" si="2"/>
        <v>10983.483301784607</v>
      </c>
      <c r="AE7">
        <f t="shared" si="3"/>
        <v>0</v>
      </c>
      <c r="AF7">
        <f t="shared" si="4"/>
        <v>0</v>
      </c>
      <c r="AG7">
        <f t="shared" si="5"/>
        <v>-11.930715090323996</v>
      </c>
      <c r="AH7">
        <f t="shared" si="6"/>
        <v>-823.14233204560969</v>
      </c>
      <c r="AI7">
        <f t="shared" si="7"/>
        <v>-835.07304713593373</v>
      </c>
      <c r="AJ7">
        <f t="shared" si="8"/>
        <v>-2408.5462347945686</v>
      </c>
      <c r="AK7">
        <f>G7*SUM(AB7, AE7:AF7)</f>
        <v>421.02940998921088</v>
      </c>
      <c r="AL7">
        <f t="shared" si="9"/>
        <v>-2822.5898719412917</v>
      </c>
      <c r="AN7">
        <f t="shared" si="10"/>
        <v>0</v>
      </c>
      <c r="AO7">
        <f t="shared" si="11"/>
        <v>0</v>
      </c>
      <c r="AP7">
        <f t="shared" si="12"/>
        <v>-8.3736450545693977</v>
      </c>
      <c r="AQ7">
        <f t="shared" si="13"/>
        <v>-577.72745939851779</v>
      </c>
      <c r="AR7">
        <f t="shared" si="14"/>
        <v>-586.10110445308715</v>
      </c>
      <c r="AS7">
        <f t="shared" si="15"/>
        <v>-1690.4528450307314</v>
      </c>
      <c r="AT7">
        <f t="shared" si="16"/>
        <v>295.50205583600814</v>
      </c>
      <c r="AU7">
        <f t="shared" si="17"/>
        <v>-1981.0518936478106</v>
      </c>
      <c r="AW7">
        <v>4</v>
      </c>
      <c r="AX7">
        <f>IF(Z7&gt;0, (R7*SUMPRODUCT(K7:$K$98, X7:$X$98)-K7*$AZ$3)/Z7, 0)</f>
        <v>11507.570186103503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1.795589E-3</v>
      </c>
      <c r="Q8" s="5">
        <f t="shared" si="29"/>
        <v>12.5</v>
      </c>
      <c r="R8">
        <f t="shared" si="0"/>
        <v>500000</v>
      </c>
      <c r="S8">
        <f t="shared" si="1"/>
        <v>13180.954224493882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10983.483301784607</v>
      </c>
      <c r="AC8">
        <f t="shared" si="2"/>
        <v>12432.260501219414</v>
      </c>
      <c r="AE8">
        <f t="shared" si="3"/>
        <v>0</v>
      </c>
      <c r="AF8">
        <f t="shared" si="4"/>
        <v>0</v>
      </c>
      <c r="AG8">
        <f t="shared" si="5"/>
        <v>-11.789985278642435</v>
      </c>
      <c r="AH8">
        <f t="shared" si="6"/>
        <v>-856.90643113279089</v>
      </c>
      <c r="AI8">
        <f t="shared" si="7"/>
        <v>-868.69641641143335</v>
      </c>
      <c r="AJ8">
        <f t="shared" si="8"/>
        <v>-1448.7771994348077</v>
      </c>
      <c r="AK8">
        <f t="shared" ref="AK8:AK39" si="30">G8*SUM(AB8:AB8, AE8:AF8)</f>
        <v>233.94819432801211</v>
      </c>
      <c r="AL8">
        <f t="shared" si="9"/>
        <v>-2083.525421518229</v>
      </c>
      <c r="AN8">
        <f t="shared" si="10"/>
        <v>0</v>
      </c>
      <c r="AO8">
        <f t="shared" si="11"/>
        <v>0</v>
      </c>
      <c r="AP8">
        <f t="shared" si="12"/>
        <v>-7.7241416774701888</v>
      </c>
      <c r="AQ8">
        <f t="shared" si="13"/>
        <v>-561.39736581309467</v>
      </c>
      <c r="AR8">
        <f t="shared" si="14"/>
        <v>-569.12150749056491</v>
      </c>
      <c r="AS8">
        <f t="shared" si="15"/>
        <v>-949.15812726201136</v>
      </c>
      <c r="AT8">
        <f t="shared" si="16"/>
        <v>153.26982650702399</v>
      </c>
      <c r="AU8">
        <f t="shared" si="17"/>
        <v>-1365.0098082455522</v>
      </c>
      <c r="AW8">
        <v>5</v>
      </c>
      <c r="AX8">
        <f>IF(Z8&gt;0, (R8*SUMPRODUCT(K8:$K$98, X8:$X$98)-K8*$AZ$3)/Z8, 0)</f>
        <v>13180.954224493882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1.891525E-3</v>
      </c>
      <c r="Q9" s="5">
        <f t="shared" si="29"/>
        <v>12.5</v>
      </c>
      <c r="R9">
        <f t="shared" si="0"/>
        <v>500000</v>
      </c>
      <c r="S9">
        <f t="shared" si="1"/>
        <v>14351.71771613274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12432.260501219414</v>
      </c>
      <c r="AC9">
        <f t="shared" si="2"/>
        <v>13375.553343101663</v>
      </c>
      <c r="AE9">
        <f t="shared" si="3"/>
        <v>0</v>
      </c>
      <c r="AF9">
        <f t="shared" si="4"/>
        <v>0</v>
      </c>
      <c r="AG9">
        <f t="shared" si="5"/>
        <v>-11.649784373951826</v>
      </c>
      <c r="AH9">
        <f t="shared" si="6"/>
        <v>-892.04207616736528</v>
      </c>
      <c r="AI9">
        <f t="shared" si="7"/>
        <v>-903.69186054131706</v>
      </c>
      <c r="AJ9">
        <f t="shared" si="8"/>
        <v>-943.29284188224847</v>
      </c>
      <c r="AK9">
        <f t="shared" si="30"/>
        <v>73.350336957194543</v>
      </c>
      <c r="AL9">
        <f t="shared" si="9"/>
        <v>-1773.634365466371</v>
      </c>
      <c r="AN9">
        <f t="shared" si="10"/>
        <v>0</v>
      </c>
      <c r="AO9">
        <f t="shared" si="11"/>
        <v>0</v>
      </c>
      <c r="AP9">
        <f t="shared" si="12"/>
        <v>-7.2282317014954156</v>
      </c>
      <c r="AQ9">
        <f t="shared" si="13"/>
        <v>-553.47692343884069</v>
      </c>
      <c r="AR9">
        <f t="shared" si="14"/>
        <v>-560.70515514033605</v>
      </c>
      <c r="AS9">
        <f t="shared" si="15"/>
        <v>-585.27600208054855</v>
      </c>
      <c r="AT9">
        <f t="shared" si="16"/>
        <v>45.510990923990192</v>
      </c>
      <c r="AU9">
        <f t="shared" si="17"/>
        <v>-1100.4701662968944</v>
      </c>
      <c r="AW9">
        <v>6</v>
      </c>
      <c r="AX9">
        <f>IF(Z9&gt;0, (R9*SUMPRODUCT(K9:$K$98, X9:$X$98)-K9*$AZ$3)/Z9, 0)</f>
        <v>14351.71771613274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2.0024510000000001E-3</v>
      </c>
      <c r="Q10" s="5">
        <f t="shared" si="29"/>
        <v>12.5</v>
      </c>
      <c r="R10">
        <f t="shared" si="0"/>
        <v>500000</v>
      </c>
      <c r="S10">
        <f t="shared" si="1"/>
        <v>15425.311974386957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13375.553343101663</v>
      </c>
      <c r="AC10">
        <f t="shared" si="2"/>
        <v>14203.5759402556</v>
      </c>
      <c r="AE10">
        <f t="shared" si="3"/>
        <v>0</v>
      </c>
      <c r="AF10">
        <f t="shared" si="4"/>
        <v>0</v>
      </c>
      <c r="AG10">
        <f t="shared" si="5"/>
        <v>-11.509958407842905</v>
      </c>
      <c r="AH10">
        <f t="shared" si="6"/>
        <v>-933.12489477616839</v>
      </c>
      <c r="AI10">
        <f t="shared" si="7"/>
        <v>-944.63485318401126</v>
      </c>
      <c r="AJ10">
        <f t="shared" si="8"/>
        <v>-828.02259715393666</v>
      </c>
      <c r="AK10">
        <f t="shared" si="30"/>
        <v>54.839768706716825</v>
      </c>
      <c r="AL10">
        <f t="shared" si="9"/>
        <v>-1717.8176816312312</v>
      </c>
      <c r="AN10">
        <f t="shared" si="10"/>
        <v>0</v>
      </c>
      <c r="AO10">
        <f t="shared" si="11"/>
        <v>0</v>
      </c>
      <c r="AP10">
        <f t="shared" si="12"/>
        <v>-6.7749503886553182</v>
      </c>
      <c r="AQ10">
        <f t="shared" si="13"/>
        <v>-549.25262494606568</v>
      </c>
      <c r="AR10">
        <f t="shared" si="14"/>
        <v>-556.02757533472095</v>
      </c>
      <c r="AS10">
        <f t="shared" si="15"/>
        <v>-487.38768791561517</v>
      </c>
      <c r="AT10">
        <f t="shared" si="16"/>
        <v>32.279587740314781</v>
      </c>
      <c r="AU10">
        <f t="shared" si="17"/>
        <v>-1011.1356755100214</v>
      </c>
      <c r="AW10">
        <v>7</v>
      </c>
      <c r="AX10">
        <f>IF(Z10&gt;0, (R10*SUMPRODUCT(K10:$K$98, X10:$X$98)-K10*$AZ$3)/Z10, 0)</f>
        <v>15425.311974386957</v>
      </c>
    </row>
    <row r="11" spans="1:52" x14ac:dyDescent="0.25">
      <c r="A11" t="s">
        <v>33</v>
      </c>
      <c r="C11" s="25">
        <f>AU91</f>
        <v>15245.927127764058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2.1123779999999998E-3</v>
      </c>
      <c r="Q11" s="5">
        <f t="shared" si="29"/>
        <v>12.5</v>
      </c>
      <c r="R11">
        <f t="shared" si="0"/>
        <v>500000</v>
      </c>
      <c r="S11">
        <f t="shared" si="1"/>
        <v>16408.389292072683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14203.5759402556</v>
      </c>
      <c r="AC11">
        <f t="shared" si="2"/>
        <v>14925.786884524112</v>
      </c>
      <c r="AE11">
        <f t="shared" si="3"/>
        <v>0</v>
      </c>
      <c r="AF11">
        <f t="shared" si="4"/>
        <v>0</v>
      </c>
      <c r="AG11">
        <f t="shared" si="5"/>
        <v>-11.370545440842832</v>
      </c>
      <c r="AH11">
        <f t="shared" si="6"/>
        <v>-972.53531686569511</v>
      </c>
      <c r="AI11">
        <f t="shared" si="7"/>
        <v>-983.90586230653798</v>
      </c>
      <c r="AJ11">
        <f t="shared" si="8"/>
        <v>-722.21094426851232</v>
      </c>
      <c r="AK11">
        <f t="shared" si="30"/>
        <v>34.088582256613435</v>
      </c>
      <c r="AL11">
        <f t="shared" si="9"/>
        <v>-1672.028224318437</v>
      </c>
      <c r="AN11">
        <f t="shared" si="10"/>
        <v>0</v>
      </c>
      <c r="AO11">
        <f t="shared" si="11"/>
        <v>0</v>
      </c>
      <c r="AP11">
        <f t="shared" si="12"/>
        <v>-6.359644268925007</v>
      </c>
      <c r="AQ11">
        <f t="shared" si="13"/>
        <v>-543.94740220778954</v>
      </c>
      <c r="AR11">
        <f t="shared" si="14"/>
        <v>-550.30704647671462</v>
      </c>
      <c r="AS11">
        <f t="shared" si="15"/>
        <v>-403.93881864049871</v>
      </c>
      <c r="AT11">
        <f t="shared" si="16"/>
        <v>19.066038468597934</v>
      </c>
      <c r="AU11">
        <f t="shared" si="17"/>
        <v>-935.1798266486154</v>
      </c>
      <c r="AW11">
        <v>8</v>
      </c>
      <c r="AX11">
        <f>IF(Z11&gt;0, (R11*SUMPRODUCT(K11:$K$98, X11:$X$98)-K11*$AZ$3)/Z11, 0)</f>
        <v>16408.389292072683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2.238294E-3</v>
      </c>
      <c r="Q12" s="5">
        <f t="shared" si="29"/>
        <v>12.5</v>
      </c>
      <c r="R12">
        <f t="shared" si="0"/>
        <v>500000</v>
      </c>
      <c r="S12">
        <f t="shared" si="1"/>
        <v>17348.482135908976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14925.786884524112</v>
      </c>
      <c r="AC12">
        <f t="shared" si="2"/>
        <v>15587.804617754357</v>
      </c>
      <c r="AE12">
        <f t="shared" si="3"/>
        <v>0</v>
      </c>
      <c r="AF12">
        <f t="shared" si="4"/>
        <v>0</v>
      </c>
      <c r="AG12">
        <f t="shared" si="5"/>
        <v>-11.231389362797438</v>
      </c>
      <c r="AH12">
        <f t="shared" si="6"/>
        <v>-1018.0249454786348</v>
      </c>
      <c r="AI12">
        <f t="shared" si="7"/>
        <v>-1029.2563348414321</v>
      </c>
      <c r="AJ12">
        <f t="shared" si="8"/>
        <v>-662.01773323024463</v>
      </c>
      <c r="AK12">
        <f t="shared" si="30"/>
        <v>34.329309834405457</v>
      </c>
      <c r="AL12">
        <f t="shared" si="9"/>
        <v>-1656.9447582372713</v>
      </c>
      <c r="AN12">
        <f t="shared" si="10"/>
        <v>0</v>
      </c>
      <c r="AO12">
        <f t="shared" si="11"/>
        <v>0</v>
      </c>
      <c r="AP12">
        <f t="shared" si="12"/>
        <v>-5.9696028438909892</v>
      </c>
      <c r="AQ12">
        <f t="shared" si="13"/>
        <v>-541.09108084269621</v>
      </c>
      <c r="AR12">
        <f t="shared" si="14"/>
        <v>-547.06068368658714</v>
      </c>
      <c r="AS12">
        <f t="shared" si="15"/>
        <v>-351.86946292575163</v>
      </c>
      <c r="AT12">
        <f t="shared" si="16"/>
        <v>18.246393121682193</v>
      </c>
      <c r="AU12">
        <f t="shared" si="17"/>
        <v>-880.68375349065661</v>
      </c>
      <c r="AW12">
        <v>9</v>
      </c>
      <c r="AX12">
        <f>IF(Z12&gt;0, (R12*SUMPRODUCT(K12:$K$98, X12:$X$98)-K12*$AZ$3)/Z12, 0)</f>
        <v>17348.482135908976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2.3742030000000001E-3</v>
      </c>
      <c r="Q13" s="5">
        <f t="shared" si="29"/>
        <v>12.5</v>
      </c>
      <c r="R13">
        <f t="shared" si="0"/>
        <v>500000</v>
      </c>
      <c r="S13">
        <f t="shared" si="1"/>
        <v>18240.504958489029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15587.804617754357</v>
      </c>
      <c r="AC13">
        <f t="shared" si="2"/>
        <v>16186.492580066773</v>
      </c>
      <c r="AE13">
        <f t="shared" si="3"/>
        <v>0</v>
      </c>
      <c r="AF13">
        <f t="shared" si="4"/>
        <v>0</v>
      </c>
      <c r="AG13">
        <f t="shared" si="5"/>
        <v>-11.092409870850142</v>
      </c>
      <c r="AH13">
        <f t="shared" si="6"/>
        <v>-1066.6239327728706</v>
      </c>
      <c r="AI13">
        <f t="shared" si="7"/>
        <v>-1077.7163426437207</v>
      </c>
      <c r="AJ13">
        <f t="shared" si="8"/>
        <v>-598.68796231241686</v>
      </c>
      <c r="AK13">
        <f t="shared" si="30"/>
        <v>31.175609235508713</v>
      </c>
      <c r="AL13">
        <f t="shared" si="9"/>
        <v>-1645.2286957206288</v>
      </c>
      <c r="AN13">
        <f t="shared" si="10"/>
        <v>0</v>
      </c>
      <c r="AO13">
        <f t="shared" si="11"/>
        <v>0</v>
      </c>
      <c r="AP13">
        <f t="shared" si="12"/>
        <v>-5.6043096639461059</v>
      </c>
      <c r="AQ13">
        <f t="shared" si="13"/>
        <v>-538.89920078990554</v>
      </c>
      <c r="AR13">
        <f t="shared" si="14"/>
        <v>-544.50351045385162</v>
      </c>
      <c r="AS13">
        <f t="shared" si="15"/>
        <v>-302.48005365298758</v>
      </c>
      <c r="AT13">
        <f t="shared" si="16"/>
        <v>15.751110006952734</v>
      </c>
      <c r="AU13">
        <f t="shared" si="17"/>
        <v>-831.23245409988647</v>
      </c>
      <c r="AW13">
        <v>10</v>
      </c>
      <c r="AX13">
        <f>IF(Z13&gt;0, (R13*SUMPRODUCT(K13:$K$98, X13:$X$98)-K13*$AZ$3)/Z13, 0)</f>
        <v>18240.504958489029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2.5221050000000002E-3</v>
      </c>
      <c r="Q14" s="5">
        <f t="shared" si="29"/>
        <v>12.5</v>
      </c>
      <c r="R14">
        <f t="shared" si="0"/>
        <v>500000</v>
      </c>
      <c r="S14">
        <f t="shared" si="1"/>
        <v>19088.712623217947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16186.492580066773</v>
      </c>
      <c r="AC14">
        <f t="shared" si="2"/>
        <v>16727.071680859419</v>
      </c>
      <c r="AE14">
        <f t="shared" si="3"/>
        <v>0</v>
      </c>
      <c r="AF14">
        <f t="shared" si="4"/>
        <v>0</v>
      </c>
      <c r="AG14">
        <f t="shared" si="5"/>
        <v>-10.953509549744322</v>
      </c>
      <c r="AH14">
        <f t="shared" si="6"/>
        <v>-1119.0488958928202</v>
      </c>
      <c r="AI14">
        <f t="shared" si="7"/>
        <v>-1130.0024054425644</v>
      </c>
      <c r="AJ14">
        <f t="shared" si="8"/>
        <v>-540.57910079264548</v>
      </c>
      <c r="AK14">
        <f t="shared" si="30"/>
        <v>29.135686644120192</v>
      </c>
      <c r="AL14">
        <f t="shared" si="9"/>
        <v>-1641.4458195910897</v>
      </c>
      <c r="AN14">
        <f t="shared" si="10"/>
        <v>0</v>
      </c>
      <c r="AO14">
        <f t="shared" si="11"/>
        <v>0</v>
      </c>
      <c r="AP14">
        <f t="shared" si="12"/>
        <v>-5.2615819641392463</v>
      </c>
      <c r="AQ14">
        <f t="shared" si="13"/>
        <v>-537.54164004513393</v>
      </c>
      <c r="AR14">
        <f t="shared" si="14"/>
        <v>-542.8032220092731</v>
      </c>
      <c r="AS14">
        <f t="shared" si="15"/>
        <v>-259.67031242398349</v>
      </c>
      <c r="AT14">
        <f t="shared" si="16"/>
        <v>13.995496389839168</v>
      </c>
      <c r="AU14">
        <f t="shared" si="17"/>
        <v>-788.47803804341754</v>
      </c>
      <c r="AW14">
        <v>11</v>
      </c>
      <c r="AX14">
        <f>IF(Z14&gt;0, (R14*SUMPRODUCT(K14:$K$98, X14:$X$98)-K14*$AZ$3)/Z14, 0)</f>
        <v>19088.712623217947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2.679E-3</v>
      </c>
      <c r="Q15" s="5">
        <f t="shared" si="29"/>
        <v>12.5</v>
      </c>
      <c r="R15">
        <f t="shared" si="0"/>
        <v>500000</v>
      </c>
      <c r="S15">
        <f t="shared" si="1"/>
        <v>19948.759672385444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16727.071680859419</v>
      </c>
      <c r="AC15">
        <f t="shared" si="2"/>
        <v>17259.076388713696</v>
      </c>
      <c r="AE15">
        <f t="shared" si="3"/>
        <v>0</v>
      </c>
      <c r="AF15">
        <f t="shared" si="4"/>
        <v>0</v>
      </c>
      <c r="AG15">
        <f t="shared" si="5"/>
        <v>-10.814630002163113</v>
      </c>
      <c r="AH15">
        <f t="shared" si="6"/>
        <v>-1173.7780833506015</v>
      </c>
      <c r="AI15">
        <f t="shared" si="7"/>
        <v>-1184.5927133527646</v>
      </c>
      <c r="AJ15">
        <f t="shared" si="8"/>
        <v>-532.00470785427751</v>
      </c>
      <c r="AK15">
        <f t="shared" si="30"/>
        <v>68.580993891523619</v>
      </c>
      <c r="AL15">
        <f t="shared" si="9"/>
        <v>-1648.0164273155185</v>
      </c>
      <c r="AN15">
        <f t="shared" si="10"/>
        <v>0</v>
      </c>
      <c r="AO15">
        <f t="shared" si="11"/>
        <v>0</v>
      </c>
      <c r="AP15">
        <f t="shared" si="12"/>
        <v>-4.9282519366435107</v>
      </c>
      <c r="AQ15">
        <f t="shared" si="13"/>
        <v>-534.8933908330913</v>
      </c>
      <c r="AR15">
        <f t="shared" si="14"/>
        <v>-539.82164276973481</v>
      </c>
      <c r="AS15">
        <f t="shared" si="15"/>
        <v>-242.43577739246669</v>
      </c>
      <c r="AT15">
        <f t="shared" si="16"/>
        <v>31.252517737105688</v>
      </c>
      <c r="AU15">
        <f t="shared" si="17"/>
        <v>-751.00490242509591</v>
      </c>
      <c r="AW15">
        <v>12</v>
      </c>
      <c r="AX15">
        <f>IF(Z15&gt;0, (R15*SUMPRODUCT(K15:$K$98, X15:$X$98)-K15*$AZ$3)/Z15, 0)</f>
        <v>19948.759672385444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4.0439999999999999E-3</v>
      </c>
      <c r="Q16" s="5">
        <f t="shared" si="29"/>
        <v>12.5</v>
      </c>
      <c r="R16">
        <f t="shared" si="0"/>
        <v>500000</v>
      </c>
      <c r="S16">
        <f t="shared" si="1"/>
        <v>20857.733606870952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17259.076388713696</v>
      </c>
      <c r="AC16">
        <f t="shared" si="2"/>
        <v>17792.062817396181</v>
      </c>
      <c r="AE16">
        <f t="shared" si="3"/>
        <v>0</v>
      </c>
      <c r="AF16">
        <f t="shared" si="4"/>
        <v>0</v>
      </c>
      <c r="AG16">
        <f t="shared" si="5"/>
        <v>-10.662749338412732</v>
      </c>
      <c r="AH16">
        <f t="shared" si="6"/>
        <v>-1749.3745491499049</v>
      </c>
      <c r="AI16">
        <f t="shared" si="7"/>
        <v>-1760.0372984883177</v>
      </c>
      <c r="AJ16">
        <f t="shared" si="8"/>
        <v>-532.98642868248498</v>
      </c>
      <c r="AK16">
        <f t="shared" si="30"/>
        <v>122.53944235986725</v>
      </c>
      <c r="AL16">
        <f t="shared" si="9"/>
        <v>-2170.4842848109356</v>
      </c>
      <c r="AN16">
        <f t="shared" si="10"/>
        <v>0</v>
      </c>
      <c r="AO16">
        <f t="shared" si="11"/>
        <v>0</v>
      </c>
      <c r="AP16">
        <f t="shared" si="12"/>
        <v>-4.5965751267101389</v>
      </c>
      <c r="AQ16">
        <f t="shared" si="13"/>
        <v>-754.13303686638358</v>
      </c>
      <c r="AR16">
        <f t="shared" si="14"/>
        <v>-758.72961199309384</v>
      </c>
      <c r="AS16">
        <f t="shared" si="15"/>
        <v>-229.76364567908658</v>
      </c>
      <c r="AT16">
        <f t="shared" si="16"/>
        <v>52.82518934991154</v>
      </c>
      <c r="AU16">
        <f t="shared" si="17"/>
        <v>-935.66806832226894</v>
      </c>
      <c r="AW16">
        <v>13</v>
      </c>
      <c r="AX16">
        <f>IF(Z16&gt;0, (R16*SUMPRODUCT(K16:$K$98, X16:$X$98)-K16*$AZ$3)/Z16, 0)</f>
        <v>20857.733606870952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5.607E-3</v>
      </c>
      <c r="Q17" s="5">
        <f t="shared" si="29"/>
        <v>12.5</v>
      </c>
      <c r="R17">
        <f t="shared" si="0"/>
        <v>500000</v>
      </c>
      <c r="S17">
        <f t="shared" si="1"/>
        <v>21626.062250159091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17792.062817396181</v>
      </c>
      <c r="AC17">
        <f t="shared" si="2"/>
        <v>18159.552929165136</v>
      </c>
      <c r="AE17">
        <f t="shared" si="3"/>
        <v>0</v>
      </c>
      <c r="AF17">
        <f t="shared" si="4"/>
        <v>0</v>
      </c>
      <c r="AG17">
        <f t="shared" si="5"/>
        <v>-10.496335809488125</v>
      </c>
      <c r="AH17">
        <f t="shared" si="6"/>
        <v>-2391.4414216192076</v>
      </c>
      <c r="AI17">
        <f t="shared" si="7"/>
        <v>-2401.9377574286959</v>
      </c>
      <c r="AJ17">
        <f t="shared" si="8"/>
        <v>-367.4901117689551</v>
      </c>
      <c r="AK17">
        <f t="shared" si="30"/>
        <v>245.53046688006731</v>
      </c>
      <c r="AL17">
        <f t="shared" si="9"/>
        <v>-2523.8974023175838</v>
      </c>
      <c r="AN17">
        <f t="shared" si="10"/>
        <v>0</v>
      </c>
      <c r="AO17">
        <f t="shared" si="11"/>
        <v>0</v>
      </c>
      <c r="AP17">
        <f t="shared" si="12"/>
        <v>-4.2534652930133232</v>
      </c>
      <c r="AQ17">
        <f t="shared" si="13"/>
        <v>-969.09181182416796</v>
      </c>
      <c r="AR17">
        <f t="shared" si="14"/>
        <v>-973.34527711718135</v>
      </c>
      <c r="AS17">
        <f t="shared" si="15"/>
        <v>-148.91924804100429</v>
      </c>
      <c r="AT17">
        <f t="shared" si="16"/>
        <v>99.497132924013584</v>
      </c>
      <c r="AU17">
        <f t="shared" si="17"/>
        <v>-1022.7673922341721</v>
      </c>
      <c r="AW17">
        <v>14</v>
      </c>
      <c r="AX17">
        <f>IF(Z17&gt;0, (R17*SUMPRODUCT(K17:$K$98, X17:$X$98)-K17*$AZ$3)/Z17, 0)</f>
        <v>21626.062250159091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7.2589999999999998E-3</v>
      </c>
      <c r="Q18" s="5">
        <f t="shared" si="29"/>
        <v>12.5</v>
      </c>
      <c r="R18">
        <f t="shared" si="0"/>
        <v>500000</v>
      </c>
      <c r="S18">
        <f t="shared" si="1"/>
        <v>22254.95196499148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18159.552929165136</v>
      </c>
      <c r="AC18">
        <f t="shared" si="2"/>
        <v>18365.106031199757</v>
      </c>
      <c r="AE18">
        <f t="shared" si="3"/>
        <v>0</v>
      </c>
      <c r="AF18">
        <f t="shared" si="4"/>
        <v>0</v>
      </c>
      <c r="AG18">
        <f t="shared" si="5"/>
        <v>-10.31517954975217</v>
      </c>
      <c r="AH18">
        <f t="shared" si="6"/>
        <v>-3047.7160656429719</v>
      </c>
      <c r="AI18">
        <f t="shared" si="7"/>
        <v>-3058.0312451927239</v>
      </c>
      <c r="AJ18">
        <f t="shared" si="8"/>
        <v>-205.55310203462068</v>
      </c>
      <c r="AK18">
        <f t="shared" si="30"/>
        <v>392.24634326996699</v>
      </c>
      <c r="AL18">
        <f t="shared" si="9"/>
        <v>-2871.3380039573776</v>
      </c>
      <c r="AN18">
        <f t="shared" si="10"/>
        <v>0</v>
      </c>
      <c r="AO18">
        <f t="shared" si="11"/>
        <v>0</v>
      </c>
      <c r="AP18">
        <f t="shared" si="12"/>
        <v>-3.9007602981720852</v>
      </c>
      <c r="AQ18">
        <f t="shared" si="13"/>
        <v>-1152.5160344152189</v>
      </c>
      <c r="AR18">
        <f t="shared" si="14"/>
        <v>-1156.416794713391</v>
      </c>
      <c r="AS18">
        <f t="shared" si="15"/>
        <v>-77.731403095356512</v>
      </c>
      <c r="AT18">
        <f t="shared" si="16"/>
        <v>148.33081242559928</v>
      </c>
      <c r="AU18">
        <f t="shared" si="17"/>
        <v>-1085.8173853831481</v>
      </c>
      <c r="AW18">
        <v>15</v>
      </c>
      <c r="AX18">
        <f>IF(Z18&gt;0, (R18*SUMPRODUCT(K18:$K$98, X18:$X$98)-K18*$AZ$3)/Z18, 0)</f>
        <v>22254.95196499148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9.0740000000000005E-3</v>
      </c>
      <c r="Q19" s="5">
        <f t="shared" si="29"/>
        <v>12.5</v>
      </c>
      <c r="R19">
        <f t="shared" si="0"/>
        <v>500000</v>
      </c>
      <c r="S19">
        <f t="shared" si="1"/>
        <v>22630.422771886173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18365.106031199757</v>
      </c>
      <c r="AC19">
        <f t="shared" si="2"/>
        <v>18318.743939257562</v>
      </c>
      <c r="AE19">
        <f t="shared" si="3"/>
        <v>0</v>
      </c>
      <c r="AF19">
        <f t="shared" si="4"/>
        <v>0</v>
      </c>
      <c r="AG19">
        <f t="shared" si="5"/>
        <v>-10.118427815020196</v>
      </c>
      <c r="AH19">
        <f t="shared" si="6"/>
        <v>-3743.9975693780475</v>
      </c>
      <c r="AI19">
        <f t="shared" si="7"/>
        <v>-3754.1159971930679</v>
      </c>
      <c r="AJ19">
        <f t="shared" si="8"/>
        <v>46.362091942195548</v>
      </c>
      <c r="AK19">
        <f t="shared" si="30"/>
        <v>409.54186449575457</v>
      </c>
      <c r="AL19">
        <f t="shared" si="9"/>
        <v>-3298.2120407551179</v>
      </c>
      <c r="AN19">
        <f t="shared" si="10"/>
        <v>0</v>
      </c>
      <c r="AO19">
        <f t="shared" si="11"/>
        <v>0</v>
      </c>
      <c r="AP19">
        <f t="shared" si="12"/>
        <v>-3.5683644467450812</v>
      </c>
      <c r="AQ19">
        <f t="shared" si="13"/>
        <v>-1320.3580694064535</v>
      </c>
      <c r="AR19">
        <f t="shared" si="14"/>
        <v>-1323.9264338531987</v>
      </c>
      <c r="AS19">
        <f t="shared" si="15"/>
        <v>16.35005393996844</v>
      </c>
      <c r="AT19">
        <f t="shared" si="16"/>
        <v>144.42902152753317</v>
      </c>
      <c r="AU19">
        <f t="shared" si="17"/>
        <v>-1163.1473583856971</v>
      </c>
      <c r="AW19">
        <v>16</v>
      </c>
      <c r="AX19">
        <f>IF(Z19&gt;0, (R19*SUMPRODUCT(K19:$K$98, X19:$X$98)-K19*$AZ$3)/Z19, 0)</f>
        <v>22630.422771886173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1.1021E-2</v>
      </c>
      <c r="Q20" s="5">
        <f t="shared" si="29"/>
        <v>12.5</v>
      </c>
      <c r="R20">
        <f t="shared" si="0"/>
        <v>500000</v>
      </c>
      <c r="S20">
        <f t="shared" si="1"/>
        <v>22444.540527592482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18318.743939257562</v>
      </c>
      <c r="AC20">
        <f t="shared" si="2"/>
        <v>17786.361701635898</v>
      </c>
      <c r="AE20">
        <f t="shared" si="3"/>
        <v>0</v>
      </c>
      <c r="AF20">
        <f t="shared" si="4"/>
        <v>0</v>
      </c>
      <c r="AG20">
        <f t="shared" si="5"/>
        <v>-9.9057283439206572</v>
      </c>
      <c r="AH20">
        <f t="shared" si="6"/>
        <v>-4460.607717973503</v>
      </c>
      <c r="AI20">
        <f t="shared" si="7"/>
        <v>-4470.5134463174236</v>
      </c>
      <c r="AJ20">
        <f t="shared" si="8"/>
        <v>532.38223762166308</v>
      </c>
      <c r="AK20">
        <f t="shared" si="30"/>
        <v>78.77059893880751</v>
      </c>
      <c r="AL20">
        <f t="shared" si="9"/>
        <v>-3859.3606097569532</v>
      </c>
      <c r="AN20">
        <f t="shared" si="10"/>
        <v>0</v>
      </c>
      <c r="AO20">
        <f t="shared" si="11"/>
        <v>0</v>
      </c>
      <c r="AP20">
        <f t="shared" si="12"/>
        <v>-3.3134343713459673</v>
      </c>
      <c r="AQ20">
        <f t="shared" si="13"/>
        <v>-1492.0589800845125</v>
      </c>
      <c r="AR20">
        <f t="shared" si="14"/>
        <v>-1495.3724144558585</v>
      </c>
      <c r="AS20">
        <f t="shared" si="15"/>
        <v>178.08015156324217</v>
      </c>
      <c r="AT20">
        <f t="shared" si="16"/>
        <v>26.348512791140152</v>
      </c>
      <c r="AU20">
        <f t="shared" si="17"/>
        <v>-1290.9437501014763</v>
      </c>
      <c r="AW20">
        <v>17</v>
      </c>
      <c r="AX20">
        <f>IF(Z20&gt;0, (R20*SUMPRODUCT(K20:$K$98, X20:$X$98)-K20*$AZ$3)/Z20, 0)</f>
        <v>22444.540527592482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1.3263E-2</v>
      </c>
      <c r="Q21" s="5">
        <f t="shared" si="29"/>
        <v>12.5</v>
      </c>
      <c r="R21">
        <f t="shared" si="0"/>
        <v>500000</v>
      </c>
      <c r="S21">
        <f t="shared" si="1"/>
        <v>21971.373823779915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17786.361701635898</v>
      </c>
      <c r="AC21">
        <f t="shared" si="2"/>
        <v>17006.355510708156</v>
      </c>
      <c r="AE21">
        <f t="shared" si="3"/>
        <v>0</v>
      </c>
      <c r="AF21">
        <f t="shared" si="4"/>
        <v>0</v>
      </c>
      <c r="AG21">
        <f t="shared" si="5"/>
        <v>-9.6752913854560312</v>
      </c>
      <c r="AH21">
        <f t="shared" si="6"/>
        <v>-5255.1870010167868</v>
      </c>
      <c r="AI21">
        <f t="shared" si="7"/>
        <v>-5264.8622924022429</v>
      </c>
      <c r="AJ21">
        <f t="shared" si="8"/>
        <v>780.00619092774286</v>
      </c>
      <c r="AK21">
        <f t="shared" si="30"/>
        <v>28.45817872261744</v>
      </c>
      <c r="AL21">
        <f t="shared" si="9"/>
        <v>-4456.397922751883</v>
      </c>
      <c r="AN21">
        <f t="shared" si="10"/>
        <v>0</v>
      </c>
      <c r="AO21">
        <f t="shared" si="11"/>
        <v>0</v>
      </c>
      <c r="AP21">
        <f t="shared" si="12"/>
        <v>-3.0775522513934446</v>
      </c>
      <c r="AQ21">
        <f t="shared" si="13"/>
        <v>-1671.5891999681082</v>
      </c>
      <c r="AR21">
        <f t="shared" si="14"/>
        <v>-1674.6667522195016</v>
      </c>
      <c r="AS21">
        <f t="shared" si="15"/>
        <v>248.10723660467363</v>
      </c>
      <c r="AT21">
        <f t="shared" si="16"/>
        <v>9.0520821036978294</v>
      </c>
      <c r="AU21">
        <f t="shared" si="17"/>
        <v>-1417.5074335111303</v>
      </c>
      <c r="AW21">
        <v>18</v>
      </c>
      <c r="AX21">
        <f>IF(Z21&gt;0, (R21*SUMPRODUCT(K21:$K$98, X21:$X$98)-K21*$AZ$3)/Z21, 0)</f>
        <v>21971.373823779915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1.5814999999999999E-2</v>
      </c>
      <c r="Q22" s="5">
        <f t="shared" si="29"/>
        <v>12.5</v>
      </c>
      <c r="R22">
        <f t="shared" si="0"/>
        <v>500000</v>
      </c>
      <c r="S22">
        <f t="shared" si="1"/>
        <v>21549.966003270194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17006.355510708156</v>
      </c>
      <c r="AC22">
        <f t="shared" si="2"/>
        <v>16249.577289940289</v>
      </c>
      <c r="AE22">
        <f t="shared" si="3"/>
        <v>0</v>
      </c>
      <c r="AF22">
        <f t="shared" si="4"/>
        <v>0</v>
      </c>
      <c r="AG22">
        <f t="shared" si="5"/>
        <v>-9.425523738340484</v>
      </c>
      <c r="AH22">
        <f t="shared" si="6"/>
        <v>-6120.5893304394849</v>
      </c>
      <c r="AI22">
        <f t="shared" si="7"/>
        <v>-6130.0148541778253</v>
      </c>
      <c r="AJ22">
        <f t="shared" si="8"/>
        <v>756.77822076786651</v>
      </c>
      <c r="AK22">
        <f t="shared" si="30"/>
        <v>357.13346572487131</v>
      </c>
      <c r="AL22">
        <f t="shared" si="9"/>
        <v>-5016.1031676850871</v>
      </c>
      <c r="AN22">
        <f t="shared" si="10"/>
        <v>0</v>
      </c>
      <c r="AO22">
        <f t="shared" si="11"/>
        <v>0</v>
      </c>
      <c r="AP22">
        <f t="shared" si="12"/>
        <v>-2.7993512978746242</v>
      </c>
      <c r="AQ22">
        <f t="shared" si="13"/>
        <v>-1817.7960356970054</v>
      </c>
      <c r="AR22">
        <f t="shared" si="14"/>
        <v>-1820.5953869948801</v>
      </c>
      <c r="AS22">
        <f t="shared" si="15"/>
        <v>224.76078288279504</v>
      </c>
      <c r="AT22">
        <f t="shared" si="16"/>
        <v>106.0675309452249</v>
      </c>
      <c r="AU22">
        <f t="shared" si="17"/>
        <v>-1489.76707316686</v>
      </c>
      <c r="AW22">
        <v>19</v>
      </c>
      <c r="AX22">
        <f>IF(Z22&gt;0, (R22*SUMPRODUCT(K22:$K$98, X22:$X$98)-K22*$AZ$3)/Z22, 0)</f>
        <v>21549.966003270194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1.864E-2</v>
      </c>
      <c r="Q23" s="5">
        <f t="shared" si="29"/>
        <v>12.5</v>
      </c>
      <c r="R23">
        <f t="shared" si="0"/>
        <v>500000</v>
      </c>
      <c r="S23">
        <f t="shared" si="1"/>
        <v>21588.318753024811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16249.577289940289</v>
      </c>
      <c r="AC23">
        <f t="shared" si="2"/>
        <v>15812.28071983719</v>
      </c>
      <c r="AE23">
        <f t="shared" si="3"/>
        <v>0</v>
      </c>
      <c r="AF23">
        <f t="shared" si="4"/>
        <v>0</v>
      </c>
      <c r="AG23">
        <f t="shared" si="5"/>
        <v>-9.1555767384744122</v>
      </c>
      <c r="AH23">
        <f t="shared" si="6"/>
        <v>-7027.6704993066651</v>
      </c>
      <c r="AI23">
        <f t="shared" si="7"/>
        <v>-7036.8260760451394</v>
      </c>
      <c r="AJ23">
        <f t="shared" si="8"/>
        <v>437.29657010309893</v>
      </c>
      <c r="AK23">
        <f t="shared" si="30"/>
        <v>1137.4704102958203</v>
      </c>
      <c r="AL23">
        <f t="shared" si="9"/>
        <v>-5462.0590956462202</v>
      </c>
      <c r="AN23">
        <f t="shared" si="10"/>
        <v>0</v>
      </c>
      <c r="AO23">
        <f t="shared" si="11"/>
        <v>0</v>
      </c>
      <c r="AP23">
        <f t="shared" si="12"/>
        <v>-2.4278373899138348</v>
      </c>
      <c r="AQ23">
        <f t="shared" si="13"/>
        <v>-1863.5681497279643</v>
      </c>
      <c r="AR23">
        <f t="shared" si="14"/>
        <v>-1865.9959871178783</v>
      </c>
      <c r="AS23">
        <f t="shared" si="15"/>
        <v>115.96046799715732</v>
      </c>
      <c r="AT23">
        <f t="shared" si="16"/>
        <v>301.6296265020423</v>
      </c>
      <c r="AU23">
        <f t="shared" si="17"/>
        <v>-1448.4058926186785</v>
      </c>
      <c r="AW23">
        <v>20</v>
      </c>
      <c r="AX23">
        <f>IF(Z23&gt;0, (R23*SUMPRODUCT(K23:$K$98, X23:$X$98)-K23*$AZ$3)/Z23, 0)</f>
        <v>21588.318753024811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2.1847999999999999E-2</v>
      </c>
      <c r="Q24" s="5">
        <f t="shared" si="29"/>
        <v>12.5</v>
      </c>
      <c r="R24">
        <f t="shared" si="0"/>
        <v>500000</v>
      </c>
      <c r="S24">
        <f t="shared" si="1"/>
        <v>21408.673601976432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15812.28071983719</v>
      </c>
      <c r="AC24">
        <f t="shared" si="2"/>
        <v>15181.301378675229</v>
      </c>
      <c r="AE24">
        <f t="shared" si="3"/>
        <v>0</v>
      </c>
      <c r="AF24">
        <f t="shared" si="4"/>
        <v>0</v>
      </c>
      <c r="AG24">
        <f t="shared" si="5"/>
        <v>-8.8639899305074774</v>
      </c>
      <c r="AH24">
        <f t="shared" si="6"/>
        <v>-8001.2416232875576</v>
      </c>
      <c r="AI24">
        <f t="shared" si="7"/>
        <v>-8010.1056132180647</v>
      </c>
      <c r="AJ24">
        <f t="shared" si="8"/>
        <v>630.9793411619612</v>
      </c>
      <c r="AK24">
        <f t="shared" si="30"/>
        <v>1106.8596503886033</v>
      </c>
      <c r="AL24">
        <f t="shared" si="9"/>
        <v>-6272.2666216675007</v>
      </c>
      <c r="AN24">
        <f t="shared" si="10"/>
        <v>0</v>
      </c>
      <c r="AO24">
        <f t="shared" si="11"/>
        <v>0</v>
      </c>
      <c r="AP24">
        <f t="shared" si="12"/>
        <v>-2.0986746649284451</v>
      </c>
      <c r="AQ24">
        <f t="shared" si="13"/>
        <v>-1894.4068319584806</v>
      </c>
      <c r="AR24">
        <f t="shared" si="14"/>
        <v>-1896.505506623409</v>
      </c>
      <c r="AS24">
        <f t="shared" si="15"/>
        <v>149.39326057131885</v>
      </c>
      <c r="AT24">
        <f t="shared" si="16"/>
        <v>262.06463726985822</v>
      </c>
      <c r="AU24">
        <f t="shared" si="17"/>
        <v>-1485.0476087822319</v>
      </c>
      <c r="AW24">
        <v>21</v>
      </c>
      <c r="AX24">
        <f>IF(Z24&gt;0, (R24*SUMPRODUCT(K24:$K$98, X24:$X$98)-K24*$AZ$3)/Z24, 0)</f>
        <v>21408.673601976432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2.5484E-2</v>
      </c>
      <c r="Q25" s="5">
        <f t="shared" si="29"/>
        <v>12.5</v>
      </c>
      <c r="R25">
        <f t="shared" si="0"/>
        <v>500000</v>
      </c>
      <c r="S25">
        <f t="shared" si="1"/>
        <v>21035.568445969224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15181.301378675229</v>
      </c>
      <c r="AC25">
        <f t="shared" si="2"/>
        <v>14387.420268650674</v>
      </c>
      <c r="AE25">
        <f t="shared" si="3"/>
        <v>0</v>
      </c>
      <c r="AF25">
        <f t="shared" si="4"/>
        <v>0</v>
      </c>
      <c r="AG25">
        <f t="shared" si="5"/>
        <v>-8.5494601118133513</v>
      </c>
      <c r="AH25">
        <f t="shared" si="6"/>
        <v>-9035.5967755621023</v>
      </c>
      <c r="AI25">
        <f t="shared" si="7"/>
        <v>-9044.1462356739157</v>
      </c>
      <c r="AJ25">
        <f t="shared" si="8"/>
        <v>793.8811100245548</v>
      </c>
      <c r="AK25">
        <f t="shared" si="30"/>
        <v>1062.6910965072661</v>
      </c>
      <c r="AL25">
        <f t="shared" si="9"/>
        <v>-7187.5740291420952</v>
      </c>
      <c r="AN25">
        <f t="shared" si="10"/>
        <v>0</v>
      </c>
      <c r="AO25">
        <f t="shared" si="11"/>
        <v>0</v>
      </c>
      <c r="AP25">
        <f t="shared" si="12"/>
        <v>-1.8073261545697539</v>
      </c>
      <c r="AQ25">
        <f t="shared" si="13"/>
        <v>-1910.0937557513032</v>
      </c>
      <c r="AR25">
        <f t="shared" si="14"/>
        <v>-1911.9010819058731</v>
      </c>
      <c r="AS25">
        <f t="shared" si="15"/>
        <v>167.82370757934595</v>
      </c>
      <c r="AT25">
        <f t="shared" si="16"/>
        <v>224.64920449095172</v>
      </c>
      <c r="AU25">
        <f t="shared" si="17"/>
        <v>-1519.4281698355755</v>
      </c>
      <c r="AW25">
        <v>22</v>
      </c>
      <c r="AX25">
        <f>IF(Z25&gt;0, (R25*SUMPRODUCT(K25:$K$98, X25:$X$98)-K25*$AZ$3)/Z25, 0)</f>
        <v>21035.568445969224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2.9274999999999999E-2</v>
      </c>
      <c r="Q26" s="5">
        <f t="shared" si="29"/>
        <v>12.5</v>
      </c>
      <c r="R26">
        <f t="shared" si="0"/>
        <v>500000</v>
      </c>
      <c r="S26">
        <f t="shared" si="1"/>
        <v>20484.025821249499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14387.420268650674</v>
      </c>
      <c r="AC26">
        <f t="shared" si="2"/>
        <v>13459.938764626089</v>
      </c>
      <c r="AE26">
        <f t="shared" si="3"/>
        <v>0</v>
      </c>
      <c r="AF26">
        <f t="shared" si="4"/>
        <v>0</v>
      </c>
      <c r="AG26">
        <f t="shared" si="5"/>
        <v>-8.2136800659218814</v>
      </c>
      <c r="AH26">
        <f t="shared" si="6"/>
        <v>-10011.417790933434</v>
      </c>
      <c r="AI26">
        <f t="shared" si="7"/>
        <v>-10019.631470999357</v>
      </c>
      <c r="AJ26">
        <f t="shared" si="8"/>
        <v>927.48150402458486</v>
      </c>
      <c r="AK26">
        <f t="shared" si="30"/>
        <v>1007.1194188055473</v>
      </c>
      <c r="AL26">
        <f t="shared" si="9"/>
        <v>-8085.0305481692249</v>
      </c>
      <c r="AN26">
        <f t="shared" si="10"/>
        <v>0</v>
      </c>
      <c r="AO26">
        <f t="shared" si="11"/>
        <v>0</v>
      </c>
      <c r="AP26">
        <f t="shared" si="12"/>
        <v>-1.5503066248652024</v>
      </c>
      <c r="AQ26">
        <f t="shared" si="13"/>
        <v>-1889.6240419653407</v>
      </c>
      <c r="AR26">
        <f t="shared" si="14"/>
        <v>-1891.1743485902061</v>
      </c>
      <c r="AS26">
        <f t="shared" si="15"/>
        <v>175.0592558498773</v>
      </c>
      <c r="AT26">
        <f t="shared" si="16"/>
        <v>190.09066514321205</v>
      </c>
      <c r="AU26">
        <f t="shared" si="17"/>
        <v>-1526.0244275971168</v>
      </c>
      <c r="AW26">
        <v>23</v>
      </c>
      <c r="AX26">
        <f>IF(Z26&gt;0, (R26*SUMPRODUCT(K26:$K$98, X26:$X$98)-K26*$AZ$3)/Z26, 0)</f>
        <v>20484.025821249499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3.3331E-2</v>
      </c>
      <c r="Q27" s="5">
        <f t="shared" si="29"/>
        <v>12.5</v>
      </c>
      <c r="R27">
        <f t="shared" si="0"/>
        <v>500000</v>
      </c>
      <c r="S27">
        <f t="shared" si="1"/>
        <v>19801.486597738458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13459.938764626089</v>
      </c>
      <c r="AC27">
        <f t="shared" si="2"/>
        <v>12447.647090273893</v>
      </c>
      <c r="AE27">
        <f t="shared" si="3"/>
        <v>0</v>
      </c>
      <c r="AF27">
        <f t="shared" si="4"/>
        <v>0</v>
      </c>
      <c r="AG27">
        <f t="shared" si="5"/>
        <v>-7.8577730949854203</v>
      </c>
      <c r="AH27">
        <f t="shared" si="6"/>
        <v>-10950.806811089689</v>
      </c>
      <c r="AI27">
        <f t="shared" si="7"/>
        <v>-10958.664584184675</v>
      </c>
      <c r="AJ27">
        <f t="shared" si="8"/>
        <v>1012.2916743521964</v>
      </c>
      <c r="AK27">
        <f t="shared" si="30"/>
        <v>942.19571352382638</v>
      </c>
      <c r="AL27">
        <f t="shared" si="9"/>
        <v>-9004.1771963086521</v>
      </c>
      <c r="AN27">
        <f t="shared" si="10"/>
        <v>0</v>
      </c>
      <c r="AO27">
        <f t="shared" si="11"/>
        <v>0</v>
      </c>
      <c r="AP27">
        <f t="shared" si="12"/>
        <v>-1.3242234718778287</v>
      </c>
      <c r="AQ27">
        <f t="shared" si="13"/>
        <v>-1845.4739326207878</v>
      </c>
      <c r="AR27">
        <f t="shared" si="14"/>
        <v>-1846.7981560926655</v>
      </c>
      <c r="AS27">
        <f t="shared" si="15"/>
        <v>170.59545743553608</v>
      </c>
      <c r="AT27">
        <f t="shared" si="16"/>
        <v>158.78260467296485</v>
      </c>
      <c r="AU27">
        <f t="shared" si="17"/>
        <v>-1517.4200939841646</v>
      </c>
      <c r="AW27">
        <v>24</v>
      </c>
      <c r="AX27">
        <f>IF(Z27&gt;0, (R27*SUMPRODUCT(K27:$K$98, X27:$X$98)-K27*$AZ$3)/Z27, 0)</f>
        <v>19801.486597738458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3.7801000000000001E-2</v>
      </c>
      <c r="Q28" s="5">
        <f t="shared" si="29"/>
        <v>12.5</v>
      </c>
      <c r="R28">
        <f t="shared" si="0"/>
        <v>500000</v>
      </c>
      <c r="S28">
        <f t="shared" si="1"/>
        <v>19021.078177878881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12447.647090273893</v>
      </c>
      <c r="AC28">
        <f t="shared" si="2"/>
        <v>11385.505628736266</v>
      </c>
      <c r="AE28">
        <f t="shared" si="3"/>
        <v>0</v>
      </c>
      <c r="AF28">
        <f t="shared" si="4"/>
        <v>0</v>
      </c>
      <c r="AG28">
        <f t="shared" si="5"/>
        <v>-7.482163683272022</v>
      </c>
      <c r="AH28">
        <f t="shared" si="6"/>
        <v>-11881.267230541756</v>
      </c>
      <c r="AI28">
        <f t="shared" si="7"/>
        <v>-11888.749394225028</v>
      </c>
      <c r="AJ28">
        <f t="shared" si="8"/>
        <v>1062.141461537627</v>
      </c>
      <c r="AK28">
        <f t="shared" si="30"/>
        <v>871.33529631917258</v>
      </c>
      <c r="AL28">
        <f t="shared" si="9"/>
        <v>-9955.2726363682286</v>
      </c>
      <c r="AN28">
        <f t="shared" si="10"/>
        <v>0</v>
      </c>
      <c r="AO28">
        <f t="shared" si="11"/>
        <v>0</v>
      </c>
      <c r="AP28">
        <f t="shared" si="12"/>
        <v>-1.1258252372308899</v>
      </c>
      <c r="AQ28">
        <f t="shared" si="13"/>
        <v>-1787.7489807304933</v>
      </c>
      <c r="AR28">
        <f t="shared" si="14"/>
        <v>-1788.8748059677239</v>
      </c>
      <c r="AS28">
        <f t="shared" si="15"/>
        <v>159.81816404014225</v>
      </c>
      <c r="AT28">
        <f t="shared" si="16"/>
        <v>131.10796665399761</v>
      </c>
      <c r="AU28">
        <f t="shared" si="17"/>
        <v>-1497.9486752735843</v>
      </c>
      <c r="AW28">
        <v>25</v>
      </c>
      <c r="AX28">
        <f>IF(Z28&gt;0, (R28*SUMPRODUCT(K28:$K$98, X28:$X$98)-K28*$AZ$3)/Z28, 0)</f>
        <v>19021.078177878881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4.3147999999999999E-2</v>
      </c>
      <c r="Q29" s="5">
        <f t="shared" si="29"/>
        <v>12.5</v>
      </c>
      <c r="R29">
        <f t="shared" si="0"/>
        <v>500000</v>
      </c>
      <c r="S29">
        <f t="shared" si="1"/>
        <v>18168.463273618716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11385.505628736266</v>
      </c>
      <c r="AC29">
        <f t="shared" si="2"/>
        <v>10297.160640044311</v>
      </c>
      <c r="AE29">
        <f t="shared" si="3"/>
        <v>0</v>
      </c>
      <c r="AF29">
        <f t="shared" si="4"/>
        <v>0</v>
      </c>
      <c r="AG29">
        <f t="shared" si="5"/>
        <v>-7.0845016478334815</v>
      </c>
      <c r="AH29">
        <f t="shared" si="6"/>
        <v>-12913.615944232848</v>
      </c>
      <c r="AI29">
        <f t="shared" si="7"/>
        <v>-12920.700445880682</v>
      </c>
      <c r="AJ29">
        <f t="shared" si="8"/>
        <v>1088.3449886919552</v>
      </c>
      <c r="AK29">
        <f t="shared" si="30"/>
        <v>796.98539401153869</v>
      </c>
      <c r="AL29">
        <f t="shared" si="9"/>
        <v>-11035.370063177188</v>
      </c>
      <c r="AN29">
        <f t="shared" si="10"/>
        <v>0</v>
      </c>
      <c r="AO29">
        <f t="shared" si="11"/>
        <v>0</v>
      </c>
      <c r="AP29">
        <f t="shared" si="12"/>
        <v>-0.95177667635941299</v>
      </c>
      <c r="AQ29">
        <f t="shared" si="13"/>
        <v>-1734.8966905728012</v>
      </c>
      <c r="AR29">
        <f t="shared" si="14"/>
        <v>-1735.8484672491606</v>
      </c>
      <c r="AS29">
        <f t="shared" si="15"/>
        <v>146.21513658429734</v>
      </c>
      <c r="AT29">
        <f t="shared" si="16"/>
        <v>107.07204925998896</v>
      </c>
      <c r="AU29">
        <f t="shared" si="17"/>
        <v>-1482.5612814048743</v>
      </c>
      <c r="AW29">
        <v>26</v>
      </c>
      <c r="AX29">
        <f>IF(Z29&gt;0, (R29*SUMPRODUCT(K29:$K$98, X29:$X$98)-K29*$AZ$3)/Z29, 0)</f>
        <v>18168.463273618716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4.8848999999999997E-2</v>
      </c>
      <c r="Q30" s="5">
        <f t="shared" si="29"/>
        <v>12.5</v>
      </c>
      <c r="R30">
        <f t="shared" si="0"/>
        <v>500000</v>
      </c>
      <c r="S30">
        <f t="shared" si="1"/>
        <v>17222.747597097881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10297.160640044311</v>
      </c>
      <c r="AC30">
        <f t="shared" si="2"/>
        <v>9186.7317995059057</v>
      </c>
      <c r="AE30">
        <f t="shared" si="3"/>
        <v>0</v>
      </c>
      <c r="AF30">
        <f t="shared" si="4"/>
        <v>0</v>
      </c>
      <c r="AG30">
        <f t="shared" si="5"/>
        <v>-6.6675858103601282</v>
      </c>
      <c r="AH30">
        <f t="shared" si="6"/>
        <v>-13842.832839800707</v>
      </c>
      <c r="AI30">
        <f t="shared" si="7"/>
        <v>-13849.500425611068</v>
      </c>
      <c r="AJ30">
        <f t="shared" si="8"/>
        <v>1110.428840538405</v>
      </c>
      <c r="AK30">
        <f t="shared" si="30"/>
        <v>720.80124480310178</v>
      </c>
      <c r="AL30">
        <f t="shared" si="9"/>
        <v>-12018.270340269561</v>
      </c>
      <c r="AN30">
        <f t="shared" si="10"/>
        <v>0</v>
      </c>
      <c r="AO30">
        <f t="shared" si="11"/>
        <v>0</v>
      </c>
      <c r="AP30">
        <f t="shared" si="12"/>
        <v>-0.799790688153873</v>
      </c>
      <c r="AQ30">
        <f t="shared" si="13"/>
        <v>-1660.4763879814627</v>
      </c>
      <c r="AR30">
        <f t="shared" si="14"/>
        <v>-1661.2761786696167</v>
      </c>
      <c r="AS30">
        <f t="shared" si="15"/>
        <v>133.19823273067854</v>
      </c>
      <c r="AT30">
        <f t="shared" si="16"/>
        <v>86.461597945614415</v>
      </c>
      <c r="AU30">
        <f t="shared" si="17"/>
        <v>-1441.6163479933236</v>
      </c>
      <c r="AW30">
        <v>27</v>
      </c>
      <c r="AX30">
        <f>IF(Z30&gt;0, (R30*SUMPRODUCT(K30:$K$98, X30:$X$98)-K30*$AZ$3)/Z30, 0)</f>
        <v>17222.747597097881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5.4528E-2</v>
      </c>
      <c r="Q31" s="5">
        <f t="shared" si="29"/>
        <v>12.5</v>
      </c>
      <c r="R31">
        <f t="shared" si="0"/>
        <v>500000</v>
      </c>
      <c r="S31">
        <f t="shared" si="1"/>
        <v>16200.448043767603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9186.7317995059057</v>
      </c>
      <c r="AC31">
        <f t="shared" si="2"/>
        <v>8083.81599191231</v>
      </c>
      <c r="AE31">
        <f t="shared" si="3"/>
        <v>0</v>
      </c>
      <c r="AF31">
        <f t="shared" si="4"/>
        <v>0</v>
      </c>
      <c r="AG31">
        <f t="shared" si="5"/>
        <v>-6.2373398331892096</v>
      </c>
      <c r="AH31">
        <f t="shared" si="6"/>
        <v>-14542.804762692684</v>
      </c>
      <c r="AI31">
        <f t="shared" si="7"/>
        <v>-14549.042102525873</v>
      </c>
      <c r="AJ31">
        <f t="shared" si="8"/>
        <v>1102.9158075935957</v>
      </c>
      <c r="AK31">
        <f t="shared" si="30"/>
        <v>643.07122596541342</v>
      </c>
      <c r="AL31">
        <f t="shared" si="9"/>
        <v>-12803.055068966863</v>
      </c>
      <c r="AN31">
        <f t="shared" si="10"/>
        <v>0</v>
      </c>
      <c r="AO31">
        <f t="shared" si="11"/>
        <v>0</v>
      </c>
      <c r="AP31">
        <f t="shared" si="12"/>
        <v>-0.66801945948989272</v>
      </c>
      <c r="AQ31">
        <f t="shared" si="13"/>
        <v>-1557.535237273371</v>
      </c>
      <c r="AR31">
        <f t="shared" si="14"/>
        <v>-1558.2032567328608</v>
      </c>
      <c r="AS31">
        <f t="shared" si="15"/>
        <v>118.12234724347468</v>
      </c>
      <c r="AT31">
        <f t="shared" si="16"/>
        <v>68.872965762916877</v>
      </c>
      <c r="AU31">
        <f t="shared" si="17"/>
        <v>-1371.2079437264692</v>
      </c>
      <c r="AW31">
        <v>28</v>
      </c>
      <c r="AX31">
        <f>IF(Z31&gt;0, (R31*SUMPRODUCT(K31:$K$98, X31:$X$98)-K31*$AZ$3)/Z31, 0)</f>
        <v>16200.448043767603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6.0775000000000003E-2</v>
      </c>
      <c r="Q32" s="5">
        <f t="shared" si="29"/>
        <v>12.5</v>
      </c>
      <c r="R32">
        <f t="shared" si="0"/>
        <v>500000</v>
      </c>
      <c r="S32">
        <f t="shared" si="1"/>
        <v>15148.881682817579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8083.81599191231</v>
      </c>
      <c r="AC32">
        <f t="shared" si="2"/>
        <v>7024.1027014138217</v>
      </c>
      <c r="AE32">
        <f t="shared" si="3"/>
        <v>0</v>
      </c>
      <c r="AF32">
        <f t="shared" si="4"/>
        <v>0</v>
      </c>
      <c r="AG32">
        <f t="shared" si="5"/>
        <v>-5.7958921064952431</v>
      </c>
      <c r="AH32">
        <f t="shared" si="6"/>
        <v>-15162.973134482967</v>
      </c>
      <c r="AI32">
        <f t="shared" si="7"/>
        <v>-15168.769026589462</v>
      </c>
      <c r="AJ32">
        <f t="shared" si="8"/>
        <v>1059.7132904984883</v>
      </c>
      <c r="AK32">
        <f t="shared" si="30"/>
        <v>565.86711943386172</v>
      </c>
      <c r="AL32">
        <f t="shared" si="9"/>
        <v>-13543.188616657111</v>
      </c>
      <c r="AN32">
        <f t="shared" si="10"/>
        <v>0</v>
      </c>
      <c r="AO32">
        <f t="shared" si="11"/>
        <v>0</v>
      </c>
      <c r="AP32">
        <f t="shared" si="12"/>
        <v>-0.55423248414687087</v>
      </c>
      <c r="AQ32">
        <f t="shared" si="13"/>
        <v>-1449.9600946606506</v>
      </c>
      <c r="AR32">
        <f t="shared" si="14"/>
        <v>-1450.5143271447976</v>
      </c>
      <c r="AS32">
        <f t="shared" si="15"/>
        <v>101.33513852306454</v>
      </c>
      <c r="AT32">
        <f t="shared" si="16"/>
        <v>54.111072728458609</v>
      </c>
      <c r="AU32">
        <f t="shared" si="17"/>
        <v>-1295.0681158932744</v>
      </c>
      <c r="AW32">
        <v>29</v>
      </c>
      <c r="AX32">
        <f>IF(Z32&gt;0, (R32*SUMPRODUCT(K32:$K$98, X32:$X$98)-K32*$AZ$3)/Z32, 0)</f>
        <v>15148.881682817579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6.7419999999999994E-2</v>
      </c>
      <c r="Q33" s="5">
        <f t="shared" si="29"/>
        <v>12.5</v>
      </c>
      <c r="R33">
        <f t="shared" si="0"/>
        <v>500000</v>
      </c>
      <c r="S33">
        <f t="shared" si="1"/>
        <v>14069.642980246932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7024.1027014138217</v>
      </c>
      <c r="AC33">
        <f t="shared" si="2"/>
        <v>6018.6264878021702</v>
      </c>
      <c r="AE33">
        <f t="shared" si="3"/>
        <v>0</v>
      </c>
      <c r="AF33">
        <f t="shared" si="4"/>
        <v>0</v>
      </c>
      <c r="AG33">
        <f t="shared" si="5"/>
        <v>-5.3471741396103809</v>
      </c>
      <c r="AH33">
        <f t="shared" si="6"/>
        <v>-15630.361832796369</v>
      </c>
      <c r="AI33">
        <f t="shared" si="7"/>
        <v>-15635.709006935978</v>
      </c>
      <c r="AJ33">
        <f t="shared" si="8"/>
        <v>1005.4762136116515</v>
      </c>
      <c r="AK33">
        <f t="shared" si="30"/>
        <v>491.68718909896756</v>
      </c>
      <c r="AL33">
        <f t="shared" si="9"/>
        <v>-14138.545604225359</v>
      </c>
      <c r="AN33">
        <f t="shared" si="10"/>
        <v>0</v>
      </c>
      <c r="AO33">
        <f t="shared" si="11"/>
        <v>0</v>
      </c>
      <c r="AP33">
        <f t="shared" si="12"/>
        <v>-0.45653911180733936</v>
      </c>
      <c r="AQ33">
        <f t="shared" si="13"/>
        <v>-1334.5126457565009</v>
      </c>
      <c r="AR33">
        <f t="shared" si="14"/>
        <v>-1334.9691848683083</v>
      </c>
      <c r="AS33">
        <f t="shared" si="15"/>
        <v>85.847067164922677</v>
      </c>
      <c r="AT33">
        <f t="shared" si="16"/>
        <v>41.980011635575082</v>
      </c>
      <c r="AU33">
        <f t="shared" si="17"/>
        <v>-1207.1421060678103</v>
      </c>
      <c r="AW33">
        <v>30</v>
      </c>
      <c r="AX33">
        <f>IF(Z33&gt;0, (R33*SUMPRODUCT(K33:$K$98, X33:$X$98)-K33*$AZ$3)/Z33, 0)</f>
        <v>14069.642980246932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7.4817999999999996E-2</v>
      </c>
      <c r="Q34" s="5">
        <f t="shared" si="29"/>
        <v>12.5</v>
      </c>
      <c r="R34">
        <f t="shared" si="0"/>
        <v>500000</v>
      </c>
      <c r="S34">
        <f t="shared" si="1"/>
        <v>12978.521666630946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6018.6264878021702</v>
      </c>
      <c r="AC34">
        <f t="shared" si="2"/>
        <v>5080.9744501251298</v>
      </c>
      <c r="AE34">
        <f t="shared" si="3"/>
        <v>0</v>
      </c>
      <c r="AF34">
        <f t="shared" si="4"/>
        <v>0</v>
      </c>
      <c r="AG34">
        <f t="shared" si="5"/>
        <v>-4.8936375234369081</v>
      </c>
      <c r="AH34">
        <f t="shared" si="6"/>
        <v>-16002.594991094778</v>
      </c>
      <c r="AI34">
        <f t="shared" si="7"/>
        <v>-16007.488628618215</v>
      </c>
      <c r="AJ34">
        <f t="shared" si="8"/>
        <v>937.65203767704043</v>
      </c>
      <c r="AK34">
        <f t="shared" si="30"/>
        <v>421.30385414615193</v>
      </c>
      <c r="AL34">
        <f t="shared" si="9"/>
        <v>-14648.532736795023</v>
      </c>
      <c r="AN34">
        <f t="shared" si="10"/>
        <v>0</v>
      </c>
      <c r="AO34">
        <f t="shared" si="11"/>
        <v>0</v>
      </c>
      <c r="AP34">
        <f t="shared" si="12"/>
        <v>-0.37305033698398615</v>
      </c>
      <c r="AQ34">
        <f t="shared" si="13"/>
        <v>-1219.9051166857682</v>
      </c>
      <c r="AR34">
        <f t="shared" si="14"/>
        <v>-1220.2781670227523</v>
      </c>
      <c r="AS34">
        <f t="shared" si="15"/>
        <v>71.478814471627459</v>
      </c>
      <c r="AT34">
        <f t="shared" si="16"/>
        <v>32.116711548241511</v>
      </c>
      <c r="AU34">
        <f t="shared" si="17"/>
        <v>-1116.6826410028834</v>
      </c>
      <c r="AW34">
        <v>31</v>
      </c>
      <c r="AX34">
        <f>IF(Z34&gt;0, (R34*SUMPRODUCT(K34:$K$98, X34:$X$98)-K34*$AZ$3)/Z34, 0)</f>
        <v>12978.521666630946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8.3350999999999995E-2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11876.234482910486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5080.9744501251298</v>
      </c>
      <c r="AC35">
        <f t="shared" ref="AC35:AC66" si="33">S35*Z35</f>
        <v>4215.4091620817417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-4.4368115669865498</v>
      </c>
      <c r="AH35">
        <f t="shared" ref="AH35:AH66" si="37">-X35*R35</f>
        <v>-16315.58324863959</v>
      </c>
      <c r="AI35">
        <f t="shared" ref="AI35:AI66" si="38">SUM(AE35:AH35)</f>
        <v>-16320.020060206576</v>
      </c>
      <c r="AJ35">
        <f t="shared" ref="AJ35:AJ66" si="39">AB35-AC35</f>
        <v>865.56528804338814</v>
      </c>
      <c r="AK35">
        <f t="shared" si="30"/>
        <v>355.6682115087591</v>
      </c>
      <c r="AL35">
        <f t="shared" ref="AL35:AL66" si="40">SUM(AI35:AK35)</f>
        <v>-15098.786560654429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-0.30198724551445899</v>
      </c>
      <c r="AQ35">
        <f t="shared" ref="AQ35:AQ66" si="44">AH35*$K35</f>
        <v>-1110.5042370697224</v>
      </c>
      <c r="AR35">
        <f t="shared" ref="AR35:AR66" si="45">AI35*$K35</f>
        <v>-1110.8062243152369</v>
      </c>
      <c r="AS35">
        <f t="shared" ref="AS35:AS66" si="46">AJ35*$K35</f>
        <v>58.913855863093609</v>
      </c>
      <c r="AT35">
        <f t="shared" ref="AT35:AT66" si="47">AK35*$K35</f>
        <v>24.208209406453204</v>
      </c>
      <c r="AU35">
        <f t="shared" ref="AU35:AU66" si="48">AL35*$K35</f>
        <v>-1027.6841590456902</v>
      </c>
      <c r="AW35">
        <v>32</v>
      </c>
      <c r="AX35">
        <f>IF(Z35&gt;0, (R35*SUMPRODUCT(K35:$K$98, X35:$X$98)-K35*$AZ$3)/Z35, 0)</f>
        <v>11876.234482910486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9.2474000000000001E-2</v>
      </c>
      <c r="Q36" s="5">
        <f t="shared" si="29"/>
        <v>12.5</v>
      </c>
      <c r="R36">
        <f t="shared" si="31"/>
        <v>500000</v>
      </c>
      <c r="S36">
        <f t="shared" si="32"/>
        <v>10739.413884757629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4215.4091620817417</v>
      </c>
      <c r="AC36">
        <f t="shared" si="33"/>
        <v>3421.2797720141425</v>
      </c>
      <c r="AE36">
        <f t="shared" si="34"/>
        <v>0</v>
      </c>
      <c r="AF36">
        <f t="shared" si="35"/>
        <v>0</v>
      </c>
      <c r="AG36">
        <f t="shared" si="36"/>
        <v>-3.9821537384711698</v>
      </c>
      <c r="AH36">
        <f t="shared" si="37"/>
        <v>-16411.588513820567</v>
      </c>
      <c r="AI36">
        <f t="shared" si="38"/>
        <v>-16415.570667559037</v>
      </c>
      <c r="AJ36">
        <f t="shared" si="39"/>
        <v>794.12939006759916</v>
      </c>
      <c r="AK36">
        <f t="shared" si="30"/>
        <v>295.07864134572196</v>
      </c>
      <c r="AL36">
        <f t="shared" si="40"/>
        <v>-15326.362636145715</v>
      </c>
      <c r="AN36">
        <f t="shared" si="41"/>
        <v>0</v>
      </c>
      <c r="AO36">
        <f t="shared" si="42"/>
        <v>0</v>
      </c>
      <c r="AP36">
        <f t="shared" si="43"/>
        <v>-0.24200125403358061</v>
      </c>
      <c r="AQ36">
        <f t="shared" si="44"/>
        <v>-997.35601934657416</v>
      </c>
      <c r="AR36">
        <f t="shared" si="45"/>
        <v>-997.5980206006077</v>
      </c>
      <c r="AS36">
        <f t="shared" si="46"/>
        <v>48.2603939683814</v>
      </c>
      <c r="AT36">
        <f t="shared" si="47"/>
        <v>17.932356692889865</v>
      </c>
      <c r="AU36">
        <f t="shared" si="48"/>
        <v>-931.40526993933634</v>
      </c>
      <c r="AW36">
        <v>33</v>
      </c>
      <c r="AX36">
        <f>IF(Z36&gt;0, (R36*SUMPRODUCT(K36:$K$98, X36:$X$98)-K36*$AZ$3)/Z36, 0)</f>
        <v>10739.413884757629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0.10216500000000001</v>
      </c>
      <c r="Q37" s="5">
        <f t="shared" ref="Q37:Q68" si="60">$C$8</f>
        <v>12.5</v>
      </c>
      <c r="R37">
        <f t="shared" si="31"/>
        <v>500000</v>
      </c>
      <c r="S37">
        <f t="shared" si="32"/>
        <v>9568.6775795951053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3421.2797720141425</v>
      </c>
      <c r="AC37">
        <f t="shared" si="33"/>
        <v>2706.4012946337511</v>
      </c>
      <c r="AE37">
        <f t="shared" si="34"/>
        <v>0</v>
      </c>
      <c r="AF37">
        <f t="shared" si="35"/>
        <v>0</v>
      </c>
      <c r="AG37">
        <f t="shared" si="36"/>
        <v>-3.535495464395551</v>
      </c>
      <c r="AH37">
        <f t="shared" si="37"/>
        <v>-16273.469467636283</v>
      </c>
      <c r="AI37">
        <f t="shared" si="38"/>
        <v>-16277.004963100679</v>
      </c>
      <c r="AJ37">
        <f t="shared" si="39"/>
        <v>714.87847738039136</v>
      </c>
      <c r="AK37">
        <f t="shared" si="30"/>
        <v>239.48958404099</v>
      </c>
      <c r="AL37">
        <f t="shared" si="40"/>
        <v>-15322.636901679298</v>
      </c>
      <c r="AN37">
        <f t="shared" si="41"/>
        <v>0</v>
      </c>
      <c r="AO37">
        <f t="shared" si="42"/>
        <v>0</v>
      </c>
      <c r="AP37">
        <f t="shared" si="43"/>
        <v>-0.19183677087045001</v>
      </c>
      <c r="AQ37">
        <f t="shared" si="44"/>
        <v>-883.00207565502728</v>
      </c>
      <c r="AR37">
        <f t="shared" si="45"/>
        <v>-883.19391242589768</v>
      </c>
      <c r="AS37">
        <f t="shared" si="46"/>
        <v>38.789465308756824</v>
      </c>
      <c r="AT37">
        <f t="shared" si="47"/>
        <v>12.994758138484968</v>
      </c>
      <c r="AU37">
        <f t="shared" si="48"/>
        <v>-831.40968897865594</v>
      </c>
      <c r="AW37">
        <v>34</v>
      </c>
      <c r="AX37">
        <f>IF(Z37&gt;0, (R37*SUMPRODUCT(K37:$K$98, X37:$X$98)-K37*$AZ$3)/Z37, 0)</f>
        <v>9568.6775795951053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0.113081</v>
      </c>
      <c r="Q38" s="5">
        <f t="shared" si="60"/>
        <v>12.5</v>
      </c>
      <c r="R38">
        <f t="shared" si="31"/>
        <v>500000</v>
      </c>
      <c r="S38">
        <f t="shared" si="32"/>
        <v>8368.4741152488878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2706.4012946337511</v>
      </c>
      <c r="AC38">
        <f t="shared" si="33"/>
        <v>2075.6113100199568</v>
      </c>
      <c r="AE38">
        <f t="shared" si="34"/>
        <v>0</v>
      </c>
      <c r="AF38">
        <f t="shared" si="35"/>
        <v>0</v>
      </c>
      <c r="AG38">
        <f t="shared" si="36"/>
        <v>-3.1003431471422824</v>
      </c>
      <c r="AH38">
        <f t="shared" si="37"/>
        <v>-15991.894504372533</v>
      </c>
      <c r="AI38">
        <f t="shared" si="38"/>
        <v>-15994.994847519674</v>
      </c>
      <c r="AJ38">
        <f t="shared" si="39"/>
        <v>630.78998461379433</v>
      </c>
      <c r="AK38">
        <f t="shared" si="30"/>
        <v>189.44809062436261</v>
      </c>
      <c r="AL38">
        <f t="shared" si="40"/>
        <v>-15174.756772281518</v>
      </c>
      <c r="AN38">
        <f t="shared" si="41"/>
        <v>0</v>
      </c>
      <c r="AO38">
        <f t="shared" si="42"/>
        <v>0</v>
      </c>
      <c r="AP38">
        <f t="shared" si="43"/>
        <v>-0.15020116899548586</v>
      </c>
      <c r="AQ38">
        <f t="shared" si="44"/>
        <v>-774.75335310004857</v>
      </c>
      <c r="AR38">
        <f t="shared" si="45"/>
        <v>-774.90355426904398</v>
      </c>
      <c r="AS38">
        <f t="shared" si="46"/>
        <v>30.559647298063535</v>
      </c>
      <c r="AT38">
        <f t="shared" si="47"/>
        <v>9.1781210418499928</v>
      </c>
      <c r="AU38">
        <f t="shared" si="48"/>
        <v>-735.16578592913049</v>
      </c>
      <c r="AW38">
        <v>35</v>
      </c>
      <c r="AX38">
        <f>IF(Z38&gt;0, (R38*SUMPRODUCT(K38:$K$98, X38:$X$98)-K38*$AZ$3)/Z38, 0)</f>
        <v>8368.4741152488878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0.12539</v>
      </c>
      <c r="Q39" s="5">
        <f t="shared" si="60"/>
        <v>12.5</v>
      </c>
      <c r="R39">
        <f t="shared" si="31"/>
        <v>500000</v>
      </c>
      <c r="S39">
        <f t="shared" si="32"/>
        <v>7116.1975529470064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2075.6113100199568</v>
      </c>
      <c r="AC39">
        <f t="shared" si="33"/>
        <v>1526.047323921013</v>
      </c>
      <c r="AE39">
        <f t="shared" si="34"/>
        <v>0</v>
      </c>
      <c r="AF39">
        <f t="shared" si="35"/>
        <v>0</v>
      </c>
      <c r="AG39">
        <f t="shared" si="36"/>
        <v>-2.6805876884506885</v>
      </c>
      <c r="AH39">
        <f t="shared" si="37"/>
        <v>-15550.08108880683</v>
      </c>
      <c r="AI39">
        <f t="shared" si="38"/>
        <v>-15552.76167649528</v>
      </c>
      <c r="AJ39">
        <f t="shared" si="39"/>
        <v>549.56398609894381</v>
      </c>
      <c r="AK39">
        <f t="shared" si="30"/>
        <v>145.29279170139699</v>
      </c>
      <c r="AL39">
        <f t="shared" si="40"/>
        <v>-14857.90489869494</v>
      </c>
      <c r="AN39">
        <f t="shared" si="41"/>
        <v>0</v>
      </c>
      <c r="AO39">
        <f t="shared" si="42"/>
        <v>0</v>
      </c>
      <c r="AP39">
        <f t="shared" si="43"/>
        <v>-0.11595127921891697</v>
      </c>
      <c r="AQ39">
        <f t="shared" si="44"/>
        <v>-672.63302072657029</v>
      </c>
      <c r="AR39">
        <f t="shared" si="45"/>
        <v>-672.74897200578926</v>
      </c>
      <c r="AS39">
        <f t="shared" si="46"/>
        <v>23.771894303390503</v>
      </c>
      <c r="AT39">
        <f t="shared" si="47"/>
        <v>6.2847729740942357</v>
      </c>
      <c r="AU39">
        <f t="shared" si="48"/>
        <v>-642.69230472830452</v>
      </c>
      <c r="AW39">
        <v>36</v>
      </c>
      <c r="AX39">
        <f>IF(Z39&gt;0, (R39*SUMPRODUCT(K39:$K$98, X39:$X$98)-K39*$AZ$3)/Z39, 0)</f>
        <v>7116.1975529470064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0.13947699999999999</v>
      </c>
      <c r="Q40" s="5">
        <f t="shared" si="60"/>
        <v>12.5</v>
      </c>
      <c r="R40">
        <f t="shared" si="31"/>
        <v>500000</v>
      </c>
      <c r="S40">
        <f t="shared" si="32"/>
        <v>5781.3695355388982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1526.047323921013</v>
      </c>
      <c r="AC40">
        <f t="shared" si="33"/>
        <v>1054.4762380168552</v>
      </c>
      <c r="AE40">
        <f t="shared" si="34"/>
        <v>0</v>
      </c>
      <c r="AF40">
        <f t="shared" si="35"/>
        <v>0</v>
      </c>
      <c r="AG40">
        <f t="shared" si="36"/>
        <v>-2.2799014825441453</v>
      </c>
      <c r="AH40">
        <f t="shared" si="37"/>
        <v>-14955.213160881469</v>
      </c>
      <c r="AI40">
        <f t="shared" si="38"/>
        <v>-14957.493062364014</v>
      </c>
      <c r="AJ40">
        <f t="shared" si="39"/>
        <v>471.57108590415783</v>
      </c>
      <c r="AK40">
        <f t="shared" ref="AK40:AK71" si="61">G40*SUM(AB40:AB40, AE40:AF40)</f>
        <v>106.82331267447093</v>
      </c>
      <c r="AL40">
        <f t="shared" si="40"/>
        <v>-14379.098663785386</v>
      </c>
      <c r="AN40">
        <f t="shared" si="41"/>
        <v>0</v>
      </c>
      <c r="AO40">
        <f t="shared" si="42"/>
        <v>0</v>
      </c>
      <c r="AP40">
        <f t="shared" si="43"/>
        <v>-8.8052883799206186E-2</v>
      </c>
      <c r="AQ40">
        <f t="shared" si="44"/>
        <v>-577.59059184346006</v>
      </c>
      <c r="AR40">
        <f t="shared" si="45"/>
        <v>-577.67864472725933</v>
      </c>
      <c r="AS40">
        <f t="shared" si="46"/>
        <v>18.21271416686325</v>
      </c>
      <c r="AT40">
        <f t="shared" si="47"/>
        <v>4.1256610471936606</v>
      </c>
      <c r="AU40">
        <f t="shared" si="48"/>
        <v>-555.34026951320243</v>
      </c>
      <c r="AW40">
        <v>37</v>
      </c>
      <c r="AX40">
        <f>IF(Z40&gt;0, (R40*SUMPRODUCT(K40:$K$98, X40:$X$98)-K40*$AZ$3)/Z40, 0)</f>
        <v>5781.3695355388982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0.15573300000000001</v>
      </c>
      <c r="Q41" s="5">
        <f t="shared" si="60"/>
        <v>12.5</v>
      </c>
      <c r="R41">
        <f t="shared" si="31"/>
        <v>500000</v>
      </c>
      <c r="S41">
        <f t="shared" si="32"/>
        <v>4313.8088805362249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1054.4762380168552</v>
      </c>
      <c r="AC41">
        <f t="shared" si="33"/>
        <v>656.40523083626317</v>
      </c>
      <c r="AE41">
        <f t="shared" si="34"/>
        <v>0</v>
      </c>
      <c r="AF41">
        <f t="shared" si="35"/>
        <v>0</v>
      </c>
      <c r="AG41">
        <f t="shared" si="36"/>
        <v>-1.9020465701376565</v>
      </c>
      <c r="AH41">
        <f t="shared" si="37"/>
        <v>-14202.235903241895</v>
      </c>
      <c r="AI41">
        <f t="shared" si="38"/>
        <v>-14204.137949812033</v>
      </c>
      <c r="AJ41">
        <f t="shared" si="39"/>
        <v>398.07100718059201</v>
      </c>
      <c r="AK41">
        <f t="shared" si="61"/>
        <v>73.813336661179875</v>
      </c>
      <c r="AL41">
        <f t="shared" si="40"/>
        <v>-13732.253605970262</v>
      </c>
      <c r="AN41">
        <f t="shared" si="41"/>
        <v>0</v>
      </c>
      <c r="AO41">
        <f t="shared" si="42"/>
        <v>0</v>
      </c>
      <c r="AP41">
        <f t="shared" si="43"/>
        <v>-6.5588942150457449E-2</v>
      </c>
      <c r="AQ41">
        <f t="shared" si="44"/>
        <v>-489.7407054536348</v>
      </c>
      <c r="AR41">
        <f t="shared" si="45"/>
        <v>-489.8062943957853</v>
      </c>
      <c r="AS41">
        <f t="shared" si="46"/>
        <v>13.726822818987335</v>
      </c>
      <c r="AT41">
        <f t="shared" si="47"/>
        <v>2.5453312995653863</v>
      </c>
      <c r="AU41">
        <f t="shared" si="48"/>
        <v>-473.53414027723255</v>
      </c>
      <c r="AW41">
        <v>38</v>
      </c>
      <c r="AX41">
        <f>IF(Z41&gt;0, (R41*SUMPRODUCT(K41:$K$98, X41:$X$98)-K41*$AZ$3)/Z41, 0)</f>
        <v>4313.8088805362249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0.17447299999999999</v>
      </c>
      <c r="Q42" s="5">
        <f t="shared" si="60"/>
        <v>12.5</v>
      </c>
      <c r="R42">
        <f t="shared" si="31"/>
        <v>500000</v>
      </c>
      <c r="S42">
        <f t="shared" si="32"/>
        <v>2634.7031482686307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656.40523083626317</v>
      </c>
      <c r="AC42">
        <f t="shared" si="33"/>
        <v>326.94986883161596</v>
      </c>
      <c r="AE42">
        <f t="shared" si="34"/>
        <v>0</v>
      </c>
      <c r="AF42">
        <f t="shared" si="35"/>
        <v>0</v>
      </c>
      <c r="AG42">
        <f t="shared" si="36"/>
        <v>-1.5511703332046527</v>
      </c>
      <c r="AH42">
        <f t="shared" si="37"/>
        <v>-13274.230849265092</v>
      </c>
      <c r="AI42">
        <f t="shared" si="38"/>
        <v>-13275.782019598297</v>
      </c>
      <c r="AJ42">
        <f t="shared" si="39"/>
        <v>329.45536200464721</v>
      </c>
      <c r="AK42">
        <f t="shared" si="61"/>
        <v>45.948366158538427</v>
      </c>
      <c r="AL42">
        <f t="shared" si="40"/>
        <v>-12900.378291435112</v>
      </c>
      <c r="AN42">
        <f t="shared" si="41"/>
        <v>0</v>
      </c>
      <c r="AO42">
        <f t="shared" si="42"/>
        <v>0</v>
      </c>
      <c r="AP42">
        <f t="shared" si="43"/>
        <v>-4.7758529665300094E-2</v>
      </c>
      <c r="AQ42">
        <f t="shared" si="44"/>
        <v>-408.69641085059857</v>
      </c>
      <c r="AR42">
        <f t="shared" si="45"/>
        <v>-408.74416938026383</v>
      </c>
      <c r="AS42">
        <f t="shared" si="46"/>
        <v>10.1435047737051</v>
      </c>
      <c r="AT42">
        <f t="shared" si="47"/>
        <v>1.4146908055681002</v>
      </c>
      <c r="AU42">
        <f t="shared" si="48"/>
        <v>-397.18597380099067</v>
      </c>
      <c r="AW42">
        <v>39</v>
      </c>
      <c r="AX42">
        <f>IF(Z42&gt;0, (R42*SUMPRODUCT(K42:$K$98, X42:$X$98)-K42*$AZ$3)/Z42, 0)</f>
        <v>2634.7031482686307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0.196798</v>
      </c>
      <c r="Q43" s="5">
        <f t="shared" si="60"/>
        <v>12.5</v>
      </c>
      <c r="R43">
        <f t="shared" si="31"/>
        <v>500000</v>
      </c>
      <c r="S43">
        <f t="shared" si="32"/>
        <v>623.43343797105081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326.94986883161596</v>
      </c>
      <c r="AC43">
        <f t="shared" si="33"/>
        <v>61.365371774757712</v>
      </c>
      <c r="AE43">
        <f t="shared" si="34"/>
        <v>0</v>
      </c>
      <c r="AF43">
        <f t="shared" si="35"/>
        <v>0</v>
      </c>
      <c r="AG43">
        <f t="shared" si="36"/>
        <v>-1.2303914106385969</v>
      </c>
      <c r="AH43">
        <f t="shared" si="37"/>
        <v>-12210.688769360369</v>
      </c>
      <c r="AI43">
        <f t="shared" si="38"/>
        <v>-12211.919160771007</v>
      </c>
      <c r="AJ43">
        <f t="shared" si="39"/>
        <v>265.58449705685825</v>
      </c>
      <c r="AK43">
        <f t="shared" si="61"/>
        <v>22.886490818213119</v>
      </c>
      <c r="AL43">
        <f t="shared" si="40"/>
        <v>-11923.448172895936</v>
      </c>
      <c r="AN43">
        <f t="shared" si="41"/>
        <v>0</v>
      </c>
      <c r="AO43">
        <f t="shared" si="42"/>
        <v>0</v>
      </c>
      <c r="AP43">
        <f t="shared" si="43"/>
        <v>-3.3823358256763719E-2</v>
      </c>
      <c r="AQ43">
        <f t="shared" si="44"/>
        <v>-335.67082575256171</v>
      </c>
      <c r="AR43">
        <f t="shared" si="45"/>
        <v>-335.70464911081848</v>
      </c>
      <c r="AS43">
        <f t="shared" si="46"/>
        <v>7.3008958886783812</v>
      </c>
      <c r="AT43">
        <f t="shared" si="47"/>
        <v>0.62914774232923487</v>
      </c>
      <c r="AU43">
        <f t="shared" si="48"/>
        <v>-327.77460547981087</v>
      </c>
      <c r="AW43">
        <v>40</v>
      </c>
      <c r="AX43">
        <f>IF(Z43&gt;0, (R43*SUMPRODUCT(K43:$K$98, X43:$X$98)-K43*$AZ$3)/Z43, 0)</f>
        <v>623.43343797105081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0.22254599999999999</v>
      </c>
      <c r="Q44" s="5">
        <f t="shared" si="60"/>
        <v>12.5</v>
      </c>
      <c r="R44">
        <f t="shared" si="31"/>
        <v>500000</v>
      </c>
      <c r="S44">
        <f t="shared" si="32"/>
        <v>-1939.6881219108354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61.365371774757712</v>
      </c>
      <c r="AC44">
        <f t="shared" si="33"/>
        <v>-146.52695951910709</v>
      </c>
      <c r="AE44">
        <f t="shared" si="34"/>
        <v>0</v>
      </c>
      <c r="AF44">
        <f t="shared" si="35"/>
        <v>0</v>
      </c>
      <c r="AG44">
        <f t="shared" si="36"/>
        <v>-0.94426880966023363</v>
      </c>
      <c r="AH44">
        <f t="shared" si="37"/>
        <v>-10952.747474879086</v>
      </c>
      <c r="AI44">
        <f t="shared" si="38"/>
        <v>-10953.691743688747</v>
      </c>
      <c r="AJ44">
        <f t="shared" si="39"/>
        <v>207.8923312938648</v>
      </c>
      <c r="AK44">
        <f t="shared" si="61"/>
        <v>4.2955760242330401</v>
      </c>
      <c r="AL44">
        <f t="shared" si="40"/>
        <v>-10741.50383637065</v>
      </c>
      <c r="AN44">
        <f t="shared" si="41"/>
        <v>0</v>
      </c>
      <c r="AO44">
        <f t="shared" si="42"/>
        <v>0</v>
      </c>
      <c r="AP44">
        <f t="shared" si="43"/>
        <v>-2.3176671060344944E-2</v>
      </c>
      <c r="AQ44">
        <f t="shared" si="44"/>
        <v>-268.8304673789192</v>
      </c>
      <c r="AR44">
        <f t="shared" si="45"/>
        <v>-268.85364404997955</v>
      </c>
      <c r="AS44">
        <f t="shared" si="46"/>
        <v>5.1026276935906223</v>
      </c>
      <c r="AT44">
        <f t="shared" si="47"/>
        <v>0.10543306260870366</v>
      </c>
      <c r="AU44">
        <f t="shared" si="48"/>
        <v>-263.64558329378025</v>
      </c>
      <c r="AW44">
        <v>41</v>
      </c>
      <c r="AX44">
        <f>IF(Z44&gt;0, (R44*SUMPRODUCT(K44:$K$98, X44:$X$98)-K44*$AZ$3)/Z44, 0)</f>
        <v>-1939.6881219108354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0.252114</v>
      </c>
      <c r="Q45" s="5">
        <f t="shared" si="60"/>
        <v>12.5</v>
      </c>
      <c r="R45">
        <f t="shared" si="31"/>
        <v>500000</v>
      </c>
      <c r="S45">
        <f t="shared" si="32"/>
        <v>-5404.8076614414558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-146.52695951910709</v>
      </c>
      <c r="AC45">
        <f t="shared" si="33"/>
        <v>-301.26948541704689</v>
      </c>
      <c r="AE45">
        <f t="shared" si="34"/>
        <v>0</v>
      </c>
      <c r="AF45">
        <f t="shared" si="35"/>
        <v>0</v>
      </c>
      <c r="AG45">
        <f t="shared" si="36"/>
        <v>-0.69676273488495111</v>
      </c>
      <c r="AH45">
        <f t="shared" si="37"/>
        <v>-9522.5354671472069</v>
      </c>
      <c r="AI45">
        <f t="shared" si="38"/>
        <v>-9523.2322298820927</v>
      </c>
      <c r="AJ45">
        <f t="shared" si="39"/>
        <v>154.7425258979398</v>
      </c>
      <c r="AK45">
        <f t="shared" si="61"/>
        <v>-10.256887166337497</v>
      </c>
      <c r="AL45">
        <f t="shared" si="40"/>
        <v>-9378.7465911504896</v>
      </c>
      <c r="AN45">
        <f t="shared" si="41"/>
        <v>0</v>
      </c>
      <c r="AO45">
        <f t="shared" si="42"/>
        <v>0</v>
      </c>
      <c r="AP45">
        <f t="shared" si="43"/>
        <v>-1.5269411698244363E-2</v>
      </c>
      <c r="AQ45">
        <f t="shared" si="44"/>
        <v>-208.6844017038502</v>
      </c>
      <c r="AR45">
        <f t="shared" si="45"/>
        <v>-208.69967111554845</v>
      </c>
      <c r="AS45">
        <f t="shared" si="46"/>
        <v>3.3911505550767314</v>
      </c>
      <c r="AT45">
        <f t="shared" si="47"/>
        <v>-0.22477756780592847</v>
      </c>
      <c r="AU45">
        <f t="shared" si="48"/>
        <v>-205.53329812827764</v>
      </c>
      <c r="AW45">
        <v>42</v>
      </c>
      <c r="AX45">
        <f>IF(Z45&gt;0, (R45*SUMPRODUCT(K45:$K$98, X45:$X$98)-K45*$AZ$3)/Z45, 0)</f>
        <v>-5404.8076614414558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0.286269</v>
      </c>
      <c r="Q46" s="5">
        <f t="shared" si="60"/>
        <v>12.5</v>
      </c>
      <c r="R46">
        <f t="shared" si="31"/>
        <v>500000</v>
      </c>
      <c r="S46">
        <f t="shared" si="32"/>
        <v>-10403.368919864273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-301.26948541704689</v>
      </c>
      <c r="AC46">
        <f t="shared" si="33"/>
        <v>-408.08965365573698</v>
      </c>
      <c r="AE46">
        <f t="shared" si="34"/>
        <v>0</v>
      </c>
      <c r="AF46">
        <f t="shared" si="35"/>
        <v>0</v>
      </c>
      <c r="AG46">
        <f t="shared" si="36"/>
        <v>-0.49033353618332159</v>
      </c>
      <c r="AH46">
        <f t="shared" si="37"/>
        <v>-7978.4628541112024</v>
      </c>
      <c r="AI46">
        <f t="shared" si="38"/>
        <v>-7978.9531876473857</v>
      </c>
      <c r="AJ46">
        <f t="shared" si="39"/>
        <v>106.82016823869009</v>
      </c>
      <c r="AK46">
        <f t="shared" si="61"/>
        <v>-21.088863979193285</v>
      </c>
      <c r="AL46">
        <f t="shared" si="40"/>
        <v>-7893.2218833878887</v>
      </c>
      <c r="AN46">
        <f t="shared" si="41"/>
        <v>0</v>
      </c>
      <c r="AO46">
        <f t="shared" si="42"/>
        <v>0</v>
      </c>
      <c r="AP46">
        <f t="shared" si="43"/>
        <v>-9.5942485391225032E-3</v>
      </c>
      <c r="AQ46">
        <f t="shared" si="44"/>
        <v>-156.11282919445409</v>
      </c>
      <c r="AR46">
        <f t="shared" si="45"/>
        <v>-156.12242344299324</v>
      </c>
      <c r="AS46">
        <f t="shared" si="46"/>
        <v>2.0901267554534697</v>
      </c>
      <c r="AT46">
        <f t="shared" si="47"/>
        <v>-0.41264116666187467</v>
      </c>
      <c r="AU46">
        <f t="shared" si="48"/>
        <v>-154.44493785420164</v>
      </c>
      <c r="AW46">
        <v>43</v>
      </c>
      <c r="AX46">
        <f>IF(Z46&gt;0, (R46*SUMPRODUCT(K46:$K$98, X46:$X$98)-K46*$AZ$3)/Z46, 0)</f>
        <v>-10403.368919864273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0.32445800000000002</v>
      </c>
      <c r="Q47" s="5">
        <f t="shared" si="60"/>
        <v>12.5</v>
      </c>
      <c r="R47">
        <f t="shared" si="31"/>
        <v>500000</v>
      </c>
      <c r="S47">
        <f t="shared" si="32"/>
        <v>-18127.40582971245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-408.08965365573698</v>
      </c>
      <c r="AC47">
        <f t="shared" si="33"/>
        <v>-473.2522743991554</v>
      </c>
      <c r="AE47">
        <f t="shared" si="34"/>
        <v>0</v>
      </c>
      <c r="AF47">
        <f t="shared" si="35"/>
        <v>0</v>
      </c>
      <c r="AG47">
        <f t="shared" si="36"/>
        <v>-0.32633756233852024</v>
      </c>
      <c r="AH47">
        <f t="shared" si="37"/>
        <v>-6363.7055393187266</v>
      </c>
      <c r="AI47">
        <f t="shared" si="38"/>
        <v>-6364.0318768810648</v>
      </c>
      <c r="AJ47">
        <f t="shared" si="39"/>
        <v>65.162620743418415</v>
      </c>
      <c r="AK47">
        <f t="shared" si="61"/>
        <v>-28.566275755901593</v>
      </c>
      <c r="AL47">
        <f t="shared" si="40"/>
        <v>-6327.4355318935477</v>
      </c>
      <c r="AN47">
        <f t="shared" si="41"/>
        <v>0</v>
      </c>
      <c r="AO47">
        <f t="shared" si="42"/>
        <v>0</v>
      </c>
      <c r="AP47">
        <f t="shared" si="43"/>
        <v>-5.7012280010934543E-3</v>
      </c>
      <c r="AQ47">
        <f t="shared" si="44"/>
        <v>-111.17609616095032</v>
      </c>
      <c r="AR47">
        <f t="shared" si="45"/>
        <v>-111.18179738895141</v>
      </c>
      <c r="AS47">
        <f t="shared" si="46"/>
        <v>1.1384131061861471</v>
      </c>
      <c r="AT47">
        <f t="shared" si="47"/>
        <v>-0.49906253530680139</v>
      </c>
      <c r="AU47">
        <f t="shared" si="48"/>
        <v>-110.54244681807207</v>
      </c>
      <c r="AW47">
        <v>44</v>
      </c>
      <c r="AX47">
        <f>IF(Z47&gt;0, (R47*SUMPRODUCT(K47:$K$98, X47:$X$98)-K47*$AZ$3)/Z47, 0)</f>
        <v>-18127.40582971245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0.36696200000000001</v>
      </c>
      <c r="Q48" s="5">
        <f t="shared" si="60"/>
        <v>12.5</v>
      </c>
      <c r="R48">
        <f t="shared" si="31"/>
        <v>500000</v>
      </c>
      <c r="S48">
        <f t="shared" si="32"/>
        <v>-30937.751415845018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-473.2522743991554</v>
      </c>
      <c r="AC48">
        <f t="shared" si="33"/>
        <v>-503.22282730025233</v>
      </c>
      <c r="AE48">
        <f t="shared" si="34"/>
        <v>0</v>
      </c>
      <c r="AF48">
        <f t="shared" si="35"/>
        <v>0</v>
      </c>
      <c r="AG48">
        <f t="shared" si="36"/>
        <v>-0.20332070216426698</v>
      </c>
      <c r="AH48">
        <f t="shared" si="37"/>
        <v>-4790.139382034723</v>
      </c>
      <c r="AI48">
        <f t="shared" si="38"/>
        <v>-4790.3427027368871</v>
      </c>
      <c r="AJ48">
        <f t="shared" si="39"/>
        <v>29.970552901096937</v>
      </c>
      <c r="AK48">
        <f t="shared" si="61"/>
        <v>-33.12765920794088</v>
      </c>
      <c r="AL48">
        <f t="shared" si="40"/>
        <v>-4793.4998090437311</v>
      </c>
      <c r="AN48">
        <f t="shared" si="41"/>
        <v>0</v>
      </c>
      <c r="AO48">
        <f t="shared" si="42"/>
        <v>0</v>
      </c>
      <c r="AP48">
        <f t="shared" si="43"/>
        <v>-3.1715015101296999E-3</v>
      </c>
      <c r="AQ48">
        <f t="shared" si="44"/>
        <v>-74.719072490616298</v>
      </c>
      <c r="AR48">
        <f t="shared" si="45"/>
        <v>-74.722243992126423</v>
      </c>
      <c r="AS48">
        <f t="shared" si="46"/>
        <v>0.46749619086233929</v>
      </c>
      <c r="AT48">
        <f t="shared" si="47"/>
        <v>-0.51674236851770683</v>
      </c>
      <c r="AU48">
        <f t="shared" si="48"/>
        <v>-74.771490169781799</v>
      </c>
      <c r="AW48">
        <v>45</v>
      </c>
      <c r="AX48">
        <f>IF(Z48&gt;0, (R48*SUMPRODUCT(K48:$K$98, X48:$X$98)-K48*$AZ$3)/Z48, 0)</f>
        <v>-30937.751415845018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0.41335300000000003</v>
      </c>
      <c r="Q49" s="5">
        <f t="shared" si="60"/>
        <v>12.5</v>
      </c>
      <c r="R49">
        <f t="shared" si="31"/>
        <v>500000</v>
      </c>
      <c r="S49">
        <f t="shared" si="32"/>
        <v>-53887.168406342382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-503.22282730025233</v>
      </c>
      <c r="AC49">
        <f t="shared" si="33"/>
        <v>-505.43695045171376</v>
      </c>
      <c r="AE49">
        <f t="shared" si="34"/>
        <v>0</v>
      </c>
      <c r="AF49">
        <f t="shared" si="35"/>
        <v>0</v>
      </c>
      <c r="AG49">
        <f t="shared" si="36"/>
        <v>-0.11724427294091805</v>
      </c>
      <c r="AH49">
        <f t="shared" si="37"/>
        <v>-3361.7288880682499</v>
      </c>
      <c r="AI49">
        <f t="shared" si="38"/>
        <v>-3361.8461323411907</v>
      </c>
      <c r="AJ49">
        <f t="shared" si="39"/>
        <v>2.2141231514614219</v>
      </c>
      <c r="AK49">
        <f t="shared" si="61"/>
        <v>-35.225597911017665</v>
      </c>
      <c r="AL49">
        <f t="shared" si="40"/>
        <v>-3394.8576071007469</v>
      </c>
      <c r="AN49">
        <f t="shared" si="41"/>
        <v>0</v>
      </c>
      <c r="AO49">
        <f t="shared" si="42"/>
        <v>0</v>
      </c>
      <c r="AP49">
        <f t="shared" si="43"/>
        <v>-1.6328900279569292E-3</v>
      </c>
      <c r="AQ49">
        <f t="shared" si="44"/>
        <v>-46.819630847022914</v>
      </c>
      <c r="AR49">
        <f t="shared" si="45"/>
        <v>-46.82126373705087</v>
      </c>
      <c r="AS49">
        <f t="shared" si="46"/>
        <v>3.0836641517763635E-2</v>
      </c>
      <c r="AT49">
        <f t="shared" si="47"/>
        <v>-0.49059562667684864</v>
      </c>
      <c r="AU49">
        <f t="shared" si="48"/>
        <v>-47.281022722209954</v>
      </c>
      <c r="AW49">
        <v>46</v>
      </c>
      <c r="AX49">
        <f>IF(Z49&gt;0, (R49*SUMPRODUCT(K49:$K$98, X49:$X$98)-K49*$AZ$3)/Z49, 0)</f>
        <v>-53887.168406342382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0.46434700000000001</v>
      </c>
      <c r="Q50" s="5">
        <f t="shared" si="60"/>
        <v>12.5</v>
      </c>
      <c r="R50">
        <f t="shared" si="31"/>
        <v>500000</v>
      </c>
      <c r="S50">
        <f t="shared" si="32"/>
        <v>-98880.734096109343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-505.43695045171376</v>
      </c>
      <c r="AC50">
        <f t="shared" si="33"/>
        <v>-487.52001938877714</v>
      </c>
      <c r="AE50">
        <f t="shared" si="34"/>
        <v>0</v>
      </c>
      <c r="AF50">
        <f t="shared" si="35"/>
        <v>0</v>
      </c>
      <c r="AG50">
        <f t="shared" si="36"/>
        <v>-6.1629803804212395E-2</v>
      </c>
      <c r="AH50">
        <f t="shared" si="37"/>
        <v>-2177.681056291859</v>
      </c>
      <c r="AI50">
        <f t="shared" si="38"/>
        <v>-2177.7426860956634</v>
      </c>
      <c r="AJ50">
        <f t="shared" si="39"/>
        <v>-17.916931062936612</v>
      </c>
      <c r="AK50">
        <f t="shared" si="61"/>
        <v>-35.380586531619969</v>
      </c>
      <c r="AL50">
        <f t="shared" si="40"/>
        <v>-2231.0402036902201</v>
      </c>
      <c r="AN50">
        <f t="shared" si="41"/>
        <v>0</v>
      </c>
      <c r="AO50">
        <f t="shared" si="42"/>
        <v>0</v>
      </c>
      <c r="AP50">
        <f t="shared" si="43"/>
        <v>-7.6636923380861031E-4</v>
      </c>
      <c r="AQ50">
        <f t="shared" si="44"/>
        <v>-27.079556636132718</v>
      </c>
      <c r="AR50">
        <f t="shared" si="45"/>
        <v>-27.08032300536653</v>
      </c>
      <c r="AS50">
        <f t="shared" si="46"/>
        <v>-0.22279780046883599</v>
      </c>
      <c r="AT50">
        <f t="shared" si="47"/>
        <v>-0.43995909962776081</v>
      </c>
      <c r="AU50">
        <f t="shared" si="48"/>
        <v>-27.743079905463127</v>
      </c>
      <c r="AW50">
        <v>47</v>
      </c>
      <c r="AX50">
        <f>IF(Z50&gt;0, (R50*SUMPRODUCT(K50:$K$98, X50:$X$98)-K50*$AZ$3)/Z50, 0)</f>
        <v>-98880.734096109343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0.52171199999999995</v>
      </c>
      <c r="Q51" s="5">
        <f t="shared" si="60"/>
        <v>12.5</v>
      </c>
      <c r="R51">
        <f t="shared" si="31"/>
        <v>500000</v>
      </c>
      <c r="S51">
        <f t="shared" si="32"/>
        <v>-197847.8858986719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-487.52001938877714</v>
      </c>
      <c r="AC51">
        <f t="shared" si="33"/>
        <v>-456.79907431958873</v>
      </c>
      <c r="AE51">
        <f t="shared" si="34"/>
        <v>0</v>
      </c>
      <c r="AF51">
        <f t="shared" si="35"/>
        <v>0</v>
      </c>
      <c r="AG51">
        <f t="shared" si="36"/>
        <v>-2.8860497563867014E-2</v>
      </c>
      <c r="AH51">
        <f t="shared" si="37"/>
        <v>-1286.1203280921302</v>
      </c>
      <c r="AI51">
        <f t="shared" si="38"/>
        <v>-1286.1491885896939</v>
      </c>
      <c r="AJ51">
        <f t="shared" si="39"/>
        <v>-30.720945069188417</v>
      </c>
      <c r="AK51">
        <f t="shared" si="61"/>
        <v>-34.126401357214405</v>
      </c>
      <c r="AL51">
        <f t="shared" si="40"/>
        <v>-1350.9965350160969</v>
      </c>
      <c r="AN51">
        <f t="shared" si="41"/>
        <v>0</v>
      </c>
      <c r="AO51">
        <f t="shared" si="42"/>
        <v>0</v>
      </c>
      <c r="AP51">
        <f t="shared" si="43"/>
        <v>-3.2042992478729151E-4</v>
      </c>
      <c r="AQ51">
        <f t="shared" si="44"/>
        <v>-14.279429489598488</v>
      </c>
      <c r="AR51">
        <f t="shared" si="45"/>
        <v>-14.279749919523274</v>
      </c>
      <c r="AS51">
        <f t="shared" si="46"/>
        <v>-0.34108594614941817</v>
      </c>
      <c r="AT51">
        <f t="shared" si="47"/>
        <v>-0.37889576213834131</v>
      </c>
      <c r="AU51">
        <f t="shared" si="48"/>
        <v>-14.999731627811034</v>
      </c>
      <c r="AW51">
        <v>48</v>
      </c>
      <c r="AX51">
        <f>IF(Z51&gt;0, (R51*SUMPRODUCT(K51:$K$98, X51:$X$98)-K51*$AZ$3)/Z51, 0)</f>
        <v>-197847.8858986719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0.58618000000000003</v>
      </c>
      <c r="Q52" s="5">
        <f t="shared" si="60"/>
        <v>12.5</v>
      </c>
      <c r="R52">
        <f t="shared" si="31"/>
        <v>500000</v>
      </c>
      <c r="S52">
        <f t="shared" si="32"/>
        <v>-449904.38461978658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-456.79907431958873</v>
      </c>
      <c r="AC52">
        <f t="shared" si="33"/>
        <v>-419.47091300086493</v>
      </c>
      <c r="AE52">
        <f t="shared" si="34"/>
        <v>0</v>
      </c>
      <c r="AF52">
        <f t="shared" si="35"/>
        <v>0</v>
      </c>
      <c r="AG52">
        <f t="shared" si="36"/>
        <v>-1.1654446126240775E-2</v>
      </c>
      <c r="AH52">
        <f t="shared" si="37"/>
        <v>-676.69785847950277</v>
      </c>
      <c r="AI52">
        <f t="shared" si="38"/>
        <v>-676.70951292562904</v>
      </c>
      <c r="AJ52">
        <f t="shared" si="39"/>
        <v>-37.328161318723801</v>
      </c>
      <c r="AK52">
        <f t="shared" si="61"/>
        <v>-31.975935202371215</v>
      </c>
      <c r="AL52">
        <f t="shared" si="40"/>
        <v>-746.0136094467241</v>
      </c>
      <c r="AN52">
        <f t="shared" si="41"/>
        <v>0</v>
      </c>
      <c r="AO52">
        <f t="shared" si="42"/>
        <v>0</v>
      </c>
      <c r="AP52">
        <f t="shared" si="43"/>
        <v>-1.1553215377464645E-4</v>
      </c>
      <c r="AQ52">
        <f t="shared" si="44"/>
        <v>-6.7082004754219486</v>
      </c>
      <c r="AR52">
        <f t="shared" si="45"/>
        <v>-6.7083160075757231</v>
      </c>
      <c r="AS52">
        <f t="shared" si="46"/>
        <v>-0.37003928173724959</v>
      </c>
      <c r="AT52">
        <f t="shared" si="47"/>
        <v>-0.31698191598918035</v>
      </c>
      <c r="AU52">
        <f t="shared" si="48"/>
        <v>-7.3953372053021535</v>
      </c>
      <c r="AW52">
        <v>49</v>
      </c>
      <c r="AX52">
        <f>IF(Z52&gt;0, (R52*SUMPRODUCT(K52:$K$98, X52:$X$98)-K52*$AZ$3)/Z52, 0)</f>
        <v>-449904.38461978658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0.65888599999999997</v>
      </c>
      <c r="Q53" s="5">
        <f t="shared" si="60"/>
        <v>12.5</v>
      </c>
      <c r="R53">
        <f t="shared" si="31"/>
        <v>500000</v>
      </c>
      <c r="S53">
        <f t="shared" si="32"/>
        <v>-1231231.5537432141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-419.47091300086493</v>
      </c>
      <c r="AC53">
        <f t="shared" si="33"/>
        <v>-380.10090739742753</v>
      </c>
      <c r="AE53">
        <f t="shared" si="34"/>
        <v>0</v>
      </c>
      <c r="AF53">
        <f t="shared" si="35"/>
        <v>0</v>
      </c>
      <c r="AG53">
        <f t="shared" si="36"/>
        <v>-3.8589502746440886E-3</v>
      </c>
      <c r="AH53">
        <f t="shared" si="37"/>
        <v>-307.15805561337118</v>
      </c>
      <c r="AI53">
        <f t="shared" si="38"/>
        <v>-307.16191456364584</v>
      </c>
      <c r="AJ53">
        <f t="shared" si="39"/>
        <v>-39.370005603437392</v>
      </c>
      <c r="AK53">
        <f t="shared" si="61"/>
        <v>-29.362963910060547</v>
      </c>
      <c r="AL53">
        <f t="shared" si="40"/>
        <v>-375.89488407714379</v>
      </c>
      <c r="AN53">
        <f t="shared" si="41"/>
        <v>0</v>
      </c>
      <c r="AO53">
        <f t="shared" si="42"/>
        <v>0</v>
      </c>
      <c r="AP53">
        <f t="shared" si="43"/>
        <v>-3.415563711155204E-5</v>
      </c>
      <c r="AQ53">
        <f t="shared" si="44"/>
        <v>-2.7186613811414886</v>
      </c>
      <c r="AR53">
        <f t="shared" si="45"/>
        <v>-2.7186955367786005</v>
      </c>
      <c r="AS53">
        <f t="shared" si="46"/>
        <v>-0.34846461570298426</v>
      </c>
      <c r="AT53">
        <f t="shared" si="47"/>
        <v>-0.25989211273890428</v>
      </c>
      <c r="AU53">
        <f t="shared" si="48"/>
        <v>-3.3270522652204892</v>
      </c>
      <c r="AW53">
        <v>50</v>
      </c>
      <c r="AX53">
        <f>IF(Z53&gt;0, (R53*SUMPRODUCT(K53:$K$98, X53:$X$98)-K53*$AZ$3)/Z53, 0)</f>
        <v>-1231231.5537432141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0.73742600000000003</v>
      </c>
      <c r="Q54" s="5">
        <f t="shared" si="60"/>
        <v>12.5</v>
      </c>
      <c r="R54">
        <f t="shared" si="31"/>
        <v>500000</v>
      </c>
      <c r="S54">
        <f t="shared" si="32"/>
        <v>-4381972.0486758407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-380.10090739742753</v>
      </c>
      <c r="AC54">
        <f t="shared" si="33"/>
        <v>-341.67831335101619</v>
      </c>
      <c r="AE54">
        <f t="shared" si="34"/>
        <v>0</v>
      </c>
      <c r="AF54">
        <f t="shared" si="35"/>
        <v>0</v>
      </c>
      <c r="AG54">
        <f t="shared" si="36"/>
        <v>-9.7467050666795582E-4</v>
      </c>
      <c r="AH54">
        <f t="shared" si="37"/>
        <v>-113.82761060918767</v>
      </c>
      <c r="AI54">
        <f t="shared" si="38"/>
        <v>-113.82858527969434</v>
      </c>
      <c r="AJ54">
        <f t="shared" si="39"/>
        <v>-38.422594046411348</v>
      </c>
      <c r="AK54">
        <f t="shared" si="61"/>
        <v>-26.607063517819931</v>
      </c>
      <c r="AL54">
        <f t="shared" si="40"/>
        <v>-178.85824284392561</v>
      </c>
      <c r="AN54">
        <f t="shared" si="41"/>
        <v>0</v>
      </c>
      <c r="AO54">
        <f t="shared" si="42"/>
        <v>0</v>
      </c>
      <c r="AP54">
        <f t="shared" si="43"/>
        <v>-7.7025231141188778E-6</v>
      </c>
      <c r="AQ54">
        <f t="shared" si="44"/>
        <v>-0.8995448161651205</v>
      </c>
      <c r="AR54">
        <f t="shared" si="45"/>
        <v>-0.8995525186882346</v>
      </c>
      <c r="AS54">
        <f t="shared" si="46"/>
        <v>-0.30364201719680467</v>
      </c>
      <c r="AT54">
        <f t="shared" si="47"/>
        <v>-0.21026749074972806</v>
      </c>
      <c r="AU54">
        <f t="shared" si="48"/>
        <v>-1.4134620266347673</v>
      </c>
      <c r="AW54">
        <v>51</v>
      </c>
      <c r="AX54">
        <f>IF(Z54&gt;0, (R54*SUMPRODUCT(K54:$K$98, X54:$X$98)-K54*$AZ$3)/Z54, 0)</f>
        <v>-4381972.0486758407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0.819492</v>
      </c>
      <c r="Q55" s="5">
        <f t="shared" si="60"/>
        <v>12.5</v>
      </c>
      <c r="R55">
        <f t="shared" si="31"/>
        <v>500000</v>
      </c>
      <c r="S55">
        <f t="shared" si="32"/>
        <v>-23004258.393335007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-341.67831335101619</v>
      </c>
      <c r="AC55">
        <f t="shared" si="33"/>
        <v>-305.84459439258046</v>
      </c>
      <c r="AE55">
        <f t="shared" si="34"/>
        <v>0</v>
      </c>
      <c r="AF55">
        <f t="shared" si="35"/>
        <v>0</v>
      </c>
      <c r="AG55">
        <f t="shared" si="36"/>
        <v>-1.6618911875093982E-4</v>
      </c>
      <c r="AH55">
        <f t="shared" si="37"/>
        <v>-31.949387314013457</v>
      </c>
      <c r="AI55">
        <f t="shared" si="38"/>
        <v>-31.949553503132208</v>
      </c>
      <c r="AJ55">
        <f t="shared" si="39"/>
        <v>-35.833718958435725</v>
      </c>
      <c r="AK55">
        <f t="shared" si="61"/>
        <v>-23.917481934571136</v>
      </c>
      <c r="AL55">
        <f t="shared" si="40"/>
        <v>-91.700754396139075</v>
      </c>
      <c r="AN55">
        <f t="shared" si="41"/>
        <v>0</v>
      </c>
      <c r="AO55">
        <f t="shared" si="42"/>
        <v>0</v>
      </c>
      <c r="AP55">
        <f t="shared" si="43"/>
        <v>-1.1726266170912334E-6</v>
      </c>
      <c r="AQ55">
        <f t="shared" si="44"/>
        <v>-0.22543414542269666</v>
      </c>
      <c r="AR55">
        <f t="shared" si="45"/>
        <v>-0.22543531804931374</v>
      </c>
      <c r="AS55">
        <f t="shared" si="46"/>
        <v>-0.25284190057594164</v>
      </c>
      <c r="AT55">
        <f t="shared" si="47"/>
        <v>-0.16876120495174257</v>
      </c>
      <c r="AU55">
        <f t="shared" si="48"/>
        <v>-0.64703842357699803</v>
      </c>
      <c r="AW55">
        <v>52</v>
      </c>
      <c r="AX55">
        <f>IF(Z55&gt;0, (R55*SUMPRODUCT(K55:$K$98, X55:$X$98)-K55*$AZ$3)/Z55, 0)</f>
        <v>-23004258.393335007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0.82196330200000001</v>
      </c>
      <c r="Q56" s="5">
        <f t="shared" si="60"/>
        <v>12.5</v>
      </c>
      <c r="R56">
        <f t="shared" si="31"/>
        <v>500000</v>
      </c>
      <c r="S56">
        <f t="shared" si="32"/>
        <v>-122320479.26107451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-305.84459439258046</v>
      </c>
      <c r="AC56">
        <f t="shared" si="33"/>
        <v>-273.27247159639523</v>
      </c>
      <c r="AE56">
        <f t="shared" si="34"/>
        <v>0</v>
      </c>
      <c r="AF56">
        <f t="shared" si="35"/>
        <v>0</v>
      </c>
      <c r="AG56">
        <f t="shared" si="36"/>
        <v>-2.7925870758437818E-5</v>
      </c>
      <c r="AH56">
        <f t="shared" si="37"/>
        <v>-5.4640542721997045</v>
      </c>
      <c r="AI56">
        <f t="shared" si="38"/>
        <v>-5.4640821980704626</v>
      </c>
      <c r="AJ56">
        <f t="shared" si="39"/>
        <v>-32.572122796185226</v>
      </c>
      <c r="AK56">
        <f t="shared" si="61"/>
        <v>-21.409121607480635</v>
      </c>
      <c r="AL56">
        <f t="shared" si="40"/>
        <v>-59.445326601736326</v>
      </c>
      <c r="AN56">
        <f t="shared" si="41"/>
        <v>0</v>
      </c>
      <c r="AO56">
        <f t="shared" si="42"/>
        <v>0</v>
      </c>
      <c r="AP56">
        <f t="shared" si="43"/>
        <v>-1.759324149311797E-7</v>
      </c>
      <c r="AQ56">
        <f t="shared" si="44"/>
        <v>-3.4423430221335705E-2</v>
      </c>
      <c r="AR56">
        <f t="shared" si="45"/>
        <v>-3.442360615375064E-2</v>
      </c>
      <c r="AS56">
        <f t="shared" si="46"/>
        <v>-0.20520370779257885</v>
      </c>
      <c r="AT56">
        <f t="shared" si="47"/>
        <v>-0.13487702849234523</v>
      </c>
      <c r="AU56">
        <f t="shared" si="48"/>
        <v>-0.3745043424386747</v>
      </c>
      <c r="AW56">
        <v>53</v>
      </c>
      <c r="AX56">
        <f>IF(Z56&gt;0, (R56*SUMPRODUCT(K56:$K$98, X56:$X$98)-K56*$AZ$3)/Z56, 0)</f>
        <v>-122320479.26107451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0.82463276399999996</v>
      </c>
      <c r="Q57" s="5">
        <f t="shared" si="60"/>
        <v>12.5</v>
      </c>
      <c r="R57">
        <f t="shared" si="31"/>
        <v>500000</v>
      </c>
      <c r="S57">
        <f t="shared" si="32"/>
        <v>-660518868.19213498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-273.27247159639523</v>
      </c>
      <c r="AC57">
        <f t="shared" si="33"/>
        <v>-244.02336204303816</v>
      </c>
      <c r="AE57">
        <f t="shared" si="34"/>
        <v>0</v>
      </c>
      <c r="AF57">
        <f t="shared" si="35"/>
        <v>0</v>
      </c>
      <c r="AG57">
        <f t="shared" si="36"/>
        <v>-4.6180240602160858E-6</v>
      </c>
      <c r="AH57">
        <f t="shared" si="37"/>
        <v>-0.92114351962549423</v>
      </c>
      <c r="AI57">
        <f t="shared" si="38"/>
        <v>-0.9211481376495545</v>
      </c>
      <c r="AJ57">
        <f t="shared" si="39"/>
        <v>-29.249109553357073</v>
      </c>
      <c r="AK57">
        <f t="shared" si="61"/>
        <v>-19.129073011747668</v>
      </c>
      <c r="AL57">
        <f t="shared" si="40"/>
        <v>-49.29933070275429</v>
      </c>
      <c r="AN57">
        <f t="shared" si="41"/>
        <v>0</v>
      </c>
      <c r="AO57">
        <f t="shared" si="42"/>
        <v>0</v>
      </c>
      <c r="AP57">
        <f t="shared" si="43"/>
        <v>-2.5976301053548497E-8</v>
      </c>
      <c r="AQ57">
        <f t="shared" si="44"/>
        <v>-5.1814154857819138E-3</v>
      </c>
      <c r="AR57">
        <f t="shared" si="45"/>
        <v>-5.1814414620829675E-3</v>
      </c>
      <c r="AS57">
        <f t="shared" si="46"/>
        <v>-0.1645257074019387</v>
      </c>
      <c r="AT57">
        <f t="shared" si="47"/>
        <v>-0.10760068655970061</v>
      </c>
      <c r="AU57">
        <f t="shared" si="48"/>
        <v>-0.27730783542372223</v>
      </c>
      <c r="AW57">
        <v>54</v>
      </c>
      <c r="AX57">
        <f>IF(Z57&gt;0, (R57*SUMPRODUCT(K57:$K$98, X57:$X$98)-K57*$AZ$3)/Z57, 0)</f>
        <v>-660518868.19213498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0.82757423799999996</v>
      </c>
      <c r="Q58" s="5">
        <f t="shared" si="60"/>
        <v>12.5</v>
      </c>
      <c r="R58">
        <f t="shared" si="31"/>
        <v>500000</v>
      </c>
      <c r="S58">
        <f t="shared" si="32"/>
        <v>-3630958808.7907133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-244.02336204303816</v>
      </c>
      <c r="AC58">
        <f t="shared" si="33"/>
        <v>-217.88253186604319</v>
      </c>
      <c r="AE58">
        <f t="shared" si="34"/>
        <v>0</v>
      </c>
      <c r="AF58">
        <f t="shared" si="35"/>
        <v>0</v>
      </c>
      <c r="AG58">
        <f t="shared" si="36"/>
        <v>-7.5008607691493166E-7</v>
      </c>
      <c r="AH58">
        <f t="shared" si="37"/>
        <v>-0.15287030970795976</v>
      </c>
      <c r="AI58">
        <f t="shared" si="38"/>
        <v>-0.15287105979403667</v>
      </c>
      <c r="AJ58">
        <f t="shared" si="39"/>
        <v>-26.140830176994967</v>
      </c>
      <c r="AK58">
        <f t="shared" si="61"/>
        <v>-17.081635343012675</v>
      </c>
      <c r="AL58">
        <f t="shared" si="40"/>
        <v>-43.375336579801683</v>
      </c>
      <c r="AN58">
        <f t="shared" si="41"/>
        <v>0</v>
      </c>
      <c r="AO58">
        <f t="shared" si="42"/>
        <v>0</v>
      </c>
      <c r="AP58">
        <f t="shared" si="43"/>
        <v>-3.7671611540750151E-9</v>
      </c>
      <c r="AQ58">
        <f t="shared" si="44"/>
        <v>-7.6776134108746421E-4</v>
      </c>
      <c r="AR58">
        <f t="shared" si="45"/>
        <v>-7.677651082486183E-4</v>
      </c>
      <c r="AS58">
        <f t="shared" si="46"/>
        <v>-0.13128722557160027</v>
      </c>
      <c r="AT58">
        <f t="shared" si="47"/>
        <v>-8.5789184858540105E-2</v>
      </c>
      <c r="AU58">
        <f t="shared" si="48"/>
        <v>-0.21784417553838903</v>
      </c>
      <c r="AW58">
        <v>55</v>
      </c>
      <c r="AX58">
        <f>IF(Z58&gt;0, (R58*SUMPRODUCT(K58:$K$98, X58:$X$98)-K58*$AZ$3)/Z58, 0)</f>
        <v>-3630958808.7907133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0.83082719400000005</v>
      </c>
      <c r="Q59" s="5">
        <f t="shared" si="60"/>
        <v>12.5</v>
      </c>
      <c r="R59">
        <f t="shared" si="31"/>
        <v>500000</v>
      </c>
      <c r="S59">
        <f t="shared" si="32"/>
        <v>-20367415643.147453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-217.88253186604319</v>
      </c>
      <c r="AC59">
        <f t="shared" si="33"/>
        <v>-194.53864641981221</v>
      </c>
      <c r="AE59">
        <f t="shared" si="34"/>
        <v>0</v>
      </c>
      <c r="AF59">
        <f t="shared" si="35"/>
        <v>0</v>
      </c>
      <c r="AG59">
        <f t="shared" si="36"/>
        <v>-1.1939330560408144E-7</v>
      </c>
      <c r="AH59">
        <f t="shared" si="37"/>
        <v>-2.492767642166804E-2</v>
      </c>
      <c r="AI59">
        <f t="shared" si="38"/>
        <v>-2.4927795814973643E-2</v>
      </c>
      <c r="AJ59">
        <f t="shared" si="39"/>
        <v>-23.343885446230985</v>
      </c>
      <c r="AK59">
        <f t="shared" si="61"/>
        <v>-15.251777230623025</v>
      </c>
      <c r="AL59">
        <f t="shared" si="40"/>
        <v>-38.620590472668987</v>
      </c>
      <c r="AN59">
        <f t="shared" si="41"/>
        <v>0</v>
      </c>
      <c r="AO59">
        <f t="shared" si="42"/>
        <v>0</v>
      </c>
      <c r="AP59">
        <f t="shared" si="43"/>
        <v>-5.3538358173956981E-10</v>
      </c>
      <c r="AQ59">
        <f t="shared" si="44"/>
        <v>-1.117807118209267E-4</v>
      </c>
      <c r="AR59">
        <f t="shared" si="45"/>
        <v>-1.1178124720450843E-4</v>
      </c>
      <c r="AS59">
        <f t="shared" si="46"/>
        <v>-0.10467867472708722</v>
      </c>
      <c r="AT59">
        <f t="shared" si="47"/>
        <v>-6.8392034882614347E-2</v>
      </c>
      <c r="AU59">
        <f t="shared" si="48"/>
        <v>-0.1731824908569061</v>
      </c>
      <c r="AW59">
        <v>56</v>
      </c>
      <c r="AX59">
        <f>IF(Z59&gt;0, (R59*SUMPRODUCT(K59:$K$98, X59:$X$98)-K59*$AZ$3)/Z59, 0)</f>
        <v>-20367415643.147453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0.83405797299999995</v>
      </c>
      <c r="Q60" s="5">
        <f t="shared" si="60"/>
        <v>12.5</v>
      </c>
      <c r="R60">
        <f t="shared" si="31"/>
        <v>500000</v>
      </c>
      <c r="S60">
        <f t="shared" si="32"/>
        <v>-116615149421.99669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-194.53864641981221</v>
      </c>
      <c r="AC60">
        <f t="shared" si="33"/>
        <v>-173.69531783662038</v>
      </c>
      <c r="AE60">
        <f t="shared" si="34"/>
        <v>0</v>
      </c>
      <c r="AF60">
        <f t="shared" si="35"/>
        <v>0</v>
      </c>
      <c r="AG60">
        <f t="shared" si="36"/>
        <v>-1.861843408613093E-8</v>
      </c>
      <c r="AH60">
        <f t="shared" si="37"/>
        <v>-3.9832375384763873E-3</v>
      </c>
      <c r="AI60">
        <f t="shared" si="38"/>
        <v>-3.9832561569104735E-3</v>
      </c>
      <c r="AJ60">
        <f t="shared" si="39"/>
        <v>-20.843328583191834</v>
      </c>
      <c r="AK60">
        <f t="shared" si="61"/>
        <v>-13.617705249386855</v>
      </c>
      <c r="AL60">
        <f t="shared" si="40"/>
        <v>-34.4650170887356</v>
      </c>
      <c r="AN60">
        <f t="shared" si="41"/>
        <v>0</v>
      </c>
      <c r="AO60">
        <f t="shared" si="42"/>
        <v>0</v>
      </c>
      <c r="AP60">
        <f t="shared" si="43"/>
        <v>-7.4543572284811393E-11</v>
      </c>
      <c r="AQ60">
        <f t="shared" si="44"/>
        <v>-1.5947890891542333E-5</v>
      </c>
      <c r="AR60">
        <f t="shared" si="45"/>
        <v>-1.5947965435114619E-5</v>
      </c>
      <c r="AS60">
        <f t="shared" si="46"/>
        <v>-8.345149563650095E-2</v>
      </c>
      <c r="AT60">
        <f t="shared" si="47"/>
        <v>-5.4521899689034134E-2</v>
      </c>
      <c r="AU60">
        <f t="shared" si="48"/>
        <v>-0.13798934329097021</v>
      </c>
      <c r="AW60">
        <v>57</v>
      </c>
      <c r="AX60">
        <f>IF(Z60&gt;0, (R60*SUMPRODUCT(K60:$K$98, X60:$X$98)-K60*$AZ$3)/Z60, 0)</f>
        <v>-116615149421.99669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0.83754713300000005</v>
      </c>
      <c r="Q61" s="5">
        <f t="shared" si="60"/>
        <v>12.5</v>
      </c>
      <c r="R61">
        <f t="shared" si="31"/>
        <v>500000</v>
      </c>
      <c r="S61">
        <f t="shared" si="32"/>
        <v>-682969632187.82837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-173.69531783662038</v>
      </c>
      <c r="AC61">
        <f t="shared" si="33"/>
        <v>-155.08511917388299</v>
      </c>
      <c r="AE61">
        <f t="shared" si="34"/>
        <v>0</v>
      </c>
      <c r="AF61">
        <f t="shared" si="35"/>
        <v>0</v>
      </c>
      <c r="AG61">
        <f t="shared" si="36"/>
        <v>-2.8384336554811841E-9</v>
      </c>
      <c r="AH61">
        <f t="shared" si="37"/>
        <v>-6.2375264359153747E-4</v>
      </c>
      <c r="AI61">
        <f t="shared" si="38"/>
        <v>-6.2375548202519291E-4</v>
      </c>
      <c r="AJ61">
        <f t="shared" si="39"/>
        <v>-18.610198662737389</v>
      </c>
      <c r="AK61">
        <f t="shared" si="61"/>
        <v>-12.158672248563427</v>
      </c>
      <c r="AL61">
        <f t="shared" si="40"/>
        <v>-30.76949466678284</v>
      </c>
      <c r="AN61">
        <f t="shared" si="41"/>
        <v>0</v>
      </c>
      <c r="AO61">
        <f t="shared" si="42"/>
        <v>0</v>
      </c>
      <c r="AP61">
        <f t="shared" si="43"/>
        <v>-1.0146769027893956E-11</v>
      </c>
      <c r="AQ61">
        <f t="shared" si="44"/>
        <v>-2.2297769732400729E-6</v>
      </c>
      <c r="AR61">
        <f t="shared" si="45"/>
        <v>-2.2297871200091006E-6</v>
      </c>
      <c r="AS61">
        <f t="shared" si="46"/>
        <v>-6.6527321161574018E-2</v>
      </c>
      <c r="AT61">
        <f t="shared" si="47"/>
        <v>-4.3464549102213451E-2</v>
      </c>
      <c r="AU61">
        <f t="shared" si="48"/>
        <v>-0.10999410005090747</v>
      </c>
      <c r="AW61">
        <v>58</v>
      </c>
      <c r="AX61">
        <f>IF(Z61&gt;0, (R61*SUMPRODUCT(K61:$K$98, X61:$X$98)-K61*$AZ$3)/Z61, 0)</f>
        <v>-682969632187.82837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0.841203123</v>
      </c>
      <c r="Q62" s="5">
        <f t="shared" si="60"/>
        <v>12.5</v>
      </c>
      <c r="R62">
        <f t="shared" si="31"/>
        <v>500000</v>
      </c>
      <c r="S62">
        <f t="shared" si="32"/>
        <v>-4098166139972.2026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-155.08511917388299</v>
      </c>
      <c r="AC62">
        <f t="shared" si="33"/>
        <v>-138.46885835845615</v>
      </c>
      <c r="AE62">
        <f t="shared" si="34"/>
        <v>0</v>
      </c>
      <c r="AF62">
        <f t="shared" si="35"/>
        <v>0</v>
      </c>
      <c r="AG62">
        <f t="shared" si="36"/>
        <v>-4.2235006350729404E-10</v>
      </c>
      <c r="AH62">
        <f t="shared" si="37"/>
        <v>-9.5507970216763123E-5</v>
      </c>
      <c r="AI62">
        <f t="shared" si="38"/>
        <v>-9.5508392566826629E-5</v>
      </c>
      <c r="AJ62">
        <f t="shared" si="39"/>
        <v>-16.616260815426841</v>
      </c>
      <c r="AK62">
        <f t="shared" si="61"/>
        <v>-10.85595834217181</v>
      </c>
      <c r="AL62">
        <f t="shared" si="40"/>
        <v>-27.472314665991217</v>
      </c>
      <c r="AN62">
        <f t="shared" si="41"/>
        <v>0</v>
      </c>
      <c r="AO62">
        <f t="shared" si="42"/>
        <v>0</v>
      </c>
      <c r="AP62">
        <f t="shared" si="43"/>
        <v>-1.3480424490990591E-12</v>
      </c>
      <c r="AQ62">
        <f t="shared" si="44"/>
        <v>-3.0483906409371675E-7</v>
      </c>
      <c r="AR62">
        <f t="shared" si="45"/>
        <v>-3.0484041213616587E-7</v>
      </c>
      <c r="AS62">
        <f t="shared" si="46"/>
        <v>-5.3035211451104437E-2</v>
      </c>
      <c r="AT62">
        <f t="shared" si="47"/>
        <v>-3.4649675554377916E-2</v>
      </c>
      <c r="AU62">
        <f t="shared" si="48"/>
        <v>-8.7685191845894489E-2</v>
      </c>
      <c r="AW62">
        <v>59</v>
      </c>
      <c r="AX62">
        <f>IF(Z62&gt;0, (R62*SUMPRODUCT(K62:$K$98, X62:$X$98)-K62*$AZ$3)/Z62, 0)</f>
        <v>-4098166139972.2026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0.84498057100000001</v>
      </c>
      <c r="Q63" s="5">
        <f t="shared" si="60"/>
        <v>12.5</v>
      </c>
      <c r="R63">
        <f t="shared" si="31"/>
        <v>500000</v>
      </c>
      <c r="S63">
        <f t="shared" si="32"/>
        <v>-25231632366975.602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-138.46885835845615</v>
      </c>
      <c r="AC63">
        <f t="shared" si="33"/>
        <v>-123.63290951579184</v>
      </c>
      <c r="AE63">
        <f t="shared" si="34"/>
        <v>0</v>
      </c>
      <c r="AF63">
        <f t="shared" si="35"/>
        <v>0</v>
      </c>
      <c r="AG63">
        <f t="shared" si="36"/>
        <v>-6.1248965047941487E-11</v>
      </c>
      <c r="AH63">
        <f t="shared" si="37"/>
        <v>-1.4275103912971182E-5</v>
      </c>
      <c r="AI63">
        <f t="shared" si="38"/>
        <v>-1.4275165161936231E-5</v>
      </c>
      <c r="AJ63">
        <f t="shared" si="39"/>
        <v>-14.835948842664308</v>
      </c>
      <c r="AK63">
        <f t="shared" si="61"/>
        <v>-9.692820085091931</v>
      </c>
      <c r="AL63">
        <f t="shared" si="40"/>
        <v>-24.528783202921403</v>
      </c>
      <c r="AN63">
        <f t="shared" si="41"/>
        <v>0</v>
      </c>
      <c r="AO63">
        <f t="shared" si="42"/>
        <v>0</v>
      </c>
      <c r="AP63">
        <f t="shared" si="43"/>
        <v>-1.7454673771080982E-13</v>
      </c>
      <c r="AQ63">
        <f t="shared" si="44"/>
        <v>-4.0681059941855759E-8</v>
      </c>
      <c r="AR63">
        <f t="shared" si="45"/>
        <v>-4.0681234488593473E-8</v>
      </c>
      <c r="AS63">
        <f t="shared" si="46"/>
        <v>-4.2279350668286142E-2</v>
      </c>
      <c r="AT63">
        <f t="shared" si="47"/>
        <v>-2.7622509600714829E-2</v>
      </c>
      <c r="AU63">
        <f t="shared" si="48"/>
        <v>-6.9901900950235463E-2</v>
      </c>
      <c r="AW63">
        <v>60</v>
      </c>
      <c r="AX63">
        <f>IF(Z63&gt;0, (R63*SUMPRODUCT(K63:$K$98, X63:$X$98)-K63*$AZ$3)/Z63, 0)</f>
        <v>-25231632366975.602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0.84903369399999995</v>
      </c>
      <c r="Q64" s="5">
        <f t="shared" si="60"/>
        <v>12.5</v>
      </c>
      <c r="R64">
        <f t="shared" si="31"/>
        <v>500000</v>
      </c>
      <c r="S64">
        <f t="shared" si="32"/>
        <v>-159812964043195.31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-123.63290951579184</v>
      </c>
      <c r="AC64">
        <f t="shared" si="33"/>
        <v>-110.38652638905914</v>
      </c>
      <c r="AE64">
        <f t="shared" si="34"/>
        <v>0</v>
      </c>
      <c r="AF64">
        <f t="shared" si="35"/>
        <v>0</v>
      </c>
      <c r="AG64">
        <f t="shared" si="36"/>
        <v>-8.6340403491314325E-12</v>
      </c>
      <c r="AH64">
        <f t="shared" si="37"/>
        <v>-2.0800974019332257E-6</v>
      </c>
      <c r="AI64">
        <f t="shared" si="38"/>
        <v>-2.0801060359735748E-6</v>
      </c>
      <c r="AJ64">
        <f t="shared" si="39"/>
        <v>-13.246383126732695</v>
      </c>
      <c r="AK64">
        <f t="shared" si="61"/>
        <v>-8.6543036661054291</v>
      </c>
      <c r="AL64">
        <f t="shared" si="40"/>
        <v>-21.900688872944158</v>
      </c>
      <c r="AN64">
        <f t="shared" si="41"/>
        <v>0</v>
      </c>
      <c r="AO64">
        <f t="shared" si="42"/>
        <v>0</v>
      </c>
      <c r="AP64">
        <f t="shared" si="43"/>
        <v>-2.196893646378909E-14</v>
      </c>
      <c r="AQ64">
        <f t="shared" si="44"/>
        <v>-5.2927164819377838E-9</v>
      </c>
      <c r="AR64">
        <f t="shared" si="45"/>
        <v>-5.292738450874248E-9</v>
      </c>
      <c r="AS64">
        <f t="shared" si="46"/>
        <v>-3.370484008862356E-2</v>
      </c>
      <c r="AT64">
        <f t="shared" si="47"/>
        <v>-2.2020495583870356E-2</v>
      </c>
      <c r="AU64">
        <f t="shared" si="48"/>
        <v>-5.5725340965232358E-2</v>
      </c>
      <c r="AW64">
        <v>61</v>
      </c>
      <c r="AX64">
        <f>IF(Z64&gt;0, (R64*SUMPRODUCT(K64:$K$98, X64:$X$98)-K64*$AZ$3)/Z64, 0)</f>
        <v>-159812964043195.31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0.853201969</v>
      </c>
      <c r="Q65" s="5">
        <f t="shared" si="60"/>
        <v>12.5</v>
      </c>
      <c r="R65">
        <f t="shared" si="31"/>
        <v>500000</v>
      </c>
      <c r="S65">
        <f t="shared" si="32"/>
        <v>-1043071639487720.3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-110.38652638905914</v>
      </c>
      <c r="AC65">
        <f t="shared" si="33"/>
        <v>-98.559398566303869</v>
      </c>
      <c r="AE65">
        <f t="shared" si="34"/>
        <v>0</v>
      </c>
      <c r="AF65">
        <f t="shared" si="35"/>
        <v>0</v>
      </c>
      <c r="AG65">
        <f t="shared" si="36"/>
        <v>-1.1811197193357323E-12</v>
      </c>
      <c r="AH65">
        <f t="shared" si="37"/>
        <v>-2.9466320905217544E-7</v>
      </c>
      <c r="AI65">
        <f t="shared" si="38"/>
        <v>-2.9466439017189476E-7</v>
      </c>
      <c r="AJ65">
        <f t="shared" si="39"/>
        <v>-11.827127822755273</v>
      </c>
      <c r="AK65">
        <f t="shared" si="61"/>
        <v>-7.7270568472341408</v>
      </c>
      <c r="AL65">
        <f t="shared" si="40"/>
        <v>-19.554184964653803</v>
      </c>
      <c r="AN65">
        <f t="shared" si="41"/>
        <v>0</v>
      </c>
      <c r="AO65">
        <f t="shared" si="42"/>
        <v>0</v>
      </c>
      <c r="AP65">
        <f t="shared" si="43"/>
        <v>-2.6833100459021873E-15</v>
      </c>
      <c r="AQ65">
        <f t="shared" si="44"/>
        <v>-6.6942642313359819E-10</v>
      </c>
      <c r="AR65">
        <f t="shared" si="45"/>
        <v>-6.6942910644364408E-10</v>
      </c>
      <c r="AS65">
        <f t="shared" si="46"/>
        <v>-2.6869292232981165E-2</v>
      </c>
      <c r="AT65">
        <f t="shared" si="47"/>
        <v>-1.7554604265773845E-2</v>
      </c>
      <c r="AU65">
        <f t="shared" si="48"/>
        <v>-4.4423897168184116E-2</v>
      </c>
      <c r="AW65">
        <v>62</v>
      </c>
      <c r="AX65">
        <f>IF(Z65&gt;0, (R65*SUMPRODUCT(K65:$K$98, X65:$X$98)-K65*$AZ$3)/Z65, 0)</f>
        <v>-1043071639487720.3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0.85761682500000003</v>
      </c>
      <c r="Q66" s="5">
        <f t="shared" si="60"/>
        <v>12.5</v>
      </c>
      <c r="R66">
        <f t="shared" si="31"/>
        <v>500000</v>
      </c>
      <c r="S66">
        <f t="shared" si="32"/>
        <v>-7034987367802151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-98.559398566303869</v>
      </c>
      <c r="AC66">
        <f t="shared" si="33"/>
        <v>-87.99946300621616</v>
      </c>
      <c r="AE66">
        <f t="shared" si="34"/>
        <v>0</v>
      </c>
      <c r="AF66">
        <f t="shared" si="35"/>
        <v>0</v>
      </c>
      <c r="AG66">
        <f t="shared" si="36"/>
        <v>-1.5636037850077314E-13</v>
      </c>
      <c r="AH66">
        <f t="shared" si="37"/>
        <v>-4.0517925745664079E-8</v>
      </c>
      <c r="AI66">
        <f t="shared" si="38"/>
        <v>-4.0518082106042581E-8</v>
      </c>
      <c r="AJ66">
        <f t="shared" si="39"/>
        <v>-10.559935560087709</v>
      </c>
      <c r="AK66">
        <f t="shared" si="61"/>
        <v>-6.8991578996412715</v>
      </c>
      <c r="AL66">
        <f t="shared" si="40"/>
        <v>-17.459093500247061</v>
      </c>
      <c r="AN66">
        <f t="shared" si="41"/>
        <v>0</v>
      </c>
      <c r="AO66">
        <f t="shared" si="42"/>
        <v>0</v>
      </c>
      <c r="AP66">
        <f t="shared" si="43"/>
        <v>-3.171652708802922E-16</v>
      </c>
      <c r="AQ66">
        <f t="shared" si="44"/>
        <v>-8.2187565787758502E-11</v>
      </c>
      <c r="AR66">
        <f t="shared" si="45"/>
        <v>-8.2187882953029378E-11</v>
      </c>
      <c r="AS66">
        <f t="shared" si="46"/>
        <v>-2.1420035270489496E-2</v>
      </c>
      <c r="AT66">
        <f t="shared" si="47"/>
        <v>-1.3994423044165321E-2</v>
      </c>
      <c r="AU66">
        <f t="shared" si="48"/>
        <v>-3.5414458396842693E-2</v>
      </c>
      <c r="AW66">
        <v>63</v>
      </c>
      <c r="AX66">
        <f>IF(Z66&gt;0, (R66*SUMPRODUCT(K66:$K$98, X66:$X$98)-K66*$AZ$3)/Z66, 0)</f>
        <v>-7034987367802151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0.86229046899999995</v>
      </c>
      <c r="Q67" s="5">
        <f t="shared" si="60"/>
        <v>12.5</v>
      </c>
      <c r="R67">
        <f t="shared" ref="R67:R89" si="62">$C$6</f>
        <v>500000</v>
      </c>
      <c r="S67">
        <f t="shared" ref="S67:S89" si="63">AX67</f>
        <v>-4.9183789745948488E+16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-87.99946300621616</v>
      </c>
      <c r="AC67">
        <f t="shared" ref="AC67:AC89" si="64">S67*Z67</f>
        <v>-78.570949112765192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-1.9968710605316223E-14</v>
      </c>
      <c r="AH67">
        <f t="shared" ref="AH67:AH89" si="68">-X67*R67</f>
        <v>-5.3931225644179674E-9</v>
      </c>
      <c r="AI67">
        <f t="shared" ref="AI67:AI89" si="69">SUM(AE67:AH67)</f>
        <v>-5.3931425331285726E-9</v>
      </c>
      <c r="AJ67">
        <f t="shared" ref="AJ67:AJ89" si="70">AB67-AC67</f>
        <v>-9.4285138934509689</v>
      </c>
      <c r="AK67">
        <f t="shared" si="61"/>
        <v>-6.1599624104351314</v>
      </c>
      <c r="AL67">
        <f t="shared" ref="AL67:AL89" si="71">SUM(AI67:AK67)</f>
        <v>-15.588476309279242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-3.6165203565723281E-17</v>
      </c>
      <c r="AQ67">
        <f t="shared" ref="AQ67:AQ89" si="75">AH67*$K67</f>
        <v>-9.76744964920997E-12</v>
      </c>
      <c r="AR67">
        <f t="shared" ref="AR67:AR89" si="76">AI67*$K67</f>
        <v>-9.7674858144135349E-12</v>
      </c>
      <c r="AS67">
        <f t="shared" ref="AS67:AS89" si="77">AJ67*$K67</f>
        <v>-1.7075920975494784E-2</v>
      </c>
      <c r="AT67">
        <f t="shared" ref="AT67:AT89" si="78">AK67*$K67</f>
        <v>-1.1156268370742012E-2</v>
      </c>
      <c r="AU67">
        <f t="shared" ref="AU67:AU89" si="79">AL67*$K67</f>
        <v>-2.8232189356004283E-2</v>
      </c>
      <c r="AW67">
        <v>64</v>
      </c>
      <c r="AX67">
        <f>IF(Z67&gt;0, (R67*SUMPRODUCT(K67:$K$98, X67:$X$98)-K67*$AZ$3)/Z67, 0)</f>
        <v>-4.9183789745948488E+16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0.86705037500000004</v>
      </c>
      <c r="Q68" s="5">
        <f t="shared" si="60"/>
        <v>12.5</v>
      </c>
      <c r="R68">
        <f t="shared" si="62"/>
        <v>500000</v>
      </c>
      <c r="S68">
        <f t="shared" si="63"/>
        <v>-3.5717146748076192E+17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-78.570949112765192</v>
      </c>
      <c r="AC68">
        <f t="shared" si="64"/>
        <v>-70.152633136406067</v>
      </c>
      <c r="AE68">
        <f t="shared" si="65"/>
        <v>0</v>
      </c>
      <c r="AF68">
        <f t="shared" si="66"/>
        <v>0</v>
      </c>
      <c r="AG68">
        <f t="shared" si="67"/>
        <v>-2.4551454806571528E-15</v>
      </c>
      <c r="AH68">
        <f t="shared" si="68"/>
        <v>-6.9255512074423622E-10</v>
      </c>
      <c r="AI68">
        <f t="shared" si="69"/>
        <v>-6.925575758897169E-10</v>
      </c>
      <c r="AJ68">
        <f t="shared" si="70"/>
        <v>-8.4183159763591249</v>
      </c>
      <c r="AK68">
        <f t="shared" si="61"/>
        <v>-5.4999664378935638</v>
      </c>
      <c r="AL68">
        <f t="shared" si="71"/>
        <v>-13.918282414945246</v>
      </c>
      <c r="AN68">
        <f t="shared" si="72"/>
        <v>0</v>
      </c>
      <c r="AO68">
        <f t="shared" si="73"/>
        <v>0</v>
      </c>
      <c r="AP68">
        <f t="shared" si="74"/>
        <v>-3.9700876932628037E-18</v>
      </c>
      <c r="AQ68">
        <f t="shared" si="75"/>
        <v>-1.1198947612004178E-12</v>
      </c>
      <c r="AR68">
        <f t="shared" si="76"/>
        <v>-1.1198987312881111E-12</v>
      </c>
      <c r="AS68">
        <f t="shared" si="77"/>
        <v>-1.3612819655312362E-2</v>
      </c>
      <c r="AT68">
        <f t="shared" si="78"/>
        <v>-8.8937088414798009E-3</v>
      </c>
      <c r="AU68">
        <f t="shared" si="79"/>
        <v>-2.250652849791206E-2</v>
      </c>
      <c r="AW68">
        <v>65</v>
      </c>
      <c r="AX68">
        <f>IF(Z68&gt;0, (R68*SUMPRODUCT(K68:$K$98, X68:$X$98)-K68*$AZ$3)/Z68, 0)</f>
        <v>-3.5717146748076192E+17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0.87202471800000003</v>
      </c>
      <c r="Q69" s="5">
        <f t="shared" ref="Q69:Q89" si="91">$C$8</f>
        <v>12.5</v>
      </c>
      <c r="R69">
        <f t="shared" si="62"/>
        <v>500000</v>
      </c>
      <c r="S69">
        <f t="shared" si="63"/>
        <v>-2.7031348478995052E+18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-70.152633136406067</v>
      </c>
      <c r="AC69">
        <f t="shared" si="64"/>
        <v>-62.636279586077841</v>
      </c>
      <c r="AE69">
        <f t="shared" si="65"/>
        <v>0</v>
      </c>
      <c r="AF69">
        <f t="shared" si="66"/>
        <v>0</v>
      </c>
      <c r="AG69">
        <f t="shared" si="67"/>
        <v>-2.8964648043155299E-16</v>
      </c>
      <c r="AH69">
        <f t="shared" si="68"/>
        <v>-8.5637901816761133E-11</v>
      </c>
      <c r="AI69">
        <f t="shared" si="69"/>
        <v>-8.5638191463241561E-11</v>
      </c>
      <c r="AJ69">
        <f t="shared" si="70"/>
        <v>-7.5163535503282262</v>
      </c>
      <c r="AK69">
        <f t="shared" si="61"/>
        <v>-4.9106843195484249</v>
      </c>
      <c r="AL69">
        <f t="shared" si="71"/>
        <v>-12.427037869962289</v>
      </c>
      <c r="AN69">
        <f t="shared" si="72"/>
        <v>0</v>
      </c>
      <c r="AO69">
        <f t="shared" si="73"/>
        <v>0</v>
      </c>
      <c r="AP69">
        <f t="shared" si="74"/>
        <v>-4.1818947783697183E-19</v>
      </c>
      <c r="AQ69">
        <f t="shared" si="75"/>
        <v>-1.2364337861259881E-13</v>
      </c>
      <c r="AR69">
        <f t="shared" si="76"/>
        <v>-1.2364379680207665E-13</v>
      </c>
      <c r="AS69">
        <f t="shared" si="77"/>
        <v>-1.0852056485432148E-2</v>
      </c>
      <c r="AT69">
        <f t="shared" si="78"/>
        <v>-7.0900102371499428E-3</v>
      </c>
      <c r="AU69">
        <f t="shared" si="79"/>
        <v>-1.7942066722705735E-2</v>
      </c>
      <c r="AW69">
        <v>66</v>
      </c>
      <c r="AX69">
        <f>IF(Z69&gt;0, (R69*SUMPRODUCT(K69:$K$98, X69:$X$98)-K69*$AZ$3)/Z69, 0)</f>
        <v>-2.7031348478995052E+18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0.87703262900000001</v>
      </c>
      <c r="Q70" s="5">
        <f t="shared" si="91"/>
        <v>12.5</v>
      </c>
      <c r="R70">
        <f t="shared" si="62"/>
        <v>500000</v>
      </c>
      <c r="S70">
        <f t="shared" si="63"/>
        <v>-2.136469350121581E+19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-62.636279586077841</v>
      </c>
      <c r="AC70">
        <f t="shared" si="64"/>
        <v>-55.925249630426748</v>
      </c>
      <c r="AE70">
        <f t="shared" si="65"/>
        <v>0</v>
      </c>
      <c r="AF70">
        <f t="shared" si="66"/>
        <v>0</v>
      </c>
      <c r="AG70">
        <f t="shared" si="67"/>
        <v>-3.272060141375547E-17</v>
      </c>
      <c r="AH70">
        <f t="shared" si="68"/>
        <v>-1.016117656853928E-11</v>
      </c>
      <c r="AI70">
        <f t="shared" si="69"/>
        <v>-1.0161209289140694E-11</v>
      </c>
      <c r="AJ70">
        <f t="shared" si="70"/>
        <v>-6.7110299556510924</v>
      </c>
      <c r="AK70">
        <f t="shared" si="61"/>
        <v>-4.3845395710254493</v>
      </c>
      <c r="AL70">
        <f t="shared" si="71"/>
        <v>-11.095569526686702</v>
      </c>
      <c r="AN70">
        <f t="shared" si="72"/>
        <v>0</v>
      </c>
      <c r="AO70">
        <f t="shared" si="73"/>
        <v>0</v>
      </c>
      <c r="AP70">
        <f t="shared" si="74"/>
        <v>-4.2180148117058438E-20</v>
      </c>
      <c r="AQ70">
        <f t="shared" si="75"/>
        <v>-1.3098779184553453E-14</v>
      </c>
      <c r="AR70">
        <f t="shared" si="76"/>
        <v>-1.3098821364701571E-14</v>
      </c>
      <c r="AS70">
        <f t="shared" si="77"/>
        <v>-8.6511929890255006E-3</v>
      </c>
      <c r="AT70">
        <f t="shared" si="78"/>
        <v>-5.6521127528300829E-3</v>
      </c>
      <c r="AU70">
        <f t="shared" si="79"/>
        <v>-1.4303305741868682E-2</v>
      </c>
      <c r="AW70">
        <v>67</v>
      </c>
      <c r="AX70">
        <f>IF(Z70&gt;0, (R70*SUMPRODUCT(K70:$K$98, X70:$X$98)-K70*$AZ$3)/Z70, 0)</f>
        <v>-2.136469350121581E+19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0.88195855000000001</v>
      </c>
      <c r="Q71" s="5">
        <f t="shared" si="91"/>
        <v>12.5</v>
      </c>
      <c r="R71">
        <f t="shared" si="62"/>
        <v>500000</v>
      </c>
      <c r="S71">
        <f t="shared" si="63"/>
        <v>-1.7655834124323701E+20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-55.925249630426748</v>
      </c>
      <c r="AC71">
        <f t="shared" si="64"/>
        <v>-49.93325859859533</v>
      </c>
      <c r="AE71">
        <f t="shared" si="65"/>
        <v>0</v>
      </c>
      <c r="AF71">
        <f t="shared" si="66"/>
        <v>0</v>
      </c>
      <c r="AG71">
        <f t="shared" si="67"/>
        <v>-3.5351812216141898E-18</v>
      </c>
      <c r="AH71">
        <f t="shared" si="68"/>
        <v>-1.154328567120149E-12</v>
      </c>
      <c r="AI71">
        <f t="shared" si="69"/>
        <v>-1.1543321023013705E-12</v>
      </c>
      <c r="AJ71">
        <f t="shared" si="70"/>
        <v>-5.991991031831418</v>
      </c>
      <c r="AK71">
        <f t="shared" si="61"/>
        <v>-3.9147674741298726</v>
      </c>
      <c r="AL71">
        <f t="shared" si="71"/>
        <v>-9.9067585059624452</v>
      </c>
      <c r="AN71">
        <f t="shared" si="72"/>
        <v>0</v>
      </c>
      <c r="AO71">
        <f t="shared" si="73"/>
        <v>0</v>
      </c>
      <c r="AP71">
        <f t="shared" si="74"/>
        <v>-4.0689324676622872E-21</v>
      </c>
      <c r="AQ71">
        <f t="shared" si="75"/>
        <v>-1.3286122240037889E-15</v>
      </c>
      <c r="AR71">
        <f t="shared" si="76"/>
        <v>-1.3286162929362566E-15</v>
      </c>
      <c r="AS71">
        <f t="shared" si="77"/>
        <v>-6.8966780843635394E-3</v>
      </c>
      <c r="AT71">
        <f t="shared" si="78"/>
        <v>-4.5058296817841936E-3</v>
      </c>
      <c r="AU71">
        <f t="shared" si="79"/>
        <v>-1.1402507766149062E-2</v>
      </c>
      <c r="AW71">
        <v>68</v>
      </c>
      <c r="AX71">
        <f>IF(Z71&gt;0, (R71*SUMPRODUCT(K71:$K$98, X71:$X$98)-K71*$AZ$3)/Z71, 0)</f>
        <v>-1.7655834124323701E+20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0.88700226900000001</v>
      </c>
      <c r="Q72" s="5">
        <f t="shared" si="91"/>
        <v>12.5</v>
      </c>
      <c r="R72">
        <f t="shared" si="62"/>
        <v>500000</v>
      </c>
      <c r="S72">
        <f t="shared" si="63"/>
        <v>-1.530532513478701E+21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-49.93325859859533</v>
      </c>
      <c r="AC72">
        <f t="shared" si="64"/>
        <v>-44.583266605888667</v>
      </c>
      <c r="AE72">
        <f t="shared" si="65"/>
        <v>0</v>
      </c>
      <c r="AF72">
        <f t="shared" si="66"/>
        <v>0</v>
      </c>
      <c r="AG72">
        <f t="shared" si="67"/>
        <v>-3.6411564450006941E-19</v>
      </c>
      <c r="AH72">
        <f t="shared" si="68"/>
        <v>-1.2542855059591913E-13</v>
      </c>
      <c r="AI72">
        <f t="shared" si="69"/>
        <v>-1.2542891471156363E-13</v>
      </c>
      <c r="AJ72">
        <f t="shared" si="70"/>
        <v>-5.3499919927066628</v>
      </c>
      <c r="AK72">
        <f t="shared" ref="AK72:AK89" si="92">G72*SUM(AB72:AB72, AE72:AF72)</f>
        <v>-3.4953281019016735</v>
      </c>
      <c r="AL72">
        <f t="shared" si="71"/>
        <v>-8.8453200946084607</v>
      </c>
      <c r="AN72">
        <f t="shared" si="72"/>
        <v>0</v>
      </c>
      <c r="AO72">
        <f t="shared" si="73"/>
        <v>0</v>
      </c>
      <c r="AP72">
        <f t="shared" si="74"/>
        <v>-3.7418822478700543E-22</v>
      </c>
      <c r="AQ72">
        <f t="shared" si="75"/>
        <v>-1.2889829754372207E-16</v>
      </c>
      <c r="AR72">
        <f t="shared" si="76"/>
        <v>-1.2889867173194686E-16</v>
      </c>
      <c r="AS72">
        <f t="shared" si="77"/>
        <v>-5.4979895442949537E-3</v>
      </c>
      <c r="AT72">
        <f t="shared" si="78"/>
        <v>-3.5920198356060233E-3</v>
      </c>
      <c r="AU72">
        <f t="shared" si="79"/>
        <v>-9.090009379901105E-3</v>
      </c>
      <c r="AW72">
        <v>69</v>
      </c>
      <c r="AX72">
        <f>IF(Z72&gt;0, (R72*SUMPRODUCT(K72:$K$98, X72:$X$98)-K72*$AZ$3)/Z72, 0)</f>
        <v>-1.530532513478701E+21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0.89213428500000003</v>
      </c>
      <c r="Q73" s="5">
        <f t="shared" si="91"/>
        <v>12.5</v>
      </c>
      <c r="R73">
        <f t="shared" si="62"/>
        <v>500000</v>
      </c>
      <c r="S73">
        <f t="shared" si="63"/>
        <v>-1.3963489532923303E+22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-44.583266605888667</v>
      </c>
      <c r="AC73">
        <f t="shared" si="64"/>
        <v>-39.806488040972035</v>
      </c>
      <c r="AE73">
        <f t="shared" si="65"/>
        <v>0</v>
      </c>
      <c r="AF73">
        <f t="shared" si="66"/>
        <v>0</v>
      </c>
      <c r="AG73">
        <f t="shared" si="67"/>
        <v>-3.56344378916851E-20</v>
      </c>
      <c r="AH73">
        <f t="shared" si="68"/>
        <v>-1.2993602006535345E-14</v>
      </c>
      <c r="AI73">
        <f t="shared" si="69"/>
        <v>-1.2993637640973237E-14</v>
      </c>
      <c r="AJ73">
        <f t="shared" si="70"/>
        <v>-4.7767785649166328</v>
      </c>
      <c r="AK73">
        <f t="shared" si="92"/>
        <v>-3.1208286624122068</v>
      </c>
      <c r="AL73">
        <f t="shared" si="71"/>
        <v>-7.8976072273288533</v>
      </c>
      <c r="AN73">
        <f t="shared" si="72"/>
        <v>0</v>
      </c>
      <c r="AO73">
        <f t="shared" si="73"/>
        <v>0</v>
      </c>
      <c r="AP73">
        <f t="shared" si="74"/>
        <v>-3.2696605503000894E-23</v>
      </c>
      <c r="AQ73">
        <f t="shared" si="75"/>
        <v>-1.19223622991348E-17</v>
      </c>
      <c r="AR73">
        <f t="shared" si="76"/>
        <v>-1.1922394995740304E-17</v>
      </c>
      <c r="AS73">
        <f t="shared" si="77"/>
        <v>-4.3829636035514338E-3</v>
      </c>
      <c r="AT73">
        <f t="shared" si="78"/>
        <v>-2.863536220986943E-3</v>
      </c>
      <c r="AU73">
        <f t="shared" si="79"/>
        <v>-7.2464998245383898E-3</v>
      </c>
      <c r="AW73">
        <v>70</v>
      </c>
      <c r="AX73">
        <f>IF(Z73&gt;0, (R73*SUMPRODUCT(K73:$K$98, X73:$X$98)-K73*$AZ$3)/Z73, 0)</f>
        <v>-1.3963489532923303E+22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0.89732143600000003</v>
      </c>
      <c r="Q74" s="5">
        <f t="shared" si="91"/>
        <v>12.5</v>
      </c>
      <c r="R74">
        <f t="shared" si="62"/>
        <v>500000</v>
      </c>
      <c r="S74">
        <f t="shared" si="63"/>
        <v>-1.3452303133097238E+23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-39.806488040972035</v>
      </c>
      <c r="AC74">
        <f t="shared" si="64"/>
        <v>-35.541507179439314</v>
      </c>
      <c r="AE74">
        <f t="shared" si="65"/>
        <v>0</v>
      </c>
      <c r="AF74">
        <f t="shared" si="66"/>
        <v>0</v>
      </c>
      <c r="AG74">
        <f t="shared" si="67"/>
        <v>-3.3025485327485604E-21</v>
      </c>
      <c r="AH74">
        <f t="shared" si="68"/>
        <v>-1.2790217992007876E-15</v>
      </c>
      <c r="AI74">
        <f t="shared" si="69"/>
        <v>-1.2790251017493203E-15</v>
      </c>
      <c r="AJ74">
        <f t="shared" si="70"/>
        <v>-4.2649808615327203</v>
      </c>
      <c r="AK74">
        <f t="shared" si="92"/>
        <v>-2.7864541628680426</v>
      </c>
      <c r="AL74">
        <f t="shared" si="71"/>
        <v>-7.0514350244007638</v>
      </c>
      <c r="AN74">
        <f t="shared" si="72"/>
        <v>0</v>
      </c>
      <c r="AO74">
        <f t="shared" si="73"/>
        <v>0</v>
      </c>
      <c r="AP74">
        <f t="shared" si="74"/>
        <v>-2.7056021836541234E-24</v>
      </c>
      <c r="AQ74">
        <f t="shared" si="75"/>
        <v>-1.0478344643670809E-18</v>
      </c>
      <c r="AR74">
        <f t="shared" si="76"/>
        <v>-1.0478371699692644E-18</v>
      </c>
      <c r="AS74">
        <f t="shared" si="77"/>
        <v>-3.494071750280171E-3</v>
      </c>
      <c r="AT74">
        <f t="shared" si="78"/>
        <v>-2.2827935435163773E-3</v>
      </c>
      <c r="AU74">
        <f t="shared" si="79"/>
        <v>-5.7768652937965487E-3</v>
      </c>
      <c r="AW74">
        <v>71</v>
      </c>
      <c r="AX74">
        <f>IF(Z74&gt;0, (R74*SUMPRODUCT(K74:$K$98, X74:$X$98)-K74*$AZ$3)/Z74, 0)</f>
        <v>-1.3452303133097238E+23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0.90253096600000005</v>
      </c>
      <c r="Q75" s="5">
        <f t="shared" si="91"/>
        <v>12.5</v>
      </c>
      <c r="R75">
        <f t="shared" si="62"/>
        <v>500000</v>
      </c>
      <c r="S75">
        <f t="shared" si="63"/>
        <v>-1.3731699540966008E+24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-35.541507179439314</v>
      </c>
      <c r="AC75">
        <f t="shared" si="64"/>
        <v>-31.733488553070814</v>
      </c>
      <c r="AE75">
        <f t="shared" si="65"/>
        <v>0</v>
      </c>
      <c r="AF75">
        <f t="shared" si="66"/>
        <v>0</v>
      </c>
      <c r="AG75">
        <f t="shared" si="67"/>
        <v>-2.8887072989763362E-22</v>
      </c>
      <c r="AH75">
        <f t="shared" si="68"/>
        <v>-1.1922609270093764E-16</v>
      </c>
      <c r="AI75">
        <f t="shared" si="69"/>
        <v>-1.1922638157166755E-16</v>
      </c>
      <c r="AJ75">
        <f t="shared" si="70"/>
        <v>-3.8080186263685007</v>
      </c>
      <c r="AK75">
        <f t="shared" si="92"/>
        <v>-2.4879055025607522</v>
      </c>
      <c r="AL75">
        <f t="shared" si="71"/>
        <v>-6.2959241289292525</v>
      </c>
      <c r="AN75">
        <f t="shared" si="72"/>
        <v>0</v>
      </c>
      <c r="AO75">
        <f t="shared" si="73"/>
        <v>0</v>
      </c>
      <c r="AP75">
        <f t="shared" si="74"/>
        <v>-2.113003655290326E-25</v>
      </c>
      <c r="AQ75">
        <f t="shared" si="75"/>
        <v>-8.7210348300895192E-20</v>
      </c>
      <c r="AR75">
        <f t="shared" si="76"/>
        <v>-8.721055960126073E-20</v>
      </c>
      <c r="AS75">
        <f t="shared" si="77"/>
        <v>-2.7854526070473303E-3</v>
      </c>
      <c r="AT75">
        <f t="shared" si="78"/>
        <v>-1.8198290366042546E-3</v>
      </c>
      <c r="AU75">
        <f t="shared" si="79"/>
        <v>-4.6052816436515844E-3</v>
      </c>
      <c r="AW75">
        <v>72</v>
      </c>
      <c r="AX75">
        <f>IF(Z75&gt;0, (R75*SUMPRODUCT(K75:$K$98, X75:$X$98)-K75*$AZ$3)/Z75, 0)</f>
        <v>-1.3731699540966008E+24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0.90776816500000002</v>
      </c>
      <c r="Q76" s="5">
        <f t="shared" si="91"/>
        <v>12.5</v>
      </c>
      <c r="R76">
        <f t="shared" si="62"/>
        <v>500000</v>
      </c>
      <c r="S76">
        <f t="shared" si="63"/>
        <v>-1.4909610151250606E+25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-31.733488553070814</v>
      </c>
      <c r="AC76">
        <f t="shared" si="64"/>
        <v>-28.333471922384653</v>
      </c>
      <c r="AE76">
        <f t="shared" si="65"/>
        <v>0</v>
      </c>
      <c r="AF76">
        <f t="shared" si="66"/>
        <v>0</v>
      </c>
      <c r="AG76">
        <f t="shared" si="67"/>
        <v>-2.3754370197271779E-23</v>
      </c>
      <c r="AH76">
        <f t="shared" si="68"/>
        <v>-1.0489106096055421E-17</v>
      </c>
      <c r="AI76">
        <f t="shared" si="69"/>
        <v>-1.0489129850425618E-17</v>
      </c>
      <c r="AJ76">
        <f t="shared" si="70"/>
        <v>-3.4000166306861601</v>
      </c>
      <c r="AK76">
        <f t="shared" si="92"/>
        <v>-2.2213441987149571</v>
      </c>
      <c r="AL76">
        <f t="shared" si="71"/>
        <v>-5.6213608294011177</v>
      </c>
      <c r="AN76">
        <f t="shared" si="72"/>
        <v>0</v>
      </c>
      <c r="AO76">
        <f t="shared" si="73"/>
        <v>0</v>
      </c>
      <c r="AP76">
        <f t="shared" si="74"/>
        <v>-1.5513943565734909E-26</v>
      </c>
      <c r="AQ76">
        <f t="shared" si="75"/>
        <v>-6.8504194671471127E-21</v>
      </c>
      <c r="AR76">
        <f t="shared" si="76"/>
        <v>-6.850434981090678E-21</v>
      </c>
      <c r="AS76">
        <f t="shared" si="77"/>
        <v>-2.220545764546659E-3</v>
      </c>
      <c r="AT76">
        <f t="shared" si="78"/>
        <v>-1.4507565661704834E-3</v>
      </c>
      <c r="AU76">
        <f t="shared" si="79"/>
        <v>-3.6713023307171429E-3</v>
      </c>
      <c r="AW76">
        <v>73</v>
      </c>
      <c r="AX76">
        <f>IF(Z76&gt;0, (R76*SUMPRODUCT(K76:$K$98, X76:$X$98)-K76*$AZ$3)/Z76, 0)</f>
        <v>-1.4909610151250606E+25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0.91304259499999996</v>
      </c>
      <c r="Q77" s="5">
        <f t="shared" si="91"/>
        <v>12.5</v>
      </c>
      <c r="R77">
        <f t="shared" si="62"/>
        <v>500000</v>
      </c>
      <c r="S77">
        <f t="shared" si="63"/>
        <v>-1.7298077970221901E+26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-28.333471922384653</v>
      </c>
      <c r="AC77">
        <f t="shared" si="64"/>
        <v>-25.29774278784344</v>
      </c>
      <c r="AE77">
        <f t="shared" si="65"/>
        <v>0</v>
      </c>
      <c r="AF77">
        <f t="shared" si="66"/>
        <v>0</v>
      </c>
      <c r="AG77">
        <f t="shared" si="67"/>
        <v>-1.828074687791377E-24</v>
      </c>
      <c r="AH77">
        <f t="shared" si="68"/>
        <v>-8.6755007230030727E-19</v>
      </c>
      <c r="AI77">
        <f t="shared" si="69"/>
        <v>-8.6755190037499514E-19</v>
      </c>
      <c r="AJ77">
        <f t="shared" si="70"/>
        <v>-3.0357291345412136</v>
      </c>
      <c r="AK77">
        <f t="shared" si="92"/>
        <v>-1.9833430345669258</v>
      </c>
      <c r="AL77">
        <f t="shared" si="71"/>
        <v>-5.0190721691081395</v>
      </c>
      <c r="AN77">
        <f t="shared" si="72"/>
        <v>0</v>
      </c>
      <c r="AO77">
        <f t="shared" si="73"/>
        <v>0</v>
      </c>
      <c r="AP77">
        <f t="shared" si="74"/>
        <v>-1.0659936054780422E-27</v>
      </c>
      <c r="AQ77">
        <f t="shared" si="75"/>
        <v>-5.0588897471221958E-22</v>
      </c>
      <c r="AR77">
        <f t="shared" si="76"/>
        <v>-5.0589004070582517E-22</v>
      </c>
      <c r="AS77">
        <f t="shared" si="77"/>
        <v>-1.7702054883184457E-3</v>
      </c>
      <c r="AT77">
        <f t="shared" si="78"/>
        <v>-1.156534252368051E-3</v>
      </c>
      <c r="AU77">
        <f t="shared" si="79"/>
        <v>-2.9267397406864968E-3</v>
      </c>
      <c r="AW77">
        <v>74</v>
      </c>
      <c r="AX77">
        <f>IF(Z77&gt;0, (R77*SUMPRODUCT(K77:$K$98, X77:$X$98)-K77*$AZ$3)/Z77, 0)</f>
        <v>-1.7298077970221901E+26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0.91832435000000001</v>
      </c>
      <c r="Q78" s="5">
        <f t="shared" si="91"/>
        <v>12.5</v>
      </c>
      <c r="R78">
        <f t="shared" si="62"/>
        <v>500000</v>
      </c>
      <c r="S78">
        <f t="shared" si="63"/>
        <v>-2.154806056647191E+27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-25.29774278784344</v>
      </c>
      <c r="AC78">
        <f t="shared" si="64"/>
        <v>-22.587270346288786</v>
      </c>
      <c r="AE78">
        <f t="shared" si="65"/>
        <v>0</v>
      </c>
      <c r="AF78">
        <f t="shared" si="66"/>
        <v>0</v>
      </c>
      <c r="AG78">
        <f t="shared" si="67"/>
        <v>-1.3102844149599392E-25</v>
      </c>
      <c r="AH78">
        <f t="shared" si="68"/>
        <v>-6.715061997669877E-20</v>
      </c>
      <c r="AI78">
        <f t="shared" si="69"/>
        <v>-6.7150751005140271E-20</v>
      </c>
      <c r="AJ78">
        <f t="shared" si="70"/>
        <v>-2.7104724415546535</v>
      </c>
      <c r="AK78">
        <f t="shared" si="92"/>
        <v>-1.7708419951490411</v>
      </c>
      <c r="AL78">
        <f t="shared" si="71"/>
        <v>-4.4813144367036948</v>
      </c>
      <c r="AN78">
        <f t="shared" si="72"/>
        <v>0</v>
      </c>
      <c r="AO78">
        <f t="shared" si="73"/>
        <v>0</v>
      </c>
      <c r="AP78">
        <f t="shared" si="74"/>
        <v>-6.8219450507573378E-29</v>
      </c>
      <c r="AQ78">
        <f t="shared" si="75"/>
        <v>-3.4961710173384983E-23</v>
      </c>
      <c r="AR78">
        <f t="shared" si="76"/>
        <v>-3.4961778392835495E-23</v>
      </c>
      <c r="AS78">
        <f t="shared" si="77"/>
        <v>-1.4111969772946785E-3</v>
      </c>
      <c r="AT78">
        <f t="shared" si="78"/>
        <v>-9.2198202516585704E-4</v>
      </c>
      <c r="AU78">
        <f t="shared" si="79"/>
        <v>-2.3331790024605356E-3</v>
      </c>
      <c r="AW78">
        <v>75</v>
      </c>
      <c r="AX78">
        <f>IF(Z78&gt;0, (R78*SUMPRODUCT(K78:$K$98, X78:$X$98)-K78*$AZ$3)/Z78, 0)</f>
        <v>-2.154806056647191E+27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0.92358270799999997</v>
      </c>
      <c r="Q79" s="5">
        <f t="shared" si="91"/>
        <v>12.5</v>
      </c>
      <c r="R79">
        <f t="shared" si="62"/>
        <v>500000</v>
      </c>
      <c r="S79">
        <f t="shared" si="63"/>
        <v>-2.8967365594328626E+28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-22.587270346288786</v>
      </c>
      <c r="AC79">
        <f t="shared" si="64"/>
        <v>-20.16720566632927</v>
      </c>
      <c r="AE79">
        <f t="shared" si="65"/>
        <v>0</v>
      </c>
      <c r="AF79">
        <f t="shared" si="66"/>
        <v>0</v>
      </c>
      <c r="AG79">
        <f t="shared" si="67"/>
        <v>-8.7025542591443434E-27</v>
      </c>
      <c r="AH79">
        <f t="shared" si="68"/>
        <v>-4.8406241128755856E-21</v>
      </c>
      <c r="AI79">
        <f t="shared" si="69"/>
        <v>-4.8406328154298447E-21</v>
      </c>
      <c r="AJ79">
        <f t="shared" si="70"/>
        <v>-2.4200646799595162</v>
      </c>
      <c r="AK79">
        <f t="shared" si="92"/>
        <v>-1.5811089242402152</v>
      </c>
      <c r="AL79">
        <f t="shared" si="71"/>
        <v>-4.0011736041997317</v>
      </c>
      <c r="AN79">
        <f t="shared" si="72"/>
        <v>0</v>
      </c>
      <c r="AO79">
        <f t="shared" si="73"/>
        <v>0</v>
      </c>
      <c r="AP79">
        <f t="shared" si="74"/>
        <v>-4.0454921111080787E-30</v>
      </c>
      <c r="AQ79">
        <f t="shared" si="75"/>
        <v>-2.2502251727877352E-24</v>
      </c>
      <c r="AR79">
        <f t="shared" si="76"/>
        <v>-2.2502292182798465E-24</v>
      </c>
      <c r="AS79">
        <f t="shared" si="77"/>
        <v>-1.1249975903178261E-3</v>
      </c>
      <c r="AT79">
        <f t="shared" si="78"/>
        <v>-7.3499842567431204E-4</v>
      </c>
      <c r="AU79">
        <f t="shared" si="79"/>
        <v>-1.859996015992138E-3</v>
      </c>
      <c r="AW79">
        <v>76</v>
      </c>
      <c r="AX79">
        <f>IF(Z79&gt;0, (R79*SUMPRODUCT(K79:$K$98, X79:$X$98)-K79*$AZ$3)/Z79, 0)</f>
        <v>-2.8967365594328626E+28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0.92968762000000005</v>
      </c>
      <c r="Q80" s="5">
        <f t="shared" si="91"/>
        <v>12.5</v>
      </c>
      <c r="R80">
        <f t="shared" si="62"/>
        <v>500000</v>
      </c>
      <c r="S80">
        <f t="shared" si="63"/>
        <v>-4.2882935942256918E+29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-20.16720566632927</v>
      </c>
      <c r="AC80">
        <f t="shared" si="64"/>
        <v>-18.006433630651134</v>
      </c>
      <c r="AE80">
        <f t="shared" si="65"/>
        <v>0</v>
      </c>
      <c r="AF80">
        <f t="shared" si="66"/>
        <v>0</v>
      </c>
      <c r="AG80">
        <f t="shared" si="67"/>
        <v>-5.2487175944813182E-28</v>
      </c>
      <c r="AH80">
        <f t="shared" si="68"/>
        <v>-3.236262782841907E-22</v>
      </c>
      <c r="AI80">
        <f t="shared" si="69"/>
        <v>-3.2362680315595017E-22</v>
      </c>
      <c r="AJ80">
        <f t="shared" si="70"/>
        <v>-2.1607720356781357</v>
      </c>
      <c r="AK80">
        <f t="shared" si="92"/>
        <v>-1.4117043966430491</v>
      </c>
      <c r="AL80">
        <f t="shared" si="71"/>
        <v>-3.5724764323211851</v>
      </c>
      <c r="AN80">
        <f t="shared" si="72"/>
        <v>0</v>
      </c>
      <c r="AO80">
        <f t="shared" si="73"/>
        <v>0</v>
      </c>
      <c r="AP80">
        <f t="shared" si="74"/>
        <v>-2.1785112276085045E-31</v>
      </c>
      <c r="AQ80">
        <f t="shared" si="75"/>
        <v>-1.3432299758945874E-25</v>
      </c>
      <c r="AR80">
        <f t="shared" si="76"/>
        <v>-1.3432321544058149E-25</v>
      </c>
      <c r="AS80">
        <f t="shared" si="77"/>
        <v>-8.9684119126102037E-4</v>
      </c>
      <c r="AT80">
        <f t="shared" si="78"/>
        <v>-5.8593624495720015E-4</v>
      </c>
      <c r="AU80">
        <f t="shared" si="79"/>
        <v>-1.4827774362182206E-3</v>
      </c>
      <c r="AW80">
        <v>77</v>
      </c>
      <c r="AX80">
        <f>IF(Z80&gt;0, (R80*SUMPRODUCT(K80:$K$98, X80:$X$98)-K80*$AZ$3)/Z80, 0)</f>
        <v>-4.2882935942256918E+29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0.93575936900000001</v>
      </c>
      <c r="Q81" s="5">
        <f t="shared" si="91"/>
        <v>12.5</v>
      </c>
      <c r="R81">
        <f t="shared" si="62"/>
        <v>500000</v>
      </c>
      <c r="S81">
        <f t="shared" si="63"/>
        <v>-7.0589768143975701E+30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-18.006433630651134</v>
      </c>
      <c r="AC81">
        <f t="shared" si="64"/>
        <v>-16.077172884509938</v>
      </c>
      <c r="AE81">
        <f t="shared" si="65"/>
        <v>0</v>
      </c>
      <c r="AF81">
        <f t="shared" si="66"/>
        <v>0</v>
      </c>
      <c r="AG81">
        <f t="shared" si="67"/>
        <v>-2.8469375426546861E-29</v>
      </c>
      <c r="AH81">
        <f t="shared" si="68"/>
        <v>-1.9646146657084143E-23</v>
      </c>
      <c r="AI81">
        <f t="shared" si="69"/>
        <v>-1.964617512645957E-23</v>
      </c>
      <c r="AJ81">
        <f t="shared" si="70"/>
        <v>-1.9292607461411961</v>
      </c>
      <c r="AK81">
        <f t="shared" si="92"/>
        <v>-1.2604503541455796</v>
      </c>
      <c r="AL81">
        <f t="shared" si="71"/>
        <v>-3.1897111002867757</v>
      </c>
      <c r="AN81">
        <f t="shared" si="72"/>
        <v>0</v>
      </c>
      <c r="AO81">
        <f t="shared" si="73"/>
        <v>0</v>
      </c>
      <c r="AP81">
        <f t="shared" si="74"/>
        <v>-1.0550341395184804E-32</v>
      </c>
      <c r="AQ81">
        <f t="shared" si="75"/>
        <v>-7.2805796132369616E-27</v>
      </c>
      <c r="AR81">
        <f t="shared" si="76"/>
        <v>-7.2805901635783562E-27</v>
      </c>
      <c r="AS81">
        <f t="shared" si="77"/>
        <v>-7.1495630680885034E-4</v>
      </c>
      <c r="AT81">
        <f t="shared" si="78"/>
        <v>-4.6710478711511487E-4</v>
      </c>
      <c r="AU81">
        <f t="shared" si="79"/>
        <v>-1.1820610939239653E-3</v>
      </c>
      <c r="AW81">
        <v>78</v>
      </c>
      <c r="AX81">
        <f>IF(Z81&gt;0, (R81*SUMPRODUCT(K81:$K$98, X81:$X$98)-K81*$AZ$3)/Z81, 0)</f>
        <v>-7.0589768143975701E+30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0.94179042899999998</v>
      </c>
      <c r="Q82" s="5">
        <f t="shared" si="91"/>
        <v>12.5</v>
      </c>
      <c r="R82">
        <f t="shared" si="62"/>
        <v>500000</v>
      </c>
      <c r="S82">
        <f t="shared" si="63"/>
        <v>-1.3073457695771303E+32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-16.077172884509938</v>
      </c>
      <c r="AC82">
        <f t="shared" si="64"/>
        <v>-14.354618646883873</v>
      </c>
      <c r="AE82">
        <f t="shared" si="65"/>
        <v>0</v>
      </c>
      <c r="AF82">
        <f t="shared" si="66"/>
        <v>0</v>
      </c>
      <c r="AG82">
        <f t="shared" si="67"/>
        <v>-1.3724963759517662E-30</v>
      </c>
      <c r="AH82">
        <f t="shared" si="68"/>
        <v>-1.0724874118531851E-24</v>
      </c>
      <c r="AI82">
        <f t="shared" si="69"/>
        <v>-1.072488784349561E-24</v>
      </c>
      <c r="AJ82">
        <f t="shared" si="70"/>
        <v>-1.7225542376260652</v>
      </c>
      <c r="AK82">
        <f t="shared" si="92"/>
        <v>-1.1254021019156957</v>
      </c>
      <c r="AL82">
        <f t="shared" si="71"/>
        <v>-2.8479563395417609</v>
      </c>
      <c r="AN82">
        <f t="shared" si="72"/>
        <v>0</v>
      </c>
      <c r="AO82">
        <f t="shared" si="73"/>
        <v>0</v>
      </c>
      <c r="AP82">
        <f t="shared" si="74"/>
        <v>-4.5413163621910787E-34</v>
      </c>
      <c r="AQ82">
        <f t="shared" si="75"/>
        <v>-3.5486466245241266E-28</v>
      </c>
      <c r="AR82">
        <f t="shared" si="76"/>
        <v>-3.5486511658404889E-28</v>
      </c>
      <c r="AS82">
        <f t="shared" si="77"/>
        <v>-5.6995879050450351E-4</v>
      </c>
      <c r="AT82">
        <f t="shared" si="78"/>
        <v>-3.7237307646294221E-4</v>
      </c>
      <c r="AU82">
        <f t="shared" si="79"/>
        <v>-9.4233186696744567E-4</v>
      </c>
      <c r="AW82">
        <v>79</v>
      </c>
      <c r="AX82">
        <f>IF(Z82&gt;0, (R82*SUMPRODUCT(K82:$K$98, X82:$X$98)-K82*$AZ$3)/Z82, 0)</f>
        <v>-1.3073457695771303E+32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0.94777327099999997</v>
      </c>
      <c r="Q83" s="5">
        <f t="shared" si="91"/>
        <v>12.5</v>
      </c>
      <c r="R83">
        <f t="shared" si="62"/>
        <v>500000</v>
      </c>
      <c r="S83">
        <f t="shared" si="63"/>
        <v>-2.7642989078102838E+33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-14.354618646883873</v>
      </c>
      <c r="AC83">
        <f t="shared" si="64"/>
        <v>-12.816623791860598</v>
      </c>
      <c r="AE83">
        <f t="shared" si="65"/>
        <v>0</v>
      </c>
      <c r="AF83">
        <f t="shared" si="66"/>
        <v>0</v>
      </c>
      <c r="AG83">
        <f t="shared" si="67"/>
        <v>-5.7956032520797383E-32</v>
      </c>
      <c r="AH83">
        <f t="shared" si="68"/>
        <v>-5.2032615186858049E-26</v>
      </c>
      <c r="AI83">
        <f t="shared" si="69"/>
        <v>-5.2032673142890565E-26</v>
      </c>
      <c r="AJ83">
        <f t="shared" si="70"/>
        <v>-1.5379948550232747</v>
      </c>
      <c r="AK83">
        <f t="shared" si="92"/>
        <v>-1.0048233052818711</v>
      </c>
      <c r="AL83">
        <f t="shared" si="71"/>
        <v>-2.5428181603051456</v>
      </c>
      <c r="AN83">
        <f t="shared" si="72"/>
        <v>0</v>
      </c>
      <c r="AO83">
        <f t="shared" si="73"/>
        <v>0</v>
      </c>
      <c r="AP83">
        <f t="shared" si="74"/>
        <v>-1.7121869225848985E-35</v>
      </c>
      <c r="AQ83">
        <f t="shared" si="75"/>
        <v>-1.5371922368713068E-29</v>
      </c>
      <c r="AR83">
        <f t="shared" si="76"/>
        <v>-1.5371939490582292E-29</v>
      </c>
      <c r="AS83">
        <f t="shared" si="77"/>
        <v>-4.5436765824657542E-4</v>
      </c>
      <c r="AT83">
        <f t="shared" si="78"/>
        <v>-2.9685353672109544E-4</v>
      </c>
      <c r="AU83">
        <f t="shared" si="79"/>
        <v>-7.5122119496767086E-4</v>
      </c>
      <c r="AW83">
        <v>80</v>
      </c>
      <c r="AX83">
        <f>IF(Z83&gt;0, (R83*SUMPRODUCT(K83:$K$98, X83:$X$98)-K83*$AZ$3)/Z83, 0)</f>
        <v>-2.7642989078102838E+33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0.95370057100000005</v>
      </c>
      <c r="Q84" s="5">
        <f t="shared" si="91"/>
        <v>12.5</v>
      </c>
      <c r="R84">
        <f t="shared" si="62"/>
        <v>500000</v>
      </c>
      <c r="S84">
        <f t="shared" si="63"/>
        <v>-6.7993466917361664E+34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-12.816623791860598</v>
      </c>
      <c r="AC84">
        <f t="shared" si="64"/>
        <v>-11.443414099875534</v>
      </c>
      <c r="AE84">
        <f t="shared" si="65"/>
        <v>0</v>
      </c>
      <c r="AF84">
        <f t="shared" si="66"/>
        <v>0</v>
      </c>
      <c r="AG84">
        <f t="shared" si="67"/>
        <v>-2.1037708876103685E-33</v>
      </c>
      <c r="AH84">
        <f t="shared" si="68"/>
        <v>-2.2109080523191615E-27</v>
      </c>
      <c r="AI84">
        <f t="shared" si="69"/>
        <v>-2.2109101560900491E-27</v>
      </c>
      <c r="AJ84">
        <f t="shared" si="70"/>
        <v>-1.373209691985064</v>
      </c>
      <c r="AK84">
        <f t="shared" si="92"/>
        <v>-0.89716366543024195</v>
      </c>
      <c r="AL84">
        <f t="shared" si="71"/>
        <v>-2.270373357415306</v>
      </c>
      <c r="AN84">
        <f t="shared" si="72"/>
        <v>0</v>
      </c>
      <c r="AO84">
        <f t="shared" si="73"/>
        <v>0</v>
      </c>
      <c r="AP84">
        <f t="shared" si="74"/>
        <v>-5.5492328242052501E-37</v>
      </c>
      <c r="AQ84">
        <f t="shared" si="75"/>
        <v>-5.8318344490283944E-31</v>
      </c>
      <c r="AR84">
        <f t="shared" si="76"/>
        <v>-5.8318399982612189E-31</v>
      </c>
      <c r="AS84">
        <f t="shared" si="77"/>
        <v>-3.6221911531136364E-4</v>
      </c>
      <c r="AT84">
        <f t="shared" si="78"/>
        <v>-2.3664982200342428E-4</v>
      </c>
      <c r="AU84">
        <f t="shared" si="79"/>
        <v>-5.9886893731478786E-4</v>
      </c>
      <c r="AW84">
        <v>81</v>
      </c>
      <c r="AX84">
        <f>IF(Z84&gt;0, (R84*SUMPRODUCT(K84:$K$98, X84:$X$98)-K84*$AZ$3)/Z84, 0)</f>
        <v>-6.7993466917361664E+34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0.95959776100000005</v>
      </c>
      <c r="Q85" s="5">
        <f t="shared" si="91"/>
        <v>12.5</v>
      </c>
      <c r="R85">
        <f t="shared" si="62"/>
        <v>500000</v>
      </c>
      <c r="S85">
        <f t="shared" si="63"/>
        <v>-1.9968415025218166E+36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-11.443414099875534</v>
      </c>
      <c r="AC85">
        <f t="shared" si="64"/>
        <v>-10.217334017746012</v>
      </c>
      <c r="AE85">
        <f t="shared" si="65"/>
        <v>0</v>
      </c>
      <c r="AF85">
        <f t="shared" si="66"/>
        <v>0</v>
      </c>
      <c r="AG85">
        <f t="shared" si="67"/>
        <v>-6.3959345326372375E-35</v>
      </c>
      <c r="AH85">
        <f t="shared" si="68"/>
        <v>-8.07509533363157E-29</v>
      </c>
      <c r="AI85">
        <f t="shared" si="69"/>
        <v>-8.0751017295661029E-29</v>
      </c>
      <c r="AJ85">
        <f t="shared" si="70"/>
        <v>-1.2260800821295224</v>
      </c>
      <c r="AK85">
        <f t="shared" si="92"/>
        <v>-0.8010389869912875</v>
      </c>
      <c r="AL85">
        <f t="shared" si="71"/>
        <v>-2.0271190691208099</v>
      </c>
      <c r="AN85">
        <f t="shared" si="72"/>
        <v>0</v>
      </c>
      <c r="AO85">
        <f t="shared" si="73"/>
        <v>0</v>
      </c>
      <c r="AP85">
        <f t="shared" si="74"/>
        <v>-1.5063312731083259E-38</v>
      </c>
      <c r="AQ85">
        <f t="shared" si="75"/>
        <v>-1.9017969262053805E-32</v>
      </c>
      <c r="AR85">
        <f t="shared" si="76"/>
        <v>-1.9017984325366536E-32</v>
      </c>
      <c r="AS85">
        <f t="shared" si="77"/>
        <v>-2.8875886105816635E-4</v>
      </c>
      <c r="AT85">
        <f t="shared" si="78"/>
        <v>-1.8865578922466858E-4</v>
      </c>
      <c r="AU85">
        <f t="shared" si="79"/>
        <v>-4.7741465028283491E-4</v>
      </c>
      <c r="AW85">
        <v>82</v>
      </c>
      <c r="AX85">
        <f>IF(Z85&gt;0, (R85*SUMPRODUCT(K85:$K$98, X85:$X$98)-K85*$AZ$3)/Z85, 0)</f>
        <v>-1.9968415025218166E+36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0.96549474700000004</v>
      </c>
      <c r="Q86" s="5">
        <f t="shared" si="91"/>
        <v>12.5</v>
      </c>
      <c r="R86">
        <f t="shared" si="62"/>
        <v>500000</v>
      </c>
      <c r="S86">
        <f t="shared" si="63"/>
        <v>-7.2755592389933616E+37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-10.217334017746012</v>
      </c>
      <c r="AC86">
        <f t="shared" si="64"/>
        <v>-9.1226196587017956</v>
      </c>
      <c r="AE86">
        <f t="shared" si="65"/>
        <v>0</v>
      </c>
      <c r="AF86">
        <f t="shared" si="66"/>
        <v>0</v>
      </c>
      <c r="AG86">
        <f t="shared" si="67"/>
        <v>-1.5673399389371187E-36</v>
      </c>
      <c r="AH86">
        <f t="shared" si="68"/>
        <v>-2.4700964773668613E-30</v>
      </c>
      <c r="AI86">
        <f t="shared" si="69"/>
        <v>-2.4700980447068002E-30</v>
      </c>
      <c r="AJ86">
        <f t="shared" si="70"/>
        <v>-1.0947143590442163</v>
      </c>
      <c r="AK86">
        <f t="shared" si="92"/>
        <v>-0.71521338124222089</v>
      </c>
      <c r="AL86">
        <f t="shared" si="71"/>
        <v>-1.8099277402864371</v>
      </c>
      <c r="AN86">
        <f t="shared" si="72"/>
        <v>0</v>
      </c>
      <c r="AO86">
        <f t="shared" si="73"/>
        <v>0</v>
      </c>
      <c r="AP86">
        <f t="shared" si="74"/>
        <v>-3.2958061561903151E-40</v>
      </c>
      <c r="AQ86">
        <f t="shared" si="75"/>
        <v>-5.1941247550996826E-34</v>
      </c>
      <c r="AR86">
        <f t="shared" si="76"/>
        <v>-5.194128050905838E-34</v>
      </c>
      <c r="AS86">
        <f t="shared" si="77"/>
        <v>-2.3019679612417595E-4</v>
      </c>
      <c r="AT86">
        <f t="shared" si="78"/>
        <v>-1.5039524013446152E-4</v>
      </c>
      <c r="AU86">
        <f t="shared" si="79"/>
        <v>-3.8059203625863749E-4</v>
      </c>
      <c r="AW86">
        <v>83</v>
      </c>
      <c r="AX86">
        <f>IF(Z86&gt;0, (R86*SUMPRODUCT(K86:$K$98, X86:$X$98)-K86*$AZ$3)/Z86, 0)</f>
        <v>-7.2755592389933616E+37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0.97139193700000004</v>
      </c>
      <c r="Q87" s="5">
        <f t="shared" si="91"/>
        <v>12.5</v>
      </c>
      <c r="R87">
        <f t="shared" si="62"/>
        <v>500000</v>
      </c>
      <c r="S87">
        <f t="shared" si="63"/>
        <v>-3.4909786337328808E+39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-9.1226196587017956</v>
      </c>
      <c r="AC87">
        <f t="shared" si="64"/>
        <v>-8.1451961238408899</v>
      </c>
      <c r="AE87">
        <f t="shared" si="65"/>
        <v>0</v>
      </c>
      <c r="AF87">
        <f t="shared" si="66"/>
        <v>0</v>
      </c>
      <c r="AG87">
        <f t="shared" si="67"/>
        <v>-2.9165160326157898E-38</v>
      </c>
      <c r="AH87">
        <f t="shared" si="68"/>
        <v>-6.0900055168863586E-32</v>
      </c>
      <c r="AI87">
        <f t="shared" si="69"/>
        <v>-6.0900084334023911E-32</v>
      </c>
      <c r="AJ87">
        <f t="shared" si="70"/>
        <v>-0.97742353486090572</v>
      </c>
      <c r="AK87">
        <f t="shared" si="92"/>
        <v>-0.63858337610912574</v>
      </c>
      <c r="AL87">
        <f t="shared" si="71"/>
        <v>-1.6160069109700315</v>
      </c>
      <c r="AN87">
        <f t="shared" si="72"/>
        <v>0</v>
      </c>
      <c r="AO87">
        <f t="shared" si="73"/>
        <v>0</v>
      </c>
      <c r="AP87">
        <f t="shared" si="74"/>
        <v>-5.4757650526943647E-42</v>
      </c>
      <c r="AQ87">
        <f t="shared" si="75"/>
        <v>-1.143399830727941E-35</v>
      </c>
      <c r="AR87">
        <f t="shared" si="76"/>
        <v>-1.1434003783044463E-35</v>
      </c>
      <c r="AS87">
        <f t="shared" si="77"/>
        <v>-1.835114765020532E-4</v>
      </c>
      <c r="AT87">
        <f t="shared" si="78"/>
        <v>-1.1989416464800823E-4</v>
      </c>
      <c r="AU87">
        <f t="shared" si="79"/>
        <v>-3.0340564115006145E-4</v>
      </c>
      <c r="AW87">
        <v>84</v>
      </c>
      <c r="AX87">
        <f>IF(Z87&gt;0, (R87*SUMPRODUCT(K87:$K$98, X87:$X$98)-K87*$AZ$3)/Z87, 0)</f>
        <v>-3.4909786337328808E+39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0.97728912599999995</v>
      </c>
      <c r="Q88" s="5">
        <f t="shared" si="91"/>
        <v>12.5</v>
      </c>
      <c r="R88">
        <f t="shared" si="62"/>
        <v>500000</v>
      </c>
      <c r="S88">
        <f t="shared" si="63"/>
        <v>-2.4521879523705918E+41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-8.1451961238408899</v>
      </c>
      <c r="AC88">
        <f t="shared" si="64"/>
        <v>-7.2724965391436509</v>
      </c>
      <c r="AE88">
        <f t="shared" si="65"/>
        <v>0</v>
      </c>
      <c r="AF88">
        <f t="shared" si="66"/>
        <v>0</v>
      </c>
      <c r="AG88">
        <f t="shared" si="67"/>
        <v>-3.7071467809559346E-40</v>
      </c>
      <c r="AH88">
        <f t="shared" si="68"/>
        <v>-1.140111761792029E-33</v>
      </c>
      <c r="AI88">
        <f t="shared" si="69"/>
        <v>-1.1401121325067071E-33</v>
      </c>
      <c r="AJ88">
        <f t="shared" si="70"/>
        <v>-0.87269958469723896</v>
      </c>
      <c r="AK88">
        <f t="shared" si="92"/>
        <v>-0.57016372866886234</v>
      </c>
      <c r="AL88">
        <f t="shared" si="71"/>
        <v>-1.4428633133661013</v>
      </c>
      <c r="AN88">
        <f t="shared" si="72"/>
        <v>0</v>
      </c>
      <c r="AO88">
        <f t="shared" si="73"/>
        <v>0</v>
      </c>
      <c r="AP88">
        <f t="shared" si="74"/>
        <v>-6.2144428248572957E-44</v>
      </c>
      <c r="AQ88">
        <f t="shared" si="75"/>
        <v>-1.9112163009032211E-37</v>
      </c>
      <c r="AR88">
        <f t="shared" si="76"/>
        <v>-1.9112169223475038E-37</v>
      </c>
      <c r="AS88">
        <f t="shared" si="77"/>
        <v>-1.4629422552778505E-4</v>
      </c>
      <c r="AT88">
        <f t="shared" si="78"/>
        <v>-9.5578894011486151E-5</v>
      </c>
      <c r="AU88">
        <f t="shared" si="79"/>
        <v>-2.418731195392712E-4</v>
      </c>
      <c r="AW88">
        <v>85</v>
      </c>
      <c r="AX88">
        <f>IF(Z88&gt;0, (R88*SUMPRODUCT(K88:$K$98, X88:$X$98)-K88*$AZ$3)/Z88, 0)</f>
        <v>-2.4521879523705918E+41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-7.2724965391436509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-1.4828587123823737E-35</v>
      </c>
      <c r="AI89">
        <f t="shared" si="69"/>
        <v>-1.4828587123823737E-35</v>
      </c>
      <c r="AJ89">
        <f t="shared" si="70"/>
        <v>-7.2724965391436509</v>
      </c>
      <c r="AK89">
        <f t="shared" si="92"/>
        <v>-0.50907475774005562</v>
      </c>
      <c r="AL89">
        <f t="shared" si="71"/>
        <v>-7.7815712968837065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-2.2194438660204621E-39</v>
      </c>
      <c r="AR89">
        <f t="shared" si="76"/>
        <v>-2.2194438660204621E-39</v>
      </c>
      <c r="AS89">
        <f t="shared" si="77"/>
        <v>-1.0884987018436375E-3</v>
      </c>
      <c r="AT89">
        <f t="shared" si="78"/>
        <v>-7.619490912905464E-5</v>
      </c>
      <c r="AU89">
        <f t="shared" si="79"/>
        <v>-1.1646936109726922E-3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73406.315800345386</v>
      </c>
      <c r="AO91" s="6">
        <f t="shared" si="93"/>
        <v>-7340.6315800345392</v>
      </c>
      <c r="AP91" s="6">
        <f t="shared" si="93"/>
        <v>-218.92512282675989</v>
      </c>
      <c r="AQ91" s="6">
        <f t="shared" si="93"/>
        <v>-43383.152592153216</v>
      </c>
      <c r="AR91" s="6">
        <f t="shared" si="93"/>
        <v>22463.606505330878</v>
      </c>
      <c r="AS91" s="6">
        <f t="shared" si="93"/>
        <v>-10517.353396899378</v>
      </c>
      <c r="AT91" s="6">
        <f t="shared" si="93"/>
        <v>3299.6740193325604</v>
      </c>
      <c r="AU91" s="6">
        <f t="shared" si="93"/>
        <v>15245.927127764058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2790-D85E-47A6-ADF7-A273BCF1C0DB}">
  <sheetPr codeName="Sheet8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165003.74558400011</v>
      </c>
      <c r="K3">
        <v>1</v>
      </c>
      <c r="L3" s="2">
        <v>0</v>
      </c>
      <c r="O3">
        <f>$C$3</f>
        <v>165003.74558400011</v>
      </c>
      <c r="P3">
        <f>O3*C5</f>
        <v>16500.37455840001</v>
      </c>
      <c r="Q3" s="5">
        <f>B8</f>
        <v>100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165003.74558400011</v>
      </c>
      <c r="AF3">
        <f t="shared" ref="AF3:AF34" si="4">-$Z3*P3</f>
        <v>-16500.37455840001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148403.37102560009</v>
      </c>
      <c r="AJ3">
        <f t="shared" ref="AJ3:AJ34" si="8">AB3-AC3</f>
        <v>0</v>
      </c>
      <c r="AL3">
        <f t="shared" ref="AL3:AL34" si="9">SUM(AI3:AK3)</f>
        <v>148403.37102560009</v>
      </c>
      <c r="AN3">
        <f t="shared" ref="AN3:AN34" si="10">AE3*$K3</f>
        <v>165003.74558400011</v>
      </c>
      <c r="AO3">
        <f t="shared" ref="AO3:AO34" si="11">AF3*$K3</f>
        <v>-16500.37455840001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148403.37102560009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148403.37102560009</v>
      </c>
      <c r="AW3">
        <v>0</v>
      </c>
      <c r="AX3">
        <f>IF(Z3&gt;0, (R3*SUMPRODUCT(K3:$K$98, X3:$X$98)-K3*$AZ$3)/Z3, 0)</f>
        <v>0</v>
      </c>
      <c r="AZ3">
        <f>C6*ABS(SUMPRODUCT(X4:X79, K4:K79))/1</f>
        <v>103090.9579469926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2.5221050000000002E-3</v>
      </c>
      <c r="R4">
        <f t="shared" si="0"/>
        <v>500000</v>
      </c>
      <c r="S4">
        <f t="shared" si="1"/>
        <v>7002.736937424711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6915.0479302068998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-1261.0525</v>
      </c>
      <c r="AI4">
        <f t="shared" si="7"/>
        <v>-1261.0525</v>
      </c>
      <c r="AJ4">
        <f t="shared" si="8"/>
        <v>-6915.0479302068998</v>
      </c>
      <c r="AK4">
        <f>G4*SUM(AB4, AE4:AF4)</f>
        <v>0</v>
      </c>
      <c r="AL4">
        <f t="shared" si="9"/>
        <v>-8176.1004302068995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-1176.4646888702305</v>
      </c>
      <c r="AR4">
        <f t="shared" si="14"/>
        <v>-1176.4646888702305</v>
      </c>
      <c r="AS4">
        <f t="shared" si="15"/>
        <v>-6451.2062041299559</v>
      </c>
      <c r="AT4">
        <f t="shared" si="16"/>
        <v>0</v>
      </c>
      <c r="AU4">
        <f t="shared" si="17"/>
        <v>-7627.670893000186</v>
      </c>
      <c r="AW4">
        <v>1</v>
      </c>
      <c r="AX4">
        <f>IF(Z4&gt;0, (R4*SUMPRODUCT(K4:$K$98, X4:$X$98)-K4*$AZ$3)/Z4, 0)</f>
        <v>7002.736937424711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2.679E-3</v>
      </c>
      <c r="Q5" s="5">
        <f t="shared" ref="Q5:Q36" si="29">$C$8</f>
        <v>12.5</v>
      </c>
      <c r="R5">
        <f t="shared" si="0"/>
        <v>500000</v>
      </c>
      <c r="S5">
        <f t="shared" si="1"/>
        <v>14114.03704345517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6915.0479302068998</v>
      </c>
      <c r="AC5">
        <f t="shared" si="2"/>
        <v>13760.588568126303</v>
      </c>
      <c r="AE5">
        <f t="shared" si="3"/>
        <v>0</v>
      </c>
      <c r="AF5">
        <f t="shared" si="4"/>
        <v>0</v>
      </c>
      <c r="AG5">
        <f t="shared" si="5"/>
        <v>-12.186970784616188</v>
      </c>
      <c r="AH5">
        <f t="shared" si="6"/>
        <v>-1322.7266403525</v>
      </c>
      <c r="AI5">
        <f t="shared" si="7"/>
        <v>-1334.9136111371163</v>
      </c>
      <c r="AJ5">
        <f t="shared" si="8"/>
        <v>-6845.5406379194028</v>
      </c>
      <c r="AK5">
        <f>G5*SUM(AB5, AE5:AF5)</f>
        <v>283.51696513848287</v>
      </c>
      <c r="AL5">
        <f t="shared" si="9"/>
        <v>-7896.937283918036</v>
      </c>
      <c r="AN5">
        <f t="shared" si="10"/>
        <v>0</v>
      </c>
      <c r="AO5">
        <f t="shared" si="11"/>
        <v>0</v>
      </c>
      <c r="AP5">
        <f t="shared" si="12"/>
        <v>-10.42117642906395</v>
      </c>
      <c r="AQ5">
        <f t="shared" si="13"/>
        <v>-1131.0741553542291</v>
      </c>
      <c r="AR5">
        <f t="shared" si="14"/>
        <v>-1141.4953317832931</v>
      </c>
      <c r="AS5">
        <f t="shared" si="15"/>
        <v>-5853.6766847867502</v>
      </c>
      <c r="AT5">
        <f t="shared" si="16"/>
        <v>242.43763003604784</v>
      </c>
      <c r="AU5">
        <f t="shared" si="17"/>
        <v>-6752.7343865339953</v>
      </c>
      <c r="AW5">
        <v>2</v>
      </c>
      <c r="AX5">
        <f>IF(Z5&gt;0, (R5*SUMPRODUCT(K5:$K$98, X5:$X$98)-K5*$AZ$3)/Z5, 0)</f>
        <v>14114.03704345517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4.0439999999999999E-3</v>
      </c>
      <c r="Q6" s="5">
        <f t="shared" si="29"/>
        <v>12.5</v>
      </c>
      <c r="R6">
        <f t="shared" si="0"/>
        <v>500000</v>
      </c>
      <c r="S6">
        <f t="shared" si="1"/>
        <v>22114.622181814848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13760.588568126303</v>
      </c>
      <c r="AC6">
        <f t="shared" si="2"/>
        <v>21258.020194336859</v>
      </c>
      <c r="AE6">
        <f t="shared" si="3"/>
        <v>0</v>
      </c>
      <c r="AF6">
        <f t="shared" si="4"/>
        <v>0</v>
      </c>
      <c r="AG6">
        <f t="shared" si="5"/>
        <v>-12.015816966917038</v>
      </c>
      <c r="AH6">
        <f t="shared" si="6"/>
        <v>-1971.3643941195146</v>
      </c>
      <c r="AI6">
        <f t="shared" si="7"/>
        <v>-1983.3802110864317</v>
      </c>
      <c r="AJ6">
        <f t="shared" si="8"/>
        <v>-7497.4316262105567</v>
      </c>
      <c r="AK6">
        <f>G6*SUM(AB6, AE6:AF6)</f>
        <v>804.99443123538879</v>
      </c>
      <c r="AL6">
        <f t="shared" si="9"/>
        <v>-8675.8174060615984</v>
      </c>
      <c r="AN6">
        <f t="shared" si="10"/>
        <v>0</v>
      </c>
      <c r="AO6">
        <f t="shared" si="11"/>
        <v>0</v>
      </c>
      <c r="AP6">
        <f t="shared" si="12"/>
        <v>-9.2691217206081866</v>
      </c>
      <c r="AQ6">
        <f t="shared" si="13"/>
        <v>-1520.7302653724712</v>
      </c>
      <c r="AR6">
        <f t="shared" si="14"/>
        <v>-1529.9993870930793</v>
      </c>
      <c r="AS6">
        <f t="shared" si="15"/>
        <v>-5783.5939517572087</v>
      </c>
      <c r="AT6">
        <f t="shared" si="16"/>
        <v>620.9807779260002</v>
      </c>
      <c r="AU6">
        <f t="shared" si="17"/>
        <v>-6692.6125609242863</v>
      </c>
      <c r="AW6">
        <v>3</v>
      </c>
      <c r="AX6">
        <f>IF(Z6&gt;0, (R6*SUMPRODUCT(K6:$K$98, X6:$X$98)-K6*$AZ$3)/Z6, 0)</f>
        <v>22114.622181814848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5.607E-3</v>
      </c>
      <c r="Q7" s="5">
        <f t="shared" si="29"/>
        <v>12.5</v>
      </c>
      <c r="R7">
        <f t="shared" si="0"/>
        <v>500000</v>
      </c>
      <c r="S7">
        <f t="shared" si="1"/>
        <v>28435.725847214198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21258.020194336859</v>
      </c>
      <c r="AC7">
        <f t="shared" si="2"/>
        <v>26907.672088754698</v>
      </c>
      <c r="AE7">
        <f t="shared" si="3"/>
        <v>0</v>
      </c>
      <c r="AF7">
        <f t="shared" si="4"/>
        <v>0</v>
      </c>
      <c r="AG7">
        <f t="shared" si="5"/>
        <v>-11.828286111514364</v>
      </c>
      <c r="AH7">
        <f t="shared" si="6"/>
        <v>-2694.9074293401532</v>
      </c>
      <c r="AI7">
        <f t="shared" si="7"/>
        <v>-2706.7357154516676</v>
      </c>
      <c r="AJ7">
        <f t="shared" si="8"/>
        <v>-5649.6518944178388</v>
      </c>
      <c r="AK7">
        <f>G7*SUM(AB7, AE7:AF7)</f>
        <v>1043.7687915419397</v>
      </c>
      <c r="AL7">
        <f t="shared" si="9"/>
        <v>-7312.6188183275681</v>
      </c>
      <c r="AN7">
        <f t="shared" si="10"/>
        <v>0</v>
      </c>
      <c r="AO7">
        <f t="shared" si="11"/>
        <v>0</v>
      </c>
      <c r="AP7">
        <f t="shared" si="12"/>
        <v>-8.3017546519103398</v>
      </c>
      <c r="AQ7">
        <f t="shared" si="13"/>
        <v>-1891.4371936111402</v>
      </c>
      <c r="AR7">
        <f t="shared" si="14"/>
        <v>-1899.7389482630506</v>
      </c>
      <c r="AS7">
        <f t="shared" si="15"/>
        <v>-3965.2425933880745</v>
      </c>
      <c r="AT7">
        <f t="shared" si="16"/>
        <v>732.57548380293167</v>
      </c>
      <c r="AU7">
        <f t="shared" si="17"/>
        <v>-5132.406057848194</v>
      </c>
      <c r="AW7">
        <v>4</v>
      </c>
      <c r="AX7">
        <f>IF(Z7&gt;0, (R7*SUMPRODUCT(K7:$K$98, X7:$X$98)-K7*$AZ$3)/Z7, 0)</f>
        <v>28435.725847214198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7.2589999999999998E-3</v>
      </c>
      <c r="Q8" s="5">
        <f t="shared" si="29"/>
        <v>12.5</v>
      </c>
      <c r="R8">
        <f t="shared" si="0"/>
        <v>500000</v>
      </c>
      <c r="S8">
        <f t="shared" si="1"/>
        <v>32079.570538017731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26907.672088754698</v>
      </c>
      <c r="AC8">
        <f t="shared" si="2"/>
        <v>29831.797943942322</v>
      </c>
      <c r="AE8">
        <f t="shared" si="3"/>
        <v>0</v>
      </c>
      <c r="AF8">
        <f t="shared" si="4"/>
        <v>0</v>
      </c>
      <c r="AG8">
        <f t="shared" si="5"/>
        <v>-11.624141721515739</v>
      </c>
      <c r="AH8">
        <f t="shared" si="6"/>
        <v>-3434.4611553393111</v>
      </c>
      <c r="AI8">
        <f t="shared" si="7"/>
        <v>-3446.0852970608266</v>
      </c>
      <c r="AJ8">
        <f t="shared" si="8"/>
        <v>-2924.1258551876235</v>
      </c>
      <c r="AK8">
        <f t="shared" ref="AK8:AK39" si="30">G8*SUM(AB8:AB8, AE8:AF8)</f>
        <v>573.13341549047504</v>
      </c>
      <c r="AL8">
        <f t="shared" si="9"/>
        <v>-5797.0777367579749</v>
      </c>
      <c r="AN8">
        <f t="shared" si="10"/>
        <v>0</v>
      </c>
      <c r="AO8">
        <f t="shared" si="11"/>
        <v>0</v>
      </c>
      <c r="AP8">
        <f t="shared" si="12"/>
        <v>-7.6154902159740701</v>
      </c>
      <c r="AQ8">
        <f t="shared" si="13"/>
        <v>-2250.0676567989235</v>
      </c>
      <c r="AR8">
        <f t="shared" si="14"/>
        <v>-2257.6831470148977</v>
      </c>
      <c r="AS8">
        <f t="shared" si="15"/>
        <v>-1915.7243927299967</v>
      </c>
      <c r="AT8">
        <f t="shared" si="16"/>
        <v>375.48509151748169</v>
      </c>
      <c r="AU8">
        <f t="shared" si="17"/>
        <v>-3797.9224482274126</v>
      </c>
      <c r="AW8">
        <v>5</v>
      </c>
      <c r="AX8">
        <f>IF(Z8&gt;0, (R8*SUMPRODUCT(K8:$K$98, X8:$X$98)-K8*$AZ$3)/Z8, 0)</f>
        <v>32079.570538017731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9.0740000000000005E-3</v>
      </c>
      <c r="Q9" s="5">
        <f t="shared" si="29"/>
        <v>12.5</v>
      </c>
      <c r="R9">
        <f t="shared" si="0"/>
        <v>500000</v>
      </c>
      <c r="S9">
        <f t="shared" si="1"/>
        <v>34156.458707559999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29831.797943942322</v>
      </c>
      <c r="AC9">
        <f t="shared" si="2"/>
        <v>31157.310798386126</v>
      </c>
      <c r="AE9">
        <f t="shared" si="3"/>
        <v>0</v>
      </c>
      <c r="AF9">
        <f t="shared" si="4"/>
        <v>0</v>
      </c>
      <c r="AG9">
        <f t="shared" si="5"/>
        <v>-11.402422842319549</v>
      </c>
      <c r="AH9">
        <f t="shared" si="6"/>
        <v>-4219.0984792413537</v>
      </c>
      <c r="AI9">
        <f t="shared" si="7"/>
        <v>-4230.5009020836733</v>
      </c>
      <c r="AJ9">
        <f t="shared" si="8"/>
        <v>-1325.5128544438048</v>
      </c>
      <c r="AK9">
        <f t="shared" si="30"/>
        <v>176.00760786925969</v>
      </c>
      <c r="AL9">
        <f t="shared" si="9"/>
        <v>-5380.0061486582181</v>
      </c>
      <c r="AN9">
        <f t="shared" si="10"/>
        <v>0</v>
      </c>
      <c r="AO9">
        <f t="shared" si="11"/>
        <v>0</v>
      </c>
      <c r="AP9">
        <f t="shared" si="12"/>
        <v>-7.074753627800531</v>
      </c>
      <c r="AQ9">
        <f t="shared" si="13"/>
        <v>-2617.7841924329473</v>
      </c>
      <c r="AR9">
        <f t="shared" si="14"/>
        <v>-2624.8589460607477</v>
      </c>
      <c r="AS9">
        <f t="shared" si="15"/>
        <v>-822.42844396786836</v>
      </c>
      <c r="AT9">
        <f t="shared" si="16"/>
        <v>109.20577841333852</v>
      </c>
      <c r="AU9">
        <f t="shared" si="17"/>
        <v>-3338.0816116152773</v>
      </c>
      <c r="AW9">
        <v>6</v>
      </c>
      <c r="AX9">
        <f>IF(Z9&gt;0, (R9*SUMPRODUCT(K9:$K$98, X9:$X$98)-K9*$AZ$3)/Z9, 0)</f>
        <v>34156.458707559999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1.1021E-2</v>
      </c>
      <c r="Q10" s="5">
        <f t="shared" si="29"/>
        <v>12.5</v>
      </c>
      <c r="R10">
        <f t="shared" si="0"/>
        <v>500000</v>
      </c>
      <c r="S10">
        <f t="shared" si="1"/>
        <v>35634.610822245013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31157.310798386126</v>
      </c>
      <c r="AC10">
        <f t="shared" si="2"/>
        <v>31822.370301525898</v>
      </c>
      <c r="AE10">
        <f t="shared" si="3"/>
        <v>0</v>
      </c>
      <c r="AF10">
        <f t="shared" si="4"/>
        <v>0</v>
      </c>
      <c r="AG10">
        <f t="shared" si="5"/>
        <v>-11.162732511751148</v>
      </c>
      <c r="AH10">
        <f t="shared" si="6"/>
        <v>-5026.6440858081496</v>
      </c>
      <c r="AI10">
        <f t="shared" si="7"/>
        <v>-5037.8068183199011</v>
      </c>
      <c r="AJ10">
        <f t="shared" si="8"/>
        <v>-665.05950313977155</v>
      </c>
      <c r="AK10">
        <f t="shared" si="30"/>
        <v>127.74497427338314</v>
      </c>
      <c r="AL10">
        <f t="shared" si="9"/>
        <v>-5575.1213471862893</v>
      </c>
      <c r="AN10">
        <f t="shared" si="10"/>
        <v>0</v>
      </c>
      <c r="AO10">
        <f t="shared" si="11"/>
        <v>0</v>
      </c>
      <c r="AP10">
        <f t="shared" si="12"/>
        <v>-6.5705675284987528</v>
      </c>
      <c r="AQ10">
        <f t="shared" si="13"/>
        <v>-2958.7651923722474</v>
      </c>
      <c r="AR10">
        <f t="shared" si="14"/>
        <v>-2965.3357599007463</v>
      </c>
      <c r="AS10">
        <f t="shared" si="15"/>
        <v>-391.46493667652919</v>
      </c>
      <c r="AT10">
        <f t="shared" si="16"/>
        <v>75.192788056687576</v>
      </c>
      <c r="AU10">
        <f t="shared" si="17"/>
        <v>-3281.6079085205879</v>
      </c>
      <c r="AW10">
        <v>7</v>
      </c>
      <c r="AX10">
        <f>IF(Z10&gt;0, (R10*SUMPRODUCT(K10:$K$98, X10:$X$98)-K10*$AZ$3)/Z10, 0)</f>
        <v>35634.610822245013</v>
      </c>
    </row>
    <row r="11" spans="1:52" x14ac:dyDescent="0.25">
      <c r="A11" t="s">
        <v>33</v>
      </c>
      <c r="C11" s="25">
        <f>AU81</f>
        <v>34270.008698215432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1.3263E-2</v>
      </c>
      <c r="Q11" s="5">
        <f t="shared" si="29"/>
        <v>12.5</v>
      </c>
      <c r="R11">
        <f t="shared" si="0"/>
        <v>500000</v>
      </c>
      <c r="S11">
        <f t="shared" si="1"/>
        <v>36555.09255909214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31822.370301525898</v>
      </c>
      <c r="AC11">
        <f t="shared" si="2"/>
        <v>31884.971457913263</v>
      </c>
      <c r="AE11">
        <f t="shared" si="3"/>
        <v>0</v>
      </c>
      <c r="AF11">
        <f t="shared" si="4"/>
        <v>0</v>
      </c>
      <c r="AG11">
        <f t="shared" si="5"/>
        <v>-10.903053865330282</v>
      </c>
      <c r="AH11">
        <f t="shared" si="6"/>
        <v>-5922.0528521342194</v>
      </c>
      <c r="AI11">
        <f t="shared" si="7"/>
        <v>-5932.9559059995499</v>
      </c>
      <c r="AJ11">
        <f t="shared" si="8"/>
        <v>-62.601156387365336</v>
      </c>
      <c r="AK11">
        <f t="shared" si="30"/>
        <v>76.373688723662141</v>
      </c>
      <c r="AL11">
        <f t="shared" si="9"/>
        <v>-5919.1833736632534</v>
      </c>
      <c r="AN11">
        <f t="shared" si="10"/>
        <v>0</v>
      </c>
      <c r="AO11">
        <f t="shared" si="11"/>
        <v>0</v>
      </c>
      <c r="AP11">
        <f t="shared" si="12"/>
        <v>-6.0981721931616182</v>
      </c>
      <c r="AQ11">
        <f t="shared" si="13"/>
        <v>-3312.2553071257685</v>
      </c>
      <c r="AR11">
        <f t="shared" si="14"/>
        <v>-3318.3534793189301</v>
      </c>
      <c r="AS11">
        <f t="shared" si="15"/>
        <v>-35.013367434155001</v>
      </c>
      <c r="AT11">
        <f t="shared" si="16"/>
        <v>42.716463718920558</v>
      </c>
      <c r="AU11">
        <f t="shared" si="17"/>
        <v>-3310.6503830341649</v>
      </c>
      <c r="AW11">
        <v>8</v>
      </c>
      <c r="AX11">
        <f>IF(Z11&gt;0, (R11*SUMPRODUCT(K11:$K$98, X11:$X$98)-K11*$AZ$3)/Z11, 0)</f>
        <v>36555.09255909214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1.5814999999999999E-2</v>
      </c>
      <c r="Q12" s="5">
        <f t="shared" si="29"/>
        <v>12.5</v>
      </c>
      <c r="R12">
        <f t="shared" si="0"/>
        <v>500000</v>
      </c>
      <c r="S12">
        <f t="shared" si="1"/>
        <v>36998.268019300442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31884.971457913263</v>
      </c>
      <c r="AC12">
        <f t="shared" si="2"/>
        <v>31438.439216876217</v>
      </c>
      <c r="AE12">
        <f t="shared" si="3"/>
        <v>0</v>
      </c>
      <c r="AF12">
        <f t="shared" si="4"/>
        <v>0</v>
      </c>
      <c r="AG12">
        <f t="shared" si="5"/>
        <v>-10.621591529796781</v>
      </c>
      <c r="AH12">
        <f t="shared" si="6"/>
        <v>-6897.2718752079363</v>
      </c>
      <c r="AI12">
        <f t="shared" si="7"/>
        <v>-6907.8934667377334</v>
      </c>
      <c r="AJ12">
        <f t="shared" si="8"/>
        <v>446.53224103704633</v>
      </c>
      <c r="AK12">
        <f t="shared" si="30"/>
        <v>73.335434353200498</v>
      </c>
      <c r="AL12">
        <f t="shared" si="9"/>
        <v>-6388.025791347487</v>
      </c>
      <c r="AN12">
        <f t="shared" si="10"/>
        <v>0</v>
      </c>
      <c r="AO12">
        <f t="shared" si="11"/>
        <v>0</v>
      </c>
      <c r="AP12">
        <f t="shared" si="12"/>
        <v>-5.6454888130715108</v>
      </c>
      <c r="AQ12">
        <f t="shared" si="13"/>
        <v>-3665.9733245215616</v>
      </c>
      <c r="AR12">
        <f t="shared" si="14"/>
        <v>-3671.6188133346336</v>
      </c>
      <c r="AS12">
        <f t="shared" si="15"/>
        <v>237.3366330628069</v>
      </c>
      <c r="AT12">
        <f t="shared" si="16"/>
        <v>38.978562965945159</v>
      </c>
      <c r="AU12">
        <f t="shared" si="17"/>
        <v>-3395.3036173058817</v>
      </c>
      <c r="AW12">
        <v>9</v>
      </c>
      <c r="AX12">
        <f>IF(Z12&gt;0, (R12*SUMPRODUCT(K12:$K$98, X12:$X$98)-K12*$AZ$3)/Z12, 0)</f>
        <v>36998.268019300442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1.864E-2</v>
      </c>
      <c r="Q13" s="5">
        <f t="shared" si="29"/>
        <v>12.5</v>
      </c>
      <c r="R13">
        <f t="shared" si="0"/>
        <v>500000</v>
      </c>
      <c r="S13">
        <f t="shared" si="1"/>
        <v>36929.05147958023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31438.439216876217</v>
      </c>
      <c r="AC13">
        <f t="shared" si="2"/>
        <v>30480.911599641047</v>
      </c>
      <c r="AE13">
        <f t="shared" si="3"/>
        <v>0</v>
      </c>
      <c r="AF13">
        <f t="shared" si="4"/>
        <v>0</v>
      </c>
      <c r="AG13">
        <f t="shared" si="5"/>
        <v>-10.317389148383402</v>
      </c>
      <c r="AH13">
        <f t="shared" si="6"/>
        <v>-7919.4586446164803</v>
      </c>
      <c r="AI13">
        <f t="shared" si="7"/>
        <v>-7929.7760337648633</v>
      </c>
      <c r="AJ13">
        <f t="shared" si="8"/>
        <v>957.5276172351696</v>
      </c>
      <c r="AK13">
        <f t="shared" si="30"/>
        <v>62.876878433752438</v>
      </c>
      <c r="AL13">
        <f t="shared" si="9"/>
        <v>-6909.3715380959411</v>
      </c>
      <c r="AN13">
        <f t="shared" si="10"/>
        <v>0</v>
      </c>
      <c r="AO13">
        <f t="shared" si="11"/>
        <v>0</v>
      </c>
      <c r="AP13">
        <f t="shared" si="12"/>
        <v>-5.2127395565258006</v>
      </c>
      <c r="AQ13">
        <f t="shared" si="13"/>
        <v>-4001.2133640932684</v>
      </c>
      <c r="AR13">
        <f t="shared" si="14"/>
        <v>-4006.4261036497937</v>
      </c>
      <c r="AS13">
        <f t="shared" si="15"/>
        <v>483.77957010662351</v>
      </c>
      <c r="AT13">
        <f t="shared" si="16"/>
        <v>31.767803529426935</v>
      </c>
      <c r="AU13">
        <f t="shared" si="17"/>
        <v>-3490.8787300137433</v>
      </c>
      <c r="AW13">
        <v>10</v>
      </c>
      <c r="AX13">
        <f>IF(Z13&gt;0, (R13*SUMPRODUCT(K13:$K$98, X13:$X$98)-K13*$AZ$3)/Z13, 0)</f>
        <v>36929.05147958023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2.1847999999999999E-2</v>
      </c>
      <c r="Q14" s="5">
        <f t="shared" si="29"/>
        <v>12.5</v>
      </c>
      <c r="R14">
        <f t="shared" si="0"/>
        <v>500000</v>
      </c>
      <c r="S14">
        <f t="shared" si="1"/>
        <v>36346.76982617558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30480.911599641047</v>
      </c>
      <c r="AC14">
        <f t="shared" si="2"/>
        <v>29044.851884922395</v>
      </c>
      <c r="AE14">
        <f t="shared" si="3"/>
        <v>0</v>
      </c>
      <c r="AF14">
        <f t="shared" si="4"/>
        <v>0</v>
      </c>
      <c r="AG14">
        <f t="shared" si="5"/>
        <v>-9.9888009387856869</v>
      </c>
      <c r="AH14">
        <f t="shared" si="6"/>
        <v>-9016.5727245552225</v>
      </c>
      <c r="AI14">
        <f t="shared" si="7"/>
        <v>-9026.5615254940076</v>
      </c>
      <c r="AJ14">
        <f t="shared" si="8"/>
        <v>1436.0597147186527</v>
      </c>
      <c r="AK14">
        <f t="shared" si="30"/>
        <v>54.865640879353883</v>
      </c>
      <c r="AL14">
        <f t="shared" si="9"/>
        <v>-7535.6361698960009</v>
      </c>
      <c r="AN14">
        <f t="shared" si="10"/>
        <v>0</v>
      </c>
      <c r="AO14">
        <f t="shared" si="11"/>
        <v>0</v>
      </c>
      <c r="AP14">
        <f t="shared" si="12"/>
        <v>-4.798178576848799</v>
      </c>
      <c r="AQ14">
        <f t="shared" si="13"/>
        <v>-4331.1631044295755</v>
      </c>
      <c r="AR14">
        <f t="shared" si="14"/>
        <v>-4335.9612830064243</v>
      </c>
      <c r="AS14">
        <f t="shared" si="15"/>
        <v>689.81962904911927</v>
      </c>
      <c r="AT14">
        <f t="shared" si="16"/>
        <v>26.355029426024256</v>
      </c>
      <c r="AU14">
        <f t="shared" si="17"/>
        <v>-3619.7866245312807</v>
      </c>
      <c r="AW14">
        <v>11</v>
      </c>
      <c r="AX14">
        <f>IF(Z14&gt;0, (R14*SUMPRODUCT(K14:$K$98, X14:$X$98)-K14*$AZ$3)/Z14, 0)</f>
        <v>36346.76982617558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2.5484E-2</v>
      </c>
      <c r="Q15" s="5">
        <f t="shared" si="29"/>
        <v>12.5</v>
      </c>
      <c r="R15">
        <f t="shared" si="0"/>
        <v>500000</v>
      </c>
      <c r="S15">
        <f t="shared" si="1"/>
        <v>35362.034895315468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29044.851884922395</v>
      </c>
      <c r="AC15">
        <f t="shared" si="2"/>
        <v>27255.241226213424</v>
      </c>
      <c r="AE15">
        <f t="shared" si="3"/>
        <v>0</v>
      </c>
      <c r="AF15">
        <f t="shared" si="4"/>
        <v>0</v>
      </c>
      <c r="AG15">
        <f t="shared" si="5"/>
        <v>-9.6343583262738157</v>
      </c>
      <c r="AH15">
        <f t="shared" si="6"/>
        <v>-10182.184124960579</v>
      </c>
      <c r="AI15">
        <f t="shared" si="7"/>
        <v>-10191.818483286852</v>
      </c>
      <c r="AJ15">
        <f t="shared" si="8"/>
        <v>1789.6106587089707</v>
      </c>
      <c r="AK15">
        <f t="shared" si="30"/>
        <v>119.08389272818182</v>
      </c>
      <c r="AL15">
        <f t="shared" si="9"/>
        <v>-8283.1239318496991</v>
      </c>
      <c r="AN15">
        <f t="shared" si="10"/>
        <v>0</v>
      </c>
      <c r="AO15">
        <f t="shared" si="11"/>
        <v>0</v>
      </c>
      <c r="AP15">
        <f t="shared" si="12"/>
        <v>-4.3903994006525906</v>
      </c>
      <c r="AQ15">
        <f t="shared" si="13"/>
        <v>-4640.0448857761048</v>
      </c>
      <c r="AR15">
        <f t="shared" si="14"/>
        <v>-4644.4352851767571</v>
      </c>
      <c r="AS15">
        <f t="shared" si="15"/>
        <v>815.52972157681495</v>
      </c>
      <c r="AT15">
        <f t="shared" si="16"/>
        <v>54.266805692226626</v>
      </c>
      <c r="AU15">
        <f t="shared" si="17"/>
        <v>-3774.6387579077154</v>
      </c>
      <c r="AW15">
        <v>12</v>
      </c>
      <c r="AX15">
        <f>IF(Z15&gt;0, (R15*SUMPRODUCT(K15:$K$98, X15:$X$98)-K15*$AZ$3)/Z15, 0)</f>
        <v>35362.034895315468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2.9274999999999999E-2</v>
      </c>
      <c r="Q16" s="5">
        <f t="shared" si="29"/>
        <v>12.5</v>
      </c>
      <c r="R16">
        <f t="shared" si="0"/>
        <v>500000</v>
      </c>
      <c r="S16">
        <f t="shared" si="1"/>
        <v>33968.335588030277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27255.241226213424</v>
      </c>
      <c r="AC16">
        <f t="shared" si="2"/>
        <v>25152.788631183696</v>
      </c>
      <c r="AE16">
        <f t="shared" si="3"/>
        <v>0</v>
      </c>
      <c r="AF16">
        <f t="shared" si="4"/>
        <v>0</v>
      </c>
      <c r="AG16">
        <f t="shared" si="5"/>
        <v>-9.2559689030094123</v>
      </c>
      <c r="AH16">
        <f t="shared" si="6"/>
        <v>-11281.833600066639</v>
      </c>
      <c r="AI16">
        <f t="shared" si="7"/>
        <v>-11291.089568969648</v>
      </c>
      <c r="AJ16">
        <f t="shared" si="8"/>
        <v>2102.4525950297284</v>
      </c>
      <c r="AK16">
        <f t="shared" si="30"/>
        <v>193.51221270611532</v>
      </c>
      <c r="AL16">
        <f t="shared" si="9"/>
        <v>-8995.1247612338047</v>
      </c>
      <c r="AN16">
        <f t="shared" si="10"/>
        <v>0</v>
      </c>
      <c r="AO16">
        <f t="shared" si="11"/>
        <v>0</v>
      </c>
      <c r="AP16">
        <f t="shared" si="12"/>
        <v>-3.9901300389669481</v>
      </c>
      <c r="AQ16">
        <f t="shared" si="13"/>
        <v>-4863.4544491194629</v>
      </c>
      <c r="AR16">
        <f t="shared" si="14"/>
        <v>-4867.4445791584303</v>
      </c>
      <c r="AS16">
        <f t="shared" si="15"/>
        <v>906.3404753017893</v>
      </c>
      <c r="AT16">
        <f t="shared" si="16"/>
        <v>83.420644658236171</v>
      </c>
      <c r="AU16">
        <f t="shared" si="17"/>
        <v>-3877.6834591984048</v>
      </c>
      <c r="AW16">
        <v>13</v>
      </c>
      <c r="AX16">
        <f>IF(Z16&gt;0, (R16*SUMPRODUCT(K16:$K$98, X16:$X$98)-K16*$AZ$3)/Z16, 0)</f>
        <v>33968.335588030277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3.3331E-2</v>
      </c>
      <c r="Q17" s="5">
        <f t="shared" si="29"/>
        <v>12.5</v>
      </c>
      <c r="R17">
        <f t="shared" si="0"/>
        <v>500000</v>
      </c>
      <c r="S17">
        <f t="shared" si="1"/>
        <v>32403.866880317524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25152.788631183696</v>
      </c>
      <c r="AC17">
        <f t="shared" si="2"/>
        <v>22954.636216136649</v>
      </c>
      <c r="AE17">
        <f t="shared" si="3"/>
        <v>0</v>
      </c>
      <c r="AF17">
        <f t="shared" si="4"/>
        <v>0</v>
      </c>
      <c r="AG17">
        <f t="shared" si="5"/>
        <v>-8.8548985144731116</v>
      </c>
      <c r="AH17">
        <f t="shared" si="6"/>
        <v>-12340.427980248269</v>
      </c>
      <c r="AI17">
        <f t="shared" si="7"/>
        <v>-12349.282878762742</v>
      </c>
      <c r="AJ17">
        <f t="shared" si="8"/>
        <v>2198.1524150470468</v>
      </c>
      <c r="AK17">
        <f t="shared" si="30"/>
        <v>347.10848311033499</v>
      </c>
      <c r="AL17">
        <f t="shared" si="9"/>
        <v>-9804.021980605361</v>
      </c>
      <c r="AN17">
        <f t="shared" si="10"/>
        <v>0</v>
      </c>
      <c r="AO17">
        <f t="shared" si="11"/>
        <v>0</v>
      </c>
      <c r="AP17">
        <f t="shared" si="12"/>
        <v>-3.5883001637981491</v>
      </c>
      <c r="AQ17">
        <f t="shared" si="13"/>
        <v>-5000.7529358453594</v>
      </c>
      <c r="AR17">
        <f t="shared" si="14"/>
        <v>-5004.3412360091579</v>
      </c>
      <c r="AS17">
        <f t="shared" si="15"/>
        <v>890.7646607213486</v>
      </c>
      <c r="AT17">
        <f t="shared" si="16"/>
        <v>140.65993243906243</v>
      </c>
      <c r="AU17">
        <f t="shared" si="17"/>
        <v>-3972.916642848747</v>
      </c>
      <c r="AW17">
        <v>14</v>
      </c>
      <c r="AX17">
        <f>IF(Z17&gt;0, (R17*SUMPRODUCT(K17:$K$98, X17:$X$98)-K17*$AZ$3)/Z17, 0)</f>
        <v>32403.866880317524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3.7801000000000001E-2</v>
      </c>
      <c r="Q18" s="5">
        <f t="shared" si="29"/>
        <v>12.5</v>
      </c>
      <c r="R18">
        <f t="shared" si="0"/>
        <v>500000</v>
      </c>
      <c r="S18">
        <f t="shared" si="1"/>
        <v>30755.013351927646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22954.636216136649</v>
      </c>
      <c r="AC18">
        <f t="shared" si="2"/>
        <v>20745.180412514179</v>
      </c>
      <c r="AE18">
        <f t="shared" si="3"/>
        <v>0</v>
      </c>
      <c r="AF18">
        <f t="shared" si="4"/>
        <v>0</v>
      </c>
      <c r="AG18">
        <f t="shared" si="5"/>
        <v>-8.4316255105827818</v>
      </c>
      <c r="AH18">
        <f t="shared" si="6"/>
        <v>-13388.960749823924</v>
      </c>
      <c r="AI18">
        <f t="shared" si="7"/>
        <v>-13397.392375334506</v>
      </c>
      <c r="AJ18">
        <f t="shared" si="8"/>
        <v>2209.4558036224698</v>
      </c>
      <c r="AK18">
        <f t="shared" si="30"/>
        <v>495.82014226855165</v>
      </c>
      <c r="AL18">
        <f t="shared" si="9"/>
        <v>-10692.116429443484</v>
      </c>
      <c r="AN18">
        <f t="shared" si="10"/>
        <v>0</v>
      </c>
      <c r="AO18">
        <f t="shared" si="11"/>
        <v>0</v>
      </c>
      <c r="AP18">
        <f t="shared" si="12"/>
        <v>-3.1884806155920433</v>
      </c>
      <c r="AQ18">
        <f t="shared" si="13"/>
        <v>-5063.1330530695723</v>
      </c>
      <c r="AR18">
        <f t="shared" si="14"/>
        <v>-5066.3215336851636</v>
      </c>
      <c r="AS18">
        <f t="shared" si="15"/>
        <v>835.52180917136798</v>
      </c>
      <c r="AT18">
        <f t="shared" si="16"/>
        <v>187.49799910576147</v>
      </c>
      <c r="AU18">
        <f t="shared" si="17"/>
        <v>-4043.3017254080341</v>
      </c>
      <c r="AW18">
        <v>15</v>
      </c>
      <c r="AX18">
        <f>IF(Z18&gt;0, (R18*SUMPRODUCT(K18:$K$98, X18:$X$98)-K18*$AZ$3)/Z18, 0)</f>
        <v>30755.013351927646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4.3147999999999999E-2</v>
      </c>
      <c r="Q19" s="5">
        <f t="shared" si="29"/>
        <v>12.5</v>
      </c>
      <c r="R19">
        <f t="shared" si="0"/>
        <v>500000</v>
      </c>
      <c r="S19">
        <f t="shared" si="1"/>
        <v>28669.422373675548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20745.180412514179</v>
      </c>
      <c r="AC19">
        <f t="shared" si="2"/>
        <v>18310.590071368504</v>
      </c>
      <c r="AE19">
        <f t="shared" si="3"/>
        <v>0</v>
      </c>
      <c r="AF19">
        <f t="shared" si="4"/>
        <v>0</v>
      </c>
      <c r="AG19">
        <f t="shared" si="5"/>
        <v>-7.9835014779463291</v>
      </c>
      <c r="AH19">
        <f t="shared" si="6"/>
        <v>-14552.311101225036</v>
      </c>
      <c r="AI19">
        <f t="shared" si="7"/>
        <v>-14560.294602702981</v>
      </c>
      <c r="AJ19">
        <f t="shared" si="8"/>
        <v>2434.5903411456748</v>
      </c>
      <c r="AK19">
        <f t="shared" si="30"/>
        <v>462.61752319906617</v>
      </c>
      <c r="AL19">
        <f t="shared" si="9"/>
        <v>-11663.086738358241</v>
      </c>
      <c r="AN19">
        <f t="shared" si="10"/>
        <v>0</v>
      </c>
      <c r="AO19">
        <f t="shared" si="11"/>
        <v>0</v>
      </c>
      <c r="AP19">
        <f t="shared" si="12"/>
        <v>-2.8154613893822229</v>
      </c>
      <c r="AQ19">
        <f t="shared" si="13"/>
        <v>-5132.0175921501632</v>
      </c>
      <c r="AR19">
        <f t="shared" si="14"/>
        <v>-5134.8330535395453</v>
      </c>
      <c r="AS19">
        <f t="shared" si="15"/>
        <v>858.58255596162144</v>
      </c>
      <c r="AT19">
        <f t="shared" si="16"/>
        <v>163.14668171811439</v>
      </c>
      <c r="AU19">
        <f t="shared" si="17"/>
        <v>-4113.1038158598094</v>
      </c>
      <c r="AW19">
        <v>16</v>
      </c>
      <c r="AX19">
        <f>IF(Z19&gt;0, (R19*SUMPRODUCT(K19:$K$98, X19:$X$98)-K19*$AZ$3)/Z19, 0)</f>
        <v>28669.422373675548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4.8848999999999997E-2</v>
      </c>
      <c r="Q20" s="5">
        <f t="shared" si="29"/>
        <v>12.5</v>
      </c>
      <c r="R20">
        <f t="shared" si="0"/>
        <v>500000</v>
      </c>
      <c r="S20">
        <f t="shared" si="1"/>
        <v>25039.379642003398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18310.590071368504</v>
      </c>
      <c r="AC20">
        <f t="shared" si="2"/>
        <v>15051.031682482062</v>
      </c>
      <c r="AE20">
        <f t="shared" si="3"/>
        <v>0</v>
      </c>
      <c r="AF20">
        <f t="shared" si="4"/>
        <v>0</v>
      </c>
      <c r="AG20">
        <f t="shared" si="5"/>
        <v>-7.5136803994706662</v>
      </c>
      <c r="AH20">
        <f t="shared" si="6"/>
        <v>-15599.442547848008</v>
      </c>
      <c r="AI20">
        <f t="shared" si="7"/>
        <v>-15606.956228247478</v>
      </c>
      <c r="AJ20">
        <f t="shared" si="8"/>
        <v>3259.5583888864421</v>
      </c>
      <c r="AK20">
        <f t="shared" si="30"/>
        <v>78.735537306884567</v>
      </c>
      <c r="AL20">
        <f t="shared" si="9"/>
        <v>-12268.662302054152</v>
      </c>
      <c r="AN20">
        <f t="shared" si="10"/>
        <v>0</v>
      </c>
      <c r="AO20">
        <f t="shared" si="11"/>
        <v>0</v>
      </c>
      <c r="AP20">
        <f t="shared" si="12"/>
        <v>-2.5133020032993159</v>
      </c>
      <c r="AQ20">
        <f t="shared" si="13"/>
        <v>-5217.9635174023415</v>
      </c>
      <c r="AR20">
        <f t="shared" si="14"/>
        <v>-5220.4768194056405</v>
      </c>
      <c r="AS20">
        <f t="shared" si="15"/>
        <v>1090.3118303030994</v>
      </c>
      <c r="AT20">
        <f t="shared" si="16"/>
        <v>26.336784787676351</v>
      </c>
      <c r="AU20">
        <f t="shared" si="17"/>
        <v>-4103.8282043148647</v>
      </c>
      <c r="AW20">
        <v>17</v>
      </c>
      <c r="AX20">
        <f>IF(Z20&gt;0, (R20*SUMPRODUCT(K20:$K$98, X20:$X$98)-K20*$AZ$3)/Z20, 0)</f>
        <v>25039.379642003398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5.4528E-2</v>
      </c>
      <c r="Q21" s="5">
        <f t="shared" si="29"/>
        <v>12.5</v>
      </c>
      <c r="R21">
        <f t="shared" si="0"/>
        <v>500000</v>
      </c>
      <c r="S21">
        <f t="shared" si="1"/>
        <v>20496.120404273857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15051.031682482062</v>
      </c>
      <c r="AC21">
        <f t="shared" si="2"/>
        <v>11525.112190397413</v>
      </c>
      <c r="AE21">
        <f t="shared" si="3"/>
        <v>0</v>
      </c>
      <c r="AF21">
        <f t="shared" si="4"/>
        <v>0</v>
      </c>
      <c r="AG21">
        <f t="shared" si="5"/>
        <v>-7.0288376306536238</v>
      </c>
      <c r="AH21">
        <f t="shared" si="6"/>
        <v>-16388.23859289346</v>
      </c>
      <c r="AI21">
        <f t="shared" si="7"/>
        <v>-16395.267430524113</v>
      </c>
      <c r="AJ21">
        <f t="shared" si="8"/>
        <v>3525.9194920846494</v>
      </c>
      <c r="AK21">
        <f t="shared" si="30"/>
        <v>24.081650691971301</v>
      </c>
      <c r="AL21">
        <f t="shared" si="9"/>
        <v>-12845.266287747492</v>
      </c>
      <c r="AN21">
        <f t="shared" si="10"/>
        <v>0</v>
      </c>
      <c r="AO21">
        <f t="shared" si="11"/>
        <v>0</v>
      </c>
      <c r="AP21">
        <f t="shared" si="12"/>
        <v>-2.2357585123910404</v>
      </c>
      <c r="AQ21">
        <f t="shared" si="13"/>
        <v>-5212.8311767175774</v>
      </c>
      <c r="AR21">
        <f t="shared" si="14"/>
        <v>-5215.0669352299683</v>
      </c>
      <c r="AS21">
        <f t="shared" si="15"/>
        <v>1121.5374337364917</v>
      </c>
      <c r="AT21">
        <f t="shared" si="16"/>
        <v>7.6599799790788001</v>
      </c>
      <c r="AU21">
        <f t="shared" si="17"/>
        <v>-4085.869521514398</v>
      </c>
      <c r="AW21">
        <v>18</v>
      </c>
      <c r="AX21">
        <f>IF(Z21&gt;0, (R21*SUMPRODUCT(K21:$K$98, X21:$X$98)-K21*$AZ$3)/Z21, 0)</f>
        <v>20496.120404273857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6.0775000000000003E-2</v>
      </c>
      <c r="Q22" s="5">
        <f t="shared" si="29"/>
        <v>12.5</v>
      </c>
      <c r="R22">
        <f t="shared" si="0"/>
        <v>500000</v>
      </c>
      <c r="S22">
        <f t="shared" si="1"/>
        <v>16241.108655921169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11525.112190397413</v>
      </c>
      <c r="AC22">
        <f t="shared" si="2"/>
        <v>8486.1373277374878</v>
      </c>
      <c r="AE22">
        <f t="shared" si="3"/>
        <v>0</v>
      </c>
      <c r="AF22">
        <f t="shared" si="4"/>
        <v>0</v>
      </c>
      <c r="AG22">
        <f t="shared" si="5"/>
        <v>-6.5313716473441144</v>
      </c>
      <c r="AH22">
        <f t="shared" si="6"/>
        <v>-17087.104280118961</v>
      </c>
      <c r="AI22">
        <f t="shared" si="7"/>
        <v>-17093.635651766304</v>
      </c>
      <c r="AJ22">
        <f t="shared" si="8"/>
        <v>3038.9748626599248</v>
      </c>
      <c r="AK22">
        <f t="shared" si="30"/>
        <v>242.02735599834568</v>
      </c>
      <c r="AL22">
        <f t="shared" si="9"/>
        <v>-13812.633433108034</v>
      </c>
      <c r="AN22">
        <f t="shared" si="10"/>
        <v>0</v>
      </c>
      <c r="AO22">
        <f t="shared" si="11"/>
        <v>0</v>
      </c>
      <c r="AP22">
        <f t="shared" si="12"/>
        <v>-1.9397971089417037</v>
      </c>
      <c r="AQ22">
        <f t="shared" si="13"/>
        <v>-5074.8169408241083</v>
      </c>
      <c r="AR22">
        <f t="shared" si="14"/>
        <v>-5076.7567379330494</v>
      </c>
      <c r="AS22">
        <f t="shared" si="15"/>
        <v>902.56610265492179</v>
      </c>
      <c r="AT22">
        <f t="shared" si="16"/>
        <v>71.881373591916812</v>
      </c>
      <c r="AU22">
        <f t="shared" si="17"/>
        <v>-4102.3092616862104</v>
      </c>
      <c r="AW22">
        <v>19</v>
      </c>
      <c r="AX22">
        <f>IF(Z22&gt;0, (R22*SUMPRODUCT(K22:$K$98, X22:$X$98)-K22*$AZ$3)/Z22, 0)</f>
        <v>16241.108655921169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6.7419999999999994E-2</v>
      </c>
      <c r="Q23" s="5">
        <f t="shared" si="29"/>
        <v>12.5</v>
      </c>
      <c r="R23">
        <f t="shared" si="0"/>
        <v>500000</v>
      </c>
      <c r="S23">
        <f t="shared" si="1"/>
        <v>13881.73445892466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8486.1373277374878</v>
      </c>
      <c r="AC23">
        <f t="shared" si="2"/>
        <v>6691.7876616482572</v>
      </c>
      <c r="AE23">
        <f t="shared" si="3"/>
        <v>0</v>
      </c>
      <c r="AF23">
        <f t="shared" si="4"/>
        <v>0</v>
      </c>
      <c r="AG23">
        <f t="shared" si="5"/>
        <v>-6.0257128544067324</v>
      </c>
      <c r="AH23">
        <f t="shared" si="6"/>
        <v>-17613.803058557605</v>
      </c>
      <c r="AI23">
        <f t="shared" si="7"/>
        <v>-17619.828771412012</v>
      </c>
      <c r="AJ23">
        <f t="shared" si="8"/>
        <v>1794.3496660892306</v>
      </c>
      <c r="AK23">
        <f t="shared" si="30"/>
        <v>594.02961294162424</v>
      </c>
      <c r="AL23">
        <f t="shared" si="9"/>
        <v>-15231.449492381158</v>
      </c>
      <c r="AN23">
        <f t="shared" si="10"/>
        <v>0</v>
      </c>
      <c r="AO23">
        <f t="shared" si="11"/>
        <v>0</v>
      </c>
      <c r="AP23">
        <f t="shared" si="12"/>
        <v>-1.59787322925664</v>
      </c>
      <c r="AQ23">
        <f t="shared" si="13"/>
        <v>-4670.754324458916</v>
      </c>
      <c r="AR23">
        <f t="shared" si="14"/>
        <v>-4672.352197688173</v>
      </c>
      <c r="AS23">
        <f t="shared" si="15"/>
        <v>475.8181089350731</v>
      </c>
      <c r="AT23">
        <f t="shared" si="16"/>
        <v>157.52227808381983</v>
      </c>
      <c r="AU23">
        <f t="shared" si="17"/>
        <v>-4039.0118106692798</v>
      </c>
      <c r="AW23">
        <v>20</v>
      </c>
      <c r="AX23">
        <f>IF(Z23&gt;0, (R23*SUMPRODUCT(K23:$K$98, X23:$X$98)-K23*$AZ$3)/Z23, 0)</f>
        <v>13881.73445892466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7.4817999999999996E-2</v>
      </c>
      <c r="Q24" s="5">
        <f t="shared" si="29"/>
        <v>12.5</v>
      </c>
      <c r="R24">
        <f t="shared" si="0"/>
        <v>500000</v>
      </c>
      <c r="S24">
        <f t="shared" si="1"/>
        <v>11220.216527538072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6691.7876616482572</v>
      </c>
      <c r="AC24">
        <f t="shared" si="2"/>
        <v>4950.0219753454803</v>
      </c>
      <c r="AE24">
        <f t="shared" si="3"/>
        <v>0</v>
      </c>
      <c r="AF24">
        <f t="shared" si="4"/>
        <v>0</v>
      </c>
      <c r="AG24">
        <f t="shared" si="5"/>
        <v>-5.5146239415216627</v>
      </c>
      <c r="AH24">
        <f t="shared" si="6"/>
        <v>-18033.271373640117</v>
      </c>
      <c r="AI24">
        <f t="shared" si="7"/>
        <v>-18038.785997581639</v>
      </c>
      <c r="AJ24">
        <f t="shared" si="8"/>
        <v>1741.7656863027769</v>
      </c>
      <c r="AK24">
        <f t="shared" si="30"/>
        <v>468.42513631537804</v>
      </c>
      <c r="AL24">
        <f t="shared" si="9"/>
        <v>-15828.595174963484</v>
      </c>
      <c r="AN24">
        <f t="shared" si="10"/>
        <v>0</v>
      </c>
      <c r="AO24">
        <f t="shared" si="11"/>
        <v>0</v>
      </c>
      <c r="AP24">
        <f t="shared" si="12"/>
        <v>-1.3056650158013843</v>
      </c>
      <c r="AQ24">
        <f t="shared" si="13"/>
        <v>-4269.6314023758314</v>
      </c>
      <c r="AR24">
        <f t="shared" si="14"/>
        <v>-4270.9370673916328</v>
      </c>
      <c r="AS24">
        <f t="shared" si="15"/>
        <v>412.38759821967284</v>
      </c>
      <c r="AT24">
        <f t="shared" si="16"/>
        <v>110.90625933782562</v>
      </c>
      <c r="AU24">
        <f t="shared" si="17"/>
        <v>-3747.6432098341347</v>
      </c>
      <c r="AW24">
        <v>21</v>
      </c>
      <c r="AX24">
        <f>IF(Z24&gt;0, (R24*SUMPRODUCT(K24:$K$98, X24:$X$98)-K24*$AZ$3)/Z24, 0)</f>
        <v>11220.216527538072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8.3350999999999995E-2</v>
      </c>
      <c r="Q25" s="5">
        <f t="shared" si="29"/>
        <v>12.5</v>
      </c>
      <c r="R25">
        <f t="shared" si="0"/>
        <v>500000</v>
      </c>
      <c r="S25">
        <f t="shared" si="1"/>
        <v>8239.1804629264716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4950.0219753454803</v>
      </c>
      <c r="AC25">
        <f t="shared" si="2"/>
        <v>3295.5589998947721</v>
      </c>
      <c r="AE25">
        <f t="shared" si="3"/>
        <v>0</v>
      </c>
      <c r="AF25">
        <f t="shared" si="4"/>
        <v>0</v>
      </c>
      <c r="AG25">
        <f t="shared" si="5"/>
        <v>-4.9998282819566739</v>
      </c>
      <c r="AH25">
        <f t="shared" si="6"/>
        <v>-18385.976805990882</v>
      </c>
      <c r="AI25">
        <f t="shared" si="7"/>
        <v>-18390.97663427284</v>
      </c>
      <c r="AJ25">
        <f t="shared" si="8"/>
        <v>1654.4629754507082</v>
      </c>
      <c r="AK25">
        <f t="shared" si="30"/>
        <v>346.50153827418364</v>
      </c>
      <c r="AL25">
        <f t="shared" si="9"/>
        <v>-16390.012120547948</v>
      </c>
      <c r="AN25">
        <f t="shared" si="10"/>
        <v>0</v>
      </c>
      <c r="AO25">
        <f t="shared" si="11"/>
        <v>0</v>
      </c>
      <c r="AP25">
        <f t="shared" si="12"/>
        <v>-1.0569463222422404</v>
      </c>
      <c r="AQ25">
        <f t="shared" si="13"/>
        <v>-3886.7315975736128</v>
      </c>
      <c r="AR25">
        <f t="shared" si="14"/>
        <v>-3887.7885438958551</v>
      </c>
      <c r="AS25">
        <f t="shared" si="15"/>
        <v>349.74772303664753</v>
      </c>
      <c r="AT25">
        <f t="shared" si="16"/>
        <v>73.249220948614749</v>
      </c>
      <c r="AU25">
        <f t="shared" si="17"/>
        <v>-3464.791599910593</v>
      </c>
      <c r="AW25">
        <v>22</v>
      </c>
      <c r="AX25">
        <f>IF(Z25&gt;0, (R25*SUMPRODUCT(K25:$K$98, X25:$X$98)-K25*$AZ$3)/Z25, 0)</f>
        <v>8239.1804629264716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9.2474000000000001E-2</v>
      </c>
      <c r="Q26" s="5">
        <f t="shared" si="29"/>
        <v>12.5</v>
      </c>
      <c r="R26">
        <f t="shared" si="0"/>
        <v>500000</v>
      </c>
      <c r="S26">
        <f t="shared" si="1"/>
        <v>4857.405530564919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3295.5589998947721</v>
      </c>
      <c r="AC26">
        <f t="shared" si="2"/>
        <v>1743.7992120757406</v>
      </c>
      <c r="AE26">
        <f t="shared" si="3"/>
        <v>0</v>
      </c>
      <c r="AF26">
        <f t="shared" si="4"/>
        <v>0</v>
      </c>
      <c r="AG26">
        <f t="shared" si="5"/>
        <v>-4.4874758785914457</v>
      </c>
      <c r="AH26">
        <f t="shared" si="6"/>
        <v>-18494.164821826456</v>
      </c>
      <c r="AI26">
        <f t="shared" si="7"/>
        <v>-18498.652297705048</v>
      </c>
      <c r="AJ26">
        <f t="shared" si="8"/>
        <v>1551.7597878190315</v>
      </c>
      <c r="AK26">
        <f t="shared" si="30"/>
        <v>230.68912999263407</v>
      </c>
      <c r="AL26">
        <f t="shared" si="9"/>
        <v>-16716.203379893381</v>
      </c>
      <c r="AN26">
        <f t="shared" si="10"/>
        <v>0</v>
      </c>
      <c r="AO26">
        <f t="shared" si="11"/>
        <v>0</v>
      </c>
      <c r="AP26">
        <f t="shared" si="12"/>
        <v>-0.84699714715784735</v>
      </c>
      <c r="AQ26">
        <f t="shared" si="13"/>
        <v>-3490.7162215367471</v>
      </c>
      <c r="AR26">
        <f t="shared" si="14"/>
        <v>-3491.5632186839052</v>
      </c>
      <c r="AS26">
        <f t="shared" si="15"/>
        <v>292.88984474041058</v>
      </c>
      <c r="AT26">
        <f t="shared" si="16"/>
        <v>43.541857442901268</v>
      </c>
      <c r="AU26">
        <f t="shared" si="17"/>
        <v>-3155.1315165005926</v>
      </c>
      <c r="AW26">
        <v>23</v>
      </c>
      <c r="AX26">
        <f>IF(Z26&gt;0, (R26*SUMPRODUCT(K26:$K$98, X26:$X$98)-K26*$AZ$3)/Z26, 0)</f>
        <v>4857.405530564919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0.10216500000000001</v>
      </c>
      <c r="Q27" s="5">
        <f t="shared" si="29"/>
        <v>12.5</v>
      </c>
      <c r="R27">
        <f t="shared" si="0"/>
        <v>500000</v>
      </c>
      <c r="S27">
        <f t="shared" si="1"/>
        <v>1060.0763477883795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1743.7992120757406</v>
      </c>
      <c r="AC27">
        <f t="shared" si="2"/>
        <v>337.87924924843901</v>
      </c>
      <c r="AE27">
        <f t="shared" si="3"/>
        <v>0</v>
      </c>
      <c r="AF27">
        <f t="shared" si="4"/>
        <v>0</v>
      </c>
      <c r="AG27">
        <f t="shared" si="5"/>
        <v>-3.9841381466692369</v>
      </c>
      <c r="AH27">
        <f t="shared" si="6"/>
        <v>-18338.518925451805</v>
      </c>
      <c r="AI27">
        <f t="shared" si="7"/>
        <v>-18342.503063598473</v>
      </c>
      <c r="AJ27">
        <f t="shared" si="8"/>
        <v>1405.9199628273016</v>
      </c>
      <c r="AK27">
        <f t="shared" si="30"/>
        <v>122.06594484530186</v>
      </c>
      <c r="AL27">
        <f t="shared" si="9"/>
        <v>-16814.517155925871</v>
      </c>
      <c r="AN27">
        <f t="shared" si="10"/>
        <v>0</v>
      </c>
      <c r="AO27">
        <f t="shared" si="11"/>
        <v>0</v>
      </c>
      <c r="AP27">
        <f t="shared" si="12"/>
        <v>-0.67142295727400658</v>
      </c>
      <c r="AQ27">
        <f t="shared" si="13"/>
        <v>-3090.4808406921957</v>
      </c>
      <c r="AR27">
        <f t="shared" si="14"/>
        <v>-3091.1522636494692</v>
      </c>
      <c r="AS27">
        <f t="shared" si="15"/>
        <v>236.93127707462409</v>
      </c>
      <c r="AT27">
        <f t="shared" si="16"/>
        <v>20.571043134886182</v>
      </c>
      <c r="AU27">
        <f t="shared" si="17"/>
        <v>-2833.6499434399593</v>
      </c>
      <c r="AW27">
        <v>24</v>
      </c>
      <c r="AX27">
        <f>IF(Z27&gt;0, (R27*SUMPRODUCT(K27:$K$98, X27:$X$98)-K27*$AZ$3)/Z27, 0)</f>
        <v>1060.0763477883795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0.113081</v>
      </c>
      <c r="Q28" s="5">
        <f t="shared" si="29"/>
        <v>12.5</v>
      </c>
      <c r="R28">
        <f t="shared" si="0"/>
        <v>500000</v>
      </c>
      <c r="S28">
        <f t="shared" si="1"/>
        <v>-3188.451403023188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337.87924924843901</v>
      </c>
      <c r="AC28">
        <f t="shared" si="2"/>
        <v>-891.17636045317886</v>
      </c>
      <c r="AE28">
        <f t="shared" si="3"/>
        <v>0</v>
      </c>
      <c r="AF28">
        <f t="shared" si="4"/>
        <v>0</v>
      </c>
      <c r="AG28">
        <f t="shared" si="5"/>
        <v>-3.4937664394390402</v>
      </c>
      <c r="AH28">
        <f t="shared" si="6"/>
        <v>-18021.213030540159</v>
      </c>
      <c r="AI28">
        <f t="shared" si="7"/>
        <v>-18024.706796979597</v>
      </c>
      <c r="AJ28">
        <f t="shared" si="8"/>
        <v>1229.0556097016179</v>
      </c>
      <c r="AK28">
        <f t="shared" si="30"/>
        <v>23.651547447390733</v>
      </c>
      <c r="AL28">
        <f t="shared" si="9"/>
        <v>-16771.999639830592</v>
      </c>
      <c r="AN28">
        <f t="shared" si="10"/>
        <v>0</v>
      </c>
      <c r="AO28">
        <f t="shared" si="11"/>
        <v>0</v>
      </c>
      <c r="AP28">
        <f t="shared" si="12"/>
        <v>-0.52569959666943267</v>
      </c>
      <c r="AQ28">
        <f t="shared" si="13"/>
        <v>-2711.6135511250695</v>
      </c>
      <c r="AR28">
        <f t="shared" si="14"/>
        <v>-2712.1392507217388</v>
      </c>
      <c r="AS28">
        <f t="shared" si="15"/>
        <v>184.93338049471456</v>
      </c>
      <c r="AT28">
        <f t="shared" si="16"/>
        <v>3.558797981841511</v>
      </c>
      <c r="AU28">
        <f t="shared" si="17"/>
        <v>-2523.6470722451832</v>
      </c>
      <c r="AW28">
        <v>25</v>
      </c>
      <c r="AX28">
        <f>IF(Z28&gt;0, (R28*SUMPRODUCT(K28:$K$98, X28:$X$98)-K28*$AZ$3)/Z28, 0)</f>
        <v>-3188.451403023188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0.12539</v>
      </c>
      <c r="Q29" s="5">
        <f t="shared" si="29"/>
        <v>12.5</v>
      </c>
      <c r="R29">
        <f t="shared" si="0"/>
        <v>500000</v>
      </c>
      <c r="S29">
        <f t="shared" si="1"/>
        <v>-8031.1431469060562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-891.17636045317886</v>
      </c>
      <c r="AC29">
        <f t="shared" si="2"/>
        <v>-1940.8030981938064</v>
      </c>
      <c r="AE29">
        <f t="shared" si="3"/>
        <v>0</v>
      </c>
      <c r="AF29">
        <f t="shared" si="4"/>
        <v>0</v>
      </c>
      <c r="AG29">
        <f t="shared" si="5"/>
        <v>-3.0207454012033885</v>
      </c>
      <c r="AH29">
        <f t="shared" si="6"/>
        <v>-17523.33495365045</v>
      </c>
      <c r="AI29">
        <f t="shared" si="7"/>
        <v>-17526.355699051655</v>
      </c>
      <c r="AJ29">
        <f t="shared" si="8"/>
        <v>1049.6267377406275</v>
      </c>
      <c r="AK29">
        <f t="shared" si="30"/>
        <v>-62.382345231722525</v>
      </c>
      <c r="AL29">
        <f t="shared" si="9"/>
        <v>-16539.111306542749</v>
      </c>
      <c r="AN29">
        <f t="shared" si="10"/>
        <v>0</v>
      </c>
      <c r="AO29">
        <f t="shared" si="11"/>
        <v>0</v>
      </c>
      <c r="AP29">
        <f t="shared" si="12"/>
        <v>-0.4058260073896055</v>
      </c>
      <c r="AQ29">
        <f t="shared" si="13"/>
        <v>-2354.1954437992913</v>
      </c>
      <c r="AR29">
        <f t="shared" si="14"/>
        <v>-2354.6012698066811</v>
      </c>
      <c r="AS29">
        <f t="shared" si="15"/>
        <v>141.01348232027809</v>
      </c>
      <c r="AT29">
        <f t="shared" si="16"/>
        <v>-8.3808380828468838</v>
      </c>
      <c r="AU29">
        <f t="shared" si="17"/>
        <v>-2221.96862556925</v>
      </c>
      <c r="AW29">
        <v>26</v>
      </c>
      <c r="AX29">
        <f>IF(Z29&gt;0, (R29*SUMPRODUCT(K29:$K$98, X29:$X$98)-K29*$AZ$3)/Z29, 0)</f>
        <v>-8031.1431469060562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0.13947699999999999</v>
      </c>
      <c r="Q30" s="5">
        <f t="shared" si="29"/>
        <v>12.5</v>
      </c>
      <c r="R30">
        <f t="shared" si="0"/>
        <v>500000</v>
      </c>
      <c r="S30">
        <f t="shared" si="1"/>
        <v>-13676.762407189393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-1940.8030981938064</v>
      </c>
      <c r="AC30">
        <f t="shared" si="2"/>
        <v>-2811.0817443284159</v>
      </c>
      <c r="AE30">
        <f t="shared" si="3"/>
        <v>0</v>
      </c>
      <c r="AF30">
        <f t="shared" si="4"/>
        <v>0</v>
      </c>
      <c r="AG30">
        <f t="shared" si="5"/>
        <v>-2.5692134408677094</v>
      </c>
      <c r="AH30">
        <f t="shared" si="6"/>
        <v>-16852.980252945799</v>
      </c>
      <c r="AI30">
        <f t="shared" si="7"/>
        <v>-16855.549466386667</v>
      </c>
      <c r="AJ30">
        <f t="shared" si="8"/>
        <v>870.27864613460952</v>
      </c>
      <c r="AK30">
        <f t="shared" si="30"/>
        <v>-135.85621687356647</v>
      </c>
      <c r="AL30">
        <f t="shared" si="9"/>
        <v>-16121.127037125623</v>
      </c>
      <c r="AN30">
        <f t="shared" si="10"/>
        <v>0</v>
      </c>
      <c r="AO30">
        <f t="shared" si="11"/>
        <v>0</v>
      </c>
      <c r="AP30">
        <f t="shared" si="12"/>
        <v>-0.30818245828841911</v>
      </c>
      <c r="AQ30">
        <f t="shared" si="13"/>
        <v>-2021.5497868814284</v>
      </c>
      <c r="AR30">
        <f t="shared" si="14"/>
        <v>-2021.8579693397169</v>
      </c>
      <c r="AS30">
        <f t="shared" si="15"/>
        <v>104.39172094284991</v>
      </c>
      <c r="AT30">
        <f t="shared" si="16"/>
        <v>-16.296233790416387</v>
      </c>
      <c r="AU30">
        <f t="shared" si="17"/>
        <v>-1933.7624821872832</v>
      </c>
      <c r="AW30">
        <v>27</v>
      </c>
      <c r="AX30">
        <f>IF(Z30&gt;0, (R30*SUMPRODUCT(K30:$K$98, X30:$X$98)-K30*$AZ$3)/Z30, 0)</f>
        <v>-13676.762407189393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0.15573300000000001</v>
      </c>
      <c r="Q31" s="5">
        <f t="shared" si="29"/>
        <v>12.5</v>
      </c>
      <c r="R31">
        <f t="shared" si="0"/>
        <v>500000</v>
      </c>
      <c r="S31">
        <f t="shared" si="1"/>
        <v>-20456.339640517108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-2811.0817443284159</v>
      </c>
      <c r="AC31">
        <f t="shared" si="2"/>
        <v>-3507.7058190092403</v>
      </c>
      <c r="AE31">
        <f t="shared" si="3"/>
        <v>0</v>
      </c>
      <c r="AF31">
        <f t="shared" si="4"/>
        <v>0</v>
      </c>
      <c r="AG31">
        <f t="shared" si="5"/>
        <v>-2.1434099896723815</v>
      </c>
      <c r="AH31">
        <f t="shared" si="6"/>
        <v>-16004.452671466041</v>
      </c>
      <c r="AI31">
        <f t="shared" si="7"/>
        <v>-16006.596081455713</v>
      </c>
      <c r="AJ31">
        <f t="shared" si="8"/>
        <v>696.62407468082438</v>
      </c>
      <c r="AK31">
        <f t="shared" si="30"/>
        <v>-196.77572210298914</v>
      </c>
      <c r="AL31">
        <f t="shared" si="9"/>
        <v>-15506.747728877879</v>
      </c>
      <c r="AN31">
        <f t="shared" si="10"/>
        <v>0</v>
      </c>
      <c r="AO31">
        <f t="shared" si="11"/>
        <v>0</v>
      </c>
      <c r="AP31">
        <f t="shared" si="12"/>
        <v>-0.22955933475795048</v>
      </c>
      <c r="AQ31">
        <f t="shared" si="13"/>
        <v>-1714.0778134510847</v>
      </c>
      <c r="AR31">
        <f t="shared" si="14"/>
        <v>-1714.3073727858425</v>
      </c>
      <c r="AS31">
        <f t="shared" si="15"/>
        <v>74.608478980050833</v>
      </c>
      <c r="AT31">
        <f t="shared" si="16"/>
        <v>-21.07469130037132</v>
      </c>
      <c r="AU31">
        <f t="shared" si="17"/>
        <v>-1660.7735851061632</v>
      </c>
      <c r="AW31">
        <v>28</v>
      </c>
      <c r="AX31">
        <f>IF(Z31&gt;0, (R31*SUMPRODUCT(K31:$K$98, X31:$X$98)-K31*$AZ$3)/Z31, 0)</f>
        <v>-20456.339640517108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0.17447299999999999</v>
      </c>
      <c r="Q32" s="5">
        <f t="shared" si="29"/>
        <v>12.5</v>
      </c>
      <c r="R32">
        <f t="shared" si="0"/>
        <v>500000</v>
      </c>
      <c r="S32">
        <f t="shared" si="1"/>
        <v>-28881.536770106872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-3507.7058190092403</v>
      </c>
      <c r="AC32">
        <f t="shared" si="2"/>
        <v>-4038.8142465669248</v>
      </c>
      <c r="AE32">
        <f t="shared" si="3"/>
        <v>0</v>
      </c>
      <c r="AF32">
        <f t="shared" si="4"/>
        <v>0</v>
      </c>
      <c r="AG32">
        <f t="shared" si="5"/>
        <v>-1.7480087186475484</v>
      </c>
      <c r="AH32">
        <f t="shared" si="6"/>
        <v>-14958.686845124375</v>
      </c>
      <c r="AI32">
        <f t="shared" si="7"/>
        <v>-14960.434853843022</v>
      </c>
      <c r="AJ32">
        <f t="shared" si="8"/>
        <v>531.10842755768454</v>
      </c>
      <c r="AK32">
        <f t="shared" si="30"/>
        <v>-245.53940733064684</v>
      </c>
      <c r="AL32">
        <f t="shared" si="9"/>
        <v>-14674.865833615984</v>
      </c>
      <c r="AN32">
        <f t="shared" si="10"/>
        <v>0</v>
      </c>
      <c r="AO32">
        <f t="shared" si="11"/>
        <v>0</v>
      </c>
      <c r="AP32">
        <f t="shared" si="12"/>
        <v>-0.16715342464030988</v>
      </c>
      <c r="AQ32">
        <f t="shared" si="13"/>
        <v>-1430.4252076151388</v>
      </c>
      <c r="AR32">
        <f t="shared" si="14"/>
        <v>-1430.592361039779</v>
      </c>
      <c r="AS32">
        <f t="shared" si="15"/>
        <v>50.787271009886169</v>
      </c>
      <c r="AT32">
        <f t="shared" si="16"/>
        <v>-23.479718597298994</v>
      </c>
      <c r="AU32">
        <f t="shared" si="17"/>
        <v>-1403.2848086271918</v>
      </c>
      <c r="AW32">
        <v>29</v>
      </c>
      <c r="AX32">
        <f>IF(Z32&gt;0, (R32*SUMPRODUCT(K32:$K$98, X32:$X$98)-K32*$AZ$3)/Z32, 0)</f>
        <v>-28881.536770106872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0.196798</v>
      </c>
      <c r="Q33" s="5">
        <f t="shared" si="29"/>
        <v>12.5</v>
      </c>
      <c r="R33">
        <f t="shared" si="0"/>
        <v>500000</v>
      </c>
      <c r="S33">
        <f t="shared" si="1"/>
        <v>-39784.893293683679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-4038.8142465669248</v>
      </c>
      <c r="AC33">
        <f t="shared" si="2"/>
        <v>-4413.0167882058131</v>
      </c>
      <c r="AE33">
        <f t="shared" si="3"/>
        <v>0</v>
      </c>
      <c r="AF33">
        <f t="shared" si="4"/>
        <v>0</v>
      </c>
      <c r="AG33">
        <f t="shared" si="5"/>
        <v>-1.3865240116486726</v>
      </c>
      <c r="AH33">
        <f t="shared" si="6"/>
        <v>-13760.184792496008</v>
      </c>
      <c r="AI33">
        <f t="shared" si="7"/>
        <v>-13761.571316507656</v>
      </c>
      <c r="AJ33">
        <f t="shared" si="8"/>
        <v>374.20254163888831</v>
      </c>
      <c r="AK33">
        <f t="shared" si="30"/>
        <v>-282.71699725968477</v>
      </c>
      <c r="AL33">
        <f t="shared" si="9"/>
        <v>-13670.085772128452</v>
      </c>
      <c r="AN33">
        <f t="shared" si="10"/>
        <v>0</v>
      </c>
      <c r="AO33">
        <f t="shared" si="11"/>
        <v>0</v>
      </c>
      <c r="AP33">
        <f t="shared" si="12"/>
        <v>-0.11838074172459201</v>
      </c>
      <c r="AQ33">
        <f t="shared" si="13"/>
        <v>-1174.8378450844177</v>
      </c>
      <c r="AR33">
        <f t="shared" si="14"/>
        <v>-1174.9562258261424</v>
      </c>
      <c r="AS33">
        <f t="shared" si="15"/>
        <v>31.949229917601865</v>
      </c>
      <c r="AT33">
        <f t="shared" si="16"/>
        <v>-24.138238899991986</v>
      </c>
      <c r="AU33">
        <f t="shared" si="17"/>
        <v>-1167.1452348085325</v>
      </c>
      <c r="AW33">
        <v>30</v>
      </c>
      <c r="AX33">
        <f>IF(Z33&gt;0, (R33*SUMPRODUCT(K33:$K$98, X33:$X$98)-K33*$AZ$3)/Z33, 0)</f>
        <v>-39784.893293683679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0.22254599999999999</v>
      </c>
      <c r="Q34" s="5">
        <f t="shared" si="29"/>
        <v>12.5</v>
      </c>
      <c r="R34">
        <f t="shared" si="0"/>
        <v>500000</v>
      </c>
      <c r="S34">
        <f t="shared" si="1"/>
        <v>-54562.864108162386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-4413.0167882058131</v>
      </c>
      <c r="AC34">
        <f t="shared" si="2"/>
        <v>-4644.7986815257209</v>
      </c>
      <c r="AE34">
        <f t="shared" si="3"/>
        <v>0</v>
      </c>
      <c r="AF34">
        <f t="shared" si="4"/>
        <v>0</v>
      </c>
      <c r="AG34">
        <f t="shared" si="5"/>
        <v>-1.0640933988358203</v>
      </c>
      <c r="AH34">
        <f t="shared" si="6"/>
        <v>-12342.61490785462</v>
      </c>
      <c r="AI34">
        <f t="shared" si="7"/>
        <v>-12343.679001253457</v>
      </c>
      <c r="AJ34">
        <f t="shared" si="8"/>
        <v>231.78189331990779</v>
      </c>
      <c r="AK34">
        <f t="shared" si="30"/>
        <v>-308.91117517440694</v>
      </c>
      <c r="AL34">
        <f t="shared" si="9"/>
        <v>-12420.808283107957</v>
      </c>
      <c r="AN34">
        <f t="shared" si="10"/>
        <v>0</v>
      </c>
      <c r="AO34">
        <f t="shared" si="11"/>
        <v>0</v>
      </c>
      <c r="AP34">
        <f t="shared" si="12"/>
        <v>-8.1117655142415201E-2</v>
      </c>
      <c r="AQ34">
        <f t="shared" si="13"/>
        <v>-940.8985909943234</v>
      </c>
      <c r="AR34">
        <f t="shared" si="14"/>
        <v>-940.97970864946581</v>
      </c>
      <c r="AS34">
        <f t="shared" si="15"/>
        <v>17.669129148954774</v>
      </c>
      <c r="AT34">
        <f t="shared" si="16"/>
        <v>-23.548825887700101</v>
      </c>
      <c r="AU34">
        <f t="shared" si="17"/>
        <v>-946.85940538821126</v>
      </c>
      <c r="AW34">
        <v>31</v>
      </c>
      <c r="AX34">
        <f>IF(Z34&gt;0, (R34*SUMPRODUCT(K34:$K$98, X34:$X$98)-K34*$AZ$3)/Z34, 0)</f>
        <v>-54562.864108162386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0.252114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-75519.073897426075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-4644.7986815257209</v>
      </c>
      <c r="AC35">
        <f t="shared" ref="AC35:AC66" si="33">S35*Z35</f>
        <v>-4743.683029873162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-0.78517962169336819</v>
      </c>
      <c r="AH35">
        <f t="shared" ref="AH35:AH66" si="37">-X35*R35</f>
        <v>-10730.913726163761</v>
      </c>
      <c r="AI35">
        <f t="shared" ref="AI35:AI66" si="38">SUM(AE35:AH35)</f>
        <v>-10731.698905785453</v>
      </c>
      <c r="AJ35">
        <f t="shared" ref="AJ35:AJ66" si="39">AB35-AC35</f>
        <v>98.884348347441119</v>
      </c>
      <c r="AK35">
        <f t="shared" si="30"/>
        <v>-325.13590770680048</v>
      </c>
      <c r="AL35">
        <f t="shared" ref="AL35:AL66" si="40">SUM(AI35:AK35)</f>
        <v>-10957.950465144813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-5.3442484002157314E-2</v>
      </c>
      <c r="AQ35">
        <f t="shared" ref="AQ35:AQ66" si="44">AH35*$K35</f>
        <v>-730.38916102053099</v>
      </c>
      <c r="AR35">
        <f t="shared" ref="AR35:AR66" si="45">AI35*$K35</f>
        <v>-730.44260350453317</v>
      </c>
      <c r="AS35">
        <f t="shared" ref="AS35:AS66" si="46">AJ35*$K35</f>
        <v>6.7304665819328262</v>
      </c>
      <c r="AT35">
        <f t="shared" ref="AT35:AT66" si="47">AK35*$K35</f>
        <v>-22.130057971541909</v>
      </c>
      <c r="AU35">
        <f t="shared" ref="AU35:AU66" si="48">AL35*$K35</f>
        <v>-745.84219489414227</v>
      </c>
      <c r="AW35">
        <v>32</v>
      </c>
      <c r="AX35">
        <f>IF(Z35&gt;0, (R35*SUMPRODUCT(K35:$K$98, X35:$X$98)-K35*$AZ$3)/Z35, 0)</f>
        <v>-75519.073897426075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0.286269</v>
      </c>
      <c r="Q36" s="5">
        <f t="shared" si="29"/>
        <v>12.5</v>
      </c>
      <c r="R36">
        <f t="shared" si="31"/>
        <v>500000</v>
      </c>
      <c r="S36">
        <f t="shared" si="32"/>
        <v>-106828.09190567301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-4743.683029873162</v>
      </c>
      <c r="AC36">
        <f t="shared" si="33"/>
        <v>-4722.2737599589773</v>
      </c>
      <c r="AE36">
        <f t="shared" si="34"/>
        <v>0</v>
      </c>
      <c r="AF36">
        <f t="shared" si="35"/>
        <v>0</v>
      </c>
      <c r="AG36">
        <f t="shared" si="36"/>
        <v>-0.5525552403538958</v>
      </c>
      <c r="AH36">
        <f t="shared" si="37"/>
        <v>-8990.9034049015536</v>
      </c>
      <c r="AI36">
        <f t="shared" si="38"/>
        <v>-8991.4559601419078</v>
      </c>
      <c r="AJ36">
        <f t="shared" si="39"/>
        <v>-21.409269914184733</v>
      </c>
      <c r="AK36">
        <f t="shared" si="30"/>
        <v>-332.05781209112138</v>
      </c>
      <c r="AL36">
        <f t="shared" si="40"/>
        <v>-9344.9230421472148</v>
      </c>
      <c r="AN36">
        <f t="shared" si="41"/>
        <v>0</v>
      </c>
      <c r="AO36">
        <f t="shared" si="42"/>
        <v>0</v>
      </c>
      <c r="AP36">
        <f t="shared" si="43"/>
        <v>-3.3579582776180512E-2</v>
      </c>
      <c r="AQ36">
        <f t="shared" si="44"/>
        <v>-546.39023045762758</v>
      </c>
      <c r="AR36">
        <f t="shared" si="45"/>
        <v>-546.42381004040374</v>
      </c>
      <c r="AS36">
        <f t="shared" si="46"/>
        <v>-1.3010723612005077</v>
      </c>
      <c r="AT36">
        <f t="shared" si="47"/>
        <v>-20.179634493104647</v>
      </c>
      <c r="AU36">
        <f t="shared" si="48"/>
        <v>-567.90451689470899</v>
      </c>
      <c r="AW36">
        <v>33</v>
      </c>
      <c r="AX36">
        <f>IF(Z36&gt;0, (R36*SUMPRODUCT(K36:$K$98, X36:$X$98)-K36*$AZ$3)/Z36, 0)</f>
        <v>-106828.09190567301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0.32445800000000002</v>
      </c>
      <c r="Q37" s="5">
        <f t="shared" ref="Q37:Q68" si="60">$C$8</f>
        <v>12.5</v>
      </c>
      <c r="R37">
        <f t="shared" si="31"/>
        <v>500000</v>
      </c>
      <c r="S37">
        <f t="shared" si="32"/>
        <v>-156268.91217231614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-4722.2737599589773</v>
      </c>
      <c r="AC37">
        <f t="shared" si="33"/>
        <v>-4597.415391367751</v>
      </c>
      <c r="AE37">
        <f t="shared" si="34"/>
        <v>0</v>
      </c>
      <c r="AF37">
        <f t="shared" si="35"/>
        <v>0</v>
      </c>
      <c r="AG37">
        <f t="shared" si="36"/>
        <v>-0.36774871977561252</v>
      </c>
      <c r="AH37">
        <f t="shared" si="37"/>
        <v>-7171.2387269897727</v>
      </c>
      <c r="AI37">
        <f t="shared" si="38"/>
        <v>-7171.6064757095482</v>
      </c>
      <c r="AJ37">
        <f t="shared" si="39"/>
        <v>-124.85836859122628</v>
      </c>
      <c r="AK37">
        <f t="shared" si="30"/>
        <v>-330.55916319712844</v>
      </c>
      <c r="AL37">
        <f t="shared" si="40"/>
        <v>-7627.0240074979029</v>
      </c>
      <c r="AN37">
        <f t="shared" si="41"/>
        <v>0</v>
      </c>
      <c r="AO37">
        <f t="shared" si="42"/>
        <v>0</v>
      </c>
      <c r="AP37">
        <f t="shared" si="43"/>
        <v>-1.9954127392879224E-2</v>
      </c>
      <c r="AQ37">
        <f t="shared" si="44"/>
        <v>-389.11300958549913</v>
      </c>
      <c r="AR37">
        <f t="shared" si="45"/>
        <v>-389.13296371289198</v>
      </c>
      <c r="AS37">
        <f t="shared" si="46"/>
        <v>-6.7748428722106473</v>
      </c>
      <c r="AT37">
        <f t="shared" si="47"/>
        <v>-17.936213774839832</v>
      </c>
      <c r="AU37">
        <f t="shared" si="48"/>
        <v>-413.84402035994248</v>
      </c>
      <c r="AW37">
        <v>34</v>
      </c>
      <c r="AX37">
        <f>IF(Z37&gt;0, (R37*SUMPRODUCT(K37:$K$98, X37:$X$98)-K37*$AZ$3)/Z37, 0)</f>
        <v>-156268.91217231614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0.36696200000000001</v>
      </c>
      <c r="Q38" s="5">
        <f t="shared" si="60"/>
        <v>12.5</v>
      </c>
      <c r="R38">
        <f t="shared" si="31"/>
        <v>500000</v>
      </c>
      <c r="S38">
        <f t="shared" si="32"/>
        <v>-239349.02960423613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-4597.415391367751</v>
      </c>
      <c r="AC38">
        <f t="shared" si="33"/>
        <v>-4387.1992946596301</v>
      </c>
      <c r="AE38">
        <f t="shared" si="34"/>
        <v>0</v>
      </c>
      <c r="AF38">
        <f t="shared" si="35"/>
        <v>0</v>
      </c>
      <c r="AG38">
        <f t="shared" si="36"/>
        <v>-0.22912142687155806</v>
      </c>
      <c r="AH38">
        <f t="shared" si="37"/>
        <v>-5397.9922282519328</v>
      </c>
      <c r="AI38">
        <f t="shared" si="38"/>
        <v>-5398.2213496788045</v>
      </c>
      <c r="AJ38">
        <f t="shared" si="39"/>
        <v>-210.21609670812086</v>
      </c>
      <c r="AK38">
        <f t="shared" si="30"/>
        <v>-321.81907739574262</v>
      </c>
      <c r="AL38">
        <f t="shared" si="40"/>
        <v>-5930.2565237826675</v>
      </c>
      <c r="AN38">
        <f t="shared" si="41"/>
        <v>0</v>
      </c>
      <c r="AO38">
        <f t="shared" si="42"/>
        <v>0</v>
      </c>
      <c r="AP38">
        <f t="shared" si="43"/>
        <v>-1.1100160377325611E-2</v>
      </c>
      <c r="AQ38">
        <f t="shared" si="44"/>
        <v>-261.51451772663376</v>
      </c>
      <c r="AR38">
        <f t="shared" si="45"/>
        <v>-261.52561788701109</v>
      </c>
      <c r="AS38">
        <f t="shared" si="46"/>
        <v>-10.18426089264719</v>
      </c>
      <c r="AT38">
        <f t="shared" si="47"/>
        <v>-15.591048905165255</v>
      </c>
      <c r="AU38">
        <f t="shared" si="48"/>
        <v>-287.30092768482348</v>
      </c>
      <c r="AW38">
        <v>35</v>
      </c>
      <c r="AX38">
        <f>IF(Z38&gt;0, (R38*SUMPRODUCT(K38:$K$98, X38:$X$98)-K38*$AZ$3)/Z38, 0)</f>
        <v>-239349.02960423613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0.41335300000000003</v>
      </c>
      <c r="Q39" s="5">
        <f t="shared" si="60"/>
        <v>12.5</v>
      </c>
      <c r="R39">
        <f t="shared" si="31"/>
        <v>500000</v>
      </c>
      <c r="S39">
        <f t="shared" si="32"/>
        <v>-389185.07397552585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-4387.1992946596301</v>
      </c>
      <c r="AC39">
        <f t="shared" si="33"/>
        <v>-4113.5985389098178</v>
      </c>
      <c r="AE39">
        <f t="shared" si="34"/>
        <v>0</v>
      </c>
      <c r="AF39">
        <f t="shared" si="35"/>
        <v>0</v>
      </c>
      <c r="AG39">
        <f t="shared" si="36"/>
        <v>-0.13212218344120336</v>
      </c>
      <c r="AH39">
        <f t="shared" si="37"/>
        <v>-3788.321166465566</v>
      </c>
      <c r="AI39">
        <f t="shared" si="38"/>
        <v>-3788.4532886490074</v>
      </c>
      <c r="AJ39">
        <f t="shared" si="39"/>
        <v>-273.60075574981238</v>
      </c>
      <c r="AK39">
        <f t="shared" si="30"/>
        <v>-307.10395062617414</v>
      </c>
      <c r="AL39">
        <f t="shared" si="40"/>
        <v>-4369.1579950249943</v>
      </c>
      <c r="AN39">
        <f t="shared" si="41"/>
        <v>0</v>
      </c>
      <c r="AO39">
        <f t="shared" si="42"/>
        <v>0</v>
      </c>
      <c r="AP39">
        <f t="shared" si="43"/>
        <v>-5.7150662331282871E-3</v>
      </c>
      <c r="AQ39">
        <f t="shared" si="44"/>
        <v>-163.86730687316691</v>
      </c>
      <c r="AR39">
        <f t="shared" si="45"/>
        <v>-163.87302193940005</v>
      </c>
      <c r="AS39">
        <f t="shared" si="46"/>
        <v>-11.834851648814768</v>
      </c>
      <c r="AT39">
        <f t="shared" si="47"/>
        <v>-13.284063073821383</v>
      </c>
      <c r="AU39">
        <f t="shared" si="48"/>
        <v>-188.99193666203621</v>
      </c>
      <c r="AW39">
        <v>36</v>
      </c>
      <c r="AX39">
        <f>IF(Z39&gt;0, (R39*SUMPRODUCT(K39:$K$98, X39:$X$98)-K39*$AZ$3)/Z39, 0)</f>
        <v>-389185.07397552585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0.46434700000000001</v>
      </c>
      <c r="Q40" s="5">
        <f t="shared" si="60"/>
        <v>12.5</v>
      </c>
      <c r="R40">
        <f t="shared" si="31"/>
        <v>500000</v>
      </c>
      <c r="S40">
        <f t="shared" si="32"/>
        <v>-683884.31580575579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-4113.5985389098178</v>
      </c>
      <c r="AC40">
        <f t="shared" si="33"/>
        <v>-3799.6843516075855</v>
      </c>
      <c r="AE40">
        <f t="shared" si="34"/>
        <v>0</v>
      </c>
      <c r="AF40">
        <f t="shared" si="35"/>
        <v>0</v>
      </c>
      <c r="AG40">
        <f t="shared" si="36"/>
        <v>-6.9450422092418862E-2</v>
      </c>
      <c r="AH40">
        <f t="shared" si="37"/>
        <v>-2454.0215805748981</v>
      </c>
      <c r="AI40">
        <f t="shared" si="38"/>
        <v>-2454.0910309969904</v>
      </c>
      <c r="AJ40">
        <f t="shared" si="39"/>
        <v>-313.91418730223222</v>
      </c>
      <c r="AK40">
        <f t="shared" ref="AK40:AK71" si="61">G40*SUM(AB40:AB40, AE40:AF40)</f>
        <v>-287.9518977236873</v>
      </c>
      <c r="AL40">
        <f t="shared" si="40"/>
        <v>-3055.9571160229098</v>
      </c>
      <c r="AN40">
        <f t="shared" si="41"/>
        <v>0</v>
      </c>
      <c r="AO40">
        <f t="shared" si="42"/>
        <v>0</v>
      </c>
      <c r="AP40">
        <f t="shared" si="43"/>
        <v>-2.6822693845023064E-3</v>
      </c>
      <c r="AQ40">
        <f t="shared" si="44"/>
        <v>-94.777637862657869</v>
      </c>
      <c r="AR40">
        <f t="shared" si="45"/>
        <v>-94.780320132042363</v>
      </c>
      <c r="AS40">
        <f t="shared" si="46"/>
        <v>-12.123791167766168</v>
      </c>
      <c r="AT40">
        <f t="shared" si="47"/>
        <v>-11.121092373575312</v>
      </c>
      <c r="AU40">
        <f t="shared" si="48"/>
        <v>-118.02520367338384</v>
      </c>
      <c r="AW40">
        <v>37</v>
      </c>
      <c r="AX40">
        <f>IF(Z40&gt;0, (R40*SUMPRODUCT(K40:$K$98, X40:$X$98)-K40*$AZ$3)/Z40, 0)</f>
        <v>-683884.31580575579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0.52171199999999995</v>
      </c>
      <c r="Q41" s="5">
        <f t="shared" si="60"/>
        <v>12.5</v>
      </c>
      <c r="R41">
        <f t="shared" si="31"/>
        <v>500000</v>
      </c>
      <c r="S41">
        <f t="shared" si="32"/>
        <v>-1332861.6572409687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-3799.6843516075855</v>
      </c>
      <c r="AC41">
        <f t="shared" si="33"/>
        <v>-3467.871369670781</v>
      </c>
      <c r="AE41">
        <f t="shared" si="34"/>
        <v>0</v>
      </c>
      <c r="AF41">
        <f t="shared" si="35"/>
        <v>0</v>
      </c>
      <c r="AG41">
        <f t="shared" si="36"/>
        <v>-3.2522799260814646E-2</v>
      </c>
      <c r="AH41">
        <f t="shared" si="37"/>
        <v>-1449.3247444272013</v>
      </c>
      <c r="AI41">
        <f t="shared" si="38"/>
        <v>-1449.357267226462</v>
      </c>
      <c r="AJ41">
        <f t="shared" si="39"/>
        <v>-331.81298193680459</v>
      </c>
      <c r="AK41">
        <f t="shared" si="61"/>
        <v>-265.97790461253101</v>
      </c>
      <c r="AL41">
        <f t="shared" si="40"/>
        <v>-2047.1481537757977</v>
      </c>
      <c r="AN41">
        <f t="shared" si="41"/>
        <v>0</v>
      </c>
      <c r="AO41">
        <f t="shared" si="42"/>
        <v>0</v>
      </c>
      <c r="AP41">
        <f t="shared" si="43"/>
        <v>-1.1214951477944784E-3</v>
      </c>
      <c r="AQ41">
        <f t="shared" si="44"/>
        <v>-49.977575897409537</v>
      </c>
      <c r="AR41">
        <f t="shared" si="45"/>
        <v>-49.978697392557329</v>
      </c>
      <c r="AS41">
        <f t="shared" si="46"/>
        <v>-11.442023985484639</v>
      </c>
      <c r="AT41">
        <f t="shared" si="47"/>
        <v>-9.1718098141354272</v>
      </c>
      <c r="AU41">
        <f t="shared" si="48"/>
        <v>-70.592531192177404</v>
      </c>
      <c r="AW41">
        <v>38</v>
      </c>
      <c r="AX41">
        <f>IF(Z41&gt;0, (R41*SUMPRODUCT(K41:$K$98, X41:$X$98)-K41*$AZ$3)/Z41, 0)</f>
        <v>-1332861.6572409687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0.58618000000000003</v>
      </c>
      <c r="Q42" s="5">
        <f t="shared" si="60"/>
        <v>12.5</v>
      </c>
      <c r="R42">
        <f t="shared" si="31"/>
        <v>500000</v>
      </c>
      <c r="S42">
        <f t="shared" si="32"/>
        <v>-2985684.1932835132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-3467.871369670781</v>
      </c>
      <c r="AC42">
        <f t="shared" si="33"/>
        <v>-3136.9644636043849</v>
      </c>
      <c r="AE42">
        <f t="shared" si="34"/>
        <v>0</v>
      </c>
      <c r="AF42">
        <f t="shared" si="35"/>
        <v>0</v>
      </c>
      <c r="AG42">
        <f t="shared" si="36"/>
        <v>-1.3133356797502169E-2</v>
      </c>
      <c r="AH42">
        <f t="shared" si="37"/>
        <v>-762.56857882817326</v>
      </c>
      <c r="AI42">
        <f t="shared" si="38"/>
        <v>-762.5817121849708</v>
      </c>
      <c r="AJ42">
        <f t="shared" si="39"/>
        <v>-330.906906066396</v>
      </c>
      <c r="AK42">
        <f t="shared" si="61"/>
        <v>-242.75099587695468</v>
      </c>
      <c r="AL42">
        <f t="shared" si="40"/>
        <v>-1336.2396141283216</v>
      </c>
      <c r="AN42">
        <f t="shared" si="41"/>
        <v>0</v>
      </c>
      <c r="AO42">
        <f t="shared" si="42"/>
        <v>0</v>
      </c>
      <c r="AP42">
        <f t="shared" si="43"/>
        <v>-4.043590808771127E-4</v>
      </c>
      <c r="AQ42">
        <f t="shared" si="44"/>
        <v>-23.478500919077408</v>
      </c>
      <c r="AR42">
        <f t="shared" si="45"/>
        <v>-23.478905278158287</v>
      </c>
      <c r="AS42">
        <f t="shared" si="46"/>
        <v>-10.188195939239643</v>
      </c>
      <c r="AT42">
        <f t="shared" si="47"/>
        <v>-7.4739894063852681</v>
      </c>
      <c r="AU42">
        <f t="shared" si="48"/>
        <v>-41.141090623783199</v>
      </c>
      <c r="AW42">
        <v>39</v>
      </c>
      <c r="AX42">
        <f>IF(Z42&gt;0, (R42*SUMPRODUCT(K42:$K$98, X42:$X$98)-K42*$AZ$3)/Z42, 0)</f>
        <v>-2985684.1932835132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0.65888599999999997</v>
      </c>
      <c r="Q43" s="5">
        <f t="shared" si="60"/>
        <v>12.5</v>
      </c>
      <c r="R43">
        <f t="shared" si="31"/>
        <v>500000</v>
      </c>
      <c r="S43">
        <f t="shared" si="32"/>
        <v>-8107042.1874393215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-3136.9644636043849</v>
      </c>
      <c r="AC43">
        <f t="shared" si="33"/>
        <v>-2820.367534198635</v>
      </c>
      <c r="AE43">
        <f t="shared" si="34"/>
        <v>0</v>
      </c>
      <c r="AF43">
        <f t="shared" si="35"/>
        <v>0</v>
      </c>
      <c r="AG43">
        <f t="shared" si="36"/>
        <v>-4.3486383026481333E-3</v>
      </c>
      <c r="AH43">
        <f t="shared" si="37"/>
        <v>-346.1353970751606</v>
      </c>
      <c r="AI43">
        <f t="shared" si="38"/>
        <v>-346.13974571346324</v>
      </c>
      <c r="AJ43">
        <f t="shared" si="39"/>
        <v>-316.59692940574996</v>
      </c>
      <c r="AK43">
        <f t="shared" si="61"/>
        <v>-219.58751245230695</v>
      </c>
      <c r="AL43">
        <f t="shared" si="40"/>
        <v>-882.32418757152027</v>
      </c>
      <c r="AN43">
        <f t="shared" si="41"/>
        <v>0</v>
      </c>
      <c r="AO43">
        <f t="shared" si="42"/>
        <v>0</v>
      </c>
      <c r="AP43">
        <f t="shared" si="43"/>
        <v>-1.1954370777280741E-4</v>
      </c>
      <c r="AQ43">
        <f t="shared" si="44"/>
        <v>-9.5152334772427611</v>
      </c>
      <c r="AR43">
        <f t="shared" si="45"/>
        <v>-9.515353020950533</v>
      </c>
      <c r="AS43">
        <f t="shared" si="46"/>
        <v>-8.7032234406806861</v>
      </c>
      <c r="AT43">
        <f t="shared" si="47"/>
        <v>-6.0364425809272264</v>
      </c>
      <c r="AU43">
        <f t="shared" si="48"/>
        <v>-24.255019042558448</v>
      </c>
      <c r="AW43">
        <v>40</v>
      </c>
      <c r="AX43">
        <f>IF(Z43&gt;0, (R43*SUMPRODUCT(K43:$K$98, X43:$X$98)-K43*$AZ$3)/Z43, 0)</f>
        <v>-8107042.1874393215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0.73742600000000003</v>
      </c>
      <c r="Q44" s="5">
        <f t="shared" si="60"/>
        <v>12.5</v>
      </c>
      <c r="R44">
        <f t="shared" si="31"/>
        <v>500000</v>
      </c>
      <c r="S44">
        <f t="shared" si="32"/>
        <v>-28750365.980916269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-2820.367534198635</v>
      </c>
      <c r="AC44">
        <f t="shared" si="33"/>
        <v>-2526.24399060014</v>
      </c>
      <c r="AE44">
        <f t="shared" si="34"/>
        <v>0</v>
      </c>
      <c r="AF44">
        <f t="shared" si="35"/>
        <v>0</v>
      </c>
      <c r="AG44">
        <f t="shared" si="36"/>
        <v>-1.0983529706530492E-3</v>
      </c>
      <c r="AH44">
        <f t="shared" si="37"/>
        <v>-128.27195795874411</v>
      </c>
      <c r="AI44">
        <f t="shared" si="38"/>
        <v>-128.27305631171475</v>
      </c>
      <c r="AJ44">
        <f t="shared" si="39"/>
        <v>-294.12354359849496</v>
      </c>
      <c r="AK44">
        <f t="shared" si="61"/>
        <v>-197.42572739390448</v>
      </c>
      <c r="AL44">
        <f t="shared" si="40"/>
        <v>-619.8223273041142</v>
      </c>
      <c r="AN44">
        <f t="shared" si="41"/>
        <v>0</v>
      </c>
      <c r="AO44">
        <f t="shared" si="42"/>
        <v>0</v>
      </c>
      <c r="AP44">
        <f t="shared" si="43"/>
        <v>-2.6958600399115216E-5</v>
      </c>
      <c r="AQ44">
        <f t="shared" si="44"/>
        <v>-3.1483799374310815</v>
      </c>
      <c r="AR44">
        <f t="shared" si="45"/>
        <v>-3.1484068960314802</v>
      </c>
      <c r="AS44">
        <f t="shared" si="46"/>
        <v>-7.2191356437349254</v>
      </c>
      <c r="AT44">
        <f t="shared" si="47"/>
        <v>-4.8457294107853377</v>
      </c>
      <c r="AU44">
        <f t="shared" si="48"/>
        <v>-15.213271950551745</v>
      </c>
      <c r="AW44">
        <v>41</v>
      </c>
      <c r="AX44">
        <f>IF(Z44&gt;0, (R44*SUMPRODUCT(K44:$K$98, X44:$X$98)-K44*$AZ$3)/Z44, 0)</f>
        <v>-28750365.980916269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0.819492</v>
      </c>
      <c r="Q45" s="5">
        <f t="shared" si="60"/>
        <v>12.5</v>
      </c>
      <c r="R45">
        <f t="shared" si="31"/>
        <v>500000</v>
      </c>
      <c r="S45">
        <f t="shared" si="32"/>
        <v>-150730912.1725581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-2526.24399060014</v>
      </c>
      <c r="AC45">
        <f t="shared" si="33"/>
        <v>-2258.2863195770901</v>
      </c>
      <c r="AE45">
        <f t="shared" si="34"/>
        <v>0</v>
      </c>
      <c r="AF45">
        <f t="shared" si="35"/>
        <v>0</v>
      </c>
      <c r="AG45">
        <f t="shared" si="36"/>
        <v>-1.8727796832011004E-4</v>
      </c>
      <c r="AH45">
        <f t="shared" si="37"/>
        <v>-36.003658905056348</v>
      </c>
      <c r="AI45">
        <f t="shared" si="38"/>
        <v>-36.00384618302467</v>
      </c>
      <c r="AJ45">
        <f t="shared" si="39"/>
        <v>-267.9576710230499</v>
      </c>
      <c r="AK45">
        <f t="shared" si="61"/>
        <v>-176.83707934200982</v>
      </c>
      <c r="AL45">
        <f t="shared" si="40"/>
        <v>-480.79859654808439</v>
      </c>
      <c r="AN45">
        <f t="shared" si="41"/>
        <v>0</v>
      </c>
      <c r="AO45">
        <f t="shared" si="42"/>
        <v>0</v>
      </c>
      <c r="AP45">
        <f t="shared" si="43"/>
        <v>-4.1041580686181566E-6</v>
      </c>
      <c r="AQ45">
        <f t="shared" si="44"/>
        <v>-0.78901276279541888</v>
      </c>
      <c r="AR45">
        <f t="shared" si="45"/>
        <v>-0.78901686695348749</v>
      </c>
      <c r="AS45">
        <f t="shared" si="46"/>
        <v>-5.8722371213340896</v>
      </c>
      <c r="AT45">
        <f t="shared" si="47"/>
        <v>-3.8753481390391893</v>
      </c>
      <c r="AU45">
        <f t="shared" si="48"/>
        <v>-10.536602127326766</v>
      </c>
      <c r="AW45">
        <v>42</v>
      </c>
      <c r="AX45">
        <f>IF(Z45&gt;0, (R45*SUMPRODUCT(K45:$K$98, X45:$X$98)-K45*$AZ$3)/Z45, 0)</f>
        <v>-150730912.1725581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0.82196330200000001</v>
      </c>
      <c r="Q46" s="5">
        <f t="shared" si="60"/>
        <v>12.5</v>
      </c>
      <c r="R46">
        <f t="shared" si="31"/>
        <v>500000</v>
      </c>
      <c r="S46">
        <f t="shared" si="32"/>
        <v>-801177243.69823956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-2258.2863195770901</v>
      </c>
      <c r="AC46">
        <f t="shared" si="33"/>
        <v>-2017.0163582680279</v>
      </c>
      <c r="AE46">
        <f t="shared" si="34"/>
        <v>0</v>
      </c>
      <c r="AF46">
        <f t="shared" si="35"/>
        <v>0</v>
      </c>
      <c r="AG46">
        <f t="shared" si="36"/>
        <v>-3.1469571404659896E-5</v>
      </c>
      <c r="AH46">
        <f t="shared" si="37"/>
        <v>-6.1574246892899618</v>
      </c>
      <c r="AI46">
        <f t="shared" si="38"/>
        <v>-6.1574561588613665</v>
      </c>
      <c r="AJ46">
        <f t="shared" si="39"/>
        <v>-241.26996130906218</v>
      </c>
      <c r="AK46">
        <f t="shared" si="61"/>
        <v>-158.08004237039631</v>
      </c>
      <c r="AL46">
        <f t="shared" si="40"/>
        <v>-405.50745983831985</v>
      </c>
      <c r="AN46">
        <f t="shared" si="41"/>
        <v>0</v>
      </c>
      <c r="AO46">
        <f t="shared" si="42"/>
        <v>0</v>
      </c>
      <c r="AP46">
        <f t="shared" si="43"/>
        <v>-6.1575818742915384E-7</v>
      </c>
      <c r="AQ46">
        <f t="shared" si="44"/>
        <v>-0.1204809756432615</v>
      </c>
      <c r="AR46">
        <f t="shared" si="45"/>
        <v>-0.12048159140144893</v>
      </c>
      <c r="AS46">
        <f t="shared" si="46"/>
        <v>-4.7208763076694273</v>
      </c>
      <c r="AT46">
        <f t="shared" si="47"/>
        <v>-3.0931174469158949</v>
      </c>
      <c r="AU46">
        <f t="shared" si="48"/>
        <v>-7.9344753459867707</v>
      </c>
      <c r="AW46">
        <v>43</v>
      </c>
      <c r="AX46">
        <f>IF(Z46&gt;0, (R46*SUMPRODUCT(K46:$K$98, X46:$X$98)-K46*$AZ$3)/Z46, 0)</f>
        <v>-801177243.69823956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0.82463276399999996</v>
      </c>
      <c r="Q47" s="5">
        <f t="shared" si="60"/>
        <v>12.5</v>
      </c>
      <c r="R47">
        <f t="shared" si="31"/>
        <v>500000</v>
      </c>
      <c r="S47">
        <f t="shared" si="32"/>
        <v>-4325999908.9172678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-2017.0163582680279</v>
      </c>
      <c r="AC47">
        <f t="shared" si="33"/>
        <v>-1801.0127552509412</v>
      </c>
      <c r="AE47">
        <f t="shared" si="34"/>
        <v>0</v>
      </c>
      <c r="AF47">
        <f t="shared" si="35"/>
        <v>0</v>
      </c>
      <c r="AG47">
        <f t="shared" si="36"/>
        <v>-5.2040360412932473E-6</v>
      </c>
      <c r="AH47">
        <f t="shared" si="37"/>
        <v>-1.0380335859728018</v>
      </c>
      <c r="AI47">
        <f t="shared" si="38"/>
        <v>-1.038038790008843</v>
      </c>
      <c r="AJ47">
        <f t="shared" si="39"/>
        <v>-216.00360301708679</v>
      </c>
      <c r="AK47">
        <f t="shared" si="61"/>
        <v>-141.19114507876196</v>
      </c>
      <c r="AL47">
        <f t="shared" si="40"/>
        <v>-358.23278688585759</v>
      </c>
      <c r="AN47">
        <f t="shared" si="41"/>
        <v>0</v>
      </c>
      <c r="AO47">
        <f t="shared" si="42"/>
        <v>0</v>
      </c>
      <c r="AP47">
        <f t="shared" si="43"/>
        <v>-9.0916276338865325E-8</v>
      </c>
      <c r="AQ47">
        <f t="shared" si="44"/>
        <v>-1.8134799144833322E-2</v>
      </c>
      <c r="AR47">
        <f t="shared" si="45"/>
        <v>-1.813489006110966E-2</v>
      </c>
      <c r="AS47">
        <f t="shared" si="46"/>
        <v>-3.7736562749115308</v>
      </c>
      <c r="AT47">
        <f t="shared" si="47"/>
        <v>-2.4666572369455668</v>
      </c>
      <c r="AU47">
        <f t="shared" si="48"/>
        <v>-6.2584484019182076</v>
      </c>
      <c r="AW47">
        <v>44</v>
      </c>
      <c r="AX47">
        <f>IF(Z47&gt;0, (R47*SUMPRODUCT(K47:$K$98, X47:$X$98)-K47*$AZ$3)/Z47, 0)</f>
        <v>-4325999908.9172678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0.82757423799999996</v>
      </c>
      <c r="Q48" s="5">
        <f t="shared" si="60"/>
        <v>12.5</v>
      </c>
      <c r="R48">
        <f t="shared" si="31"/>
        <v>500000</v>
      </c>
      <c r="S48">
        <f t="shared" si="32"/>
        <v>-23780328653.312096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-1801.0127552509412</v>
      </c>
      <c r="AC48">
        <f t="shared" si="33"/>
        <v>-1608.0629579137203</v>
      </c>
      <c r="AE48">
        <f t="shared" si="34"/>
        <v>0</v>
      </c>
      <c r="AF48">
        <f t="shared" si="35"/>
        <v>0</v>
      </c>
      <c r="AG48">
        <f t="shared" si="36"/>
        <v>-8.4526951948251947E-7</v>
      </c>
      <c r="AH48">
        <f t="shared" si="37"/>
        <v>-0.17226904645591182</v>
      </c>
      <c r="AI48">
        <f t="shared" si="38"/>
        <v>-0.17226989172543131</v>
      </c>
      <c r="AJ48">
        <f t="shared" si="39"/>
        <v>-192.94979733722084</v>
      </c>
      <c r="AK48">
        <f t="shared" si="61"/>
        <v>-126.07089286756589</v>
      </c>
      <c r="AL48">
        <f t="shared" si="40"/>
        <v>-319.19296009651214</v>
      </c>
      <c r="AN48">
        <f t="shared" si="41"/>
        <v>0</v>
      </c>
      <c r="AO48">
        <f t="shared" si="42"/>
        <v>0</v>
      </c>
      <c r="AP48">
        <f t="shared" si="43"/>
        <v>-1.3184951305841764E-8</v>
      </c>
      <c r="AQ48">
        <f t="shared" si="44"/>
        <v>-2.6871417183190675E-3</v>
      </c>
      <c r="AR48">
        <f t="shared" si="45"/>
        <v>-2.6871549032703736E-3</v>
      </c>
      <c r="AS48">
        <f t="shared" si="46"/>
        <v>-3.009730770749631</v>
      </c>
      <c r="AT48">
        <f t="shared" si="47"/>
        <v>-1.9665190158051427</v>
      </c>
      <c r="AU48">
        <f t="shared" si="48"/>
        <v>-4.978936941458044</v>
      </c>
      <c r="AW48">
        <v>45</v>
      </c>
      <c r="AX48">
        <f>IF(Z48&gt;0, (R48*SUMPRODUCT(K48:$K$98, X48:$X$98)-K48*$AZ$3)/Z48, 0)</f>
        <v>-23780328653.312096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0.83082719400000005</v>
      </c>
      <c r="Q49" s="5">
        <f t="shared" si="60"/>
        <v>12.5</v>
      </c>
      <c r="R49">
        <f t="shared" si="31"/>
        <v>500000</v>
      </c>
      <c r="S49">
        <f t="shared" si="32"/>
        <v>-133392578725.2202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-1608.0629579137203</v>
      </c>
      <c r="AC49">
        <f t="shared" si="33"/>
        <v>-1435.7728485051121</v>
      </c>
      <c r="AE49">
        <f t="shared" si="34"/>
        <v>0</v>
      </c>
      <c r="AF49">
        <f t="shared" si="35"/>
        <v>0</v>
      </c>
      <c r="AG49">
        <f t="shared" si="36"/>
        <v>-1.3454392124230428E-7</v>
      </c>
      <c r="AH49">
        <f t="shared" si="37"/>
        <v>-2.80909161218156E-2</v>
      </c>
      <c r="AI49">
        <f t="shared" si="38"/>
        <v>-2.8091050665736843E-2</v>
      </c>
      <c r="AJ49">
        <f t="shared" si="39"/>
        <v>-172.29010940860826</v>
      </c>
      <c r="AK49">
        <f t="shared" si="61"/>
        <v>-112.56440705396044</v>
      </c>
      <c r="AL49">
        <f t="shared" si="40"/>
        <v>-284.88260751323446</v>
      </c>
      <c r="AN49">
        <f t="shared" si="41"/>
        <v>0</v>
      </c>
      <c r="AO49">
        <f t="shared" si="42"/>
        <v>0</v>
      </c>
      <c r="AP49">
        <f t="shared" si="43"/>
        <v>-1.873826514575176E-9</v>
      </c>
      <c r="AQ49">
        <f t="shared" si="44"/>
        <v>-3.912291463021124E-4</v>
      </c>
      <c r="AR49">
        <f t="shared" si="45"/>
        <v>-3.9123102012862698E-4</v>
      </c>
      <c r="AS49">
        <f t="shared" si="46"/>
        <v>-2.3995270260296078</v>
      </c>
      <c r="AT49">
        <f t="shared" si="47"/>
        <v>-1.5677123766541681</v>
      </c>
      <c r="AU49">
        <f t="shared" si="48"/>
        <v>-3.9676306337039051</v>
      </c>
      <c r="AW49">
        <v>46</v>
      </c>
      <c r="AX49">
        <f>IF(Z49&gt;0, (R49*SUMPRODUCT(K49:$K$98, X49:$X$98)-K49*$AZ$3)/Z49, 0)</f>
        <v>-133392578725.2202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0.83405797299999995</v>
      </c>
      <c r="Q50" s="5">
        <f t="shared" si="60"/>
        <v>12.5</v>
      </c>
      <c r="R50">
        <f t="shared" si="31"/>
        <v>500000</v>
      </c>
      <c r="S50">
        <f t="shared" si="32"/>
        <v>-763748880388.17859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-1435.7728485051121</v>
      </c>
      <c r="AC50">
        <f t="shared" si="33"/>
        <v>-1281.9403856714664</v>
      </c>
      <c r="AE50">
        <f t="shared" si="34"/>
        <v>0</v>
      </c>
      <c r="AF50">
        <f t="shared" si="35"/>
        <v>0</v>
      </c>
      <c r="AG50">
        <f t="shared" si="36"/>
        <v>-2.098105179905329E-8</v>
      </c>
      <c r="AH50">
        <f t="shared" si="37"/>
        <v>-4.4886972092331185E-3</v>
      </c>
      <c r="AI50">
        <f t="shared" si="38"/>
        <v>-4.4887181902849172E-3</v>
      </c>
      <c r="AJ50">
        <f t="shared" si="39"/>
        <v>-153.83246283364565</v>
      </c>
      <c r="AK50">
        <f t="shared" si="61"/>
        <v>-100.50409939535785</v>
      </c>
      <c r="AL50">
        <f t="shared" si="40"/>
        <v>-254.34105094719379</v>
      </c>
      <c r="AN50">
        <f t="shared" si="41"/>
        <v>0</v>
      </c>
      <c r="AO50">
        <f t="shared" si="42"/>
        <v>0</v>
      </c>
      <c r="AP50">
        <f t="shared" si="43"/>
        <v>-2.6090027225821249E-10</v>
      </c>
      <c r="AQ50">
        <f t="shared" si="44"/>
        <v>-5.5817140875008088E-5</v>
      </c>
      <c r="AR50">
        <f t="shared" si="45"/>
        <v>-5.581740177528034E-5</v>
      </c>
      <c r="AS50">
        <f t="shared" si="46"/>
        <v>-1.9129132237908342</v>
      </c>
      <c r="AT50">
        <f t="shared" si="47"/>
        <v>-1.2497727543143708</v>
      </c>
      <c r="AU50">
        <f t="shared" si="48"/>
        <v>-3.1627417955069803</v>
      </c>
      <c r="AW50">
        <v>47</v>
      </c>
      <c r="AX50">
        <f>IF(Z50&gt;0, (R50*SUMPRODUCT(K50:$K$98, X50:$X$98)-K50*$AZ$3)/Z50, 0)</f>
        <v>-763748880388.17859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0.83754713300000005</v>
      </c>
      <c r="Q51" s="5">
        <f t="shared" si="60"/>
        <v>12.5</v>
      </c>
      <c r="R51">
        <f t="shared" si="31"/>
        <v>500000</v>
      </c>
      <c r="S51">
        <f t="shared" si="32"/>
        <v>-4472980310160.6045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-1281.9403856714664</v>
      </c>
      <c r="AC51">
        <f t="shared" si="33"/>
        <v>-1144.5896789325432</v>
      </c>
      <c r="AE51">
        <f t="shared" si="34"/>
        <v>0</v>
      </c>
      <c r="AF51">
        <f t="shared" si="35"/>
        <v>0</v>
      </c>
      <c r="AG51">
        <f t="shared" si="36"/>
        <v>-3.1986214994411803E-9</v>
      </c>
      <c r="AH51">
        <f t="shared" si="37"/>
        <v>-7.0290479126486306E-4</v>
      </c>
      <c r="AI51">
        <f t="shared" si="38"/>
        <v>-7.0290798988636245E-4</v>
      </c>
      <c r="AJ51">
        <f t="shared" si="39"/>
        <v>-137.35070673892324</v>
      </c>
      <c r="AK51">
        <f t="shared" si="61"/>
        <v>-89.735826997002661</v>
      </c>
      <c r="AL51">
        <f t="shared" si="40"/>
        <v>-227.08723664391579</v>
      </c>
      <c r="AN51">
        <f t="shared" si="41"/>
        <v>0</v>
      </c>
      <c r="AO51">
        <f t="shared" si="42"/>
        <v>0</v>
      </c>
      <c r="AP51">
        <f t="shared" si="43"/>
        <v>-3.5513387952540215E-11</v>
      </c>
      <c r="AQ51">
        <f t="shared" si="44"/>
        <v>-7.8041526795994763E-6</v>
      </c>
      <c r="AR51">
        <f t="shared" si="45"/>
        <v>-7.8041881929874288E-6</v>
      </c>
      <c r="AS51">
        <f t="shared" si="46"/>
        <v>-1.5249659688797632</v>
      </c>
      <c r="AT51">
        <f t="shared" si="47"/>
        <v>-0.99631145415090394</v>
      </c>
      <c r="AU51">
        <f t="shared" si="48"/>
        <v>-2.5212852272188599</v>
      </c>
      <c r="AW51">
        <v>48</v>
      </c>
      <c r="AX51">
        <f>IF(Z51&gt;0, (R51*SUMPRODUCT(K51:$K$98, X51:$X$98)-K51*$AZ$3)/Z51, 0)</f>
        <v>-4472980310160.6045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0.841203123</v>
      </c>
      <c r="Q52" s="5">
        <f t="shared" si="60"/>
        <v>12.5</v>
      </c>
      <c r="R52">
        <f t="shared" si="31"/>
        <v>500000</v>
      </c>
      <c r="S52">
        <f t="shared" si="32"/>
        <v>-26840163093621.172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-1144.5896789325432</v>
      </c>
      <c r="AC52">
        <f t="shared" si="33"/>
        <v>-1021.9550773116387</v>
      </c>
      <c r="AE52">
        <f t="shared" si="34"/>
        <v>0</v>
      </c>
      <c r="AF52">
        <f t="shared" si="35"/>
        <v>0</v>
      </c>
      <c r="AG52">
        <f t="shared" si="36"/>
        <v>-4.7594488982190479E-10</v>
      </c>
      <c r="AH52">
        <f t="shared" si="37"/>
        <v>-1.0762761578499455E-4</v>
      </c>
      <c r="AI52">
        <f t="shared" si="38"/>
        <v>-1.0762809172988437E-4</v>
      </c>
      <c r="AJ52">
        <f t="shared" si="39"/>
        <v>-122.6346016209045</v>
      </c>
      <c r="AK52">
        <f t="shared" si="61"/>
        <v>-80.121277525278032</v>
      </c>
      <c r="AL52">
        <f t="shared" si="40"/>
        <v>-202.75598677427428</v>
      </c>
      <c r="AN52">
        <f t="shared" si="41"/>
        <v>0</v>
      </c>
      <c r="AO52">
        <f t="shared" si="42"/>
        <v>0</v>
      </c>
      <c r="AP52">
        <f t="shared" si="43"/>
        <v>-4.7181082312744705E-12</v>
      </c>
      <c r="AQ52">
        <f t="shared" si="44"/>
        <v>-1.0669276019281215E-6</v>
      </c>
      <c r="AR52">
        <f t="shared" si="45"/>
        <v>-1.0669323200363528E-6</v>
      </c>
      <c r="AS52">
        <f t="shared" si="46"/>
        <v>-1.2156939505394506</v>
      </c>
      <c r="AT52">
        <f t="shared" si="47"/>
        <v>-0.79425342529403609</v>
      </c>
      <c r="AU52">
        <f t="shared" si="48"/>
        <v>-2.0099484427658068</v>
      </c>
      <c r="AW52">
        <v>49</v>
      </c>
      <c r="AX52">
        <f>IF(Z52&gt;0, (R52*SUMPRODUCT(K52:$K$98, X52:$X$98)-K52*$AZ$3)/Z52, 0)</f>
        <v>-26840163093621.172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0.84498057100000001</v>
      </c>
      <c r="Q53" s="5">
        <f t="shared" si="60"/>
        <v>12.5</v>
      </c>
      <c r="R53">
        <f t="shared" si="31"/>
        <v>500000</v>
      </c>
      <c r="S53">
        <f t="shared" si="32"/>
        <v>-165249798067740.63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-1021.9550773116387</v>
      </c>
      <c r="AC53">
        <f t="shared" si="33"/>
        <v>-912.45989139190806</v>
      </c>
      <c r="AE53">
        <f t="shared" si="34"/>
        <v>0</v>
      </c>
      <c r="AF53">
        <f t="shared" si="35"/>
        <v>0</v>
      </c>
      <c r="AG53">
        <f t="shared" si="36"/>
        <v>-6.9021256157440555E-11</v>
      </c>
      <c r="AH53">
        <f t="shared" si="37"/>
        <v>-1.6086567390649809E-5</v>
      </c>
      <c r="AI53">
        <f t="shared" si="38"/>
        <v>-1.6086636411905967E-5</v>
      </c>
      <c r="AJ53">
        <f t="shared" si="39"/>
        <v>-109.4951859197306</v>
      </c>
      <c r="AK53">
        <f t="shared" si="61"/>
        <v>-71.536855411814713</v>
      </c>
      <c r="AL53">
        <f t="shared" si="40"/>
        <v>-181.03205741818172</v>
      </c>
      <c r="AN53">
        <f t="shared" si="41"/>
        <v>0</v>
      </c>
      <c r="AO53">
        <f t="shared" si="42"/>
        <v>0</v>
      </c>
      <c r="AP53">
        <f t="shared" si="43"/>
        <v>-6.1090835862466391E-13</v>
      </c>
      <c r="AQ53">
        <f t="shared" si="44"/>
        <v>-1.4238249240364648E-7</v>
      </c>
      <c r="AR53">
        <f t="shared" si="45"/>
        <v>-1.423831033120051E-7</v>
      </c>
      <c r="AS53">
        <f t="shared" si="46"/>
        <v>-0.96914382657630127</v>
      </c>
      <c r="AT53">
        <f t="shared" si="47"/>
        <v>-0.63317397210381643</v>
      </c>
      <c r="AU53">
        <f t="shared" si="48"/>
        <v>-1.6023179410632209</v>
      </c>
      <c r="AW53">
        <v>50</v>
      </c>
      <c r="AX53">
        <f>IF(Z53&gt;0, (R53*SUMPRODUCT(K53:$K$98, X53:$X$98)-K53*$AZ$3)/Z53, 0)</f>
        <v>-165249798067740.63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0.84903369399999995</v>
      </c>
      <c r="Q54" s="5">
        <f t="shared" si="60"/>
        <v>12.5</v>
      </c>
      <c r="R54">
        <f t="shared" si="31"/>
        <v>500000</v>
      </c>
      <c r="S54">
        <f t="shared" si="32"/>
        <v>-1046664744006945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-912.45989139190806</v>
      </c>
      <c r="AC54">
        <f t="shared" si="33"/>
        <v>-814.69633172477438</v>
      </c>
      <c r="AE54">
        <f t="shared" si="34"/>
        <v>0</v>
      </c>
      <c r="AF54">
        <f t="shared" si="35"/>
        <v>0</v>
      </c>
      <c r="AG54">
        <f t="shared" si="36"/>
        <v>-9.7296715159941488E-12</v>
      </c>
      <c r="AH54">
        <f t="shared" si="37"/>
        <v>-2.3440548831948799E-6</v>
      </c>
      <c r="AI54">
        <f t="shared" si="38"/>
        <v>-2.3440646128663958E-6</v>
      </c>
      <c r="AJ54">
        <f t="shared" si="39"/>
        <v>-97.763559667133677</v>
      </c>
      <c r="AK54">
        <f t="shared" si="61"/>
        <v>-63.872192397433572</v>
      </c>
      <c r="AL54">
        <f t="shared" si="40"/>
        <v>-161.63575440863187</v>
      </c>
      <c r="AN54">
        <f t="shared" si="41"/>
        <v>0</v>
      </c>
      <c r="AO54">
        <f t="shared" si="42"/>
        <v>0</v>
      </c>
      <c r="AP54">
        <f t="shared" si="43"/>
        <v>-7.6890620196287605E-14</v>
      </c>
      <c r="AQ54">
        <f t="shared" si="44"/>
        <v>-1.85243493006634E-8</v>
      </c>
      <c r="AR54">
        <f t="shared" si="45"/>
        <v>-1.8524426191283595E-8</v>
      </c>
      <c r="AS54">
        <f t="shared" si="46"/>
        <v>-0.77259553141600601</v>
      </c>
      <c r="AT54">
        <f t="shared" si="47"/>
        <v>-0.504762414503103</v>
      </c>
      <c r="AU54">
        <f t="shared" si="48"/>
        <v>-1.2773579644435353</v>
      </c>
      <c r="AW54">
        <v>51</v>
      </c>
      <c r="AX54">
        <f>IF(Z54&gt;0, (R54*SUMPRODUCT(K54:$K$98, X54:$X$98)-K54*$AZ$3)/Z54, 0)</f>
        <v>-1046664744006945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0.853201969</v>
      </c>
      <c r="Q55" s="5">
        <f t="shared" si="60"/>
        <v>12.5</v>
      </c>
      <c r="R55">
        <f t="shared" si="31"/>
        <v>500000</v>
      </c>
      <c r="S55">
        <f t="shared" si="32"/>
        <v>-6831400174789248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-814.69633172477438</v>
      </c>
      <c r="AC55">
        <f t="shared" si="33"/>
        <v>-727.40743905623071</v>
      </c>
      <c r="AE55">
        <f t="shared" si="34"/>
        <v>0</v>
      </c>
      <c r="AF55">
        <f t="shared" si="35"/>
        <v>0</v>
      </c>
      <c r="AG55">
        <f t="shared" si="36"/>
        <v>-1.3309999056647849E-12</v>
      </c>
      <c r="AH55">
        <f t="shared" si="37"/>
        <v>-3.3205499580677689E-7</v>
      </c>
      <c r="AI55">
        <f t="shared" si="38"/>
        <v>-3.3205632680668256E-7</v>
      </c>
      <c r="AJ55">
        <f t="shared" si="39"/>
        <v>-87.288892668543667</v>
      </c>
      <c r="AK55">
        <f t="shared" si="61"/>
        <v>-57.028743220734214</v>
      </c>
      <c r="AL55">
        <f t="shared" si="40"/>
        <v>-144.31763622133423</v>
      </c>
      <c r="AN55">
        <f t="shared" si="41"/>
        <v>0</v>
      </c>
      <c r="AO55">
        <f t="shared" si="42"/>
        <v>0</v>
      </c>
      <c r="AP55">
        <f t="shared" si="43"/>
        <v>-9.3915048618044455E-15</v>
      </c>
      <c r="AQ55">
        <f t="shared" si="44"/>
        <v>-2.3429724481822762E-9</v>
      </c>
      <c r="AR55">
        <f t="shared" si="45"/>
        <v>-2.342981839687138E-9</v>
      </c>
      <c r="AS55">
        <f t="shared" si="46"/>
        <v>-0.61590842823441649</v>
      </c>
      <c r="AT55">
        <f t="shared" si="47"/>
        <v>-0.40239350652141298</v>
      </c>
      <c r="AU55">
        <f t="shared" si="48"/>
        <v>-1.0183019370988113</v>
      </c>
      <c r="AW55">
        <v>52</v>
      </c>
      <c r="AX55">
        <f>IF(Z55&gt;0, (R55*SUMPRODUCT(K55:$K$98, X55:$X$98)-K55*$AZ$3)/Z55, 0)</f>
        <v>-6831400174789248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0.85761682500000003</v>
      </c>
      <c r="Q56" s="5">
        <f t="shared" si="60"/>
        <v>12.5</v>
      </c>
      <c r="R56">
        <f t="shared" si="31"/>
        <v>500000</v>
      </c>
      <c r="S56">
        <f t="shared" si="32"/>
        <v>-4.607431753918452E+16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-727.40743905623071</v>
      </c>
      <c r="AC56">
        <f t="shared" si="33"/>
        <v>-649.47092773083432</v>
      </c>
      <c r="AE56">
        <f t="shared" si="34"/>
        <v>0</v>
      </c>
      <c r="AF56">
        <f t="shared" si="35"/>
        <v>0</v>
      </c>
      <c r="AG56">
        <f t="shared" si="36"/>
        <v>-1.7620199343660463E-13</v>
      </c>
      <c r="AH56">
        <f t="shared" si="37"/>
        <v>-4.5659516526861294E-8</v>
      </c>
      <c r="AI56">
        <f t="shared" si="38"/>
        <v>-4.5659692728854733E-8</v>
      </c>
      <c r="AJ56">
        <f t="shared" si="39"/>
        <v>-77.936511325396395</v>
      </c>
      <c r="AK56">
        <f t="shared" si="61"/>
        <v>-50.918520733936155</v>
      </c>
      <c r="AL56">
        <f t="shared" si="40"/>
        <v>-128.85503210499223</v>
      </c>
      <c r="AN56">
        <f t="shared" si="41"/>
        <v>0</v>
      </c>
      <c r="AO56">
        <f t="shared" si="42"/>
        <v>0</v>
      </c>
      <c r="AP56">
        <f t="shared" si="43"/>
        <v>-1.1100689568157214E-15</v>
      </c>
      <c r="AQ56">
        <f t="shared" si="44"/>
        <v>-2.8765402076974254E-10</v>
      </c>
      <c r="AR56">
        <f t="shared" si="45"/>
        <v>-2.8765513083869935E-10</v>
      </c>
      <c r="AS56">
        <f t="shared" si="46"/>
        <v>-0.49099842820998763</v>
      </c>
      <c r="AT56">
        <f t="shared" si="47"/>
        <v>-0.32078563977232477</v>
      </c>
      <c r="AU56">
        <f t="shared" si="48"/>
        <v>-0.81178406826996752</v>
      </c>
      <c r="AW56">
        <v>53</v>
      </c>
      <c r="AX56">
        <f>IF(Z56&gt;0, (R56*SUMPRODUCT(K56:$K$98, X56:$X$98)-K56*$AZ$3)/Z56, 0)</f>
        <v>-4.607431753918452E+16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0.86229046899999995</v>
      </c>
      <c r="Q57" s="5">
        <f t="shared" si="60"/>
        <v>12.5</v>
      </c>
      <c r="R57">
        <f t="shared" si="31"/>
        <v>500000</v>
      </c>
      <c r="S57">
        <f t="shared" si="32"/>
        <v>-3.2211991693201773E+17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-649.47092773083432</v>
      </c>
      <c r="AC57">
        <f t="shared" si="33"/>
        <v>-579.88475690278335</v>
      </c>
      <c r="AE57">
        <f t="shared" si="34"/>
        <v>0</v>
      </c>
      <c r="AF57">
        <f t="shared" si="35"/>
        <v>0</v>
      </c>
      <c r="AG57">
        <f t="shared" si="36"/>
        <v>-2.250267394305387E-14</v>
      </c>
      <c r="AH57">
        <f t="shared" si="37"/>
        <v>-6.0774919823673888E-9</v>
      </c>
      <c r="AI57">
        <f t="shared" si="38"/>
        <v>-6.0775144850413318E-9</v>
      </c>
      <c r="AJ57">
        <f t="shared" si="39"/>
        <v>-69.586170828050967</v>
      </c>
      <c r="AK57">
        <f t="shared" si="61"/>
        <v>-45.462964941158404</v>
      </c>
      <c r="AL57">
        <f t="shared" si="40"/>
        <v>-115.04913577528689</v>
      </c>
      <c r="AN57">
        <f t="shared" si="41"/>
        <v>0</v>
      </c>
      <c r="AO57">
        <f t="shared" si="42"/>
        <v>0</v>
      </c>
      <c r="AP57">
        <f t="shared" si="43"/>
        <v>-1.2657713022553134E-16</v>
      </c>
      <c r="AQ57">
        <f t="shared" si="44"/>
        <v>-3.4185781478391753E-11</v>
      </c>
      <c r="AR57">
        <f t="shared" si="45"/>
        <v>-3.4185908055521975E-11</v>
      </c>
      <c r="AS57">
        <f t="shared" si="46"/>
        <v>-0.39142094086632484</v>
      </c>
      <c r="AT57">
        <f t="shared" si="47"/>
        <v>-0.25572834803359429</v>
      </c>
      <c r="AU57">
        <f t="shared" si="48"/>
        <v>-0.64714928893410506</v>
      </c>
      <c r="AW57">
        <v>54</v>
      </c>
      <c r="AX57">
        <f>IF(Z57&gt;0, (R57*SUMPRODUCT(K57:$K$98, X57:$X$98)-K57*$AZ$3)/Z57, 0)</f>
        <v>-3.2211991693201773E+17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0.86705037500000004</v>
      </c>
      <c r="Q58" s="5">
        <f t="shared" si="60"/>
        <v>12.5</v>
      </c>
      <c r="R58">
        <f t="shared" si="31"/>
        <v>500000</v>
      </c>
      <c r="S58">
        <f t="shared" si="32"/>
        <v>-2.3392268881610511E+18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-579.88475690278335</v>
      </c>
      <c r="AC58">
        <f t="shared" si="33"/>
        <v>-517.75424723465801</v>
      </c>
      <c r="AE58">
        <f t="shared" si="34"/>
        <v>0</v>
      </c>
      <c r="AF58">
        <f t="shared" si="35"/>
        <v>0</v>
      </c>
      <c r="AG58">
        <f t="shared" si="36"/>
        <v>-2.7666953227957446E-15</v>
      </c>
      <c r="AH58">
        <f t="shared" si="37"/>
        <v>-7.8043807523310348E-10</v>
      </c>
      <c r="AI58">
        <f t="shared" si="38"/>
        <v>-7.8044084192842629E-10</v>
      </c>
      <c r="AJ58">
        <f t="shared" si="39"/>
        <v>-62.130509668125342</v>
      </c>
      <c r="AK58">
        <f t="shared" si="61"/>
        <v>-40.591932983194837</v>
      </c>
      <c r="AL58">
        <f t="shared" si="40"/>
        <v>-102.72244265210063</v>
      </c>
      <c r="AN58">
        <f t="shared" si="41"/>
        <v>0</v>
      </c>
      <c r="AO58">
        <f t="shared" si="42"/>
        <v>0</v>
      </c>
      <c r="AP58">
        <f t="shared" si="43"/>
        <v>-1.3895188120361826E-17</v>
      </c>
      <c r="AQ58">
        <f t="shared" si="44"/>
        <v>-3.9195981510168143E-12</v>
      </c>
      <c r="AR58">
        <f t="shared" si="45"/>
        <v>-3.9196120462049342E-12</v>
      </c>
      <c r="AS58">
        <f t="shared" si="46"/>
        <v>-0.31203837760501263</v>
      </c>
      <c r="AT58">
        <f t="shared" si="47"/>
        <v>-0.20386507336870674</v>
      </c>
      <c r="AU58">
        <f t="shared" si="48"/>
        <v>-0.51590345097763901</v>
      </c>
      <c r="AW58">
        <v>55</v>
      </c>
      <c r="AX58">
        <f>IF(Z58&gt;0, (R58*SUMPRODUCT(K58:$K$98, X58:$X$98)-K58*$AZ$3)/Z58, 0)</f>
        <v>-2.3392268881610511E+18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0.87202471800000003</v>
      </c>
      <c r="Q59" s="5">
        <f t="shared" si="60"/>
        <v>12.5</v>
      </c>
      <c r="R59">
        <f t="shared" si="31"/>
        <v>500000</v>
      </c>
      <c r="S59">
        <f t="shared" si="32"/>
        <v>-1.770366978955894E+19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-517.75424723465801</v>
      </c>
      <c r="AC59">
        <f t="shared" si="33"/>
        <v>-462.28057788809087</v>
      </c>
      <c r="AE59">
        <f t="shared" si="34"/>
        <v>0</v>
      </c>
      <c r="AF59">
        <f t="shared" si="35"/>
        <v>0</v>
      </c>
      <c r="AG59">
        <f t="shared" si="36"/>
        <v>-3.2640166091490903E-16</v>
      </c>
      <c r="AH59">
        <f t="shared" si="37"/>
        <v>-9.6505068346115123E-11</v>
      </c>
      <c r="AI59">
        <f t="shared" si="38"/>
        <v>-9.6505394747776032E-11</v>
      </c>
      <c r="AJ59">
        <f t="shared" si="39"/>
        <v>-55.473669346567135</v>
      </c>
      <c r="AK59">
        <f t="shared" si="61"/>
        <v>-36.242797306426063</v>
      </c>
      <c r="AL59">
        <f t="shared" si="40"/>
        <v>-91.716466653089697</v>
      </c>
      <c r="AN59">
        <f t="shared" si="41"/>
        <v>0</v>
      </c>
      <c r="AO59">
        <f t="shared" si="42"/>
        <v>0</v>
      </c>
      <c r="AP59">
        <f t="shared" si="43"/>
        <v>-1.4636506579845859E-18</v>
      </c>
      <c r="AQ59">
        <f t="shared" si="44"/>
        <v>-4.3274812507912391E-13</v>
      </c>
      <c r="AR59">
        <f t="shared" si="45"/>
        <v>-4.3274958872978186E-13</v>
      </c>
      <c r="AS59">
        <f t="shared" si="46"/>
        <v>-0.24875508418778897</v>
      </c>
      <c r="AT59">
        <f t="shared" si="47"/>
        <v>-0.16251998833603201</v>
      </c>
      <c r="AU59">
        <f t="shared" si="48"/>
        <v>-0.41127507252425372</v>
      </c>
      <c r="AW59">
        <v>56</v>
      </c>
      <c r="AX59">
        <f>IF(Z59&gt;0, (R59*SUMPRODUCT(K59:$K$98, X59:$X$98)-K59*$AZ$3)/Z59, 0)</f>
        <v>-1.770366978955894E+19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0.87703262900000001</v>
      </c>
      <c r="Q60" s="5">
        <f t="shared" si="60"/>
        <v>12.5</v>
      </c>
      <c r="R60">
        <f t="shared" si="31"/>
        <v>500000</v>
      </c>
      <c r="S60">
        <f t="shared" si="32"/>
        <v>-1.3992401422169874E+20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-462.28057788809087</v>
      </c>
      <c r="AC60">
        <f t="shared" si="33"/>
        <v>-412.75051597151008</v>
      </c>
      <c r="AE60">
        <f t="shared" si="34"/>
        <v>0</v>
      </c>
      <c r="AF60">
        <f t="shared" si="35"/>
        <v>0</v>
      </c>
      <c r="AG60">
        <f t="shared" si="36"/>
        <v>-3.6872737523590746E-17</v>
      </c>
      <c r="AH60">
        <f t="shared" si="37"/>
        <v>-1.1450596271286768E-11</v>
      </c>
      <c r="AI60">
        <f t="shared" si="38"/>
        <v>-1.1450633144024291E-11</v>
      </c>
      <c r="AJ60">
        <f t="shared" si="39"/>
        <v>-49.530061916580792</v>
      </c>
      <c r="AK60">
        <f t="shared" si="61"/>
        <v>-32.359640452166367</v>
      </c>
      <c r="AL60">
        <f t="shared" si="40"/>
        <v>-81.889702368758606</v>
      </c>
      <c r="AN60">
        <f t="shared" si="41"/>
        <v>0</v>
      </c>
      <c r="AO60">
        <f t="shared" si="42"/>
        <v>0</v>
      </c>
      <c r="AP60">
        <f t="shared" si="43"/>
        <v>-1.4762925615619545E-19</v>
      </c>
      <c r="AQ60">
        <f t="shared" si="44"/>
        <v>-4.5845335161064327E-14</v>
      </c>
      <c r="AR60">
        <f t="shared" si="45"/>
        <v>-4.5845482790320482E-14</v>
      </c>
      <c r="AS60">
        <f t="shared" si="46"/>
        <v>-0.198306030124206</v>
      </c>
      <c r="AT60">
        <f t="shared" si="47"/>
        <v>-0.12955993968114893</v>
      </c>
      <c r="AU60">
        <f t="shared" si="48"/>
        <v>-0.32786596980540073</v>
      </c>
      <c r="AW60">
        <v>57</v>
      </c>
      <c r="AX60">
        <f>IF(Z60&gt;0, (R60*SUMPRODUCT(K60:$K$98, X60:$X$98)-K60*$AZ$3)/Z60, 0)</f>
        <v>-1.3992401422169874E+20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0.88195855000000001</v>
      </c>
      <c r="Q61" s="5">
        <f t="shared" si="60"/>
        <v>12.5</v>
      </c>
      <c r="R61">
        <f t="shared" si="31"/>
        <v>500000</v>
      </c>
      <c r="S61">
        <f t="shared" si="32"/>
        <v>-1.1563354208508694E+21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-412.75051597151008</v>
      </c>
      <c r="AC61">
        <f t="shared" si="33"/>
        <v>-368.52724640313403</v>
      </c>
      <c r="AE61">
        <f t="shared" si="34"/>
        <v>0</v>
      </c>
      <c r="AF61">
        <f t="shared" si="35"/>
        <v>0</v>
      </c>
      <c r="AG61">
        <f t="shared" si="36"/>
        <v>-3.9837840275181536E-18</v>
      </c>
      <c r="AH61">
        <f t="shared" si="37"/>
        <v>-1.3008090448334673E-12</v>
      </c>
      <c r="AI61">
        <f t="shared" si="38"/>
        <v>-1.3008130286174948E-12</v>
      </c>
      <c r="AJ61">
        <f t="shared" si="39"/>
        <v>-44.223269568376054</v>
      </c>
      <c r="AK61">
        <f t="shared" si="61"/>
        <v>-28.892536118005708</v>
      </c>
      <c r="AL61">
        <f t="shared" si="40"/>
        <v>-73.115805686383055</v>
      </c>
      <c r="AN61">
        <f t="shared" si="41"/>
        <v>0</v>
      </c>
      <c r="AO61">
        <f t="shared" si="42"/>
        <v>0</v>
      </c>
      <c r="AP61">
        <f t="shared" si="43"/>
        <v>-1.4241141872800699E-20</v>
      </c>
      <c r="AQ61">
        <f t="shared" si="44"/>
        <v>-4.6501030248963112E-15</v>
      </c>
      <c r="AR61">
        <f t="shared" si="45"/>
        <v>-4.6501172660381832E-15</v>
      </c>
      <c r="AS61">
        <f t="shared" si="46"/>
        <v>-0.15808835309646646</v>
      </c>
      <c r="AT61">
        <f t="shared" si="47"/>
        <v>-0.10328439068969149</v>
      </c>
      <c r="AU61">
        <f t="shared" si="48"/>
        <v>-0.2613727437861626</v>
      </c>
      <c r="AW61">
        <v>58</v>
      </c>
      <c r="AX61">
        <f>IF(Z61&gt;0, (R61*SUMPRODUCT(K61:$K$98, X61:$X$98)-K61*$AZ$3)/Z61, 0)</f>
        <v>-1.1563354208508694E+21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0.88700226900000001</v>
      </c>
      <c r="Q62" s="5">
        <f t="shared" si="60"/>
        <v>12.5</v>
      </c>
      <c r="R62">
        <f t="shared" si="31"/>
        <v>500000</v>
      </c>
      <c r="S62">
        <f t="shared" si="32"/>
        <v>-1.0023932857757993E+22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-368.52724640313403</v>
      </c>
      <c r="AC62">
        <f t="shared" si="33"/>
        <v>-329.04218428851249</v>
      </c>
      <c r="AE62">
        <f t="shared" si="34"/>
        <v>0</v>
      </c>
      <c r="AF62">
        <f t="shared" si="35"/>
        <v>0</v>
      </c>
      <c r="AG62">
        <f t="shared" si="36"/>
        <v>-4.1032071562841133E-19</v>
      </c>
      <c r="AH62">
        <f t="shared" si="37"/>
        <v>-1.4134501886458241E-13</v>
      </c>
      <c r="AI62">
        <f t="shared" si="38"/>
        <v>-1.4134542918529803E-13</v>
      </c>
      <c r="AJ62">
        <f t="shared" si="39"/>
        <v>-39.485062114621542</v>
      </c>
      <c r="AK62">
        <f t="shared" si="61"/>
        <v>-25.796907248219384</v>
      </c>
      <c r="AL62">
        <f t="shared" si="40"/>
        <v>-65.281969362841068</v>
      </c>
      <c r="AN62">
        <f t="shared" si="41"/>
        <v>0</v>
      </c>
      <c r="AO62">
        <f t="shared" si="42"/>
        <v>0</v>
      </c>
      <c r="AP62">
        <f t="shared" si="43"/>
        <v>-1.3096475890603236E-21</v>
      </c>
      <c r="AQ62">
        <f t="shared" si="44"/>
        <v>-4.5114018408304025E-16</v>
      </c>
      <c r="AR62">
        <f t="shared" si="45"/>
        <v>-4.5114149373062932E-16</v>
      </c>
      <c r="AS62">
        <f t="shared" si="46"/>
        <v>-0.12602706720062717</v>
      </c>
      <c r="AT62">
        <f t="shared" si="47"/>
        <v>-8.2337683904409667E-2</v>
      </c>
      <c r="AU62">
        <f t="shared" si="48"/>
        <v>-0.20836475110503727</v>
      </c>
      <c r="AW62">
        <v>59</v>
      </c>
      <c r="AX62">
        <f>IF(Z62&gt;0, (R62*SUMPRODUCT(K62:$K$98, X62:$X$98)-K62*$AZ$3)/Z62, 0)</f>
        <v>-1.0023932857757993E+22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0.89213428500000003</v>
      </c>
      <c r="Q63" s="5">
        <f t="shared" si="60"/>
        <v>12.5</v>
      </c>
      <c r="R63">
        <f t="shared" si="31"/>
        <v>500000</v>
      </c>
      <c r="S63">
        <f t="shared" si="32"/>
        <v>-9.1451230408623048E+22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-329.04218428851249</v>
      </c>
      <c r="AC63">
        <f t="shared" si="33"/>
        <v>-293.78766454331475</v>
      </c>
      <c r="AE63">
        <f t="shared" si="34"/>
        <v>0</v>
      </c>
      <c r="AF63">
        <f t="shared" si="35"/>
        <v>0</v>
      </c>
      <c r="AG63">
        <f t="shared" si="36"/>
        <v>-4.015633021428615E-20</v>
      </c>
      <c r="AH63">
        <f t="shared" si="37"/>
        <v>-1.4642447130313642E-14</v>
      </c>
      <c r="AI63">
        <f t="shared" si="38"/>
        <v>-1.4642487286643857E-14</v>
      </c>
      <c r="AJ63">
        <f t="shared" si="39"/>
        <v>-35.25451974519774</v>
      </c>
      <c r="AK63">
        <f t="shared" si="61"/>
        <v>-23.032952900195877</v>
      </c>
      <c r="AL63">
        <f t="shared" si="40"/>
        <v>-58.287472645393635</v>
      </c>
      <c r="AN63">
        <f t="shared" si="41"/>
        <v>0</v>
      </c>
      <c r="AO63">
        <f t="shared" si="42"/>
        <v>0</v>
      </c>
      <c r="AP63">
        <f t="shared" si="43"/>
        <v>-1.1443714080483459E-22</v>
      </c>
      <c r="AQ63">
        <f t="shared" si="44"/>
        <v>-4.1727911266725197E-17</v>
      </c>
      <c r="AR63">
        <f t="shared" si="45"/>
        <v>-4.1728025703866006E-17</v>
      </c>
      <c r="AS63">
        <f t="shared" si="46"/>
        <v>-0.1004680063780508</v>
      </c>
      <c r="AT63">
        <f t="shared" si="47"/>
        <v>-6.5639097500326579E-2</v>
      </c>
      <c r="AU63">
        <f t="shared" si="48"/>
        <v>-0.16610710387837743</v>
      </c>
      <c r="AW63">
        <v>60</v>
      </c>
      <c r="AX63">
        <f>IF(Z63&gt;0, (R63*SUMPRODUCT(K63:$K$98, X63:$X$98)-K63*$AZ$3)/Z63, 0)</f>
        <v>-9.1451230408623048E+22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0.89732143600000003</v>
      </c>
      <c r="Q64" s="5">
        <f t="shared" si="60"/>
        <v>12.5</v>
      </c>
      <c r="R64">
        <f t="shared" si="31"/>
        <v>500000</v>
      </c>
      <c r="S64">
        <f t="shared" si="32"/>
        <v>-8.8103311887108493E+23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-293.78766454331475</v>
      </c>
      <c r="AC64">
        <f t="shared" si="33"/>
        <v>-262.31041477081675</v>
      </c>
      <c r="AE64">
        <f t="shared" si="34"/>
        <v>0</v>
      </c>
      <c r="AF64">
        <f t="shared" si="35"/>
        <v>0</v>
      </c>
      <c r="AG64">
        <f t="shared" si="36"/>
        <v>-3.721631019769852E-21</v>
      </c>
      <c r="AH64">
        <f t="shared" si="37"/>
        <v>-1.4413254356949375E-15</v>
      </c>
      <c r="AI64">
        <f t="shared" si="38"/>
        <v>-1.4413291573259572E-15</v>
      </c>
      <c r="AJ64">
        <f t="shared" si="39"/>
        <v>-31.477249772497998</v>
      </c>
      <c r="AK64">
        <f t="shared" si="61"/>
        <v>-20.565136518032034</v>
      </c>
      <c r="AL64">
        <f t="shared" si="40"/>
        <v>-52.042386290530033</v>
      </c>
      <c r="AN64">
        <f t="shared" si="41"/>
        <v>0</v>
      </c>
      <c r="AO64">
        <f t="shared" si="42"/>
        <v>0</v>
      </c>
      <c r="AP64">
        <f t="shared" si="43"/>
        <v>-9.4695266768373861E-24</v>
      </c>
      <c r="AQ64">
        <f t="shared" si="44"/>
        <v>-3.6673892685260136E-18</v>
      </c>
      <c r="AR64">
        <f t="shared" si="45"/>
        <v>-3.6673987380526905E-18</v>
      </c>
      <c r="AS64">
        <f t="shared" si="46"/>
        <v>-8.0092479574339015E-2</v>
      </c>
      <c r="AT64">
        <f t="shared" si="47"/>
        <v>-5.232708665523484E-2</v>
      </c>
      <c r="AU64">
        <f t="shared" si="48"/>
        <v>-0.13241956622957385</v>
      </c>
      <c r="AW64">
        <v>61</v>
      </c>
      <c r="AX64">
        <f>IF(Z64&gt;0, (R64*SUMPRODUCT(K64:$K$98, X64:$X$98)-K64*$AZ$3)/Z64, 0)</f>
        <v>-8.8103311887108493E+23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0.90253096600000005</v>
      </c>
      <c r="Q65" s="5">
        <f t="shared" si="60"/>
        <v>12.5</v>
      </c>
      <c r="R65">
        <f t="shared" si="31"/>
        <v>500000</v>
      </c>
      <c r="S65">
        <f t="shared" si="32"/>
        <v>-8.9933165750722175E+24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-262.31041477081675</v>
      </c>
      <c r="AC65">
        <f t="shared" si="33"/>
        <v>-234.20572747394351</v>
      </c>
      <c r="AE65">
        <f t="shared" si="34"/>
        <v>0</v>
      </c>
      <c r="AF65">
        <f t="shared" si="35"/>
        <v>0</v>
      </c>
      <c r="AG65">
        <f t="shared" si="36"/>
        <v>-3.2552747020370347E-22</v>
      </c>
      <c r="AH65">
        <f t="shared" si="37"/>
        <v>-1.3435548957473801E-16</v>
      </c>
      <c r="AI65">
        <f t="shared" si="38"/>
        <v>-1.3435581510220821E-16</v>
      </c>
      <c r="AJ65">
        <f t="shared" si="39"/>
        <v>-28.104687296873237</v>
      </c>
      <c r="AK65">
        <f t="shared" si="61"/>
        <v>-18.361729033957175</v>
      </c>
      <c r="AL65">
        <f t="shared" si="40"/>
        <v>-46.466416330830413</v>
      </c>
      <c r="AN65">
        <f t="shared" si="41"/>
        <v>0</v>
      </c>
      <c r="AO65">
        <f t="shared" si="42"/>
        <v>0</v>
      </c>
      <c r="AP65">
        <f t="shared" si="43"/>
        <v>-7.3954495612517441E-25</v>
      </c>
      <c r="AQ65">
        <f t="shared" si="44"/>
        <v>-3.0523360925745776E-19</v>
      </c>
      <c r="AR65">
        <f t="shared" si="45"/>
        <v>-3.052343488024139E-19</v>
      </c>
      <c r="AS65">
        <f t="shared" si="46"/>
        <v>-6.3849234354543274E-2</v>
      </c>
      <c r="AT65">
        <f t="shared" si="47"/>
        <v>-4.1714833111634923E-2</v>
      </c>
      <c r="AU65">
        <f t="shared" si="48"/>
        <v>-0.10556406746617819</v>
      </c>
      <c r="AW65">
        <v>62</v>
      </c>
      <c r="AX65">
        <f>IF(Z65&gt;0, (R65*SUMPRODUCT(K65:$K$98, X65:$X$98)-K65*$AZ$3)/Z65, 0)</f>
        <v>-8.9933165750722175E+24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0.90776816500000002</v>
      </c>
      <c r="Q66" s="5">
        <f t="shared" si="60"/>
        <v>12.5</v>
      </c>
      <c r="R66">
        <f t="shared" si="31"/>
        <v>500000</v>
      </c>
      <c r="S66">
        <f t="shared" si="32"/>
        <v>-9.7647668230056709E+25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-234.20572747394351</v>
      </c>
      <c r="AC66">
        <f t="shared" si="33"/>
        <v>-209.11225667316381</v>
      </c>
      <c r="AE66">
        <f t="shared" si="34"/>
        <v>0</v>
      </c>
      <c r="AF66">
        <f t="shared" si="35"/>
        <v>0</v>
      </c>
      <c r="AG66">
        <f t="shared" si="36"/>
        <v>-2.6768721217758357E-23</v>
      </c>
      <c r="AH66">
        <f t="shared" si="37"/>
        <v>-1.1820138971356324E-17</v>
      </c>
      <c r="AI66">
        <f t="shared" si="38"/>
        <v>-1.1820165740077542E-17</v>
      </c>
      <c r="AJ66">
        <f t="shared" si="39"/>
        <v>-25.093470800779698</v>
      </c>
      <c r="AK66">
        <f t="shared" si="61"/>
        <v>-16.394400923176047</v>
      </c>
      <c r="AL66">
        <f t="shared" si="40"/>
        <v>-41.487871723955749</v>
      </c>
      <c r="AN66">
        <f t="shared" si="41"/>
        <v>0</v>
      </c>
      <c r="AO66">
        <f t="shared" si="42"/>
        <v>0</v>
      </c>
      <c r="AP66">
        <f t="shared" si="43"/>
        <v>-5.4298338220685326E-26</v>
      </c>
      <c r="AQ66">
        <f t="shared" si="44"/>
        <v>-2.3976263134169821E-20</v>
      </c>
      <c r="AR66">
        <f t="shared" si="45"/>
        <v>-2.3976317432508042E-20</v>
      </c>
      <c r="AS66">
        <f t="shared" si="46"/>
        <v>-5.0900218713762213E-2</v>
      </c>
      <c r="AT66">
        <f t="shared" si="47"/>
        <v>-3.3254809559657934E-2</v>
      </c>
      <c r="AU66">
        <f t="shared" si="48"/>
        <v>-8.4155028273420154E-2</v>
      </c>
      <c r="AW66">
        <v>63</v>
      </c>
      <c r="AX66">
        <f>IF(Z66&gt;0, (R66*SUMPRODUCT(K66:$K$98, X66:$X$98)-K66*$AZ$3)/Z66, 0)</f>
        <v>-9.7647668230056709E+25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0.91304259499999996</v>
      </c>
      <c r="Q67" s="5">
        <f t="shared" si="60"/>
        <v>12.5</v>
      </c>
      <c r="R67">
        <f t="shared" ref="R67:R79" si="62">$C$6</f>
        <v>500000</v>
      </c>
      <c r="S67">
        <f t="shared" ref="S67:S79" si="63">AX67</f>
        <v>-1.1329048590262438E+27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-209.11225667316381</v>
      </c>
      <c r="AC67">
        <f t="shared" ref="AC67:AC79" si="64">S67*Z67</f>
        <v>-186.70737202961053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-2.0600513200871247E-24</v>
      </c>
      <c r="AH67">
        <f t="shared" ref="AH67:AH79" si="68">-X67*R67</f>
        <v>-9.7763930741974585E-19</v>
      </c>
      <c r="AI67">
        <f t="shared" ref="AI67:AI79" si="69">SUM(AE67:AH67)</f>
        <v>-9.77641367471066E-19</v>
      </c>
      <c r="AJ67">
        <f t="shared" ref="AJ67:AJ79" si="70">AB67-AC67</f>
        <v>-22.404884643553288</v>
      </c>
      <c r="AK67">
        <f t="shared" si="61"/>
        <v>-14.637857967121468</v>
      </c>
      <c r="AL67">
        <f t="shared" ref="AL67:AL79" si="71">SUM(AI67:AK67)</f>
        <v>-37.042742610674757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-3.730945718996663E-27</v>
      </c>
      <c r="AQ67">
        <f t="shared" ref="AQ67:AQ79" si="75">AH67*$K67</f>
        <v>-1.7705962726143643E-21</v>
      </c>
      <c r="AR67">
        <f t="shared" ref="AR67:AR79" si="76">AI67*$K67</f>
        <v>-1.7706000035600833E-21</v>
      </c>
      <c r="AS67">
        <f t="shared" ref="AS67:AS79" si="77">AJ67*$K67</f>
        <v>-4.0577342724619082E-2</v>
      </c>
      <c r="AT67">
        <f t="shared" ref="AT67:AT79" si="78">AK67*$K67</f>
        <v>-2.651053058008444E-2</v>
      </c>
      <c r="AU67">
        <f t="shared" ref="AU67:AU79" si="79">AL67*$K67</f>
        <v>-6.7087873304703519E-2</v>
      </c>
      <c r="AW67">
        <v>64</v>
      </c>
      <c r="AX67">
        <f>IF(Z67&gt;0, (R67*SUMPRODUCT(K67:$K$98, X67:$X$98)-K67*$AZ$3)/Z67, 0)</f>
        <v>-1.1329048590262438E+27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0.91832435000000001</v>
      </c>
      <c r="Q68" s="5">
        <f t="shared" si="60"/>
        <v>12.5</v>
      </c>
      <c r="R68">
        <f t="shared" si="62"/>
        <v>500000</v>
      </c>
      <c r="S68">
        <f t="shared" si="63"/>
        <v>-1.4112494209109318E+28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-186.70737202961053</v>
      </c>
      <c r="AC68">
        <f t="shared" si="64"/>
        <v>-166.70301074072367</v>
      </c>
      <c r="AE68">
        <f t="shared" si="65"/>
        <v>0</v>
      </c>
      <c r="AF68">
        <f t="shared" si="66"/>
        <v>0</v>
      </c>
      <c r="AG68">
        <f t="shared" si="67"/>
        <v>-1.4765551740060271E-25</v>
      </c>
      <c r="AH68">
        <f t="shared" si="68"/>
        <v>-7.5671811579426034E-20</v>
      </c>
      <c r="AI68">
        <f t="shared" si="69"/>
        <v>-7.5671959234943431E-20</v>
      </c>
      <c r="AJ68">
        <f t="shared" si="70"/>
        <v>-20.004361288886855</v>
      </c>
      <c r="AK68">
        <f t="shared" si="61"/>
        <v>-13.069516042072738</v>
      </c>
      <c r="AL68">
        <f t="shared" si="71"/>
        <v>-33.07387733095959</v>
      </c>
      <c r="AN68">
        <f t="shared" si="72"/>
        <v>0</v>
      </c>
      <c r="AO68">
        <f t="shared" si="73"/>
        <v>0</v>
      </c>
      <c r="AP68">
        <f t="shared" si="74"/>
        <v>-2.3876603528910995E-28</v>
      </c>
      <c r="AQ68">
        <f t="shared" si="75"/>
        <v>-1.2236493936724619E-22</v>
      </c>
      <c r="AR68">
        <f t="shared" si="76"/>
        <v>-1.2236517813328147E-22</v>
      </c>
      <c r="AS68">
        <f t="shared" si="77"/>
        <v>-3.2348009187355753E-2</v>
      </c>
      <c r="AT68">
        <f t="shared" si="78"/>
        <v>-2.1134032669072416E-2</v>
      </c>
      <c r="AU68">
        <f t="shared" si="79"/>
        <v>-5.3482041856428165E-2</v>
      </c>
      <c r="AW68">
        <v>65</v>
      </c>
      <c r="AX68">
        <f>IF(Z68&gt;0, (R68*SUMPRODUCT(K68:$K$98, X68:$X$98)-K68*$AZ$3)/Z68, 0)</f>
        <v>-1.4112494209109318E+28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0.92358270799999997</v>
      </c>
      <c r="Q69" s="5">
        <f t="shared" ref="Q69:Q79" si="91">$C$8</f>
        <v>12.5</v>
      </c>
      <c r="R69">
        <f t="shared" si="62"/>
        <v>500000</v>
      </c>
      <c r="S69">
        <f t="shared" si="63"/>
        <v>-1.8971627536595899E+29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-166.70301074072367</v>
      </c>
      <c r="AC69">
        <f t="shared" si="64"/>
        <v>-148.84197387564612</v>
      </c>
      <c r="AE69">
        <f t="shared" si="65"/>
        <v>0</v>
      </c>
      <c r="AF69">
        <f t="shared" si="66"/>
        <v>0</v>
      </c>
      <c r="AG69">
        <f t="shared" si="67"/>
        <v>-9.8068796146069215E-27</v>
      </c>
      <c r="AH69">
        <f t="shared" si="68"/>
        <v>-5.4548833044795904E-21</v>
      </c>
      <c r="AI69">
        <f t="shared" si="69"/>
        <v>-5.454893111359205E-21</v>
      </c>
      <c r="AJ69">
        <f t="shared" si="70"/>
        <v>-17.861036865077551</v>
      </c>
      <c r="AK69">
        <f t="shared" si="61"/>
        <v>-11.669210751850658</v>
      </c>
      <c r="AL69">
        <f t="shared" si="71"/>
        <v>-29.530247616928207</v>
      </c>
      <c r="AN69">
        <f t="shared" si="72"/>
        <v>0</v>
      </c>
      <c r="AO69">
        <f t="shared" si="73"/>
        <v>0</v>
      </c>
      <c r="AP69">
        <f t="shared" si="74"/>
        <v>-1.4159101326320658E-29</v>
      </c>
      <c r="AQ69">
        <f t="shared" si="75"/>
        <v>-7.8757207660978466E-24</v>
      </c>
      <c r="AR69">
        <f t="shared" si="76"/>
        <v>-7.8757349251991735E-24</v>
      </c>
      <c r="AS69">
        <f t="shared" si="77"/>
        <v>-2.5787634875124168E-2</v>
      </c>
      <c r="AT69">
        <f t="shared" si="78"/>
        <v>-1.6847921451747776E-2</v>
      </c>
      <c r="AU69">
        <f t="shared" si="79"/>
        <v>-4.2635556326871944E-2</v>
      </c>
      <c r="AW69">
        <v>66</v>
      </c>
      <c r="AX69">
        <f>IF(Z69&gt;0, (R69*SUMPRODUCT(K69:$K$98, X69:$X$98)-K69*$AZ$3)/Z69, 0)</f>
        <v>-1.8971627536595899E+29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0.92968762000000005</v>
      </c>
      <c r="Q70" s="5">
        <f t="shared" si="91"/>
        <v>12.5</v>
      </c>
      <c r="R70">
        <f t="shared" si="62"/>
        <v>500000</v>
      </c>
      <c r="S70">
        <f t="shared" si="63"/>
        <v>-2.8085366814698603E+30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-148.84197387564612</v>
      </c>
      <c r="AC70">
        <f t="shared" si="64"/>
        <v>-132.89461953182689</v>
      </c>
      <c r="AE70">
        <f t="shared" si="65"/>
        <v>0</v>
      </c>
      <c r="AF70">
        <f t="shared" si="66"/>
        <v>0</v>
      </c>
      <c r="AG70">
        <f t="shared" si="67"/>
        <v>-5.9147624993042589E-28</v>
      </c>
      <c r="AH70">
        <f t="shared" si="68"/>
        <v>-3.6469338274121706E-22</v>
      </c>
      <c r="AI70">
        <f t="shared" si="69"/>
        <v>-3.64693974217467E-22</v>
      </c>
      <c r="AJ70">
        <f t="shared" si="70"/>
        <v>-15.947354343819228</v>
      </c>
      <c r="AK70">
        <f t="shared" si="61"/>
        <v>-10.418938171295229</v>
      </c>
      <c r="AL70">
        <f t="shared" si="71"/>
        <v>-26.366292515114459</v>
      </c>
      <c r="AN70">
        <f t="shared" si="72"/>
        <v>0</v>
      </c>
      <c r="AO70">
        <f t="shared" si="73"/>
        <v>0</v>
      </c>
      <c r="AP70">
        <f t="shared" si="74"/>
        <v>-7.6247241040317413E-31</v>
      </c>
      <c r="AQ70">
        <f t="shared" si="75"/>
        <v>-4.7012647190735344E-25</v>
      </c>
      <c r="AR70">
        <f t="shared" si="76"/>
        <v>-4.7012723437976377E-25</v>
      </c>
      <c r="AS70">
        <f t="shared" si="77"/>
        <v>-2.055774463897014E-2</v>
      </c>
      <c r="AT70">
        <f t="shared" si="78"/>
        <v>-1.3431059830793826E-2</v>
      </c>
      <c r="AU70">
        <f t="shared" si="79"/>
        <v>-3.3988804469763968E-2</v>
      </c>
      <c r="AW70">
        <v>67</v>
      </c>
      <c r="AX70">
        <f>IF(Z70&gt;0, (R70*SUMPRODUCT(K70:$K$98, X70:$X$98)-K70*$AZ$3)/Z70, 0)</f>
        <v>-2.8085366814698603E+30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0.93575936900000001</v>
      </c>
      <c r="Q71" s="5">
        <f t="shared" si="91"/>
        <v>12.5</v>
      </c>
      <c r="R71">
        <f t="shared" si="62"/>
        <v>500000</v>
      </c>
      <c r="S71">
        <f t="shared" si="63"/>
        <v>-4.6231431876717311E+31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-132.89461953182689</v>
      </c>
      <c r="AC71">
        <f t="shared" si="64"/>
        <v>-118.65591029627402</v>
      </c>
      <c r="AE71">
        <f t="shared" si="65"/>
        <v>0</v>
      </c>
      <c r="AF71">
        <f t="shared" si="66"/>
        <v>0</v>
      </c>
      <c r="AG71">
        <f t="shared" si="67"/>
        <v>-3.2082045017740006E-29</v>
      </c>
      <c r="AH71">
        <f t="shared" si="68"/>
        <v>-2.2139177696535264E-23</v>
      </c>
      <c r="AI71">
        <f t="shared" si="69"/>
        <v>-2.2139209778580281E-23</v>
      </c>
      <c r="AJ71">
        <f t="shared" si="70"/>
        <v>-14.238709235552875</v>
      </c>
      <c r="AK71">
        <f t="shared" si="61"/>
        <v>-9.3026233672278824</v>
      </c>
      <c r="AL71">
        <f t="shared" si="71"/>
        <v>-23.541332602780756</v>
      </c>
      <c r="AN71">
        <f t="shared" si="72"/>
        <v>0</v>
      </c>
      <c r="AO71">
        <f t="shared" si="73"/>
        <v>0</v>
      </c>
      <c r="AP71">
        <f t="shared" si="74"/>
        <v>-3.6925879161034934E-32</v>
      </c>
      <c r="AQ71">
        <f t="shared" si="75"/>
        <v>-2.5481810772813685E-26</v>
      </c>
      <c r="AR71">
        <f t="shared" si="76"/>
        <v>-2.5481847698692846E-26</v>
      </c>
      <c r="AS71">
        <f t="shared" si="77"/>
        <v>-1.6388508162444301E-2</v>
      </c>
      <c r="AT71">
        <f t="shared" si="78"/>
        <v>-1.0707158666130281E-2</v>
      </c>
      <c r="AU71">
        <f t="shared" si="79"/>
        <v>-2.7095666828574578E-2</v>
      </c>
      <c r="AW71">
        <v>68</v>
      </c>
      <c r="AX71">
        <f>IF(Z71&gt;0, (R71*SUMPRODUCT(K71:$K$98, X71:$X$98)-K71*$AZ$3)/Z71, 0)</f>
        <v>-4.6231431876717311E+31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0.94179042899999998</v>
      </c>
      <c r="Q72" s="5">
        <f t="shared" si="91"/>
        <v>12.5</v>
      </c>
      <c r="R72">
        <f t="shared" si="62"/>
        <v>500000</v>
      </c>
      <c r="S72">
        <f t="shared" si="63"/>
        <v>-8.562213543787902E+32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-118.65591029627402</v>
      </c>
      <c r="AC72">
        <f t="shared" si="64"/>
        <v>-105.94277705024463</v>
      </c>
      <c r="AE72">
        <f t="shared" si="65"/>
        <v>0</v>
      </c>
      <c r="AF72">
        <f t="shared" si="66"/>
        <v>0</v>
      </c>
      <c r="AG72">
        <f t="shared" si="67"/>
        <v>-1.5466616271079331E-30</v>
      </c>
      <c r="AH72">
        <f t="shared" si="68"/>
        <v>-1.208582517618187E-24</v>
      </c>
      <c r="AI72">
        <f t="shared" si="69"/>
        <v>-1.2085840642798142E-24</v>
      </c>
      <c r="AJ72">
        <f t="shared" si="70"/>
        <v>-12.713133246029386</v>
      </c>
      <c r="AK72">
        <f t="shared" ref="AK72:AK79" si="92">G72*SUM(AB72:AB72, AE72:AF72)</f>
        <v>-8.3059137207391824</v>
      </c>
      <c r="AL72">
        <f t="shared" si="71"/>
        <v>-21.01904696676857</v>
      </c>
      <c r="AN72">
        <f t="shared" si="72"/>
        <v>0</v>
      </c>
      <c r="AO72">
        <f t="shared" si="73"/>
        <v>0</v>
      </c>
      <c r="AP72">
        <f t="shared" si="74"/>
        <v>-1.5894471367422627E-33</v>
      </c>
      <c r="AQ72">
        <f t="shared" si="75"/>
        <v>-1.2420156991526162E-27</v>
      </c>
      <c r="AR72">
        <f t="shared" si="76"/>
        <v>-1.242017288599753E-27</v>
      </c>
      <c r="AS72">
        <f t="shared" si="77"/>
        <v>-1.3064818369295553E-2</v>
      </c>
      <c r="AT72">
        <f t="shared" si="78"/>
        <v>-8.5356813346064118E-3</v>
      </c>
      <c r="AU72">
        <f t="shared" si="79"/>
        <v>-2.1600499703901967E-2</v>
      </c>
      <c r="AW72">
        <v>69</v>
      </c>
      <c r="AX72">
        <f>IF(Z72&gt;0, (R72*SUMPRODUCT(K72:$K$98, X72:$X$98)-K72*$AZ$3)/Z72, 0)</f>
        <v>-8.562213543787902E+32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0.94777327099999997</v>
      </c>
      <c r="Q73" s="5">
        <f t="shared" si="91"/>
        <v>12.5</v>
      </c>
      <c r="R73">
        <f t="shared" si="62"/>
        <v>500000</v>
      </c>
      <c r="S73">
        <f t="shared" si="63"/>
        <v>-1.8104252217213373E+34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-105.94277705024463</v>
      </c>
      <c r="AC73">
        <f t="shared" si="64"/>
        <v>-94.591765223432716</v>
      </c>
      <c r="AE73">
        <f t="shared" si="65"/>
        <v>0</v>
      </c>
      <c r="AF73">
        <f t="shared" si="66"/>
        <v>0</v>
      </c>
      <c r="AG73">
        <f t="shared" si="67"/>
        <v>-6.5310461382585879E-32</v>
      </c>
      <c r="AH73">
        <f t="shared" si="68"/>
        <v>-5.8635381978170714E-26</v>
      </c>
      <c r="AI73">
        <f t="shared" si="69"/>
        <v>-5.8635447288632093E-26</v>
      </c>
      <c r="AJ73">
        <f t="shared" si="70"/>
        <v>-11.351011826811913</v>
      </c>
      <c r="AK73">
        <f t="shared" si="92"/>
        <v>-7.4159943935171251</v>
      </c>
      <c r="AL73">
        <f t="shared" si="71"/>
        <v>-18.767006220329037</v>
      </c>
      <c r="AN73">
        <f t="shared" si="72"/>
        <v>0</v>
      </c>
      <c r="AO73">
        <f t="shared" si="73"/>
        <v>0</v>
      </c>
      <c r="AP73">
        <f t="shared" si="74"/>
        <v>-5.9926029913429999E-35</v>
      </c>
      <c r="AQ73">
        <f t="shared" si="75"/>
        <v>-5.380126828113565E-29</v>
      </c>
      <c r="AR73">
        <f t="shared" si="76"/>
        <v>-5.3801328207165558E-29</v>
      </c>
      <c r="AS73">
        <f t="shared" si="77"/>
        <v>-1.0415193215318485E-2</v>
      </c>
      <c r="AT73">
        <f t="shared" si="78"/>
        <v>-6.8045929006747517E-3</v>
      </c>
      <c r="AU73">
        <f t="shared" si="79"/>
        <v>-1.7219786115993237E-2</v>
      </c>
      <c r="AW73">
        <v>70</v>
      </c>
      <c r="AX73">
        <f>IF(Z73&gt;0, (R73*SUMPRODUCT(K73:$K$98, X73:$X$98)-K73*$AZ$3)/Z73, 0)</f>
        <v>-1.8104252217213373E+34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0.95370057100000005</v>
      </c>
      <c r="Q74" s="5">
        <f t="shared" si="91"/>
        <v>12.5</v>
      </c>
      <c r="R74">
        <f t="shared" si="62"/>
        <v>500000</v>
      </c>
      <c r="S74">
        <f t="shared" si="63"/>
        <v>-4.453103355489768E+35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-94.591765223432716</v>
      </c>
      <c r="AC74">
        <f t="shared" si="64"/>
        <v>-84.456933235207785</v>
      </c>
      <c r="AE74">
        <f t="shared" si="65"/>
        <v>0</v>
      </c>
      <c r="AF74">
        <f t="shared" si="66"/>
        <v>0</v>
      </c>
      <c r="AG74">
        <f t="shared" si="67"/>
        <v>-2.3707324559144132E-33</v>
      </c>
      <c r="AH74">
        <f t="shared" si="68"/>
        <v>-2.4914649725138246E-27</v>
      </c>
      <c r="AI74">
        <f t="shared" si="69"/>
        <v>-2.4914673432462804E-27</v>
      </c>
      <c r="AJ74">
        <f t="shared" si="70"/>
        <v>-10.134831988224931</v>
      </c>
      <c r="AK74">
        <f t="shared" si="92"/>
        <v>-6.6214235656402911</v>
      </c>
      <c r="AL74">
        <f t="shared" si="71"/>
        <v>-16.756255553865223</v>
      </c>
      <c r="AN74">
        <f t="shared" si="72"/>
        <v>0</v>
      </c>
      <c r="AO74">
        <f t="shared" si="73"/>
        <v>0</v>
      </c>
      <c r="AP74">
        <f t="shared" si="74"/>
        <v>-1.9422148822271642E-36</v>
      </c>
      <c r="AQ74">
        <f t="shared" si="75"/>
        <v>-2.0411246052214744E-30</v>
      </c>
      <c r="AR74">
        <f t="shared" si="76"/>
        <v>-2.0411265474363566E-30</v>
      </c>
      <c r="AS74">
        <f t="shared" si="77"/>
        <v>-8.3029282647628308E-3</v>
      </c>
      <c r="AT74">
        <f t="shared" si="78"/>
        <v>-5.4245797996450512E-3</v>
      </c>
      <c r="AU74">
        <f t="shared" si="79"/>
        <v>-1.3727508064407883E-2</v>
      </c>
      <c r="AW74">
        <v>71</v>
      </c>
      <c r="AX74">
        <f>IF(Z74&gt;0, (R74*SUMPRODUCT(K74:$K$98, X74:$X$98)-K74*$AZ$3)/Z74, 0)</f>
        <v>-4.453103355489768E+35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0.95959776100000005</v>
      </c>
      <c r="Q75" s="5">
        <f t="shared" si="91"/>
        <v>12.5</v>
      </c>
      <c r="R75">
        <f t="shared" si="62"/>
        <v>500000</v>
      </c>
      <c r="S75">
        <f t="shared" si="63"/>
        <v>-1.3077935275853038E+37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-84.456933235207785</v>
      </c>
      <c r="AC75">
        <f t="shared" si="64"/>
        <v>-75.407976102864083</v>
      </c>
      <c r="AE75">
        <f t="shared" si="65"/>
        <v>0</v>
      </c>
      <c r="AF75">
        <f t="shared" si="66"/>
        <v>0</v>
      </c>
      <c r="AG75">
        <f t="shared" si="67"/>
        <v>-7.2075574729766951E-35</v>
      </c>
      <c r="AH75">
        <f t="shared" si="68"/>
        <v>-9.0997982265020087E-29</v>
      </c>
      <c r="AI75">
        <f t="shared" si="69"/>
        <v>-9.0998054340594813E-29</v>
      </c>
      <c r="AJ75">
        <f t="shared" si="70"/>
        <v>-9.0489571323437019</v>
      </c>
      <c r="AK75">
        <f t="shared" si="92"/>
        <v>-5.9119853264645457</v>
      </c>
      <c r="AL75">
        <f t="shared" si="71"/>
        <v>-14.960942458808248</v>
      </c>
      <c r="AN75">
        <f t="shared" si="72"/>
        <v>0</v>
      </c>
      <c r="AO75">
        <f t="shared" si="73"/>
        <v>0</v>
      </c>
      <c r="AP75">
        <f t="shared" si="74"/>
        <v>-5.2721143784667044E-38</v>
      </c>
      <c r="AQ75">
        <f t="shared" si="75"/>
        <v>-6.6562323298788054E-32</v>
      </c>
      <c r="AR75">
        <f t="shared" si="76"/>
        <v>-6.6562376019931831E-32</v>
      </c>
      <c r="AS75">
        <f t="shared" si="77"/>
        <v>-6.6190435784142555E-3</v>
      </c>
      <c r="AT75">
        <f t="shared" si="78"/>
        <v>-4.3244418045639754E-3</v>
      </c>
      <c r="AU75">
        <f t="shared" si="79"/>
        <v>-1.094348538297823E-2</v>
      </c>
      <c r="AW75">
        <v>72</v>
      </c>
      <c r="AX75">
        <f>IF(Z75&gt;0, (R75*SUMPRODUCT(K75:$K$98, X75:$X$98)-K75*$AZ$3)/Z75, 0)</f>
        <v>-1.3077935275853038E+37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0.96549474700000004</v>
      </c>
      <c r="Q76" s="5">
        <f t="shared" si="91"/>
        <v>12.5</v>
      </c>
      <c r="R76">
        <f t="shared" si="62"/>
        <v>500000</v>
      </c>
      <c r="S76">
        <f t="shared" si="63"/>
        <v>-4.7649897452063907E+38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-75.407976102864083</v>
      </c>
      <c r="AC76">
        <f t="shared" si="64"/>
        <v>-67.328550091842928</v>
      </c>
      <c r="AE76">
        <f t="shared" si="65"/>
        <v>0</v>
      </c>
      <c r="AF76">
        <f t="shared" si="66"/>
        <v>0</v>
      </c>
      <c r="AG76">
        <f t="shared" si="67"/>
        <v>-1.766230193873341E-36</v>
      </c>
      <c r="AH76">
        <f t="shared" si="68"/>
        <v>-2.7835435515438377E-30</v>
      </c>
      <c r="AI76">
        <f t="shared" si="69"/>
        <v>-2.7835453177740316E-30</v>
      </c>
      <c r="AJ76">
        <f t="shared" si="70"/>
        <v>-8.0794260110211553</v>
      </c>
      <c r="AK76">
        <f t="shared" si="92"/>
        <v>-5.2785583272004866</v>
      </c>
      <c r="AL76">
        <f t="shared" si="71"/>
        <v>-13.357984338221641</v>
      </c>
      <c r="AN76">
        <f t="shared" si="72"/>
        <v>0</v>
      </c>
      <c r="AO76">
        <f t="shared" si="73"/>
        <v>0</v>
      </c>
      <c r="AP76">
        <f t="shared" si="74"/>
        <v>-1.1535222918684286E-39</v>
      </c>
      <c r="AQ76">
        <f t="shared" si="75"/>
        <v>-1.8179281207117049E-33</v>
      </c>
      <c r="AR76">
        <f t="shared" si="76"/>
        <v>-1.8179292742339966E-33</v>
      </c>
      <c r="AS76">
        <f t="shared" si="77"/>
        <v>-5.2766610159552365E-3</v>
      </c>
      <c r="AT76">
        <f t="shared" si="78"/>
        <v>-3.4474185304240869E-3</v>
      </c>
      <c r="AU76">
        <f t="shared" si="79"/>
        <v>-8.7240795463793229E-3</v>
      </c>
      <c r="AW76">
        <v>73</v>
      </c>
      <c r="AX76">
        <f>IF(Z76&gt;0, (R76*SUMPRODUCT(K76:$K$98, X76:$X$98)-K76*$AZ$3)/Z76, 0)</f>
        <v>-4.7649897452063907E+38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0.97139193700000004</v>
      </c>
      <c r="Q77" s="5">
        <f t="shared" si="91"/>
        <v>12.5</v>
      </c>
      <c r="R77">
        <f t="shared" si="62"/>
        <v>500000</v>
      </c>
      <c r="S77">
        <f t="shared" si="63"/>
        <v>-2.2863503469697931E+40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-67.328550091842928</v>
      </c>
      <c r="AC77">
        <f t="shared" si="64"/>
        <v>-60.114776867716898</v>
      </c>
      <c r="AE77">
        <f t="shared" si="65"/>
        <v>0</v>
      </c>
      <c r="AF77">
        <f t="shared" si="66"/>
        <v>0</v>
      </c>
      <c r="AG77">
        <f t="shared" si="67"/>
        <v>-3.2866122720097239E-38</v>
      </c>
      <c r="AH77">
        <f t="shared" si="68"/>
        <v>-6.8628070768580419E-32</v>
      </c>
      <c r="AI77">
        <f t="shared" si="69"/>
        <v>-6.8628103634703145E-32</v>
      </c>
      <c r="AJ77">
        <f t="shared" si="70"/>
        <v>-7.2137732241260295</v>
      </c>
      <c r="AK77">
        <f t="shared" si="92"/>
        <v>-4.7129985064290052</v>
      </c>
      <c r="AL77">
        <f t="shared" si="71"/>
        <v>-11.926771730555036</v>
      </c>
      <c r="AN77">
        <f t="shared" si="72"/>
        <v>0</v>
      </c>
      <c r="AO77">
        <f t="shared" si="73"/>
        <v>0</v>
      </c>
      <c r="AP77">
        <f t="shared" si="74"/>
        <v>-1.9165013820528604E-41</v>
      </c>
      <c r="AQ77">
        <f t="shared" si="75"/>
        <v>-4.0018651909669723E-35</v>
      </c>
      <c r="AR77">
        <f t="shared" si="76"/>
        <v>-4.0018671074683544E-35</v>
      </c>
      <c r="AS77">
        <f t="shared" si="77"/>
        <v>-4.2065218558316603E-3</v>
      </c>
      <c r="AT77">
        <f t="shared" si="78"/>
        <v>-2.7482609458100177E-3</v>
      </c>
      <c r="AU77">
        <f t="shared" si="79"/>
        <v>-6.9547828016416789E-3</v>
      </c>
      <c r="AW77">
        <v>74</v>
      </c>
      <c r="AX77">
        <f>IF(Z77&gt;0, (R77*SUMPRODUCT(K77:$K$98, X77:$X$98)-K77*$AZ$3)/Z77, 0)</f>
        <v>-2.2863503469697931E+40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0.97728912599999995</v>
      </c>
      <c r="Q78" s="5">
        <f t="shared" si="91"/>
        <v>12.5</v>
      </c>
      <c r="R78">
        <f t="shared" si="62"/>
        <v>500000</v>
      </c>
      <c r="S78">
        <f t="shared" si="63"/>
        <v>-1.6060140619487471E+42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-60.114776867716898</v>
      </c>
      <c r="AC78">
        <f t="shared" si="64"/>
        <v>-53.673907917604382</v>
      </c>
      <c r="AE78">
        <f t="shared" si="65"/>
        <v>0</v>
      </c>
      <c r="AF78">
        <f t="shared" si="66"/>
        <v>0</v>
      </c>
      <c r="AG78">
        <f t="shared" si="67"/>
        <v>-4.1775714476369634E-40</v>
      </c>
      <c r="AH78">
        <f t="shared" si="68"/>
        <v>-1.2847881739253029E-33</v>
      </c>
      <c r="AI78">
        <f t="shared" si="69"/>
        <v>-1.2847885916824476E-33</v>
      </c>
      <c r="AJ78">
        <f t="shared" si="70"/>
        <v>-6.4408689501125167</v>
      </c>
      <c r="AK78">
        <f t="shared" si="92"/>
        <v>-4.208034380740183</v>
      </c>
      <c r="AL78">
        <f t="shared" si="71"/>
        <v>-10.648903330852701</v>
      </c>
      <c r="AN78">
        <f t="shared" si="72"/>
        <v>0</v>
      </c>
      <c r="AO78">
        <f t="shared" si="73"/>
        <v>0</v>
      </c>
      <c r="AP78">
        <f t="shared" si="74"/>
        <v>-2.1750363917946381E-43</v>
      </c>
      <c r="AQ78">
        <f t="shared" si="75"/>
        <v>-6.6891998594436855E-37</v>
      </c>
      <c r="AR78">
        <f t="shared" si="76"/>
        <v>-6.6892020344800774E-37</v>
      </c>
      <c r="AS78">
        <f t="shared" si="77"/>
        <v>-3.3534134692535509E-3</v>
      </c>
      <c r="AT78">
        <f t="shared" si="78"/>
        <v>-2.1908967999123229E-3</v>
      </c>
      <c r="AU78">
        <f t="shared" si="79"/>
        <v>-5.5443102691658738E-3</v>
      </c>
      <c r="AW78">
        <v>75</v>
      </c>
      <c r="AX78">
        <f>IF(Z78&gt;0, (R78*SUMPRODUCT(K78:$K$98, X78:$X$98)-K78*$AZ$3)/Z78, 0)</f>
        <v>-1.6060140619487471E+42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-53.673907917604382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-1.6710285790547855E-35</v>
      </c>
      <c r="AI79">
        <f t="shared" si="69"/>
        <v>-1.6710285790547855E-35</v>
      </c>
      <c r="AJ79">
        <f t="shared" si="70"/>
        <v>-53.673907917604382</v>
      </c>
      <c r="AK79">
        <f t="shared" si="92"/>
        <v>-3.757173554232307</v>
      </c>
      <c r="AL79">
        <f t="shared" si="71"/>
        <v>-57.431081471836691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-7.7679871135522799E-39</v>
      </c>
      <c r="AR79">
        <f t="shared" si="76"/>
        <v>-7.7679871135522799E-39</v>
      </c>
      <c r="AS79">
        <f t="shared" si="77"/>
        <v>-2.4950993074803241E-2</v>
      </c>
      <c r="AT79">
        <f t="shared" si="78"/>
        <v>-1.7465695152362271E-3</v>
      </c>
      <c r="AU79">
        <f t="shared" si="79"/>
        <v>-2.669756259003947E-2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165003.74558400011</v>
      </c>
      <c r="AO81" s="6">
        <f t="shared" si="93"/>
        <v>-16500.37455840001</v>
      </c>
      <c r="AP81" s="6">
        <f t="shared" si="93"/>
        <v>-203.11204730972861</v>
      </c>
      <c r="AQ81" s="6">
        <f t="shared" si="93"/>
        <v>-103090.95794699267</v>
      </c>
      <c r="AR81" s="6">
        <f t="shared" si="93"/>
        <v>45209.301031297677</v>
      </c>
      <c r="AS81" s="6">
        <f t="shared" si="93"/>
        <v>-14115.393881236483</v>
      </c>
      <c r="AT81" s="6">
        <f t="shared" si="93"/>
        <v>3176.1015481541699</v>
      </c>
      <c r="AU81" s="6">
        <f t="shared" si="93"/>
        <v>34270.008698215432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89BC-BFD6-42B6-B558-75FFAF34F741}">
  <sheetPr codeName="Sheet8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284642.56777908269</v>
      </c>
      <c r="K3">
        <v>1</v>
      </c>
      <c r="L3" s="2">
        <v>0</v>
      </c>
      <c r="O3">
        <f>$C$3</f>
        <v>284642.56777908269</v>
      </c>
      <c r="P3" s="2">
        <f>O3*C5</f>
        <v>28464.256777908271</v>
      </c>
      <c r="Q3" s="5">
        <f>B8</f>
        <v>100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284642.56777908269</v>
      </c>
      <c r="AF3">
        <f t="shared" ref="AF3:AF34" si="4">-$Z3*P3</f>
        <v>-28464.256777908271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256078.31100117441</v>
      </c>
      <c r="AJ3">
        <f t="shared" ref="AJ3:AJ34" si="8">AB3-AC3</f>
        <v>0</v>
      </c>
      <c r="AL3">
        <f t="shared" ref="AL3:AL34" si="9">SUM(AI3:AK3)</f>
        <v>256078.31100117441</v>
      </c>
      <c r="AN3">
        <f t="shared" ref="AN3:AN34" si="10">AE3*$K3</f>
        <v>284642.56777908269</v>
      </c>
      <c r="AO3">
        <f t="shared" ref="AO3:AO34" si="11">AF3*$K3</f>
        <v>-28464.256777908271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256078.31100117441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256078.31100117441</v>
      </c>
      <c r="AW3">
        <v>0</v>
      </c>
      <c r="AX3">
        <f>IF(Z3&gt;0, (R3*SUMPRODUCT(K3:$K$98, X3:$X$98)-K3*$AZ$3)/Z3, 0)</f>
        <v>0</v>
      </c>
      <c r="AZ3">
        <f>C6*ABS(SUMPRODUCT(X4:X69, K4:K69))/1</f>
        <v>197305.50276918683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2.1847999999999999E-2</v>
      </c>
      <c r="R4">
        <f t="shared" si="0"/>
        <v>500000</v>
      </c>
      <c r="S4">
        <f t="shared" si="1"/>
        <v>13670.055261612404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13234.691341640573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-10924</v>
      </c>
      <c r="AI4">
        <f t="shared" si="7"/>
        <v>-10924</v>
      </c>
      <c r="AJ4">
        <f t="shared" si="8"/>
        <v>-13234.691341640573</v>
      </c>
      <c r="AK4">
        <f>G4*SUM(AB4, AE4:AF4)</f>
        <v>0</v>
      </c>
      <c r="AL4">
        <f t="shared" si="9"/>
        <v>-24158.691341640573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-10191.249183692509</v>
      </c>
      <c r="AR4">
        <f t="shared" si="14"/>
        <v>-10191.249183692509</v>
      </c>
      <c r="AS4">
        <f t="shared" si="15"/>
        <v>-12346.945929322299</v>
      </c>
      <c r="AT4">
        <f t="shared" si="16"/>
        <v>0</v>
      </c>
      <c r="AU4">
        <f t="shared" si="17"/>
        <v>-22538.195113014808</v>
      </c>
      <c r="AW4">
        <v>1</v>
      </c>
      <c r="AX4">
        <f>IF(Z4&gt;0, (R4*SUMPRODUCT(K4:$K$98, X4:$X$98)-K4*$AZ$3)/Z4, 0)</f>
        <v>13670.055261612404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2.5484E-2</v>
      </c>
      <c r="Q5" s="5">
        <f t="shared" ref="Q5:Q36" si="29">$C$8</f>
        <v>12.5</v>
      </c>
      <c r="R5">
        <f t="shared" si="0"/>
        <v>500000</v>
      </c>
      <c r="S5">
        <f t="shared" si="1"/>
        <v>19700.978558838728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13234.691341640573</v>
      </c>
      <c r="AC5">
        <f t="shared" si="2"/>
        <v>18396.736236689292</v>
      </c>
      <c r="AE5">
        <f t="shared" si="3"/>
        <v>0</v>
      </c>
      <c r="AF5">
        <f t="shared" si="4"/>
        <v>0</v>
      </c>
      <c r="AG5">
        <f t="shared" si="5"/>
        <v>-11.6724761804</v>
      </c>
      <c r="AH5">
        <f t="shared" si="6"/>
        <v>-12336.192783999999</v>
      </c>
      <c r="AI5">
        <f t="shared" si="7"/>
        <v>-12347.865260180399</v>
      </c>
      <c r="AJ5">
        <f t="shared" si="8"/>
        <v>-5162.0448950487189</v>
      </c>
      <c r="AK5">
        <f>G5*SUM(AB5, AE5:AF5)</f>
        <v>542.62234500726356</v>
      </c>
      <c r="AL5">
        <f t="shared" si="9"/>
        <v>-16967.287810221853</v>
      </c>
      <c r="AN5">
        <f t="shared" si="10"/>
        <v>0</v>
      </c>
      <c r="AO5">
        <f t="shared" si="11"/>
        <v>0</v>
      </c>
      <c r="AP5">
        <f t="shared" si="12"/>
        <v>-9.9812279679495273</v>
      </c>
      <c r="AQ5">
        <f t="shared" si="13"/>
        <v>-10548.777357150144</v>
      </c>
      <c r="AR5">
        <f t="shared" si="14"/>
        <v>-10558.758585118094</v>
      </c>
      <c r="AS5">
        <f t="shared" si="15"/>
        <v>-4414.105977340766</v>
      </c>
      <c r="AT5">
        <f t="shared" si="16"/>
        <v>464.00071778388121</v>
      </c>
      <c r="AU5">
        <f t="shared" si="17"/>
        <v>-14508.863844674977</v>
      </c>
      <c r="AW5">
        <v>2</v>
      </c>
      <c r="AX5">
        <f>IF(Z5&gt;0, (R5*SUMPRODUCT(K5:$K$98, X5:$X$98)-K5*$AZ$3)/Z5, 0)</f>
        <v>19700.978558838728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2.9274999999999999E-2</v>
      </c>
      <c r="Q6" s="5">
        <f t="shared" si="29"/>
        <v>12.5</v>
      </c>
      <c r="R6">
        <f t="shared" si="0"/>
        <v>500000</v>
      </c>
      <c r="S6">
        <f t="shared" si="1"/>
        <v>27155.727574918885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18396.736236689292</v>
      </c>
      <c r="AC6">
        <f t="shared" si="2"/>
        <v>24362.032521709043</v>
      </c>
      <c r="AE6">
        <f t="shared" si="3"/>
        <v>0</v>
      </c>
      <c r="AF6">
        <f t="shared" si="4"/>
        <v>0</v>
      </c>
      <c r="AG6">
        <f t="shared" si="5"/>
        <v>-11.214039678414791</v>
      </c>
      <c r="AH6">
        <f t="shared" si="6"/>
        <v>-13668.4696072484</v>
      </c>
      <c r="AI6">
        <f t="shared" si="7"/>
        <v>-13679.683646926815</v>
      </c>
      <c r="AJ6">
        <f t="shared" si="8"/>
        <v>-5965.2962850197509</v>
      </c>
      <c r="AK6">
        <f>G6*SUM(AB6, AE6:AF6)</f>
        <v>1076.2090698463237</v>
      </c>
      <c r="AL6">
        <f t="shared" si="9"/>
        <v>-18568.770862100242</v>
      </c>
      <c r="AN6">
        <f t="shared" si="10"/>
        <v>0</v>
      </c>
      <c r="AO6">
        <f t="shared" si="11"/>
        <v>0</v>
      </c>
      <c r="AP6">
        <f t="shared" si="12"/>
        <v>-8.6506226788527822</v>
      </c>
      <c r="AQ6">
        <f t="shared" si="13"/>
        <v>-10543.994542597109</v>
      </c>
      <c r="AR6">
        <f t="shared" si="14"/>
        <v>-10552.645165275961</v>
      </c>
      <c r="AS6">
        <f t="shared" si="15"/>
        <v>-4601.689383050475</v>
      </c>
      <c r="AT6">
        <f t="shared" si="16"/>
        <v>830.1984702907439</v>
      </c>
      <c r="AU6">
        <f t="shared" si="17"/>
        <v>-14324.136078035692</v>
      </c>
      <c r="AW6">
        <v>3</v>
      </c>
      <c r="AX6">
        <f>IF(Z6&gt;0, (R6*SUMPRODUCT(K6:$K$98, X6:$X$98)-K6*$AZ$3)/Z6, 0)</f>
        <v>27155.727574918885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3.3331E-2</v>
      </c>
      <c r="Q7" s="5">
        <f t="shared" si="29"/>
        <v>12.5</v>
      </c>
      <c r="R7">
        <f t="shared" si="0"/>
        <v>500000</v>
      </c>
      <c r="S7">
        <f t="shared" si="1"/>
        <v>32090.201050055039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24362.032521709043</v>
      </c>
      <c r="AC7">
        <f t="shared" si="2"/>
        <v>27541.412805176515</v>
      </c>
      <c r="AE7">
        <f t="shared" si="3"/>
        <v>0</v>
      </c>
      <c r="AF7">
        <f t="shared" si="4"/>
        <v>0</v>
      </c>
      <c r="AG7">
        <f t="shared" si="5"/>
        <v>-10.7281241251094</v>
      </c>
      <c r="AH7">
        <f t="shared" si="6"/>
        <v>-14951.006260849736</v>
      </c>
      <c r="AI7">
        <f t="shared" si="7"/>
        <v>-14961.734384974845</v>
      </c>
      <c r="AJ7">
        <f t="shared" si="8"/>
        <v>-3179.3802834674716</v>
      </c>
      <c r="AK7">
        <f>G7*SUM(AB7, AE7:AF7)</f>
        <v>1196.1757968159141</v>
      </c>
      <c r="AL7">
        <f t="shared" si="9"/>
        <v>-16944.9388716264</v>
      </c>
      <c r="AN7">
        <f t="shared" si="10"/>
        <v>0</v>
      </c>
      <c r="AO7">
        <f t="shared" si="11"/>
        <v>0</v>
      </c>
      <c r="AP7">
        <f t="shared" si="12"/>
        <v>-7.5295992608092188</v>
      </c>
      <c r="AQ7">
        <f t="shared" si="13"/>
        <v>-10493.45480880146</v>
      </c>
      <c r="AR7">
        <f t="shared" si="14"/>
        <v>-10500.984408062268</v>
      </c>
      <c r="AS7">
        <f t="shared" si="15"/>
        <v>-2231.4674171412012</v>
      </c>
      <c r="AT7">
        <f t="shared" si="16"/>
        <v>839.54326874561025</v>
      </c>
      <c r="AU7">
        <f t="shared" si="17"/>
        <v>-11892.908556457858</v>
      </c>
      <c r="AW7">
        <v>4</v>
      </c>
      <c r="AX7">
        <f>IF(Z7&gt;0, (R7*SUMPRODUCT(K7:$K$98, X7:$X$98)-K7*$AZ$3)/Z7, 0)</f>
        <v>32090.201050055039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3.7801000000000001E-2</v>
      </c>
      <c r="Q8" s="5">
        <f t="shared" si="29"/>
        <v>12.5</v>
      </c>
      <c r="R8">
        <f t="shared" si="0"/>
        <v>500000</v>
      </c>
      <c r="S8">
        <f t="shared" si="1"/>
        <v>32138.590711321831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27541.412805176515</v>
      </c>
      <c r="AC8">
        <f t="shared" si="2"/>
        <v>26264.450959302922</v>
      </c>
      <c r="AE8">
        <f t="shared" si="3"/>
        <v>0</v>
      </c>
      <c r="AF8">
        <f t="shared" si="4"/>
        <v>0</v>
      </c>
      <c r="AG8">
        <f t="shared" si="5"/>
        <v>-10.215309063805044</v>
      </c>
      <c r="AH8">
        <f t="shared" si="6"/>
        <v>-16221.352802130416</v>
      </c>
      <c r="AI8">
        <f t="shared" si="7"/>
        <v>-16231.568111194221</v>
      </c>
      <c r="AJ8">
        <f t="shared" si="8"/>
        <v>1276.9618458735931</v>
      </c>
      <c r="AK8">
        <f t="shared" ref="AK8:AK39" si="30">G8*SUM(AB8:AB8, AE8:AF8)</f>
        <v>586.63209275025974</v>
      </c>
      <c r="AL8">
        <f t="shared" si="9"/>
        <v>-14367.974172570368</v>
      </c>
      <c r="AN8">
        <f t="shared" si="10"/>
        <v>0</v>
      </c>
      <c r="AO8">
        <f t="shared" si="11"/>
        <v>0</v>
      </c>
      <c r="AP8">
        <f t="shared" si="12"/>
        <v>-6.6925015276237074</v>
      </c>
      <c r="AQ8">
        <f t="shared" si="13"/>
        <v>-10627.326861116375</v>
      </c>
      <c r="AR8">
        <f t="shared" si="14"/>
        <v>-10634.019362643998</v>
      </c>
      <c r="AS8">
        <f t="shared" si="15"/>
        <v>836.59427735835266</v>
      </c>
      <c r="AT8">
        <f t="shared" si="16"/>
        <v>384.32867301048822</v>
      </c>
      <c r="AU8">
        <f t="shared" si="17"/>
        <v>-9413.0964122751575</v>
      </c>
      <c r="AW8">
        <v>5</v>
      </c>
      <c r="AX8">
        <f>IF(Z8&gt;0, (R8*SUMPRODUCT(K8:$K$98, X8:$X$98)-K8*$AZ$3)/Z8, 0)</f>
        <v>32138.590711321831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4.3147999999999999E-2</v>
      </c>
      <c r="Q9" s="5">
        <f t="shared" si="29"/>
        <v>12.5</v>
      </c>
      <c r="R9">
        <f t="shared" si="0"/>
        <v>500000</v>
      </c>
      <c r="S9">
        <f t="shared" si="1"/>
        <v>29052.317460593618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26264.450959302922</v>
      </c>
      <c r="AC9">
        <f t="shared" si="2"/>
        <v>22480.417870131118</v>
      </c>
      <c r="AE9">
        <f t="shared" si="3"/>
        <v>0</v>
      </c>
      <c r="AF9">
        <f t="shared" si="4"/>
        <v>0</v>
      </c>
      <c r="AG9">
        <f t="shared" si="5"/>
        <v>-9.6723858176819348</v>
      </c>
      <c r="AH9">
        <f t="shared" si="6"/>
        <v>-17630.806219402402</v>
      </c>
      <c r="AI9">
        <f t="shared" si="7"/>
        <v>-17640.478605220083</v>
      </c>
      <c r="AJ9">
        <f t="shared" si="8"/>
        <v>3784.033089171804</v>
      </c>
      <c r="AK9">
        <f t="shared" si="30"/>
        <v>154.96026065988724</v>
      </c>
      <c r="AL9">
        <f t="shared" si="9"/>
        <v>-13701.485255388392</v>
      </c>
      <c r="AN9">
        <f t="shared" si="10"/>
        <v>0</v>
      </c>
      <c r="AO9">
        <f t="shared" si="11"/>
        <v>0</v>
      </c>
      <c r="AP9">
        <f t="shared" si="12"/>
        <v>-6.0013338918776045</v>
      </c>
      <c r="AQ9">
        <f t="shared" si="13"/>
        <v>-10939.219847103237</v>
      </c>
      <c r="AR9">
        <f t="shared" si="14"/>
        <v>-10945.221180995113</v>
      </c>
      <c r="AS9">
        <f t="shared" si="15"/>
        <v>2347.8432781825809</v>
      </c>
      <c r="AT9">
        <f t="shared" si="16"/>
        <v>96.146729640613486</v>
      </c>
      <c r="AU9">
        <f t="shared" si="17"/>
        <v>-8501.2311731719201</v>
      </c>
      <c r="AW9">
        <v>6</v>
      </c>
      <c r="AX9">
        <f>IF(Z9&gt;0, (R9*SUMPRODUCT(K9:$K$98, X9:$X$98)-K9*$AZ$3)/Z9, 0)</f>
        <v>29052.317460593618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4.8848999999999997E-2</v>
      </c>
      <c r="Q10" s="5">
        <f t="shared" si="29"/>
        <v>12.5</v>
      </c>
      <c r="R10">
        <f t="shared" si="0"/>
        <v>500000</v>
      </c>
      <c r="S10">
        <f t="shared" si="1"/>
        <v>24475.282605205597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22480.417870131118</v>
      </c>
      <c r="AC10">
        <f t="shared" si="2"/>
        <v>17824.223603221675</v>
      </c>
      <c r="AE10">
        <f t="shared" si="3"/>
        <v>0</v>
      </c>
      <c r="AF10">
        <f t="shared" si="4"/>
        <v>0</v>
      </c>
      <c r="AG10">
        <f t="shared" si="5"/>
        <v>-9.1031755846971709</v>
      </c>
      <c r="AH10">
        <f t="shared" si="6"/>
        <v>-18899.454992317795</v>
      </c>
      <c r="AI10">
        <f t="shared" si="7"/>
        <v>-18908.558167902491</v>
      </c>
      <c r="AJ10">
        <f t="shared" si="8"/>
        <v>4656.1942669094424</v>
      </c>
      <c r="AK10">
        <f t="shared" si="30"/>
        <v>92.169713267537588</v>
      </c>
      <c r="AL10">
        <f t="shared" si="9"/>
        <v>-14160.19418772551</v>
      </c>
      <c r="AN10">
        <f t="shared" si="10"/>
        <v>0</v>
      </c>
      <c r="AO10">
        <f t="shared" si="11"/>
        <v>0</v>
      </c>
      <c r="AP10">
        <f t="shared" si="12"/>
        <v>-5.3582785254477745</v>
      </c>
      <c r="AQ10">
        <f t="shared" si="13"/>
        <v>-11124.529334383042</v>
      </c>
      <c r="AR10">
        <f t="shared" si="14"/>
        <v>-11129.887612908489</v>
      </c>
      <c r="AS10">
        <f t="shared" si="15"/>
        <v>2740.7123501643277</v>
      </c>
      <c r="AT10">
        <f t="shared" si="16"/>
        <v>54.252605665252013</v>
      </c>
      <c r="AU10">
        <f t="shared" si="17"/>
        <v>-8334.9226570789087</v>
      </c>
      <c r="AW10">
        <v>7</v>
      </c>
      <c r="AX10">
        <f>IF(Z10&gt;0, (R10*SUMPRODUCT(K10:$K$98, X10:$X$98)-K10*$AZ$3)/Z10, 0)</f>
        <v>24475.282605205597</v>
      </c>
    </row>
    <row r="11" spans="1:52" x14ac:dyDescent="0.25">
      <c r="A11" t="s">
        <v>33</v>
      </c>
      <c r="C11" s="25">
        <f>AU71</f>
        <v>59118.071769501796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5.4528E-2</v>
      </c>
      <c r="Q11" s="5">
        <f t="shared" si="29"/>
        <v>12.5</v>
      </c>
      <c r="R11">
        <f t="shared" si="0"/>
        <v>500000</v>
      </c>
      <c r="S11">
        <f t="shared" si="1"/>
        <v>18322.308379312577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17824.223603221675</v>
      </c>
      <c r="AC11">
        <f t="shared" si="2"/>
        <v>12482.279069325521</v>
      </c>
      <c r="AE11">
        <f t="shared" si="3"/>
        <v>0</v>
      </c>
      <c r="AF11">
        <f t="shared" si="4"/>
        <v>0</v>
      </c>
      <c r="AG11">
        <f t="shared" si="5"/>
        <v>-8.5157658705678312</v>
      </c>
      <c r="AH11">
        <f t="shared" si="6"/>
        <v>-19855.118331294696</v>
      </c>
      <c r="AI11">
        <f t="shared" si="7"/>
        <v>-19863.634097165264</v>
      </c>
      <c r="AJ11">
        <f t="shared" si="8"/>
        <v>5341.9445338961541</v>
      </c>
      <c r="AK11">
        <f t="shared" si="30"/>
        <v>42.778136647732019</v>
      </c>
      <c r="AL11">
        <f t="shared" si="9"/>
        <v>-14478.911426621378</v>
      </c>
      <c r="AN11">
        <f t="shared" si="10"/>
        <v>0</v>
      </c>
      <c r="AO11">
        <f t="shared" si="11"/>
        <v>0</v>
      </c>
      <c r="AP11">
        <f t="shared" si="12"/>
        <v>-4.762941399427671</v>
      </c>
      <c r="AQ11">
        <f t="shared" si="13"/>
        <v>-11105.139165169758</v>
      </c>
      <c r="AR11">
        <f t="shared" si="14"/>
        <v>-11109.902106569185</v>
      </c>
      <c r="AS11">
        <f t="shared" si="15"/>
        <v>2987.7957145202467</v>
      </c>
      <c r="AT11">
        <f t="shared" si="16"/>
        <v>23.926181288526998</v>
      </c>
      <c r="AU11">
        <f t="shared" si="17"/>
        <v>-8098.1802107604117</v>
      </c>
      <c r="AW11">
        <v>8</v>
      </c>
      <c r="AX11">
        <f>IF(Z11&gt;0, (R11*SUMPRODUCT(K11:$K$98, X11:$X$98)-K11*$AZ$3)/Z11, 0)</f>
        <v>18322.308379312577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6.0775000000000003E-2</v>
      </c>
      <c r="Q12" s="5">
        <f t="shared" si="29"/>
        <v>12.5</v>
      </c>
      <c r="R12">
        <f t="shared" si="0"/>
        <v>500000</v>
      </c>
      <c r="S12">
        <f t="shared" si="1"/>
        <v>10839.418075392223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12482.279069325521</v>
      </c>
      <c r="AC12">
        <f t="shared" si="2"/>
        <v>6861.839451157939</v>
      </c>
      <c r="AE12">
        <f t="shared" si="3"/>
        <v>0</v>
      </c>
      <c r="AF12">
        <f t="shared" si="4"/>
        <v>0</v>
      </c>
      <c r="AG12">
        <f t="shared" si="5"/>
        <v>-7.9130625410783919</v>
      </c>
      <c r="AH12">
        <f t="shared" si="6"/>
        <v>-20701.826831350398</v>
      </c>
      <c r="AI12">
        <f t="shared" si="7"/>
        <v>-20709.739893891478</v>
      </c>
      <c r="AJ12">
        <f t="shared" si="8"/>
        <v>5620.439618167582</v>
      </c>
      <c r="AK12">
        <f t="shared" si="30"/>
        <v>28.709241859448699</v>
      </c>
      <c r="AL12">
        <f t="shared" si="9"/>
        <v>-15060.591033864446</v>
      </c>
      <c r="AN12">
        <f t="shared" si="10"/>
        <v>0</v>
      </c>
      <c r="AO12">
        <f t="shared" si="11"/>
        <v>0</v>
      </c>
      <c r="AP12">
        <f t="shared" si="12"/>
        <v>-4.2058768620005482</v>
      </c>
      <c r="AQ12">
        <f t="shared" si="13"/>
        <v>-11003.241035834522</v>
      </c>
      <c r="AR12">
        <f t="shared" si="14"/>
        <v>-11007.446912696523</v>
      </c>
      <c r="AS12">
        <f t="shared" si="15"/>
        <v>2987.3234062801585</v>
      </c>
      <c r="AT12">
        <f t="shared" si="16"/>
        <v>15.259267247719414</v>
      </c>
      <c r="AU12">
        <f t="shared" si="17"/>
        <v>-8004.8642391686444</v>
      </c>
      <c r="AW12">
        <v>9</v>
      </c>
      <c r="AX12">
        <f>IF(Z12&gt;0, (R12*SUMPRODUCT(K12:$K$98, X12:$X$98)-K12*$AZ$3)/Z12, 0)</f>
        <v>10839.418075392223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6.7419999999999994E-2</v>
      </c>
      <c r="Q13" s="5">
        <f t="shared" si="29"/>
        <v>12.5</v>
      </c>
      <c r="R13">
        <f t="shared" si="0"/>
        <v>500000</v>
      </c>
      <c r="S13">
        <f t="shared" si="1"/>
        <v>1784.6291118176368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6861.839451157939</v>
      </c>
      <c r="AC13">
        <f t="shared" si="2"/>
        <v>1042.2852549971867</v>
      </c>
      <c r="AE13">
        <f t="shared" si="3"/>
        <v>0</v>
      </c>
      <c r="AF13">
        <f t="shared" si="4"/>
        <v>0</v>
      </c>
      <c r="AG13">
        <f t="shared" si="5"/>
        <v>-7.300433239148103</v>
      </c>
      <c r="AH13">
        <f t="shared" si="6"/>
        <v>-21339.947060780207</v>
      </c>
      <c r="AI13">
        <f t="shared" si="7"/>
        <v>-21347.247494019353</v>
      </c>
      <c r="AJ13">
        <f t="shared" si="8"/>
        <v>5819.5541961607523</v>
      </c>
      <c r="AK13">
        <f t="shared" si="30"/>
        <v>13.723678902315879</v>
      </c>
      <c r="AL13">
        <f t="shared" si="9"/>
        <v>-15513.969618956286</v>
      </c>
      <c r="AN13">
        <f t="shared" si="10"/>
        <v>0</v>
      </c>
      <c r="AO13">
        <f t="shared" si="11"/>
        <v>0</v>
      </c>
      <c r="AP13">
        <f t="shared" si="12"/>
        <v>-3.6884580564110885</v>
      </c>
      <c r="AQ13">
        <f t="shared" si="13"/>
        <v>-10781.757339774787</v>
      </c>
      <c r="AR13">
        <f t="shared" si="14"/>
        <v>-10785.445797831197</v>
      </c>
      <c r="AS13">
        <f t="shared" si="15"/>
        <v>2940.2613319500588</v>
      </c>
      <c r="AT13">
        <f t="shared" si="16"/>
        <v>6.9337274039304422</v>
      </c>
      <c r="AU13">
        <f t="shared" si="17"/>
        <v>-7838.250738477208</v>
      </c>
      <c r="AW13">
        <v>10</v>
      </c>
      <c r="AX13">
        <f>IF(Z13&gt;0, (R13*SUMPRODUCT(K13:$K$98, X13:$X$98)-K13*$AZ$3)/Z13, 0)</f>
        <v>1784.6291118176368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7.4817999999999996E-2</v>
      </c>
      <c r="Q14" s="5">
        <f t="shared" si="29"/>
        <v>12.5</v>
      </c>
      <c r="R14">
        <f t="shared" si="0"/>
        <v>500000</v>
      </c>
      <c r="S14">
        <f t="shared" si="1"/>
        <v>-9036.5753590700424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1042.2852549971867</v>
      </c>
      <c r="AC14">
        <f t="shared" si="2"/>
        <v>-4830.0315232658031</v>
      </c>
      <c r="AE14">
        <f t="shared" si="3"/>
        <v>0</v>
      </c>
      <c r="AF14">
        <f t="shared" si="4"/>
        <v>0</v>
      </c>
      <c r="AG14">
        <f t="shared" si="5"/>
        <v>-6.6812250926700401</v>
      </c>
      <c r="AH14">
        <f t="shared" si="6"/>
        <v>-21848.152563463311</v>
      </c>
      <c r="AI14">
        <f t="shared" si="7"/>
        <v>-21854.833788555981</v>
      </c>
      <c r="AJ14">
        <f t="shared" si="8"/>
        <v>5872.3167782629898</v>
      </c>
      <c r="AK14">
        <f t="shared" si="30"/>
        <v>1.876113458994936</v>
      </c>
      <c r="AL14">
        <f t="shared" si="9"/>
        <v>-15980.640896833997</v>
      </c>
      <c r="AN14">
        <f t="shared" si="10"/>
        <v>0</v>
      </c>
      <c r="AO14">
        <f t="shared" si="11"/>
        <v>0</v>
      </c>
      <c r="AP14">
        <f t="shared" si="12"/>
        <v>-3.2093652985191223</v>
      </c>
      <c r="AQ14">
        <f t="shared" si="13"/>
        <v>-10494.887045619502</v>
      </c>
      <c r="AR14">
        <f t="shared" si="14"/>
        <v>-10498.096410918022</v>
      </c>
      <c r="AS14">
        <f t="shared" si="15"/>
        <v>2820.8014890480513</v>
      </c>
      <c r="AT14">
        <f t="shared" si="16"/>
        <v>0.90120200230775049</v>
      </c>
      <c r="AU14">
        <f t="shared" si="17"/>
        <v>-7676.3937198676622</v>
      </c>
      <c r="AW14">
        <v>11</v>
      </c>
      <c r="AX14">
        <f>IF(Z14&gt;0, (R14*SUMPRODUCT(K14:$K$98, X14:$X$98)-K14*$AZ$3)/Z14, 0)</f>
        <v>-9036.5753590700424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8.3350999999999995E-2</v>
      </c>
      <c r="Q15" s="5">
        <f t="shared" si="29"/>
        <v>12.5</v>
      </c>
      <c r="R15">
        <f t="shared" si="0"/>
        <v>500000</v>
      </c>
      <c r="S15">
        <f t="shared" si="1"/>
        <v>-21586.057166478742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-4830.0315232658031</v>
      </c>
      <c r="AC15">
        <f t="shared" si="2"/>
        <v>-10460.648286568176</v>
      </c>
      <c r="AE15">
        <f t="shared" si="3"/>
        <v>0</v>
      </c>
      <c r="AF15">
        <f t="shared" si="4"/>
        <v>0</v>
      </c>
      <c r="AG15">
        <f t="shared" si="5"/>
        <v>-6.0575260490441991</v>
      </c>
      <c r="AH15">
        <f t="shared" si="6"/>
        <v>-22275.471707965618</v>
      </c>
      <c r="AI15">
        <f t="shared" si="7"/>
        <v>-22281.529234014663</v>
      </c>
      <c r="AJ15">
        <f t="shared" si="8"/>
        <v>5630.6167633023724</v>
      </c>
      <c r="AK15">
        <f t="shared" si="30"/>
        <v>-19.803129245389794</v>
      </c>
      <c r="AL15">
        <f t="shared" si="9"/>
        <v>-16670.715599957679</v>
      </c>
      <c r="AN15">
        <f t="shared" si="10"/>
        <v>0</v>
      </c>
      <c r="AO15">
        <f t="shared" si="11"/>
        <v>0</v>
      </c>
      <c r="AP15">
        <f t="shared" si="12"/>
        <v>-2.7604286486453504</v>
      </c>
      <c r="AQ15">
        <f t="shared" si="13"/>
        <v>-10150.984043140777</v>
      </c>
      <c r="AR15">
        <f t="shared" si="14"/>
        <v>-10153.744471789423</v>
      </c>
      <c r="AS15">
        <f t="shared" si="15"/>
        <v>2565.8850984908436</v>
      </c>
      <c r="AT15">
        <f t="shared" si="16"/>
        <v>-9.0243318574628386</v>
      </c>
      <c r="AU15">
        <f t="shared" si="17"/>
        <v>-7596.8837051560422</v>
      </c>
      <c r="AW15">
        <v>12</v>
      </c>
      <c r="AX15">
        <f>IF(Z15&gt;0, (R15*SUMPRODUCT(K15:$K$98, X15:$X$98)-K15*$AZ$3)/Z15, 0)</f>
        <v>-21586.057166478742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9.2474000000000001E-2</v>
      </c>
      <c r="Q16" s="5">
        <f t="shared" si="29"/>
        <v>12.5</v>
      </c>
      <c r="R16">
        <f t="shared" si="0"/>
        <v>500000</v>
      </c>
      <c r="S16">
        <f t="shared" si="1"/>
        <v>-36223.005002387523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-10460.648286568176</v>
      </c>
      <c r="AC16">
        <f t="shared" si="2"/>
        <v>-15754.941377177835</v>
      </c>
      <c r="AE16">
        <f t="shared" si="3"/>
        <v>0</v>
      </c>
      <c r="AF16">
        <f t="shared" si="4"/>
        <v>0</v>
      </c>
      <c r="AG16">
        <f t="shared" si="5"/>
        <v>-5.4367871246944439</v>
      </c>
      <c r="AH16">
        <f t="shared" si="6"/>
        <v>-22406.546554372529</v>
      </c>
      <c r="AI16">
        <f t="shared" si="7"/>
        <v>-22411.983341497224</v>
      </c>
      <c r="AJ16">
        <f t="shared" si="8"/>
        <v>5294.293090609659</v>
      </c>
      <c r="AK16">
        <f t="shared" si="30"/>
        <v>-74.270602834634047</v>
      </c>
      <c r="AL16">
        <f t="shared" si="9"/>
        <v>-17191.960853722197</v>
      </c>
      <c r="AN16">
        <f t="shared" si="10"/>
        <v>0</v>
      </c>
      <c r="AO16">
        <f t="shared" si="11"/>
        <v>0</v>
      </c>
      <c r="AP16">
        <f t="shared" si="12"/>
        <v>-2.3437295272954941</v>
      </c>
      <c r="AQ16">
        <f t="shared" si="13"/>
        <v>-9659.1761935419599</v>
      </c>
      <c r="AR16">
        <f t="shared" si="14"/>
        <v>-9661.5199230692542</v>
      </c>
      <c r="AS16">
        <f t="shared" si="15"/>
        <v>2282.302168179106</v>
      </c>
      <c r="AT16">
        <f t="shared" si="16"/>
        <v>-32.017108796282194</v>
      </c>
      <c r="AU16">
        <f t="shared" si="17"/>
        <v>-7411.2348636864308</v>
      </c>
      <c r="AW16">
        <v>13</v>
      </c>
      <c r="AX16">
        <f>IF(Z16&gt;0, (R16*SUMPRODUCT(K16:$K$98, X16:$X$98)-K16*$AZ$3)/Z16, 0)</f>
        <v>-36223.005002387523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0.10216500000000001</v>
      </c>
      <c r="Q17" s="5">
        <f t="shared" si="29"/>
        <v>12.5</v>
      </c>
      <c r="R17">
        <f t="shared" si="0"/>
        <v>500000</v>
      </c>
      <c r="S17">
        <f t="shared" si="1"/>
        <v>-52602.884737752946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-15754.941377177835</v>
      </c>
      <c r="AC17">
        <f t="shared" si="2"/>
        <v>-20313.003289341315</v>
      </c>
      <c r="AE17">
        <f t="shared" si="3"/>
        <v>0</v>
      </c>
      <c r="AF17">
        <f t="shared" si="4"/>
        <v>0</v>
      </c>
      <c r="AG17">
        <f t="shared" si="5"/>
        <v>-4.8269698968530923</v>
      </c>
      <c r="AH17">
        <f t="shared" si="6"/>
        <v>-22217.974263776319</v>
      </c>
      <c r="AI17">
        <f t="shared" si="7"/>
        <v>-22222.801233673174</v>
      </c>
      <c r="AJ17">
        <f t="shared" si="8"/>
        <v>4558.0619121634809</v>
      </c>
      <c r="AK17">
        <f t="shared" si="30"/>
        <v>-217.41819100505413</v>
      </c>
      <c r="AL17">
        <f t="shared" si="9"/>
        <v>-17882.157512514746</v>
      </c>
      <c r="AN17">
        <f t="shared" si="10"/>
        <v>0</v>
      </c>
      <c r="AO17">
        <f t="shared" si="11"/>
        <v>0</v>
      </c>
      <c r="AP17">
        <f t="shared" si="12"/>
        <v>-1.9560491679511141</v>
      </c>
      <c r="AQ17">
        <f t="shared" si="13"/>
        <v>-9003.464078065208</v>
      </c>
      <c r="AR17">
        <f t="shared" si="14"/>
        <v>-9005.4201272331593</v>
      </c>
      <c r="AS17">
        <f t="shared" si="15"/>
        <v>1847.0786852368039</v>
      </c>
      <c r="AT17">
        <f t="shared" si="16"/>
        <v>-88.105101274845566</v>
      </c>
      <c r="AU17">
        <f t="shared" si="17"/>
        <v>-7246.4465432712004</v>
      </c>
      <c r="AW17">
        <v>14</v>
      </c>
      <c r="AX17">
        <f>IF(Z17&gt;0, (R17*SUMPRODUCT(K17:$K$98, X17:$X$98)-K17*$AZ$3)/Z17, 0)</f>
        <v>-52602.884737752946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0.113081</v>
      </c>
      <c r="Q18" s="5">
        <f t="shared" si="29"/>
        <v>12.5</v>
      </c>
      <c r="R18">
        <f t="shared" si="0"/>
        <v>500000</v>
      </c>
      <c r="S18">
        <f t="shared" si="1"/>
        <v>-70797.883301517606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-20313.003289341315</v>
      </c>
      <c r="AC18">
        <f t="shared" si="2"/>
        <v>-23974.211411897792</v>
      </c>
      <c r="AE18">
        <f t="shared" si="3"/>
        <v>0</v>
      </c>
      <c r="AF18">
        <f t="shared" si="4"/>
        <v>0</v>
      </c>
      <c r="AG18">
        <f t="shared" si="5"/>
        <v>-4.2328616149785168</v>
      </c>
      <c r="AH18">
        <f t="shared" si="6"/>
        <v>-21833.543316241779</v>
      </c>
      <c r="AI18">
        <f t="shared" si="7"/>
        <v>-21837.776177856758</v>
      </c>
      <c r="AJ18">
        <f t="shared" si="8"/>
        <v>3661.2081225564762</v>
      </c>
      <c r="AK18">
        <f t="shared" si="30"/>
        <v>-438.76087104977245</v>
      </c>
      <c r="AL18">
        <f t="shared" si="9"/>
        <v>-18615.328926350056</v>
      </c>
      <c r="AN18">
        <f t="shared" si="10"/>
        <v>0</v>
      </c>
      <c r="AO18">
        <f t="shared" si="11"/>
        <v>0</v>
      </c>
      <c r="AP18">
        <f t="shared" si="12"/>
        <v>-1.6006874582964941</v>
      </c>
      <c r="AQ18">
        <f t="shared" si="13"/>
        <v>-8256.5134737245207</v>
      </c>
      <c r="AR18">
        <f t="shared" si="14"/>
        <v>-8258.114161182817</v>
      </c>
      <c r="AS18">
        <f t="shared" si="15"/>
        <v>1384.5125253449016</v>
      </c>
      <c r="AT18">
        <f t="shared" si="16"/>
        <v>-165.92061998799375</v>
      </c>
      <c r="AU18">
        <f t="shared" si="17"/>
        <v>-7039.5222558259102</v>
      </c>
      <c r="AW18">
        <v>15</v>
      </c>
      <c r="AX18">
        <f>IF(Z18&gt;0, (R18*SUMPRODUCT(K18:$K$98, X18:$X$98)-K18*$AZ$3)/Z18, 0)</f>
        <v>-70797.883301517606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0.12539</v>
      </c>
      <c r="Q19" s="5">
        <f t="shared" si="29"/>
        <v>12.5</v>
      </c>
      <c r="R19">
        <f t="shared" si="0"/>
        <v>500000</v>
      </c>
      <c r="S19">
        <f t="shared" si="1"/>
        <v>-92901.776845244865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-23974.211411897792</v>
      </c>
      <c r="AC19">
        <f t="shared" si="2"/>
        <v>-27199.964170477004</v>
      </c>
      <c r="AE19">
        <f t="shared" si="3"/>
        <v>0</v>
      </c>
      <c r="AF19">
        <f t="shared" si="4"/>
        <v>0</v>
      </c>
      <c r="AG19">
        <f t="shared" si="5"/>
        <v>-3.6597744809265755</v>
      </c>
      <c r="AH19">
        <f t="shared" si="6"/>
        <v>-21230.340716086248</v>
      </c>
      <c r="AI19">
        <f t="shared" si="7"/>
        <v>-21234.000490567174</v>
      </c>
      <c r="AJ19">
        <f t="shared" si="8"/>
        <v>3225.7527585792122</v>
      </c>
      <c r="AK19">
        <f t="shared" si="30"/>
        <v>-534.6249144853208</v>
      </c>
      <c r="AL19">
        <f t="shared" si="9"/>
        <v>-18542.872646473283</v>
      </c>
      <c r="AN19">
        <f t="shared" si="10"/>
        <v>0</v>
      </c>
      <c r="AO19">
        <f t="shared" si="11"/>
        <v>0</v>
      </c>
      <c r="AP19">
        <f t="shared" si="12"/>
        <v>-1.290655957584381</v>
      </c>
      <c r="AQ19">
        <f t="shared" si="13"/>
        <v>-7487.0913138411779</v>
      </c>
      <c r="AR19">
        <f t="shared" si="14"/>
        <v>-7488.3819697987619</v>
      </c>
      <c r="AS19">
        <f t="shared" si="15"/>
        <v>1137.5938701284254</v>
      </c>
      <c r="AT19">
        <f t="shared" si="16"/>
        <v>-188.54080614793025</v>
      </c>
      <c r="AU19">
        <f t="shared" si="17"/>
        <v>-6539.3289058182672</v>
      </c>
      <c r="AW19">
        <v>16</v>
      </c>
      <c r="AX19">
        <f>IF(Z19&gt;0, (R19*SUMPRODUCT(K19:$K$98, X19:$X$98)-K19*$AZ$3)/Z19, 0)</f>
        <v>-92901.776845244865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0.13947699999999999</v>
      </c>
      <c r="Q20" s="5">
        <f t="shared" si="29"/>
        <v>12.5</v>
      </c>
      <c r="R20">
        <f t="shared" si="0"/>
        <v>500000</v>
      </c>
      <c r="S20">
        <f t="shared" si="1"/>
        <v>-124904.17239799062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-27199.964170477004</v>
      </c>
      <c r="AC20">
        <f t="shared" si="2"/>
        <v>-31103.360930769646</v>
      </c>
      <c r="AE20">
        <f t="shared" si="3"/>
        <v>0</v>
      </c>
      <c r="AF20">
        <f t="shared" si="4"/>
        <v>0</v>
      </c>
      <c r="AG20">
        <f t="shared" si="5"/>
        <v>-3.1127223708411136</v>
      </c>
      <c r="AH20">
        <f t="shared" si="6"/>
        <v>-20418.174611047834</v>
      </c>
      <c r="AI20">
        <f t="shared" si="7"/>
        <v>-20421.287333418677</v>
      </c>
      <c r="AJ20">
        <f t="shared" si="8"/>
        <v>3903.3967602926423</v>
      </c>
      <c r="AK20">
        <f t="shared" si="30"/>
        <v>-116.95984593305111</v>
      </c>
      <c r="AL20">
        <f t="shared" si="9"/>
        <v>-16634.850419059087</v>
      </c>
      <c r="AN20">
        <f t="shared" si="10"/>
        <v>0</v>
      </c>
      <c r="AO20">
        <f t="shared" si="11"/>
        <v>0</v>
      </c>
      <c r="AP20">
        <f t="shared" si="12"/>
        <v>-1.0411956530518263</v>
      </c>
      <c r="AQ20">
        <f t="shared" si="13"/>
        <v>-6829.8139427486167</v>
      </c>
      <c r="AR20">
        <f t="shared" si="14"/>
        <v>-6830.8551384016691</v>
      </c>
      <c r="AS20">
        <f t="shared" si="15"/>
        <v>1305.673701267184</v>
      </c>
      <c r="AT20">
        <f t="shared" si="16"/>
        <v>-39.12269346854648</v>
      </c>
      <c r="AU20">
        <f t="shared" si="17"/>
        <v>-5564.3041306030318</v>
      </c>
      <c r="AW20">
        <v>17</v>
      </c>
      <c r="AX20">
        <f>IF(Z20&gt;0, (R20*SUMPRODUCT(K20:$K$98, X20:$X$98)-K20*$AZ$3)/Z20, 0)</f>
        <v>-124904.17239799062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0.15573300000000001</v>
      </c>
      <c r="Q21" s="5">
        <f t="shared" si="29"/>
        <v>12.5</v>
      </c>
      <c r="R21">
        <f t="shared" si="0"/>
        <v>500000</v>
      </c>
      <c r="S21">
        <f t="shared" si="1"/>
        <v>-167004.68488652483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-31103.360930769646</v>
      </c>
      <c r="AC21">
        <f t="shared" si="2"/>
        <v>-34694.776436144501</v>
      </c>
      <c r="AE21">
        <f t="shared" si="3"/>
        <v>0</v>
      </c>
      <c r="AF21">
        <f t="shared" si="4"/>
        <v>0</v>
      </c>
      <c r="AG21">
        <f t="shared" si="5"/>
        <v>-2.5968415541545036</v>
      </c>
      <c r="AH21">
        <f t="shared" si="6"/>
        <v>-19390.143719127969</v>
      </c>
      <c r="AI21">
        <f t="shared" si="7"/>
        <v>-19392.740560682123</v>
      </c>
      <c r="AJ21">
        <f t="shared" si="8"/>
        <v>3591.4155053748545</v>
      </c>
      <c r="AK21">
        <f t="shared" si="30"/>
        <v>-49.765377489231433</v>
      </c>
      <c r="AL21">
        <f t="shared" si="9"/>
        <v>-15851.0904327965</v>
      </c>
      <c r="AN21">
        <f t="shared" si="10"/>
        <v>0</v>
      </c>
      <c r="AO21">
        <f t="shared" si="11"/>
        <v>0</v>
      </c>
      <c r="AP21">
        <f t="shared" si="12"/>
        <v>-0.82601290784004189</v>
      </c>
      <c r="AQ21">
        <f t="shared" si="13"/>
        <v>-6167.6881946260974</v>
      </c>
      <c r="AR21">
        <f t="shared" si="14"/>
        <v>-6168.5142075339372</v>
      </c>
      <c r="AS21">
        <f t="shared" si="15"/>
        <v>1142.3706464148781</v>
      </c>
      <c r="AT21">
        <f t="shared" si="16"/>
        <v>-15.829554215147814</v>
      </c>
      <c r="AU21">
        <f t="shared" si="17"/>
        <v>-5041.9731153342063</v>
      </c>
      <c r="AW21">
        <v>18</v>
      </c>
      <c r="AX21">
        <f>IF(Z21&gt;0, (R21*SUMPRODUCT(K21:$K$98, X21:$X$98)-K21*$AZ$3)/Z21, 0)</f>
        <v>-167004.68488652483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0.17447299999999999</v>
      </c>
      <c r="Q22" s="5">
        <f t="shared" si="29"/>
        <v>12.5</v>
      </c>
      <c r="R22">
        <f t="shared" si="0"/>
        <v>500000</v>
      </c>
      <c r="S22">
        <f t="shared" si="1"/>
        <v>-216628.24619149856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-34694.776436144501</v>
      </c>
      <c r="AC22">
        <f t="shared" si="2"/>
        <v>-36701.926970293563</v>
      </c>
      <c r="AE22">
        <f t="shared" si="3"/>
        <v>0</v>
      </c>
      <c r="AF22">
        <f t="shared" si="4"/>
        <v>0</v>
      </c>
      <c r="AG22">
        <f t="shared" si="5"/>
        <v>-2.1177944021349595</v>
      </c>
      <c r="AH22">
        <f t="shared" si="6"/>
        <v>-18123.149459119948</v>
      </c>
      <c r="AI22">
        <f t="shared" si="7"/>
        <v>-18125.267253522085</v>
      </c>
      <c r="AJ22">
        <f t="shared" si="8"/>
        <v>2007.1505341490629</v>
      </c>
      <c r="AK22">
        <f t="shared" si="30"/>
        <v>-728.59030515903453</v>
      </c>
      <c r="AL22">
        <f t="shared" si="9"/>
        <v>-16846.707024532057</v>
      </c>
      <c r="AN22">
        <f t="shared" si="10"/>
        <v>0</v>
      </c>
      <c r="AO22">
        <f t="shared" si="11"/>
        <v>0</v>
      </c>
      <c r="AP22">
        <f t="shared" si="12"/>
        <v>-0.62897836479184477</v>
      </c>
      <c r="AQ22">
        <f t="shared" si="13"/>
        <v>-5382.5191435882589</v>
      </c>
      <c r="AR22">
        <f t="shared" si="14"/>
        <v>-5383.1481219530506</v>
      </c>
      <c r="AS22">
        <f t="shared" si="15"/>
        <v>596.11747938679446</v>
      </c>
      <c r="AT22">
        <f t="shared" si="16"/>
        <v>-216.38905942906393</v>
      </c>
      <c r="AU22">
        <f t="shared" si="17"/>
        <v>-5003.4197019953208</v>
      </c>
      <c r="AW22">
        <v>19</v>
      </c>
      <c r="AX22">
        <f>IF(Z22&gt;0, (R22*SUMPRODUCT(K22:$K$98, X22:$X$98)-K22*$AZ$3)/Z22, 0)</f>
        <v>-216628.24619149856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0.196798</v>
      </c>
      <c r="Q23" s="5">
        <f t="shared" si="29"/>
        <v>12.5</v>
      </c>
      <c r="R23">
        <f t="shared" si="0"/>
        <v>500000</v>
      </c>
      <c r="S23">
        <f t="shared" si="1"/>
        <v>-266439.03056722059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-36701.926970293563</v>
      </c>
      <c r="AC23">
        <f t="shared" si="2"/>
        <v>-35805.968759037234</v>
      </c>
      <c r="AE23">
        <f t="shared" si="3"/>
        <v>0</v>
      </c>
      <c r="AF23">
        <f t="shared" si="4"/>
        <v>0</v>
      </c>
      <c r="AG23">
        <f t="shared" si="5"/>
        <v>-1.6798387553622542</v>
      </c>
      <c r="AH23">
        <f t="shared" si="6"/>
        <v>-16671.108110054229</v>
      </c>
      <c r="AI23">
        <f t="shared" si="7"/>
        <v>-16672.78794880959</v>
      </c>
      <c r="AJ23">
        <f t="shared" si="8"/>
        <v>-895.95821125632938</v>
      </c>
      <c r="AK23">
        <f t="shared" si="30"/>
        <v>-2569.1348879205498</v>
      </c>
      <c r="AL23">
        <f t="shared" si="9"/>
        <v>-20137.88104798647</v>
      </c>
      <c r="AN23">
        <f t="shared" si="10"/>
        <v>0</v>
      </c>
      <c r="AO23">
        <f t="shared" si="11"/>
        <v>0</v>
      </c>
      <c r="AP23">
        <f t="shared" si="12"/>
        <v>-0.4454525865264472</v>
      </c>
      <c r="AQ23">
        <f t="shared" si="13"/>
        <v>-4420.7744369394804</v>
      </c>
      <c r="AR23">
        <f t="shared" si="14"/>
        <v>-4421.2198895260062</v>
      </c>
      <c r="AS23">
        <f t="shared" si="15"/>
        <v>-237.58643581102177</v>
      </c>
      <c r="AT23">
        <f t="shared" si="16"/>
        <v>-681.27240028626977</v>
      </c>
      <c r="AU23">
        <f t="shared" si="17"/>
        <v>-5340.0787256232979</v>
      </c>
      <c r="AW23">
        <v>20</v>
      </c>
      <c r="AX23">
        <f>IF(Z23&gt;0, (R23*SUMPRODUCT(K23:$K$98, X23:$X$98)-K23*$AZ$3)/Z23, 0)</f>
        <v>-266439.03056722059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0.22254599999999999</v>
      </c>
      <c r="Q24" s="5">
        <f t="shared" si="29"/>
        <v>12.5</v>
      </c>
      <c r="R24">
        <f t="shared" si="0"/>
        <v>500000</v>
      </c>
      <c r="S24">
        <f t="shared" si="1"/>
        <v>-335682.85996895429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-35805.968759037234</v>
      </c>
      <c r="AC24">
        <f t="shared" si="2"/>
        <v>-34620.959843436882</v>
      </c>
      <c r="AE24">
        <f t="shared" si="3"/>
        <v>0</v>
      </c>
      <c r="AF24">
        <f t="shared" si="4"/>
        <v>0</v>
      </c>
      <c r="AG24">
        <f t="shared" si="5"/>
        <v>-1.2891989721577835</v>
      </c>
      <c r="AH24">
        <f t="shared" si="6"/>
        <v>-14953.655826033928</v>
      </c>
      <c r="AI24">
        <f t="shared" si="7"/>
        <v>-14954.945025006085</v>
      </c>
      <c r="AJ24">
        <f t="shared" si="8"/>
        <v>-1185.0089156003523</v>
      </c>
      <c r="AK24">
        <f t="shared" si="30"/>
        <v>-2506.4178131326066</v>
      </c>
      <c r="AL24">
        <f t="shared" si="9"/>
        <v>-18646.371753739044</v>
      </c>
      <c r="AN24">
        <f t="shared" si="10"/>
        <v>0</v>
      </c>
      <c r="AO24">
        <f t="shared" si="11"/>
        <v>0</v>
      </c>
      <c r="AP24">
        <f t="shared" si="12"/>
        <v>-0.30523604405363214</v>
      </c>
      <c r="AQ24">
        <f t="shared" si="13"/>
        <v>-3540.4889757540964</v>
      </c>
      <c r="AR24">
        <f t="shared" si="14"/>
        <v>-3540.7942117981502</v>
      </c>
      <c r="AS24">
        <f t="shared" si="15"/>
        <v>-280.56757830075827</v>
      </c>
      <c r="AT24">
        <f t="shared" si="16"/>
        <v>-593.42977658883763</v>
      </c>
      <c r="AU24">
        <f t="shared" si="17"/>
        <v>-4414.7915666877461</v>
      </c>
      <c r="AW24">
        <v>21</v>
      </c>
      <c r="AX24">
        <f>IF(Z24&gt;0, (R24*SUMPRODUCT(K24:$K$98, X24:$X$98)-K24*$AZ$3)/Z24, 0)</f>
        <v>-335682.85996895429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0.252114</v>
      </c>
      <c r="Q25" s="5">
        <f t="shared" si="29"/>
        <v>12.5</v>
      </c>
      <c r="R25">
        <f t="shared" si="0"/>
        <v>500000</v>
      </c>
      <c r="S25">
        <f t="shared" si="1"/>
        <v>-435679.0303255883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-34620.959843436882</v>
      </c>
      <c r="AC25">
        <f t="shared" si="2"/>
        <v>-33156.285111566147</v>
      </c>
      <c r="AE25">
        <f t="shared" si="3"/>
        <v>0</v>
      </c>
      <c r="AF25">
        <f t="shared" si="4"/>
        <v>0</v>
      </c>
      <c r="AG25">
        <f t="shared" si="5"/>
        <v>-0.95128187276961806</v>
      </c>
      <c r="AH25">
        <f t="shared" si="6"/>
        <v>-13001.004386663497</v>
      </c>
      <c r="AI25">
        <f t="shared" si="7"/>
        <v>-13001.955668536266</v>
      </c>
      <c r="AJ25">
        <f t="shared" si="8"/>
        <v>-1464.6747318707348</v>
      </c>
      <c r="AK25">
        <f t="shared" si="30"/>
        <v>-2423.4671890405821</v>
      </c>
      <c r="AL25">
        <f t="shared" si="9"/>
        <v>-16890.097589447581</v>
      </c>
      <c r="AN25">
        <f t="shared" si="10"/>
        <v>0</v>
      </c>
      <c r="AO25">
        <f t="shared" si="11"/>
        <v>0</v>
      </c>
      <c r="AP25">
        <f t="shared" si="12"/>
        <v>-0.20109768178799853</v>
      </c>
      <c r="AQ25">
        <f t="shared" si="13"/>
        <v>-2748.3671432334791</v>
      </c>
      <c r="AR25">
        <f t="shared" si="14"/>
        <v>-2748.5682409152669</v>
      </c>
      <c r="AS25">
        <f t="shared" si="15"/>
        <v>-309.6271479399835</v>
      </c>
      <c r="AT25">
        <f t="shared" si="16"/>
        <v>-512.31254116766479</v>
      </c>
      <c r="AU25">
        <f t="shared" si="17"/>
        <v>-3570.5079300229149</v>
      </c>
      <c r="AW25">
        <v>22</v>
      </c>
      <c r="AX25">
        <f>IF(Z25&gt;0, (R25*SUMPRODUCT(K25:$K$98, X25:$X$98)-K25*$AZ$3)/Z25, 0)</f>
        <v>-435679.0303255883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0.286269</v>
      </c>
      <c r="Q26" s="5">
        <f t="shared" si="29"/>
        <v>12.5</v>
      </c>
      <c r="R26">
        <f t="shared" si="0"/>
        <v>500000</v>
      </c>
      <c r="S26">
        <f t="shared" si="1"/>
        <v>-586972.85816776764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-33156.285111566147</v>
      </c>
      <c r="AC26">
        <f t="shared" si="2"/>
        <v>-31435.756087277448</v>
      </c>
      <c r="AE26">
        <f t="shared" si="3"/>
        <v>0</v>
      </c>
      <c r="AF26">
        <f t="shared" si="4"/>
        <v>0</v>
      </c>
      <c r="AG26">
        <f t="shared" si="5"/>
        <v>-0.66944654360603606</v>
      </c>
      <c r="AH26">
        <f t="shared" si="6"/>
        <v>-10892.90041743543</v>
      </c>
      <c r="AI26">
        <f t="shared" si="7"/>
        <v>-10893.569863979037</v>
      </c>
      <c r="AJ26">
        <f t="shared" si="8"/>
        <v>-1720.5290242886986</v>
      </c>
      <c r="AK26">
        <f t="shared" si="30"/>
        <v>-2320.9399578096304</v>
      </c>
      <c r="AL26">
        <f t="shared" si="9"/>
        <v>-14935.038846077367</v>
      </c>
      <c r="AN26">
        <f t="shared" si="10"/>
        <v>0</v>
      </c>
      <c r="AO26">
        <f t="shared" si="11"/>
        <v>0</v>
      </c>
      <c r="AP26">
        <f t="shared" si="12"/>
        <v>-0.12635595776995534</v>
      </c>
      <c r="AQ26">
        <f t="shared" si="13"/>
        <v>-2056.0011524203051</v>
      </c>
      <c r="AR26">
        <f t="shared" si="14"/>
        <v>-2056.1275083780752</v>
      </c>
      <c r="AS26">
        <f t="shared" si="15"/>
        <v>-324.74451442226416</v>
      </c>
      <c r="AT26">
        <f t="shared" si="16"/>
        <v>-438.07021501059461</v>
      </c>
      <c r="AU26">
        <f t="shared" si="17"/>
        <v>-2818.9422378109339</v>
      </c>
      <c r="AW26">
        <v>23</v>
      </c>
      <c r="AX26">
        <f>IF(Z26&gt;0, (R26*SUMPRODUCT(K26:$K$98, X26:$X$98)-K26*$AZ$3)/Z26, 0)</f>
        <v>-586972.85816776764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0.32445800000000002</v>
      </c>
      <c r="Q27" s="5">
        <f t="shared" si="29"/>
        <v>12.5</v>
      </c>
      <c r="R27">
        <f t="shared" si="0"/>
        <v>500000</v>
      </c>
      <c r="S27">
        <f t="shared" si="1"/>
        <v>-827685.33986460511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-31435.756087277448</v>
      </c>
      <c r="AC27">
        <f t="shared" si="2"/>
        <v>-29501.671375838665</v>
      </c>
      <c r="AE27">
        <f t="shared" si="3"/>
        <v>0</v>
      </c>
      <c r="AF27">
        <f t="shared" si="4"/>
        <v>0</v>
      </c>
      <c r="AG27">
        <f t="shared" si="5"/>
        <v>-0.44554479152464849</v>
      </c>
      <c r="AH27">
        <f t="shared" si="6"/>
        <v>-8688.2914658130903</v>
      </c>
      <c r="AI27">
        <f t="shared" si="7"/>
        <v>-8688.7370106046146</v>
      </c>
      <c r="AJ27">
        <f t="shared" si="8"/>
        <v>-1934.0847114387834</v>
      </c>
      <c r="AK27">
        <f t="shared" si="30"/>
        <v>-2200.5029261094214</v>
      </c>
      <c r="AL27">
        <f t="shared" si="9"/>
        <v>-12823.324648152819</v>
      </c>
      <c r="AN27">
        <f t="shared" si="10"/>
        <v>0</v>
      </c>
      <c r="AO27">
        <f t="shared" si="11"/>
        <v>0</v>
      </c>
      <c r="AP27">
        <f t="shared" si="12"/>
        <v>-7.5084997184046084E-2</v>
      </c>
      <c r="AQ27">
        <f t="shared" si="13"/>
        <v>-1464.1857623615774</v>
      </c>
      <c r="AR27">
        <f t="shared" si="14"/>
        <v>-1464.2608473587616</v>
      </c>
      <c r="AS27">
        <f t="shared" si="15"/>
        <v>-325.93972115607983</v>
      </c>
      <c r="AT27">
        <f t="shared" si="16"/>
        <v>-370.8375883937822</v>
      </c>
      <c r="AU27">
        <f t="shared" si="17"/>
        <v>-2161.0381569086235</v>
      </c>
      <c r="AW27">
        <v>24</v>
      </c>
      <c r="AX27">
        <f>IF(Z27&gt;0, (R27*SUMPRODUCT(K27:$K$98, X27:$X$98)-K27*$AZ$3)/Z27, 0)</f>
        <v>-827685.33986460511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0.36696200000000001</v>
      </c>
      <c r="Q28" s="5">
        <f t="shared" si="29"/>
        <v>12.5</v>
      </c>
      <c r="R28">
        <f t="shared" si="0"/>
        <v>500000</v>
      </c>
      <c r="S28">
        <f t="shared" si="1"/>
        <v>-1233975.8548704616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-29501.671375838665</v>
      </c>
      <c r="AC28">
        <f t="shared" si="2"/>
        <v>-27403.280474040344</v>
      </c>
      <c r="AE28">
        <f t="shared" si="3"/>
        <v>0</v>
      </c>
      <c r="AF28">
        <f t="shared" si="4"/>
        <v>0</v>
      </c>
      <c r="AG28">
        <f t="shared" si="5"/>
        <v>-0.2775913358219339</v>
      </c>
      <c r="AH28">
        <f t="shared" si="6"/>
        <v>-6539.9203114987231</v>
      </c>
      <c r="AI28">
        <f t="shared" si="7"/>
        <v>-6540.1979028345449</v>
      </c>
      <c r="AJ28">
        <f t="shared" si="8"/>
        <v>-2098.3909017983206</v>
      </c>
      <c r="AK28">
        <f t="shared" si="30"/>
        <v>-2065.1169963087068</v>
      </c>
      <c r="AL28">
        <f t="shared" si="9"/>
        <v>-10703.705800941572</v>
      </c>
      <c r="AN28">
        <f t="shared" si="10"/>
        <v>0</v>
      </c>
      <c r="AO28">
        <f t="shared" si="11"/>
        <v>0</v>
      </c>
      <c r="AP28">
        <f t="shared" si="12"/>
        <v>-4.1768577210315808E-2</v>
      </c>
      <c r="AQ28">
        <f t="shared" si="13"/>
        <v>-984.04788345185443</v>
      </c>
      <c r="AR28">
        <f t="shared" si="14"/>
        <v>-984.08965202906472</v>
      </c>
      <c r="AS28">
        <f t="shared" si="15"/>
        <v>-315.74041077207835</v>
      </c>
      <c r="AT28">
        <f t="shared" si="16"/>
        <v>-310.73375706505055</v>
      </c>
      <c r="AU28">
        <f t="shared" si="17"/>
        <v>-1610.5638198661936</v>
      </c>
      <c r="AW28">
        <v>25</v>
      </c>
      <c r="AX28">
        <f>IF(Z28&gt;0, (R28*SUMPRODUCT(K28:$K$98, X28:$X$98)-K28*$AZ$3)/Z28, 0)</f>
        <v>-1233975.8548704616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0.41335300000000003</v>
      </c>
      <c r="Q29" s="5">
        <f t="shared" si="29"/>
        <v>12.5</v>
      </c>
      <c r="R29">
        <f t="shared" si="0"/>
        <v>500000</v>
      </c>
      <c r="S29">
        <f t="shared" si="1"/>
        <v>-1968366.0404020154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-27403.280474040344</v>
      </c>
      <c r="AC29">
        <f t="shared" si="2"/>
        <v>-25206.456335920862</v>
      </c>
      <c r="AE29">
        <f t="shared" si="3"/>
        <v>0</v>
      </c>
      <c r="AF29">
        <f t="shared" si="4"/>
        <v>0</v>
      </c>
      <c r="AG29">
        <f t="shared" si="5"/>
        <v>-0.16007221102771071</v>
      </c>
      <c r="AH29">
        <f t="shared" si="6"/>
        <v>-4589.7284574401547</v>
      </c>
      <c r="AI29">
        <f t="shared" si="7"/>
        <v>-4589.8885296511826</v>
      </c>
      <c r="AJ29">
        <f t="shared" si="8"/>
        <v>-2196.8241381194821</v>
      </c>
      <c r="AK29">
        <f t="shared" si="30"/>
        <v>-1918.2296331828243</v>
      </c>
      <c r="AL29">
        <f t="shared" si="9"/>
        <v>-8704.9423009534894</v>
      </c>
      <c r="AN29">
        <f t="shared" si="10"/>
        <v>0</v>
      </c>
      <c r="AO29">
        <f t="shared" si="11"/>
        <v>0</v>
      </c>
      <c r="AP29">
        <f t="shared" si="12"/>
        <v>-2.1505111377318729E-2</v>
      </c>
      <c r="AQ29">
        <f t="shared" si="13"/>
        <v>-616.6130962719883</v>
      </c>
      <c r="AR29">
        <f t="shared" si="14"/>
        <v>-616.63460138336563</v>
      </c>
      <c r="AS29">
        <f t="shared" si="15"/>
        <v>-295.13522343027597</v>
      </c>
      <c r="AT29">
        <f t="shared" si="16"/>
        <v>-257.70707884911167</v>
      </c>
      <c r="AU29">
        <f t="shared" si="17"/>
        <v>-1169.4769036627533</v>
      </c>
      <c r="AW29">
        <v>26</v>
      </c>
      <c r="AX29">
        <f>IF(Z29&gt;0, (R29*SUMPRODUCT(K29:$K$98, X29:$X$98)-K29*$AZ$3)/Z29, 0)</f>
        <v>-1968366.0404020154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0.46434700000000001</v>
      </c>
      <c r="Q30" s="5">
        <f t="shared" si="29"/>
        <v>12.5</v>
      </c>
      <c r="R30">
        <f t="shared" si="0"/>
        <v>500000</v>
      </c>
      <c r="S30">
        <f t="shared" si="1"/>
        <v>-3414300.454232777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-25206.456335920862</v>
      </c>
      <c r="AC30">
        <f t="shared" si="2"/>
        <v>-22983.005127218443</v>
      </c>
      <c r="AE30">
        <f t="shared" si="3"/>
        <v>0</v>
      </c>
      <c r="AF30">
        <f t="shared" si="4"/>
        <v>0</v>
      </c>
      <c r="AG30">
        <f t="shared" si="5"/>
        <v>-8.4142437943349233E-2</v>
      </c>
      <c r="AH30">
        <f t="shared" si="6"/>
        <v>-2973.1620389633758</v>
      </c>
      <c r="AI30">
        <f t="shared" si="7"/>
        <v>-2973.2461814013191</v>
      </c>
      <c r="AJ30">
        <f t="shared" si="8"/>
        <v>-2223.4512087024195</v>
      </c>
      <c r="AK30">
        <f t="shared" si="30"/>
        <v>-1764.4519435144605</v>
      </c>
      <c r="AL30">
        <f t="shared" si="9"/>
        <v>-6961.1493336181984</v>
      </c>
      <c r="AN30">
        <f t="shared" si="10"/>
        <v>0</v>
      </c>
      <c r="AO30">
        <f t="shared" si="11"/>
        <v>0</v>
      </c>
      <c r="AP30">
        <f t="shared" si="12"/>
        <v>-1.0093059206090825E-2</v>
      </c>
      <c r="AQ30">
        <f t="shared" si="13"/>
        <v>-356.63692688299358</v>
      </c>
      <c r="AR30">
        <f t="shared" si="14"/>
        <v>-356.64701994219968</v>
      </c>
      <c r="AS30">
        <f t="shared" si="15"/>
        <v>-266.70756445632003</v>
      </c>
      <c r="AT30">
        <f t="shared" si="16"/>
        <v>-211.64965465088602</v>
      </c>
      <c r="AU30">
        <f t="shared" si="17"/>
        <v>-835.00423904940567</v>
      </c>
      <c r="AW30">
        <v>27</v>
      </c>
      <c r="AX30">
        <f>IF(Z30&gt;0, (R30*SUMPRODUCT(K30:$K$98, X30:$X$98)-K30*$AZ$3)/Z30, 0)</f>
        <v>-3414300.454232777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0.52171199999999995</v>
      </c>
      <c r="Q31" s="5">
        <f t="shared" si="29"/>
        <v>12.5</v>
      </c>
      <c r="R31">
        <f t="shared" si="0"/>
        <v>500000</v>
      </c>
      <c r="S31">
        <f t="shared" si="1"/>
        <v>-6599727.9171912447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-22983.005127218443</v>
      </c>
      <c r="AC31">
        <f t="shared" si="2"/>
        <v>-20803.870353231425</v>
      </c>
      <c r="AE31">
        <f t="shared" si="3"/>
        <v>0</v>
      </c>
      <c r="AF31">
        <f t="shared" si="4"/>
        <v>0</v>
      </c>
      <c r="AG31">
        <f t="shared" si="5"/>
        <v>-3.9402893979615133E-2</v>
      </c>
      <c r="AH31">
        <f t="shared" si="6"/>
        <v>-1755.9247833720244</v>
      </c>
      <c r="AI31">
        <f t="shared" si="7"/>
        <v>-1755.9641862660039</v>
      </c>
      <c r="AJ31">
        <f t="shared" si="8"/>
        <v>-2179.134773987018</v>
      </c>
      <c r="AK31">
        <f t="shared" si="30"/>
        <v>-1608.8103589052912</v>
      </c>
      <c r="AL31">
        <f t="shared" si="9"/>
        <v>-5543.9093191583124</v>
      </c>
      <c r="AN31">
        <f t="shared" si="10"/>
        <v>0</v>
      </c>
      <c r="AO31">
        <f t="shared" si="11"/>
        <v>0</v>
      </c>
      <c r="AP31">
        <f t="shared" si="12"/>
        <v>-4.2200522406266611E-3</v>
      </c>
      <c r="AQ31">
        <f t="shared" si="13"/>
        <v>-188.05964659028768</v>
      </c>
      <c r="AR31">
        <f t="shared" si="14"/>
        <v>-188.0638666425283</v>
      </c>
      <c r="AS31">
        <f t="shared" si="15"/>
        <v>-233.38546123919016</v>
      </c>
      <c r="AT31">
        <f t="shared" si="16"/>
        <v>-172.30368315977105</v>
      </c>
      <c r="AU31">
        <f t="shared" si="17"/>
        <v>-593.75301104148946</v>
      </c>
      <c r="AW31">
        <v>28</v>
      </c>
      <c r="AX31">
        <f>IF(Z31&gt;0, (R31*SUMPRODUCT(K31:$K$98, X31:$X$98)-K31*$AZ$3)/Z31, 0)</f>
        <v>-6599727.9171912447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0.58618000000000003</v>
      </c>
      <c r="Q32" s="5">
        <f t="shared" si="29"/>
        <v>12.5</v>
      </c>
      <c r="R32">
        <f t="shared" si="0"/>
        <v>500000</v>
      </c>
      <c r="S32">
        <f t="shared" si="1"/>
        <v>-14712346.583345896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-20803.870353231425</v>
      </c>
      <c r="AC32">
        <f t="shared" si="2"/>
        <v>-18727.848124044922</v>
      </c>
      <c r="AE32">
        <f t="shared" si="3"/>
        <v>0</v>
      </c>
      <c r="AF32">
        <f t="shared" si="4"/>
        <v>0</v>
      </c>
      <c r="AG32">
        <f t="shared" si="5"/>
        <v>-1.5911676646848182E-2</v>
      </c>
      <c r="AH32">
        <f t="shared" si="6"/>
        <v>-923.88753571883205</v>
      </c>
      <c r="AI32">
        <f t="shared" si="7"/>
        <v>-923.90344739547891</v>
      </c>
      <c r="AJ32">
        <f t="shared" si="8"/>
        <v>-2076.022229186503</v>
      </c>
      <c r="AK32">
        <f t="shared" si="30"/>
        <v>-1456.2709247261998</v>
      </c>
      <c r="AL32">
        <f t="shared" si="9"/>
        <v>-4456.1966013081819</v>
      </c>
      <c r="AN32">
        <f t="shared" si="10"/>
        <v>0</v>
      </c>
      <c r="AO32">
        <f t="shared" si="11"/>
        <v>0</v>
      </c>
      <c r="AP32">
        <f t="shared" si="12"/>
        <v>-1.5215549069730874E-3</v>
      </c>
      <c r="AQ32">
        <f t="shared" si="13"/>
        <v>-88.346793657519143</v>
      </c>
      <c r="AR32">
        <f t="shared" si="14"/>
        <v>-88.348315212426115</v>
      </c>
      <c r="AS32">
        <f t="shared" si="15"/>
        <v>-198.51973364665056</v>
      </c>
      <c r="AT32">
        <f t="shared" si="16"/>
        <v>-139.25598292234619</v>
      </c>
      <c r="AU32">
        <f t="shared" si="17"/>
        <v>-426.1240317814229</v>
      </c>
      <c r="AW32">
        <v>29</v>
      </c>
      <c r="AX32">
        <f>IF(Z32&gt;0, (R32*SUMPRODUCT(K32:$K$98, X32:$X$98)-K32*$AZ$3)/Z32, 0)</f>
        <v>-14712346.583345896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0.65888599999999997</v>
      </c>
      <c r="Q33" s="5">
        <f t="shared" si="29"/>
        <v>12.5</v>
      </c>
      <c r="R33">
        <f t="shared" si="0"/>
        <v>500000</v>
      </c>
      <c r="S33">
        <f t="shared" si="1"/>
        <v>-39846355.055379987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-18727.848124044922</v>
      </c>
      <c r="AC33">
        <f t="shared" si="2"/>
        <v>-16794.693242901732</v>
      </c>
      <c r="AE33">
        <f t="shared" si="3"/>
        <v>0</v>
      </c>
      <c r="AF33">
        <f t="shared" si="4"/>
        <v>0</v>
      </c>
      <c r="AG33">
        <f t="shared" si="5"/>
        <v>-5.2685789012444882E-3</v>
      </c>
      <c r="AH33">
        <f t="shared" si="6"/>
        <v>-419.35923916540838</v>
      </c>
      <c r="AI33">
        <f t="shared" si="7"/>
        <v>-419.36450774430961</v>
      </c>
      <c r="AJ33">
        <f t="shared" si="8"/>
        <v>-1933.1548811431894</v>
      </c>
      <c r="AK33">
        <f t="shared" si="30"/>
        <v>-1310.9493686831447</v>
      </c>
      <c r="AL33">
        <f t="shared" si="9"/>
        <v>-3663.4687575706439</v>
      </c>
      <c r="AN33">
        <f t="shared" si="10"/>
        <v>0</v>
      </c>
      <c r="AO33">
        <f t="shared" si="11"/>
        <v>0</v>
      </c>
      <c r="AP33">
        <f t="shared" si="12"/>
        <v>-4.49828688810256E-4</v>
      </c>
      <c r="AQ33">
        <f t="shared" si="13"/>
        <v>-35.804686658423904</v>
      </c>
      <c r="AR33">
        <f t="shared" si="14"/>
        <v>-35.805136487112719</v>
      </c>
      <c r="AS33">
        <f t="shared" si="15"/>
        <v>-165.05181790983184</v>
      </c>
      <c r="AT33">
        <f t="shared" si="16"/>
        <v>-111.92821568489343</v>
      </c>
      <c r="AU33">
        <f t="shared" si="17"/>
        <v>-312.78517008183798</v>
      </c>
      <c r="AW33">
        <v>30</v>
      </c>
      <c r="AX33">
        <f>IF(Z33&gt;0, (R33*SUMPRODUCT(K33:$K$98, X33:$X$98)-K33*$AZ$3)/Z33, 0)</f>
        <v>-39846355.055379987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0.73742600000000003</v>
      </c>
      <c r="Q34" s="5">
        <f t="shared" si="29"/>
        <v>12.5</v>
      </c>
      <c r="R34">
        <f t="shared" si="0"/>
        <v>500000</v>
      </c>
      <c r="S34">
        <f t="shared" si="1"/>
        <v>-141142983.35497704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-16794.693242901732</v>
      </c>
      <c r="AC34">
        <f t="shared" si="2"/>
        <v>-15025.585719916669</v>
      </c>
      <c r="AE34">
        <f t="shared" si="3"/>
        <v>0</v>
      </c>
      <c r="AF34">
        <f t="shared" si="4"/>
        <v>0</v>
      </c>
      <c r="AG34">
        <f t="shared" si="5"/>
        <v>-1.3307060474029252E-3</v>
      </c>
      <c r="AH34">
        <f t="shared" si="6"/>
        <v>-155.40748259316473</v>
      </c>
      <c r="AI34">
        <f t="shared" si="7"/>
        <v>-155.40881329921214</v>
      </c>
      <c r="AJ34">
        <f t="shared" si="8"/>
        <v>-1769.107522985063</v>
      </c>
      <c r="AK34">
        <f t="shared" si="30"/>
        <v>-1175.6285270031215</v>
      </c>
      <c r="AL34">
        <f t="shared" si="9"/>
        <v>-3100.1448632873967</v>
      </c>
      <c r="AN34">
        <f t="shared" si="10"/>
        <v>0</v>
      </c>
      <c r="AO34">
        <f t="shared" si="11"/>
        <v>0</v>
      </c>
      <c r="AP34">
        <f t="shared" si="12"/>
        <v>-1.0144199218532284E-4</v>
      </c>
      <c r="AQ34">
        <f t="shared" si="13"/>
        <v>-11.846977524092567</v>
      </c>
      <c r="AR34">
        <f t="shared" si="14"/>
        <v>-11.847078966084753</v>
      </c>
      <c r="AS34">
        <f t="shared" si="15"/>
        <v>-134.86208458426529</v>
      </c>
      <c r="AT34">
        <f t="shared" si="16"/>
        <v>-89.6201682421475</v>
      </c>
      <c r="AU34">
        <f t="shared" si="17"/>
        <v>-236.32933179249753</v>
      </c>
      <c r="AW34">
        <v>31</v>
      </c>
      <c r="AX34">
        <f>IF(Z34&gt;0, (R34*SUMPRODUCT(K34:$K$98, X34:$X$98)-K34*$AZ$3)/Z34, 0)</f>
        <v>-141142983.35497704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0.819492</v>
      </c>
      <c r="Q35" s="5">
        <f t="shared" si="29"/>
        <v>12.5</v>
      </c>
      <c r="R35">
        <f t="shared" ref="R35:R69" si="31">$C$6</f>
        <v>500000</v>
      </c>
      <c r="S35">
        <f t="shared" ref="S35:S69" si="32">AX35</f>
        <v>-739650674.60021865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-15025.585719916669</v>
      </c>
      <c r="AC35">
        <f t="shared" ref="AC35:AC69" si="33">S35*Z35</f>
        <v>-13425.903938830503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-2.2689602673057804E-4</v>
      </c>
      <c r="AH35">
        <f t="shared" ref="AH35:AH69" si="37">-X35*R35</f>
        <v>-43.620118407932715</v>
      </c>
      <c r="AI35">
        <f t="shared" ref="AI35:AI66" si="38">SUM(AE35:AH35)</f>
        <v>-43.620345303959446</v>
      </c>
      <c r="AJ35">
        <f t="shared" ref="AJ35:AJ69" si="39">AB35-AC35</f>
        <v>-1599.6817810861667</v>
      </c>
      <c r="AK35">
        <f t="shared" si="30"/>
        <v>-1051.791000394167</v>
      </c>
      <c r="AL35">
        <f t="shared" ref="AL35:AL66" si="40">SUM(AI35:AK35)</f>
        <v>-2695.0931267842934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-1.5443456431727708E-5</v>
      </c>
      <c r="AQ35">
        <f t="shared" ref="AQ35:AQ69" si="44">AH35*$K35</f>
        <v>-2.9689607521405206</v>
      </c>
      <c r="AR35">
        <f t="shared" ref="AR35:AR69" si="45">AI35*$K35</f>
        <v>-2.9689761955969525</v>
      </c>
      <c r="AS35">
        <f t="shared" ref="AS35:AS69" si="46">AJ35*$K35</f>
        <v>-108.88077789113368</v>
      </c>
      <c r="AT35">
        <f t="shared" ref="AT35:AT69" si="47">AK35*$K35</f>
        <v>-71.589127072543675</v>
      </c>
      <c r="AU35">
        <f t="shared" ref="AU35:AU69" si="48">AL35*$K35</f>
        <v>-183.43888115927433</v>
      </c>
      <c r="AW35">
        <v>32</v>
      </c>
      <c r="AX35">
        <f>IF(Z35&gt;0, (R35*SUMPRODUCT(K35:$K$98, X35:$X$98)-K35*$AZ$3)/Z35, 0)</f>
        <v>-739650674.60021865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0.82196330200000001</v>
      </c>
      <c r="Q36" s="5">
        <f t="shared" si="29"/>
        <v>12.5</v>
      </c>
      <c r="R36">
        <f t="shared" si="31"/>
        <v>500000</v>
      </c>
      <c r="S36">
        <f t="shared" si="32"/>
        <v>-3930958454.5262594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-13425.903938830503</v>
      </c>
      <c r="AC36">
        <f t="shared" si="33"/>
        <v>-11990.00793653777</v>
      </c>
      <c r="AE36">
        <f t="shared" si="34"/>
        <v>0</v>
      </c>
      <c r="AF36">
        <f t="shared" si="35"/>
        <v>0</v>
      </c>
      <c r="AG36">
        <f t="shared" si="36"/>
        <v>-3.8126859121126061E-5</v>
      </c>
      <c r="AH36">
        <f t="shared" si="37"/>
        <v>-7.4600082936858474</v>
      </c>
      <c r="AI36">
        <f t="shared" si="38"/>
        <v>-7.4600464205449688</v>
      </c>
      <c r="AJ36">
        <f t="shared" si="39"/>
        <v>-1435.8960022927331</v>
      </c>
      <c r="AK36">
        <f t="shared" si="30"/>
        <v>-939.81327571813529</v>
      </c>
      <c r="AL36">
        <f t="shared" si="40"/>
        <v>-2383.1693244314133</v>
      </c>
      <c r="AN36">
        <f t="shared" si="41"/>
        <v>0</v>
      </c>
      <c r="AO36">
        <f t="shared" si="42"/>
        <v>0</v>
      </c>
      <c r="AP36">
        <f t="shared" si="43"/>
        <v>-2.3170244861557013E-6</v>
      </c>
      <c r="AQ36">
        <f t="shared" si="44"/>
        <v>-0.45335551581843009</v>
      </c>
      <c r="AR36">
        <f t="shared" si="45"/>
        <v>-0.45335783284291625</v>
      </c>
      <c r="AS36">
        <f t="shared" si="46"/>
        <v>-87.261481107470885</v>
      </c>
      <c r="AT36">
        <f t="shared" si="47"/>
        <v>-57.113814839432422</v>
      </c>
      <c r="AU36">
        <f t="shared" si="48"/>
        <v>-144.82865377974622</v>
      </c>
      <c r="AW36">
        <v>33</v>
      </c>
      <c r="AX36">
        <f>IF(Z36&gt;0, (R36*SUMPRODUCT(K36:$K$98, X36:$X$98)-K36*$AZ$3)/Z36, 0)</f>
        <v>-3930958454.5262594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0.82463276399999996</v>
      </c>
      <c r="Q37" s="5">
        <f t="shared" ref="Q37:Q69" si="60">$C$8</f>
        <v>12.5</v>
      </c>
      <c r="R37">
        <f t="shared" si="31"/>
        <v>500000</v>
      </c>
      <c r="S37">
        <f t="shared" si="32"/>
        <v>-21224967627.403675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-11990.00793653777</v>
      </c>
      <c r="AC37">
        <f t="shared" si="33"/>
        <v>-10705.760432192094</v>
      </c>
      <c r="AE37">
        <f t="shared" si="34"/>
        <v>0</v>
      </c>
      <c r="AF37">
        <f t="shared" si="35"/>
        <v>0</v>
      </c>
      <c r="AG37">
        <f t="shared" si="36"/>
        <v>-6.304933310222006E-6</v>
      </c>
      <c r="AH37">
        <f t="shared" si="37"/>
        <v>-1.2576262887877117</v>
      </c>
      <c r="AI37">
        <f t="shared" si="38"/>
        <v>-1.257632593721022</v>
      </c>
      <c r="AJ37">
        <f t="shared" si="39"/>
        <v>-1284.2475043456761</v>
      </c>
      <c r="AK37">
        <f t="shared" si="30"/>
        <v>-839.30055555764397</v>
      </c>
      <c r="AL37">
        <f t="shared" si="40"/>
        <v>-2124.805692497041</v>
      </c>
      <c r="AN37">
        <f t="shared" si="41"/>
        <v>0</v>
      </c>
      <c r="AO37">
        <f t="shared" si="42"/>
        <v>0</v>
      </c>
      <c r="AP37">
        <f t="shared" si="43"/>
        <v>-3.4210708483918624E-7</v>
      </c>
      <c r="AQ37">
        <f t="shared" si="44"/>
        <v>-6.8239082366937695E-2</v>
      </c>
      <c r="AR37">
        <f t="shared" si="45"/>
        <v>-6.8239424474022536E-2</v>
      </c>
      <c r="AS37">
        <f t="shared" si="46"/>
        <v>-69.683555448777497</v>
      </c>
      <c r="AT37">
        <f t="shared" si="47"/>
        <v>-45.540634965990584</v>
      </c>
      <c r="AU37">
        <f t="shared" si="48"/>
        <v>-115.2924298392421</v>
      </c>
      <c r="AW37">
        <v>34</v>
      </c>
      <c r="AX37">
        <f>IF(Z37&gt;0, (R37*SUMPRODUCT(K37:$K$98, X37:$X$98)-K37*$AZ$3)/Z37, 0)</f>
        <v>-21224967627.403675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0.82757423799999996</v>
      </c>
      <c r="Q38" s="5">
        <f t="shared" si="60"/>
        <v>12.5</v>
      </c>
      <c r="R38">
        <f t="shared" si="31"/>
        <v>500000</v>
      </c>
      <c r="S38">
        <f t="shared" si="32"/>
        <v>-116674731896.5901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-10705.760432192094</v>
      </c>
      <c r="AC38">
        <f t="shared" si="33"/>
        <v>-9558.7743321124144</v>
      </c>
      <c r="AE38">
        <f t="shared" si="34"/>
        <v>0</v>
      </c>
      <c r="AF38">
        <f t="shared" si="35"/>
        <v>0</v>
      </c>
      <c r="AG38">
        <f t="shared" si="36"/>
        <v>-1.0240835972719918E-6</v>
      </c>
      <c r="AH38">
        <f t="shared" si="37"/>
        <v>-0.20871201519391175</v>
      </c>
      <c r="AI38">
        <f t="shared" si="38"/>
        <v>-0.20871303927750903</v>
      </c>
      <c r="AJ38">
        <f t="shared" si="39"/>
        <v>-1146.9861000796791</v>
      </c>
      <c r="AK38">
        <f t="shared" si="30"/>
        <v>-749.40323025344662</v>
      </c>
      <c r="AL38">
        <f t="shared" si="40"/>
        <v>-1896.598043372403</v>
      </c>
      <c r="AN38">
        <f t="shared" si="41"/>
        <v>0</v>
      </c>
      <c r="AO38">
        <f t="shared" si="42"/>
        <v>0</v>
      </c>
      <c r="AP38">
        <f t="shared" si="43"/>
        <v>-4.9613396375538816E-8</v>
      </c>
      <c r="AQ38">
        <f t="shared" si="44"/>
        <v>-1.0111393216078245E-2</v>
      </c>
      <c r="AR38">
        <f t="shared" si="45"/>
        <v>-1.0111442829474621E-2</v>
      </c>
      <c r="AS38">
        <f t="shared" si="46"/>
        <v>-55.567608125035342</v>
      </c>
      <c r="AT38">
        <f t="shared" si="47"/>
        <v>-36.306059004085853</v>
      </c>
      <c r="AU38">
        <f t="shared" si="48"/>
        <v>-91.883778571950671</v>
      </c>
      <c r="AW38">
        <v>35</v>
      </c>
      <c r="AX38">
        <f>IF(Z38&gt;0, (R38*SUMPRODUCT(K38:$K$98, X38:$X$98)-K38*$AZ$3)/Z38, 0)</f>
        <v>-116674731896.5901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0.83082719400000005</v>
      </c>
      <c r="Q39" s="5">
        <f t="shared" si="60"/>
        <v>12.5</v>
      </c>
      <c r="R39">
        <f t="shared" si="31"/>
        <v>500000</v>
      </c>
      <c r="S39">
        <f t="shared" si="32"/>
        <v>-654470938439.42761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-9558.7743321124144</v>
      </c>
      <c r="AC39">
        <f t="shared" si="33"/>
        <v>-8534.628783539516</v>
      </c>
      <c r="AE39">
        <f t="shared" si="34"/>
        <v>0</v>
      </c>
      <c r="AF39">
        <f t="shared" si="35"/>
        <v>0</v>
      </c>
      <c r="AG39">
        <f t="shared" si="36"/>
        <v>-1.6300625975635681E-7</v>
      </c>
      <c r="AH39">
        <f t="shared" si="37"/>
        <v>-3.4033460061716599E-2</v>
      </c>
      <c r="AI39">
        <f t="shared" si="38"/>
        <v>-3.4033623067976353E-2</v>
      </c>
      <c r="AJ39">
        <f t="shared" si="39"/>
        <v>-1024.1455485728984</v>
      </c>
      <c r="AK39">
        <f t="shared" si="30"/>
        <v>-669.11420324786911</v>
      </c>
      <c r="AL39">
        <f t="shared" si="40"/>
        <v>-1693.2937854438355</v>
      </c>
      <c r="AN39">
        <f t="shared" si="41"/>
        <v>0</v>
      </c>
      <c r="AO39">
        <f t="shared" si="42"/>
        <v>0</v>
      </c>
      <c r="AP39">
        <f t="shared" si="43"/>
        <v>-7.0509852823970887E-9</v>
      </c>
      <c r="AQ39">
        <f t="shared" si="44"/>
        <v>-1.4721485319820957E-3</v>
      </c>
      <c r="AR39">
        <f t="shared" si="45"/>
        <v>-1.4721555829673781E-3</v>
      </c>
      <c r="AS39">
        <f t="shared" si="46"/>
        <v>-44.300355095647731</v>
      </c>
      <c r="AT39">
        <f t="shared" si="47"/>
        <v>-28.943148602976233</v>
      </c>
      <c r="AU39">
        <f t="shared" si="48"/>
        <v>-73.244975854206942</v>
      </c>
      <c r="AW39">
        <v>36</v>
      </c>
      <c r="AX39">
        <f>IF(Z39&gt;0, (R39*SUMPRODUCT(K39:$K$98, X39:$X$98)-K39*$AZ$3)/Z39, 0)</f>
        <v>-654470938439.42761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0.83405797299999995</v>
      </c>
      <c r="Q40" s="5">
        <f t="shared" si="60"/>
        <v>12.5</v>
      </c>
      <c r="R40">
        <f t="shared" si="31"/>
        <v>500000</v>
      </c>
      <c r="S40">
        <f t="shared" si="32"/>
        <v>-3747220439607.0527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-8534.628783539516</v>
      </c>
      <c r="AC40">
        <f t="shared" si="33"/>
        <v>-7620.2055592897323</v>
      </c>
      <c r="AE40">
        <f t="shared" si="34"/>
        <v>0</v>
      </c>
      <c r="AF40">
        <f t="shared" si="35"/>
        <v>0</v>
      </c>
      <c r="AG40">
        <f t="shared" si="36"/>
        <v>-2.5419526560094819E-8</v>
      </c>
      <c r="AH40">
        <f t="shared" si="37"/>
        <v>-5.4382668239479374E-3</v>
      </c>
      <c r="AI40">
        <f t="shared" si="38"/>
        <v>-5.4382922434744975E-3</v>
      </c>
      <c r="AJ40">
        <f t="shared" si="39"/>
        <v>-914.42322424978374</v>
      </c>
      <c r="AK40">
        <f t="shared" ref="AK40:AK69" si="61">G40*SUM(AB40:AB40, AE40:AF40)</f>
        <v>-597.42401484776622</v>
      </c>
      <c r="AL40">
        <f t="shared" si="40"/>
        <v>-1511.8526773897934</v>
      </c>
      <c r="AN40">
        <f t="shared" si="41"/>
        <v>0</v>
      </c>
      <c r="AO40">
        <f t="shared" si="42"/>
        <v>0</v>
      </c>
      <c r="AP40">
        <f t="shared" si="43"/>
        <v>-9.8173655114658017E-10</v>
      </c>
      <c r="AQ40">
        <f t="shared" si="44"/>
        <v>-2.1003323186746242E-4</v>
      </c>
      <c r="AR40">
        <f t="shared" si="45"/>
        <v>-2.1003421360401358E-4</v>
      </c>
      <c r="AS40">
        <f t="shared" si="46"/>
        <v>-35.316263673951369</v>
      </c>
      <c r="AT40">
        <f t="shared" si="47"/>
        <v>-23.073324773465078</v>
      </c>
      <c r="AU40">
        <f t="shared" si="48"/>
        <v>-58.389798481630045</v>
      </c>
      <c r="AW40">
        <v>37</v>
      </c>
      <c r="AX40">
        <f>IF(Z40&gt;0, (R40*SUMPRODUCT(K40:$K$98, X40:$X$98)-K40*$AZ$3)/Z40, 0)</f>
        <v>-3747220439607.0527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0.83754713300000005</v>
      </c>
      <c r="Q41" s="5">
        <f t="shared" si="60"/>
        <v>12.5</v>
      </c>
      <c r="R41">
        <f t="shared" si="31"/>
        <v>500000</v>
      </c>
      <c r="S41">
        <f t="shared" si="32"/>
        <v>-21946013162150.605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-7620.2055592897323</v>
      </c>
      <c r="AC41">
        <f t="shared" si="33"/>
        <v>-6803.7551475387518</v>
      </c>
      <c r="AE41">
        <f t="shared" si="34"/>
        <v>0</v>
      </c>
      <c r="AF41">
        <f t="shared" si="35"/>
        <v>0</v>
      </c>
      <c r="AG41">
        <f t="shared" si="36"/>
        <v>-3.8752797018691029E-9</v>
      </c>
      <c r="AH41">
        <f t="shared" si="37"/>
        <v>-8.5160206370499063E-4</v>
      </c>
      <c r="AI41">
        <f t="shared" si="38"/>
        <v>-8.5160593898469248E-4</v>
      </c>
      <c r="AJ41">
        <f t="shared" si="39"/>
        <v>-816.45041175098049</v>
      </c>
      <c r="AK41">
        <f t="shared" si="61"/>
        <v>-533.41438915028129</v>
      </c>
      <c r="AL41">
        <f t="shared" si="40"/>
        <v>-1349.8656525072008</v>
      </c>
      <c r="AN41">
        <f t="shared" si="41"/>
        <v>0</v>
      </c>
      <c r="AO41">
        <f t="shared" si="42"/>
        <v>0</v>
      </c>
      <c r="AP41">
        <f t="shared" si="43"/>
        <v>-1.336326355901681E-10</v>
      </c>
      <c r="AQ41">
        <f t="shared" si="44"/>
        <v>-2.9366094063361643E-5</v>
      </c>
      <c r="AR41">
        <f t="shared" si="45"/>
        <v>-2.9366227695997229E-5</v>
      </c>
      <c r="AS41">
        <f t="shared" si="46"/>
        <v>-28.15394726175219</v>
      </c>
      <c r="AT41">
        <f t="shared" si="47"/>
        <v>-18.393916353828999</v>
      </c>
      <c r="AU41">
        <f t="shared" si="48"/>
        <v>-46.547892981808886</v>
      </c>
      <c r="AW41">
        <v>38</v>
      </c>
      <c r="AX41">
        <f>IF(Z41&gt;0, (R41*SUMPRODUCT(K41:$K$98, X41:$X$98)-K41*$AZ$3)/Z41, 0)</f>
        <v>-21946013162150.605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0.841203123</v>
      </c>
      <c r="Q42" s="5">
        <f t="shared" si="60"/>
        <v>12.5</v>
      </c>
      <c r="R42">
        <f t="shared" si="31"/>
        <v>500000</v>
      </c>
      <c r="S42">
        <f t="shared" si="32"/>
        <v>-131687271178658.5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-6803.7551475387518</v>
      </c>
      <c r="AC42">
        <f t="shared" si="33"/>
        <v>-6074.7814074546577</v>
      </c>
      <c r="AE42">
        <f t="shared" si="34"/>
        <v>0</v>
      </c>
      <c r="AF42">
        <f t="shared" si="35"/>
        <v>0</v>
      </c>
      <c r="AG42">
        <f t="shared" si="36"/>
        <v>-5.7662951713961372E-10</v>
      </c>
      <c r="AH42">
        <f t="shared" si="37"/>
        <v>-1.3039589550843192E-4</v>
      </c>
      <c r="AI42">
        <f t="shared" si="38"/>
        <v>-1.3039647213794906E-4</v>
      </c>
      <c r="AJ42">
        <f t="shared" si="39"/>
        <v>-728.97374008409406</v>
      </c>
      <c r="AK42">
        <f t="shared" si="61"/>
        <v>-476.26286032771264</v>
      </c>
      <c r="AL42">
        <f t="shared" si="40"/>
        <v>-1205.2367308082789</v>
      </c>
      <c r="AN42">
        <f t="shared" si="41"/>
        <v>0</v>
      </c>
      <c r="AO42">
        <f t="shared" si="42"/>
        <v>0</v>
      </c>
      <c r="AP42">
        <f t="shared" si="43"/>
        <v>-1.7753677536692918E-11</v>
      </c>
      <c r="AQ42">
        <f t="shared" si="44"/>
        <v>-4.0147210854703693E-6</v>
      </c>
      <c r="AR42">
        <f t="shared" si="45"/>
        <v>-4.0147388391479062E-6</v>
      </c>
      <c r="AS42">
        <f t="shared" si="46"/>
        <v>-22.444159255615229</v>
      </c>
      <c r="AT42">
        <f t="shared" si="47"/>
        <v>-14.66351789777352</v>
      </c>
      <c r="AU42">
        <f t="shared" si="48"/>
        <v>-37.107681168127591</v>
      </c>
      <c r="AW42">
        <v>39</v>
      </c>
      <c r="AX42">
        <f>IF(Z42&gt;0, (R42*SUMPRODUCT(K42:$K$98, X42:$X$98)-K42*$AZ$3)/Z42, 0)</f>
        <v>-131687271178658.5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0.84498057100000001</v>
      </c>
      <c r="Q43" s="5">
        <f t="shared" si="60"/>
        <v>12.5</v>
      </c>
      <c r="R43">
        <f t="shared" si="31"/>
        <v>500000</v>
      </c>
      <c r="S43">
        <f t="shared" si="32"/>
        <v>-810773574149892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-6074.7814074546577</v>
      </c>
      <c r="AC43">
        <f t="shared" si="33"/>
        <v>-5423.9119744602831</v>
      </c>
      <c r="AE43">
        <f t="shared" si="34"/>
        <v>0</v>
      </c>
      <c r="AF43">
        <f t="shared" si="35"/>
        <v>0</v>
      </c>
      <c r="AG43">
        <f t="shared" si="36"/>
        <v>-8.3622483320132478E-11</v>
      </c>
      <c r="AH43">
        <f t="shared" si="37"/>
        <v>-1.9489629545923404E-5</v>
      </c>
      <c r="AI43">
        <f t="shared" si="38"/>
        <v>-1.9489713168406724E-5</v>
      </c>
      <c r="AJ43">
        <f t="shared" si="39"/>
        <v>-650.86943299437462</v>
      </c>
      <c r="AK43">
        <f t="shared" si="61"/>
        <v>-425.23469852182609</v>
      </c>
      <c r="AL43">
        <f t="shared" si="40"/>
        <v>-1076.104151005914</v>
      </c>
      <c r="AN43">
        <f t="shared" si="41"/>
        <v>0</v>
      </c>
      <c r="AO43">
        <f t="shared" si="42"/>
        <v>0</v>
      </c>
      <c r="AP43">
        <f t="shared" si="43"/>
        <v>-2.2987751598404759E-12</v>
      </c>
      <c r="AQ43">
        <f t="shared" si="44"/>
        <v>-5.3576830651088055E-7</v>
      </c>
      <c r="AR43">
        <f t="shared" si="45"/>
        <v>-5.3577060528604039E-7</v>
      </c>
      <c r="AS43">
        <f t="shared" si="46"/>
        <v>-17.892346955770282</v>
      </c>
      <c r="AT43">
        <f t="shared" si="47"/>
        <v>-11.689666740964693</v>
      </c>
      <c r="AU43">
        <f t="shared" si="48"/>
        <v>-29.582014232505582</v>
      </c>
      <c r="AW43">
        <v>40</v>
      </c>
      <c r="AX43">
        <f>IF(Z43&gt;0, (R43*SUMPRODUCT(K43:$K$98, X43:$X$98)-K43*$AZ$3)/Z43, 0)</f>
        <v>-810773574149892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0.84903369399999995</v>
      </c>
      <c r="Q44" s="5">
        <f t="shared" si="60"/>
        <v>12.5</v>
      </c>
      <c r="R44">
        <f t="shared" si="31"/>
        <v>500000</v>
      </c>
      <c r="S44">
        <f t="shared" si="32"/>
        <v>-5135305006784925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-5423.9119744602831</v>
      </c>
      <c r="AC44">
        <f t="shared" si="33"/>
        <v>-4842.7785490950728</v>
      </c>
      <c r="AE44">
        <f t="shared" si="34"/>
        <v>0</v>
      </c>
      <c r="AF44">
        <f t="shared" si="35"/>
        <v>0</v>
      </c>
      <c r="AG44">
        <f t="shared" si="36"/>
        <v>-1.1787952572185691E-11</v>
      </c>
      <c r="AH44">
        <f t="shared" si="37"/>
        <v>-2.8399322365898189E-6</v>
      </c>
      <c r="AI44">
        <f t="shared" si="38"/>
        <v>-2.8399440245423909E-6</v>
      </c>
      <c r="AJ44">
        <f t="shared" si="39"/>
        <v>-581.13342536521031</v>
      </c>
      <c r="AK44">
        <f t="shared" si="61"/>
        <v>-379.67383821221983</v>
      </c>
      <c r="AL44">
        <f t="shared" si="40"/>
        <v>-960.80726641737419</v>
      </c>
      <c r="AN44">
        <f t="shared" si="41"/>
        <v>0</v>
      </c>
      <c r="AO44">
        <f t="shared" si="42"/>
        <v>0</v>
      </c>
      <c r="AP44">
        <f t="shared" si="43"/>
        <v>-2.8933021661363518E-13</v>
      </c>
      <c r="AQ44">
        <f t="shared" si="44"/>
        <v>-6.9704913058385706E-8</v>
      </c>
      <c r="AR44">
        <f t="shared" si="45"/>
        <v>-6.9705202388602324E-8</v>
      </c>
      <c r="AS44">
        <f t="shared" si="46"/>
        <v>-14.263669522990295</v>
      </c>
      <c r="AT44">
        <f t="shared" si="47"/>
        <v>-9.3189307625542597</v>
      </c>
      <c r="AU44">
        <f t="shared" si="48"/>
        <v>-23.58260035524976</v>
      </c>
      <c r="AW44">
        <v>41</v>
      </c>
      <c r="AX44">
        <f>IF(Z44&gt;0, (R44*SUMPRODUCT(K44:$K$98, X44:$X$98)-K44*$AZ$3)/Z44, 0)</f>
        <v>-5135305006784925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0.853201969</v>
      </c>
      <c r="Q45" s="5">
        <f t="shared" si="60"/>
        <v>12.5</v>
      </c>
      <c r="R45">
        <f t="shared" si="31"/>
        <v>500000</v>
      </c>
      <c r="S45">
        <f t="shared" si="32"/>
        <v>-3.3517249646106548E+16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-4842.7785490950728</v>
      </c>
      <c r="AC45">
        <f t="shared" si="33"/>
        <v>-4323.9094188960462</v>
      </c>
      <c r="AE45">
        <f t="shared" si="34"/>
        <v>0</v>
      </c>
      <c r="AF45">
        <f t="shared" si="35"/>
        <v>0</v>
      </c>
      <c r="AG45">
        <f t="shared" si="36"/>
        <v>-1.612568701396388E-12</v>
      </c>
      <c r="AH45">
        <f t="shared" si="37"/>
        <v>-4.0230017380269785E-7</v>
      </c>
      <c r="AI45">
        <f t="shared" si="38"/>
        <v>-4.0230178637139924E-7</v>
      </c>
      <c r="AJ45">
        <f t="shared" si="39"/>
        <v>-518.86913019902659</v>
      </c>
      <c r="AK45">
        <f t="shared" si="61"/>
        <v>-338.99449843665514</v>
      </c>
      <c r="AL45">
        <f t="shared" si="40"/>
        <v>-857.86362903798351</v>
      </c>
      <c r="AN45">
        <f t="shared" si="41"/>
        <v>0</v>
      </c>
      <c r="AO45">
        <f t="shared" si="42"/>
        <v>0</v>
      </c>
      <c r="AP45">
        <f t="shared" si="43"/>
        <v>-3.533911066209713E-14</v>
      </c>
      <c r="AQ45">
        <f t="shared" si="44"/>
        <v>-8.8163253752125011E-9</v>
      </c>
      <c r="AR45">
        <f t="shared" si="45"/>
        <v>-8.8163607143231635E-9</v>
      </c>
      <c r="AS45">
        <f t="shared" si="46"/>
        <v>-11.37091002409465</v>
      </c>
      <c r="AT45">
        <f t="shared" si="47"/>
        <v>-7.4289945499508381</v>
      </c>
      <c r="AU45">
        <f t="shared" si="48"/>
        <v>-18.799904582861849</v>
      </c>
      <c r="AW45">
        <v>42</v>
      </c>
      <c r="AX45">
        <f>IF(Z45&gt;0, (R45*SUMPRODUCT(K45:$K$98, X45:$X$98)-K45*$AZ$3)/Z45, 0)</f>
        <v>-3.3517249646106548E+16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0.85761682500000003</v>
      </c>
      <c r="Q46" s="5">
        <f t="shared" si="60"/>
        <v>12.5</v>
      </c>
      <c r="R46">
        <f t="shared" si="31"/>
        <v>500000</v>
      </c>
      <c r="S46">
        <f t="shared" si="32"/>
        <v>-2.2605679124641232E+17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-4323.9094188960462</v>
      </c>
      <c r="AC46">
        <f t="shared" si="33"/>
        <v>-3860.6334097363524</v>
      </c>
      <c r="AE46">
        <f t="shared" si="34"/>
        <v>0</v>
      </c>
      <c r="AF46">
        <f t="shared" si="35"/>
        <v>0</v>
      </c>
      <c r="AG46">
        <f t="shared" si="36"/>
        <v>-2.1347696459648076E-13</v>
      </c>
      <c r="AH46">
        <f t="shared" si="37"/>
        <v>-5.5318641991437733E-8</v>
      </c>
      <c r="AI46">
        <f t="shared" si="38"/>
        <v>-5.5318855468402328E-8</v>
      </c>
      <c r="AJ46">
        <f t="shared" si="39"/>
        <v>-463.27600915969379</v>
      </c>
      <c r="AK46">
        <f t="shared" si="61"/>
        <v>-302.67365932272327</v>
      </c>
      <c r="AL46">
        <f t="shared" si="40"/>
        <v>-765.94966853773599</v>
      </c>
      <c r="AN46">
        <f t="shared" si="41"/>
        <v>0</v>
      </c>
      <c r="AO46">
        <f t="shared" si="42"/>
        <v>0</v>
      </c>
      <c r="AP46">
        <f t="shared" si="43"/>
        <v>-4.1770568492185432E-15</v>
      </c>
      <c r="AQ46">
        <f t="shared" si="44"/>
        <v>-1.0824077101554065E-9</v>
      </c>
      <c r="AR46">
        <f t="shared" si="45"/>
        <v>-1.0824118872122557E-9</v>
      </c>
      <c r="AS46">
        <f t="shared" si="46"/>
        <v>-9.0648198544370384</v>
      </c>
      <c r="AT46">
        <f t="shared" si="47"/>
        <v>-5.9223489716644746</v>
      </c>
      <c r="AU46">
        <f t="shared" si="48"/>
        <v>-14.987168827183927</v>
      </c>
      <c r="AW46">
        <v>43</v>
      </c>
      <c r="AX46">
        <f>IF(Z46&gt;0, (R46*SUMPRODUCT(K46:$K$98, X46:$X$98)-K46*$AZ$3)/Z46, 0)</f>
        <v>-2.2605679124641232E+17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0.86229046899999995</v>
      </c>
      <c r="Q47" s="5">
        <f t="shared" si="60"/>
        <v>12.5</v>
      </c>
      <c r="R47">
        <f t="shared" si="31"/>
        <v>500000</v>
      </c>
      <c r="S47">
        <f t="shared" si="32"/>
        <v>-1.5804334976046607E+18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-3860.6334097363524</v>
      </c>
      <c r="AC47">
        <f t="shared" si="33"/>
        <v>-3446.9941158369797</v>
      </c>
      <c r="AE47">
        <f t="shared" si="34"/>
        <v>0</v>
      </c>
      <c r="AF47">
        <f t="shared" si="35"/>
        <v>0</v>
      </c>
      <c r="AG47">
        <f t="shared" si="36"/>
        <v>-2.7263043027920176E-14</v>
      </c>
      <c r="AH47">
        <f t="shared" si="37"/>
        <v>-7.3631660769038305E-9</v>
      </c>
      <c r="AI47">
        <f t="shared" si="38"/>
        <v>-7.3631933399468587E-9</v>
      </c>
      <c r="AJ47">
        <f t="shared" si="39"/>
        <v>-413.63929389937266</v>
      </c>
      <c r="AK47">
        <f t="shared" si="61"/>
        <v>-270.24433868154472</v>
      </c>
      <c r="AL47">
        <f t="shared" si="40"/>
        <v>-683.88363258828053</v>
      </c>
      <c r="AN47">
        <f t="shared" si="41"/>
        <v>0</v>
      </c>
      <c r="AO47">
        <f t="shared" si="42"/>
        <v>0</v>
      </c>
      <c r="AP47">
        <f t="shared" si="43"/>
        <v>-4.762946171196769E-16</v>
      </c>
      <c r="AQ47">
        <f t="shared" si="44"/>
        <v>-1.2863701105543997E-10</v>
      </c>
      <c r="AR47">
        <f t="shared" si="45"/>
        <v>-1.2863748735005711E-10</v>
      </c>
      <c r="AS47">
        <f t="shared" si="46"/>
        <v>-7.2264188891787438</v>
      </c>
      <c r="AT47">
        <f t="shared" si="47"/>
        <v>-4.7212603409409661</v>
      </c>
      <c r="AU47">
        <f t="shared" si="48"/>
        <v>-11.947679230248346</v>
      </c>
      <c r="AW47">
        <v>44</v>
      </c>
      <c r="AX47">
        <f>IF(Z47&gt;0, (R47*SUMPRODUCT(K47:$K$98, X47:$X$98)-K47*$AZ$3)/Z47, 0)</f>
        <v>-1.5804334976046607E+18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0.86705037500000004</v>
      </c>
      <c r="Q48" s="5">
        <f t="shared" si="60"/>
        <v>12.5</v>
      </c>
      <c r="R48">
        <f t="shared" si="31"/>
        <v>500000</v>
      </c>
      <c r="S48">
        <f t="shared" si="32"/>
        <v>-1.1477069060983884E+19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-3446.9941158369797</v>
      </c>
      <c r="AC48">
        <f t="shared" si="33"/>
        <v>-3077.6733177117021</v>
      </c>
      <c r="AE48">
        <f t="shared" si="34"/>
        <v>0</v>
      </c>
      <c r="AF48">
        <f t="shared" si="35"/>
        <v>0</v>
      </c>
      <c r="AG48">
        <f t="shared" si="36"/>
        <v>-3.3519809166416498E-15</v>
      </c>
      <c r="AH48">
        <f t="shared" si="37"/>
        <v>-9.4553726723997298E-10</v>
      </c>
      <c r="AI48">
        <f t="shared" si="38"/>
        <v>-9.4554061922088964E-10</v>
      </c>
      <c r="AJ48">
        <f t="shared" si="39"/>
        <v>-369.32079812527763</v>
      </c>
      <c r="AK48">
        <f t="shared" si="61"/>
        <v>-241.28958810858862</v>
      </c>
      <c r="AL48">
        <f t="shared" si="40"/>
        <v>-610.61038623481181</v>
      </c>
      <c r="AN48">
        <f t="shared" si="41"/>
        <v>0</v>
      </c>
      <c r="AO48">
        <f t="shared" si="42"/>
        <v>0</v>
      </c>
      <c r="AP48">
        <f t="shared" si="43"/>
        <v>-5.2285932646770401E-17</v>
      </c>
      <c r="AQ48">
        <f t="shared" si="44"/>
        <v>-1.4748979513717759E-11</v>
      </c>
      <c r="AR48">
        <f t="shared" si="45"/>
        <v>-1.4749031799650407E-11</v>
      </c>
      <c r="AS48">
        <f t="shared" si="46"/>
        <v>-5.760856895085408</v>
      </c>
      <c r="AT48">
        <f t="shared" si="47"/>
        <v>-3.7637598381236193</v>
      </c>
      <c r="AU48">
        <f t="shared" si="48"/>
        <v>-9.5246167332237768</v>
      </c>
      <c r="AW48">
        <v>45</v>
      </c>
      <c r="AX48">
        <f>IF(Z48&gt;0, (R48*SUMPRODUCT(K48:$K$98, X48:$X$98)-K48*$AZ$3)/Z48, 0)</f>
        <v>-1.1477069060983884E+19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0.87202471800000003</v>
      </c>
      <c r="Q49" s="5">
        <f t="shared" si="60"/>
        <v>12.5</v>
      </c>
      <c r="R49">
        <f t="shared" si="31"/>
        <v>500000</v>
      </c>
      <c r="S49">
        <f t="shared" si="32"/>
        <v>-8.6860424628306674E+19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-3077.6733177117021</v>
      </c>
      <c r="AC49">
        <f t="shared" si="33"/>
        <v>-2747.9226050997463</v>
      </c>
      <c r="AE49">
        <f t="shared" si="34"/>
        <v>0</v>
      </c>
      <c r="AF49">
        <f t="shared" si="35"/>
        <v>0</v>
      </c>
      <c r="AG49">
        <f t="shared" si="36"/>
        <v>-3.9545089389941724E-16</v>
      </c>
      <c r="AH49">
        <f t="shared" si="37"/>
        <v>-1.1692040854303264E-10</v>
      </c>
      <c r="AI49">
        <f t="shared" si="38"/>
        <v>-1.1692080399392655E-10</v>
      </c>
      <c r="AJ49">
        <f t="shared" si="39"/>
        <v>-329.75071261195581</v>
      </c>
      <c r="AK49">
        <f t="shared" si="61"/>
        <v>-215.43713223981916</v>
      </c>
      <c r="AL49">
        <f t="shared" si="40"/>
        <v>-545.1878448518919</v>
      </c>
      <c r="AN49">
        <f t="shared" si="41"/>
        <v>0</v>
      </c>
      <c r="AO49">
        <f t="shared" si="42"/>
        <v>0</v>
      </c>
      <c r="AP49">
        <f t="shared" si="43"/>
        <v>-5.5075425434247724E-18</v>
      </c>
      <c r="AQ49">
        <f t="shared" si="44"/>
        <v>-1.6283794882738195E-12</v>
      </c>
      <c r="AR49">
        <f t="shared" si="45"/>
        <v>-1.628384995816363E-12</v>
      </c>
      <c r="AS49">
        <f t="shared" si="46"/>
        <v>-4.5925198462110712</v>
      </c>
      <c r="AT49">
        <f t="shared" si="47"/>
        <v>-3.0004462995246786</v>
      </c>
      <c r="AU49">
        <f t="shared" si="48"/>
        <v>-7.5929661457373783</v>
      </c>
      <c r="AW49">
        <v>46</v>
      </c>
      <c r="AX49">
        <f>IF(Z49&gt;0, (R49*SUMPRODUCT(K49:$K$98, X49:$X$98)-K49*$AZ$3)/Z49, 0)</f>
        <v>-8.6860424628306674E+19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0.87703262900000001</v>
      </c>
      <c r="Q50" s="5">
        <f t="shared" si="60"/>
        <v>12.5</v>
      </c>
      <c r="R50">
        <f t="shared" si="31"/>
        <v>500000</v>
      </c>
      <c r="S50">
        <f t="shared" si="32"/>
        <v>-6.8651637968089173E+20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-2747.9226050997463</v>
      </c>
      <c r="AC50">
        <f t="shared" si="33"/>
        <v>-2453.5023259819177</v>
      </c>
      <c r="AE50">
        <f t="shared" si="34"/>
        <v>0</v>
      </c>
      <c r="AF50">
        <f t="shared" si="35"/>
        <v>0</v>
      </c>
      <c r="AG50">
        <f t="shared" si="36"/>
        <v>-4.4673047843417098E-17</v>
      </c>
      <c r="AH50">
        <f t="shared" si="37"/>
        <v>-1.3872933484680239E-11</v>
      </c>
      <c r="AI50">
        <f t="shared" si="38"/>
        <v>-1.3872978157728082E-11</v>
      </c>
      <c r="AJ50">
        <f t="shared" si="39"/>
        <v>-294.42027911782861</v>
      </c>
      <c r="AK50">
        <f t="shared" si="61"/>
        <v>-192.35458235698226</v>
      </c>
      <c r="AL50">
        <f t="shared" si="40"/>
        <v>-486.77486147482477</v>
      </c>
      <c r="AN50">
        <f t="shared" si="41"/>
        <v>0</v>
      </c>
      <c r="AO50">
        <f t="shared" si="42"/>
        <v>0</v>
      </c>
      <c r="AP50">
        <f t="shared" si="43"/>
        <v>-5.5551125160834799E-19</v>
      </c>
      <c r="AQ50">
        <f t="shared" si="44"/>
        <v>-1.7251051843532766E-13</v>
      </c>
      <c r="AR50">
        <f t="shared" si="45"/>
        <v>-1.7251107394657926E-13</v>
      </c>
      <c r="AS50">
        <f t="shared" si="46"/>
        <v>-3.6611287039311553</v>
      </c>
      <c r="AT50">
        <f t="shared" si="47"/>
        <v>-2.3919374199016992</v>
      </c>
      <c r="AU50">
        <f t="shared" si="48"/>
        <v>-6.0530661238330277</v>
      </c>
      <c r="AW50">
        <v>47</v>
      </c>
      <c r="AX50">
        <f>IF(Z50&gt;0, (R50*SUMPRODUCT(K50:$K$98, X50:$X$98)-K50*$AZ$3)/Z50, 0)</f>
        <v>-6.8651637968089173E+20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0.88195855000000001</v>
      </c>
      <c r="Q51" s="5">
        <f t="shared" si="60"/>
        <v>12.5</v>
      </c>
      <c r="R51">
        <f t="shared" si="31"/>
        <v>500000</v>
      </c>
      <c r="S51">
        <f t="shared" si="32"/>
        <v>-5.6733878829515035E+21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-2453.5023259819177</v>
      </c>
      <c r="AC51">
        <f t="shared" si="33"/>
        <v>-2190.6270767695692</v>
      </c>
      <c r="AE51">
        <f t="shared" si="34"/>
        <v>0</v>
      </c>
      <c r="AF51">
        <f t="shared" si="35"/>
        <v>0</v>
      </c>
      <c r="AG51">
        <f t="shared" si="36"/>
        <v>-4.8265408649221536E-18</v>
      </c>
      <c r="AH51">
        <f t="shared" si="37"/>
        <v>-1.575991060002431E-12</v>
      </c>
      <c r="AI51">
        <f t="shared" si="38"/>
        <v>-1.5759958865432959E-12</v>
      </c>
      <c r="AJ51">
        <f t="shared" si="39"/>
        <v>-262.87524921234854</v>
      </c>
      <c r="AK51">
        <f t="shared" si="61"/>
        <v>-171.74516281873426</v>
      </c>
      <c r="AL51">
        <f t="shared" si="40"/>
        <v>-434.62041203108436</v>
      </c>
      <c r="AN51">
        <f t="shared" si="41"/>
        <v>0</v>
      </c>
      <c r="AO51">
        <f t="shared" si="42"/>
        <v>0</v>
      </c>
      <c r="AP51">
        <f t="shared" si="43"/>
        <v>-5.3587715281322061E-20</v>
      </c>
      <c r="AQ51">
        <f t="shared" si="44"/>
        <v>-1.7497782070613707E-14</v>
      </c>
      <c r="AR51">
        <f t="shared" si="45"/>
        <v>-1.7497835658328987E-14</v>
      </c>
      <c r="AS51">
        <f t="shared" si="46"/>
        <v>-2.9186293877002365</v>
      </c>
      <c r="AT51">
        <f t="shared" si="47"/>
        <v>-1.9068378666308199</v>
      </c>
      <c r="AU51">
        <f t="shared" si="48"/>
        <v>-4.8254672543310742</v>
      </c>
      <c r="AW51">
        <v>48</v>
      </c>
      <c r="AX51">
        <f>IF(Z51&gt;0, (R51*SUMPRODUCT(K51:$K$98, X51:$X$98)-K51*$AZ$3)/Z51, 0)</f>
        <v>-5.6733878829515035E+21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0.88700226900000001</v>
      </c>
      <c r="Q52" s="5">
        <f t="shared" si="60"/>
        <v>12.5</v>
      </c>
      <c r="R52">
        <f t="shared" si="31"/>
        <v>500000</v>
      </c>
      <c r="S52">
        <f t="shared" si="32"/>
        <v>-4.9180936767358659E+22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-2190.6270767695692</v>
      </c>
      <c r="AC52">
        <f t="shared" si="33"/>
        <v>-1955.9170328299726</v>
      </c>
      <c r="AE52">
        <f t="shared" si="34"/>
        <v>0</v>
      </c>
      <c r="AF52">
        <f t="shared" si="35"/>
        <v>0</v>
      </c>
      <c r="AG52">
        <f t="shared" si="36"/>
        <v>-4.9712275766575903E-19</v>
      </c>
      <c r="AH52">
        <f t="shared" si="37"/>
        <v>-1.7124610794428693E-13</v>
      </c>
      <c r="AI52">
        <f t="shared" si="38"/>
        <v>-1.712466050670446E-13</v>
      </c>
      <c r="AJ52">
        <f t="shared" si="39"/>
        <v>-234.71004393959652</v>
      </c>
      <c r="AK52">
        <f t="shared" si="61"/>
        <v>-153.34389537386986</v>
      </c>
      <c r="AL52">
        <f t="shared" si="40"/>
        <v>-388.05393931346657</v>
      </c>
      <c r="AN52">
        <f t="shared" si="41"/>
        <v>0</v>
      </c>
      <c r="AO52">
        <f t="shared" si="42"/>
        <v>0</v>
      </c>
      <c r="AP52">
        <f t="shared" si="43"/>
        <v>-4.9280473959376746E-21</v>
      </c>
      <c r="AQ52">
        <f t="shared" si="44"/>
        <v>-1.6975866087520945E-15</v>
      </c>
      <c r="AR52">
        <f t="shared" si="45"/>
        <v>-1.6975915367994905E-15</v>
      </c>
      <c r="AS52">
        <f t="shared" si="46"/>
        <v>-2.3267134787151083</v>
      </c>
      <c r="AT52">
        <f t="shared" si="47"/>
        <v>-1.5201194727605385</v>
      </c>
      <c r="AU52">
        <f t="shared" si="48"/>
        <v>-3.8468329514756485</v>
      </c>
      <c r="AW52">
        <v>49</v>
      </c>
      <c r="AX52">
        <f>IF(Z52&gt;0, (R52*SUMPRODUCT(K52:$K$98, X52:$X$98)-K52*$AZ$3)/Z52, 0)</f>
        <v>-4.9180936767358659E+22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0.89213428500000003</v>
      </c>
      <c r="Q53" s="5">
        <f t="shared" si="60"/>
        <v>12.5</v>
      </c>
      <c r="R53">
        <f t="shared" si="31"/>
        <v>500000</v>
      </c>
      <c r="S53">
        <f t="shared" si="32"/>
        <v>-4.486918701318605E+23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-1955.9170328299726</v>
      </c>
      <c r="AC53">
        <f t="shared" si="33"/>
        <v>-1746.3544935981895</v>
      </c>
      <c r="AE53">
        <f t="shared" si="34"/>
        <v>0</v>
      </c>
      <c r="AF53">
        <f t="shared" si="35"/>
        <v>0</v>
      </c>
      <c r="AG53">
        <f t="shared" si="36"/>
        <v>-4.8651274121731216E-20</v>
      </c>
      <c r="AH53">
        <f t="shared" si="37"/>
        <v>-1.7740010238694808E-14</v>
      </c>
      <c r="AI53">
        <f t="shared" si="38"/>
        <v>-1.7740058889968931E-14</v>
      </c>
      <c r="AJ53">
        <f t="shared" si="39"/>
        <v>-209.56253923178315</v>
      </c>
      <c r="AK53">
        <f t="shared" si="61"/>
        <v>-136.9141922980981</v>
      </c>
      <c r="AL53">
        <f t="shared" si="40"/>
        <v>-346.47673152988125</v>
      </c>
      <c r="AN53">
        <f t="shared" si="41"/>
        <v>0</v>
      </c>
      <c r="AO53">
        <f t="shared" si="42"/>
        <v>0</v>
      </c>
      <c r="AP53">
        <f t="shared" si="43"/>
        <v>-4.3061328746190033E-22</v>
      </c>
      <c r="AQ53">
        <f t="shared" si="44"/>
        <v>-1.5701714428646316E-16</v>
      </c>
      <c r="AR53">
        <f t="shared" si="45"/>
        <v>-1.5701757489975065E-16</v>
      </c>
      <c r="AS53">
        <f t="shared" si="46"/>
        <v>-1.8548417400471251</v>
      </c>
      <c r="AT53">
        <f t="shared" si="47"/>
        <v>-1.2118299368307863</v>
      </c>
      <c r="AU53">
        <f t="shared" si="48"/>
        <v>-3.0666716768779114</v>
      </c>
      <c r="AW53">
        <v>50</v>
      </c>
      <c r="AX53">
        <f>IF(Z53&gt;0, (R53*SUMPRODUCT(K53:$K$98, X53:$X$98)-K53*$AZ$3)/Z53, 0)</f>
        <v>-4.486918701318605E+23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0.89732143600000003</v>
      </c>
      <c r="Q54" s="5">
        <f t="shared" si="60"/>
        <v>12.5</v>
      </c>
      <c r="R54">
        <f t="shared" si="31"/>
        <v>500000</v>
      </c>
      <c r="S54">
        <f t="shared" si="32"/>
        <v>-4.3226580548783786E+24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-1746.3544935981895</v>
      </c>
      <c r="AC54">
        <f t="shared" si="33"/>
        <v>-1559.2450835698121</v>
      </c>
      <c r="AE54">
        <f t="shared" si="34"/>
        <v>0</v>
      </c>
      <c r="AF54">
        <f t="shared" si="35"/>
        <v>0</v>
      </c>
      <c r="AG54">
        <f t="shared" si="36"/>
        <v>-4.5089302223724088E-21</v>
      </c>
      <c r="AH54">
        <f t="shared" si="37"/>
        <v>-1.7462332463256598E-15</v>
      </c>
      <c r="AI54">
        <f t="shared" si="38"/>
        <v>-1.7462377552558822E-15</v>
      </c>
      <c r="AJ54">
        <f t="shared" si="39"/>
        <v>-187.1094100283774</v>
      </c>
      <c r="AK54">
        <f t="shared" si="61"/>
        <v>-122.24481455187328</v>
      </c>
      <c r="AL54">
        <f t="shared" si="40"/>
        <v>-309.35422458025067</v>
      </c>
      <c r="AN54">
        <f t="shared" si="41"/>
        <v>0</v>
      </c>
      <c r="AO54">
        <f t="shared" si="42"/>
        <v>0</v>
      </c>
      <c r="AP54">
        <f t="shared" si="43"/>
        <v>-3.5632697429721528E-23</v>
      </c>
      <c r="AQ54">
        <f t="shared" si="44"/>
        <v>-1.3799947623785472E-17</v>
      </c>
      <c r="AR54">
        <f t="shared" si="45"/>
        <v>-1.37999832564829E-17</v>
      </c>
      <c r="AS54">
        <f t="shared" si="46"/>
        <v>-1.4786684789916462</v>
      </c>
      <c r="AT54">
        <f t="shared" si="47"/>
        <v>-0.96606340627454257</v>
      </c>
      <c r="AU54">
        <f t="shared" si="48"/>
        <v>-2.4447318852661888</v>
      </c>
      <c r="AW54">
        <v>51</v>
      </c>
      <c r="AX54">
        <f>IF(Z54&gt;0, (R54*SUMPRODUCT(K54:$K$98, X54:$X$98)-K54*$AZ$3)/Z54, 0)</f>
        <v>-4.3226580548783786E+24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0.90253096600000005</v>
      </c>
      <c r="Q55" s="5">
        <f t="shared" si="60"/>
        <v>12.5</v>
      </c>
      <c r="R55">
        <f t="shared" si="31"/>
        <v>500000</v>
      </c>
      <c r="S55">
        <f t="shared" si="32"/>
        <v>-4.412437115090496E+25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-1559.2450835698121</v>
      </c>
      <c r="AC55">
        <f t="shared" si="33"/>
        <v>-1392.183110330189</v>
      </c>
      <c r="AE55">
        <f t="shared" si="34"/>
        <v>0</v>
      </c>
      <c r="AF55">
        <f t="shared" si="35"/>
        <v>0</v>
      </c>
      <c r="AG55">
        <f t="shared" si="36"/>
        <v>-3.943917709243196E-22</v>
      </c>
      <c r="AH55">
        <f t="shared" si="37"/>
        <v>-1.6277796596897459E-16</v>
      </c>
      <c r="AI55">
        <f t="shared" si="38"/>
        <v>-1.627783603607455E-16</v>
      </c>
      <c r="AJ55">
        <f t="shared" si="39"/>
        <v>-167.06197323962306</v>
      </c>
      <c r="AK55">
        <f t="shared" si="61"/>
        <v>-109.14715584988686</v>
      </c>
      <c r="AL55">
        <f t="shared" si="40"/>
        <v>-276.20912908950993</v>
      </c>
      <c r="AN55">
        <f t="shared" si="41"/>
        <v>0</v>
      </c>
      <c r="AO55">
        <f t="shared" si="42"/>
        <v>0</v>
      </c>
      <c r="AP55">
        <f t="shared" si="43"/>
        <v>-2.7828193062428778E-24</v>
      </c>
      <c r="AQ55">
        <f t="shared" si="44"/>
        <v>-1.1485576011582958E-18</v>
      </c>
      <c r="AR55">
        <f t="shared" si="45"/>
        <v>-1.148560383977602E-18</v>
      </c>
      <c r="AS55">
        <f t="shared" si="46"/>
        <v>-1.1787854583798225</v>
      </c>
      <c r="AT55">
        <f t="shared" si="47"/>
        <v>-0.77013983280814924</v>
      </c>
      <c r="AU55">
        <f t="shared" si="48"/>
        <v>-1.948925291187972</v>
      </c>
      <c r="AW55">
        <v>52</v>
      </c>
      <c r="AX55">
        <f>IF(Z55&gt;0, (R55*SUMPRODUCT(K55:$K$98, X55:$X$98)-K55*$AZ$3)/Z55, 0)</f>
        <v>-4.412437115090496E+25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0.90776816500000002</v>
      </c>
      <c r="Q56" s="5">
        <f t="shared" si="60"/>
        <v>12.5</v>
      </c>
      <c r="R56">
        <f t="shared" si="31"/>
        <v>500000</v>
      </c>
      <c r="S56">
        <f t="shared" si="32"/>
        <v>-4.7909377136196863E+26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-1392.183110330189</v>
      </c>
      <c r="AC56">
        <f t="shared" si="33"/>
        <v>-1243.020634223383</v>
      </c>
      <c r="AE56">
        <f t="shared" si="34"/>
        <v>0</v>
      </c>
      <c r="AF56">
        <f t="shared" si="35"/>
        <v>0</v>
      </c>
      <c r="AG56">
        <f t="shared" si="36"/>
        <v>-3.2431559032006454E-23</v>
      </c>
      <c r="AH56">
        <f t="shared" si="37"/>
        <v>-1.4320651767322798E-17</v>
      </c>
      <c r="AI56">
        <f t="shared" si="38"/>
        <v>-1.432068419888183E-17</v>
      </c>
      <c r="AJ56">
        <f t="shared" si="39"/>
        <v>-149.16247610680603</v>
      </c>
      <c r="AK56">
        <f t="shared" si="61"/>
        <v>-97.452817723113242</v>
      </c>
      <c r="AL56">
        <f t="shared" si="40"/>
        <v>-246.61529382991927</v>
      </c>
      <c r="AN56">
        <f t="shared" si="41"/>
        <v>0</v>
      </c>
      <c r="AO56">
        <f t="shared" si="42"/>
        <v>0</v>
      </c>
      <c r="AP56">
        <f t="shared" si="43"/>
        <v>-2.0431815895158824E-25</v>
      </c>
      <c r="AQ56">
        <f t="shared" si="44"/>
        <v>-9.0219813398381069E-20</v>
      </c>
      <c r="AR56">
        <f t="shared" si="45"/>
        <v>-9.0220017716540022E-20</v>
      </c>
      <c r="AS56">
        <f t="shared" si="46"/>
        <v>-0.93972055036656588</v>
      </c>
      <c r="AT56">
        <f t="shared" si="47"/>
        <v>-0.61395075957282286</v>
      </c>
      <c r="AU56">
        <f t="shared" si="48"/>
        <v>-1.5536713099393888</v>
      </c>
      <c r="AW56">
        <v>53</v>
      </c>
      <c r="AX56">
        <f>IF(Z56&gt;0, (R56*SUMPRODUCT(K56:$K$98, X56:$X$98)-K56*$AZ$3)/Z56, 0)</f>
        <v>-4.7909377136196863E+26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0.91304259499999996</v>
      </c>
      <c r="Q57" s="5">
        <f t="shared" si="60"/>
        <v>12.5</v>
      </c>
      <c r="R57">
        <f t="shared" si="31"/>
        <v>500000</v>
      </c>
      <c r="S57">
        <f t="shared" si="32"/>
        <v>-5.5584293137080202E+27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-1243.020634223383</v>
      </c>
      <c r="AC57">
        <f t="shared" si="33"/>
        <v>-1109.8398519851632</v>
      </c>
      <c r="AE57">
        <f t="shared" si="34"/>
        <v>0</v>
      </c>
      <c r="AF57">
        <f t="shared" si="35"/>
        <v>0</v>
      </c>
      <c r="AG57">
        <f t="shared" si="36"/>
        <v>-2.4958486232075302E-24</v>
      </c>
      <c r="AH57">
        <f t="shared" si="37"/>
        <v>-1.1844557927391543E-18</v>
      </c>
      <c r="AI57">
        <f t="shared" si="38"/>
        <v>-1.1844582885877776E-18</v>
      </c>
      <c r="AJ57">
        <f t="shared" si="39"/>
        <v>-133.18078223821976</v>
      </c>
      <c r="AK57">
        <f t="shared" si="61"/>
        <v>-87.011444395636815</v>
      </c>
      <c r="AL57">
        <f t="shared" si="40"/>
        <v>-220.19222663385659</v>
      </c>
      <c r="AN57">
        <f t="shared" si="41"/>
        <v>0</v>
      </c>
      <c r="AO57">
        <f t="shared" si="42"/>
        <v>0</v>
      </c>
      <c r="AP57">
        <f t="shared" si="43"/>
        <v>-1.4039102952939071E-26</v>
      </c>
      <c r="AQ57">
        <f t="shared" si="44"/>
        <v>-6.6625422162421631E-21</v>
      </c>
      <c r="AR57">
        <f t="shared" si="45"/>
        <v>-6.6625562553451162E-21</v>
      </c>
      <c r="AS57">
        <f t="shared" si="46"/>
        <v>-0.74913946936110209</v>
      </c>
      <c r="AT57">
        <f t="shared" si="47"/>
        <v>-0.48943778664925286</v>
      </c>
      <c r="AU57">
        <f t="shared" si="48"/>
        <v>-1.238577256010355</v>
      </c>
      <c r="AW57">
        <v>54</v>
      </c>
      <c r="AX57">
        <f>IF(Z57&gt;0, (R57*SUMPRODUCT(K57:$K$98, X57:$X$98)-K57*$AZ$3)/Z57, 0)</f>
        <v>-5.5584293137080202E+27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0.91832435000000001</v>
      </c>
      <c r="Q58" s="5">
        <f t="shared" si="60"/>
        <v>12.5</v>
      </c>
      <c r="R58">
        <f t="shared" si="31"/>
        <v>500000</v>
      </c>
      <c r="S58">
        <f t="shared" si="32"/>
        <v>-6.9240855378510494E+28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-1109.8398519851632</v>
      </c>
      <c r="AC58">
        <f t="shared" si="33"/>
        <v>-990.92843927246724</v>
      </c>
      <c r="AE58">
        <f t="shared" si="34"/>
        <v>0</v>
      </c>
      <c r="AF58">
        <f t="shared" si="35"/>
        <v>0</v>
      </c>
      <c r="AG58">
        <f t="shared" si="36"/>
        <v>-1.7889157237000472E-25</v>
      </c>
      <c r="AH58">
        <f t="shared" si="37"/>
        <v>-9.1679942584218014E-20</v>
      </c>
      <c r="AI58">
        <f t="shared" si="38"/>
        <v>-9.1680121475790387E-20</v>
      </c>
      <c r="AJ58">
        <f t="shared" si="39"/>
        <v>-118.91141271269601</v>
      </c>
      <c r="AK58">
        <f t="shared" si="61"/>
        <v>-77.688789638961438</v>
      </c>
      <c r="AL58">
        <f t="shared" si="40"/>
        <v>-196.60020235165746</v>
      </c>
      <c r="AN58">
        <f t="shared" si="41"/>
        <v>0</v>
      </c>
      <c r="AO58">
        <f t="shared" si="42"/>
        <v>0</v>
      </c>
      <c r="AP58">
        <f t="shared" si="43"/>
        <v>-8.9844806211502398E-28</v>
      </c>
      <c r="AQ58">
        <f t="shared" si="44"/>
        <v>-4.6044464620860194E-22</v>
      </c>
      <c r="AR58">
        <f t="shared" si="45"/>
        <v>-4.6044554465666412E-22</v>
      </c>
      <c r="AS58">
        <f t="shared" si="46"/>
        <v>-0.59720939840648979</v>
      </c>
      <c r="AT58">
        <f t="shared" si="47"/>
        <v>-0.39017680695890689</v>
      </c>
      <c r="AU58">
        <f t="shared" si="48"/>
        <v>-0.98738620536539679</v>
      </c>
      <c r="AW58">
        <v>55</v>
      </c>
      <c r="AX58">
        <f>IF(Z58&gt;0, (R58*SUMPRODUCT(K58:$K$98, X58:$X$98)-K58*$AZ$3)/Z58, 0)</f>
        <v>-6.9240855378510494E+28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0.92358270799999997</v>
      </c>
      <c r="Q59" s="5">
        <f t="shared" si="60"/>
        <v>12.5</v>
      </c>
      <c r="R59">
        <f t="shared" si="31"/>
        <v>500000</v>
      </c>
      <c r="S59">
        <f t="shared" si="32"/>
        <v>-9.3081470864908902E+29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-990.92843927246724</v>
      </c>
      <c r="AC59">
        <f t="shared" si="33"/>
        <v>-884.75753506470278</v>
      </c>
      <c r="AE59">
        <f t="shared" si="34"/>
        <v>0</v>
      </c>
      <c r="AF59">
        <f t="shared" si="35"/>
        <v>0</v>
      </c>
      <c r="AG59">
        <f t="shared" si="36"/>
        <v>-1.1881493798437742E-26</v>
      </c>
      <c r="AH59">
        <f t="shared" si="37"/>
        <v>-6.6088465139146768E-21</v>
      </c>
      <c r="AI59">
        <f t="shared" si="38"/>
        <v>-6.6088583954084755E-21</v>
      </c>
      <c r="AJ59">
        <f t="shared" si="39"/>
        <v>-106.17090420776447</v>
      </c>
      <c r="AK59">
        <f t="shared" si="61"/>
        <v>-69.364990749072717</v>
      </c>
      <c r="AL59">
        <f t="shared" si="40"/>
        <v>-175.53589495683718</v>
      </c>
      <c r="AN59">
        <f t="shared" si="41"/>
        <v>0</v>
      </c>
      <c r="AO59">
        <f t="shared" si="42"/>
        <v>0</v>
      </c>
      <c r="AP59">
        <f t="shared" si="43"/>
        <v>-5.3279006507435453E-29</v>
      </c>
      <c r="AQ59">
        <f t="shared" si="44"/>
        <v>-2.9635396221626641E-23</v>
      </c>
      <c r="AR59">
        <f t="shared" si="45"/>
        <v>-2.963544950063315E-23</v>
      </c>
      <c r="AS59">
        <f t="shared" si="46"/>
        <v>-0.4760916760255825</v>
      </c>
      <c r="AT59">
        <f t="shared" si="47"/>
        <v>-0.31104656167004696</v>
      </c>
      <c r="AU59">
        <f t="shared" si="48"/>
        <v>-0.78713823769562952</v>
      </c>
      <c r="AW59">
        <v>56</v>
      </c>
      <c r="AX59">
        <f>IF(Z59&gt;0, (R59*SUMPRODUCT(K59:$K$98, X59:$X$98)-K59*$AZ$3)/Z59, 0)</f>
        <v>-9.3081470864908902E+29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0.92968762000000005</v>
      </c>
      <c r="Q60" s="5">
        <f t="shared" si="60"/>
        <v>12.5</v>
      </c>
      <c r="R60">
        <f t="shared" si="31"/>
        <v>500000</v>
      </c>
      <c r="S60">
        <f t="shared" si="32"/>
        <v>-1.3779667811050235E+31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-884.75753506470278</v>
      </c>
      <c r="AC60">
        <f t="shared" si="33"/>
        <v>-789.96208487919876</v>
      </c>
      <c r="AE60">
        <f t="shared" si="34"/>
        <v>0</v>
      </c>
      <c r="AF60">
        <f t="shared" si="35"/>
        <v>0</v>
      </c>
      <c r="AG60">
        <f t="shared" si="36"/>
        <v>-7.1660116893901999E-28</v>
      </c>
      <c r="AH60">
        <f t="shared" si="37"/>
        <v>-4.4184310766057375E-22</v>
      </c>
      <c r="AI60">
        <f t="shared" si="38"/>
        <v>-4.4184382426174273E-22</v>
      </c>
      <c r="AJ60">
        <f t="shared" si="39"/>
        <v>-94.795450185504023</v>
      </c>
      <c r="AK60">
        <f t="shared" si="61"/>
        <v>-61.933027454529203</v>
      </c>
      <c r="AL60">
        <f t="shared" si="40"/>
        <v>-156.72847764003322</v>
      </c>
      <c r="AN60">
        <f t="shared" si="41"/>
        <v>0</v>
      </c>
      <c r="AO60">
        <f t="shared" si="42"/>
        <v>0</v>
      </c>
      <c r="AP60">
        <f t="shared" si="43"/>
        <v>-2.8690925772311764E-30</v>
      </c>
      <c r="AQ60">
        <f t="shared" si="44"/>
        <v>-1.7690297412807922E-24</v>
      </c>
      <c r="AR60">
        <f t="shared" si="45"/>
        <v>-1.7690326103733695E-24</v>
      </c>
      <c r="AS60">
        <f t="shared" si="46"/>
        <v>-0.37953736928059845</v>
      </c>
      <c r="AT60">
        <f t="shared" si="47"/>
        <v>-0.24796441459665727</v>
      </c>
      <c r="AU60">
        <f t="shared" si="48"/>
        <v>-0.62750178387725575</v>
      </c>
      <c r="AW60">
        <v>57</v>
      </c>
      <c r="AX60">
        <f>IF(Z60&gt;0, (R60*SUMPRODUCT(K60:$K$98, X60:$X$98)-K60*$AZ$3)/Z60, 0)</f>
        <v>-1.3779667811050235E+31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0.93575936900000001</v>
      </c>
      <c r="Q61" s="5">
        <f t="shared" si="60"/>
        <v>12.5</v>
      </c>
      <c r="R61">
        <f t="shared" si="31"/>
        <v>500000</v>
      </c>
      <c r="S61">
        <f t="shared" si="32"/>
        <v>-2.2682764939247944E+32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-789.96208487919876</v>
      </c>
      <c r="AC61">
        <f t="shared" si="33"/>
        <v>-705.32329007071326</v>
      </c>
      <c r="AE61">
        <f t="shared" si="34"/>
        <v>0</v>
      </c>
      <c r="AF61">
        <f t="shared" si="35"/>
        <v>0</v>
      </c>
      <c r="AG61">
        <f t="shared" si="36"/>
        <v>-3.8868899578590049E-29</v>
      </c>
      <c r="AH61">
        <f t="shared" si="37"/>
        <v>-2.6822650306841588E-23</v>
      </c>
      <c r="AI61">
        <f t="shared" si="38"/>
        <v>-2.6822689175741166E-23</v>
      </c>
      <c r="AJ61">
        <f t="shared" si="39"/>
        <v>-84.6387948084855</v>
      </c>
      <c r="AK61">
        <f t="shared" si="61"/>
        <v>-55.297345941543917</v>
      </c>
      <c r="AL61">
        <f t="shared" si="40"/>
        <v>-139.93614075002941</v>
      </c>
      <c r="AN61">
        <f t="shared" si="41"/>
        <v>0</v>
      </c>
      <c r="AO61">
        <f t="shared" si="42"/>
        <v>0</v>
      </c>
      <c r="AP61">
        <f t="shared" si="43"/>
        <v>-1.3894767123788861E-31</v>
      </c>
      <c r="AQ61">
        <f t="shared" si="44"/>
        <v>-9.5885009274015325E-26</v>
      </c>
      <c r="AR61">
        <f t="shared" si="45"/>
        <v>-9.5885148221686558E-26</v>
      </c>
      <c r="AS61">
        <f t="shared" si="46"/>
        <v>-0.30256486709231295</v>
      </c>
      <c r="AT61">
        <f t="shared" si="47"/>
        <v>-0.19767571316697799</v>
      </c>
      <c r="AU61">
        <f t="shared" si="48"/>
        <v>-0.50024058025929097</v>
      </c>
      <c r="AW61">
        <v>58</v>
      </c>
      <c r="AX61">
        <f>IF(Z61&gt;0, (R61*SUMPRODUCT(K61:$K$98, X61:$X$98)-K61*$AZ$3)/Z61, 0)</f>
        <v>-2.2682764939247944E+32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0.94179042899999998</v>
      </c>
      <c r="Q62" s="5">
        <f t="shared" si="60"/>
        <v>12.5</v>
      </c>
      <c r="R62">
        <f t="shared" si="31"/>
        <v>500000</v>
      </c>
      <c r="S62">
        <f t="shared" si="32"/>
        <v>-4.2009228200261507E+33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-705.32329007071326</v>
      </c>
      <c r="AC62">
        <f t="shared" si="33"/>
        <v>-629.75293756313681</v>
      </c>
      <c r="AE62">
        <f t="shared" si="34"/>
        <v>0</v>
      </c>
      <c r="AF62">
        <f t="shared" si="35"/>
        <v>0</v>
      </c>
      <c r="AG62">
        <f t="shared" si="36"/>
        <v>-1.873852973925907E-30</v>
      </c>
      <c r="AH62">
        <f t="shared" si="37"/>
        <v>-1.4642543043551295E-24</v>
      </c>
      <c r="AI62">
        <f t="shared" si="38"/>
        <v>-1.4642561782081035E-24</v>
      </c>
      <c r="AJ62">
        <f t="shared" si="39"/>
        <v>-75.570352507576445</v>
      </c>
      <c r="AK62">
        <f t="shared" si="61"/>
        <v>-49.372630304949929</v>
      </c>
      <c r="AL62">
        <f t="shared" si="40"/>
        <v>-124.94298281252637</v>
      </c>
      <c r="AN62">
        <f t="shared" si="41"/>
        <v>0</v>
      </c>
      <c r="AO62">
        <f t="shared" si="42"/>
        <v>0</v>
      </c>
      <c r="AP62">
        <f t="shared" si="43"/>
        <v>-5.9808996623461147E-33</v>
      </c>
      <c r="AQ62">
        <f t="shared" si="44"/>
        <v>-4.6735566751315019E-27</v>
      </c>
      <c r="AR62">
        <f t="shared" si="45"/>
        <v>-4.6735626560311648E-27</v>
      </c>
      <c r="AS62">
        <f t="shared" si="46"/>
        <v>-0.2412028596080304</v>
      </c>
      <c r="AT62">
        <f t="shared" si="47"/>
        <v>-0.15758586827724649</v>
      </c>
      <c r="AU62">
        <f t="shared" si="48"/>
        <v>-0.39878872788527686</v>
      </c>
      <c r="AW62">
        <v>59</v>
      </c>
      <c r="AX62">
        <f>IF(Z62&gt;0, (R62*SUMPRODUCT(K62:$K$98, X62:$X$98)-K62*$AZ$3)/Z62, 0)</f>
        <v>-4.2009228200261507E+33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0.94777327099999997</v>
      </c>
      <c r="Q63" s="5">
        <f t="shared" si="60"/>
        <v>12.5</v>
      </c>
      <c r="R63">
        <f t="shared" si="31"/>
        <v>500000</v>
      </c>
      <c r="S63">
        <f t="shared" si="32"/>
        <v>-8.8825822773341326E+34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-629.75293756313681</v>
      </c>
      <c r="AC63">
        <f t="shared" si="33"/>
        <v>-562.27940853851499</v>
      </c>
      <c r="AE63">
        <f t="shared" si="34"/>
        <v>0</v>
      </c>
      <c r="AF63">
        <f t="shared" si="35"/>
        <v>0</v>
      </c>
      <c r="AG63">
        <f t="shared" si="36"/>
        <v>-7.9126681715813505E-32</v>
      </c>
      <c r="AH63">
        <f t="shared" si="37"/>
        <v>-7.1039510498833376E-26</v>
      </c>
      <c r="AI63">
        <f t="shared" si="38"/>
        <v>-7.1039589625515086E-26</v>
      </c>
      <c r="AJ63">
        <f t="shared" si="39"/>
        <v>-67.473529024621826</v>
      </c>
      <c r="AK63">
        <f t="shared" si="61"/>
        <v>-44.082705629419578</v>
      </c>
      <c r="AL63">
        <f t="shared" si="40"/>
        <v>-111.5562346540414</v>
      </c>
      <c r="AN63">
        <f t="shared" si="41"/>
        <v>0</v>
      </c>
      <c r="AO63">
        <f t="shared" si="42"/>
        <v>0</v>
      </c>
      <c r="AP63">
        <f t="shared" si="43"/>
        <v>-2.2549449037328697E-34</v>
      </c>
      <c r="AQ63">
        <f t="shared" si="44"/>
        <v>-2.0244774416087755E-28</v>
      </c>
      <c r="AR63">
        <f t="shared" si="45"/>
        <v>-2.024479696553679E-28</v>
      </c>
      <c r="AS63">
        <f t="shared" si="46"/>
        <v>-0.19228544292732014</v>
      </c>
      <c r="AT63">
        <f t="shared" si="47"/>
        <v>-0.12562648937918247</v>
      </c>
      <c r="AU63">
        <f t="shared" si="48"/>
        <v>-0.31791193230650261</v>
      </c>
      <c r="AW63">
        <v>60</v>
      </c>
      <c r="AX63">
        <f>IF(Z63&gt;0, (R63*SUMPRODUCT(K63:$K$98, X63:$X$98)-K63*$AZ$3)/Z63, 0)</f>
        <v>-8.8825822773341326E+34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0.95370057100000005</v>
      </c>
      <c r="Q64" s="5">
        <f t="shared" si="60"/>
        <v>12.5</v>
      </c>
      <c r="R64">
        <f t="shared" si="31"/>
        <v>500000</v>
      </c>
      <c r="S64">
        <f t="shared" si="32"/>
        <v>-2.1848489774685077E+36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-562.27940853851499</v>
      </c>
      <c r="AC64">
        <f t="shared" si="33"/>
        <v>-502.03518619510265</v>
      </c>
      <c r="AE64">
        <f t="shared" si="34"/>
        <v>0</v>
      </c>
      <c r="AF64">
        <f t="shared" si="35"/>
        <v>0</v>
      </c>
      <c r="AG64">
        <f t="shared" si="36"/>
        <v>-2.8722533649487619E-33</v>
      </c>
      <c r="AH64">
        <f t="shared" si="37"/>
        <v>-3.0185264613482642E-27</v>
      </c>
      <c r="AI64">
        <f t="shared" si="38"/>
        <v>-3.0185293336016293E-27</v>
      </c>
      <c r="AJ64">
        <f t="shared" si="39"/>
        <v>-60.244222343412332</v>
      </c>
      <c r="AK64">
        <f t="shared" si="61"/>
        <v>-39.359558597696051</v>
      </c>
      <c r="AL64">
        <f t="shared" si="40"/>
        <v>-99.603780941108383</v>
      </c>
      <c r="AN64">
        <f t="shared" si="41"/>
        <v>0</v>
      </c>
      <c r="AO64">
        <f t="shared" si="42"/>
        <v>0</v>
      </c>
      <c r="AP64">
        <f t="shared" si="43"/>
        <v>-7.3083225385681148E-36</v>
      </c>
      <c r="AQ64">
        <f t="shared" si="44"/>
        <v>-7.6805080080842068E-30</v>
      </c>
      <c r="AR64">
        <f t="shared" si="45"/>
        <v>-7.6805153164067463E-30</v>
      </c>
      <c r="AS64">
        <f t="shared" si="46"/>
        <v>-0.15328877784384576</v>
      </c>
      <c r="AT64">
        <f t="shared" si="47"/>
        <v>-0.10014866819131255</v>
      </c>
      <c r="AU64">
        <f t="shared" si="48"/>
        <v>-0.25343744603515828</v>
      </c>
      <c r="AW64">
        <v>61</v>
      </c>
      <c r="AX64">
        <f>IF(Z64&gt;0, (R64*SUMPRODUCT(K64:$K$98, X64:$X$98)-K64*$AZ$3)/Z64, 0)</f>
        <v>-2.1848489774685077E+36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0.95959776100000005</v>
      </c>
      <c r="Q65" s="5">
        <f t="shared" si="60"/>
        <v>12.5</v>
      </c>
      <c r="R65">
        <f t="shared" si="31"/>
        <v>500000</v>
      </c>
      <c r="S65">
        <f t="shared" si="32"/>
        <v>-6.4164945733006308E+37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-502.03518619510265</v>
      </c>
      <c r="AC65">
        <f t="shared" si="33"/>
        <v>-448.24570195991311</v>
      </c>
      <c r="AE65">
        <f t="shared" si="34"/>
        <v>0</v>
      </c>
      <c r="AF65">
        <f t="shared" si="35"/>
        <v>0</v>
      </c>
      <c r="AG65">
        <f t="shared" si="36"/>
        <v>-8.732293326972622E-35</v>
      </c>
      <c r="AH65">
        <f t="shared" si="37"/>
        <v>-1.1024831592118192E-28</v>
      </c>
      <c r="AI65">
        <f t="shared" si="38"/>
        <v>-1.102484032441152E-28</v>
      </c>
      <c r="AJ65">
        <f t="shared" si="39"/>
        <v>-53.789484235189548</v>
      </c>
      <c r="AK65">
        <f t="shared" si="61"/>
        <v>-35.142463033657187</v>
      </c>
      <c r="AL65">
        <f t="shared" si="40"/>
        <v>-88.931947268846727</v>
      </c>
      <c r="AN65">
        <f t="shared" si="41"/>
        <v>0</v>
      </c>
      <c r="AO65">
        <f t="shared" si="42"/>
        <v>0</v>
      </c>
      <c r="AP65">
        <f t="shared" si="43"/>
        <v>-1.9838336473806599E-37</v>
      </c>
      <c r="AQ65">
        <f t="shared" si="44"/>
        <v>-2.5046606945270716E-31</v>
      </c>
      <c r="AR65">
        <f t="shared" si="45"/>
        <v>-2.5046626783607192E-31</v>
      </c>
      <c r="AS65">
        <f t="shared" si="46"/>
        <v>-0.12220087519439227</v>
      </c>
      <c r="AT65">
        <f t="shared" si="47"/>
        <v>-7.9837905127002978E-2</v>
      </c>
      <c r="AU65">
        <f t="shared" si="48"/>
        <v>-0.20203878032139522</v>
      </c>
      <c r="AW65">
        <v>62</v>
      </c>
      <c r="AX65">
        <f>IF(Z65&gt;0, (R65*SUMPRODUCT(K65:$K$98, X65:$X$98)-K65*$AZ$3)/Z65, 0)</f>
        <v>-6.4164945733006308E+37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0.96549474700000004</v>
      </c>
      <c r="Q66" s="5">
        <f t="shared" si="60"/>
        <v>12.5</v>
      </c>
      <c r="R66">
        <f t="shared" si="31"/>
        <v>500000</v>
      </c>
      <c r="S66">
        <f t="shared" si="32"/>
        <v>-2.3378713991957414E+39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-448.24570195991311</v>
      </c>
      <c r="AC66">
        <f t="shared" si="33"/>
        <v>-400.21937674992233</v>
      </c>
      <c r="AE66">
        <f t="shared" si="34"/>
        <v>0</v>
      </c>
      <c r="AF66">
        <f t="shared" si="35"/>
        <v>0</v>
      </c>
      <c r="AG66">
        <f t="shared" si="36"/>
        <v>-2.1398705724767574E-36</v>
      </c>
      <c r="AH66">
        <f t="shared" si="37"/>
        <v>-3.3723933345820878E-30</v>
      </c>
      <c r="AI66">
        <f t="shared" si="38"/>
        <v>-3.3723954744526601E-30</v>
      </c>
      <c r="AJ66">
        <f t="shared" si="39"/>
        <v>-48.026325209990773</v>
      </c>
      <c r="AK66">
        <f t="shared" si="61"/>
        <v>-31.377199137193919</v>
      </c>
      <c r="AL66">
        <f t="shared" si="40"/>
        <v>-79.403524347184685</v>
      </c>
      <c r="AN66">
        <f t="shared" si="41"/>
        <v>0</v>
      </c>
      <c r="AO66">
        <f t="shared" si="42"/>
        <v>0</v>
      </c>
      <c r="AP66">
        <f t="shared" si="43"/>
        <v>-4.3405665570514129E-39</v>
      </c>
      <c r="AQ66">
        <f t="shared" si="44"/>
        <v>-6.840646305242417E-33</v>
      </c>
      <c r="AR66">
        <f t="shared" si="45"/>
        <v>-6.840650645808974E-33</v>
      </c>
      <c r="AS66">
        <f t="shared" si="46"/>
        <v>-9.7417789536346069E-2</v>
      </c>
      <c r="AT66">
        <f t="shared" si="47"/>
        <v>-6.3646289163745998E-2</v>
      </c>
      <c r="AU66">
        <f t="shared" si="48"/>
        <v>-0.16106407870009204</v>
      </c>
      <c r="AW66">
        <v>63</v>
      </c>
      <c r="AX66">
        <f>IF(Z66&gt;0, (R66*SUMPRODUCT(K66:$K$98, X66:$X$98)-K66*$AZ$3)/Z66, 0)</f>
        <v>-2.3378713991957414E+39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0.97139193700000004</v>
      </c>
      <c r="Q67" s="5">
        <f t="shared" si="60"/>
        <v>12.5</v>
      </c>
      <c r="R67">
        <f t="shared" si="31"/>
        <v>500000</v>
      </c>
      <c r="S67">
        <f t="shared" si="32"/>
        <v>-1.1217638170363805E+41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-400.21937674992233</v>
      </c>
      <c r="AC67">
        <f t="shared" si="33"/>
        <v>-357.33872924100206</v>
      </c>
      <c r="AE67">
        <f t="shared" si="34"/>
        <v>0</v>
      </c>
      <c r="AF67">
        <f t="shared" si="35"/>
        <v>0</v>
      </c>
      <c r="AG67">
        <f t="shared" si="36"/>
        <v>-3.9818846424493498E-38</v>
      </c>
      <c r="AH67">
        <f t="shared" si="37"/>
        <v>-8.314612081309985E-32</v>
      </c>
      <c r="AI67">
        <f t="shared" ref="AI67:AI69" si="62">SUM(AE67:AH67)</f>
        <v>-8.3146160631946276E-32</v>
      </c>
      <c r="AJ67">
        <f t="shared" si="39"/>
        <v>-42.880647508920276</v>
      </c>
      <c r="AK67">
        <f t="shared" si="61"/>
        <v>-28.015356372494566</v>
      </c>
      <c r="AL67">
        <f t="shared" ref="AL67:AL69" si="63">SUM(AI67:AK67)</f>
        <v>-70.896003881414842</v>
      </c>
      <c r="AN67">
        <f t="shared" si="41"/>
        <v>0</v>
      </c>
      <c r="AO67">
        <f t="shared" si="42"/>
        <v>0</v>
      </c>
      <c r="AP67">
        <f t="shared" si="43"/>
        <v>-7.2115657097594318E-41</v>
      </c>
      <c r="AQ67">
        <f t="shared" si="44"/>
        <v>-1.5058540555469974E-34</v>
      </c>
      <c r="AR67">
        <f t="shared" si="45"/>
        <v>-1.5058547767035685E-34</v>
      </c>
      <c r="AS67">
        <f t="shared" si="46"/>
        <v>-7.7660865382928837E-2</v>
      </c>
      <c r="AT67">
        <f t="shared" si="47"/>
        <v>-5.0738432050180145E-2</v>
      </c>
      <c r="AU67">
        <f t="shared" si="48"/>
        <v>-0.12839929743310899</v>
      </c>
      <c r="AW67">
        <v>64</v>
      </c>
      <c r="AX67">
        <f>IF(Z67&gt;0, (R67*SUMPRODUCT(K67:$K$98, X67:$X$98)-K67*$AZ$3)/Z67, 0)</f>
        <v>-1.1217638170363805E+41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0.97728912599999995</v>
      </c>
      <c r="Q68" s="5">
        <f t="shared" si="60"/>
        <v>12.5</v>
      </c>
      <c r="R68">
        <f t="shared" si="31"/>
        <v>500000</v>
      </c>
      <c r="S68">
        <f t="shared" si="32"/>
        <v>-7.879669302359659E+42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-357.33872924100206</v>
      </c>
      <c r="AC68">
        <f t="shared" si="33"/>
        <v>-319.05243682232322</v>
      </c>
      <c r="AE68">
        <f t="shared" si="34"/>
        <v>0</v>
      </c>
      <c r="AF68">
        <f t="shared" si="35"/>
        <v>0</v>
      </c>
      <c r="AG68">
        <f t="shared" si="36"/>
        <v>-5.0613233972709238E-40</v>
      </c>
      <c r="AH68">
        <f t="shared" si="37"/>
        <v>-1.5565810248208588E-33</v>
      </c>
      <c r="AI68">
        <f t="shared" si="62"/>
        <v>-1.5565815309531984E-33</v>
      </c>
      <c r="AJ68">
        <f t="shared" si="39"/>
        <v>-38.28629241867884</v>
      </c>
      <c r="AK68">
        <f t="shared" si="61"/>
        <v>-25.013711046870146</v>
      </c>
      <c r="AL68">
        <f t="shared" si="63"/>
        <v>-63.300003465548983</v>
      </c>
      <c r="AN68">
        <f t="shared" si="41"/>
        <v>0</v>
      </c>
      <c r="AO68">
        <f t="shared" si="42"/>
        <v>0</v>
      </c>
      <c r="AP68">
        <f t="shared" si="43"/>
        <v>-8.1844020606672865E-43</v>
      </c>
      <c r="AQ68">
        <f t="shared" si="44"/>
        <v>-2.5170659819937013E-36</v>
      </c>
      <c r="AR68">
        <f t="shared" si="45"/>
        <v>-2.5170668004339073E-36</v>
      </c>
      <c r="AS68">
        <f t="shared" si="46"/>
        <v>-6.191076640858488E-2</v>
      </c>
      <c r="AT68">
        <f t="shared" si="47"/>
        <v>-4.0448367386942075E-2</v>
      </c>
      <c r="AU68">
        <f t="shared" si="48"/>
        <v>-0.10235913379552695</v>
      </c>
      <c r="AW68">
        <v>65</v>
      </c>
      <c r="AX68">
        <f>IF(Z68&gt;0, (R68*SUMPRODUCT(K68:$K$98, X68:$X$98)-K68*$AZ$3)/Z68, 0)</f>
        <v>-7.879669302359659E+42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-319.05243682232322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-2.0245293589083695E-35</v>
      </c>
      <c r="AI69">
        <f t="shared" si="62"/>
        <v>-2.0245293589083695E-35</v>
      </c>
      <c r="AJ69">
        <f t="shared" si="39"/>
        <v>-319.05243682232322</v>
      </c>
      <c r="AK69">
        <f t="shared" si="61"/>
        <v>-22.333670577562629</v>
      </c>
      <c r="AL69">
        <f t="shared" si="63"/>
        <v>-341.38610739988587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-2.9230007359526023E-38</v>
      </c>
      <c r="AR69">
        <f t="shared" si="45"/>
        <v>-2.9230007359526023E-38</v>
      </c>
      <c r="AS69">
        <f t="shared" si="46"/>
        <v>-0.46064558339720829</v>
      </c>
      <c r="AT69">
        <f t="shared" si="47"/>
        <v>-3.2245190837804583E-2</v>
      </c>
      <c r="AU69">
        <f t="shared" si="48"/>
        <v>-0.49289077423501287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284642.56777908269</v>
      </c>
      <c r="AO71" s="6">
        <f t="shared" si="70"/>
        <v>-28464.256777908271</v>
      </c>
      <c r="AP71" s="6">
        <f t="shared" si="70"/>
        <v>-173.76084820770811</v>
      </c>
      <c r="AQ71" s="6">
        <f t="shared" si="70"/>
        <v>-197305.50276918674</v>
      </c>
      <c r="AR71" s="6">
        <f t="shared" si="70"/>
        <v>58699.047383779878</v>
      </c>
      <c r="AS71" s="6">
        <f t="shared" si="70"/>
        <v>2700.740288043507</v>
      </c>
      <c r="AT71" s="6">
        <f t="shared" si="70"/>
        <v>-2281.71590232161</v>
      </c>
      <c r="AU71" s="6">
        <f t="shared" si="70"/>
        <v>59118.071769501796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38D0-FC0F-4A61-8583-9AAA13CA6776}">
  <sheetPr codeName="Sheet8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66414.21084876603</v>
      </c>
      <c r="K3">
        <v>1</v>
      </c>
      <c r="L3" s="2">
        <v>0</v>
      </c>
      <c r="O3">
        <f>$C$3</f>
        <v>66414.21084876603</v>
      </c>
      <c r="P3">
        <f>O3*C5</f>
        <v>6641.4210848766033</v>
      </c>
      <c r="Q3" s="5">
        <f>B8</f>
        <v>100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66414.21084876603</v>
      </c>
      <c r="AF3">
        <f t="shared" ref="AF3:AF34" si="4">-$Z3*P3</f>
        <v>-6641.4210848766033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59672.789763889428</v>
      </c>
      <c r="AJ3">
        <f t="shared" ref="AJ3:AJ34" si="8">AB3-AC3</f>
        <v>0</v>
      </c>
      <c r="AL3">
        <f t="shared" ref="AL3:AL34" si="9">SUM(AI3:AK3)</f>
        <v>59672.789763889428</v>
      </c>
      <c r="AN3">
        <f t="shared" ref="AN3:AN34" si="10">AE3*$K3</f>
        <v>66414.21084876603</v>
      </c>
      <c r="AO3">
        <f t="shared" ref="AO3:AO34" si="11">AF3*$K3</f>
        <v>-6641.4210848766033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59672.789763889428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59672.789763889428</v>
      </c>
      <c r="AW3">
        <v>0</v>
      </c>
      <c r="AX3">
        <f>IF(Z3&gt;0, (R3*SUMPRODUCT(K3:$K$98, X3:$X$98)-K3*$AZ$3)/Z3, 0)</f>
        <v>0</v>
      </c>
      <c r="AZ3">
        <f>C6*SUMPRODUCT(X4:X98, K4:K98)/1</f>
        <v>39570.747089403136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1.221972E-3</v>
      </c>
      <c r="R4">
        <f t="shared" si="0"/>
        <v>1000000</v>
      </c>
      <c r="S4">
        <f t="shared" si="1"/>
        <v>2684.4175038034168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2654.293045739425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-1221.972</v>
      </c>
      <c r="AI4">
        <f t="shared" si="7"/>
        <v>-1221.972</v>
      </c>
      <c r="AJ4">
        <f t="shared" si="8"/>
        <v>-2654.293045739425</v>
      </c>
      <c r="AK4">
        <f>G4*SUM(AB4, AE4:AF4)</f>
        <v>0</v>
      </c>
      <c r="AL4">
        <f t="shared" si="9"/>
        <v>-3876.2650457394247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-1140.0055975370835</v>
      </c>
      <c r="AR4">
        <f t="shared" si="14"/>
        <v>-1140.0055975370835</v>
      </c>
      <c r="AS4">
        <f t="shared" si="15"/>
        <v>-2476.2506257481341</v>
      </c>
      <c r="AT4">
        <f t="shared" si="16"/>
        <v>0</v>
      </c>
      <c r="AU4">
        <f t="shared" si="17"/>
        <v>-3616.2562232852174</v>
      </c>
      <c r="AW4">
        <v>1</v>
      </c>
      <c r="AX4">
        <f>IF(Z4&gt;0, (R4*SUMPRODUCT(K4:$K$98, X4:$X$98)-K4*$AZ$3)/Z4, 0)</f>
        <v>2684.4175038034168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1.2339639999999999E-3</v>
      </c>
      <c r="Q5" s="5">
        <f t="shared" ref="Q5:Q36" si="29">$C$8</f>
        <v>12.5</v>
      </c>
      <c r="R5">
        <f t="shared" si="0"/>
        <v>1000000</v>
      </c>
      <c r="S5">
        <f t="shared" si="1"/>
        <v>4698.3928870326472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2654.293045739425</v>
      </c>
      <c r="AC5">
        <f t="shared" si="2"/>
        <v>4593.478390432756</v>
      </c>
      <c r="AE5">
        <f t="shared" si="3"/>
        <v>0</v>
      </c>
      <c r="AF5">
        <f t="shared" si="4"/>
        <v>0</v>
      </c>
      <c r="AG5">
        <f t="shared" si="5"/>
        <v>-12.220876640368212</v>
      </c>
      <c r="AH5">
        <f t="shared" si="6"/>
        <v>-1220.1164905429919</v>
      </c>
      <c r="AI5">
        <f t="shared" si="7"/>
        <v>-1232.3373671833601</v>
      </c>
      <c r="AJ5">
        <f t="shared" si="8"/>
        <v>-1939.185344693331</v>
      </c>
      <c r="AK5">
        <f>G5*SUM(AB5, AE5:AF5)</f>
        <v>108.82601487531643</v>
      </c>
      <c r="AL5">
        <f t="shared" si="9"/>
        <v>-3062.6966970013746</v>
      </c>
      <c r="AN5">
        <f t="shared" si="10"/>
        <v>0</v>
      </c>
      <c r="AO5">
        <f t="shared" si="11"/>
        <v>0</v>
      </c>
      <c r="AP5">
        <f t="shared" si="12"/>
        <v>-10.450169598163548</v>
      </c>
      <c r="AQ5">
        <f t="shared" si="13"/>
        <v>-1043.3313935575579</v>
      </c>
      <c r="AR5">
        <f t="shared" si="14"/>
        <v>-1053.7815631557216</v>
      </c>
      <c r="AS5">
        <f t="shared" si="15"/>
        <v>-1658.2129359999801</v>
      </c>
      <c r="AT5">
        <f t="shared" si="16"/>
        <v>93.057997851213116</v>
      </c>
      <c r="AU5">
        <f t="shared" si="17"/>
        <v>-2618.9365013044885</v>
      </c>
      <c r="AW5">
        <v>2</v>
      </c>
      <c r="AX5">
        <f>IF(Z5&gt;0, (R5*SUMPRODUCT(K5:$K$98, X5:$X$98)-K5*$AZ$3)/Z5, 0)</f>
        <v>4698.3928870326472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1.248954E-3</v>
      </c>
      <c r="Q6" s="5">
        <f t="shared" si="29"/>
        <v>12.5</v>
      </c>
      <c r="R6">
        <f t="shared" si="0"/>
        <v>1000000</v>
      </c>
      <c r="S6">
        <f t="shared" si="1"/>
        <v>7098.7225547578228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4593.478390432756</v>
      </c>
      <c r="AC6">
        <f t="shared" si="2"/>
        <v>6862.1389197489079</v>
      </c>
      <c r="AE6">
        <f t="shared" si="3"/>
        <v>0</v>
      </c>
      <c r="AF6">
        <f t="shared" si="4"/>
        <v>0</v>
      </c>
      <c r="AG6">
        <f t="shared" si="5"/>
        <v>-12.083404561201036</v>
      </c>
      <c r="AH6">
        <f t="shared" si="6"/>
        <v>-1221.0650210795554</v>
      </c>
      <c r="AI6">
        <f t="shared" si="7"/>
        <v>-1233.1484256407564</v>
      </c>
      <c r="AJ6">
        <f t="shared" si="8"/>
        <v>-2268.660529316152</v>
      </c>
      <c r="AK6">
        <f>G6*SUM(AB6, AE6:AF6)</f>
        <v>268.71848584031625</v>
      </c>
      <c r="AL6">
        <f t="shared" si="9"/>
        <v>-3233.0904691165924</v>
      </c>
      <c r="AN6">
        <f t="shared" si="10"/>
        <v>0</v>
      </c>
      <c r="AO6">
        <f t="shared" si="11"/>
        <v>0</v>
      </c>
      <c r="AP6">
        <f t="shared" si="12"/>
        <v>-9.3212594687069075</v>
      </c>
      <c r="AQ6">
        <f t="shared" si="13"/>
        <v>-941.94180390111012</v>
      </c>
      <c r="AR6">
        <f t="shared" si="14"/>
        <v>-951.2630633698169</v>
      </c>
      <c r="AS6">
        <f t="shared" si="15"/>
        <v>-1750.0674857871275</v>
      </c>
      <c r="AT6">
        <f t="shared" si="16"/>
        <v>207.2921350823882</v>
      </c>
      <c r="AU6">
        <f t="shared" si="17"/>
        <v>-2494.0384140745564</v>
      </c>
      <c r="AW6">
        <v>3</v>
      </c>
      <c r="AX6">
        <f>IF(Z6&gt;0, (R6*SUMPRODUCT(K6:$K$98, X6:$X$98)-K6*$AZ$3)/Z6, 0)</f>
        <v>7098.7225547578228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1.2649429999999999E-3</v>
      </c>
      <c r="Q7" s="5">
        <f t="shared" si="29"/>
        <v>12.5</v>
      </c>
      <c r="R7">
        <f t="shared" si="0"/>
        <v>1000000</v>
      </c>
      <c r="S7">
        <f t="shared" si="1"/>
        <v>9073.7120641818165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6862.1389197489079</v>
      </c>
      <c r="AC7">
        <f t="shared" si="2"/>
        <v>8672.4984294637215</v>
      </c>
      <c r="AE7">
        <f t="shared" si="3"/>
        <v>0</v>
      </c>
      <c r="AF7">
        <f t="shared" si="4"/>
        <v>0</v>
      </c>
      <c r="AG7">
        <f t="shared" si="5"/>
        <v>-11.947285697573166</v>
      </c>
      <c r="AH7">
        <f t="shared" si="6"/>
        <v>-1222.7854412687457</v>
      </c>
      <c r="AI7">
        <f t="shared" si="7"/>
        <v>-1234.7327269663188</v>
      </c>
      <c r="AJ7">
        <f t="shared" si="8"/>
        <v>-1810.3595097148136</v>
      </c>
      <c r="AK7">
        <f>G7*SUM(AB7, AE7:AF7)</f>
        <v>336.93102095967134</v>
      </c>
      <c r="AL7">
        <f t="shared" si="9"/>
        <v>-2708.1612157214608</v>
      </c>
      <c r="AN7">
        <f t="shared" si="10"/>
        <v>0</v>
      </c>
      <c r="AO7">
        <f t="shared" si="11"/>
        <v>0</v>
      </c>
      <c r="AP7">
        <f t="shared" si="12"/>
        <v>-8.3852752361966285</v>
      </c>
      <c r="AQ7">
        <f t="shared" si="13"/>
        <v>-858.21940978069483</v>
      </c>
      <c r="AR7">
        <f t="shared" si="14"/>
        <v>-866.60468501689138</v>
      </c>
      <c r="AS7">
        <f t="shared" si="15"/>
        <v>-1270.6118485563848</v>
      </c>
      <c r="AT7">
        <f t="shared" si="16"/>
        <v>236.47708926333536</v>
      </c>
      <c r="AU7">
        <f t="shared" si="17"/>
        <v>-1900.7394443099406</v>
      </c>
      <c r="AW7">
        <v>4</v>
      </c>
      <c r="AX7">
        <f>IF(Z7&gt;0, (R7*SUMPRODUCT(K7:$K$98, X7:$X$98)-K7*$AZ$3)/Z7, 0)</f>
        <v>9073.7120641818165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1.2849300000000001E-3</v>
      </c>
      <c r="Q8" s="5">
        <f t="shared" si="29"/>
        <v>12.5</v>
      </c>
      <c r="R8">
        <f t="shared" si="0"/>
        <v>1000000</v>
      </c>
      <c r="S8">
        <f t="shared" si="1"/>
        <v>10225.11212817496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8672.4984294637215</v>
      </c>
      <c r="AC8">
        <f t="shared" si="2"/>
        <v>9662.6993980742081</v>
      </c>
      <c r="AE8">
        <f t="shared" si="3"/>
        <v>0</v>
      </c>
      <c r="AF8">
        <f t="shared" si="4"/>
        <v>0</v>
      </c>
      <c r="AG8">
        <f t="shared" si="5"/>
        <v>-11.812461414786052</v>
      </c>
      <c r="AH8">
        <f t="shared" si="6"/>
        <v>-1228.1140649106153</v>
      </c>
      <c r="AI8">
        <f t="shared" si="7"/>
        <v>-1239.9265263254013</v>
      </c>
      <c r="AJ8">
        <f t="shared" si="8"/>
        <v>-990.2009686104866</v>
      </c>
      <c r="AK8">
        <f>G8*SUM(AB8, AE8:AF8)</f>
        <v>184.72421654757727</v>
      </c>
      <c r="AL8">
        <f t="shared" si="9"/>
        <v>-2045.4032783883104</v>
      </c>
      <c r="AN8">
        <f t="shared" si="10"/>
        <v>0</v>
      </c>
      <c r="AO8">
        <f t="shared" si="11"/>
        <v>0</v>
      </c>
      <c r="AP8">
        <f t="shared" si="12"/>
        <v>-7.7388667899985215</v>
      </c>
      <c r="AQ8">
        <f t="shared" si="13"/>
        <v>-804.59193198888352</v>
      </c>
      <c r="AR8">
        <f t="shared" si="14"/>
        <v>-812.33079877888201</v>
      </c>
      <c r="AS8">
        <f t="shared" si="15"/>
        <v>-648.72452254633311</v>
      </c>
      <c r="AT8">
        <f t="shared" si="16"/>
        <v>121.02101793611941</v>
      </c>
      <c r="AU8">
        <f t="shared" si="17"/>
        <v>-1340.0343033890956</v>
      </c>
      <c r="AW8">
        <v>5</v>
      </c>
      <c r="AX8">
        <f>IF(Z8&gt;0, (R8*SUMPRODUCT(K8:$K$98, X8:$X$98)-K8*$AZ$3)/Z8, 0)</f>
        <v>10225.11212817496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1.3159090000000001E-3</v>
      </c>
      <c r="Q9" s="5">
        <f t="shared" si="29"/>
        <v>12.5</v>
      </c>
      <c r="R9">
        <f t="shared" si="0"/>
        <v>1000000</v>
      </c>
      <c r="S9">
        <f t="shared" si="1"/>
        <v>10949.943046859022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9662.6993980742081</v>
      </c>
      <c r="AC9">
        <f t="shared" si="2"/>
        <v>10230.569172968822</v>
      </c>
      <c r="AE9">
        <f t="shared" si="3"/>
        <v>0</v>
      </c>
      <c r="AF9">
        <f t="shared" si="4"/>
        <v>0</v>
      </c>
      <c r="AG9">
        <f t="shared" si="5"/>
        <v>-11.678792676350321</v>
      </c>
      <c r="AH9">
        <f t="shared" si="6"/>
        <v>-1243.5299430295761</v>
      </c>
      <c r="AI9">
        <f t="shared" si="7"/>
        <v>-1255.2087357059263</v>
      </c>
      <c r="AJ9">
        <f t="shared" si="8"/>
        <v>-567.86977489461424</v>
      </c>
      <c r="AK9">
        <f t="shared" ref="AK9:AK40" si="30">G9*SUM(AB9:AB9, AE9:AF9)</f>
        <v>57.009926448637827</v>
      </c>
      <c r="AL9">
        <f t="shared" si="9"/>
        <v>-1766.0685841519028</v>
      </c>
      <c r="AN9">
        <f t="shared" si="10"/>
        <v>0</v>
      </c>
      <c r="AO9">
        <f t="shared" si="11"/>
        <v>0</v>
      </c>
      <c r="AP9">
        <f t="shared" si="12"/>
        <v>-7.246230208958969</v>
      </c>
      <c r="AQ9">
        <f t="shared" si="13"/>
        <v>-771.56128108799442</v>
      </c>
      <c r="AR9">
        <f t="shared" si="14"/>
        <v>-778.80751129695329</v>
      </c>
      <c r="AS9">
        <f t="shared" si="15"/>
        <v>-352.34079682986669</v>
      </c>
      <c r="AT9">
        <f t="shared" si="16"/>
        <v>35.372410718377978</v>
      </c>
      <c r="AU9">
        <f t="shared" si="17"/>
        <v>-1095.775897408442</v>
      </c>
      <c r="AW9">
        <v>6</v>
      </c>
      <c r="AX9">
        <f>IF(Z9&gt;0, (R9*SUMPRODUCT(K9:$K$98, X9:$X$98)-K9*$AZ$3)/Z9, 0)</f>
        <v>10949.943046859022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1.3528839999999999E-3</v>
      </c>
      <c r="Q10" s="5">
        <f t="shared" si="29"/>
        <v>12.5</v>
      </c>
      <c r="R10">
        <f t="shared" si="0"/>
        <v>1000000</v>
      </c>
      <c r="S10">
        <f t="shared" si="1"/>
        <v>11604.57579884092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10230.569172968822</v>
      </c>
      <c r="AC10">
        <f t="shared" si="2"/>
        <v>10719.104608397371</v>
      </c>
      <c r="AE10">
        <f t="shared" si="3"/>
        <v>0</v>
      </c>
      <c r="AF10">
        <f t="shared" si="4"/>
        <v>0</v>
      </c>
      <c r="AG10">
        <f t="shared" si="5"/>
        <v>-11.546204697835668</v>
      </c>
      <c r="AH10">
        <f t="shared" si="6"/>
        <v>-1264.0041400921223</v>
      </c>
      <c r="AI10">
        <f t="shared" si="7"/>
        <v>-1275.550344789958</v>
      </c>
      <c r="AJ10">
        <f t="shared" si="8"/>
        <v>-488.53543542854823</v>
      </c>
      <c r="AK10">
        <f t="shared" si="30"/>
        <v>41.945333609172174</v>
      </c>
      <c r="AL10">
        <f t="shared" si="9"/>
        <v>-1722.140446609334</v>
      </c>
      <c r="AN10">
        <f t="shared" si="10"/>
        <v>0</v>
      </c>
      <c r="AO10">
        <f t="shared" si="11"/>
        <v>0</v>
      </c>
      <c r="AP10">
        <f t="shared" si="12"/>
        <v>-6.7962855497195358</v>
      </c>
      <c r="AQ10">
        <f t="shared" si="13"/>
        <v>-744.0135782196943</v>
      </c>
      <c r="AR10">
        <f t="shared" si="14"/>
        <v>-750.80986376941382</v>
      </c>
      <c r="AS10">
        <f t="shared" si="15"/>
        <v>-287.55997379393068</v>
      </c>
      <c r="AT10">
        <f t="shared" si="16"/>
        <v>24.689711653875214</v>
      </c>
      <c r="AU10">
        <f t="shared" si="17"/>
        <v>-1013.6801259094693</v>
      </c>
      <c r="AW10">
        <v>7</v>
      </c>
      <c r="AX10">
        <f>IF(Z10&gt;0, (R10*SUMPRODUCT(K10:$K$98, X10:$X$98)-K10*$AZ$3)/Z10, 0)</f>
        <v>11604.57579884092</v>
      </c>
    </row>
    <row r="11" spans="1:52" x14ac:dyDescent="0.25">
      <c r="A11" t="s">
        <v>33</v>
      </c>
      <c r="C11" s="25">
        <f>AU100</f>
        <v>13793.720714743731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1.38886E-3</v>
      </c>
      <c r="Q11" s="5">
        <f t="shared" si="29"/>
        <v>12.5</v>
      </c>
      <c r="R11">
        <f t="shared" si="0"/>
        <v>1000000</v>
      </c>
      <c r="S11">
        <f t="shared" si="1"/>
        <v>12193.503835581847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10719.104608397371</v>
      </c>
      <c r="AC11">
        <f t="shared" si="2"/>
        <v>11134.821486001689</v>
      </c>
      <c r="AE11">
        <f t="shared" si="3"/>
        <v>0</v>
      </c>
      <c r="AF11">
        <f t="shared" si="4"/>
        <v>0</v>
      </c>
      <c r="AG11">
        <f t="shared" si="5"/>
        <v>-11.414706589000675</v>
      </c>
      <c r="AH11">
        <f t="shared" si="6"/>
        <v>-1282.8849485308835</v>
      </c>
      <c r="AI11">
        <f t="shared" si="7"/>
        <v>-1294.2996551198842</v>
      </c>
      <c r="AJ11">
        <f t="shared" si="8"/>
        <v>-415.71687760431814</v>
      </c>
      <c r="AK11">
        <f t="shared" si="30"/>
        <v>25.725851060153687</v>
      </c>
      <c r="AL11">
        <f t="shared" si="9"/>
        <v>-1684.2906816640486</v>
      </c>
      <c r="AN11">
        <f t="shared" si="10"/>
        <v>0</v>
      </c>
      <c r="AO11">
        <f t="shared" si="11"/>
        <v>0</v>
      </c>
      <c r="AP11">
        <f t="shared" si="12"/>
        <v>-6.3843439804957791</v>
      </c>
      <c r="AQ11">
        <f t="shared" si="13"/>
        <v>-717.52863159129413</v>
      </c>
      <c r="AR11">
        <f t="shared" si="14"/>
        <v>-723.91297557178996</v>
      </c>
      <c r="AS11">
        <f t="shared" si="15"/>
        <v>-232.51404006136491</v>
      </c>
      <c r="AT11">
        <f t="shared" si="16"/>
        <v>14.388690684111761</v>
      </c>
      <c r="AU11">
        <f t="shared" si="17"/>
        <v>-942.03832494904304</v>
      </c>
      <c r="AW11">
        <v>8</v>
      </c>
      <c r="AX11">
        <f>IF(Z11&gt;0, (R11*SUMPRODUCT(K11:$K$98, X11:$X$98)-K11*$AZ$3)/Z11, 0)</f>
        <v>12193.503835581847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1.43483E-3</v>
      </c>
      <c r="Q12" s="5">
        <f t="shared" si="29"/>
        <v>12.5</v>
      </c>
      <c r="R12">
        <f t="shared" si="0"/>
        <v>1000000</v>
      </c>
      <c r="S12">
        <f t="shared" si="1"/>
        <v>12758.21474303027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11134.821486001689</v>
      </c>
      <c r="AC12">
        <f t="shared" si="2"/>
        <v>11517.280718862807</v>
      </c>
      <c r="AE12">
        <f t="shared" si="3"/>
        <v>0</v>
      </c>
      <c r="AF12">
        <f t="shared" si="4"/>
        <v>0</v>
      </c>
      <c r="AG12">
        <f t="shared" si="5"/>
        <v>-11.284181359655571</v>
      </c>
      <c r="AH12">
        <f t="shared" si="6"/>
        <v>-1310.2530764076671</v>
      </c>
      <c r="AI12">
        <f t="shared" si="7"/>
        <v>-1321.5372577673227</v>
      </c>
      <c r="AJ12">
        <f t="shared" si="8"/>
        <v>-382.45923286111793</v>
      </c>
      <c r="AK12">
        <f t="shared" si="30"/>
        <v>25.610089417803884</v>
      </c>
      <c r="AL12">
        <f t="shared" si="9"/>
        <v>-1678.3864012106367</v>
      </c>
      <c r="AN12">
        <f t="shared" si="10"/>
        <v>0</v>
      </c>
      <c r="AO12">
        <f t="shared" si="11"/>
        <v>0</v>
      </c>
      <c r="AP12">
        <f t="shared" si="12"/>
        <v>-5.9976623514371239</v>
      </c>
      <c r="AQ12">
        <f t="shared" si="13"/>
        <v>-696.41343902193353</v>
      </c>
      <c r="AR12">
        <f t="shared" si="14"/>
        <v>-702.41110137337068</v>
      </c>
      <c r="AS12">
        <f t="shared" si="15"/>
        <v>-203.28114807618326</v>
      </c>
      <c r="AT12">
        <f t="shared" si="16"/>
        <v>13.612034778816158</v>
      </c>
      <c r="AU12">
        <f t="shared" si="17"/>
        <v>-892.08021467073775</v>
      </c>
      <c r="AW12">
        <v>9</v>
      </c>
      <c r="AX12">
        <f>IF(Z12&gt;0, (R12*SUMPRODUCT(K12:$K$98, X12:$X$98)-K12*$AZ$3)/Z12, 0)</f>
        <v>12758.21474303027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1.482798E-3</v>
      </c>
      <c r="Q13" s="5">
        <f t="shared" si="29"/>
        <v>12.5</v>
      </c>
      <c r="R13">
        <f t="shared" si="0"/>
        <v>1000000</v>
      </c>
      <c r="S13">
        <f t="shared" si="1"/>
        <v>13291.016119310771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11517.280718862807</v>
      </c>
      <c r="AC13">
        <f t="shared" si="2"/>
        <v>11860.48532416554</v>
      </c>
      <c r="AE13">
        <f t="shared" si="3"/>
        <v>0</v>
      </c>
      <c r="AF13">
        <f t="shared" si="4"/>
        <v>0</v>
      </c>
      <c r="AG13">
        <f t="shared" si="5"/>
        <v>-11.154607384507283</v>
      </c>
      <c r="AH13">
        <f t="shared" si="6"/>
        <v>-1338.5729241387651</v>
      </c>
      <c r="AI13">
        <f t="shared" si="7"/>
        <v>-1349.7275315232723</v>
      </c>
      <c r="AJ13">
        <f t="shared" si="8"/>
        <v>-343.2046053027334</v>
      </c>
      <c r="AK13">
        <f t="shared" si="30"/>
        <v>23.034561437725614</v>
      </c>
      <c r="AL13">
        <f t="shared" si="9"/>
        <v>-1669.8975753882801</v>
      </c>
      <c r="AN13">
        <f t="shared" si="10"/>
        <v>0</v>
      </c>
      <c r="AO13">
        <f t="shared" si="11"/>
        <v>0</v>
      </c>
      <c r="AP13">
        <f t="shared" si="12"/>
        <v>-5.6357342264100447</v>
      </c>
      <c r="AQ13">
        <f t="shared" si="13"/>
        <v>-676.29823113203531</v>
      </c>
      <c r="AR13">
        <f t="shared" si="14"/>
        <v>-681.93396535844533</v>
      </c>
      <c r="AS13">
        <f t="shared" si="15"/>
        <v>-173.4000914682666</v>
      </c>
      <c r="AT13">
        <f t="shared" si="16"/>
        <v>11.637941328642237</v>
      </c>
      <c r="AU13">
        <f t="shared" si="17"/>
        <v>-843.69611549806962</v>
      </c>
      <c r="AW13">
        <v>10</v>
      </c>
      <c r="AX13">
        <f>IF(Z13&gt;0, (R13*SUMPRODUCT(K13:$K$98, X13:$X$98)-K13*$AZ$3)/Z13, 0)</f>
        <v>13291.016119310771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1.5387599999999999E-3</v>
      </c>
      <c r="Q14" s="5">
        <f t="shared" si="29"/>
        <v>12.5</v>
      </c>
      <c r="R14">
        <f t="shared" si="0"/>
        <v>1000000</v>
      </c>
      <c r="S14">
        <f t="shared" si="1"/>
        <v>13795.706854754861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11860.48532416554</v>
      </c>
      <c r="AC14">
        <f t="shared" si="2"/>
        <v>12168.803477693102</v>
      </c>
      <c r="AE14">
        <f t="shared" si="3"/>
        <v>0</v>
      </c>
      <c r="AF14">
        <f t="shared" si="4"/>
        <v>0</v>
      </c>
      <c r="AG14">
        <f t="shared" si="5"/>
        <v>-11.025897047003225</v>
      </c>
      <c r="AH14">
        <f t="shared" si="6"/>
        <v>-1373.141092718754</v>
      </c>
      <c r="AI14">
        <f t="shared" si="7"/>
        <v>-1384.1669897657571</v>
      </c>
      <c r="AJ14">
        <f t="shared" si="8"/>
        <v>-308.31815352756166</v>
      </c>
      <c r="AK14">
        <f t="shared" si="30"/>
        <v>21.348873583497973</v>
      </c>
      <c r="AL14">
        <f t="shared" si="9"/>
        <v>-1671.1362697098207</v>
      </c>
      <c r="AN14">
        <f t="shared" si="10"/>
        <v>0</v>
      </c>
      <c r="AO14">
        <f t="shared" si="11"/>
        <v>0</v>
      </c>
      <c r="AP14">
        <f t="shared" si="12"/>
        <v>-5.2963537190984145</v>
      </c>
      <c r="AQ14">
        <f t="shared" si="13"/>
        <v>-659.59630334517726</v>
      </c>
      <c r="AR14">
        <f t="shared" si="14"/>
        <v>-664.89265706427568</v>
      </c>
      <c r="AS14">
        <f t="shared" si="15"/>
        <v>-148.10241671402935</v>
      </c>
      <c r="AT14">
        <f t="shared" si="16"/>
        <v>10.255055486233973</v>
      </c>
      <c r="AU14">
        <f t="shared" si="17"/>
        <v>-802.740018292071</v>
      </c>
      <c r="AW14">
        <v>11</v>
      </c>
      <c r="AX14">
        <f>IF(Z14&gt;0, (R14*SUMPRODUCT(K14:$K$98, X14:$X$98)-K14*$AZ$3)/Z14, 0)</f>
        <v>13795.706854754861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1.6157089999999999E-3</v>
      </c>
      <c r="Q15" s="5">
        <f t="shared" si="29"/>
        <v>12.5</v>
      </c>
      <c r="R15">
        <f t="shared" si="0"/>
        <v>1000000</v>
      </c>
      <c r="S15">
        <f t="shared" si="1"/>
        <v>14320.249904853428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12168.803477693102</v>
      </c>
      <c r="AC15">
        <f t="shared" si="2"/>
        <v>12484.764401158991</v>
      </c>
      <c r="AE15">
        <f t="shared" si="3"/>
        <v>0</v>
      </c>
      <c r="AF15">
        <f t="shared" si="4"/>
        <v>0</v>
      </c>
      <c r="AG15">
        <f t="shared" si="5"/>
        <v>-10.897823435441275</v>
      </c>
      <c r="AH15">
        <f t="shared" si="6"/>
        <v>-1425.1712873533227</v>
      </c>
      <c r="AI15">
        <f t="shared" si="7"/>
        <v>-1436.069110788764</v>
      </c>
      <c r="AJ15">
        <f t="shared" si="8"/>
        <v>-315.96092346588921</v>
      </c>
      <c r="AK15">
        <f t="shared" si="30"/>
        <v>49.892094258541718</v>
      </c>
      <c r="AL15">
        <f t="shared" si="9"/>
        <v>-1702.1379399961115</v>
      </c>
      <c r="AN15">
        <f t="shared" si="10"/>
        <v>0</v>
      </c>
      <c r="AO15">
        <f t="shared" si="11"/>
        <v>0</v>
      </c>
      <c r="AP15">
        <f t="shared" si="12"/>
        <v>-4.9661633768487796</v>
      </c>
      <c r="AQ15">
        <f t="shared" si="13"/>
        <v>-649.45385607671233</v>
      </c>
      <c r="AR15">
        <f t="shared" si="14"/>
        <v>-654.42001945356105</v>
      </c>
      <c r="AS15">
        <f t="shared" si="15"/>
        <v>-143.98412452973301</v>
      </c>
      <c r="AT15">
        <f t="shared" si="16"/>
        <v>22.735942894364243</v>
      </c>
      <c r="AU15">
        <f t="shared" si="17"/>
        <v>-775.66820108892989</v>
      </c>
      <c r="AW15">
        <v>12</v>
      </c>
      <c r="AX15">
        <f>IF(Z15&gt;0, (R15*SUMPRODUCT(K15:$K$98, X15:$X$98)-K15*$AZ$3)/Z15, 0)</f>
        <v>14320.249904853428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1.70465E-3</v>
      </c>
      <c r="Q16" s="5">
        <f t="shared" si="29"/>
        <v>12.5</v>
      </c>
      <c r="R16">
        <f t="shared" si="0"/>
        <v>1000000</v>
      </c>
      <c r="S16">
        <f t="shared" si="1"/>
        <v>14866.560684387508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12484.764401158991</v>
      </c>
      <c r="AC16">
        <f t="shared" si="2"/>
        <v>12809.347693954009</v>
      </c>
      <c r="AE16">
        <f t="shared" si="3"/>
        <v>0</v>
      </c>
      <c r="AF16">
        <f t="shared" si="4"/>
        <v>0</v>
      </c>
      <c r="AG16">
        <f t="shared" si="5"/>
        <v>-10.770268226367637</v>
      </c>
      <c r="AH16">
        <f t="shared" si="6"/>
        <v>-1486.1579775379978</v>
      </c>
      <c r="AI16">
        <f t="shared" si="7"/>
        <v>-1496.9282457643653</v>
      </c>
      <c r="AJ16">
        <f t="shared" si="8"/>
        <v>-324.58329279501777</v>
      </c>
      <c r="AK16">
        <f t="shared" si="30"/>
        <v>88.641827248228836</v>
      </c>
      <c r="AL16">
        <f t="shared" si="9"/>
        <v>-1732.8697113111543</v>
      </c>
      <c r="AN16">
        <f t="shared" si="10"/>
        <v>0</v>
      </c>
      <c r="AO16">
        <f t="shared" si="11"/>
        <v>0</v>
      </c>
      <c r="AP16">
        <f t="shared" si="12"/>
        <v>-4.6429251467977934</v>
      </c>
      <c r="AQ16">
        <f t="shared" si="13"/>
        <v>-640.66373288016462</v>
      </c>
      <c r="AR16">
        <f t="shared" si="14"/>
        <v>-645.30665802696228</v>
      </c>
      <c r="AS16">
        <f t="shared" si="15"/>
        <v>-139.92371412431135</v>
      </c>
      <c r="AT16">
        <f t="shared" si="16"/>
        <v>38.212360188146278</v>
      </c>
      <c r="AU16">
        <f t="shared" si="17"/>
        <v>-747.01801196312738</v>
      </c>
      <c r="AW16">
        <v>13</v>
      </c>
      <c r="AX16">
        <f>IF(Z16&gt;0, (R16*SUMPRODUCT(K16:$K$98, X16:$X$98)-K16*$AZ$3)/Z16, 0)</f>
        <v>14866.560684387508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1.795589E-3</v>
      </c>
      <c r="Q17" s="5">
        <f t="shared" si="29"/>
        <v>12.5</v>
      </c>
      <c r="R17">
        <f t="shared" si="0"/>
        <v>1000000</v>
      </c>
      <c r="S17">
        <f t="shared" si="1"/>
        <v>15493.118464934696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12809.347693954009</v>
      </c>
      <c r="AC17">
        <f t="shared" si="2"/>
        <v>13191.741606550186</v>
      </c>
      <c r="AE17">
        <f t="shared" si="3"/>
        <v>0</v>
      </c>
      <c r="AF17">
        <f t="shared" si="4"/>
        <v>0</v>
      </c>
      <c r="AG17">
        <f t="shared" si="5"/>
        <v>-10.643226568949647</v>
      </c>
      <c r="AH17">
        <f t="shared" si="6"/>
        <v>-1547.1180123452193</v>
      </c>
      <c r="AI17">
        <f t="shared" si="7"/>
        <v>-1557.7612389141689</v>
      </c>
      <c r="AJ17">
        <f t="shared" si="8"/>
        <v>-382.39391259617696</v>
      </c>
      <c r="AK17">
        <f t="shared" si="30"/>
        <v>176.7689981765653</v>
      </c>
      <c r="AL17">
        <f t="shared" si="9"/>
        <v>-1763.3861533337806</v>
      </c>
      <c r="AN17">
        <f t="shared" si="10"/>
        <v>0</v>
      </c>
      <c r="AO17">
        <f t="shared" si="11"/>
        <v>0</v>
      </c>
      <c r="AP17">
        <f t="shared" si="12"/>
        <v>-4.312990327137058</v>
      </c>
      <c r="AQ17">
        <f t="shared" si="13"/>
        <v>-626.94381059699208</v>
      </c>
      <c r="AR17">
        <f t="shared" si="14"/>
        <v>-631.25680092412915</v>
      </c>
      <c r="AS17">
        <f t="shared" si="15"/>
        <v>-154.95876513565247</v>
      </c>
      <c r="AT17">
        <f t="shared" si="16"/>
        <v>71.632692805530866</v>
      </c>
      <c r="AU17">
        <f t="shared" si="17"/>
        <v>-714.58287325425079</v>
      </c>
      <c r="AW17">
        <v>14</v>
      </c>
      <c r="AX17">
        <f>IF(Z17&gt;0, (R17*SUMPRODUCT(K17:$K$98, X17:$X$98)-K17*$AZ$3)/Z17, 0)</f>
        <v>15493.118464934696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1.891525E-3</v>
      </c>
      <c r="Q18" s="5">
        <f t="shared" si="29"/>
        <v>12.5</v>
      </c>
      <c r="R18">
        <f t="shared" si="0"/>
        <v>1000000</v>
      </c>
      <c r="S18">
        <f t="shared" si="1"/>
        <v>16207.872443640081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13191.741606550186</v>
      </c>
      <c r="AC18">
        <f t="shared" si="2"/>
        <v>13636.217783410881</v>
      </c>
      <c r="AE18">
        <f t="shared" si="3"/>
        <v>0</v>
      </c>
      <c r="AF18">
        <f t="shared" si="4"/>
        <v>0</v>
      </c>
      <c r="AG18">
        <f t="shared" si="5"/>
        <v>-10.516662374124317</v>
      </c>
      <c r="AH18">
        <f t="shared" si="6"/>
        <v>-1610.5543308665985</v>
      </c>
      <c r="AI18">
        <f t="shared" si="7"/>
        <v>-1621.0709932407228</v>
      </c>
      <c r="AJ18">
        <f t="shared" si="8"/>
        <v>-444.47617686069498</v>
      </c>
      <c r="AK18">
        <f t="shared" si="30"/>
        <v>284.941618701484</v>
      </c>
      <c r="AL18">
        <f t="shared" si="9"/>
        <v>-1780.6055513999336</v>
      </c>
      <c r="AN18">
        <f t="shared" si="10"/>
        <v>0</v>
      </c>
      <c r="AO18">
        <f t="shared" si="11"/>
        <v>0</v>
      </c>
      <c r="AP18">
        <f t="shared" si="12"/>
        <v>-3.976952496115294</v>
      </c>
      <c r="AQ18">
        <f t="shared" si="13"/>
        <v>-609.04285394086776</v>
      </c>
      <c r="AR18">
        <f t="shared" si="14"/>
        <v>-613.019806436983</v>
      </c>
      <c r="AS18">
        <f t="shared" si="15"/>
        <v>-168.08190451936136</v>
      </c>
      <c r="AT18">
        <f t="shared" si="16"/>
        <v>107.75274905945207</v>
      </c>
      <c r="AU18">
        <f t="shared" si="17"/>
        <v>-673.34896189689221</v>
      </c>
      <c r="AW18">
        <v>15</v>
      </c>
      <c r="AX18">
        <f>IF(Z18&gt;0, (R18*SUMPRODUCT(K18:$K$98, X18:$X$98)-K18*$AZ$3)/Z18, 0)</f>
        <v>16207.872443640081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2.0024510000000001E-3</v>
      </c>
      <c r="Q19" s="5">
        <f t="shared" si="29"/>
        <v>12.5</v>
      </c>
      <c r="R19">
        <f t="shared" si="0"/>
        <v>1000000</v>
      </c>
      <c r="S19">
        <f t="shared" si="1"/>
        <v>16885.867310730093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13636.217783410881</v>
      </c>
      <c r="AC19">
        <f t="shared" si="2"/>
        <v>14036.122764843858</v>
      </c>
      <c r="AE19">
        <f t="shared" si="3"/>
        <v>0</v>
      </c>
      <c r="AF19">
        <f t="shared" si="4"/>
        <v>0</v>
      </c>
      <c r="AG19">
        <f t="shared" si="5"/>
        <v>-10.390436649295347</v>
      </c>
      <c r="AH19">
        <f t="shared" si="6"/>
        <v>-1684.7280870182092</v>
      </c>
      <c r="AI19">
        <f t="shared" si="7"/>
        <v>-1695.1185236675046</v>
      </c>
      <c r="AJ19">
        <f t="shared" si="8"/>
        <v>-399.90498143297737</v>
      </c>
      <c r="AK19">
        <f t="shared" si="30"/>
        <v>304.08765657006262</v>
      </c>
      <c r="AL19">
        <f t="shared" si="9"/>
        <v>-1790.9358485304194</v>
      </c>
      <c r="AN19">
        <f t="shared" si="10"/>
        <v>0</v>
      </c>
      <c r="AO19">
        <f t="shared" si="11"/>
        <v>0</v>
      </c>
      <c r="AP19">
        <f t="shared" si="12"/>
        <v>-3.6642910740010657</v>
      </c>
      <c r="AQ19">
        <f t="shared" si="13"/>
        <v>-594.13615613530294</v>
      </c>
      <c r="AR19">
        <f t="shared" si="14"/>
        <v>-597.80044720930402</v>
      </c>
      <c r="AS19">
        <f t="shared" si="15"/>
        <v>-141.03047863852751</v>
      </c>
      <c r="AT19">
        <f t="shared" si="16"/>
        <v>107.23954375479961</v>
      </c>
      <c r="AU19">
        <f t="shared" si="17"/>
        <v>-631.59138209303194</v>
      </c>
      <c r="AW19">
        <v>16</v>
      </c>
      <c r="AX19">
        <f>IF(Z19&gt;0, (R19*SUMPRODUCT(K19:$K$98, X19:$X$98)-K19*$AZ$3)/Z19, 0)</f>
        <v>16885.867310730093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2.1123779999999998E-3</v>
      </c>
      <c r="Q20" s="5">
        <f t="shared" si="29"/>
        <v>12.5</v>
      </c>
      <c r="R20">
        <f t="shared" si="0"/>
        <v>1000000</v>
      </c>
      <c r="S20">
        <f t="shared" si="1"/>
        <v>17244.63138187764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14036.122764843858</v>
      </c>
      <c r="AC20">
        <f t="shared" si="2"/>
        <v>14160.717048730965</v>
      </c>
      <c r="AE20">
        <f t="shared" si="3"/>
        <v>0</v>
      </c>
      <c r="AF20">
        <f t="shared" si="4"/>
        <v>0</v>
      </c>
      <c r="AG20">
        <f t="shared" si="5"/>
        <v>-10.264583753014028</v>
      </c>
      <c r="AH20">
        <f t="shared" si="6"/>
        <v>-1755.8823830692163</v>
      </c>
      <c r="AI20">
        <f t="shared" si="7"/>
        <v>-1766.1469668222303</v>
      </c>
      <c r="AJ20">
        <f t="shared" si="8"/>
        <v>-124.59428388710694</v>
      </c>
      <c r="AK20">
        <f t="shared" si="30"/>
        <v>60.35532788882859</v>
      </c>
      <c r="AL20">
        <f t="shared" si="9"/>
        <v>-1830.3859228205085</v>
      </c>
      <c r="AN20">
        <f t="shared" si="10"/>
        <v>0</v>
      </c>
      <c r="AO20">
        <f t="shared" si="11"/>
        <v>0</v>
      </c>
      <c r="AP20">
        <f t="shared" si="12"/>
        <v>-3.4334703551273247</v>
      </c>
      <c r="AQ20">
        <f t="shared" si="13"/>
        <v>-587.3370274355475</v>
      </c>
      <c r="AR20">
        <f t="shared" si="14"/>
        <v>-590.77049779067488</v>
      </c>
      <c r="AS20">
        <f t="shared" si="15"/>
        <v>-41.676388486682278</v>
      </c>
      <c r="AT20">
        <f t="shared" si="16"/>
        <v>20.188663667869946</v>
      </c>
      <c r="AU20">
        <f t="shared" si="17"/>
        <v>-612.25822260948712</v>
      </c>
      <c r="AW20">
        <v>17</v>
      </c>
      <c r="AX20">
        <f>IF(Z20&gt;0, (R20*SUMPRODUCT(K20:$K$98, X20:$X$98)-K20*$AZ$3)/Z20, 0)</f>
        <v>17244.63138187764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2.238294E-3</v>
      </c>
      <c r="Q21" s="5">
        <f t="shared" si="29"/>
        <v>12.5</v>
      </c>
      <c r="R21">
        <f t="shared" si="0"/>
        <v>1000000</v>
      </c>
      <c r="S21">
        <f t="shared" si="1"/>
        <v>17534.904319079367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14160.717048730965</v>
      </c>
      <c r="AC21">
        <f t="shared" si="2"/>
        <v>14222.859350262461</v>
      </c>
      <c r="AE21">
        <f t="shared" si="3"/>
        <v>0</v>
      </c>
      <c r="AF21">
        <f t="shared" si="4"/>
        <v>0</v>
      </c>
      <c r="AG21">
        <f t="shared" si="5"/>
        <v>-10.138962759257018</v>
      </c>
      <c r="AH21">
        <f t="shared" si="6"/>
        <v>-1838.0124981495026</v>
      </c>
      <c r="AI21">
        <f t="shared" si="7"/>
        <v>-1848.1514609087596</v>
      </c>
      <c r="AJ21">
        <f t="shared" si="8"/>
        <v>-62.142301531495832</v>
      </c>
      <c r="AK21">
        <f t="shared" si="30"/>
        <v>22.657147277969546</v>
      </c>
      <c r="AL21">
        <f t="shared" si="9"/>
        <v>-1887.636615162286</v>
      </c>
      <c r="AN21">
        <f t="shared" si="10"/>
        <v>0</v>
      </c>
      <c r="AO21">
        <f t="shared" si="11"/>
        <v>0</v>
      </c>
      <c r="AP21">
        <f t="shared" si="12"/>
        <v>-3.2250385464824953</v>
      </c>
      <c r="AQ21">
        <f t="shared" si="13"/>
        <v>-584.64177216122948</v>
      </c>
      <c r="AR21">
        <f t="shared" si="14"/>
        <v>-587.86681070771192</v>
      </c>
      <c r="AS21">
        <f t="shared" si="15"/>
        <v>-19.766451713537844</v>
      </c>
      <c r="AT21">
        <f t="shared" si="16"/>
        <v>7.2068686965112496</v>
      </c>
      <c r="AU21">
        <f t="shared" si="17"/>
        <v>-600.42639372473855</v>
      </c>
      <c r="AW21">
        <v>18</v>
      </c>
      <c r="AX21">
        <f>IF(Z21&gt;0, (R21*SUMPRODUCT(K21:$K$98, X21:$X$98)-K21*$AZ$3)/Z21, 0)</f>
        <v>17534.904319079367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2.3742030000000001E-3</v>
      </c>
      <c r="Q22" s="5">
        <f t="shared" si="29"/>
        <v>12.5</v>
      </c>
      <c r="R22">
        <f t="shared" si="0"/>
        <v>1000000</v>
      </c>
      <c r="S22">
        <f t="shared" si="1"/>
        <v>18066.404732411058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14222.859350262461</v>
      </c>
      <c r="AC22">
        <f t="shared" si="2"/>
        <v>14472.637202531414</v>
      </c>
      <c r="AE22">
        <f t="shared" si="3"/>
        <v>0</v>
      </c>
      <c r="AF22">
        <f t="shared" si="4"/>
        <v>0</v>
      </c>
      <c r="AG22">
        <f t="shared" si="5"/>
        <v>-10.013501175864532</v>
      </c>
      <c r="AH22">
        <f t="shared" si="6"/>
        <v>-1925.7564639933032</v>
      </c>
      <c r="AI22">
        <f t="shared" si="7"/>
        <v>-1935.7699651691678</v>
      </c>
      <c r="AJ22">
        <f t="shared" si="8"/>
        <v>-249.77785226895321</v>
      </c>
      <c r="AK22">
        <f t="shared" si="30"/>
        <v>298.68004635551171</v>
      </c>
      <c r="AL22">
        <f t="shared" si="9"/>
        <v>-1886.8677710826094</v>
      </c>
      <c r="AN22">
        <f t="shared" si="10"/>
        <v>0</v>
      </c>
      <c r="AO22">
        <f t="shared" si="11"/>
        <v>0</v>
      </c>
      <c r="AP22">
        <f t="shared" si="12"/>
        <v>-2.9739787720126012</v>
      </c>
      <c r="AQ22">
        <f t="shared" si="13"/>
        <v>-571.94369315961751</v>
      </c>
      <c r="AR22">
        <f t="shared" si="14"/>
        <v>-574.91767193163014</v>
      </c>
      <c r="AS22">
        <f t="shared" si="15"/>
        <v>-74.183246930375745</v>
      </c>
      <c r="AT22">
        <f t="shared" si="16"/>
        <v>88.70704680456997</v>
      </c>
      <c r="AU22">
        <f t="shared" si="17"/>
        <v>-560.39387205743594</v>
      </c>
      <c r="AW22">
        <v>19</v>
      </c>
      <c r="AX22">
        <f>IF(Z22&gt;0, (R22*SUMPRODUCT(K22:$K$98, X22:$X$98)-K22*$AZ$3)/Z22, 0)</f>
        <v>18066.404732411058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2.5221050000000002E-3</v>
      </c>
      <c r="Q23" s="5">
        <f t="shared" si="29"/>
        <v>12.5</v>
      </c>
      <c r="R23">
        <f t="shared" si="0"/>
        <v>1000000</v>
      </c>
      <c r="S23">
        <f t="shared" si="1"/>
        <v>19164.274598451695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14472.637202531414</v>
      </c>
      <c r="AC23">
        <f t="shared" si="2"/>
        <v>15159.878053280518</v>
      </c>
      <c r="AE23">
        <f t="shared" si="3"/>
        <v>0</v>
      </c>
      <c r="AF23">
        <f t="shared" si="4"/>
        <v>0</v>
      </c>
      <c r="AG23">
        <f t="shared" si="5"/>
        <v>-9.888111062722734</v>
      </c>
      <c r="AH23">
        <f t="shared" si="6"/>
        <v>-2020.4081106523054</v>
      </c>
      <c r="AI23">
        <f t="shared" si="7"/>
        <v>-2030.2962217150282</v>
      </c>
      <c r="AJ23">
        <f t="shared" si="8"/>
        <v>-687.24085074910363</v>
      </c>
      <c r="AK23">
        <f t="shared" si="30"/>
        <v>1013.084604177199</v>
      </c>
      <c r="AL23">
        <f t="shared" si="9"/>
        <v>-1704.4524682869326</v>
      </c>
      <c r="AN23">
        <f t="shared" si="10"/>
        <v>0</v>
      </c>
      <c r="AO23">
        <f t="shared" si="11"/>
        <v>0</v>
      </c>
      <c r="AP23">
        <f t="shared" si="12"/>
        <v>-2.6220877656800794</v>
      </c>
      <c r="AQ23">
        <f t="shared" si="13"/>
        <v>-535.76333791334594</v>
      </c>
      <c r="AR23">
        <f t="shared" si="14"/>
        <v>-538.38542567902596</v>
      </c>
      <c r="AS23">
        <f t="shared" si="15"/>
        <v>-182.23964267737543</v>
      </c>
      <c r="AT23">
        <f t="shared" si="16"/>
        <v>268.64552080389245</v>
      </c>
      <c r="AU23">
        <f t="shared" si="17"/>
        <v>-451.9795475525089</v>
      </c>
      <c r="AW23">
        <v>20</v>
      </c>
      <c r="AX23">
        <f>IF(Z23&gt;0, (R23*SUMPRODUCT(K23:$K$98, X23:$X$98)-K23*$AZ$3)/Z23, 0)</f>
        <v>19164.274598451695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2.679E-3</v>
      </c>
      <c r="Q24" s="5">
        <f t="shared" si="29"/>
        <v>12.5</v>
      </c>
      <c r="R24">
        <f t="shared" si="0"/>
        <v>1000000</v>
      </c>
      <c r="S24">
        <f t="shared" si="1"/>
        <v>20163.892397751184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15159.878053280518</v>
      </c>
      <c r="AC24">
        <f t="shared" si="2"/>
        <v>15748.386629571394</v>
      </c>
      <c r="AE24">
        <f t="shared" si="3"/>
        <v>0</v>
      </c>
      <c r="AF24">
        <f t="shared" si="4"/>
        <v>0</v>
      </c>
      <c r="AG24">
        <f t="shared" si="5"/>
        <v>-9.7627397025584717</v>
      </c>
      <c r="AH24">
        <f t="shared" si="6"/>
        <v>-2119.2199629627362</v>
      </c>
      <c r="AI24">
        <f t="shared" si="7"/>
        <v>-2128.9827026652947</v>
      </c>
      <c r="AJ24">
        <f t="shared" si="8"/>
        <v>-588.50857629087659</v>
      </c>
      <c r="AK24">
        <f t="shared" si="30"/>
        <v>1061.1914637296363</v>
      </c>
      <c r="AL24">
        <f t="shared" si="9"/>
        <v>-1656.299815226535</v>
      </c>
      <c r="AN24">
        <f t="shared" si="10"/>
        <v>0</v>
      </c>
      <c r="AO24">
        <f t="shared" si="11"/>
        <v>0</v>
      </c>
      <c r="AP24">
        <f t="shared" si="12"/>
        <v>-2.3114663525884116</v>
      </c>
      <c r="AQ24">
        <f t="shared" si="13"/>
        <v>-501.75522316120936</v>
      </c>
      <c r="AR24">
        <f t="shared" si="14"/>
        <v>-504.06668951379777</v>
      </c>
      <c r="AS24">
        <f t="shared" si="15"/>
        <v>-139.33770783108966</v>
      </c>
      <c r="AT24">
        <f t="shared" si="16"/>
        <v>251.25204981366849</v>
      </c>
      <c r="AU24">
        <f t="shared" si="17"/>
        <v>-392.15234753121894</v>
      </c>
      <c r="AW24">
        <v>21</v>
      </c>
      <c r="AX24">
        <f>IF(Z24&gt;0, (R24*SUMPRODUCT(K24:$K$98, X24:$X$98)-K24*$AZ$3)/Z24, 0)</f>
        <v>20163.892397751184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4.0439999999999999E-3</v>
      </c>
      <c r="Q25" s="5">
        <f t="shared" si="29"/>
        <v>12.5</v>
      </c>
      <c r="R25">
        <f t="shared" si="0"/>
        <v>1000000</v>
      </c>
      <c r="S25">
        <f t="shared" si="1"/>
        <v>21103.089615971832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15748.386629571394</v>
      </c>
      <c r="AC25">
        <f t="shared" si="2"/>
        <v>16250.445615521094</v>
      </c>
      <c r="AE25">
        <f t="shared" si="3"/>
        <v>0</v>
      </c>
      <c r="AF25">
        <f t="shared" si="4"/>
        <v>0</v>
      </c>
      <c r="AG25">
        <f t="shared" si="5"/>
        <v>-9.6256317861757417</v>
      </c>
      <c r="AH25">
        <f t="shared" si="6"/>
        <v>-3158.4415485717168</v>
      </c>
      <c r="AI25">
        <f t="shared" si="7"/>
        <v>-3168.0671803578925</v>
      </c>
      <c r="AJ25">
        <f t="shared" si="8"/>
        <v>-502.05898594969949</v>
      </c>
      <c r="AK25">
        <f t="shared" si="30"/>
        <v>1102.3870640699977</v>
      </c>
      <c r="AL25">
        <f t="shared" si="9"/>
        <v>-2567.7391022375941</v>
      </c>
      <c r="AN25">
        <f t="shared" si="10"/>
        <v>0</v>
      </c>
      <c r="AO25">
        <f t="shared" si="11"/>
        <v>0</v>
      </c>
      <c r="AP25">
        <f t="shared" si="12"/>
        <v>-2.0348251063684466</v>
      </c>
      <c r="AQ25">
        <f t="shared" si="13"/>
        <v>-667.68356641910975</v>
      </c>
      <c r="AR25">
        <f t="shared" si="14"/>
        <v>-669.71839152547818</v>
      </c>
      <c r="AS25">
        <f t="shared" si="15"/>
        <v>-106.13352475788125</v>
      </c>
      <c r="AT25">
        <f t="shared" si="16"/>
        <v>233.04079407307569</v>
      </c>
      <c r="AU25">
        <f t="shared" si="17"/>
        <v>-542.81112221028377</v>
      </c>
      <c r="AW25">
        <v>22</v>
      </c>
      <c r="AX25">
        <f>IF(Z25&gt;0, (R25*SUMPRODUCT(K25:$K$98, X25:$X$98)-K25*$AZ$3)/Z25, 0)</f>
        <v>21103.089615971832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5.607E-3</v>
      </c>
      <c r="Q26" s="5">
        <f t="shared" si="29"/>
        <v>12.5</v>
      </c>
      <c r="R26">
        <f t="shared" si="0"/>
        <v>1000000</v>
      </c>
      <c r="S26">
        <f t="shared" si="1"/>
        <v>21739.2099821509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16250.445615521094</v>
      </c>
      <c r="AC26">
        <f t="shared" si="2"/>
        <v>16479.024735808154</v>
      </c>
      <c r="AE26">
        <f t="shared" si="3"/>
        <v>0</v>
      </c>
      <c r="AF26">
        <f t="shared" si="4"/>
        <v>0</v>
      </c>
      <c r="AG26">
        <f t="shared" si="5"/>
        <v>-9.4754045508888947</v>
      </c>
      <c r="AH26">
        <f t="shared" si="6"/>
        <v>-4317.6733940069907</v>
      </c>
      <c r="AI26">
        <f t="shared" si="7"/>
        <v>-4327.1487985578797</v>
      </c>
      <c r="AJ26">
        <f t="shared" si="8"/>
        <v>-228.5791202870605</v>
      </c>
      <c r="AK26">
        <f t="shared" si="30"/>
        <v>1137.5311930864766</v>
      </c>
      <c r="AL26">
        <f t="shared" si="9"/>
        <v>-3418.1967257584638</v>
      </c>
      <c r="AN26">
        <f t="shared" si="10"/>
        <v>0</v>
      </c>
      <c r="AO26">
        <f t="shared" si="11"/>
        <v>0</v>
      </c>
      <c r="AP26">
        <f t="shared" si="12"/>
        <v>-1.7884532061904945</v>
      </c>
      <c r="AQ26">
        <f t="shared" si="13"/>
        <v>-814.94745510056293</v>
      </c>
      <c r="AR26">
        <f t="shared" si="14"/>
        <v>-816.73590830675334</v>
      </c>
      <c r="AS26">
        <f t="shared" si="15"/>
        <v>-43.143599658470087</v>
      </c>
      <c r="AT26">
        <f t="shared" si="16"/>
        <v>214.70548286261371</v>
      </c>
      <c r="AU26">
        <f t="shared" si="17"/>
        <v>-645.17402510260979</v>
      </c>
      <c r="AW26">
        <v>23</v>
      </c>
      <c r="AX26">
        <f>IF(Z26&gt;0, (R26*SUMPRODUCT(K26:$K$98, X26:$X$98)-K26*$AZ$3)/Z26, 0)</f>
        <v>21739.2099821509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7.2589999999999998E-3</v>
      </c>
      <c r="Q27" s="5">
        <f t="shared" si="29"/>
        <v>12.5</v>
      </c>
      <c r="R27">
        <f t="shared" si="0"/>
        <v>1000000</v>
      </c>
      <c r="S27">
        <f t="shared" si="1"/>
        <v>22101.246040286955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16479.024735808154</v>
      </c>
      <c r="AC27">
        <f t="shared" si="2"/>
        <v>16464.311822409531</v>
      </c>
      <c r="AE27">
        <f t="shared" si="3"/>
        <v>0</v>
      </c>
      <c r="AF27">
        <f t="shared" si="4"/>
        <v>0</v>
      </c>
      <c r="AG27">
        <f t="shared" si="5"/>
        <v>-9.3118685437451045</v>
      </c>
      <c r="AH27">
        <f t="shared" si="6"/>
        <v>-5502.5569307921987</v>
      </c>
      <c r="AI27">
        <f t="shared" si="7"/>
        <v>-5511.8687993359435</v>
      </c>
      <c r="AJ27">
        <f t="shared" si="8"/>
        <v>14.712913398623641</v>
      </c>
      <c r="AK27">
        <f t="shared" si="30"/>
        <v>1153.5317315065708</v>
      </c>
      <c r="AL27">
        <f t="shared" si="9"/>
        <v>-4343.6241544307486</v>
      </c>
      <c r="AN27">
        <f t="shared" si="10"/>
        <v>0</v>
      </c>
      <c r="AO27">
        <f t="shared" si="11"/>
        <v>0</v>
      </c>
      <c r="AP27">
        <f t="shared" si="12"/>
        <v>-1.56927347527219</v>
      </c>
      <c r="AQ27">
        <f t="shared" si="13"/>
        <v>-927.31298740977127</v>
      </c>
      <c r="AR27">
        <f t="shared" si="14"/>
        <v>-928.88226088504337</v>
      </c>
      <c r="AS27">
        <f t="shared" si="15"/>
        <v>2.4794792400657086</v>
      </c>
      <c r="AT27">
        <f t="shared" si="16"/>
        <v>194.3977989631309</v>
      </c>
      <c r="AU27">
        <f t="shared" si="17"/>
        <v>-732.00498268184674</v>
      </c>
      <c r="AW27">
        <v>24</v>
      </c>
      <c r="AX27">
        <f>IF(Z27&gt;0, (R27*SUMPRODUCT(K27:$K$98, X27:$X$98)-K27*$AZ$3)/Z27, 0)</f>
        <v>22101.246040286955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9.0740000000000005E-3</v>
      </c>
      <c r="Q28" s="5">
        <f t="shared" si="29"/>
        <v>12.5</v>
      </c>
      <c r="R28">
        <f t="shared" si="0"/>
        <v>1000000</v>
      </c>
      <c r="S28">
        <f t="shared" si="1"/>
        <v>22239.766415375751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16464.311822409531</v>
      </c>
      <c r="AC28">
        <f t="shared" si="2"/>
        <v>16251.493961519347</v>
      </c>
      <c r="AE28">
        <f t="shared" si="3"/>
        <v>0</v>
      </c>
      <c r="AF28">
        <f t="shared" si="4"/>
        <v>0</v>
      </c>
      <c r="AG28">
        <f t="shared" si="5"/>
        <v>-9.1342539631417097</v>
      </c>
      <c r="AH28">
        <f t="shared" si="6"/>
        <v>-6759.6716132754464</v>
      </c>
      <c r="AI28">
        <f t="shared" si="7"/>
        <v>-6768.8058672385878</v>
      </c>
      <c r="AJ28">
        <f t="shared" si="8"/>
        <v>212.81786089018351</v>
      </c>
      <c r="AK28">
        <f t="shared" si="30"/>
        <v>1152.5018275686673</v>
      </c>
      <c r="AL28">
        <f t="shared" si="9"/>
        <v>-5403.4861787797372</v>
      </c>
      <c r="AN28">
        <f t="shared" si="10"/>
        <v>0</v>
      </c>
      <c r="AO28">
        <f t="shared" si="11"/>
        <v>0</v>
      </c>
      <c r="AP28">
        <f t="shared" si="12"/>
        <v>-1.3744117437543286</v>
      </c>
      <c r="AQ28">
        <f t="shared" si="13"/>
        <v>-1017.113393901418</v>
      </c>
      <c r="AR28">
        <f t="shared" si="14"/>
        <v>-1018.4878056451723</v>
      </c>
      <c r="AS28">
        <f t="shared" si="15"/>
        <v>32.022250363130766</v>
      </c>
      <c r="AT28">
        <f t="shared" si="16"/>
        <v>173.4144959074342</v>
      </c>
      <c r="AU28">
        <f t="shared" si="17"/>
        <v>-813.05105937460735</v>
      </c>
      <c r="AW28">
        <v>25</v>
      </c>
      <c r="AX28">
        <f>IF(Z28&gt;0, (R28*SUMPRODUCT(K28:$K$98, X28:$X$98)-K28*$AZ$3)/Z28, 0)</f>
        <v>22239.766415375751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1.1021E-2</v>
      </c>
      <c r="Q29" s="5">
        <f t="shared" si="29"/>
        <v>12.5</v>
      </c>
      <c r="R29">
        <f t="shared" si="0"/>
        <v>1000000</v>
      </c>
      <c r="S29">
        <f t="shared" si="1"/>
        <v>22187.278657435625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16251.493961519347</v>
      </c>
      <c r="AC29">
        <f t="shared" si="2"/>
        <v>15872.322644867556</v>
      </c>
      <c r="AE29">
        <f t="shared" si="3"/>
        <v>0</v>
      </c>
      <c r="AF29">
        <f t="shared" si="4"/>
        <v>0</v>
      </c>
      <c r="AG29">
        <f t="shared" si="5"/>
        <v>-8.942242810582508</v>
      </c>
      <c r="AH29">
        <f t="shared" si="6"/>
        <v>-8053.4890342227827</v>
      </c>
      <c r="AI29">
        <f t="shared" si="7"/>
        <v>-8062.4312770333654</v>
      </c>
      <c r="AJ29">
        <f t="shared" si="8"/>
        <v>379.17131665179113</v>
      </c>
      <c r="AK29">
        <f t="shared" si="30"/>
        <v>1137.6045773063545</v>
      </c>
      <c r="AL29">
        <f t="shared" si="9"/>
        <v>-6545.65538307522</v>
      </c>
      <c r="AN29">
        <f t="shared" si="10"/>
        <v>0</v>
      </c>
      <c r="AO29">
        <f t="shared" si="11"/>
        <v>0</v>
      </c>
      <c r="AP29">
        <f t="shared" si="12"/>
        <v>-1.2013573522222045</v>
      </c>
      <c r="AQ29">
        <f t="shared" si="13"/>
        <v>-1081.9565591368898</v>
      </c>
      <c r="AR29">
        <f t="shared" si="14"/>
        <v>-1083.157916489112</v>
      </c>
      <c r="AS29">
        <f t="shared" si="15"/>
        <v>50.940268415919888</v>
      </c>
      <c r="AT29">
        <f t="shared" si="16"/>
        <v>152.83298069822771</v>
      </c>
      <c r="AU29">
        <f t="shared" si="17"/>
        <v>-879.38466737496435</v>
      </c>
      <c r="AW29">
        <v>26</v>
      </c>
      <c r="AX29">
        <f>IF(Z29&gt;0, (R29*SUMPRODUCT(K29:$K$98, X29:$X$98)-K29*$AZ$3)/Z29, 0)</f>
        <v>22187.278657435625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1.3263E-2</v>
      </c>
      <c r="Q30" s="5">
        <f t="shared" si="29"/>
        <v>12.5</v>
      </c>
      <c r="R30">
        <f t="shared" si="0"/>
        <v>1000000</v>
      </c>
      <c r="S30">
        <f t="shared" si="1"/>
        <v>21982.441266952315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15872.322644867556</v>
      </c>
      <c r="AC30">
        <f t="shared" si="2"/>
        <v>15359.957226132125</v>
      </c>
      <c r="AE30">
        <f t="shared" si="3"/>
        <v>0</v>
      </c>
      <c r="AF30">
        <f t="shared" si="4"/>
        <v>0</v>
      </c>
      <c r="AG30">
        <f t="shared" si="5"/>
        <v>-8.7342194160799274</v>
      </c>
      <c r="AH30">
        <f t="shared" si="6"/>
        <v>-9488.0773117404642</v>
      </c>
      <c r="AI30">
        <f t="shared" si="7"/>
        <v>-9496.8115311565434</v>
      </c>
      <c r="AJ30">
        <f t="shared" si="8"/>
        <v>512.36541873543138</v>
      </c>
      <c r="AK30">
        <f t="shared" si="30"/>
        <v>1111.062585140729</v>
      </c>
      <c r="AL30">
        <f t="shared" si="9"/>
        <v>-7873.3835272803826</v>
      </c>
      <c r="AN30">
        <f t="shared" si="10"/>
        <v>0</v>
      </c>
      <c r="AO30">
        <f t="shared" si="11"/>
        <v>0</v>
      </c>
      <c r="AP30">
        <f t="shared" si="12"/>
        <v>-1.0476876572655887</v>
      </c>
      <c r="AQ30">
        <f t="shared" si="13"/>
        <v>-1138.1144687516498</v>
      </c>
      <c r="AR30">
        <f t="shared" si="14"/>
        <v>-1139.1621564089153</v>
      </c>
      <c r="AS30">
        <f t="shared" si="15"/>
        <v>61.459290137658499</v>
      </c>
      <c r="AT30">
        <f t="shared" si="16"/>
        <v>133.27425170456544</v>
      </c>
      <c r="AU30">
        <f t="shared" si="17"/>
        <v>-944.42861456669129</v>
      </c>
      <c r="AW30">
        <v>27</v>
      </c>
      <c r="AX30">
        <f>IF(Z30&gt;0, (R30*SUMPRODUCT(K30:$K$98, X30:$X$98)-K30*$AZ$3)/Z30, 0)</f>
        <v>21982.441266952315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1.5814999999999999E-2</v>
      </c>
      <c r="Q31" s="5">
        <f t="shared" si="29"/>
        <v>12.5</v>
      </c>
      <c r="R31">
        <f t="shared" si="0"/>
        <v>1000000</v>
      </c>
      <c r="S31">
        <f t="shared" si="1"/>
        <v>21640.096949571474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15359.957226132125</v>
      </c>
      <c r="AC31">
        <f t="shared" si="2"/>
        <v>14730.406275596066</v>
      </c>
      <c r="AE31">
        <f t="shared" si="3"/>
        <v>0</v>
      </c>
      <c r="AF31">
        <f t="shared" si="4"/>
        <v>0</v>
      </c>
      <c r="AG31">
        <f t="shared" si="5"/>
        <v>-8.5087455418538234</v>
      </c>
      <c r="AH31">
        <f t="shared" si="6"/>
        <v>-11050.534405224324</v>
      </c>
      <c r="AI31">
        <f t="shared" si="7"/>
        <v>-11059.043150766178</v>
      </c>
      <c r="AJ31">
        <f t="shared" si="8"/>
        <v>629.55095053605874</v>
      </c>
      <c r="AK31">
        <f t="shared" si="30"/>
        <v>1075.1970058292488</v>
      </c>
      <c r="AL31">
        <f t="shared" si="9"/>
        <v>-9354.295194400871</v>
      </c>
      <c r="AN31">
        <f t="shared" si="10"/>
        <v>0</v>
      </c>
      <c r="AO31">
        <f t="shared" si="11"/>
        <v>0</v>
      </c>
      <c r="AP31">
        <f t="shared" si="12"/>
        <v>-0.9112871432082833</v>
      </c>
      <c r="AQ31">
        <f t="shared" si="13"/>
        <v>-1183.512878546806</v>
      </c>
      <c r="AR31">
        <f t="shared" si="14"/>
        <v>-1184.4241656900142</v>
      </c>
      <c r="AS31">
        <f t="shared" si="15"/>
        <v>67.424943476811308</v>
      </c>
      <c r="AT31">
        <f t="shared" si="16"/>
        <v>115.15366195975835</v>
      </c>
      <c r="AU31">
        <f t="shared" si="17"/>
        <v>-1001.8455602534445</v>
      </c>
      <c r="AW31">
        <v>28</v>
      </c>
      <c r="AX31">
        <f>IF(Z31&gt;0, (R31*SUMPRODUCT(K31:$K$98, X31:$X$98)-K31*$AZ$3)/Z31, 0)</f>
        <v>21640.096949571474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1.864E-2</v>
      </c>
      <c r="Q32" s="5">
        <f t="shared" si="29"/>
        <v>12.5</v>
      </c>
      <c r="R32">
        <f t="shared" si="0"/>
        <v>1000000</v>
      </c>
      <c r="S32">
        <f t="shared" si="1"/>
        <v>21174.946580954977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14730.406275596066</v>
      </c>
      <c r="AC32">
        <f t="shared" si="2"/>
        <v>14000.9679668846</v>
      </c>
      <c r="AE32">
        <f t="shared" si="3"/>
        <v>0</v>
      </c>
      <c r="AF32">
        <f t="shared" si="4"/>
        <v>0</v>
      </c>
      <c r="AG32">
        <f t="shared" si="5"/>
        <v>-8.2650550695351299</v>
      </c>
      <c r="AH32">
        <f t="shared" si="6"/>
        <v>-12688.241352012423</v>
      </c>
      <c r="AI32">
        <f t="shared" si="7"/>
        <v>-12696.506407081957</v>
      </c>
      <c r="AJ32">
        <f t="shared" si="8"/>
        <v>729.43830871146565</v>
      </c>
      <c r="AK32">
        <f t="shared" si="30"/>
        <v>1031.1284392917248</v>
      </c>
      <c r="AL32">
        <f t="shared" si="9"/>
        <v>-10935.939659078767</v>
      </c>
      <c r="AN32">
        <f t="shared" si="10"/>
        <v>0</v>
      </c>
      <c r="AO32">
        <f t="shared" si="11"/>
        <v>0</v>
      </c>
      <c r="AP32">
        <f t="shared" si="12"/>
        <v>-0.79034632091678392</v>
      </c>
      <c r="AQ32">
        <f t="shared" si="13"/>
        <v>-1213.3137392430285</v>
      </c>
      <c r="AR32">
        <f t="shared" si="14"/>
        <v>-1214.1040855639453</v>
      </c>
      <c r="AS32">
        <f t="shared" si="15"/>
        <v>69.752576211000857</v>
      </c>
      <c r="AT32">
        <f t="shared" si="16"/>
        <v>98.60171063962639</v>
      </c>
      <c r="AU32">
        <f t="shared" si="17"/>
        <v>-1045.7497987133181</v>
      </c>
      <c r="AW32">
        <v>29</v>
      </c>
      <c r="AX32">
        <f>IF(Z32&gt;0, (R32*SUMPRODUCT(K32:$K$98, X32:$X$98)-K32*$AZ$3)/Z32, 0)</f>
        <v>21174.946580954977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2.1847999999999999E-2</v>
      </c>
      <c r="Q33" s="5">
        <f t="shared" si="29"/>
        <v>12.5</v>
      </c>
      <c r="R33">
        <f t="shared" si="0"/>
        <v>1000000</v>
      </c>
      <c r="S33">
        <f t="shared" si="1"/>
        <v>20609.470923110082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14000.9679668846</v>
      </c>
      <c r="AC33">
        <f t="shared" si="2"/>
        <v>13193.077950708843</v>
      </c>
      <c r="AE33">
        <f t="shared" si="3"/>
        <v>0</v>
      </c>
      <c r="AF33">
        <f t="shared" si="4"/>
        <v>0</v>
      </c>
      <c r="AG33">
        <f t="shared" si="5"/>
        <v>-8.0018295956805758</v>
      </c>
      <c r="AH33">
        <f t="shared" si="6"/>
        <v>-14445.993852736283</v>
      </c>
      <c r="AI33">
        <f t="shared" si="7"/>
        <v>-14453.995682331963</v>
      </c>
      <c r="AJ33">
        <f t="shared" si="8"/>
        <v>807.89001617575741</v>
      </c>
      <c r="AK33">
        <f t="shared" si="30"/>
        <v>980.0677576819221</v>
      </c>
      <c r="AL33">
        <f t="shared" si="9"/>
        <v>-12666.037908474284</v>
      </c>
      <c r="AN33">
        <f t="shared" si="10"/>
        <v>0</v>
      </c>
      <c r="AO33">
        <f t="shared" si="11"/>
        <v>0</v>
      </c>
      <c r="AP33">
        <f t="shared" si="12"/>
        <v>-0.68319229579305907</v>
      </c>
      <c r="AQ33">
        <f t="shared" si="13"/>
        <v>-1233.3918870992782</v>
      </c>
      <c r="AR33">
        <f t="shared" si="14"/>
        <v>-1234.0750793950713</v>
      </c>
      <c r="AS33">
        <f t="shared" si="15"/>
        <v>68.977254301609889</v>
      </c>
      <c r="AT33">
        <f t="shared" si="16"/>
        <v>83.677705629335989</v>
      </c>
      <c r="AU33">
        <f t="shared" si="17"/>
        <v>-1081.4201194641253</v>
      </c>
      <c r="AW33">
        <v>30</v>
      </c>
      <c r="AX33">
        <f>IF(Z33&gt;0, (R33*SUMPRODUCT(K33:$K$98, X33:$X$98)-K33*$AZ$3)/Z33, 0)</f>
        <v>20609.470923110082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2.5484E-2</v>
      </c>
      <c r="Q34" s="5">
        <f t="shared" si="29"/>
        <v>12.5</v>
      </c>
      <c r="R34">
        <f t="shared" si="0"/>
        <v>1000000</v>
      </c>
      <c r="S34">
        <f t="shared" si="1"/>
        <v>19956.340497666322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13193.077950708843</v>
      </c>
      <c r="AC34">
        <f t="shared" si="2"/>
        <v>12321.671530633914</v>
      </c>
      <c r="AE34">
        <f t="shared" si="3"/>
        <v>0</v>
      </c>
      <c r="AF34">
        <f t="shared" si="4"/>
        <v>0</v>
      </c>
      <c r="AG34">
        <f t="shared" si="5"/>
        <v>-7.7178926743074454</v>
      </c>
      <c r="AH34">
        <f t="shared" si="6"/>
        <v>-16313.490033305903</v>
      </c>
      <c r="AI34">
        <f t="shared" si="7"/>
        <v>-16321.20792598021</v>
      </c>
      <c r="AJ34">
        <f t="shared" si="8"/>
        <v>871.40642007492897</v>
      </c>
      <c r="AK34">
        <f t="shared" si="30"/>
        <v>923.5154565496191</v>
      </c>
      <c r="AL34">
        <f t="shared" si="9"/>
        <v>-14526.286049355662</v>
      </c>
      <c r="AN34">
        <f t="shared" si="10"/>
        <v>0</v>
      </c>
      <c r="AO34">
        <f t="shared" si="11"/>
        <v>0</v>
      </c>
      <c r="AP34">
        <f t="shared" si="12"/>
        <v>-0.58834812532958758</v>
      </c>
      <c r="AQ34">
        <f t="shared" si="13"/>
        <v>-1243.6051761421654</v>
      </c>
      <c r="AR34">
        <f t="shared" si="14"/>
        <v>-1244.1935242674949</v>
      </c>
      <c r="AS34">
        <f t="shared" si="15"/>
        <v>66.428798026432403</v>
      </c>
      <c r="AT34">
        <f t="shared" si="16"/>
        <v>70.401158775199377</v>
      </c>
      <c r="AU34">
        <f t="shared" si="17"/>
        <v>-1107.3635674658633</v>
      </c>
      <c r="AW34">
        <v>31</v>
      </c>
      <c r="AX34">
        <f>IF(Z34&gt;0, (R34*SUMPRODUCT(K34:$K$98, X34:$X$98)-K34*$AZ$3)/Z34, 0)</f>
        <v>19956.340497666322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2.9274999999999999E-2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19220.528609147044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12321.671530633914</v>
      </c>
      <c r="AC35">
        <f t="shared" ref="AC35:AC66" si="33">S35*Z35</f>
        <v>11401.267664334919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-7.4147724395240218</v>
      </c>
      <c r="AH35">
        <f t="shared" ref="AH35:AH66" si="37">-X35*R35</f>
        <v>-18075.304643228039</v>
      </c>
      <c r="AI35">
        <f t="shared" ref="AI35:AI66" si="38">SUM(AE35:AH35)</f>
        <v>-18082.719415667561</v>
      </c>
      <c r="AJ35">
        <f t="shared" ref="AJ35:AJ66" si="39">AB35-AC35</f>
        <v>920.40386629899513</v>
      </c>
      <c r="AK35">
        <f t="shared" si="30"/>
        <v>862.51700714437402</v>
      </c>
      <c r="AL35">
        <f t="shared" ref="AL35:AL66" si="40">SUM(AI35:AK35)</f>
        <v>-16299.798542224193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-0.50467924348863225</v>
      </c>
      <c r="AQ35">
        <f t="shared" ref="AQ35:AQ66" si="44">AH35*$K35</f>
        <v>-1230.2779549302627</v>
      </c>
      <c r="AR35">
        <f t="shared" ref="AR35:AR66" si="45">AI35*$K35</f>
        <v>-1230.7826341737511</v>
      </c>
      <c r="AS35">
        <f t="shared" ref="AS35:AS66" si="46">AJ35*$K35</f>
        <v>62.646390126789569</v>
      </c>
      <c r="AT35">
        <f t="shared" ref="AT35:AT66" si="47">AK35*$K35</f>
        <v>58.706377601204551</v>
      </c>
      <c r="AU35">
        <f t="shared" ref="AU35:AU66" si="48">AL35*$K35</f>
        <v>-1109.4298664457572</v>
      </c>
      <c r="AW35">
        <v>32</v>
      </c>
      <c r="AX35">
        <f>IF(Z35&gt;0, (R35*SUMPRODUCT(K35:$K$98, X35:$X$98)-K35*$AZ$3)/Z35, 0)</f>
        <v>19220.528609147044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3.3331E-2</v>
      </c>
      <c r="Q36" s="5">
        <f t="shared" si="29"/>
        <v>12.5</v>
      </c>
      <c r="R36">
        <f t="shared" si="31"/>
        <v>1000000</v>
      </c>
      <c r="S36">
        <f t="shared" si="32"/>
        <v>18431.640710567692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11401.267664334919</v>
      </c>
      <c r="AC36">
        <f t="shared" si="33"/>
        <v>10459.562307478913</v>
      </c>
      <c r="AE36">
        <f t="shared" si="34"/>
        <v>0</v>
      </c>
      <c r="AF36">
        <f t="shared" si="35"/>
        <v>0</v>
      </c>
      <c r="AG36">
        <f t="shared" si="36"/>
        <v>-7.0934829349470059</v>
      </c>
      <c r="AH36">
        <f t="shared" si="37"/>
        <v>-19771.342414542014</v>
      </c>
      <c r="AI36">
        <f t="shared" si="38"/>
        <v>-19778.43589747696</v>
      </c>
      <c r="AJ36">
        <f t="shared" si="39"/>
        <v>941.70535685600589</v>
      </c>
      <c r="AK36">
        <f t="shared" si="30"/>
        <v>798.08873650344435</v>
      </c>
      <c r="AL36">
        <f t="shared" si="40"/>
        <v>-18038.641804117513</v>
      </c>
      <c r="AN36">
        <f t="shared" si="41"/>
        <v>0</v>
      </c>
      <c r="AO36">
        <f t="shared" si="42"/>
        <v>0</v>
      </c>
      <c r="AP36">
        <f t="shared" si="43"/>
        <v>-0.43108123856163055</v>
      </c>
      <c r="AQ36">
        <f t="shared" si="44"/>
        <v>-1201.5331331942571</v>
      </c>
      <c r="AR36">
        <f t="shared" si="45"/>
        <v>-1201.9642144328186</v>
      </c>
      <c r="AS36">
        <f t="shared" si="46"/>
        <v>57.228799352379369</v>
      </c>
      <c r="AT36">
        <f t="shared" si="47"/>
        <v>48.501009189579712</v>
      </c>
      <c r="AU36">
        <f t="shared" si="48"/>
        <v>-1096.2344058908598</v>
      </c>
      <c r="AW36">
        <v>33</v>
      </c>
      <c r="AX36">
        <f>IF(Z36&gt;0, (R36*SUMPRODUCT(K36:$K$98, X36:$X$98)-K36*$AZ$3)/Z36, 0)</f>
        <v>18431.640710567692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3.7801000000000001E-2</v>
      </c>
      <c r="Q37" s="5">
        <f t="shared" ref="Q37:Q68" si="60">$C$8</f>
        <v>12.5</v>
      </c>
      <c r="R37">
        <f t="shared" si="31"/>
        <v>1000000</v>
      </c>
      <c r="S37">
        <f t="shared" si="32"/>
        <v>17610.137308349207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10459.562307478913</v>
      </c>
      <c r="AC37">
        <f t="shared" si="33"/>
        <v>9515.6832797081006</v>
      </c>
      <c r="AE37">
        <f t="shared" si="34"/>
        <v>0</v>
      </c>
      <c r="AF37">
        <f t="shared" si="35"/>
        <v>0</v>
      </c>
      <c r="AG37">
        <f t="shared" si="36"/>
        <v>-6.7544073571736041</v>
      </c>
      <c r="AH37">
        <f t="shared" si="37"/>
        <v>-21451.259873914543</v>
      </c>
      <c r="AI37">
        <f t="shared" si="38"/>
        <v>-21458.014281271717</v>
      </c>
      <c r="AJ37">
        <f t="shared" si="39"/>
        <v>943.87902777081217</v>
      </c>
      <c r="AK37">
        <f t="shared" si="30"/>
        <v>732.169361523524</v>
      </c>
      <c r="AL37">
        <f t="shared" si="40"/>
        <v>-19781.965891977383</v>
      </c>
      <c r="AN37">
        <f t="shared" si="41"/>
        <v>0</v>
      </c>
      <c r="AO37">
        <f t="shared" si="42"/>
        <v>0</v>
      </c>
      <c r="AP37">
        <f t="shared" si="43"/>
        <v>-0.36649564667602325</v>
      </c>
      <c r="AQ37">
        <f t="shared" si="44"/>
        <v>-1163.9501356334426</v>
      </c>
      <c r="AR37">
        <f t="shared" si="45"/>
        <v>-1164.3166312801186</v>
      </c>
      <c r="AS37">
        <f t="shared" si="46"/>
        <v>51.215086146588888</v>
      </c>
      <c r="AT37">
        <f t="shared" si="47"/>
        <v>39.727672531172466</v>
      </c>
      <c r="AU37">
        <f t="shared" si="48"/>
        <v>-1073.3738726023576</v>
      </c>
      <c r="AW37">
        <v>34</v>
      </c>
      <c r="AX37">
        <f>IF(Z37&gt;0, (R37*SUMPRODUCT(K37:$K$98, X37:$X$98)-K37*$AZ$3)/Z37, 0)</f>
        <v>17610.137308349207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4.3147999999999999E-2</v>
      </c>
      <c r="Q38" s="5">
        <f t="shared" si="60"/>
        <v>12.5</v>
      </c>
      <c r="R38">
        <f t="shared" si="31"/>
        <v>1000000</v>
      </c>
      <c r="S38">
        <f t="shared" si="32"/>
        <v>16773.284496530705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9515.6832797081006</v>
      </c>
      <c r="AC38">
        <f t="shared" si="33"/>
        <v>8581.7814524884488</v>
      </c>
      <c r="AE38">
        <f t="shared" si="34"/>
        <v>0</v>
      </c>
      <c r="AF38">
        <f t="shared" si="35"/>
        <v>0</v>
      </c>
      <c r="AG38">
        <f t="shared" si="36"/>
        <v>-6.3954241149545412</v>
      </c>
      <c r="AH38">
        <f t="shared" si="37"/>
        <v>-23315.133491786135</v>
      </c>
      <c r="AI38">
        <f t="shared" si="38"/>
        <v>-23321.52891590109</v>
      </c>
      <c r="AJ38">
        <f t="shared" si="39"/>
        <v>933.90182721965175</v>
      </c>
      <c r="AK38">
        <f t="shared" si="30"/>
        <v>666.09782957956713</v>
      </c>
      <c r="AL38">
        <f t="shared" si="40"/>
        <v>-21721.52925910187</v>
      </c>
      <c r="AN38">
        <f t="shared" si="41"/>
        <v>0</v>
      </c>
      <c r="AO38">
        <f t="shared" si="42"/>
        <v>0</v>
      </c>
      <c r="AP38">
        <f t="shared" si="43"/>
        <v>-0.30983672861293388</v>
      </c>
      <c r="AQ38">
        <f t="shared" si="44"/>
        <v>-1129.5395830555037</v>
      </c>
      <c r="AR38">
        <f t="shared" si="45"/>
        <v>-1129.8494197841167</v>
      </c>
      <c r="AS38">
        <f t="shared" si="46"/>
        <v>45.244393771285495</v>
      </c>
      <c r="AT38">
        <f t="shared" si="47"/>
        <v>32.270193304385032</v>
      </c>
      <c r="AU38">
        <f t="shared" si="48"/>
        <v>-1052.3348327084461</v>
      </c>
      <c r="AW38">
        <v>35</v>
      </c>
      <c r="AX38">
        <f>IF(Z38&gt;0, (R38*SUMPRODUCT(K38:$K$98, X38:$X$98)-K38*$AZ$3)/Z38, 0)</f>
        <v>16773.284496530705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4.8848999999999997E-2</v>
      </c>
      <c r="Q39" s="5">
        <f t="shared" si="60"/>
        <v>12.5</v>
      </c>
      <c r="R39">
        <f t="shared" si="31"/>
        <v>1000000</v>
      </c>
      <c r="S39">
        <f t="shared" si="32"/>
        <v>15902.903438628498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8581.7814524884488</v>
      </c>
      <c r="AC39">
        <f t="shared" si="33"/>
        <v>7657.6421448024021</v>
      </c>
      <c r="AE39">
        <f t="shared" si="34"/>
        <v>0</v>
      </c>
      <c r="AF39">
        <f t="shared" si="35"/>
        <v>0</v>
      </c>
      <c r="AG39">
        <f t="shared" si="36"/>
        <v>-6.0190598012135812</v>
      </c>
      <c r="AH39">
        <f t="shared" si="37"/>
        <v>-24992.805807313151</v>
      </c>
      <c r="AI39">
        <f t="shared" si="38"/>
        <v>-24998.824867114363</v>
      </c>
      <c r="AJ39">
        <f t="shared" si="39"/>
        <v>924.13930768604678</v>
      </c>
      <c r="AK39">
        <f t="shared" si="30"/>
        <v>600.72470167419146</v>
      </c>
      <c r="AL39">
        <f t="shared" si="40"/>
        <v>-23473.960857754122</v>
      </c>
      <c r="AN39">
        <f t="shared" si="41"/>
        <v>0</v>
      </c>
      <c r="AO39">
        <f t="shared" si="42"/>
        <v>0</v>
      </c>
      <c r="AP39">
        <f t="shared" si="43"/>
        <v>-0.26035995265249223</v>
      </c>
      <c r="AQ39">
        <f t="shared" si="44"/>
        <v>-1081.086739715229</v>
      </c>
      <c r="AR39">
        <f t="shared" si="45"/>
        <v>-1081.3470996678814</v>
      </c>
      <c r="AS39">
        <f t="shared" si="46"/>
        <v>39.974493415887608</v>
      </c>
      <c r="AT39">
        <f t="shared" si="47"/>
        <v>25.984897982495575</v>
      </c>
      <c r="AU39">
        <f t="shared" si="48"/>
        <v>-1015.3877082694981</v>
      </c>
      <c r="AW39">
        <v>36</v>
      </c>
      <c r="AX39">
        <f>IF(Z39&gt;0, (R39*SUMPRODUCT(K39:$K$98, X39:$X$98)-K39*$AZ$3)/Z39, 0)</f>
        <v>15902.903438628498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5.4528E-2</v>
      </c>
      <c r="Q40" s="5">
        <f t="shared" si="60"/>
        <v>12.5</v>
      </c>
      <c r="R40">
        <f t="shared" si="31"/>
        <v>1000000</v>
      </c>
      <c r="S40">
        <f t="shared" si="32"/>
        <v>15007.002319871062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7657.6421448024021</v>
      </c>
      <c r="AC40">
        <f t="shared" si="33"/>
        <v>6759.9485080956174</v>
      </c>
      <c r="AE40">
        <f t="shared" si="34"/>
        <v>0</v>
      </c>
      <c r="AF40">
        <f t="shared" si="35"/>
        <v>0</v>
      </c>
      <c r="AG40">
        <f t="shared" si="36"/>
        <v>-5.630661910360871</v>
      </c>
      <c r="AH40">
        <f t="shared" si="37"/>
        <v>-26256.583427245932</v>
      </c>
      <c r="AI40">
        <f t="shared" si="38"/>
        <v>-26262.214089156292</v>
      </c>
      <c r="AJ40">
        <f t="shared" si="39"/>
        <v>897.69363670678467</v>
      </c>
      <c r="AK40">
        <f t="shared" si="30"/>
        <v>536.03495013616816</v>
      </c>
      <c r="AL40">
        <f t="shared" si="40"/>
        <v>-24828.485502313339</v>
      </c>
      <c r="AN40">
        <f t="shared" si="41"/>
        <v>0</v>
      </c>
      <c r="AO40">
        <f t="shared" si="42"/>
        <v>0</v>
      </c>
      <c r="AP40">
        <f t="shared" si="43"/>
        <v>-0.21746379073904659</v>
      </c>
      <c r="AQ40">
        <f t="shared" si="44"/>
        <v>-1014.0648213025067</v>
      </c>
      <c r="AR40">
        <f t="shared" si="45"/>
        <v>-1014.2822850932457</v>
      </c>
      <c r="AS40">
        <f t="shared" si="46"/>
        <v>34.67014433975605</v>
      </c>
      <c r="AT40">
        <f t="shared" si="47"/>
        <v>20.702395931592356</v>
      </c>
      <c r="AU40">
        <f t="shared" si="48"/>
        <v>-958.90974482189733</v>
      </c>
      <c r="AW40">
        <v>37</v>
      </c>
      <c r="AX40">
        <f>IF(Z40&gt;0, (R40*SUMPRODUCT(K40:$K$98, X40:$X$98)-K40*$AZ$3)/Z40, 0)</f>
        <v>15007.002319871062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6.0775000000000003E-2</v>
      </c>
      <c r="Q41" s="5">
        <f t="shared" si="60"/>
        <v>12.5</v>
      </c>
      <c r="R41">
        <f t="shared" si="31"/>
        <v>1000000</v>
      </c>
      <c r="S41">
        <f t="shared" si="32"/>
        <v>14118.539893428142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6759.9485080956174</v>
      </c>
      <c r="AC41">
        <f t="shared" si="33"/>
        <v>5909.6275287649323</v>
      </c>
      <c r="AE41">
        <f t="shared" si="34"/>
        <v>0</v>
      </c>
      <c r="AF41">
        <f t="shared" si="35"/>
        <v>0</v>
      </c>
      <c r="AG41">
        <f t="shared" si="36"/>
        <v>-5.2321518136550802</v>
      </c>
      <c r="AH41">
        <f t="shared" si="37"/>
        <v>-27376.278208174554</v>
      </c>
      <c r="AI41">
        <f t="shared" si="38"/>
        <v>-27381.51035998821</v>
      </c>
      <c r="AJ41">
        <f t="shared" si="39"/>
        <v>850.32097933068508</v>
      </c>
      <c r="AK41">
        <f t="shared" ref="AK41:AK72" si="61">G41*SUM(AB41:AB41, AE41:AF41)</f>
        <v>473.19639556669324</v>
      </c>
      <c r="AL41">
        <f t="shared" si="40"/>
        <v>-26057.99298509083</v>
      </c>
      <c r="AN41">
        <f t="shared" si="41"/>
        <v>0</v>
      </c>
      <c r="AO41">
        <f t="shared" si="42"/>
        <v>0</v>
      </c>
      <c r="AP41">
        <f t="shared" si="43"/>
        <v>-0.18042213477633084</v>
      </c>
      <c r="AQ41">
        <f t="shared" si="44"/>
        <v>-944.02584872611101</v>
      </c>
      <c r="AR41">
        <f t="shared" si="45"/>
        <v>-944.20627086088734</v>
      </c>
      <c r="AS41">
        <f t="shared" si="46"/>
        <v>29.321917979434264</v>
      </c>
      <c r="AT41">
        <f t="shared" si="47"/>
        <v>16.317398060544136</v>
      </c>
      <c r="AU41">
        <f t="shared" si="48"/>
        <v>-898.5669548209089</v>
      </c>
      <c r="AW41">
        <v>38</v>
      </c>
      <c r="AX41">
        <f>IF(Z41&gt;0, (R41*SUMPRODUCT(K41:$K$98, X41:$X$98)-K41*$AZ$3)/Z41, 0)</f>
        <v>14118.539893428142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6.7419999999999994E-2</v>
      </c>
      <c r="Q42" s="5">
        <f t="shared" si="60"/>
        <v>12.5</v>
      </c>
      <c r="R42">
        <f t="shared" si="31"/>
        <v>1000000</v>
      </c>
      <c r="S42">
        <f t="shared" si="32"/>
        <v>13237.306508501781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5909.6275287649323</v>
      </c>
      <c r="AC42">
        <f t="shared" si="33"/>
        <v>5111.8015389422362</v>
      </c>
      <c r="AE42">
        <f t="shared" si="34"/>
        <v>0</v>
      </c>
      <c r="AF42">
        <f t="shared" si="35"/>
        <v>0</v>
      </c>
      <c r="AG42">
        <f t="shared" si="36"/>
        <v>-4.8270786202419043</v>
      </c>
      <c r="AH42">
        <f t="shared" si="37"/>
        <v>-28220.134022130038</v>
      </c>
      <c r="AI42">
        <f t="shared" si="38"/>
        <v>-28224.961100750279</v>
      </c>
      <c r="AJ42">
        <f t="shared" si="39"/>
        <v>797.8259898226961</v>
      </c>
      <c r="AK42">
        <f t="shared" si="61"/>
        <v>413.67392701354532</v>
      </c>
      <c r="AL42">
        <f t="shared" si="40"/>
        <v>-27013.461183914038</v>
      </c>
      <c r="AN42">
        <f t="shared" si="41"/>
        <v>0</v>
      </c>
      <c r="AO42">
        <f t="shared" si="42"/>
        <v>0</v>
      </c>
      <c r="AP42">
        <f t="shared" si="43"/>
        <v>-0.14861951169816723</v>
      </c>
      <c r="AQ42">
        <f t="shared" si="44"/>
        <v>-868.86145190144441</v>
      </c>
      <c r="AR42">
        <f t="shared" si="45"/>
        <v>-869.01007141314255</v>
      </c>
      <c r="AS42">
        <f t="shared" si="46"/>
        <v>24.564031033249236</v>
      </c>
      <c r="AT42">
        <f t="shared" si="47"/>
        <v>12.73648553748548</v>
      </c>
      <c r="AU42">
        <f t="shared" si="48"/>
        <v>-831.7095548424079</v>
      </c>
      <c r="AW42">
        <v>39</v>
      </c>
      <c r="AX42">
        <f>IF(Z42&gt;0, (R42*SUMPRODUCT(K42:$K$98, X42:$X$98)-K42*$AZ$3)/Z42, 0)</f>
        <v>13237.306508501781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7.4817999999999996E-2</v>
      </c>
      <c r="Q43" s="5">
        <f t="shared" si="60"/>
        <v>12.5</v>
      </c>
      <c r="R43">
        <f t="shared" si="31"/>
        <v>1000000</v>
      </c>
      <c r="S43">
        <f t="shared" si="32"/>
        <v>12374.990844055916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5111.8015389422362</v>
      </c>
      <c r="AC43">
        <f t="shared" si="33"/>
        <v>4373.4756753474103</v>
      </c>
      <c r="AE43">
        <f t="shared" si="34"/>
        <v>0</v>
      </c>
      <c r="AF43">
        <f t="shared" si="35"/>
        <v>0</v>
      </c>
      <c r="AG43">
        <f t="shared" si="36"/>
        <v>-4.4176554658302267</v>
      </c>
      <c r="AH43">
        <f t="shared" si="37"/>
        <v>-28892.189456740703</v>
      </c>
      <c r="AI43">
        <f t="shared" si="38"/>
        <v>-28896.607112206533</v>
      </c>
      <c r="AJ43">
        <f t="shared" si="39"/>
        <v>738.32586359482593</v>
      </c>
      <c r="AK43">
        <f t="shared" si="61"/>
        <v>357.82610772595655</v>
      </c>
      <c r="AL43">
        <f t="shared" si="40"/>
        <v>-27800.455140885751</v>
      </c>
      <c r="AN43">
        <f t="shared" si="41"/>
        <v>0</v>
      </c>
      <c r="AO43">
        <f t="shared" si="42"/>
        <v>0</v>
      </c>
      <c r="AP43">
        <f t="shared" si="43"/>
        <v>-0.12144098388835008</v>
      </c>
      <c r="AQ43">
        <f t="shared" si="44"/>
        <v>-794.24390187381971</v>
      </c>
      <c r="AR43">
        <f t="shared" si="45"/>
        <v>-794.36534285770801</v>
      </c>
      <c r="AS43">
        <f t="shared" si="46"/>
        <v>20.296517009689598</v>
      </c>
      <c r="AT43">
        <f t="shared" si="47"/>
        <v>9.8366101474625278</v>
      </c>
      <c r="AU43">
        <f t="shared" si="48"/>
        <v>-764.23221570055591</v>
      </c>
      <c r="AW43">
        <v>40</v>
      </c>
      <c r="AX43">
        <f>IF(Z43&gt;0, (R43*SUMPRODUCT(K43:$K$98, X43:$X$98)-K43*$AZ$3)/Z43, 0)</f>
        <v>12374.990844055916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8.3350999999999995E-2</v>
      </c>
      <c r="Q44" s="5">
        <f t="shared" si="60"/>
        <v>12.5</v>
      </c>
      <c r="R44">
        <f t="shared" si="31"/>
        <v>1000000</v>
      </c>
      <c r="S44">
        <f t="shared" si="32"/>
        <v>11534.1411054982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4373.4756753474103</v>
      </c>
      <c r="AC44">
        <f t="shared" si="33"/>
        <v>3695.7814058902154</v>
      </c>
      <c r="AE44">
        <f t="shared" si="34"/>
        <v>0</v>
      </c>
      <c r="AF44">
        <f t="shared" si="35"/>
        <v>0</v>
      </c>
      <c r="AG44">
        <f t="shared" si="36"/>
        <v>-4.0052629104395088</v>
      </c>
      <c r="AH44">
        <f t="shared" si="37"/>
        <v>-29457.280058593216</v>
      </c>
      <c r="AI44">
        <f t="shared" si="38"/>
        <v>-29461.285321503656</v>
      </c>
      <c r="AJ44">
        <f t="shared" si="39"/>
        <v>677.69426945719488</v>
      </c>
      <c r="AK44">
        <f t="shared" si="61"/>
        <v>306.14329727431874</v>
      </c>
      <c r="AL44">
        <f t="shared" si="40"/>
        <v>-28477.44775477214</v>
      </c>
      <c r="AN44">
        <f t="shared" si="41"/>
        <v>0</v>
      </c>
      <c r="AO44">
        <f t="shared" si="42"/>
        <v>0</v>
      </c>
      <c r="AP44">
        <f t="shared" si="43"/>
        <v>-9.8307452322668479E-2</v>
      </c>
      <c r="AQ44">
        <f t="shared" si="44"/>
        <v>-723.01624629127616</v>
      </c>
      <c r="AR44">
        <f t="shared" si="45"/>
        <v>-723.11455374359878</v>
      </c>
      <c r="AS44">
        <f t="shared" si="46"/>
        <v>16.633713834455417</v>
      </c>
      <c r="AT44">
        <f t="shared" si="47"/>
        <v>7.5141553185573713</v>
      </c>
      <c r="AU44">
        <f t="shared" si="48"/>
        <v>-698.96668459058594</v>
      </c>
      <c r="AW44">
        <v>41</v>
      </c>
      <c r="AX44">
        <f>IF(Z44&gt;0, (R44*SUMPRODUCT(K44:$K$98, X44:$X$98)-K44*$AZ$3)/Z44, 0)</f>
        <v>11534.1411054982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9.2474000000000001E-2</v>
      </c>
      <c r="Q45" s="5">
        <f t="shared" si="60"/>
        <v>12.5</v>
      </c>
      <c r="R45">
        <f t="shared" si="31"/>
        <v>1000000</v>
      </c>
      <c r="S45">
        <f t="shared" si="32"/>
        <v>10698.800035270833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3695.7814058902154</v>
      </c>
      <c r="AC45">
        <f t="shared" si="33"/>
        <v>3076.8273313994969</v>
      </c>
      <c r="AE45">
        <f t="shared" si="34"/>
        <v>0</v>
      </c>
      <c r="AF45">
        <f t="shared" si="35"/>
        <v>0</v>
      </c>
      <c r="AG45">
        <f t="shared" si="36"/>
        <v>-3.5948275989551304</v>
      </c>
      <c r="AH45">
        <f t="shared" si="37"/>
        <v>-29630.614590398654</v>
      </c>
      <c r="AI45">
        <f t="shared" si="38"/>
        <v>-29634.209417997608</v>
      </c>
      <c r="AJ45">
        <f t="shared" si="39"/>
        <v>618.95407449071854</v>
      </c>
      <c r="AK45">
        <f t="shared" si="61"/>
        <v>258.70469841231511</v>
      </c>
      <c r="AL45">
        <f t="shared" si="40"/>
        <v>-28756.550645094576</v>
      </c>
      <c r="AN45">
        <f t="shared" si="41"/>
        <v>0</v>
      </c>
      <c r="AO45">
        <f t="shared" si="42"/>
        <v>0</v>
      </c>
      <c r="AP45">
        <f t="shared" si="43"/>
        <v>-7.877990576192441E-2</v>
      </c>
      <c r="AQ45">
        <f t="shared" si="44"/>
        <v>-649.34881043474604</v>
      </c>
      <c r="AR45">
        <f t="shared" si="45"/>
        <v>-649.427590340508</v>
      </c>
      <c r="AS45">
        <f t="shared" si="46"/>
        <v>13.564250945861998</v>
      </c>
      <c r="AT45">
        <f t="shared" si="47"/>
        <v>5.6694601340584745</v>
      </c>
      <c r="AU45">
        <f t="shared" si="48"/>
        <v>-630.19387926058755</v>
      </c>
      <c r="AW45">
        <v>42</v>
      </c>
      <c r="AX45">
        <f>IF(Z45&gt;0, (R45*SUMPRODUCT(K45:$K$98, X45:$X$98)-K45*$AZ$3)/Z45, 0)</f>
        <v>10698.800035270833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0.10216500000000001</v>
      </c>
      <c r="Q46" s="5">
        <f t="shared" si="60"/>
        <v>12.5</v>
      </c>
      <c r="R46">
        <f t="shared" si="31"/>
        <v>1000000</v>
      </c>
      <c r="S46">
        <f t="shared" si="32"/>
        <v>9871.1473365946767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3076.8273313994969</v>
      </c>
      <c r="AC46">
        <f t="shared" si="33"/>
        <v>2520.3911743581066</v>
      </c>
      <c r="AE46">
        <f t="shared" si="34"/>
        <v>0</v>
      </c>
      <c r="AF46">
        <f t="shared" si="35"/>
        <v>0</v>
      </c>
      <c r="AG46">
        <f t="shared" si="36"/>
        <v>-3.1916137613183277</v>
      </c>
      <c r="AH46">
        <f t="shared" si="37"/>
        <v>-29381.244931780075</v>
      </c>
      <c r="AI46">
        <f t="shared" si="38"/>
        <v>-29384.436545541394</v>
      </c>
      <c r="AJ46">
        <f t="shared" si="39"/>
        <v>556.43615704139029</v>
      </c>
      <c r="AK46">
        <f t="shared" si="61"/>
        <v>215.3779131979648</v>
      </c>
      <c r="AL46">
        <f t="shared" si="40"/>
        <v>-28612.62247530204</v>
      </c>
      <c r="AN46">
        <f t="shared" si="41"/>
        <v>0</v>
      </c>
      <c r="AO46">
        <f t="shared" si="42"/>
        <v>0</v>
      </c>
      <c r="AP46">
        <f t="shared" si="43"/>
        <v>-6.244960502869476E-2</v>
      </c>
      <c r="AQ46">
        <f t="shared" si="44"/>
        <v>-574.89636229764335</v>
      </c>
      <c r="AR46">
        <f t="shared" si="45"/>
        <v>-574.95881190267198</v>
      </c>
      <c r="AS46">
        <f t="shared" si="46"/>
        <v>10.887663993705205</v>
      </c>
      <c r="AT46">
        <f t="shared" si="47"/>
        <v>4.2142522927215484</v>
      </c>
      <c r="AU46">
        <f t="shared" si="48"/>
        <v>-559.85689561624531</v>
      </c>
      <c r="AW46">
        <v>43</v>
      </c>
      <c r="AX46">
        <f>IF(Z46&gt;0, (R46*SUMPRODUCT(K46:$K$98, X46:$X$98)-K46*$AZ$3)/Z46, 0)</f>
        <v>9871.1473365946767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0.113081</v>
      </c>
      <c r="Q47" s="5">
        <f t="shared" si="60"/>
        <v>12.5</v>
      </c>
      <c r="R47">
        <f t="shared" si="31"/>
        <v>1000000</v>
      </c>
      <c r="S47">
        <f t="shared" si="32"/>
        <v>9059.5172166205193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2520.3911743581066</v>
      </c>
      <c r="AC47">
        <f t="shared" si="33"/>
        <v>2028.4525383045302</v>
      </c>
      <c r="AE47">
        <f t="shared" si="34"/>
        <v>0</v>
      </c>
      <c r="AF47">
        <f t="shared" si="35"/>
        <v>0</v>
      </c>
      <c r="AG47">
        <f t="shared" si="36"/>
        <v>-2.7987867479615067</v>
      </c>
      <c r="AH47">
        <f t="shared" si="37"/>
        <v>-28872.87005949103</v>
      </c>
      <c r="AI47">
        <f t="shared" si="38"/>
        <v>-28875.66884623899</v>
      </c>
      <c r="AJ47">
        <f t="shared" si="39"/>
        <v>491.93863605357637</v>
      </c>
      <c r="AK47">
        <f t="shared" si="61"/>
        <v>176.42738220506749</v>
      </c>
      <c r="AL47">
        <f t="shared" si="40"/>
        <v>-28207.302827980348</v>
      </c>
      <c r="AN47">
        <f t="shared" si="41"/>
        <v>0</v>
      </c>
      <c r="AO47">
        <f t="shared" si="42"/>
        <v>0</v>
      </c>
      <c r="AP47">
        <f t="shared" si="43"/>
        <v>-4.889575463585534E-2</v>
      </c>
      <c r="AQ47">
        <f t="shared" si="44"/>
        <v>-504.41884187498806</v>
      </c>
      <c r="AR47">
        <f t="shared" si="45"/>
        <v>-504.46773762962391</v>
      </c>
      <c r="AS47">
        <f t="shared" si="46"/>
        <v>8.5943349781445484</v>
      </c>
      <c r="AT47">
        <f t="shared" si="47"/>
        <v>3.0822462617519495</v>
      </c>
      <c r="AU47">
        <f t="shared" si="48"/>
        <v>-492.7911563897274</v>
      </c>
      <c r="AW47">
        <v>44</v>
      </c>
      <c r="AX47">
        <f>IF(Z47&gt;0, (R47*SUMPRODUCT(K47:$K$98, X47:$X$98)-K47*$AZ$3)/Z47, 0)</f>
        <v>9059.5172166205193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0.12539</v>
      </c>
      <c r="Q48" s="5">
        <f t="shared" si="60"/>
        <v>12.5</v>
      </c>
      <c r="R48">
        <f t="shared" si="31"/>
        <v>1000000</v>
      </c>
      <c r="S48">
        <f t="shared" si="32"/>
        <v>8255.1456931750217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2028.4525383045302</v>
      </c>
      <c r="AC48">
        <f t="shared" si="33"/>
        <v>1598.1030948617447</v>
      </c>
      <c r="AE48">
        <f t="shared" si="34"/>
        <v>0</v>
      </c>
      <c r="AF48">
        <f t="shared" si="35"/>
        <v>0</v>
      </c>
      <c r="AG48">
        <f t="shared" si="36"/>
        <v>-2.4198590101549988</v>
      </c>
      <c r="AH48">
        <f t="shared" si="37"/>
        <v>-28075.189626151467</v>
      </c>
      <c r="AI48">
        <f t="shared" si="38"/>
        <v>-28077.609485161622</v>
      </c>
      <c r="AJ48">
        <f t="shared" si="39"/>
        <v>430.34944344278551</v>
      </c>
      <c r="AK48">
        <f t="shared" si="61"/>
        <v>141.99167768131713</v>
      </c>
      <c r="AL48">
        <f t="shared" si="40"/>
        <v>-27505.268364037518</v>
      </c>
      <c r="AN48">
        <f t="shared" si="41"/>
        <v>0</v>
      </c>
      <c r="AO48">
        <f t="shared" si="42"/>
        <v>0</v>
      </c>
      <c r="AP48">
        <f t="shared" si="43"/>
        <v>-3.7746212871166869E-2</v>
      </c>
      <c r="AQ48">
        <f t="shared" si="44"/>
        <v>-437.93133384213576</v>
      </c>
      <c r="AR48">
        <f t="shared" si="45"/>
        <v>-437.96908005500694</v>
      </c>
      <c r="AS48">
        <f t="shared" si="46"/>
        <v>6.7128132808609751</v>
      </c>
      <c r="AT48">
        <f t="shared" si="47"/>
        <v>2.2148596547159203</v>
      </c>
      <c r="AU48">
        <f t="shared" si="48"/>
        <v>-429.04140711943</v>
      </c>
      <c r="AW48">
        <v>45</v>
      </c>
      <c r="AX48">
        <f>IF(Z48&gt;0, (R48*SUMPRODUCT(K48:$K$98, X48:$X$98)-K48*$AZ$3)/Z48, 0)</f>
        <v>8255.1456931750217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0.13947699999999999</v>
      </c>
      <c r="Q49" s="5">
        <f t="shared" si="60"/>
        <v>12.5</v>
      </c>
      <c r="R49">
        <f t="shared" si="31"/>
        <v>1000000</v>
      </c>
      <c r="S49">
        <f t="shared" si="32"/>
        <v>7447.8760525050566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1598.1030948617447</v>
      </c>
      <c r="AC49">
        <f t="shared" si="33"/>
        <v>1226.3051524769321</v>
      </c>
      <c r="AE49">
        <f t="shared" si="34"/>
        <v>0</v>
      </c>
      <c r="AF49">
        <f t="shared" si="35"/>
        <v>0</v>
      </c>
      <c r="AG49">
        <f t="shared" si="36"/>
        <v>-2.0581457448940599</v>
      </c>
      <c r="AH49">
        <f t="shared" si="37"/>
        <v>-27001.174012751097</v>
      </c>
      <c r="AI49">
        <f t="shared" si="38"/>
        <v>-27003.23215849599</v>
      </c>
      <c r="AJ49">
        <f t="shared" si="39"/>
        <v>371.79794238481259</v>
      </c>
      <c r="AK49">
        <f t="shared" si="61"/>
        <v>111.86721664032214</v>
      </c>
      <c r="AL49">
        <f t="shared" si="40"/>
        <v>-26519.566999470855</v>
      </c>
      <c r="AN49">
        <f t="shared" si="41"/>
        <v>0</v>
      </c>
      <c r="AO49">
        <f t="shared" si="42"/>
        <v>0</v>
      </c>
      <c r="AP49">
        <f t="shared" si="43"/>
        <v>-2.8664305544485225E-2</v>
      </c>
      <c r="AQ49">
        <f t="shared" si="44"/>
        <v>-376.05203804512428</v>
      </c>
      <c r="AR49">
        <f t="shared" si="45"/>
        <v>-376.08070235066873</v>
      </c>
      <c r="AS49">
        <f t="shared" si="46"/>
        <v>5.1781220293890087</v>
      </c>
      <c r="AT49">
        <f t="shared" si="47"/>
        <v>1.5580024330854036</v>
      </c>
      <c r="AU49">
        <f t="shared" si="48"/>
        <v>-369.34457788819429</v>
      </c>
      <c r="AW49">
        <v>46</v>
      </c>
      <c r="AX49">
        <f>IF(Z49&gt;0, (R49*SUMPRODUCT(K49:$K$98, X49:$X$98)-K49*$AZ$3)/Z49, 0)</f>
        <v>7447.8760525050566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0.15573300000000001</v>
      </c>
      <c r="Q50" s="5">
        <f t="shared" si="60"/>
        <v>12.5</v>
      </c>
      <c r="R50">
        <f t="shared" si="31"/>
        <v>1000000</v>
      </c>
      <c r="S50">
        <f t="shared" si="32"/>
        <v>6619.6707438739404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1226.3051524769321</v>
      </c>
      <c r="AC50">
        <f t="shared" si="33"/>
        <v>909.30078537584745</v>
      </c>
      <c r="AE50">
        <f t="shared" si="34"/>
        <v>0</v>
      </c>
      <c r="AF50">
        <f t="shared" si="35"/>
        <v>0</v>
      </c>
      <c r="AG50">
        <f t="shared" si="36"/>
        <v>-1.7170430761555326</v>
      </c>
      <c r="AH50">
        <f t="shared" si="37"/>
        <v>-25641.696903166936</v>
      </c>
      <c r="AI50">
        <f t="shared" si="38"/>
        <v>-25643.41394624309</v>
      </c>
      <c r="AJ50">
        <f t="shared" si="39"/>
        <v>317.00436710108465</v>
      </c>
      <c r="AK50">
        <f t="shared" si="61"/>
        <v>85.841360673385253</v>
      </c>
      <c r="AL50">
        <f t="shared" si="40"/>
        <v>-25240.568218468619</v>
      </c>
      <c r="AN50">
        <f t="shared" si="41"/>
        <v>0</v>
      </c>
      <c r="AO50">
        <f t="shared" si="42"/>
        <v>0</v>
      </c>
      <c r="AP50">
        <f t="shared" si="43"/>
        <v>-2.1351503744358083E-2</v>
      </c>
      <c r="AQ50">
        <f t="shared" si="44"/>
        <v>-318.85559252566554</v>
      </c>
      <c r="AR50">
        <f t="shared" si="45"/>
        <v>-318.87694402940991</v>
      </c>
      <c r="AS50">
        <f t="shared" si="46"/>
        <v>3.9419627993791631</v>
      </c>
      <c r="AT50">
        <f t="shared" si="47"/>
        <v>1.0674409741322972</v>
      </c>
      <c r="AU50">
        <f t="shared" si="48"/>
        <v>-313.86754025589846</v>
      </c>
      <c r="AW50">
        <v>47</v>
      </c>
      <c r="AX50">
        <f>IF(Z50&gt;0, (R50*SUMPRODUCT(K50:$K$98, X50:$X$98)-K50*$AZ$3)/Z50, 0)</f>
        <v>6619.6707438739404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0.17447299999999999</v>
      </c>
      <c r="Q51" s="5">
        <f t="shared" si="60"/>
        <v>12.5</v>
      </c>
      <c r="R51">
        <f t="shared" si="31"/>
        <v>1000000</v>
      </c>
      <c r="S51">
        <f t="shared" si="32"/>
        <v>5741.3467589029369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909.30078537584745</v>
      </c>
      <c r="AC51">
        <f t="shared" si="33"/>
        <v>643.16632762164545</v>
      </c>
      <c r="AE51">
        <f t="shared" si="34"/>
        <v>0</v>
      </c>
      <c r="AF51">
        <f t="shared" si="35"/>
        <v>0</v>
      </c>
      <c r="AG51">
        <f t="shared" si="36"/>
        <v>-1.400294988767893</v>
      </c>
      <c r="AH51">
        <f t="shared" si="37"/>
        <v>-23966.212530086737</v>
      </c>
      <c r="AI51">
        <f t="shared" si="38"/>
        <v>-23967.612825075506</v>
      </c>
      <c r="AJ51">
        <f t="shared" si="39"/>
        <v>266.134457754202</v>
      </c>
      <c r="AK51">
        <f t="shared" si="61"/>
        <v>63.651054976309325</v>
      </c>
      <c r="AL51">
        <f t="shared" si="40"/>
        <v>-23637.827312344998</v>
      </c>
      <c r="AN51">
        <f t="shared" si="41"/>
        <v>0</v>
      </c>
      <c r="AO51">
        <f t="shared" si="42"/>
        <v>0</v>
      </c>
      <c r="AP51">
        <f t="shared" si="43"/>
        <v>-1.5547078387611707E-2</v>
      </c>
      <c r="AQ51">
        <f t="shared" si="44"/>
        <v>-266.09006519924191</v>
      </c>
      <c r="AR51">
        <f t="shared" si="45"/>
        <v>-266.10561227762958</v>
      </c>
      <c r="AS51">
        <f t="shared" si="46"/>
        <v>2.9548154564130544</v>
      </c>
      <c r="AT51">
        <f t="shared" si="47"/>
        <v>0.70669962337121039</v>
      </c>
      <c r="AU51">
        <f t="shared" si="48"/>
        <v>-262.44409719784534</v>
      </c>
      <c r="AW51">
        <v>48</v>
      </c>
      <c r="AX51">
        <f>IF(Z51&gt;0, (R51*SUMPRODUCT(K51:$K$98, X51:$X$98)-K51*$AZ$3)/Z51, 0)</f>
        <v>5741.3467589029369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0.196798</v>
      </c>
      <c r="Q52" s="5">
        <f t="shared" si="60"/>
        <v>12.5</v>
      </c>
      <c r="R52">
        <f t="shared" si="31"/>
        <v>1000000</v>
      </c>
      <c r="S52">
        <f t="shared" si="32"/>
        <v>4773.3669560363178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643.16632762164545</v>
      </c>
      <c r="AC52">
        <f t="shared" si="33"/>
        <v>424.14870418263882</v>
      </c>
      <c r="AE52">
        <f t="shared" si="34"/>
        <v>0</v>
      </c>
      <c r="AF52">
        <f t="shared" si="35"/>
        <v>0</v>
      </c>
      <c r="AG52">
        <f t="shared" si="36"/>
        <v>-1.1107167856806706</v>
      </c>
      <c r="AH52">
        <f t="shared" si="37"/>
        <v>-22046.020255963507</v>
      </c>
      <c r="AI52">
        <f t="shared" si="38"/>
        <v>-22047.130972749186</v>
      </c>
      <c r="AJ52">
        <f t="shared" si="39"/>
        <v>219.01762343900663</v>
      </c>
      <c r="AK52">
        <f t="shared" si="61"/>
        <v>45.021642933515189</v>
      </c>
      <c r="AL52">
        <f t="shared" si="40"/>
        <v>-21783.091706376665</v>
      </c>
      <c r="AN52">
        <f t="shared" si="41"/>
        <v>0</v>
      </c>
      <c r="AO52">
        <f t="shared" si="42"/>
        <v>0</v>
      </c>
      <c r="AP52">
        <f t="shared" si="43"/>
        <v>-1.1010690777866414E-2</v>
      </c>
      <c r="AQ52">
        <f t="shared" si="44"/>
        <v>-218.54528089465776</v>
      </c>
      <c r="AR52">
        <f t="shared" si="45"/>
        <v>-218.55629158543562</v>
      </c>
      <c r="AS52">
        <f t="shared" si="46"/>
        <v>2.1711523204470611</v>
      </c>
      <c r="AT52">
        <f t="shared" si="47"/>
        <v>0.44630584055562195</v>
      </c>
      <c r="AU52">
        <f t="shared" si="48"/>
        <v>-215.93883342443294</v>
      </c>
      <c r="AW52">
        <v>49</v>
      </c>
      <c r="AX52">
        <f>IF(Z52&gt;0, (R52*SUMPRODUCT(K52:$K$98, X52:$X$98)-K52*$AZ$3)/Z52, 0)</f>
        <v>4773.3669560363178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0.22254599999999999</v>
      </c>
      <c r="Q53" s="5">
        <f t="shared" si="60"/>
        <v>12.5</v>
      </c>
      <c r="R53">
        <f t="shared" si="31"/>
        <v>1000000</v>
      </c>
      <c r="S53">
        <f t="shared" si="32"/>
        <v>3631.297005865189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424.14870418263882</v>
      </c>
      <c r="AC53">
        <f t="shared" si="33"/>
        <v>247.63238914533395</v>
      </c>
      <c r="AE53">
        <f t="shared" si="34"/>
        <v>0</v>
      </c>
      <c r="AF53">
        <f t="shared" si="35"/>
        <v>0</v>
      </c>
      <c r="AG53">
        <f t="shared" si="36"/>
        <v>-0.85242404003777339</v>
      </c>
      <c r="AH53">
        <f t="shared" si="37"/>
        <v>-19774.846222887238</v>
      </c>
      <c r="AI53">
        <f t="shared" si="38"/>
        <v>-19775.698646927274</v>
      </c>
      <c r="AJ53">
        <f t="shared" si="39"/>
        <v>176.51631503730488</v>
      </c>
      <c r="AK53">
        <f t="shared" si="61"/>
        <v>29.690409292784722</v>
      </c>
      <c r="AL53">
        <f t="shared" si="40"/>
        <v>-19569.491922597186</v>
      </c>
      <c r="AN53">
        <f t="shared" si="41"/>
        <v>0</v>
      </c>
      <c r="AO53">
        <f t="shared" si="42"/>
        <v>0</v>
      </c>
      <c r="AP53">
        <f t="shared" si="43"/>
        <v>-7.5448202502113298E-3</v>
      </c>
      <c r="AQ53">
        <f t="shared" si="44"/>
        <v>-175.02751356078986</v>
      </c>
      <c r="AR53">
        <f t="shared" si="45"/>
        <v>-175.03505838104007</v>
      </c>
      <c r="AS53">
        <f t="shared" si="46"/>
        <v>1.5623490254065633</v>
      </c>
      <c r="AT53">
        <f t="shared" si="47"/>
        <v>0.26279033761100679</v>
      </c>
      <c r="AU53">
        <f t="shared" si="48"/>
        <v>-173.2099190180225</v>
      </c>
      <c r="AW53">
        <v>50</v>
      </c>
      <c r="AX53">
        <f>IF(Z53&gt;0, (R53*SUMPRODUCT(K53:$K$98, X53:$X$98)-K53*$AZ$3)/Z53, 0)</f>
        <v>3631.297005865189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0.252114</v>
      </c>
      <c r="Q54" s="5">
        <f t="shared" si="60"/>
        <v>12.5</v>
      </c>
      <c r="R54">
        <f t="shared" si="31"/>
        <v>1000000</v>
      </c>
      <c r="S54">
        <f t="shared" si="32"/>
        <v>2188.6363234199525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247.63238914533395</v>
      </c>
      <c r="AC54">
        <f t="shared" si="33"/>
        <v>110.13073795718066</v>
      </c>
      <c r="AE54">
        <f t="shared" si="34"/>
        <v>0</v>
      </c>
      <c r="AF54">
        <f t="shared" si="35"/>
        <v>0</v>
      </c>
      <c r="AG54">
        <f t="shared" si="36"/>
        <v>-0.62899176520731237</v>
      </c>
      <c r="AH54">
        <f t="shared" si="37"/>
        <v>-17192.642754406657</v>
      </c>
      <c r="AI54">
        <f t="shared" si="38"/>
        <v>-17193.271746171864</v>
      </c>
      <c r="AJ54">
        <f t="shared" si="39"/>
        <v>137.50165118815329</v>
      </c>
      <c r="AK54">
        <f t="shared" si="61"/>
        <v>17.334267240173379</v>
      </c>
      <c r="AL54">
        <f t="shared" si="40"/>
        <v>-17038.435827743535</v>
      </c>
      <c r="AN54">
        <f t="shared" si="41"/>
        <v>0</v>
      </c>
      <c r="AO54">
        <f t="shared" si="42"/>
        <v>0</v>
      </c>
      <c r="AP54">
        <f t="shared" si="43"/>
        <v>-4.970729674238783E-3</v>
      </c>
      <c r="AQ54">
        <f t="shared" si="44"/>
        <v>-135.86820089726996</v>
      </c>
      <c r="AR54">
        <f t="shared" si="45"/>
        <v>-135.87317162694418</v>
      </c>
      <c r="AS54">
        <f t="shared" si="46"/>
        <v>1.0866335230835835</v>
      </c>
      <c r="AT54">
        <f t="shared" si="47"/>
        <v>0.13698741592191727</v>
      </c>
      <c r="AU54">
        <f t="shared" si="48"/>
        <v>-134.64955068793867</v>
      </c>
      <c r="AW54">
        <v>51</v>
      </c>
      <c r="AX54">
        <f>IF(Z54&gt;0, (R54*SUMPRODUCT(K54:$K$98, X54:$X$98)-K54*$AZ$3)/Z54, 0)</f>
        <v>2188.6363234199525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0.286269</v>
      </c>
      <c r="Q55" s="5">
        <f t="shared" si="60"/>
        <v>12.5</v>
      </c>
      <c r="R55">
        <f t="shared" si="31"/>
        <v>1000000</v>
      </c>
      <c r="S55">
        <f t="shared" si="32"/>
        <v>219.35866911286342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110.13073795718066</v>
      </c>
      <c r="AC55">
        <f t="shared" si="33"/>
        <v>7.7677713211932655</v>
      </c>
      <c r="AE55">
        <f t="shared" si="34"/>
        <v>0</v>
      </c>
      <c r="AF55">
        <f t="shared" si="35"/>
        <v>0</v>
      </c>
      <c r="AG55">
        <f t="shared" si="36"/>
        <v>-0.44264100392110717</v>
      </c>
      <c r="AH55">
        <f t="shared" si="37"/>
        <v>-14404.867490730567</v>
      </c>
      <c r="AI55">
        <f t="shared" si="38"/>
        <v>-14405.310131734488</v>
      </c>
      <c r="AJ55">
        <f t="shared" si="39"/>
        <v>102.36296663598739</v>
      </c>
      <c r="AK55">
        <f t="shared" si="61"/>
        <v>7.7091516570026464</v>
      </c>
      <c r="AL55">
        <f t="shared" si="40"/>
        <v>-14295.238013441498</v>
      </c>
      <c r="AN55">
        <f t="shared" si="41"/>
        <v>0</v>
      </c>
      <c r="AO55">
        <f t="shared" si="42"/>
        <v>0</v>
      </c>
      <c r="AP55">
        <f t="shared" si="43"/>
        <v>-3.123264789626547E-3</v>
      </c>
      <c r="AQ55">
        <f t="shared" si="44"/>
        <v>-101.64041522247584</v>
      </c>
      <c r="AR55">
        <f t="shared" si="45"/>
        <v>-101.64353848726547</v>
      </c>
      <c r="AS55">
        <f t="shared" si="46"/>
        <v>0.7222707490354382</v>
      </c>
      <c r="AT55">
        <f t="shared" si="47"/>
        <v>5.4395597594702139E-2</v>
      </c>
      <c r="AU55">
        <f t="shared" si="48"/>
        <v>-100.86687214063534</v>
      </c>
      <c r="AW55">
        <v>52</v>
      </c>
      <c r="AX55">
        <f>IF(Z55&gt;0, (R55*SUMPRODUCT(K55:$K$98, X55:$X$98)-K55*$AZ$3)/Z55, 0)</f>
        <v>219.35866911286342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0.32445800000000002</v>
      </c>
      <c r="Q56" s="5">
        <f t="shared" si="60"/>
        <v>12.5</v>
      </c>
      <c r="R56">
        <f t="shared" si="31"/>
        <v>1000000</v>
      </c>
      <c r="S56">
        <f t="shared" si="32"/>
        <v>-2713.7680628709345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7.7677713211932655</v>
      </c>
      <c r="AC56">
        <f t="shared" si="33"/>
        <v>-63.957256167994473</v>
      </c>
      <c r="AE56">
        <f t="shared" si="34"/>
        <v>0</v>
      </c>
      <c r="AF56">
        <f t="shared" si="35"/>
        <v>0</v>
      </c>
      <c r="AG56">
        <f t="shared" si="36"/>
        <v>-0.29459617903166146</v>
      </c>
      <c r="AH56">
        <f t="shared" si="37"/>
        <v>-11489.473188018766</v>
      </c>
      <c r="AI56">
        <f t="shared" si="38"/>
        <v>-11489.767784197798</v>
      </c>
      <c r="AJ56">
        <f t="shared" si="39"/>
        <v>71.725027489187738</v>
      </c>
      <c r="AK56">
        <f t="shared" si="61"/>
        <v>0.54374399248352867</v>
      </c>
      <c r="AL56">
        <f t="shared" si="40"/>
        <v>-11417.499012716127</v>
      </c>
      <c r="AN56">
        <f t="shared" si="41"/>
        <v>0</v>
      </c>
      <c r="AO56">
        <f t="shared" si="42"/>
        <v>0</v>
      </c>
      <c r="AP56">
        <f t="shared" si="43"/>
        <v>-1.855949905908599E-3</v>
      </c>
      <c r="AQ56">
        <f t="shared" si="44"/>
        <v>-72.38344622233214</v>
      </c>
      <c r="AR56">
        <f t="shared" si="45"/>
        <v>-72.385302172238056</v>
      </c>
      <c r="AS56">
        <f t="shared" si="46"/>
        <v>0.45186620701398478</v>
      </c>
      <c r="AT56">
        <f t="shared" si="47"/>
        <v>3.4255760376977334E-3</v>
      </c>
      <c r="AU56">
        <f t="shared" si="48"/>
        <v>-71.930010389186378</v>
      </c>
      <c r="AW56">
        <v>53</v>
      </c>
      <c r="AX56">
        <f>IF(Z56&gt;0, (R56*SUMPRODUCT(K56:$K$98, X56:$X$98)-K56*$AZ$3)/Z56, 0)</f>
        <v>-2713.7680628709345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0.36696200000000001</v>
      </c>
      <c r="Q57" s="5">
        <f t="shared" si="60"/>
        <v>12.5</v>
      </c>
      <c r="R57">
        <f t="shared" si="31"/>
        <v>1000000</v>
      </c>
      <c r="S57">
        <f t="shared" si="32"/>
        <v>-7466.2048280616054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-63.957256167994473</v>
      </c>
      <c r="AC57">
        <f t="shared" si="33"/>
        <v>-109.63053477131946</v>
      </c>
      <c r="AE57">
        <f t="shared" si="34"/>
        <v>0</v>
      </c>
      <c r="AF57">
        <f t="shared" si="35"/>
        <v>0</v>
      </c>
      <c r="AG57">
        <f t="shared" si="36"/>
        <v>-0.18354461419152832</v>
      </c>
      <c r="AH57">
        <f t="shared" si="37"/>
        <v>-8648.4482439853236</v>
      </c>
      <c r="AI57">
        <f t="shared" si="38"/>
        <v>-8648.6317885995159</v>
      </c>
      <c r="AJ57">
        <f t="shared" si="39"/>
        <v>45.673278603324988</v>
      </c>
      <c r="AK57">
        <f t="shared" si="61"/>
        <v>-4.4770079317596139</v>
      </c>
      <c r="AL57">
        <f t="shared" si="40"/>
        <v>-8607.4355179279519</v>
      </c>
      <c r="AN57">
        <f t="shared" si="41"/>
        <v>0</v>
      </c>
      <c r="AO57">
        <f t="shared" si="42"/>
        <v>0</v>
      </c>
      <c r="AP57">
        <f t="shared" si="43"/>
        <v>-1.0324351048906087E-3</v>
      </c>
      <c r="AQ57">
        <f t="shared" si="44"/>
        <v>-48.647363526573656</v>
      </c>
      <c r="AR57">
        <f t="shared" si="45"/>
        <v>-48.648395961678553</v>
      </c>
      <c r="AS57">
        <f t="shared" si="46"/>
        <v>0.25691135854477337</v>
      </c>
      <c r="AT57">
        <f t="shared" si="47"/>
        <v>-2.5183087904715361E-2</v>
      </c>
      <c r="AU57">
        <f t="shared" si="48"/>
        <v>-48.416667691038498</v>
      </c>
      <c r="AW57">
        <v>54</v>
      </c>
      <c r="AX57">
        <f>IF(Z57&gt;0, (R57*SUMPRODUCT(K57:$K$98, X57:$X$98)-K57*$AZ$3)/Z57, 0)</f>
        <v>-7466.2048280616054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0.41335300000000003</v>
      </c>
      <c r="Q58" s="5">
        <f t="shared" si="60"/>
        <v>12.5</v>
      </c>
      <c r="R58">
        <f t="shared" si="31"/>
        <v>1000000</v>
      </c>
      <c r="S58">
        <f t="shared" si="32"/>
        <v>-15876.436289811487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-109.63053477131946</v>
      </c>
      <c r="AC58">
        <f t="shared" si="33"/>
        <v>-134.42953435235103</v>
      </c>
      <c r="AE58">
        <f t="shared" si="34"/>
        <v>0</v>
      </c>
      <c r="AF58">
        <f t="shared" si="35"/>
        <v>0</v>
      </c>
      <c r="AG58">
        <f t="shared" si="36"/>
        <v>-0.10584045113970221</v>
      </c>
      <c r="AH58">
        <f t="shared" si="37"/>
        <v>-6069.4973527928641</v>
      </c>
      <c r="AI58">
        <f t="shared" si="38"/>
        <v>-6069.6031932440037</v>
      </c>
      <c r="AJ58">
        <f t="shared" si="39"/>
        <v>24.798999581031566</v>
      </c>
      <c r="AK58">
        <f t="shared" si="61"/>
        <v>-7.6741374339923629</v>
      </c>
      <c r="AL58">
        <f t="shared" si="40"/>
        <v>-6052.4783310969651</v>
      </c>
      <c r="AN58">
        <f t="shared" si="41"/>
        <v>0</v>
      </c>
      <c r="AO58">
        <f t="shared" si="42"/>
        <v>0</v>
      </c>
      <c r="AP58">
        <f t="shared" si="43"/>
        <v>-5.3156304100879887E-4</v>
      </c>
      <c r="AQ58">
        <f t="shared" si="44"/>
        <v>-30.482867707989126</v>
      </c>
      <c r="AR58">
        <f t="shared" si="45"/>
        <v>-30.483399271030134</v>
      </c>
      <c r="AS58">
        <f t="shared" si="46"/>
        <v>0.12454814288224657</v>
      </c>
      <c r="AT58">
        <f t="shared" si="47"/>
        <v>-3.8541859823972763E-2</v>
      </c>
      <c r="AU58">
        <f t="shared" si="48"/>
        <v>-30.397392987971863</v>
      </c>
      <c r="AW58">
        <v>55</v>
      </c>
      <c r="AX58">
        <f>IF(Z58&gt;0, (R58*SUMPRODUCT(K58:$K$98, X58:$X$98)-K58*$AZ$3)/Z58, 0)</f>
        <v>-15876.436289811487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0.46434700000000001</v>
      </c>
      <c r="Q59" s="5">
        <f t="shared" si="60"/>
        <v>12.5</v>
      </c>
      <c r="R59">
        <f t="shared" si="31"/>
        <v>1000000</v>
      </c>
      <c r="S59">
        <f t="shared" si="32"/>
        <v>-32267.977611081111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-134.42953435235103</v>
      </c>
      <c r="AC59">
        <f t="shared" si="33"/>
        <v>-143.61921996610613</v>
      </c>
      <c r="AE59">
        <f t="shared" si="34"/>
        <v>0</v>
      </c>
      <c r="AF59">
        <f t="shared" si="35"/>
        <v>0</v>
      </c>
      <c r="AG59">
        <f t="shared" si="36"/>
        <v>-5.5635350662937899E-2</v>
      </c>
      <c r="AH59">
        <f t="shared" si="37"/>
        <v>-3931.7356772293842</v>
      </c>
      <c r="AI59">
        <f t="shared" si="38"/>
        <v>-3931.7913125800474</v>
      </c>
      <c r="AJ59">
        <f t="shared" si="39"/>
        <v>9.1896856137551026</v>
      </c>
      <c r="AK59">
        <f t="shared" si="61"/>
        <v>-9.4100674046645736</v>
      </c>
      <c r="AL59">
        <f t="shared" si="40"/>
        <v>-3932.0116943709568</v>
      </c>
      <c r="AN59">
        <f t="shared" si="41"/>
        <v>0</v>
      </c>
      <c r="AO59">
        <f t="shared" si="42"/>
        <v>0</v>
      </c>
      <c r="AP59">
        <f t="shared" si="43"/>
        <v>-2.4948009571017698E-4</v>
      </c>
      <c r="AQ59">
        <f t="shared" si="44"/>
        <v>-17.630693100236623</v>
      </c>
      <c r="AR59">
        <f t="shared" si="45"/>
        <v>-17.630942580332334</v>
      </c>
      <c r="AS59">
        <f t="shared" si="46"/>
        <v>4.1208397523291411E-2</v>
      </c>
      <c r="AT59">
        <f t="shared" si="47"/>
        <v>-4.2196633772973238E-2</v>
      </c>
      <c r="AU59">
        <f t="shared" si="48"/>
        <v>-17.631930816582013</v>
      </c>
      <c r="AW59">
        <v>56</v>
      </c>
      <c r="AX59">
        <f>IF(Z59&gt;0, (R59*SUMPRODUCT(K59:$K$98, X59:$X$98)-K59*$AZ$3)/Z59, 0)</f>
        <v>-32267.977611081111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0.52171199999999995</v>
      </c>
      <c r="Q60" s="5">
        <f t="shared" si="60"/>
        <v>12.5</v>
      </c>
      <c r="R60">
        <f t="shared" si="31"/>
        <v>1000000</v>
      </c>
      <c r="S60">
        <f t="shared" si="32"/>
        <v>-68243.647184446469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-143.61921996610613</v>
      </c>
      <c r="AC60">
        <f t="shared" si="33"/>
        <v>-142.23814333934808</v>
      </c>
      <c r="AE60">
        <f t="shared" si="34"/>
        <v>0</v>
      </c>
      <c r="AF60">
        <f t="shared" si="35"/>
        <v>0</v>
      </c>
      <c r="AG60">
        <f t="shared" si="36"/>
        <v>-2.6053367091245862E-2</v>
      </c>
      <c r="AH60">
        <f t="shared" si="37"/>
        <v>-2322.0504052050123</v>
      </c>
      <c r="AI60">
        <f t="shared" si="38"/>
        <v>-2322.0764585721035</v>
      </c>
      <c r="AJ60">
        <f t="shared" si="39"/>
        <v>-1.3810766267580448</v>
      </c>
      <c r="AK60">
        <f t="shared" si="61"/>
        <v>-10.05334539762743</v>
      </c>
      <c r="AL60">
        <f t="shared" si="40"/>
        <v>-2333.5108805964887</v>
      </c>
      <c r="AN60">
        <f t="shared" si="41"/>
        <v>0</v>
      </c>
      <c r="AO60">
        <f t="shared" si="42"/>
        <v>0</v>
      </c>
      <c r="AP60">
        <f t="shared" si="43"/>
        <v>-1.0431119201779226E-4</v>
      </c>
      <c r="AQ60">
        <f t="shared" si="44"/>
        <v>-9.2969114066534164</v>
      </c>
      <c r="AR60">
        <f t="shared" si="45"/>
        <v>-9.2970157178454329</v>
      </c>
      <c r="AS60">
        <f t="shared" si="46"/>
        <v>-5.5294867914961023E-3</v>
      </c>
      <c r="AT60">
        <f t="shared" si="47"/>
        <v>-4.0251090713931813E-2</v>
      </c>
      <c r="AU60">
        <f t="shared" si="48"/>
        <v>-9.3427962953508601</v>
      </c>
      <c r="AW60">
        <v>57</v>
      </c>
      <c r="AX60">
        <f>IF(Z60&gt;0, (R60*SUMPRODUCT(K60:$K$98, X60:$X$98)-K60*$AZ$3)/Z60, 0)</f>
        <v>-68243.647184446469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0.58618000000000003</v>
      </c>
      <c r="Q61" s="5">
        <f t="shared" si="60"/>
        <v>12.5</v>
      </c>
      <c r="R61">
        <f t="shared" si="31"/>
        <v>1000000</v>
      </c>
      <c r="S61">
        <f t="shared" si="32"/>
        <v>-159873.00884994052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-142.23814333934808</v>
      </c>
      <c r="AC61">
        <f t="shared" si="33"/>
        <v>-134.5602603468991</v>
      </c>
      <c r="AE61">
        <f t="shared" si="34"/>
        <v>0</v>
      </c>
      <c r="AF61">
        <f t="shared" si="35"/>
        <v>0</v>
      </c>
      <c r="AG61">
        <f t="shared" si="36"/>
        <v>-1.0520870698786905E-2</v>
      </c>
      <c r="AH61">
        <f t="shared" si="37"/>
        <v>-1221.7570177237201</v>
      </c>
      <c r="AI61">
        <f t="shared" si="38"/>
        <v>-1221.767538594419</v>
      </c>
      <c r="AJ61">
        <f t="shared" si="39"/>
        <v>-7.6778829924489855</v>
      </c>
      <c r="AK61">
        <f t="shared" si="61"/>
        <v>-9.9566700337543672</v>
      </c>
      <c r="AL61">
        <f t="shared" si="40"/>
        <v>-1239.4020916206223</v>
      </c>
      <c r="AN61">
        <f t="shared" si="41"/>
        <v>0</v>
      </c>
      <c r="AO61">
        <f t="shared" si="42"/>
        <v>0</v>
      </c>
      <c r="AP61">
        <f t="shared" si="43"/>
        <v>-3.7609772821986492E-5</v>
      </c>
      <c r="AQ61">
        <f t="shared" si="44"/>
        <v>-4.3675096097849622</v>
      </c>
      <c r="AR61">
        <f t="shared" si="45"/>
        <v>-4.3675472195577845</v>
      </c>
      <c r="AS61">
        <f t="shared" si="46"/>
        <v>-2.7446724075137211E-2</v>
      </c>
      <c r="AT61">
        <f t="shared" si="47"/>
        <v>-3.5592880927256328E-2</v>
      </c>
      <c r="AU61">
        <f t="shared" si="48"/>
        <v>-4.4305868245601783</v>
      </c>
      <c r="AW61">
        <v>58</v>
      </c>
      <c r="AX61">
        <f>IF(Z61&gt;0, (R61*SUMPRODUCT(K61:$K$98, X61:$X$98)-K61*$AZ$3)/Z61, 0)</f>
        <v>-159873.00884994052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0.65888599999999997</v>
      </c>
      <c r="Q62" s="5">
        <f t="shared" si="60"/>
        <v>12.5</v>
      </c>
      <c r="R62">
        <f t="shared" si="31"/>
        <v>1000000</v>
      </c>
      <c r="S62">
        <f t="shared" si="32"/>
        <v>-444121.86457108043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-134.5602603468991</v>
      </c>
      <c r="AC62">
        <f t="shared" si="33"/>
        <v>-123.77170352891407</v>
      </c>
      <c r="AE62">
        <f t="shared" si="34"/>
        <v>0</v>
      </c>
      <c r="AF62">
        <f t="shared" si="35"/>
        <v>0</v>
      </c>
      <c r="AG62">
        <f t="shared" si="36"/>
        <v>-3.4836075805581277E-3</v>
      </c>
      <c r="AH62">
        <f t="shared" si="37"/>
        <v>-554.56435289927265</v>
      </c>
      <c r="AI62">
        <f t="shared" si="38"/>
        <v>-554.56783650685315</v>
      </c>
      <c r="AJ62">
        <f t="shared" si="39"/>
        <v>-10.788556817985025</v>
      </c>
      <c r="AK62">
        <f t="shared" si="61"/>
        <v>-9.4192182242829379</v>
      </c>
      <c r="AL62">
        <f t="shared" si="40"/>
        <v>-574.77561154912121</v>
      </c>
      <c r="AN62">
        <f t="shared" si="41"/>
        <v>0</v>
      </c>
      <c r="AO62">
        <f t="shared" si="42"/>
        <v>0</v>
      </c>
      <c r="AP62">
        <f t="shared" si="43"/>
        <v>-1.1118859212660033E-5</v>
      </c>
      <c r="AQ62">
        <f t="shared" si="44"/>
        <v>-1.7700394839705278</v>
      </c>
      <c r="AR62">
        <f t="shared" si="45"/>
        <v>-1.7700506028297402</v>
      </c>
      <c r="AS62">
        <f t="shared" si="46"/>
        <v>-3.4434545680871474E-2</v>
      </c>
      <c r="AT62">
        <f t="shared" si="47"/>
        <v>-3.0063937716068495E-2</v>
      </c>
      <c r="AU62">
        <f t="shared" si="48"/>
        <v>-1.8345490862266804</v>
      </c>
      <c r="AW62">
        <v>59</v>
      </c>
      <c r="AX62">
        <f>IF(Z62&gt;0, (R62*SUMPRODUCT(K62:$K$98, X62:$X$98)-K62*$AZ$3)/Z62, 0)</f>
        <v>-444121.86457108043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0.73742600000000003</v>
      </c>
      <c r="Q63" s="5">
        <f t="shared" si="60"/>
        <v>12.5</v>
      </c>
      <c r="R63">
        <f t="shared" si="31"/>
        <v>1000000</v>
      </c>
      <c r="S63">
        <f t="shared" si="32"/>
        <v>-1591282.0388900745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-123.77170352891407</v>
      </c>
      <c r="AC63">
        <f t="shared" si="33"/>
        <v>-112.00954084523285</v>
      </c>
      <c r="AE63">
        <f t="shared" si="34"/>
        <v>0</v>
      </c>
      <c r="AF63">
        <f t="shared" si="35"/>
        <v>0</v>
      </c>
      <c r="AG63">
        <f t="shared" si="36"/>
        <v>-8.7986870105188854E-4</v>
      </c>
      <c r="AH63">
        <f t="shared" si="37"/>
        <v>-205.51222429605264</v>
      </c>
      <c r="AI63">
        <f t="shared" si="38"/>
        <v>-205.51310416475368</v>
      </c>
      <c r="AJ63">
        <f t="shared" si="39"/>
        <v>-11.762162683681225</v>
      </c>
      <c r="AK63">
        <f t="shared" si="61"/>
        <v>-8.6640192470239867</v>
      </c>
      <c r="AL63">
        <f t="shared" si="40"/>
        <v>-225.9392860954589</v>
      </c>
      <c r="AN63">
        <f t="shared" si="41"/>
        <v>0</v>
      </c>
      <c r="AO63">
        <f t="shared" si="42"/>
        <v>0</v>
      </c>
      <c r="AP63">
        <f t="shared" si="43"/>
        <v>-2.5074417381949954E-6</v>
      </c>
      <c r="AQ63">
        <f t="shared" si="44"/>
        <v>-0.58566684812535985</v>
      </c>
      <c r="AR63">
        <f t="shared" si="45"/>
        <v>-0.58566935556709798</v>
      </c>
      <c r="AS63">
        <f t="shared" si="46"/>
        <v>-3.35197031207531E-2</v>
      </c>
      <c r="AT63">
        <f t="shared" si="47"/>
        <v>-2.4690642427149547E-2</v>
      </c>
      <c r="AU63">
        <f t="shared" si="48"/>
        <v>-0.64387970111500059</v>
      </c>
      <c r="AW63">
        <v>60</v>
      </c>
      <c r="AX63">
        <f>IF(Z63&gt;0, (R63*SUMPRODUCT(K63:$K$98, X63:$X$98)-K63*$AZ$3)/Z63, 0)</f>
        <v>-1591282.0388900745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0.819492</v>
      </c>
      <c r="Q64" s="5">
        <f t="shared" si="60"/>
        <v>12.5</v>
      </c>
      <c r="R64">
        <f t="shared" si="31"/>
        <v>1000000</v>
      </c>
      <c r="S64">
        <f t="shared" si="32"/>
        <v>-8374697.3137867097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-112.00954084523285</v>
      </c>
      <c r="AC64">
        <f t="shared" si="33"/>
        <v>-100.51288432938341</v>
      </c>
      <c r="AE64">
        <f t="shared" si="34"/>
        <v>0</v>
      </c>
      <c r="AF64">
        <f t="shared" si="35"/>
        <v>0</v>
      </c>
      <c r="AG64">
        <f t="shared" si="36"/>
        <v>-1.5002465247895543E-4</v>
      </c>
      <c r="AH64">
        <f t="shared" si="37"/>
        <v>-57.683628924993144</v>
      </c>
      <c r="AI64">
        <f t="shared" si="38"/>
        <v>-57.683778949645621</v>
      </c>
      <c r="AJ64">
        <f t="shared" si="39"/>
        <v>-11.496656515849438</v>
      </c>
      <c r="AK64">
        <f t="shared" si="61"/>
        <v>-7.8406678591662997</v>
      </c>
      <c r="AL64">
        <f t="shared" si="40"/>
        <v>-77.021103324661368</v>
      </c>
      <c r="AN64">
        <f t="shared" si="41"/>
        <v>0</v>
      </c>
      <c r="AO64">
        <f t="shared" si="42"/>
        <v>0</v>
      </c>
      <c r="AP64">
        <f t="shared" si="43"/>
        <v>-3.8173113919299314E-7</v>
      </c>
      <c r="AQ64">
        <f t="shared" si="44"/>
        <v>-0.14677346035120667</v>
      </c>
      <c r="AR64">
        <f t="shared" si="45"/>
        <v>-0.14677384208234587</v>
      </c>
      <c r="AS64">
        <f t="shared" si="46"/>
        <v>-2.9252737574722028E-2</v>
      </c>
      <c r="AT64">
        <f t="shared" si="47"/>
        <v>-1.9950235007765025E-2</v>
      </c>
      <c r="AU64">
        <f t="shared" si="48"/>
        <v>-0.19597681466483294</v>
      </c>
      <c r="AW64">
        <v>61</v>
      </c>
      <c r="AX64">
        <f>IF(Z64&gt;0, (R64*SUMPRODUCT(K64:$K$98, X64:$X$98)-K64*$AZ$3)/Z64, 0)</f>
        <v>-8374697.3137867097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0.82196330200000001</v>
      </c>
      <c r="Q65" s="5">
        <f t="shared" si="60"/>
        <v>12.5</v>
      </c>
      <c r="R65">
        <f t="shared" si="31"/>
        <v>1000000</v>
      </c>
      <c r="S65">
        <f t="shared" si="32"/>
        <v>-44562240.540032633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-100.51288432938341</v>
      </c>
      <c r="AC65">
        <f t="shared" si="33"/>
        <v>-89.87186907189998</v>
      </c>
      <c r="AE65">
        <f t="shared" si="34"/>
        <v>0</v>
      </c>
      <c r="AF65">
        <f t="shared" si="35"/>
        <v>0</v>
      </c>
      <c r="AG65">
        <f t="shared" si="36"/>
        <v>-2.5209647221161182E-5</v>
      </c>
      <c r="AH65">
        <f t="shared" si="37"/>
        <v>-9.8651806986403745</v>
      </c>
      <c r="AI65">
        <f t="shared" si="38"/>
        <v>-9.8652059082875958</v>
      </c>
      <c r="AJ65">
        <f t="shared" si="39"/>
        <v>-10.641015257483431</v>
      </c>
      <c r="AK65">
        <f t="shared" si="61"/>
        <v>-7.035901903056839</v>
      </c>
      <c r="AL65">
        <f t="shared" si="40"/>
        <v>-27.542123068827866</v>
      </c>
      <c r="AN65">
        <f t="shared" si="41"/>
        <v>0</v>
      </c>
      <c r="AO65">
        <f t="shared" si="42"/>
        <v>0</v>
      </c>
      <c r="AP65">
        <f t="shared" si="43"/>
        <v>-5.7272178708722276E-8</v>
      </c>
      <c r="AQ65">
        <f t="shared" si="44"/>
        <v>-2.2412070546235303E-2</v>
      </c>
      <c r="AR65">
        <f t="shared" si="45"/>
        <v>-2.2412127818414014E-2</v>
      </c>
      <c r="AS65">
        <f t="shared" si="46"/>
        <v>-2.4174639261007491E-2</v>
      </c>
      <c r="AT65">
        <f t="shared" si="47"/>
        <v>-1.5984413729941502E-2</v>
      </c>
      <c r="AU65">
        <f t="shared" si="48"/>
        <v>-6.2571180809363011E-2</v>
      </c>
      <c r="AW65">
        <v>62</v>
      </c>
      <c r="AX65">
        <f>IF(Z65&gt;0, (R65*SUMPRODUCT(K65:$K$98, X65:$X$98)-K65*$AZ$3)/Z65, 0)</f>
        <v>-44562240.540032633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0.82463276399999996</v>
      </c>
      <c r="Q66" s="5">
        <f t="shared" si="60"/>
        <v>12.5</v>
      </c>
      <c r="R66">
        <f t="shared" si="31"/>
        <v>1000000</v>
      </c>
      <c r="S66">
        <f t="shared" si="32"/>
        <v>-240660892.87861806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-89.87186907189998</v>
      </c>
      <c r="AC66">
        <f t="shared" si="33"/>
        <v>-80.262326930093849</v>
      </c>
      <c r="AE66">
        <f t="shared" si="34"/>
        <v>0</v>
      </c>
      <c r="AF66">
        <f t="shared" si="35"/>
        <v>0</v>
      </c>
      <c r="AG66">
        <f t="shared" si="36"/>
        <v>-4.1688496814985068E-6</v>
      </c>
      <c r="AH66">
        <f t="shared" si="37"/>
        <v>-1.663096085396085</v>
      </c>
      <c r="AI66">
        <f t="shared" si="38"/>
        <v>-1.6631002542457665</v>
      </c>
      <c r="AJ66">
        <f t="shared" si="39"/>
        <v>-9.6095421418061306</v>
      </c>
      <c r="AK66">
        <f t="shared" si="61"/>
        <v>-6.2910308350329993</v>
      </c>
      <c r="AL66">
        <f t="shared" si="40"/>
        <v>-17.563673231084895</v>
      </c>
      <c r="AN66">
        <f t="shared" si="41"/>
        <v>0</v>
      </c>
      <c r="AO66">
        <f t="shared" si="42"/>
        <v>0</v>
      </c>
      <c r="AP66">
        <f t="shared" si="43"/>
        <v>-8.4561981185352266E-9</v>
      </c>
      <c r="AQ66">
        <f t="shared" si="44"/>
        <v>-3.3734653592053993E-3</v>
      </c>
      <c r="AR66">
        <f t="shared" si="45"/>
        <v>-3.3734738154035178E-3</v>
      </c>
      <c r="AS66">
        <f t="shared" si="46"/>
        <v>-1.9492233682629864E-2</v>
      </c>
      <c r="AT66">
        <f t="shared" si="47"/>
        <v>-1.2760883019349087E-2</v>
      </c>
      <c r="AU66">
        <f t="shared" si="48"/>
        <v>-3.5626590517382463E-2</v>
      </c>
      <c r="AW66">
        <v>63</v>
      </c>
      <c r="AX66">
        <f>IF(Z66&gt;0, (R66*SUMPRODUCT(K66:$K$98, X66:$X$98)-K66*$AZ$3)/Z66, 0)</f>
        <v>-240660892.87861806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0.82757423799999996</v>
      </c>
      <c r="Q67" s="5">
        <f t="shared" si="60"/>
        <v>12.5</v>
      </c>
      <c r="R67">
        <f t="shared" ref="R67:R98" si="62">$C$6</f>
        <v>1000000</v>
      </c>
      <c r="S67">
        <f t="shared" ref="S67:S98" si="63">AX67</f>
        <v>-1322971418.2037997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-80.262326930093849</v>
      </c>
      <c r="AC67">
        <f t="shared" ref="AC67:AC98" si="64">S67*Z67</f>
        <v>-71.665741277281313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-6.7712858618085263E-7</v>
      </c>
      <c r="AH67">
        <f t="shared" ref="AH67:AH98" si="68">-X67*R67</f>
        <v>-0.27600260788021352</v>
      </c>
      <c r="AI67">
        <f t="shared" ref="AI67:AI98" si="69">SUM(AE67:AH67)</f>
        <v>-0.27600328500879973</v>
      </c>
      <c r="AJ67">
        <f t="shared" ref="AJ67:AJ98" si="70">AB67-AC67</f>
        <v>-8.5965856528125357</v>
      </c>
      <c r="AK67">
        <f t="shared" si="61"/>
        <v>-5.6183628851065697</v>
      </c>
      <c r="AL67">
        <f t="shared" ref="AL67:AL98" si="71">SUM(AI67:AK67)</f>
        <v>-14.490951822927904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-1.2263432348446885E-9</v>
      </c>
      <c r="AQ67">
        <f t="shared" ref="AQ67:AQ98" si="75">AH67*$K67</f>
        <v>-4.9986655102313019E-4</v>
      </c>
      <c r="AR67">
        <f t="shared" ref="AR67:AR98" si="76">AI67*$K67</f>
        <v>-4.9986777736636505E-4</v>
      </c>
      <c r="AS67">
        <f t="shared" ref="AS67:AS98" si="77">AJ67*$K67</f>
        <v>-1.5569221080372212E-2</v>
      </c>
      <c r="AT67">
        <f t="shared" ref="AT67:AT98" si="78">AK67*$K67</f>
        <v>-1.0175380947825887E-2</v>
      </c>
      <c r="AU67">
        <f t="shared" ref="AU67:AU98" si="79">AL67*$K67</f>
        <v>-2.6244469805564462E-2</v>
      </c>
      <c r="AW67">
        <v>64</v>
      </c>
      <c r="AX67">
        <f>IF(Z67&gt;0, (R67*SUMPRODUCT(K67:$K$98, X67:$X$98)-K67*$AZ$3)/Z67, 0)</f>
        <v>-1322971418.2037997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0.83082719400000005</v>
      </c>
      <c r="Q68" s="5">
        <f t="shared" si="60"/>
        <v>12.5</v>
      </c>
      <c r="R68">
        <f t="shared" si="62"/>
        <v>1000000</v>
      </c>
      <c r="S68">
        <f t="shared" si="63"/>
        <v>-7421070102.5209885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-71.665741277281313</v>
      </c>
      <c r="AC68">
        <f t="shared" si="64"/>
        <v>-63.98770621689328</v>
      </c>
      <c r="AE68">
        <f t="shared" si="65"/>
        <v>0</v>
      </c>
      <c r="AF68">
        <f t="shared" si="66"/>
        <v>0</v>
      </c>
      <c r="AG68">
        <f t="shared" si="67"/>
        <v>-1.077804570852191E-7</v>
      </c>
      <c r="AH68">
        <f t="shared" si="68"/>
        <v>-4.5006147458706E-2</v>
      </c>
      <c r="AI68">
        <f t="shared" si="69"/>
        <v>-4.5006255239163087E-2</v>
      </c>
      <c r="AJ68">
        <f t="shared" si="70"/>
        <v>-7.6780350603880336</v>
      </c>
      <c r="AK68">
        <f t="shared" si="61"/>
        <v>-5.0166018894096922</v>
      </c>
      <c r="AL68">
        <f t="shared" si="71"/>
        <v>-12.739643205036888</v>
      </c>
      <c r="AN68">
        <f t="shared" si="72"/>
        <v>0</v>
      </c>
      <c r="AO68">
        <f t="shared" si="73"/>
        <v>0</v>
      </c>
      <c r="AP68">
        <f t="shared" si="74"/>
        <v>-1.7428615518691605E-10</v>
      </c>
      <c r="AQ68">
        <f t="shared" si="75"/>
        <v>-7.2777093477635393E-5</v>
      </c>
      <c r="AR68">
        <f t="shared" si="76"/>
        <v>-7.277726776379059E-5</v>
      </c>
      <c r="AS68">
        <f t="shared" si="77"/>
        <v>-1.2415750000088717E-2</v>
      </c>
      <c r="AT68">
        <f t="shared" si="78"/>
        <v>-8.1120852430355637E-3</v>
      </c>
      <c r="AU68">
        <f t="shared" si="79"/>
        <v>-2.0600612510888072E-2</v>
      </c>
      <c r="AW68">
        <v>65</v>
      </c>
      <c r="AX68">
        <f>IF(Z68&gt;0, (R68*SUMPRODUCT(K68:$K$98, X68:$X$98)-K68*$AZ$3)/Z68, 0)</f>
        <v>-7421070102.5209885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0.83405797299999995</v>
      </c>
      <c r="Q69" s="5">
        <f t="shared" ref="Q69:Q98" si="91">$C$8</f>
        <v>12.5</v>
      </c>
      <c r="R69">
        <f t="shared" si="62"/>
        <v>1000000</v>
      </c>
      <c r="S69">
        <f t="shared" si="63"/>
        <v>-42489910913.329079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-63.98770621689328</v>
      </c>
      <c r="AC69">
        <f t="shared" si="64"/>
        <v>-57.131944237791167</v>
      </c>
      <c r="AE69">
        <f t="shared" si="65"/>
        <v>0</v>
      </c>
      <c r="AF69">
        <f t="shared" si="66"/>
        <v>0</v>
      </c>
      <c r="AG69">
        <f t="shared" si="67"/>
        <v>-1.6807502948855586E-8</v>
      </c>
      <c r="AH69">
        <f t="shared" si="68"/>
        <v>-7.1916119652409068E-3</v>
      </c>
      <c r="AI69">
        <f t="shared" si="69"/>
        <v>-7.1916287727438553E-3</v>
      </c>
      <c r="AJ69">
        <f t="shared" si="70"/>
        <v>-6.8557619791021125</v>
      </c>
      <c r="AK69">
        <f t="shared" si="61"/>
        <v>-4.47913943518253</v>
      </c>
      <c r="AL69">
        <f t="shared" si="71"/>
        <v>-11.342093043057385</v>
      </c>
      <c r="AN69">
        <f t="shared" si="72"/>
        <v>0</v>
      </c>
      <c r="AO69">
        <f t="shared" si="73"/>
        <v>0</v>
      </c>
      <c r="AP69">
        <f t="shared" si="74"/>
        <v>-2.4266550283825232E-11</v>
      </c>
      <c r="AQ69">
        <f t="shared" si="75"/>
        <v>-1.0383196951225902E-5</v>
      </c>
      <c r="AR69">
        <f t="shared" si="76"/>
        <v>-1.0383221217776186E-5</v>
      </c>
      <c r="AS69">
        <f t="shared" si="77"/>
        <v>-9.8982991885267733E-3</v>
      </c>
      <c r="AT69">
        <f t="shared" si="78"/>
        <v>-6.4669488777047805E-3</v>
      </c>
      <c r="AU69">
        <f t="shared" si="79"/>
        <v>-1.637563128744933E-2</v>
      </c>
      <c r="AW69">
        <v>66</v>
      </c>
      <c r="AX69">
        <f>IF(Z69&gt;0, (R69*SUMPRODUCT(K69:$K$98, X69:$X$98)-K69*$AZ$3)/Z69, 0)</f>
        <v>-42489910913.329079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0.83754713300000005</v>
      </c>
      <c r="Q70" s="5">
        <f t="shared" si="91"/>
        <v>12.5</v>
      </c>
      <c r="R70">
        <f t="shared" si="62"/>
        <v>1000000</v>
      </c>
      <c r="S70">
        <f t="shared" si="63"/>
        <v>-248846925385.67523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-57.131944237791167</v>
      </c>
      <c r="AC70">
        <f t="shared" si="64"/>
        <v>-51.010673588670635</v>
      </c>
      <c r="AE70">
        <f t="shared" si="65"/>
        <v>0</v>
      </c>
      <c r="AF70">
        <f t="shared" si="66"/>
        <v>0</v>
      </c>
      <c r="AG70">
        <f t="shared" si="67"/>
        <v>-2.5623520116639867E-9</v>
      </c>
      <c r="AH70">
        <f t="shared" si="68"/>
        <v>-1.1261660726162434E-3</v>
      </c>
      <c r="AI70">
        <f t="shared" si="69"/>
        <v>-1.1261686349682549E-3</v>
      </c>
      <c r="AJ70">
        <f t="shared" si="70"/>
        <v>-6.1212706491205324</v>
      </c>
      <c r="AK70">
        <f t="shared" si="61"/>
        <v>-3.9992360966453822</v>
      </c>
      <c r="AL70">
        <f t="shared" si="71"/>
        <v>-10.121632914400884</v>
      </c>
      <c r="AN70">
        <f t="shared" si="72"/>
        <v>0</v>
      </c>
      <c r="AO70">
        <f t="shared" si="73"/>
        <v>0</v>
      </c>
      <c r="AP70">
        <f t="shared" si="74"/>
        <v>-3.3031296097935875E-12</v>
      </c>
      <c r="AQ70">
        <f t="shared" si="75"/>
        <v>-1.4517414012870116E-6</v>
      </c>
      <c r="AR70">
        <f t="shared" si="76"/>
        <v>-1.4517447044166212E-6</v>
      </c>
      <c r="AS70">
        <f t="shared" si="77"/>
        <v>-7.8909338914523435E-3</v>
      </c>
      <c r="AT70">
        <f t="shared" si="78"/>
        <v>-5.1554177986677732E-3</v>
      </c>
      <c r="AU70">
        <f t="shared" si="79"/>
        <v>-1.3047803434824534E-2</v>
      </c>
      <c r="AW70">
        <v>67</v>
      </c>
      <c r="AX70">
        <f>IF(Z70&gt;0, (R70*SUMPRODUCT(K70:$K$98, X70:$X$98)-K70*$AZ$3)/Z70, 0)</f>
        <v>-248846925385.67523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0.841203123</v>
      </c>
      <c r="Q71" s="5">
        <f t="shared" si="91"/>
        <v>12.5</v>
      </c>
      <c r="R71">
        <f t="shared" si="62"/>
        <v>1000000</v>
      </c>
      <c r="S71">
        <f t="shared" si="63"/>
        <v>-1493208496656.002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-51.010673588670635</v>
      </c>
      <c r="AC71">
        <f t="shared" si="64"/>
        <v>-45.545245547271428</v>
      </c>
      <c r="AE71">
        <f t="shared" si="65"/>
        <v>0</v>
      </c>
      <c r="AF71">
        <f t="shared" si="66"/>
        <v>0</v>
      </c>
      <c r="AG71">
        <f t="shared" si="67"/>
        <v>-3.8126997711026886E-10</v>
      </c>
      <c r="AH71">
        <f t="shared" si="68"/>
        <v>-1.7243668115496624E-4</v>
      </c>
      <c r="AI71">
        <f t="shared" si="69"/>
        <v>-1.7243706242494334E-4</v>
      </c>
      <c r="AJ71">
        <f t="shared" si="70"/>
        <v>-5.4654280413992069</v>
      </c>
      <c r="AK71">
        <f t="shared" si="61"/>
        <v>-3.5707471512069446</v>
      </c>
      <c r="AL71">
        <f t="shared" si="71"/>
        <v>-9.0363476296685761</v>
      </c>
      <c r="AN71">
        <f t="shared" si="72"/>
        <v>0</v>
      </c>
      <c r="AO71">
        <f t="shared" si="73"/>
        <v>0</v>
      </c>
      <c r="AP71">
        <f t="shared" si="74"/>
        <v>-4.388351520209951E-13</v>
      </c>
      <c r="AQ71">
        <f t="shared" si="75"/>
        <v>-1.984716388165812E-7</v>
      </c>
      <c r="AR71">
        <f t="shared" si="76"/>
        <v>-1.9847207765173322E-7</v>
      </c>
      <c r="AS71">
        <f t="shared" si="77"/>
        <v>-6.2906131859251316E-3</v>
      </c>
      <c r="AT71">
        <f t="shared" si="78"/>
        <v>-4.109868237737597E-3</v>
      </c>
      <c r="AU71">
        <f t="shared" si="79"/>
        <v>-1.0400679895740381E-2</v>
      </c>
      <c r="AW71">
        <v>68</v>
      </c>
      <c r="AX71">
        <f>IF(Z71&gt;0, (R71*SUMPRODUCT(K71:$K$98, X71:$X$98)-K71*$AZ$3)/Z71, 0)</f>
        <v>-1493208496656.002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0.84498057100000001</v>
      </c>
      <c r="Q72" s="5">
        <f t="shared" si="91"/>
        <v>12.5</v>
      </c>
      <c r="R72">
        <f t="shared" si="62"/>
        <v>1000000</v>
      </c>
      <c r="S72">
        <f t="shared" si="63"/>
        <v>-9193401786991.9785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-45.545245547271428</v>
      </c>
      <c r="AC72">
        <f t="shared" si="64"/>
        <v>-40.665397984010376</v>
      </c>
      <c r="AE72">
        <f t="shared" si="65"/>
        <v>0</v>
      </c>
      <c r="AF72">
        <f t="shared" si="66"/>
        <v>0</v>
      </c>
      <c r="AG72">
        <f t="shared" si="67"/>
        <v>-5.5291554375374241E-11</v>
      </c>
      <c r="AH72">
        <f t="shared" si="68"/>
        <v>-2.5773257837103358E-5</v>
      </c>
      <c r="AI72">
        <f t="shared" si="69"/>
        <v>-2.5773313128657733E-5</v>
      </c>
      <c r="AJ72">
        <f t="shared" si="70"/>
        <v>-4.8798475632610518</v>
      </c>
      <c r="AK72">
        <f t="shared" si="61"/>
        <v>-3.1881671883090004</v>
      </c>
      <c r="AL72">
        <f t="shared" si="71"/>
        <v>-8.0680405248831804</v>
      </c>
      <c r="AN72">
        <f t="shared" si="72"/>
        <v>0</v>
      </c>
      <c r="AO72">
        <f t="shared" si="73"/>
        <v>0</v>
      </c>
      <c r="AP72">
        <f t="shared" si="74"/>
        <v>-5.6821092117154355E-14</v>
      </c>
      <c r="AQ72">
        <f t="shared" si="75"/>
        <v>-2.6486226952112307E-8</v>
      </c>
      <c r="AR72">
        <f t="shared" si="76"/>
        <v>-2.6486283773204425E-8</v>
      </c>
      <c r="AS72">
        <f t="shared" si="77"/>
        <v>-5.0148394459538235E-3</v>
      </c>
      <c r="AT72">
        <f t="shared" si="78"/>
        <v>-3.2763618881453912E-3</v>
      </c>
      <c r="AU72">
        <f t="shared" si="79"/>
        <v>-8.2912278203829872E-3</v>
      </c>
      <c r="AW72">
        <v>69</v>
      </c>
      <c r="AX72">
        <f>IF(Z72&gt;0, (R72*SUMPRODUCT(K72:$K$98, X72:$X$98)-K72*$AZ$3)/Z72, 0)</f>
        <v>-9193401786991.9785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0.84903369399999995</v>
      </c>
      <c r="Q73" s="5">
        <f t="shared" si="91"/>
        <v>12.5</v>
      </c>
      <c r="R73">
        <f t="shared" si="62"/>
        <v>1000000</v>
      </c>
      <c r="S73">
        <f t="shared" si="63"/>
        <v>-58229478311804.625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-40.665397984010376</v>
      </c>
      <c r="AC73">
        <f t="shared" si="64"/>
        <v>-36.308391080378129</v>
      </c>
      <c r="AE73">
        <f t="shared" si="65"/>
        <v>0</v>
      </c>
      <c r="AF73">
        <f t="shared" si="66"/>
        <v>0</v>
      </c>
      <c r="AG73">
        <f t="shared" si="67"/>
        <v>-7.7942461732946436E-12</v>
      </c>
      <c r="AH73">
        <f t="shared" si="68"/>
        <v>-3.7555514126660682E-6</v>
      </c>
      <c r="AI73">
        <f t="shared" si="69"/>
        <v>-3.7555592069122415E-6</v>
      </c>
      <c r="AJ73">
        <f t="shared" si="70"/>
        <v>-4.3570069036322465</v>
      </c>
      <c r="AK73">
        <f t="shared" ref="AK73:AK98" si="92">G73*SUM(AB73:AB73, AE73:AF73)</f>
        <v>-2.8465778588807265</v>
      </c>
      <c r="AL73">
        <f t="shared" si="71"/>
        <v>-7.2035885180721797</v>
      </c>
      <c r="AN73">
        <f t="shared" si="72"/>
        <v>0</v>
      </c>
      <c r="AO73">
        <f t="shared" si="73"/>
        <v>0</v>
      </c>
      <c r="AP73">
        <f t="shared" si="74"/>
        <v>-7.151660230929435E-15</v>
      </c>
      <c r="AQ73">
        <f t="shared" si="75"/>
        <v>-3.4459301240958456E-9</v>
      </c>
      <c r="AR73">
        <f t="shared" si="76"/>
        <v>-3.4459372757560767E-9</v>
      </c>
      <c r="AS73">
        <f t="shared" si="77"/>
        <v>-3.9977994415103793E-3</v>
      </c>
      <c r="AT73">
        <f t="shared" si="78"/>
        <v>-2.6118956490434136E-3</v>
      </c>
      <c r="AU73">
        <f t="shared" si="79"/>
        <v>-6.6096985364910684E-3</v>
      </c>
      <c r="AW73">
        <v>70</v>
      </c>
      <c r="AX73">
        <f>IF(Z73&gt;0, (R73*SUMPRODUCT(K73:$K$98, X73:$X$98)-K73*$AZ$3)/Z73, 0)</f>
        <v>-58229478311804.625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0.853201969</v>
      </c>
      <c r="Q74" s="5">
        <f t="shared" si="91"/>
        <v>12.5</v>
      </c>
      <c r="R74">
        <f t="shared" si="62"/>
        <v>1000000</v>
      </c>
      <c r="S74">
        <f t="shared" si="63"/>
        <v>-380053757063132.13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-36.308391080378129</v>
      </c>
      <c r="AC74">
        <f t="shared" si="64"/>
        <v>-32.418206324789708</v>
      </c>
      <c r="AE74">
        <f t="shared" si="65"/>
        <v>0</v>
      </c>
      <c r="AF74">
        <f t="shared" si="66"/>
        <v>0</v>
      </c>
      <c r="AG74">
        <f t="shared" si="67"/>
        <v>-1.0662375296359916E-12</v>
      </c>
      <c r="AH74">
        <f t="shared" si="68"/>
        <v>-5.3200529455405641E-7</v>
      </c>
      <c r="AI74">
        <f t="shared" si="69"/>
        <v>-5.32006360791586E-7</v>
      </c>
      <c r="AJ74">
        <f t="shared" si="70"/>
        <v>-3.8901847555884217</v>
      </c>
      <c r="AK74">
        <f t="shared" si="92"/>
        <v>-2.5415873756264693</v>
      </c>
      <c r="AL74">
        <f t="shared" si="71"/>
        <v>-6.4317726632212517</v>
      </c>
      <c r="AN74">
        <f t="shared" si="72"/>
        <v>0</v>
      </c>
      <c r="AO74">
        <f t="shared" si="73"/>
        <v>0</v>
      </c>
      <c r="AP74">
        <f t="shared" si="74"/>
        <v>-8.7351164104656398E-16</v>
      </c>
      <c r="AQ74">
        <f t="shared" si="75"/>
        <v>-4.3584361361771351E-10</v>
      </c>
      <c r="AR74">
        <f t="shared" si="76"/>
        <v>-4.3584448712935453E-10</v>
      </c>
      <c r="AS74">
        <f t="shared" si="77"/>
        <v>-3.1870212549997851E-3</v>
      </c>
      <c r="AT74">
        <f t="shared" si="78"/>
        <v>-2.0821872215515064E-3</v>
      </c>
      <c r="AU74">
        <f t="shared" si="79"/>
        <v>-5.2692089123957788E-3</v>
      </c>
      <c r="AW74">
        <v>71</v>
      </c>
      <c r="AX74">
        <f>IF(Z74&gt;0, (R74*SUMPRODUCT(K74:$K$98, X74:$X$98)-K74*$AZ$3)/Z74, 0)</f>
        <v>-380053757063132.13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0.85761682500000003</v>
      </c>
      <c r="Q75" s="5">
        <f t="shared" si="91"/>
        <v>12.5</v>
      </c>
      <c r="R75">
        <f t="shared" si="62"/>
        <v>1000000</v>
      </c>
      <c r="S75">
        <f t="shared" si="63"/>
        <v>-2563269174258714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-32.418206324789708</v>
      </c>
      <c r="AC75">
        <f t="shared" si="64"/>
        <v>-28.944827076087741</v>
      </c>
      <c r="AE75">
        <f t="shared" si="65"/>
        <v>0</v>
      </c>
      <c r="AF75">
        <f t="shared" si="66"/>
        <v>0</v>
      </c>
      <c r="AG75">
        <f t="shared" si="67"/>
        <v>-1.4115190947736916E-13</v>
      </c>
      <c r="AH75">
        <f t="shared" si="68"/>
        <v>-7.3153859588981011E-8</v>
      </c>
      <c r="AI75">
        <f t="shared" si="69"/>
        <v>-7.3154000740890489E-8</v>
      </c>
      <c r="AJ75">
        <f t="shared" si="70"/>
        <v>-3.473379248701967</v>
      </c>
      <c r="AK75">
        <f t="shared" si="92"/>
        <v>-2.2692744427352798</v>
      </c>
      <c r="AL75">
        <f t="shared" si="71"/>
        <v>-5.7426537645912479</v>
      </c>
      <c r="AN75">
        <f t="shared" si="72"/>
        <v>0</v>
      </c>
      <c r="AO75">
        <f t="shared" si="73"/>
        <v>0</v>
      </c>
      <c r="AP75">
        <f t="shared" si="74"/>
        <v>-1.0324843253678969E-16</v>
      </c>
      <c r="AQ75">
        <f t="shared" si="75"/>
        <v>-5.3509877156778137E-11</v>
      </c>
      <c r="AR75">
        <f t="shared" si="76"/>
        <v>-5.3509980405210675E-11</v>
      </c>
      <c r="AS75">
        <f t="shared" si="77"/>
        <v>-2.5406738340425206E-3</v>
      </c>
      <c r="AT75">
        <f t="shared" si="78"/>
        <v>-1.6599069050906438E-3</v>
      </c>
      <c r="AU75">
        <f t="shared" si="79"/>
        <v>-4.2005807926431453E-3</v>
      </c>
      <c r="AW75">
        <v>72</v>
      </c>
      <c r="AX75">
        <f>IF(Z75&gt;0, (R75*SUMPRODUCT(K75:$K$98, X75:$X$98)-K75*$AZ$3)/Z75, 0)</f>
        <v>-2563269174258714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0.86229046899999995</v>
      </c>
      <c r="Q76" s="5">
        <f t="shared" si="91"/>
        <v>12.5</v>
      </c>
      <c r="R76">
        <f t="shared" si="62"/>
        <v>1000000</v>
      </c>
      <c r="S76">
        <f t="shared" si="63"/>
        <v>-1.7920613860108732E+16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-28.944827076087741</v>
      </c>
      <c r="AC76">
        <f t="shared" si="64"/>
        <v>-25.84359560369677</v>
      </c>
      <c r="AE76">
        <f t="shared" si="65"/>
        <v>0</v>
      </c>
      <c r="AF76">
        <f t="shared" si="66"/>
        <v>0</v>
      </c>
      <c r="AG76">
        <f t="shared" si="67"/>
        <v>-1.8026444159109265E-14</v>
      </c>
      <c r="AH76">
        <f t="shared" si="68"/>
        <v>-9.7371156978788958E-9</v>
      </c>
      <c r="AI76">
        <f t="shared" si="69"/>
        <v>-9.737133724323055E-9</v>
      </c>
      <c r="AJ76">
        <f t="shared" si="70"/>
        <v>-3.1012314723909711</v>
      </c>
      <c r="AK76">
        <f t="shared" si="92"/>
        <v>-2.026137895326142</v>
      </c>
      <c r="AL76">
        <f t="shared" si="71"/>
        <v>-5.1273693774542473</v>
      </c>
      <c r="AN76">
        <f t="shared" si="72"/>
        <v>0</v>
      </c>
      <c r="AO76">
        <f t="shared" si="73"/>
        <v>0</v>
      </c>
      <c r="AP76">
        <f t="shared" si="74"/>
        <v>-1.1773043656927274E-17</v>
      </c>
      <c r="AQ76">
        <f t="shared" si="75"/>
        <v>-6.3592956654045168E-12</v>
      </c>
      <c r="AR76">
        <f t="shared" si="76"/>
        <v>-6.3593074384481736E-12</v>
      </c>
      <c r="AS76">
        <f t="shared" si="77"/>
        <v>-2.0254096255719828E-3</v>
      </c>
      <c r="AT76">
        <f t="shared" si="78"/>
        <v>-1.3232676220604172E-3</v>
      </c>
      <c r="AU76">
        <f t="shared" si="79"/>
        <v>-3.3486772539917074E-3</v>
      </c>
      <c r="AW76">
        <v>73</v>
      </c>
      <c r="AX76">
        <f>IF(Z76&gt;0, (R76*SUMPRODUCT(K76:$K$98, X76:$X$98)-K76*$AZ$3)/Z76, 0)</f>
        <v>-1.7920613860108732E+16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0.86705037500000004</v>
      </c>
      <c r="Q77" s="5">
        <f t="shared" si="91"/>
        <v>12.5</v>
      </c>
      <c r="R77">
        <f t="shared" si="62"/>
        <v>1000000</v>
      </c>
      <c r="S77">
        <f t="shared" si="63"/>
        <v>-1.3013905564483558E+17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-25.84359560369677</v>
      </c>
      <c r="AC77">
        <f t="shared" si="64"/>
        <v>-23.074638931877704</v>
      </c>
      <c r="AE77">
        <f t="shared" si="65"/>
        <v>0</v>
      </c>
      <c r="AF77">
        <f t="shared" si="66"/>
        <v>0</v>
      </c>
      <c r="AG77">
        <f t="shared" si="67"/>
        <v>-2.2163445494459254E-15</v>
      </c>
      <c r="AH77">
        <f t="shared" si="68"/>
        <v>-1.25038681344578E-9</v>
      </c>
      <c r="AI77">
        <f t="shared" si="69"/>
        <v>-1.2503890297903294E-9</v>
      </c>
      <c r="AJ77">
        <f t="shared" si="70"/>
        <v>-2.7689566718190655</v>
      </c>
      <c r="AK77">
        <f t="shared" si="92"/>
        <v>-1.809051692258774</v>
      </c>
      <c r="AL77">
        <f t="shared" si="71"/>
        <v>-4.5780083653282286</v>
      </c>
      <c r="AN77">
        <f t="shared" si="72"/>
        <v>0</v>
      </c>
      <c r="AO77">
        <f t="shared" si="73"/>
        <v>0</v>
      </c>
      <c r="AP77">
        <f t="shared" si="74"/>
        <v>-1.2924029488641407E-18</v>
      </c>
      <c r="AQ77">
        <f t="shared" si="75"/>
        <v>-7.2913013697358317E-13</v>
      </c>
      <c r="AR77">
        <f t="shared" si="76"/>
        <v>-7.291314293765321E-13</v>
      </c>
      <c r="AS77">
        <f t="shared" si="77"/>
        <v>-1.6146441530630379E-3</v>
      </c>
      <c r="AT77">
        <f t="shared" si="78"/>
        <v>-1.0549008466699805E-3</v>
      </c>
      <c r="AU77">
        <f t="shared" si="79"/>
        <v>-2.66954500046215E-3</v>
      </c>
      <c r="AW77">
        <v>74</v>
      </c>
      <c r="AX77">
        <f>IF(Z77&gt;0, (R77*SUMPRODUCT(K77:$K$98, X77:$X$98)-K77*$AZ$3)/Z77, 0)</f>
        <v>-1.3013905564483558E+17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0.87202471800000003</v>
      </c>
      <c r="Q78" s="5">
        <f t="shared" si="91"/>
        <v>12.5</v>
      </c>
      <c r="R78">
        <f t="shared" si="62"/>
        <v>1000000</v>
      </c>
      <c r="S78">
        <f t="shared" si="63"/>
        <v>-9.8491466540574413E+17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-23.074638931877704</v>
      </c>
      <c r="AC78">
        <f t="shared" si="64"/>
        <v>-20.602356189177168</v>
      </c>
      <c r="AE78">
        <f t="shared" si="65"/>
        <v>0</v>
      </c>
      <c r="AF78">
        <f t="shared" si="66"/>
        <v>0</v>
      </c>
      <c r="AG78">
        <f t="shared" si="67"/>
        <v>-2.6147387323004588E-16</v>
      </c>
      <c r="AH78">
        <f t="shared" si="68"/>
        <v>-1.546165784577136E-10</v>
      </c>
      <c r="AI78">
        <f t="shared" si="69"/>
        <v>-1.5461683993158683E-10</v>
      </c>
      <c r="AJ78">
        <f t="shared" si="70"/>
        <v>-2.4722827427005356</v>
      </c>
      <c r="AK78">
        <f t="shared" si="92"/>
        <v>-1.6152247252314393</v>
      </c>
      <c r="AL78">
        <f t="shared" si="71"/>
        <v>-4.0875074680865922</v>
      </c>
      <c r="AN78">
        <f t="shared" si="72"/>
        <v>0</v>
      </c>
      <c r="AO78">
        <f t="shared" si="73"/>
        <v>0</v>
      </c>
      <c r="AP78">
        <f t="shared" si="74"/>
        <v>-1.3613535924096295E-19</v>
      </c>
      <c r="AQ78">
        <f t="shared" si="75"/>
        <v>-8.0500522644687189E-14</v>
      </c>
      <c r="AR78">
        <f t="shared" si="76"/>
        <v>-8.0500658780046419E-14</v>
      </c>
      <c r="AS78">
        <f t="shared" si="77"/>
        <v>-1.2871844332479794E-3</v>
      </c>
      <c r="AT78">
        <f t="shared" si="78"/>
        <v>-8.409604963888999E-4</v>
      </c>
      <c r="AU78">
        <f t="shared" si="79"/>
        <v>-2.1281449297173801E-3</v>
      </c>
      <c r="AW78">
        <v>75</v>
      </c>
      <c r="AX78">
        <f>IF(Z78&gt;0, (R78*SUMPRODUCT(K78:$K$98, X78:$X$98)-K78*$AZ$3)/Z78, 0)</f>
        <v>-9.8491466540574413E+17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0.87703262900000001</v>
      </c>
      <c r="Q79" s="5">
        <f t="shared" si="91"/>
        <v>12.5</v>
      </c>
      <c r="R79">
        <f t="shared" si="62"/>
        <v>1000000</v>
      </c>
      <c r="S79">
        <f t="shared" si="63"/>
        <v>-7.7844432983420897E+18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-20.602356189177168</v>
      </c>
      <c r="AC79">
        <f t="shared" si="64"/>
        <v>-18.394960883193967</v>
      </c>
      <c r="AE79">
        <f t="shared" si="65"/>
        <v>0</v>
      </c>
      <c r="AF79">
        <f t="shared" si="66"/>
        <v>0</v>
      </c>
      <c r="AG79">
        <f t="shared" si="67"/>
        <v>-2.9538016043985568E-17</v>
      </c>
      <c r="AH79">
        <f t="shared" si="68"/>
        <v>-1.8345689476300787E-11</v>
      </c>
      <c r="AI79">
        <f t="shared" si="69"/>
        <v>-1.834571901431683E-11</v>
      </c>
      <c r="AJ79">
        <f t="shared" si="70"/>
        <v>-2.2073953059832014</v>
      </c>
      <c r="AK79">
        <f t="shared" si="92"/>
        <v>-1.442164933242402</v>
      </c>
      <c r="AL79">
        <f t="shared" si="71"/>
        <v>-3.6495602392439492</v>
      </c>
      <c r="AN79">
        <f t="shared" si="72"/>
        <v>0</v>
      </c>
      <c r="AO79">
        <f t="shared" si="73"/>
        <v>0</v>
      </c>
      <c r="AP79">
        <f t="shared" si="74"/>
        <v>-1.373111931570727E-20</v>
      </c>
      <c r="AQ79">
        <f t="shared" si="75"/>
        <v>-8.5282251439257981E-15</v>
      </c>
      <c r="AR79">
        <f t="shared" si="76"/>
        <v>-8.5282388750451119E-15</v>
      </c>
      <c r="AS79">
        <f t="shared" si="77"/>
        <v>-1.0261355494645388E-3</v>
      </c>
      <c r="AT79">
        <f t="shared" si="78"/>
        <v>-6.7040855898351914E-4</v>
      </c>
      <c r="AU79">
        <f t="shared" si="79"/>
        <v>-1.6965441084565863E-3</v>
      </c>
      <c r="AW79">
        <v>76</v>
      </c>
      <c r="AX79">
        <f>IF(Z79&gt;0, (R79*SUMPRODUCT(K79:$K$98, X79:$X$98)-K79*$AZ$3)/Z79, 0)</f>
        <v>-7.7844432983420897E+18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0.88195855000000001</v>
      </c>
      <c r="Q80" s="5">
        <f t="shared" si="91"/>
        <v>12.5</v>
      </c>
      <c r="R80">
        <f t="shared" si="62"/>
        <v>1000000</v>
      </c>
      <c r="S80">
        <f t="shared" si="63"/>
        <v>-6.4330826752983785E+19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-18.394960883193967</v>
      </c>
      <c r="AC80">
        <f t="shared" si="64"/>
        <v>-16.424072217137478</v>
      </c>
      <c r="AE80">
        <f t="shared" si="65"/>
        <v>0</v>
      </c>
      <c r="AF80">
        <f t="shared" si="66"/>
        <v>0</v>
      </c>
      <c r="AG80">
        <f t="shared" si="67"/>
        <v>-3.1913300835154623E-18</v>
      </c>
      <c r="AH80">
        <f t="shared" si="68"/>
        <v>-2.0841044640024198E-12</v>
      </c>
      <c r="AI80">
        <f t="shared" si="69"/>
        <v>-2.0841076553325034E-12</v>
      </c>
      <c r="AJ80">
        <f t="shared" si="70"/>
        <v>-1.9708886660564886</v>
      </c>
      <c r="AK80">
        <f t="shared" si="92"/>
        <v>-1.2876472618235779</v>
      </c>
      <c r="AL80">
        <f t="shared" si="71"/>
        <v>-3.2585359278821509</v>
      </c>
      <c r="AN80">
        <f t="shared" si="72"/>
        <v>0</v>
      </c>
      <c r="AO80">
        <f t="shared" si="73"/>
        <v>0</v>
      </c>
      <c r="AP80">
        <f t="shared" si="74"/>
        <v>-1.324580393742875E-21</v>
      </c>
      <c r="AQ80">
        <f t="shared" si="75"/>
        <v>-8.6501986296844111E-16</v>
      </c>
      <c r="AR80">
        <f t="shared" si="76"/>
        <v>-8.6502118754883481E-16</v>
      </c>
      <c r="AS80">
        <f t="shared" si="77"/>
        <v>-8.1802897757060698E-4</v>
      </c>
      <c r="AT80">
        <f t="shared" si="78"/>
        <v>-5.3444559867946552E-4</v>
      </c>
      <c r="AU80">
        <f t="shared" si="79"/>
        <v>-1.3524745762509376E-3</v>
      </c>
      <c r="AW80">
        <v>77</v>
      </c>
      <c r="AX80">
        <f>IF(Z80&gt;0, (R80*SUMPRODUCT(K80:$K$98, X80:$X$98)-K80*$AZ$3)/Z80, 0)</f>
        <v>-6.4330826752983785E+19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0.88700226900000001</v>
      </c>
      <c r="Q81" s="5">
        <f t="shared" si="91"/>
        <v>12.5</v>
      </c>
      <c r="R81">
        <f t="shared" si="62"/>
        <v>1000000</v>
      </c>
      <c r="S81">
        <f t="shared" si="63"/>
        <v>-5.5766508266387918E+20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-16.424072217137478</v>
      </c>
      <c r="AC81">
        <f t="shared" si="64"/>
        <v>-14.664350193872748</v>
      </c>
      <c r="AE81">
        <f t="shared" si="65"/>
        <v>0</v>
      </c>
      <c r="AF81">
        <f t="shared" si="66"/>
        <v>0</v>
      </c>
      <c r="AG81">
        <f t="shared" si="67"/>
        <v>-3.2869975747413285E-19</v>
      </c>
      <c r="AH81">
        <f t="shared" si="68"/>
        <v>-2.2645736201649399E-13</v>
      </c>
      <c r="AI81">
        <f t="shared" si="69"/>
        <v>-2.2645769071625147E-13</v>
      </c>
      <c r="AJ81">
        <f t="shared" si="70"/>
        <v>-1.7597220232647306</v>
      </c>
      <c r="AK81">
        <f t="shared" si="92"/>
        <v>-1.1496850551996236</v>
      </c>
      <c r="AL81">
        <f t="shared" si="71"/>
        <v>-2.9094070784645805</v>
      </c>
      <c r="AN81">
        <f t="shared" si="72"/>
        <v>0</v>
      </c>
      <c r="AO81">
        <f t="shared" si="73"/>
        <v>0</v>
      </c>
      <c r="AP81">
        <f t="shared" si="74"/>
        <v>-1.2181140632375234E-22</v>
      </c>
      <c r="AQ81">
        <f t="shared" si="75"/>
        <v>-8.3921843908774544E-17</v>
      </c>
      <c r="AR81">
        <f t="shared" si="76"/>
        <v>-8.392196572018087E-17</v>
      </c>
      <c r="AS81">
        <f t="shared" si="77"/>
        <v>-6.5212769257861204E-4</v>
      </c>
      <c r="AT81">
        <f t="shared" si="78"/>
        <v>-4.2605675915135974E-4</v>
      </c>
      <c r="AU81">
        <f t="shared" si="79"/>
        <v>-1.0781844517300557E-3</v>
      </c>
      <c r="AW81">
        <v>78</v>
      </c>
      <c r="AX81">
        <f>IF(Z81&gt;0, (R81*SUMPRODUCT(K81:$K$98, X81:$X$98)-K81*$AZ$3)/Z81, 0)</f>
        <v>-5.5766508266387918E+20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0.89213428500000003</v>
      </c>
      <c r="Q82" s="5">
        <f t="shared" si="91"/>
        <v>12.5</v>
      </c>
      <c r="R82">
        <f t="shared" si="62"/>
        <v>1000000</v>
      </c>
      <c r="S82">
        <f t="shared" si="63"/>
        <v>-5.0877393822592889E+21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-14.664350193872748</v>
      </c>
      <c r="AC82">
        <f t="shared" si="64"/>
        <v>-13.093169815957808</v>
      </c>
      <c r="AE82">
        <f t="shared" si="65"/>
        <v>0</v>
      </c>
      <c r="AF82">
        <f t="shared" si="66"/>
        <v>0</v>
      </c>
      <c r="AG82">
        <f t="shared" si="67"/>
        <v>-3.2168436785532597E-20</v>
      </c>
      <c r="AH82">
        <f t="shared" si="68"/>
        <v>-2.3459545849108716E-14</v>
      </c>
      <c r="AI82">
        <f t="shared" si="69"/>
        <v>-2.3459578017545502E-14</v>
      </c>
      <c r="AJ82">
        <f t="shared" si="70"/>
        <v>-1.5711803779149403</v>
      </c>
      <c r="AK82">
        <f t="shared" si="92"/>
        <v>-1.0265045135710924</v>
      </c>
      <c r="AL82">
        <f t="shared" si="71"/>
        <v>-2.5976848914860562</v>
      </c>
      <c r="AN82">
        <f t="shared" si="72"/>
        <v>0</v>
      </c>
      <c r="AO82">
        <f t="shared" si="73"/>
        <v>0</v>
      </c>
      <c r="AP82">
        <f t="shared" si="74"/>
        <v>-1.0643893191990659E-23</v>
      </c>
      <c r="AQ82">
        <f t="shared" si="75"/>
        <v>-7.7622951346775185E-18</v>
      </c>
      <c r="AR82">
        <f t="shared" si="76"/>
        <v>-7.7623057785707106E-18</v>
      </c>
      <c r="AS82">
        <f t="shared" si="77"/>
        <v>-5.1987220390514418E-4</v>
      </c>
      <c r="AT82">
        <f t="shared" si="78"/>
        <v>-3.3964983988469361E-4</v>
      </c>
      <c r="AU82">
        <f t="shared" si="79"/>
        <v>-8.595220437898456E-4</v>
      </c>
      <c r="AW82">
        <v>79</v>
      </c>
      <c r="AX82">
        <f>IF(Z82&gt;0, (R82*SUMPRODUCT(K82:$K$98, X82:$X$98)-K82*$AZ$3)/Z82, 0)</f>
        <v>-5.0877393822592889E+21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0.89732143600000003</v>
      </c>
      <c r="Q83" s="5">
        <f t="shared" si="91"/>
        <v>12.5</v>
      </c>
      <c r="R83">
        <f t="shared" si="62"/>
        <v>1000000</v>
      </c>
      <c r="S83">
        <f t="shared" si="63"/>
        <v>-4.9014834200989474E+22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-13.093169815957808</v>
      </c>
      <c r="AC83">
        <f t="shared" si="64"/>
        <v>-11.69033019281947</v>
      </c>
      <c r="AE83">
        <f t="shared" si="65"/>
        <v>0</v>
      </c>
      <c r="AF83">
        <f t="shared" si="66"/>
        <v>0</v>
      </c>
      <c r="AG83">
        <f t="shared" si="67"/>
        <v>-2.9813245274079381E-21</v>
      </c>
      <c r="AH83">
        <f t="shared" si="68"/>
        <v>-2.3092342312215467E-15</v>
      </c>
      <c r="AI83">
        <f t="shared" si="69"/>
        <v>-2.309237212546074E-15</v>
      </c>
      <c r="AJ83">
        <f t="shared" si="70"/>
        <v>-1.4028396231383375</v>
      </c>
      <c r="AK83">
        <f t="shared" si="92"/>
        <v>-0.91652188711704663</v>
      </c>
      <c r="AL83">
        <f t="shared" si="71"/>
        <v>-2.3193615102553862</v>
      </c>
      <c r="AN83">
        <f t="shared" si="72"/>
        <v>0</v>
      </c>
      <c r="AO83">
        <f t="shared" si="73"/>
        <v>0</v>
      </c>
      <c r="AP83">
        <f t="shared" si="74"/>
        <v>-8.8076851464559902E-25</v>
      </c>
      <c r="AQ83">
        <f t="shared" si="75"/>
        <v>-6.8221382311912003E-19</v>
      </c>
      <c r="AR83">
        <f t="shared" si="76"/>
        <v>-6.8221470388763464E-19</v>
      </c>
      <c r="AS83">
        <f t="shared" si="77"/>
        <v>-4.1443893806213604E-4</v>
      </c>
      <c r="AT83">
        <f t="shared" si="78"/>
        <v>-2.7076677286726203E-4</v>
      </c>
      <c r="AU83">
        <f t="shared" si="79"/>
        <v>-6.8520571092939861E-4</v>
      </c>
      <c r="AW83">
        <v>80</v>
      </c>
      <c r="AX83">
        <f>IF(Z83&gt;0, (R83*SUMPRODUCT(K83:$K$98, X83:$X$98)-K83*$AZ$3)/Z83, 0)</f>
        <v>-4.9014834200989474E+22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0.90253096600000005</v>
      </c>
      <c r="Q84" s="5">
        <f t="shared" si="91"/>
        <v>12.5</v>
      </c>
      <c r="R84">
        <f t="shared" si="62"/>
        <v>1000000</v>
      </c>
      <c r="S84">
        <f t="shared" si="63"/>
        <v>-5.0032843420120658E+23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-11.69033019281947</v>
      </c>
      <c r="AC84">
        <f t="shared" si="64"/>
        <v>-10.437794815017385</v>
      </c>
      <c r="AE84">
        <f t="shared" si="65"/>
        <v>0</v>
      </c>
      <c r="AF84">
        <f t="shared" si="66"/>
        <v>0</v>
      </c>
      <c r="AG84">
        <f t="shared" si="67"/>
        <v>-2.6077357645287848E-22</v>
      </c>
      <c r="AH84">
        <f t="shared" si="68"/>
        <v>-2.1525901645447842E-16</v>
      </c>
      <c r="AI84">
        <f t="shared" si="69"/>
        <v>-2.1525927722805487E-16</v>
      </c>
      <c r="AJ84">
        <f t="shared" si="70"/>
        <v>-1.2525353778020847</v>
      </c>
      <c r="AK84">
        <f t="shared" si="92"/>
        <v>-0.81832311349736298</v>
      </c>
      <c r="AL84">
        <f t="shared" si="71"/>
        <v>-2.0708584912994477</v>
      </c>
      <c r="AN84">
        <f t="shared" si="72"/>
        <v>0</v>
      </c>
      <c r="AO84">
        <f t="shared" si="73"/>
        <v>0</v>
      </c>
      <c r="AP84">
        <f t="shared" si="74"/>
        <v>-6.8785688530058279E-26</v>
      </c>
      <c r="AQ84">
        <f t="shared" si="75"/>
        <v>-5.678006131039127E-20</v>
      </c>
      <c r="AR84">
        <f t="shared" si="76"/>
        <v>-5.6780130096079795E-20</v>
      </c>
      <c r="AS84">
        <f t="shared" si="77"/>
        <v>-3.3038818404188078E-4</v>
      </c>
      <c r="AT84">
        <f t="shared" si="78"/>
        <v>-2.1585361357402902E-4</v>
      </c>
      <c r="AU84">
        <f t="shared" si="79"/>
        <v>-5.4624179761590978E-4</v>
      </c>
      <c r="AW84">
        <v>81</v>
      </c>
      <c r="AX84">
        <f>IF(Z84&gt;0, (R84*SUMPRODUCT(K84:$K$98, X84:$X$98)-K84*$AZ$3)/Z84, 0)</f>
        <v>-5.0032843420120658E+23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0.90776816500000002</v>
      </c>
      <c r="Q85" s="5">
        <f t="shared" si="91"/>
        <v>12.5</v>
      </c>
      <c r="R85">
        <f t="shared" si="62"/>
        <v>1000000</v>
      </c>
      <c r="S85">
        <f t="shared" si="63"/>
        <v>-5.4324680490357175E+24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-10.437794815017385</v>
      </c>
      <c r="AC85">
        <f t="shared" si="64"/>
        <v>-9.3194596562655221</v>
      </c>
      <c r="AE85">
        <f t="shared" si="65"/>
        <v>0</v>
      </c>
      <c r="AF85">
        <f t="shared" si="66"/>
        <v>0</v>
      </c>
      <c r="AG85">
        <f t="shared" si="67"/>
        <v>-2.1443889711233E-23</v>
      </c>
      <c r="AH85">
        <f t="shared" si="68"/>
        <v>-1.8937756078169334E-17</v>
      </c>
      <c r="AI85">
        <f t="shared" si="69"/>
        <v>-1.8937777522059046E-17</v>
      </c>
      <c r="AJ85">
        <f t="shared" si="70"/>
        <v>-1.1183351587518633</v>
      </c>
      <c r="AK85">
        <f t="shared" si="92"/>
        <v>-0.7306456370512171</v>
      </c>
      <c r="AL85">
        <f t="shared" si="71"/>
        <v>-1.8489807958030804</v>
      </c>
      <c r="AN85">
        <f t="shared" si="72"/>
        <v>0</v>
      </c>
      <c r="AO85">
        <f t="shared" si="73"/>
        <v>0</v>
      </c>
      <c r="AP85">
        <f t="shared" si="74"/>
        <v>-5.0503333835403109E-27</v>
      </c>
      <c r="AQ85">
        <f t="shared" si="75"/>
        <v>-4.460104161085182E-21</v>
      </c>
      <c r="AR85">
        <f t="shared" si="76"/>
        <v>-4.4601092114185652E-21</v>
      </c>
      <c r="AS85">
        <f t="shared" si="77"/>
        <v>-2.6338343753338751E-4</v>
      </c>
      <c r="AT85">
        <f t="shared" si="78"/>
        <v>-1.7207717918847978E-4</v>
      </c>
      <c r="AU85">
        <f t="shared" si="79"/>
        <v>-4.354606167218673E-4</v>
      </c>
      <c r="AW85">
        <v>82</v>
      </c>
      <c r="AX85">
        <f>IF(Z85&gt;0, (R85*SUMPRODUCT(K85:$K$98, X85:$X$98)-K85*$AZ$3)/Z85, 0)</f>
        <v>-5.4324680490357175E+24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0.91304259499999996</v>
      </c>
      <c r="Q86" s="5">
        <f t="shared" si="91"/>
        <v>12.5</v>
      </c>
      <c r="R86">
        <f t="shared" si="62"/>
        <v>1000000</v>
      </c>
      <c r="S86">
        <f t="shared" si="63"/>
        <v>-6.3027305831384844E+25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-9.3194596562655221</v>
      </c>
      <c r="AC86">
        <f t="shared" si="64"/>
        <v>-8.320946121665644</v>
      </c>
      <c r="AE86">
        <f t="shared" si="65"/>
        <v>0</v>
      </c>
      <c r="AF86">
        <f t="shared" si="66"/>
        <v>0</v>
      </c>
      <c r="AG86">
        <f t="shared" si="67"/>
        <v>-1.6502661052826918E-24</v>
      </c>
      <c r="AH86">
        <f t="shared" si="68"/>
        <v>-1.5663347767070384E-18</v>
      </c>
      <c r="AI86">
        <f t="shared" si="69"/>
        <v>-1.5663364269731436E-18</v>
      </c>
      <c r="AJ86">
        <f t="shared" si="70"/>
        <v>-0.99851353459987813</v>
      </c>
      <c r="AK86">
        <f t="shared" si="92"/>
        <v>-0.65236217593858659</v>
      </c>
      <c r="AL86">
        <f t="shared" si="71"/>
        <v>-1.6508757105384646</v>
      </c>
      <c r="AN86">
        <f t="shared" si="72"/>
        <v>0</v>
      </c>
      <c r="AO86">
        <f t="shared" si="73"/>
        <v>0</v>
      </c>
      <c r="AP86">
        <f t="shared" si="74"/>
        <v>-3.4701834962690376E-28</v>
      </c>
      <c r="AQ86">
        <f t="shared" si="75"/>
        <v>-3.2936924986591256E-22</v>
      </c>
      <c r="AR86">
        <f t="shared" si="76"/>
        <v>-3.2936959688426214E-22</v>
      </c>
      <c r="AS86">
        <f t="shared" si="77"/>
        <v>-2.0996766384995819E-4</v>
      </c>
      <c r="AT86">
        <f t="shared" si="78"/>
        <v>-1.3717887371530592E-4</v>
      </c>
      <c r="AU86">
        <f t="shared" si="79"/>
        <v>-3.4714653756526411E-4</v>
      </c>
      <c r="AW86">
        <v>83</v>
      </c>
      <c r="AX86">
        <f>IF(Z86&gt;0, (R86*SUMPRODUCT(K86:$K$98, X86:$X$98)-K86*$AZ$3)/Z86, 0)</f>
        <v>-6.3027305831384844E+25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0.91832435000000001</v>
      </c>
      <c r="Q87" s="5">
        <f t="shared" si="91"/>
        <v>12.5</v>
      </c>
      <c r="R87">
        <f t="shared" si="62"/>
        <v>1000000</v>
      </c>
      <c r="S87">
        <f t="shared" si="63"/>
        <v>-7.851254952915466E+26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-8.320946121665644</v>
      </c>
      <c r="AC87">
        <f t="shared" si="64"/>
        <v>-7.4294161800586096</v>
      </c>
      <c r="AE87">
        <f t="shared" si="65"/>
        <v>0</v>
      </c>
      <c r="AF87">
        <f t="shared" si="66"/>
        <v>0</v>
      </c>
      <c r="AG87">
        <f t="shared" si="67"/>
        <v>-1.182838957691055E-25</v>
      </c>
      <c r="AH87">
        <f t="shared" si="68"/>
        <v>-1.2123836387686075E-19</v>
      </c>
      <c r="AI87">
        <f t="shared" si="69"/>
        <v>-1.2123848216075651E-19</v>
      </c>
      <c r="AJ87">
        <f t="shared" si="70"/>
        <v>-0.89152994160703436</v>
      </c>
      <c r="AK87">
        <f t="shared" si="92"/>
        <v>-0.58246622851659513</v>
      </c>
      <c r="AL87">
        <f t="shared" si="71"/>
        <v>-1.4739961701236295</v>
      </c>
      <c r="AN87">
        <f t="shared" si="72"/>
        <v>0</v>
      </c>
      <c r="AO87">
        <f t="shared" si="73"/>
        <v>0</v>
      </c>
      <c r="AP87">
        <f t="shared" si="74"/>
        <v>-2.2207826581638936E-29</v>
      </c>
      <c r="AQ87">
        <f t="shared" si="75"/>
        <v>-2.2762528597085648E-23</v>
      </c>
      <c r="AR87">
        <f t="shared" si="76"/>
        <v>-2.2762550804912228E-23</v>
      </c>
      <c r="AS87">
        <f t="shared" si="77"/>
        <v>-1.6738493610487745E-4</v>
      </c>
      <c r="AT87">
        <f t="shared" si="78"/>
        <v>-1.0935815825518648E-4</v>
      </c>
      <c r="AU87">
        <f t="shared" si="79"/>
        <v>-2.767430943600639E-4</v>
      </c>
      <c r="AW87">
        <v>84</v>
      </c>
      <c r="AX87">
        <f>IF(Z87&gt;0, (R87*SUMPRODUCT(K87:$K$98, X87:$X$98)-K87*$AZ$3)/Z87, 0)</f>
        <v>-7.851254952915466E+26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0.92358270799999997</v>
      </c>
      <c r="Q88" s="5">
        <f t="shared" si="91"/>
        <v>12.5</v>
      </c>
      <c r="R88">
        <f t="shared" si="62"/>
        <v>1000000</v>
      </c>
      <c r="S88">
        <f t="shared" si="63"/>
        <v>-1.0554554174089321E+28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-7.4294161800586096</v>
      </c>
      <c r="AC88">
        <f t="shared" si="64"/>
        <v>-6.6334073036237582</v>
      </c>
      <c r="AE88">
        <f t="shared" si="65"/>
        <v>0</v>
      </c>
      <c r="AF88">
        <f t="shared" si="66"/>
        <v>0</v>
      </c>
      <c r="AG88">
        <f t="shared" si="67"/>
        <v>-7.8560960441942461E-27</v>
      </c>
      <c r="AH88">
        <f t="shared" si="68"/>
        <v>-8.7395968613776147E-21</v>
      </c>
      <c r="AI88">
        <f t="shared" si="69"/>
        <v>-8.7396047174736592E-21</v>
      </c>
      <c r="AJ88">
        <f t="shared" si="70"/>
        <v>-0.79600887643485141</v>
      </c>
      <c r="AK88">
        <f t="shared" si="92"/>
        <v>-0.52005913260410275</v>
      </c>
      <c r="AL88">
        <f t="shared" si="71"/>
        <v>-1.316068009038954</v>
      </c>
      <c r="AN88">
        <f t="shared" si="72"/>
        <v>0</v>
      </c>
      <c r="AO88">
        <f t="shared" si="73"/>
        <v>0</v>
      </c>
      <c r="AP88">
        <f t="shared" si="74"/>
        <v>-1.3169497346054244E-30</v>
      </c>
      <c r="AQ88">
        <f t="shared" si="75"/>
        <v>-1.4650546152188907E-24</v>
      </c>
      <c r="AR88">
        <f t="shared" si="76"/>
        <v>-1.4650559321686253E-24</v>
      </c>
      <c r="AS88">
        <f t="shared" si="77"/>
        <v>-1.3343824625707692E-4</v>
      </c>
      <c r="AT88">
        <f t="shared" si="78"/>
        <v>-8.7179654221290233E-5</v>
      </c>
      <c r="AU88">
        <f t="shared" si="79"/>
        <v>-2.2061790047836713E-4</v>
      </c>
      <c r="AW88">
        <v>85</v>
      </c>
      <c r="AX88">
        <f>IF(Z88&gt;0, (R88*SUMPRODUCT(K88:$K$98, X88:$X$98)-K88*$AZ$3)/Z88, 0)</f>
        <v>-1.0554554174089321E+28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0.92968762000000005</v>
      </c>
      <c r="Q89" s="5">
        <f t="shared" si="91"/>
        <v>12.5</v>
      </c>
      <c r="R89">
        <f t="shared" si="62"/>
        <v>1000000</v>
      </c>
      <c r="S89">
        <f t="shared" si="63"/>
        <v>-1.5624833714087123E+29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-6.6334073036237582</v>
      </c>
      <c r="AC89">
        <f t="shared" si="64"/>
        <v>-5.9226850925212124</v>
      </c>
      <c r="AE89">
        <f t="shared" si="65"/>
        <v>0</v>
      </c>
      <c r="AF89">
        <f t="shared" si="66"/>
        <v>0</v>
      </c>
      <c r="AG89">
        <f t="shared" si="67"/>
        <v>-4.7381984993393924E-28</v>
      </c>
      <c r="AH89">
        <f t="shared" si="68"/>
        <v>-5.8429721870546912E-22</v>
      </c>
      <c r="AI89">
        <f t="shared" si="69"/>
        <v>-5.8429769252531906E-22</v>
      </c>
      <c r="AJ89">
        <f t="shared" si="70"/>
        <v>-0.71072221110254574</v>
      </c>
      <c r="AK89">
        <f t="shared" si="92"/>
        <v>-0.4643385112536631</v>
      </c>
      <c r="AL89">
        <f t="shared" si="71"/>
        <v>-1.1750607223562088</v>
      </c>
      <c r="AN89">
        <f t="shared" si="72"/>
        <v>0</v>
      </c>
      <c r="AO89">
        <f t="shared" si="73"/>
        <v>0</v>
      </c>
      <c r="AP89">
        <f t="shared" si="74"/>
        <v>-7.0918190030733342E-32</v>
      </c>
      <c r="AQ89">
        <f t="shared" si="75"/>
        <v>-8.7453704601782052E-26</v>
      </c>
      <c r="AR89">
        <f t="shared" si="76"/>
        <v>-8.7453775519972075E-26</v>
      </c>
      <c r="AS89">
        <f t="shared" si="77"/>
        <v>-1.0637615294728705E-4</v>
      </c>
      <c r="AT89">
        <f t="shared" si="78"/>
        <v>-6.9499086592227522E-5</v>
      </c>
      <c r="AU89">
        <f t="shared" si="79"/>
        <v>-1.7587523953951459E-4</v>
      </c>
      <c r="AW89">
        <v>86</v>
      </c>
      <c r="AX89">
        <f>IF(Z89&gt;0, (R89*SUMPRODUCT(K89:$K$98, X89:$X$98)-K89*$AZ$3)/Z89, 0)</f>
        <v>-1.5624833714087123E+29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0.93575936900000001</v>
      </c>
      <c r="Q90" s="5">
        <f t="shared" si="91"/>
        <v>12.5</v>
      </c>
      <c r="R90">
        <f t="shared" si="62"/>
        <v>1000000</v>
      </c>
      <c r="S90">
        <f t="shared" si="63"/>
        <v>-2.5720099730362227E+30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-5.9226850925212124</v>
      </c>
      <c r="AC90">
        <f t="shared" si="64"/>
        <v>-5.2881116897510827</v>
      </c>
      <c r="AE90">
        <f t="shared" si="65"/>
        <v>0</v>
      </c>
      <c r="AF90">
        <f t="shared" si="66"/>
        <v>0</v>
      </c>
      <c r="AG90">
        <f t="shared" si="67"/>
        <v>-2.570028764074221E-29</v>
      </c>
      <c r="AH90">
        <f t="shared" si="68"/>
        <v>-3.5470509103508613E-23</v>
      </c>
      <c r="AI90">
        <f t="shared" si="69"/>
        <v>-3.5470534803796251E-23</v>
      </c>
      <c r="AJ90">
        <f t="shared" si="70"/>
        <v>-0.63457340277012975</v>
      </c>
      <c r="AK90">
        <f t="shared" si="92"/>
        <v>-0.41458795647648489</v>
      </c>
      <c r="AL90">
        <f t="shared" si="71"/>
        <v>-1.0491613592466147</v>
      </c>
      <c r="AN90">
        <f t="shared" si="72"/>
        <v>0</v>
      </c>
      <c r="AO90">
        <f t="shared" si="73"/>
        <v>0</v>
      </c>
      <c r="AP90">
        <f t="shared" si="74"/>
        <v>-3.4345065862900821E-33</v>
      </c>
      <c r="AQ90">
        <f t="shared" si="75"/>
        <v>-4.7401686252700803E-27</v>
      </c>
      <c r="AR90">
        <f t="shared" si="76"/>
        <v>-4.7401720597766663E-27</v>
      </c>
      <c r="AS90">
        <f t="shared" si="77"/>
        <v>-8.4802417847008125E-5</v>
      </c>
      <c r="AT90">
        <f t="shared" si="78"/>
        <v>-5.5404246326711992E-5</v>
      </c>
      <c r="AU90">
        <f t="shared" si="79"/>
        <v>-1.4020666417372012E-4</v>
      </c>
      <c r="AW90">
        <v>87</v>
      </c>
      <c r="AX90">
        <f>IF(Z90&gt;0, (R90*SUMPRODUCT(K90:$K$98, X90:$X$98)-K90*$AZ$3)/Z90, 0)</f>
        <v>-2.5720099730362227E+30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0.94179042899999998</v>
      </c>
      <c r="Q91" s="5">
        <f t="shared" si="91"/>
        <v>12.5</v>
      </c>
      <c r="R91">
        <f t="shared" si="62"/>
        <v>1000000</v>
      </c>
      <c r="S91">
        <f t="shared" si="63"/>
        <v>-4.7634472331753352E+31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-5.2881116897510827</v>
      </c>
      <c r="AC91">
        <f t="shared" si="64"/>
        <v>-4.721528294420609</v>
      </c>
      <c r="AE91">
        <f t="shared" si="65"/>
        <v>0</v>
      </c>
      <c r="AF91">
        <f t="shared" si="66"/>
        <v>0</v>
      </c>
      <c r="AG91">
        <f t="shared" si="67"/>
        <v>-1.2389998417367839E-30</v>
      </c>
      <c r="AH91">
        <f t="shared" si="68"/>
        <v>-1.93634279380784E-24</v>
      </c>
      <c r="AI91">
        <f t="shared" si="69"/>
        <v>-1.9363440328076817E-24</v>
      </c>
      <c r="AJ91">
        <f t="shared" si="70"/>
        <v>-0.56658339533047375</v>
      </c>
      <c r="AK91">
        <f t="shared" si="92"/>
        <v>-0.37016781828257583</v>
      </c>
      <c r="AL91">
        <f t="shared" si="71"/>
        <v>-0.93675121361304958</v>
      </c>
      <c r="AN91">
        <f t="shared" si="72"/>
        <v>0</v>
      </c>
      <c r="AO91">
        <f t="shared" si="73"/>
        <v>0</v>
      </c>
      <c r="AP91">
        <f t="shared" si="74"/>
        <v>-1.4783579385867794E-34</v>
      </c>
      <c r="AQ91">
        <f t="shared" si="75"/>
        <v>-2.3104181652181863E-28</v>
      </c>
      <c r="AR91">
        <f t="shared" si="76"/>
        <v>-2.3104196435761249E-28</v>
      </c>
      <c r="AS91">
        <f t="shared" si="77"/>
        <v>-6.7603968309158343E-5</v>
      </c>
      <c r="AT91">
        <f t="shared" si="78"/>
        <v>-4.4167925961983412E-5</v>
      </c>
      <c r="AU91">
        <f t="shared" si="79"/>
        <v>-1.1177189427114175E-4</v>
      </c>
      <c r="AW91">
        <v>88</v>
      </c>
      <c r="AX91">
        <f>IF(Z91&gt;0, (R91*SUMPRODUCT(K91:$K$98, X91:$X$98)-K91*$AZ$3)/Z91, 0)</f>
        <v>-4.7634472331753352E+31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0.94777327099999997</v>
      </c>
      <c r="Q92" s="5">
        <f t="shared" si="91"/>
        <v>12.5</v>
      </c>
      <c r="R92">
        <f t="shared" si="62"/>
        <v>1000000</v>
      </c>
      <c r="S92">
        <f t="shared" si="63"/>
        <v>-1.0072004125073692E+33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-4.721528294420609</v>
      </c>
      <c r="AC92">
        <f t="shared" si="64"/>
        <v>-4.2156502628755437</v>
      </c>
      <c r="AE92">
        <f t="shared" si="65"/>
        <v>0</v>
      </c>
      <c r="AF92">
        <f t="shared" si="66"/>
        <v>0</v>
      </c>
      <c r="AG92">
        <f t="shared" si="67"/>
        <v>-5.231891054806209E-32</v>
      </c>
      <c r="AH92">
        <f t="shared" si="68"/>
        <v>-9.3943274621708319E-26</v>
      </c>
      <c r="AI92">
        <f t="shared" si="69"/>
        <v>-9.3943326940618864E-26</v>
      </c>
      <c r="AJ92">
        <f t="shared" si="70"/>
        <v>-0.50587803154506528</v>
      </c>
      <c r="AK92">
        <f t="shared" si="92"/>
        <v>-0.33050698060944267</v>
      </c>
      <c r="AL92">
        <f t="shared" si="71"/>
        <v>-0.836385012154508</v>
      </c>
      <c r="AN92">
        <f t="shared" si="72"/>
        <v>0</v>
      </c>
      <c r="AO92">
        <f t="shared" si="73"/>
        <v>0</v>
      </c>
      <c r="AP92">
        <f t="shared" si="74"/>
        <v>-5.5737696462234471E-36</v>
      </c>
      <c r="AQ92">
        <f t="shared" si="75"/>
        <v>-1.0008200994022921E-29</v>
      </c>
      <c r="AR92">
        <f t="shared" si="76"/>
        <v>-1.0008206567792566E-29</v>
      </c>
      <c r="AS92">
        <f t="shared" si="77"/>
        <v>-5.3893469634214181E-5</v>
      </c>
      <c r="AT92">
        <f t="shared" si="78"/>
        <v>-3.5210400161019931E-5</v>
      </c>
      <c r="AU92">
        <f t="shared" si="79"/>
        <v>-8.9103869795234119E-5</v>
      </c>
      <c r="AW92">
        <v>89</v>
      </c>
      <c r="AX92">
        <f>IF(Z92&gt;0, (R92*SUMPRODUCT(K92:$K$98, X92:$X$98)-K92*$AZ$3)/Z92, 0)</f>
        <v>-1.0072004125073692E+33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0.95370057100000005</v>
      </c>
      <c r="Q93" s="5">
        <f t="shared" si="91"/>
        <v>12.5</v>
      </c>
      <c r="R93">
        <f t="shared" si="62"/>
        <v>1000000</v>
      </c>
      <c r="S93">
        <f t="shared" si="63"/>
        <v>-2.4774110981080851E+34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-4.2156502628755437</v>
      </c>
      <c r="AC93">
        <f t="shared" si="64"/>
        <v>-3.7639734489960204</v>
      </c>
      <c r="AE93">
        <f t="shared" si="65"/>
        <v>0</v>
      </c>
      <c r="AF93">
        <f t="shared" si="66"/>
        <v>0</v>
      </c>
      <c r="AG93">
        <f t="shared" si="67"/>
        <v>-1.8991465787967324E-33</v>
      </c>
      <c r="AH93">
        <f t="shared" si="68"/>
        <v>-3.9917259891027795E-27</v>
      </c>
      <c r="AI93">
        <f t="shared" si="69"/>
        <v>-3.9917278882493584E-27</v>
      </c>
      <c r="AJ93">
        <f t="shared" si="70"/>
        <v>-0.4516768138795233</v>
      </c>
      <c r="AK93">
        <f t="shared" si="92"/>
        <v>-0.29509551840128806</v>
      </c>
      <c r="AL93">
        <f t="shared" si="71"/>
        <v>-0.7467723322808113</v>
      </c>
      <c r="AN93">
        <f t="shared" si="72"/>
        <v>0</v>
      </c>
      <c r="AO93">
        <f t="shared" si="73"/>
        <v>0</v>
      </c>
      <c r="AP93">
        <f t="shared" si="74"/>
        <v>-1.8064701387093148E-37</v>
      </c>
      <c r="AQ93">
        <f t="shared" si="75"/>
        <v>-3.7969337815898353E-31</v>
      </c>
      <c r="AR93">
        <f t="shared" si="76"/>
        <v>-3.7969355880599741E-31</v>
      </c>
      <c r="AS93">
        <f t="shared" si="77"/>
        <v>-4.2963544032377445E-5</v>
      </c>
      <c r="AT93">
        <f t="shared" si="78"/>
        <v>-2.8069515434486547E-5</v>
      </c>
      <c r="AU93">
        <f t="shared" si="79"/>
        <v>-7.1033059466863978E-5</v>
      </c>
      <c r="AW93">
        <v>90</v>
      </c>
      <c r="AX93">
        <f>IF(Z93&gt;0, (R93*SUMPRODUCT(K93:$K$98, X93:$X$98)-K93*$AZ$3)/Z93, 0)</f>
        <v>-2.4774110981080851E+34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0.95959776100000005</v>
      </c>
      <c r="Q94" s="5">
        <f t="shared" si="91"/>
        <v>12.5</v>
      </c>
      <c r="R94">
        <f t="shared" si="62"/>
        <v>1000000</v>
      </c>
      <c r="S94">
        <f t="shared" si="63"/>
        <v>-7.2756950392349771E+35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-3.7639734489960204</v>
      </c>
      <c r="AC94">
        <f t="shared" si="64"/>
        <v>-3.3606905794607327</v>
      </c>
      <c r="AE94">
        <f t="shared" si="65"/>
        <v>0</v>
      </c>
      <c r="AF94">
        <f t="shared" si="66"/>
        <v>0</v>
      </c>
      <c r="AG94">
        <f t="shared" si="67"/>
        <v>-5.7738308184610594E-35</v>
      </c>
      <c r="AH94">
        <f t="shared" si="68"/>
        <v>-1.4579334438593235E-28</v>
      </c>
      <c r="AI94">
        <f t="shared" si="69"/>
        <v>-1.4579340212424054E-28</v>
      </c>
      <c r="AJ94">
        <f t="shared" si="70"/>
        <v>-0.40328286953528769</v>
      </c>
      <c r="AK94">
        <f t="shared" si="92"/>
        <v>-0.26347814142972142</v>
      </c>
      <c r="AL94">
        <f t="shared" si="71"/>
        <v>-0.66676101096500906</v>
      </c>
      <c r="AN94">
        <f t="shared" si="72"/>
        <v>0</v>
      </c>
      <c r="AO94">
        <f t="shared" si="73"/>
        <v>0</v>
      </c>
      <c r="AP94">
        <f t="shared" si="74"/>
        <v>-4.9036372235181912E-39</v>
      </c>
      <c r="AQ94">
        <f t="shared" si="75"/>
        <v>-1.2382033574420127E-32</v>
      </c>
      <c r="AR94">
        <f t="shared" si="76"/>
        <v>-1.2382038478057351E-32</v>
      </c>
      <c r="AS94">
        <f t="shared" si="77"/>
        <v>-3.425027426050489E-5</v>
      </c>
      <c r="AT94">
        <f t="shared" si="78"/>
        <v>-2.2376845850196539E-5</v>
      </c>
      <c r="AU94">
        <f t="shared" si="79"/>
        <v>-5.6627120110701426E-5</v>
      </c>
      <c r="AW94">
        <v>91</v>
      </c>
      <c r="AX94">
        <f>IF(Z94&gt;0, (R94*SUMPRODUCT(K94:$K$98, X94:$X$98)-K94*$AZ$3)/Z94, 0)</f>
        <v>-7.2756950392349771E+35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0.96549474700000004</v>
      </c>
      <c r="Q95" s="5">
        <f t="shared" si="91"/>
        <v>12.5</v>
      </c>
      <c r="R95">
        <f t="shared" si="62"/>
        <v>1000000</v>
      </c>
      <c r="S95">
        <f t="shared" si="63"/>
        <v>-2.6509239814954064E+37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-3.3606905794607327</v>
      </c>
      <c r="AC95">
        <f t="shared" si="64"/>
        <v>-3.0006165888042253</v>
      </c>
      <c r="AE95">
        <f t="shared" si="65"/>
        <v>0</v>
      </c>
      <c r="AF95">
        <f t="shared" si="66"/>
        <v>0</v>
      </c>
      <c r="AG95">
        <f t="shared" si="67"/>
        <v>-1.4148918498558542E-36</v>
      </c>
      <c r="AH95">
        <f t="shared" si="68"/>
        <v>-4.4596826602326907E-30</v>
      </c>
      <c r="AI95">
        <f t="shared" si="69"/>
        <v>-4.4596840751245404E-30</v>
      </c>
      <c r="AJ95">
        <f t="shared" si="70"/>
        <v>-0.36007399065650736</v>
      </c>
      <c r="AK95">
        <f t="shared" si="92"/>
        <v>-0.2352483405622513</v>
      </c>
      <c r="AL95">
        <f t="shared" si="71"/>
        <v>-0.59532233121875866</v>
      </c>
      <c r="AN95">
        <f t="shared" si="72"/>
        <v>0</v>
      </c>
      <c r="AO95">
        <f t="shared" si="73"/>
        <v>0</v>
      </c>
      <c r="AP95">
        <f t="shared" si="74"/>
        <v>-1.072900631986883E-40</v>
      </c>
      <c r="AQ95">
        <f t="shared" si="75"/>
        <v>-3.3817399860717697E-34</v>
      </c>
      <c r="AR95">
        <f t="shared" si="76"/>
        <v>-3.3817410589724019E-34</v>
      </c>
      <c r="AS95">
        <f t="shared" si="77"/>
        <v>-2.7304108944917837E-5</v>
      </c>
      <c r="AT95">
        <f t="shared" si="78"/>
        <v>-1.7838684510679639E-5</v>
      </c>
      <c r="AU95">
        <f t="shared" si="79"/>
        <v>-4.5142793455597479E-5</v>
      </c>
      <c r="AW95">
        <v>92</v>
      </c>
      <c r="AX95">
        <f>IF(Z95&gt;0, (R95*SUMPRODUCT(K95:$K$98, X95:$X$98)-K95*$AZ$3)/Z95, 0)</f>
        <v>-2.6509239814954064E+37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0.97139193700000004</v>
      </c>
      <c r="Q96" s="5">
        <f t="shared" si="91"/>
        <v>12.5</v>
      </c>
      <c r="R96">
        <f t="shared" si="62"/>
        <v>1000000</v>
      </c>
      <c r="S96">
        <f t="shared" si="63"/>
        <v>-1.2719735590155036E+39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-3.0006165888042253</v>
      </c>
      <c r="AC96">
        <f t="shared" si="64"/>
        <v>-2.6791219542894864</v>
      </c>
      <c r="AE96">
        <f t="shared" si="65"/>
        <v>0</v>
      </c>
      <c r="AF96">
        <f t="shared" si="66"/>
        <v>0</v>
      </c>
      <c r="AG96">
        <f t="shared" si="67"/>
        <v>-2.6328396680304262E-38</v>
      </c>
      <c r="AH96">
        <f t="shared" si="68"/>
        <v>-1.0995316277415931E-31</v>
      </c>
      <c r="AI96">
        <f t="shared" si="69"/>
        <v>-1.0995318910255599E-31</v>
      </c>
      <c r="AJ96">
        <f t="shared" si="70"/>
        <v>-0.32149463451473892</v>
      </c>
      <c r="AK96">
        <f t="shared" si="92"/>
        <v>-0.21004316121629579</v>
      </c>
      <c r="AL96">
        <f t="shared" si="71"/>
        <v>-0.53153779573103477</v>
      </c>
      <c r="AN96">
        <f t="shared" si="72"/>
        <v>0</v>
      </c>
      <c r="AO96">
        <f t="shared" si="73"/>
        <v>0</v>
      </c>
      <c r="AP96">
        <f t="shared" si="74"/>
        <v>-1.7825537993528322E-42</v>
      </c>
      <c r="AQ96">
        <f t="shared" si="75"/>
        <v>-7.4443358793875877E-36</v>
      </c>
      <c r="AR96">
        <f t="shared" si="76"/>
        <v>-7.4443376619413861E-36</v>
      </c>
      <c r="AS96">
        <f t="shared" si="77"/>
        <v>-2.1766668482874562E-5</v>
      </c>
      <c r="AT96">
        <f t="shared" si="78"/>
        <v>-1.4220890075478026E-5</v>
      </c>
      <c r="AU96">
        <f t="shared" si="79"/>
        <v>-3.5987558558352592E-5</v>
      </c>
      <c r="AW96">
        <v>93</v>
      </c>
      <c r="AX96">
        <f>IF(Z96&gt;0, (R96*SUMPRODUCT(K96:$K$98, X96:$X$98)-K96*$AZ$3)/Z96, 0)</f>
        <v>-1.2719735590155036E+39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0.97728912599999995</v>
      </c>
      <c r="Q97" s="5">
        <f t="shared" si="91"/>
        <v>12.5</v>
      </c>
      <c r="R97">
        <f t="shared" si="62"/>
        <v>1000000</v>
      </c>
      <c r="S97">
        <f t="shared" si="63"/>
        <v>-8.9347961256827128E+40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-2.6791219542894864</v>
      </c>
      <c r="AC97">
        <f t="shared" si="64"/>
        <v>-2.3920731734727556</v>
      </c>
      <c r="AE97">
        <f t="shared" si="65"/>
        <v>0</v>
      </c>
      <c r="AF97">
        <f t="shared" si="66"/>
        <v>0</v>
      </c>
      <c r="AG97">
        <f t="shared" si="67"/>
        <v>-3.3465693282536652E-40</v>
      </c>
      <c r="AH97">
        <f t="shared" si="68"/>
        <v>-2.058436462454068E-33</v>
      </c>
      <c r="AI97">
        <f t="shared" si="69"/>
        <v>-2.0584367971110009E-33</v>
      </c>
      <c r="AJ97">
        <f t="shared" si="70"/>
        <v>-0.2870487808167308</v>
      </c>
      <c r="AK97">
        <f t="shared" si="92"/>
        <v>-0.18753853680026406</v>
      </c>
      <c r="AL97">
        <f t="shared" si="71"/>
        <v>-0.47458731761699485</v>
      </c>
      <c r="AN97">
        <f t="shared" si="72"/>
        <v>0</v>
      </c>
      <c r="AO97">
        <f t="shared" si="73"/>
        <v>0</v>
      </c>
      <c r="AP97">
        <f t="shared" si="74"/>
        <v>-2.0230193519459983E-44</v>
      </c>
      <c r="AQ97">
        <f t="shared" si="75"/>
        <v>-1.2443360318696488E-37</v>
      </c>
      <c r="AR97">
        <f t="shared" si="76"/>
        <v>-1.2443362341715841E-37</v>
      </c>
      <c r="AS97">
        <f t="shared" si="77"/>
        <v>-1.7352254849230334E-5</v>
      </c>
      <c r="AT97">
        <f t="shared" si="78"/>
        <v>-1.1336806501497148E-5</v>
      </c>
      <c r="AU97">
        <f t="shared" si="79"/>
        <v>-2.8689061350727483E-5</v>
      </c>
      <c r="AW97">
        <v>94</v>
      </c>
      <c r="AX97">
        <f>IF(Z97&gt;0, (R97*SUMPRODUCT(K97:$K$98, X97:$X$98)-K97*$AZ$3)/Z97, 0)</f>
        <v>-8.9347961256827128E+40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-2.3920731734727556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-2.677255462602932E-35</v>
      </c>
      <c r="AI98">
        <f t="shared" si="69"/>
        <v>-2.677255462602932E-35</v>
      </c>
      <c r="AJ98">
        <f t="shared" si="70"/>
        <v>-2.3920731734727556</v>
      </c>
      <c r="AK98">
        <f t="shared" si="92"/>
        <v>-0.1674451221430929</v>
      </c>
      <c r="AL98">
        <f t="shared" si="71"/>
        <v>-2.5595182956158484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-1.4450138228185701E-39</v>
      </c>
      <c r="AR98">
        <f t="shared" si="76"/>
        <v>-1.4450138228185701E-39</v>
      </c>
      <c r="AS98">
        <f t="shared" si="77"/>
        <v>-1.2910903905677325E-4</v>
      </c>
      <c r="AT98">
        <f t="shared" si="78"/>
        <v>-9.0376327339741274E-6</v>
      </c>
      <c r="AU98">
        <f t="shared" si="79"/>
        <v>-1.3814667179074737E-4</v>
      </c>
      <c r="AW98">
        <v>95</v>
      </c>
    </row>
    <row r="100" spans="5:50" x14ac:dyDescent="0.25">
      <c r="AN100" s="6">
        <f t="shared" ref="AN100:AU100" si="93">SUM(AN3:AN98)</f>
        <v>66414.21084876603</v>
      </c>
      <c r="AO100" s="6">
        <f t="shared" si="93"/>
        <v>-6641.4210848766033</v>
      </c>
      <c r="AP100" s="6">
        <f t="shared" si="93"/>
        <v>-224.33334374748122</v>
      </c>
      <c r="AQ100" s="6">
        <f t="shared" si="93"/>
        <v>-39570.747089403143</v>
      </c>
      <c r="AR100" s="6">
        <f t="shared" si="93"/>
        <v>19977.709330738828</v>
      </c>
      <c r="AS100" s="6">
        <f t="shared" si="93"/>
        <v>-9696.2448872422192</v>
      </c>
      <c r="AT100" s="6">
        <f t="shared" si="93"/>
        <v>3512.2562712471031</v>
      </c>
      <c r="AU100" s="6">
        <f t="shared" si="93"/>
        <v>13793.720714743731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0146-2873-4DC7-AD59-FE43D82B0B8F}">
  <sheetPr codeName="Sheet9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146496.40642327434</v>
      </c>
      <c r="K3">
        <v>1</v>
      </c>
      <c r="L3" s="2">
        <v>0</v>
      </c>
      <c r="O3">
        <f>$C$3</f>
        <v>146496.40642327434</v>
      </c>
      <c r="P3">
        <f>O3*C5</f>
        <v>14649.640642327435</v>
      </c>
      <c r="Q3" s="5">
        <f>B8</f>
        <v>100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146496.40642327434</v>
      </c>
      <c r="AF3">
        <f t="shared" ref="AF3:AF34" si="4">-$Z3*P3</f>
        <v>-14649.640642327435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131746.76578094691</v>
      </c>
      <c r="AJ3">
        <f t="shared" ref="AJ3:AJ34" si="8">AB3-AC3</f>
        <v>0</v>
      </c>
      <c r="AL3">
        <f t="shared" ref="AL3:AL34" si="9">SUM(AI3:AK3)</f>
        <v>131746.76578094691</v>
      </c>
      <c r="AN3">
        <f t="shared" ref="AN3:AN34" si="10">AE3*$K3</f>
        <v>146496.40642327434</v>
      </c>
      <c r="AO3">
        <f t="shared" ref="AO3:AO34" si="11">AF3*$K3</f>
        <v>-14649.640642327435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131746.76578094691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131746.76578094691</v>
      </c>
      <c r="AW3">
        <v>0</v>
      </c>
      <c r="AX3">
        <f>IF(Z3&gt;0, (R3*SUMPRODUCT(K3:$K$98, X3:$X$98)-K3*$AZ$3)/Z3, 0)</f>
        <v>0</v>
      </c>
      <c r="AZ3">
        <f>C6*SUMPRODUCT(X4:X89, K4:K89)/1</f>
        <v>86766.305184306388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1.482798E-3</v>
      </c>
      <c r="R4">
        <f t="shared" si="0"/>
        <v>1000000</v>
      </c>
      <c r="S4">
        <f t="shared" si="1"/>
        <v>5887.6433227227471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5820.0367037518736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-1482.798</v>
      </c>
      <c r="AI4">
        <f t="shared" si="7"/>
        <v>-1482.798</v>
      </c>
      <c r="AJ4">
        <f t="shared" si="8"/>
        <v>-5820.0367037518736</v>
      </c>
      <c r="AK4">
        <f>G4*SUM(AB4, AE4:AF4)</f>
        <v>0</v>
      </c>
      <c r="AL4">
        <f t="shared" si="9"/>
        <v>-7302.8347037518733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-1383.3361321018751</v>
      </c>
      <c r="AR4">
        <f t="shared" si="14"/>
        <v>-1383.3361321018751</v>
      </c>
      <c r="AS4">
        <f t="shared" si="15"/>
        <v>-5429.6452129413874</v>
      </c>
      <c r="AT4">
        <f t="shared" si="16"/>
        <v>0</v>
      </c>
      <c r="AU4">
        <f t="shared" si="17"/>
        <v>-6812.981345043263</v>
      </c>
      <c r="AW4">
        <v>1</v>
      </c>
      <c r="AX4">
        <f>IF(Z4&gt;0, (R4*SUMPRODUCT(K4:$K$98, X4:$X$98)-K4*$AZ$3)/Z4, 0)</f>
        <v>5887.6433227227471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1.5387599999999999E-3</v>
      </c>
      <c r="Q5" s="5">
        <f t="shared" ref="Q5:Q36" si="29">$C$8</f>
        <v>12.5</v>
      </c>
      <c r="R5">
        <f t="shared" si="0"/>
        <v>1000000</v>
      </c>
      <c r="S5">
        <f t="shared" si="1"/>
        <v>11450.496945498782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5820.0367037518736</v>
      </c>
      <c r="AC5">
        <f t="shared" si="2"/>
        <v>11188.40582529844</v>
      </c>
      <c r="AE5">
        <f t="shared" si="3"/>
        <v>0</v>
      </c>
      <c r="AF5">
        <f t="shared" si="4"/>
        <v>0</v>
      </c>
      <c r="AG5">
        <f t="shared" si="5"/>
        <v>-12.213886740628132</v>
      </c>
      <c r="AH5">
        <f t="shared" si="6"/>
        <v>-1521.0907297495201</v>
      </c>
      <c r="AI5">
        <f t="shared" si="7"/>
        <v>-1533.3046164901482</v>
      </c>
      <c r="AJ5">
        <f t="shared" si="8"/>
        <v>-5368.369121546566</v>
      </c>
      <c r="AK5">
        <f>G5*SUM(AB5, AE5:AF5)</f>
        <v>238.62150485382682</v>
      </c>
      <c r="AL5">
        <f t="shared" si="9"/>
        <v>-6663.052233182887</v>
      </c>
      <c r="AN5">
        <f t="shared" si="10"/>
        <v>0</v>
      </c>
      <c r="AO5">
        <f t="shared" si="11"/>
        <v>0</v>
      </c>
      <c r="AP5">
        <f t="shared" si="12"/>
        <v>-10.444192478853079</v>
      </c>
      <c r="AQ5">
        <f t="shared" si="13"/>
        <v>-1300.696878615895</v>
      </c>
      <c r="AR5">
        <f t="shared" si="14"/>
        <v>-1311.141071094748</v>
      </c>
      <c r="AS5">
        <f t="shared" si="15"/>
        <v>-4590.5354776591203</v>
      </c>
      <c r="AT5">
        <f t="shared" si="16"/>
        <v>204.04716198954804</v>
      </c>
      <c r="AU5">
        <f t="shared" si="17"/>
        <v>-5697.6293867643199</v>
      </c>
      <c r="AW5">
        <v>2</v>
      </c>
      <c r="AX5">
        <f>IF(Z5&gt;0, (R5*SUMPRODUCT(K5:$K$98, X5:$X$98)-K5*$AZ$3)/Z5, 0)</f>
        <v>11450.496945498782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1.6157089999999999E-3</v>
      </c>
      <c r="Q6" s="5">
        <f t="shared" si="29"/>
        <v>12.5</v>
      </c>
      <c r="R6">
        <f t="shared" si="0"/>
        <v>1000000</v>
      </c>
      <c r="S6">
        <f t="shared" si="1"/>
        <v>17757.884514235673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11188.40582529844</v>
      </c>
      <c r="AC6">
        <f t="shared" si="2"/>
        <v>17149.874133980076</v>
      </c>
      <c r="AE6">
        <f t="shared" si="3"/>
        <v>0</v>
      </c>
      <c r="AF6">
        <f t="shared" si="4"/>
        <v>0</v>
      </c>
      <c r="AG6">
        <f t="shared" si="5"/>
        <v>-12.072013786490036</v>
      </c>
      <c r="AH6">
        <f t="shared" si="6"/>
        <v>-1578.7269385450829</v>
      </c>
      <c r="AI6">
        <f t="shared" si="7"/>
        <v>-1590.798952331573</v>
      </c>
      <c r="AJ6">
        <f t="shared" si="8"/>
        <v>-5961.4683086816367</v>
      </c>
      <c r="AK6">
        <f>G6*SUM(AB6, AE6:AF6)</f>
        <v>654.5217407799588</v>
      </c>
      <c r="AL6">
        <f t="shared" si="9"/>
        <v>-6897.7455202332503</v>
      </c>
      <c r="AN6">
        <f t="shared" si="10"/>
        <v>0</v>
      </c>
      <c r="AO6">
        <f t="shared" si="11"/>
        <v>0</v>
      </c>
      <c r="AP6">
        <f t="shared" si="12"/>
        <v>-9.3124725108513591</v>
      </c>
      <c r="AQ6">
        <f t="shared" si="13"/>
        <v>-1217.8457941950546</v>
      </c>
      <c r="AR6">
        <f t="shared" si="14"/>
        <v>-1227.158266705906</v>
      </c>
      <c r="AS6">
        <f t="shared" si="15"/>
        <v>-4598.7364437106626</v>
      </c>
      <c r="AT6">
        <f t="shared" si="16"/>
        <v>504.90463534668828</v>
      </c>
      <c r="AU6">
        <f t="shared" si="17"/>
        <v>-5320.9900750698807</v>
      </c>
      <c r="AW6">
        <v>3</v>
      </c>
      <c r="AX6">
        <f>IF(Z6&gt;0, (R6*SUMPRODUCT(K6:$K$98, X6:$X$98)-K6*$AZ$3)/Z6, 0)</f>
        <v>17757.884514235673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1.70465E-3</v>
      </c>
      <c r="Q7" s="5">
        <f t="shared" si="29"/>
        <v>12.5</v>
      </c>
      <c r="R7">
        <f t="shared" si="0"/>
        <v>1000000</v>
      </c>
      <c r="S7">
        <f t="shared" si="1"/>
        <v>23015.140372207006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17149.874133980076</v>
      </c>
      <c r="AC7">
        <f t="shared" si="2"/>
        <v>21966.966603569213</v>
      </c>
      <c r="AE7">
        <f t="shared" si="3"/>
        <v>0</v>
      </c>
      <c r="AF7">
        <f t="shared" si="4"/>
        <v>0</v>
      </c>
      <c r="AG7">
        <f t="shared" si="5"/>
        <v>-11.930715090323996</v>
      </c>
      <c r="AH7">
        <f t="shared" si="6"/>
        <v>-1646.2846640912194</v>
      </c>
      <c r="AI7">
        <f t="shared" si="7"/>
        <v>-1658.2153791815433</v>
      </c>
      <c r="AJ7">
        <f t="shared" si="8"/>
        <v>-4817.0924695891372</v>
      </c>
      <c r="AK7">
        <f>G7*SUM(AB7, AE7:AF7)</f>
        <v>842.05881997842175</v>
      </c>
      <c r="AL7">
        <f t="shared" si="9"/>
        <v>-5633.2490287922592</v>
      </c>
      <c r="AN7">
        <f t="shared" si="10"/>
        <v>0</v>
      </c>
      <c r="AO7">
        <f t="shared" si="11"/>
        <v>0</v>
      </c>
      <c r="AP7">
        <f t="shared" si="12"/>
        <v>-8.3736450545693977</v>
      </c>
      <c r="AQ7">
        <f t="shared" si="13"/>
        <v>-1155.4549187970356</v>
      </c>
      <c r="AR7">
        <f t="shared" si="14"/>
        <v>-1163.8285638516049</v>
      </c>
      <c r="AS7">
        <f t="shared" si="15"/>
        <v>-3380.9056900614628</v>
      </c>
      <c r="AT7">
        <f t="shared" si="16"/>
        <v>591.00411167201628</v>
      </c>
      <c r="AU7">
        <f t="shared" si="17"/>
        <v>-3953.7301422410519</v>
      </c>
      <c r="AW7">
        <v>4</v>
      </c>
      <c r="AX7">
        <f>IF(Z7&gt;0, (R7*SUMPRODUCT(K7:$K$98, X7:$X$98)-K7*$AZ$3)/Z7, 0)</f>
        <v>23015.140372207006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1.795589E-3</v>
      </c>
      <c r="Q8" s="5">
        <f t="shared" si="29"/>
        <v>12.5</v>
      </c>
      <c r="R8">
        <f t="shared" si="0"/>
        <v>1000000</v>
      </c>
      <c r="S8">
        <f t="shared" si="1"/>
        <v>26361.908448987764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21966.966603569213</v>
      </c>
      <c r="AC8">
        <f t="shared" si="2"/>
        <v>24864.521002438829</v>
      </c>
      <c r="AE8">
        <f t="shared" si="3"/>
        <v>0</v>
      </c>
      <c r="AF8">
        <f t="shared" si="4"/>
        <v>0</v>
      </c>
      <c r="AG8">
        <f t="shared" si="5"/>
        <v>-11.789985278642435</v>
      </c>
      <c r="AH8">
        <f t="shared" si="6"/>
        <v>-1713.8128622655818</v>
      </c>
      <c r="AI8">
        <f t="shared" si="7"/>
        <v>-1725.6028475442242</v>
      </c>
      <c r="AJ8">
        <f t="shared" si="8"/>
        <v>-2897.5543988696154</v>
      </c>
      <c r="AK8">
        <f t="shared" ref="AK8:AK39" si="30">G8*SUM(AB8:AB8, AE8:AF8)</f>
        <v>467.89638865602421</v>
      </c>
      <c r="AL8">
        <f t="shared" si="9"/>
        <v>-4155.2608577578158</v>
      </c>
      <c r="AN8">
        <f t="shared" si="10"/>
        <v>0</v>
      </c>
      <c r="AO8">
        <f t="shared" si="11"/>
        <v>0</v>
      </c>
      <c r="AP8">
        <f t="shared" si="12"/>
        <v>-7.7241416774701888</v>
      </c>
      <c r="AQ8">
        <f t="shared" si="13"/>
        <v>-1122.7947316261893</v>
      </c>
      <c r="AR8">
        <f t="shared" si="14"/>
        <v>-1130.5188733036596</v>
      </c>
      <c r="AS8">
        <f t="shared" si="15"/>
        <v>-1898.3162545240227</v>
      </c>
      <c r="AT8">
        <f t="shared" si="16"/>
        <v>306.53965301404799</v>
      </c>
      <c r="AU8">
        <f t="shared" si="17"/>
        <v>-2722.2954748136344</v>
      </c>
      <c r="AW8">
        <v>5</v>
      </c>
      <c r="AX8">
        <f>IF(Z8&gt;0, (R8*SUMPRODUCT(K8:$K$98, X8:$X$98)-K8*$AZ$3)/Z8, 0)</f>
        <v>26361.908448987764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1.891525E-3</v>
      </c>
      <c r="Q9" s="5">
        <f t="shared" si="29"/>
        <v>12.5</v>
      </c>
      <c r="R9">
        <f t="shared" si="0"/>
        <v>1000000</v>
      </c>
      <c r="S9">
        <f t="shared" si="1"/>
        <v>28703.43543226548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24864.521002438829</v>
      </c>
      <c r="AC9">
        <f t="shared" si="2"/>
        <v>26751.106686203326</v>
      </c>
      <c r="AE9">
        <f t="shared" si="3"/>
        <v>0</v>
      </c>
      <c r="AF9">
        <f t="shared" si="4"/>
        <v>0</v>
      </c>
      <c r="AG9">
        <f t="shared" si="5"/>
        <v>-11.649784373951826</v>
      </c>
      <c r="AH9">
        <f t="shared" si="6"/>
        <v>-1784.0841523347306</v>
      </c>
      <c r="AI9">
        <f t="shared" si="7"/>
        <v>-1795.7339367086824</v>
      </c>
      <c r="AJ9">
        <f t="shared" si="8"/>
        <v>-1886.5856837644969</v>
      </c>
      <c r="AK9">
        <f t="shared" si="30"/>
        <v>146.70067391438909</v>
      </c>
      <c r="AL9">
        <f t="shared" si="9"/>
        <v>-3535.6189465587904</v>
      </c>
      <c r="AN9">
        <f t="shared" si="10"/>
        <v>0</v>
      </c>
      <c r="AO9">
        <f t="shared" si="11"/>
        <v>0</v>
      </c>
      <c r="AP9">
        <f t="shared" si="12"/>
        <v>-7.2282317014954156</v>
      </c>
      <c r="AQ9">
        <f t="shared" si="13"/>
        <v>-1106.9538468776814</v>
      </c>
      <c r="AR9">
        <f t="shared" si="14"/>
        <v>-1114.1820785791767</v>
      </c>
      <c r="AS9">
        <f t="shared" si="15"/>
        <v>-1170.5520041610971</v>
      </c>
      <c r="AT9">
        <f t="shared" si="16"/>
        <v>91.021981847980385</v>
      </c>
      <c r="AU9">
        <f t="shared" si="17"/>
        <v>-2193.7121008922936</v>
      </c>
      <c r="AW9">
        <v>6</v>
      </c>
      <c r="AX9">
        <f>IF(Z9&gt;0, (R9*SUMPRODUCT(K9:$K$98, X9:$X$98)-K9*$AZ$3)/Z9, 0)</f>
        <v>28703.43543226548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2.0024510000000001E-3</v>
      </c>
      <c r="Q10" s="5">
        <f t="shared" si="29"/>
        <v>12.5</v>
      </c>
      <c r="R10">
        <f t="shared" si="0"/>
        <v>1000000</v>
      </c>
      <c r="S10">
        <f t="shared" si="1"/>
        <v>30850.623948773915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26751.106686203326</v>
      </c>
      <c r="AC10">
        <f t="shared" si="2"/>
        <v>28407.151880511199</v>
      </c>
      <c r="AE10">
        <f t="shared" si="3"/>
        <v>0</v>
      </c>
      <c r="AF10">
        <f t="shared" si="4"/>
        <v>0</v>
      </c>
      <c r="AG10">
        <f t="shared" si="5"/>
        <v>-11.509958407842905</v>
      </c>
      <c r="AH10">
        <f t="shared" si="6"/>
        <v>-1866.2497895523368</v>
      </c>
      <c r="AI10">
        <f t="shared" si="7"/>
        <v>-1877.7597479601798</v>
      </c>
      <c r="AJ10">
        <f t="shared" si="8"/>
        <v>-1656.0451943078733</v>
      </c>
      <c r="AK10">
        <f t="shared" si="30"/>
        <v>109.67953741343365</v>
      </c>
      <c r="AL10">
        <f t="shared" si="9"/>
        <v>-3424.1254048546198</v>
      </c>
      <c r="AN10">
        <f t="shared" si="10"/>
        <v>0</v>
      </c>
      <c r="AO10">
        <f t="shared" si="11"/>
        <v>0</v>
      </c>
      <c r="AP10">
        <f t="shared" si="12"/>
        <v>-6.7749503886553182</v>
      </c>
      <c r="AQ10">
        <f t="shared" si="13"/>
        <v>-1098.5052498921314</v>
      </c>
      <c r="AR10">
        <f t="shared" si="14"/>
        <v>-1105.2802002807869</v>
      </c>
      <c r="AS10">
        <f t="shared" si="15"/>
        <v>-974.77537583123035</v>
      </c>
      <c r="AT10">
        <f t="shared" si="16"/>
        <v>64.559175480629563</v>
      </c>
      <c r="AU10">
        <f t="shared" si="17"/>
        <v>-2015.4964006313878</v>
      </c>
      <c r="AW10">
        <v>7</v>
      </c>
      <c r="AX10">
        <f>IF(Z10&gt;0, (R10*SUMPRODUCT(K10:$K$98, X10:$X$98)-K10*$AZ$3)/Z10, 0)</f>
        <v>30850.623948773915</v>
      </c>
    </row>
    <row r="11" spans="1:52" x14ac:dyDescent="0.25">
      <c r="A11" t="s">
        <v>33</v>
      </c>
      <c r="C11" s="25">
        <f>AU91</f>
        <v>30426.176718680101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2.1123779999999998E-3</v>
      </c>
      <c r="Q11" s="5">
        <f t="shared" si="29"/>
        <v>12.5</v>
      </c>
      <c r="R11">
        <f t="shared" si="0"/>
        <v>1000000</v>
      </c>
      <c r="S11">
        <f t="shared" si="1"/>
        <v>32816.778584145366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28407.151880511199</v>
      </c>
      <c r="AC11">
        <f t="shared" si="2"/>
        <v>29851.573769048224</v>
      </c>
      <c r="AE11">
        <f t="shared" si="3"/>
        <v>0</v>
      </c>
      <c r="AF11">
        <f t="shared" si="4"/>
        <v>0</v>
      </c>
      <c r="AG11">
        <f t="shared" si="5"/>
        <v>-11.370545440842832</v>
      </c>
      <c r="AH11">
        <f t="shared" si="6"/>
        <v>-1945.0706337313902</v>
      </c>
      <c r="AI11">
        <f t="shared" si="7"/>
        <v>-1956.441179172233</v>
      </c>
      <c r="AJ11">
        <f t="shared" si="8"/>
        <v>-1444.4218885370246</v>
      </c>
      <c r="AK11">
        <f t="shared" si="30"/>
        <v>68.17716451322687</v>
      </c>
      <c r="AL11">
        <f t="shared" si="9"/>
        <v>-3332.6859031960312</v>
      </c>
      <c r="AN11">
        <f t="shared" si="10"/>
        <v>0</v>
      </c>
      <c r="AO11">
        <f t="shared" si="11"/>
        <v>0</v>
      </c>
      <c r="AP11">
        <f t="shared" si="12"/>
        <v>-6.359644268925007</v>
      </c>
      <c r="AQ11">
        <f t="shared" si="13"/>
        <v>-1087.8948044155791</v>
      </c>
      <c r="AR11">
        <f t="shared" si="14"/>
        <v>-1094.254448684504</v>
      </c>
      <c r="AS11">
        <f t="shared" si="15"/>
        <v>-807.87763728099742</v>
      </c>
      <c r="AT11">
        <f t="shared" si="16"/>
        <v>38.132076937195869</v>
      </c>
      <c r="AU11">
        <f t="shared" si="17"/>
        <v>-1864.0000090283058</v>
      </c>
      <c r="AW11">
        <v>8</v>
      </c>
      <c r="AX11">
        <f>IF(Z11&gt;0, (R11*SUMPRODUCT(K11:$K$98, X11:$X$98)-K11*$AZ$3)/Z11, 0)</f>
        <v>32816.778584145366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2.238294E-3</v>
      </c>
      <c r="Q12" s="5">
        <f t="shared" si="29"/>
        <v>12.5</v>
      </c>
      <c r="R12">
        <f t="shared" si="0"/>
        <v>1000000</v>
      </c>
      <c r="S12">
        <f t="shared" si="1"/>
        <v>34696.964271817953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29851.573769048224</v>
      </c>
      <c r="AC12">
        <f t="shared" si="2"/>
        <v>31175.609235508713</v>
      </c>
      <c r="AE12">
        <f t="shared" si="3"/>
        <v>0</v>
      </c>
      <c r="AF12">
        <f t="shared" si="4"/>
        <v>0</v>
      </c>
      <c r="AG12">
        <f t="shared" si="5"/>
        <v>-11.231389362797438</v>
      </c>
      <c r="AH12">
        <f t="shared" si="6"/>
        <v>-2036.0498909572696</v>
      </c>
      <c r="AI12">
        <f t="shared" si="7"/>
        <v>-2047.281280320067</v>
      </c>
      <c r="AJ12">
        <f t="shared" si="8"/>
        <v>-1324.0354664604893</v>
      </c>
      <c r="AK12">
        <f t="shared" si="30"/>
        <v>68.658619668810914</v>
      </c>
      <c r="AL12">
        <f t="shared" si="9"/>
        <v>-3302.6581271117452</v>
      </c>
      <c r="AN12">
        <f t="shared" si="10"/>
        <v>0</v>
      </c>
      <c r="AO12">
        <f t="shared" si="11"/>
        <v>0</v>
      </c>
      <c r="AP12">
        <f t="shared" si="12"/>
        <v>-5.9696028438909892</v>
      </c>
      <c r="AQ12">
        <f t="shared" si="13"/>
        <v>-1082.1821616853924</v>
      </c>
      <c r="AR12">
        <f t="shared" si="14"/>
        <v>-1088.1517645292834</v>
      </c>
      <c r="AS12">
        <f t="shared" si="15"/>
        <v>-703.73892585150327</v>
      </c>
      <c r="AT12">
        <f t="shared" si="16"/>
        <v>36.492786243364385</v>
      </c>
      <c r="AU12">
        <f t="shared" si="17"/>
        <v>-1755.3979041374223</v>
      </c>
      <c r="AW12">
        <v>9</v>
      </c>
      <c r="AX12">
        <f>IF(Z12&gt;0, (R12*SUMPRODUCT(K12:$K$98, X12:$X$98)-K12*$AZ$3)/Z12, 0)</f>
        <v>34696.964271817953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2.3742030000000001E-3</v>
      </c>
      <c r="Q13" s="5">
        <f t="shared" si="29"/>
        <v>12.5</v>
      </c>
      <c r="R13">
        <f t="shared" si="0"/>
        <v>1000000</v>
      </c>
      <c r="S13">
        <f t="shared" si="1"/>
        <v>36481.009916978059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31175.609235508713</v>
      </c>
      <c r="AC13">
        <f t="shared" si="2"/>
        <v>32372.985160133547</v>
      </c>
      <c r="AE13">
        <f t="shared" si="3"/>
        <v>0</v>
      </c>
      <c r="AF13">
        <f t="shared" si="4"/>
        <v>0</v>
      </c>
      <c r="AG13">
        <f t="shared" si="5"/>
        <v>-11.092409870850142</v>
      </c>
      <c r="AH13">
        <f t="shared" si="6"/>
        <v>-2133.2478655457412</v>
      </c>
      <c r="AI13">
        <f t="shared" si="7"/>
        <v>-2144.3402754165913</v>
      </c>
      <c r="AJ13">
        <f t="shared" si="8"/>
        <v>-1197.3759246248337</v>
      </c>
      <c r="AK13">
        <f t="shared" si="30"/>
        <v>62.351218471017425</v>
      </c>
      <c r="AL13">
        <f t="shared" si="9"/>
        <v>-3279.3649815704075</v>
      </c>
      <c r="AN13">
        <f t="shared" si="10"/>
        <v>0</v>
      </c>
      <c r="AO13">
        <f t="shared" si="11"/>
        <v>0</v>
      </c>
      <c r="AP13">
        <f t="shared" si="12"/>
        <v>-5.6043096639461059</v>
      </c>
      <c r="AQ13">
        <f t="shared" si="13"/>
        <v>-1077.7984015798111</v>
      </c>
      <c r="AR13">
        <f t="shared" si="14"/>
        <v>-1083.402711243757</v>
      </c>
      <c r="AS13">
        <f t="shared" si="15"/>
        <v>-604.96010730597516</v>
      </c>
      <c r="AT13">
        <f t="shared" si="16"/>
        <v>31.502220013905468</v>
      </c>
      <c r="AU13">
        <f t="shared" si="17"/>
        <v>-1656.8605985358267</v>
      </c>
      <c r="AW13">
        <v>10</v>
      </c>
      <c r="AX13">
        <f>IF(Z13&gt;0, (R13*SUMPRODUCT(K13:$K$98, X13:$X$98)-K13*$AZ$3)/Z13, 0)</f>
        <v>36481.009916978059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2.5221050000000002E-3</v>
      </c>
      <c r="Q14" s="5">
        <f t="shared" si="29"/>
        <v>12.5</v>
      </c>
      <c r="R14">
        <f t="shared" si="0"/>
        <v>1000000</v>
      </c>
      <c r="S14">
        <f t="shared" si="1"/>
        <v>38177.425246435894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32372.985160133547</v>
      </c>
      <c r="AC14">
        <f t="shared" si="2"/>
        <v>33454.143361718838</v>
      </c>
      <c r="AE14">
        <f t="shared" si="3"/>
        <v>0</v>
      </c>
      <c r="AF14">
        <f t="shared" si="4"/>
        <v>0</v>
      </c>
      <c r="AG14">
        <f t="shared" si="5"/>
        <v>-10.953509549744322</v>
      </c>
      <c r="AH14">
        <f t="shared" si="6"/>
        <v>-2238.0977917856403</v>
      </c>
      <c r="AI14">
        <f t="shared" si="7"/>
        <v>-2249.0513013353848</v>
      </c>
      <c r="AJ14">
        <f t="shared" si="8"/>
        <v>-1081.158201585291</v>
      </c>
      <c r="AK14">
        <f t="shared" si="30"/>
        <v>58.271373288240383</v>
      </c>
      <c r="AL14">
        <f t="shared" si="9"/>
        <v>-3271.9381296324354</v>
      </c>
      <c r="AN14">
        <f t="shared" si="10"/>
        <v>0</v>
      </c>
      <c r="AO14">
        <f t="shared" si="11"/>
        <v>0</v>
      </c>
      <c r="AP14">
        <f t="shared" si="12"/>
        <v>-5.2615819641392463</v>
      </c>
      <c r="AQ14">
        <f t="shared" si="13"/>
        <v>-1075.0832800902679</v>
      </c>
      <c r="AR14">
        <f t="shared" si="14"/>
        <v>-1080.3448620544073</v>
      </c>
      <c r="AS14">
        <f t="shared" si="15"/>
        <v>-519.34062484796698</v>
      </c>
      <c r="AT14">
        <f t="shared" si="16"/>
        <v>27.990992779678336</v>
      </c>
      <c r="AU14">
        <f t="shared" si="17"/>
        <v>-1571.6944941226959</v>
      </c>
      <c r="AW14">
        <v>11</v>
      </c>
      <c r="AX14">
        <f>IF(Z14&gt;0, (R14*SUMPRODUCT(K14:$K$98, X14:$X$98)-K14*$AZ$3)/Z14, 0)</f>
        <v>38177.425246435894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2.679E-3</v>
      </c>
      <c r="Q15" s="5">
        <f t="shared" si="29"/>
        <v>12.5</v>
      </c>
      <c r="R15">
        <f t="shared" si="0"/>
        <v>1000000</v>
      </c>
      <c r="S15">
        <f t="shared" si="1"/>
        <v>39897.519344770888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33454.143361718838</v>
      </c>
      <c r="AC15">
        <f t="shared" si="2"/>
        <v>34518.152777427393</v>
      </c>
      <c r="AE15">
        <f t="shared" si="3"/>
        <v>0</v>
      </c>
      <c r="AF15">
        <f t="shared" si="4"/>
        <v>0</v>
      </c>
      <c r="AG15">
        <f t="shared" si="5"/>
        <v>-10.814630002163113</v>
      </c>
      <c r="AH15">
        <f t="shared" si="6"/>
        <v>-2347.556166701203</v>
      </c>
      <c r="AI15">
        <f t="shared" si="7"/>
        <v>-2358.3707967033661</v>
      </c>
      <c r="AJ15">
        <f t="shared" si="8"/>
        <v>-1064.009415708555</v>
      </c>
      <c r="AK15">
        <f t="shared" si="30"/>
        <v>137.16198778304724</v>
      </c>
      <c r="AL15">
        <f t="shared" si="9"/>
        <v>-3285.2182246288739</v>
      </c>
      <c r="AN15">
        <f t="shared" si="10"/>
        <v>0</v>
      </c>
      <c r="AO15">
        <f t="shared" si="11"/>
        <v>0</v>
      </c>
      <c r="AP15">
        <f t="shared" si="12"/>
        <v>-4.9282519366435107</v>
      </c>
      <c r="AQ15">
        <f t="shared" si="13"/>
        <v>-1069.7867816661826</v>
      </c>
      <c r="AR15">
        <f t="shared" si="14"/>
        <v>-1074.7150336028262</v>
      </c>
      <c r="AS15">
        <f t="shared" si="15"/>
        <v>-484.87155478493338</v>
      </c>
      <c r="AT15">
        <f t="shared" si="16"/>
        <v>62.505035474211375</v>
      </c>
      <c r="AU15">
        <f t="shared" si="17"/>
        <v>-1497.0815529135482</v>
      </c>
      <c r="AW15">
        <v>12</v>
      </c>
      <c r="AX15">
        <f>IF(Z15&gt;0, (R15*SUMPRODUCT(K15:$K$98, X15:$X$98)-K15*$AZ$3)/Z15, 0)</f>
        <v>39897.519344770888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4.0439999999999999E-3</v>
      </c>
      <c r="Q16" s="5">
        <f t="shared" si="29"/>
        <v>12.5</v>
      </c>
      <c r="R16">
        <f t="shared" si="0"/>
        <v>1000000</v>
      </c>
      <c r="S16">
        <f t="shared" si="1"/>
        <v>41715.467213741904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34518.152777427393</v>
      </c>
      <c r="AC16">
        <f t="shared" si="2"/>
        <v>35584.125634792363</v>
      </c>
      <c r="AE16">
        <f t="shared" si="3"/>
        <v>0</v>
      </c>
      <c r="AF16">
        <f t="shared" si="4"/>
        <v>0</v>
      </c>
      <c r="AG16">
        <f t="shared" si="5"/>
        <v>-10.662749338412732</v>
      </c>
      <c r="AH16">
        <f t="shared" si="6"/>
        <v>-3498.7490982998097</v>
      </c>
      <c r="AI16">
        <f t="shared" si="7"/>
        <v>-3509.4118476382223</v>
      </c>
      <c r="AJ16">
        <f t="shared" si="8"/>
        <v>-1065.97285736497</v>
      </c>
      <c r="AK16">
        <f t="shared" si="30"/>
        <v>245.0788847197345</v>
      </c>
      <c r="AL16">
        <f t="shared" si="9"/>
        <v>-4330.3058202834582</v>
      </c>
      <c r="AN16">
        <f t="shared" si="10"/>
        <v>0</v>
      </c>
      <c r="AO16">
        <f t="shared" si="11"/>
        <v>0</v>
      </c>
      <c r="AP16">
        <f t="shared" si="12"/>
        <v>-4.5965751267101389</v>
      </c>
      <c r="AQ16">
        <f t="shared" si="13"/>
        <v>-1508.2660737327672</v>
      </c>
      <c r="AR16">
        <f t="shared" si="14"/>
        <v>-1512.8626488594773</v>
      </c>
      <c r="AS16">
        <f t="shared" si="15"/>
        <v>-459.52729135817316</v>
      </c>
      <c r="AT16">
        <f t="shared" si="16"/>
        <v>105.65037869982308</v>
      </c>
      <c r="AU16">
        <f t="shared" si="17"/>
        <v>-1866.7395615178275</v>
      </c>
      <c r="AW16">
        <v>13</v>
      </c>
      <c r="AX16">
        <f>IF(Z16&gt;0, (R16*SUMPRODUCT(K16:$K$98, X16:$X$98)-K16*$AZ$3)/Z16, 0)</f>
        <v>41715.467213741904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5.607E-3</v>
      </c>
      <c r="Q17" s="5">
        <f t="shared" si="29"/>
        <v>12.5</v>
      </c>
      <c r="R17">
        <f t="shared" si="0"/>
        <v>1000000</v>
      </c>
      <c r="S17">
        <f t="shared" si="1"/>
        <v>43252.124500318183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35584.125634792363</v>
      </c>
      <c r="AC17">
        <f t="shared" si="2"/>
        <v>36319.105858330273</v>
      </c>
      <c r="AE17">
        <f t="shared" si="3"/>
        <v>0</v>
      </c>
      <c r="AF17">
        <f t="shared" si="4"/>
        <v>0</v>
      </c>
      <c r="AG17">
        <f t="shared" si="5"/>
        <v>-10.496335809488125</v>
      </c>
      <c r="AH17">
        <f t="shared" si="6"/>
        <v>-4782.8828432384153</v>
      </c>
      <c r="AI17">
        <f t="shared" si="7"/>
        <v>-4793.3791790479036</v>
      </c>
      <c r="AJ17">
        <f t="shared" si="8"/>
        <v>-734.98022353791021</v>
      </c>
      <c r="AK17">
        <f t="shared" si="30"/>
        <v>491.06093376013462</v>
      </c>
      <c r="AL17">
        <f t="shared" si="9"/>
        <v>-5037.2984688256793</v>
      </c>
      <c r="AN17">
        <f t="shared" si="10"/>
        <v>0</v>
      </c>
      <c r="AO17">
        <f t="shared" si="11"/>
        <v>0</v>
      </c>
      <c r="AP17">
        <f t="shared" si="12"/>
        <v>-4.2534652930133232</v>
      </c>
      <c r="AQ17">
        <f t="shared" si="13"/>
        <v>-1938.1836236483359</v>
      </c>
      <c r="AR17">
        <f t="shared" si="14"/>
        <v>-1942.4370889413494</v>
      </c>
      <c r="AS17">
        <f t="shared" si="15"/>
        <v>-297.83849608200859</v>
      </c>
      <c r="AT17">
        <f t="shared" si="16"/>
        <v>198.99426584802717</v>
      </c>
      <c r="AU17">
        <f t="shared" si="17"/>
        <v>-2041.281319175331</v>
      </c>
      <c r="AW17">
        <v>14</v>
      </c>
      <c r="AX17">
        <f>IF(Z17&gt;0, (R17*SUMPRODUCT(K17:$K$98, X17:$X$98)-K17*$AZ$3)/Z17, 0)</f>
        <v>43252.124500318183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7.2589999999999998E-3</v>
      </c>
      <c r="Q18" s="5">
        <f t="shared" si="29"/>
        <v>12.5</v>
      </c>
      <c r="R18">
        <f t="shared" si="0"/>
        <v>1000000</v>
      </c>
      <c r="S18">
        <f t="shared" si="1"/>
        <v>44509.90392998296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36319.105858330273</v>
      </c>
      <c r="AC18">
        <f t="shared" si="2"/>
        <v>36730.212062399514</v>
      </c>
      <c r="AE18">
        <f t="shared" si="3"/>
        <v>0</v>
      </c>
      <c r="AF18">
        <f t="shared" si="4"/>
        <v>0</v>
      </c>
      <c r="AG18">
        <f t="shared" si="5"/>
        <v>-10.31517954975217</v>
      </c>
      <c r="AH18">
        <f t="shared" si="6"/>
        <v>-6095.4321312859438</v>
      </c>
      <c r="AI18">
        <f t="shared" si="7"/>
        <v>-6105.7473108356962</v>
      </c>
      <c r="AJ18">
        <f t="shared" si="8"/>
        <v>-411.10620406924136</v>
      </c>
      <c r="AK18">
        <f t="shared" si="30"/>
        <v>784.49268653993397</v>
      </c>
      <c r="AL18">
        <f t="shared" si="9"/>
        <v>-5732.3608283650037</v>
      </c>
      <c r="AN18">
        <f t="shared" si="10"/>
        <v>0</v>
      </c>
      <c r="AO18">
        <f t="shared" si="11"/>
        <v>0</v>
      </c>
      <c r="AP18">
        <f t="shared" si="12"/>
        <v>-3.9007602981720852</v>
      </c>
      <c r="AQ18">
        <f t="shared" si="13"/>
        <v>-2305.0320688304378</v>
      </c>
      <c r="AR18">
        <f t="shared" si="14"/>
        <v>-2308.9328291286101</v>
      </c>
      <c r="AS18">
        <f t="shared" si="15"/>
        <v>-155.46280619071302</v>
      </c>
      <c r="AT18">
        <f t="shared" si="16"/>
        <v>296.66162485119855</v>
      </c>
      <c r="AU18">
        <f t="shared" si="17"/>
        <v>-2167.7340104681248</v>
      </c>
      <c r="AW18">
        <v>15</v>
      </c>
      <c r="AX18">
        <f>IF(Z18&gt;0, (R18*SUMPRODUCT(K18:$K$98, X18:$X$98)-K18*$AZ$3)/Z18, 0)</f>
        <v>44509.90392998296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9.0740000000000005E-3</v>
      </c>
      <c r="Q19" s="5">
        <f t="shared" si="29"/>
        <v>12.5</v>
      </c>
      <c r="R19">
        <f t="shared" si="0"/>
        <v>1000000</v>
      </c>
      <c r="S19">
        <f t="shared" si="1"/>
        <v>45260.845543772346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36730.212062399514</v>
      </c>
      <c r="AC19">
        <f t="shared" si="2"/>
        <v>36637.487878515123</v>
      </c>
      <c r="AE19">
        <f t="shared" si="3"/>
        <v>0</v>
      </c>
      <c r="AF19">
        <f t="shared" si="4"/>
        <v>0</v>
      </c>
      <c r="AG19">
        <f t="shared" si="5"/>
        <v>-10.118427815020196</v>
      </c>
      <c r="AH19">
        <f t="shared" si="6"/>
        <v>-7487.995138756095</v>
      </c>
      <c r="AI19">
        <f t="shared" si="7"/>
        <v>-7498.1135665711154</v>
      </c>
      <c r="AJ19">
        <f t="shared" si="8"/>
        <v>92.724183884391095</v>
      </c>
      <c r="AK19">
        <f t="shared" si="30"/>
        <v>819.08372899150913</v>
      </c>
      <c r="AL19">
        <f t="shared" si="9"/>
        <v>-6586.3056536952154</v>
      </c>
      <c r="AN19">
        <f t="shared" si="10"/>
        <v>0</v>
      </c>
      <c r="AO19">
        <f t="shared" si="11"/>
        <v>0</v>
      </c>
      <c r="AP19">
        <f t="shared" si="12"/>
        <v>-3.5683644467450812</v>
      </c>
      <c r="AQ19">
        <f t="shared" si="13"/>
        <v>-2640.716138812907</v>
      </c>
      <c r="AR19">
        <f t="shared" si="14"/>
        <v>-2644.2845032596524</v>
      </c>
      <c r="AS19">
        <f t="shared" si="15"/>
        <v>32.70010787993688</v>
      </c>
      <c r="AT19">
        <f t="shared" si="16"/>
        <v>288.85804305506633</v>
      </c>
      <c r="AU19">
        <f t="shared" si="17"/>
        <v>-2322.7263523246493</v>
      </c>
      <c r="AW19">
        <v>16</v>
      </c>
      <c r="AX19">
        <f>IF(Z19&gt;0, (R19*SUMPRODUCT(K19:$K$98, X19:$X$98)-K19*$AZ$3)/Z19, 0)</f>
        <v>45260.845543772346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1.1021E-2</v>
      </c>
      <c r="Q20" s="5">
        <f t="shared" si="29"/>
        <v>12.5</v>
      </c>
      <c r="R20">
        <f t="shared" si="0"/>
        <v>1000000</v>
      </c>
      <c r="S20">
        <f t="shared" si="1"/>
        <v>44889.081055184964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36637.487878515123</v>
      </c>
      <c r="AC20">
        <f t="shared" si="2"/>
        <v>35572.723403271797</v>
      </c>
      <c r="AE20">
        <f t="shared" si="3"/>
        <v>0</v>
      </c>
      <c r="AF20">
        <f t="shared" si="4"/>
        <v>0</v>
      </c>
      <c r="AG20">
        <f t="shared" si="5"/>
        <v>-9.9057283439206572</v>
      </c>
      <c r="AH20">
        <f t="shared" si="6"/>
        <v>-8921.215435947006</v>
      </c>
      <c r="AI20">
        <f t="shared" si="7"/>
        <v>-8931.1211642909275</v>
      </c>
      <c r="AJ20">
        <f t="shared" si="8"/>
        <v>1064.7644752433262</v>
      </c>
      <c r="AK20">
        <f t="shared" si="30"/>
        <v>157.54119787761502</v>
      </c>
      <c r="AL20">
        <f t="shared" si="9"/>
        <v>-7708.8154911699867</v>
      </c>
      <c r="AN20">
        <f t="shared" si="10"/>
        <v>0</v>
      </c>
      <c r="AO20">
        <f t="shared" si="11"/>
        <v>0</v>
      </c>
      <c r="AP20">
        <f t="shared" si="12"/>
        <v>-3.3134343713459673</v>
      </c>
      <c r="AQ20">
        <f t="shared" si="13"/>
        <v>-2984.1179601690251</v>
      </c>
      <c r="AR20">
        <f t="shared" si="14"/>
        <v>-2987.4313945403715</v>
      </c>
      <c r="AS20">
        <f t="shared" si="15"/>
        <v>356.16030312648434</v>
      </c>
      <c r="AT20">
        <f t="shared" si="16"/>
        <v>52.697025582280304</v>
      </c>
      <c r="AU20">
        <f t="shared" si="17"/>
        <v>-2578.5740658316067</v>
      </c>
      <c r="AW20">
        <v>17</v>
      </c>
      <c r="AX20">
        <f>IF(Z20&gt;0, (R20*SUMPRODUCT(K20:$K$98, X20:$X$98)-K20*$AZ$3)/Z20, 0)</f>
        <v>44889.081055184964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1.3263E-2</v>
      </c>
      <c r="Q21" s="5">
        <f t="shared" si="29"/>
        <v>12.5</v>
      </c>
      <c r="R21">
        <f t="shared" si="0"/>
        <v>1000000</v>
      </c>
      <c r="S21">
        <f t="shared" si="1"/>
        <v>43942.747647559831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35572.723403271797</v>
      </c>
      <c r="AC21">
        <f t="shared" si="2"/>
        <v>34012.711021416311</v>
      </c>
      <c r="AE21">
        <f t="shared" si="3"/>
        <v>0</v>
      </c>
      <c r="AF21">
        <f t="shared" si="4"/>
        <v>0</v>
      </c>
      <c r="AG21">
        <f t="shared" si="5"/>
        <v>-9.6752913854560312</v>
      </c>
      <c r="AH21">
        <f t="shared" si="6"/>
        <v>-10510.374002033574</v>
      </c>
      <c r="AI21">
        <f t="shared" si="7"/>
        <v>-10520.04929341903</v>
      </c>
      <c r="AJ21">
        <f t="shared" si="8"/>
        <v>1560.0123818554857</v>
      </c>
      <c r="AK21">
        <f t="shared" si="30"/>
        <v>56.91635744523488</v>
      </c>
      <c r="AL21">
        <f t="shared" si="9"/>
        <v>-8903.1205541183099</v>
      </c>
      <c r="AN21">
        <f t="shared" si="10"/>
        <v>0</v>
      </c>
      <c r="AO21">
        <f t="shared" si="11"/>
        <v>0</v>
      </c>
      <c r="AP21">
        <f t="shared" si="12"/>
        <v>-3.0775522513934446</v>
      </c>
      <c r="AQ21">
        <f t="shared" si="13"/>
        <v>-3343.1783999362165</v>
      </c>
      <c r="AR21">
        <f t="shared" si="14"/>
        <v>-3346.2559521876101</v>
      </c>
      <c r="AS21">
        <f t="shared" si="15"/>
        <v>496.21447320934726</v>
      </c>
      <c r="AT21">
        <f t="shared" si="16"/>
        <v>18.104164207395659</v>
      </c>
      <c r="AU21">
        <f t="shared" si="17"/>
        <v>-2831.937314770867</v>
      </c>
      <c r="AW21">
        <v>18</v>
      </c>
      <c r="AX21">
        <f>IF(Z21&gt;0, (R21*SUMPRODUCT(K21:$K$98, X21:$X$98)-K21*$AZ$3)/Z21, 0)</f>
        <v>43942.747647559831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1.5814999999999999E-2</v>
      </c>
      <c r="Q22" s="5">
        <f t="shared" si="29"/>
        <v>12.5</v>
      </c>
      <c r="R22">
        <f t="shared" si="0"/>
        <v>1000000</v>
      </c>
      <c r="S22">
        <f t="shared" si="1"/>
        <v>43099.932006540388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34012.711021416311</v>
      </c>
      <c r="AC22">
        <f t="shared" si="2"/>
        <v>32499.154579880578</v>
      </c>
      <c r="AE22">
        <f t="shared" si="3"/>
        <v>0</v>
      </c>
      <c r="AF22">
        <f t="shared" si="4"/>
        <v>0</v>
      </c>
      <c r="AG22">
        <f t="shared" si="5"/>
        <v>-9.425523738340484</v>
      </c>
      <c r="AH22">
        <f t="shared" si="6"/>
        <v>-12241.17866087897</v>
      </c>
      <c r="AI22">
        <f t="shared" si="7"/>
        <v>-12250.60418461731</v>
      </c>
      <c r="AJ22">
        <f t="shared" si="8"/>
        <v>1513.556441535733</v>
      </c>
      <c r="AK22">
        <f t="shared" si="30"/>
        <v>714.26693144974263</v>
      </c>
      <c r="AL22">
        <f t="shared" si="9"/>
        <v>-10022.780811631834</v>
      </c>
      <c r="AN22">
        <f t="shared" si="10"/>
        <v>0</v>
      </c>
      <c r="AO22">
        <f t="shared" si="11"/>
        <v>0</v>
      </c>
      <c r="AP22">
        <f t="shared" si="12"/>
        <v>-2.7993512978746242</v>
      </c>
      <c r="AQ22">
        <f t="shared" si="13"/>
        <v>-3635.5920713940109</v>
      </c>
      <c r="AR22">
        <f t="shared" si="14"/>
        <v>-3638.3914226918855</v>
      </c>
      <c r="AS22">
        <f t="shared" si="15"/>
        <v>449.52156576559008</v>
      </c>
      <c r="AT22">
        <f t="shared" si="16"/>
        <v>212.1350618904498</v>
      </c>
      <c r="AU22">
        <f t="shared" si="17"/>
        <v>-2976.7347950358453</v>
      </c>
      <c r="AW22">
        <v>19</v>
      </c>
      <c r="AX22">
        <f>IF(Z22&gt;0, (R22*SUMPRODUCT(K22:$K$98, X22:$X$98)-K22*$AZ$3)/Z22, 0)</f>
        <v>43099.932006540388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1.864E-2</v>
      </c>
      <c r="Q23" s="5">
        <f t="shared" si="29"/>
        <v>12.5</v>
      </c>
      <c r="R23">
        <f t="shared" si="0"/>
        <v>1000000</v>
      </c>
      <c r="S23">
        <f t="shared" si="1"/>
        <v>43176.637506049621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32499.154579880578</v>
      </c>
      <c r="AC23">
        <f t="shared" si="2"/>
        <v>31624.56143967438</v>
      </c>
      <c r="AE23">
        <f t="shared" si="3"/>
        <v>0</v>
      </c>
      <c r="AF23">
        <f t="shared" si="4"/>
        <v>0</v>
      </c>
      <c r="AG23">
        <f t="shared" si="5"/>
        <v>-9.1555767384744122</v>
      </c>
      <c r="AH23">
        <f t="shared" si="6"/>
        <v>-14055.34099861333</v>
      </c>
      <c r="AI23">
        <f t="shared" si="7"/>
        <v>-14064.496575351804</v>
      </c>
      <c r="AJ23">
        <f t="shared" si="8"/>
        <v>874.59314020619786</v>
      </c>
      <c r="AK23">
        <f t="shared" si="30"/>
        <v>2274.9408205916407</v>
      </c>
      <c r="AL23">
        <f t="shared" si="9"/>
        <v>-10914.962614553966</v>
      </c>
      <c r="AN23">
        <f t="shared" si="10"/>
        <v>0</v>
      </c>
      <c r="AO23">
        <f t="shared" si="11"/>
        <v>0</v>
      </c>
      <c r="AP23">
        <f t="shared" si="12"/>
        <v>-2.4278373899138348</v>
      </c>
      <c r="AQ23">
        <f t="shared" si="13"/>
        <v>-3727.1362994559286</v>
      </c>
      <c r="AR23">
        <f t="shared" si="14"/>
        <v>-3729.5641368458423</v>
      </c>
      <c r="AS23">
        <f t="shared" si="15"/>
        <v>231.92093599431465</v>
      </c>
      <c r="AT23">
        <f t="shared" si="16"/>
        <v>603.2592530040846</v>
      </c>
      <c r="AU23">
        <f t="shared" si="17"/>
        <v>-2894.3839478474433</v>
      </c>
      <c r="AW23">
        <v>20</v>
      </c>
      <c r="AX23">
        <f>IF(Z23&gt;0, (R23*SUMPRODUCT(K23:$K$98, X23:$X$98)-K23*$AZ$3)/Z23, 0)</f>
        <v>43176.637506049621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2.1847999999999999E-2</v>
      </c>
      <c r="Q24" s="5">
        <f t="shared" si="29"/>
        <v>12.5</v>
      </c>
      <c r="R24">
        <f t="shared" si="0"/>
        <v>1000000</v>
      </c>
      <c r="S24">
        <f t="shared" si="1"/>
        <v>42817.347203952864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31624.56143967438</v>
      </c>
      <c r="AC24">
        <f t="shared" si="2"/>
        <v>30362.602757350458</v>
      </c>
      <c r="AE24">
        <f t="shared" si="3"/>
        <v>0</v>
      </c>
      <c r="AF24">
        <f t="shared" si="4"/>
        <v>0</v>
      </c>
      <c r="AG24">
        <f t="shared" si="5"/>
        <v>-8.8639899305074774</v>
      </c>
      <c r="AH24">
        <f t="shared" si="6"/>
        <v>-16002.483246575115</v>
      </c>
      <c r="AI24">
        <f t="shared" si="7"/>
        <v>-16011.347236505622</v>
      </c>
      <c r="AJ24">
        <f t="shared" si="8"/>
        <v>1261.9586823239224</v>
      </c>
      <c r="AK24">
        <f t="shared" si="30"/>
        <v>2213.7193007772066</v>
      </c>
      <c r="AL24">
        <f t="shared" si="9"/>
        <v>-12535.669253404492</v>
      </c>
      <c r="AN24">
        <f t="shared" si="10"/>
        <v>0</v>
      </c>
      <c r="AO24">
        <f t="shared" si="11"/>
        <v>0</v>
      </c>
      <c r="AP24">
        <f t="shared" si="12"/>
        <v>-2.0986746649284451</v>
      </c>
      <c r="AQ24">
        <f t="shared" si="13"/>
        <v>-3788.8136639169611</v>
      </c>
      <c r="AR24">
        <f t="shared" si="14"/>
        <v>-3790.9123385818893</v>
      </c>
      <c r="AS24">
        <f t="shared" si="15"/>
        <v>298.7865211426377</v>
      </c>
      <c r="AT24">
        <f t="shared" si="16"/>
        <v>524.12927453971645</v>
      </c>
      <c r="AU24">
        <f t="shared" si="17"/>
        <v>-2967.9965428995351</v>
      </c>
      <c r="AW24">
        <v>21</v>
      </c>
      <c r="AX24">
        <f>IF(Z24&gt;0, (R24*SUMPRODUCT(K24:$K$98, X24:$X$98)-K24*$AZ$3)/Z24, 0)</f>
        <v>42817.347203952864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2.5484E-2</v>
      </c>
      <c r="Q25" s="5">
        <f t="shared" si="29"/>
        <v>12.5</v>
      </c>
      <c r="R25">
        <f t="shared" si="0"/>
        <v>1000000</v>
      </c>
      <c r="S25">
        <f t="shared" si="1"/>
        <v>42071.136891938448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30362.602757350458</v>
      </c>
      <c r="AC25">
        <f t="shared" si="2"/>
        <v>28774.840537301348</v>
      </c>
      <c r="AE25">
        <f t="shared" si="3"/>
        <v>0</v>
      </c>
      <c r="AF25">
        <f t="shared" si="4"/>
        <v>0</v>
      </c>
      <c r="AG25">
        <f t="shared" si="5"/>
        <v>-8.5494601118133513</v>
      </c>
      <c r="AH25">
        <f t="shared" si="6"/>
        <v>-18071.193551124205</v>
      </c>
      <c r="AI25">
        <f t="shared" si="7"/>
        <v>-18079.743011236016</v>
      </c>
      <c r="AJ25">
        <f t="shared" si="8"/>
        <v>1587.7622200491096</v>
      </c>
      <c r="AK25">
        <f t="shared" si="30"/>
        <v>2125.3821930145323</v>
      </c>
      <c r="AL25">
        <f t="shared" si="9"/>
        <v>-14366.598598172375</v>
      </c>
      <c r="AN25">
        <f t="shared" si="10"/>
        <v>0</v>
      </c>
      <c r="AO25">
        <f t="shared" si="11"/>
        <v>0</v>
      </c>
      <c r="AP25">
        <f t="shared" si="12"/>
        <v>-1.8073261545697539</v>
      </c>
      <c r="AQ25">
        <f t="shared" si="13"/>
        <v>-3820.1875115026064</v>
      </c>
      <c r="AR25">
        <f t="shared" si="14"/>
        <v>-3821.994837657176</v>
      </c>
      <c r="AS25">
        <f t="shared" si="15"/>
        <v>335.6474151586919</v>
      </c>
      <c r="AT25">
        <f t="shared" si="16"/>
        <v>449.29840898190344</v>
      </c>
      <c r="AU25">
        <f t="shared" si="17"/>
        <v>-3037.049013516581</v>
      </c>
      <c r="AW25">
        <v>22</v>
      </c>
      <c r="AX25">
        <f>IF(Z25&gt;0, (R25*SUMPRODUCT(K25:$K$98, X25:$X$98)-K25*$AZ$3)/Z25, 0)</f>
        <v>42071.136891938448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2.9274999999999999E-2</v>
      </c>
      <c r="Q26" s="5">
        <f t="shared" si="29"/>
        <v>12.5</v>
      </c>
      <c r="R26">
        <f t="shared" si="0"/>
        <v>1000000</v>
      </c>
      <c r="S26">
        <f t="shared" si="1"/>
        <v>40968.051642498998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28774.840537301348</v>
      </c>
      <c r="AC26">
        <f t="shared" si="2"/>
        <v>26919.877529252179</v>
      </c>
      <c r="AE26">
        <f t="shared" si="3"/>
        <v>0</v>
      </c>
      <c r="AF26">
        <f t="shared" si="4"/>
        <v>0</v>
      </c>
      <c r="AG26">
        <f t="shared" si="5"/>
        <v>-8.2136800659218814</v>
      </c>
      <c r="AH26">
        <f t="shared" si="6"/>
        <v>-20022.835581866868</v>
      </c>
      <c r="AI26">
        <f t="shared" si="7"/>
        <v>-20031.049261932789</v>
      </c>
      <c r="AJ26">
        <f t="shared" si="8"/>
        <v>1854.9630080491697</v>
      </c>
      <c r="AK26">
        <f t="shared" si="30"/>
        <v>2014.2388376110946</v>
      </c>
      <c r="AL26">
        <f t="shared" si="9"/>
        <v>-16161.847416272525</v>
      </c>
      <c r="AN26">
        <f t="shared" si="10"/>
        <v>0</v>
      </c>
      <c r="AO26">
        <f t="shared" si="11"/>
        <v>0</v>
      </c>
      <c r="AP26">
        <f t="shared" si="12"/>
        <v>-1.5503066248652024</v>
      </c>
      <c r="AQ26">
        <f t="shared" si="13"/>
        <v>-3779.2480839306813</v>
      </c>
      <c r="AR26">
        <f t="shared" si="14"/>
        <v>-3780.7983905555466</v>
      </c>
      <c r="AS26">
        <f t="shared" si="15"/>
        <v>350.11851169975461</v>
      </c>
      <c r="AT26">
        <f t="shared" si="16"/>
        <v>380.1813302864241</v>
      </c>
      <c r="AU26">
        <f t="shared" si="17"/>
        <v>-3050.4985485693678</v>
      </c>
      <c r="AW26">
        <v>23</v>
      </c>
      <c r="AX26">
        <f>IF(Z26&gt;0, (R26*SUMPRODUCT(K26:$K$98, X26:$X$98)-K26*$AZ$3)/Z26, 0)</f>
        <v>40968.051642498998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3.3331E-2</v>
      </c>
      <c r="Q27" s="5">
        <f t="shared" si="29"/>
        <v>12.5</v>
      </c>
      <c r="R27">
        <f t="shared" si="0"/>
        <v>1000000</v>
      </c>
      <c r="S27">
        <f t="shared" si="1"/>
        <v>39602.973195476916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26919.877529252179</v>
      </c>
      <c r="AC27">
        <f t="shared" si="2"/>
        <v>24895.294180547786</v>
      </c>
      <c r="AE27">
        <f t="shared" si="3"/>
        <v>0</v>
      </c>
      <c r="AF27">
        <f t="shared" si="4"/>
        <v>0</v>
      </c>
      <c r="AG27">
        <f t="shared" si="5"/>
        <v>-7.8577730949854203</v>
      </c>
      <c r="AH27">
        <f t="shared" si="6"/>
        <v>-21901.613622179379</v>
      </c>
      <c r="AI27">
        <f t="shared" si="7"/>
        <v>-21909.471395274362</v>
      </c>
      <c r="AJ27">
        <f t="shared" si="8"/>
        <v>2024.5833487043928</v>
      </c>
      <c r="AK27">
        <f t="shared" si="30"/>
        <v>1884.3914270476528</v>
      </c>
      <c r="AL27">
        <f t="shared" si="9"/>
        <v>-18000.496619522317</v>
      </c>
      <c r="AN27">
        <f t="shared" si="10"/>
        <v>0</v>
      </c>
      <c r="AO27">
        <f t="shared" si="11"/>
        <v>0</v>
      </c>
      <c r="AP27">
        <f t="shared" si="12"/>
        <v>-1.3242234718778287</v>
      </c>
      <c r="AQ27">
        <f t="shared" si="13"/>
        <v>-3690.9478652415755</v>
      </c>
      <c r="AR27">
        <f t="shared" si="14"/>
        <v>-3692.2720887134528</v>
      </c>
      <c r="AS27">
        <f t="shared" si="15"/>
        <v>341.19091487107215</v>
      </c>
      <c r="AT27">
        <f t="shared" si="16"/>
        <v>317.5652093459297</v>
      </c>
      <c r="AU27">
        <f t="shared" si="17"/>
        <v>-3033.515964496451</v>
      </c>
      <c r="AW27">
        <v>24</v>
      </c>
      <c r="AX27">
        <f>IF(Z27&gt;0, (R27*SUMPRODUCT(K27:$K$98, X27:$X$98)-K27*$AZ$3)/Z27, 0)</f>
        <v>39602.973195476916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3.7801000000000001E-2</v>
      </c>
      <c r="Q28" s="5">
        <f t="shared" si="29"/>
        <v>12.5</v>
      </c>
      <c r="R28">
        <f t="shared" si="0"/>
        <v>1000000</v>
      </c>
      <c r="S28">
        <f t="shared" si="1"/>
        <v>38042.156355757761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24895.294180547786</v>
      </c>
      <c r="AC28">
        <f t="shared" si="2"/>
        <v>22771.011257472532</v>
      </c>
      <c r="AE28">
        <f t="shared" si="3"/>
        <v>0</v>
      </c>
      <c r="AF28">
        <f t="shared" si="4"/>
        <v>0</v>
      </c>
      <c r="AG28">
        <f t="shared" si="5"/>
        <v>-7.482163683272022</v>
      </c>
      <c r="AH28">
        <f t="shared" si="6"/>
        <v>-23762.534461083513</v>
      </c>
      <c r="AI28">
        <f t="shared" si="7"/>
        <v>-23770.016624766784</v>
      </c>
      <c r="AJ28">
        <f t="shared" si="8"/>
        <v>2124.2829230752541</v>
      </c>
      <c r="AK28">
        <f t="shared" si="30"/>
        <v>1742.6705926383452</v>
      </c>
      <c r="AL28">
        <f t="shared" si="9"/>
        <v>-19903.063109053186</v>
      </c>
      <c r="AN28">
        <f t="shared" si="10"/>
        <v>0</v>
      </c>
      <c r="AO28">
        <f t="shared" si="11"/>
        <v>0</v>
      </c>
      <c r="AP28">
        <f t="shared" si="12"/>
        <v>-1.1258252372308899</v>
      </c>
      <c r="AQ28">
        <f t="shared" si="13"/>
        <v>-3575.4979614609865</v>
      </c>
      <c r="AR28">
        <f t="shared" si="14"/>
        <v>-3576.6237866982169</v>
      </c>
      <c r="AS28">
        <f t="shared" si="15"/>
        <v>319.6363280802845</v>
      </c>
      <c r="AT28">
        <f t="shared" si="16"/>
        <v>262.21593330799521</v>
      </c>
      <c r="AU28">
        <f t="shared" si="17"/>
        <v>-2994.7715253099377</v>
      </c>
      <c r="AW28">
        <v>25</v>
      </c>
      <c r="AX28">
        <f>IF(Z28&gt;0, (R28*SUMPRODUCT(K28:$K$98, X28:$X$98)-K28*$AZ$3)/Z28, 0)</f>
        <v>38042.156355757761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4.3147999999999999E-2</v>
      </c>
      <c r="Q29" s="5">
        <f t="shared" si="29"/>
        <v>12.5</v>
      </c>
      <c r="R29">
        <f t="shared" si="0"/>
        <v>1000000</v>
      </c>
      <c r="S29">
        <f t="shared" si="1"/>
        <v>36336.926547237432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22771.011257472532</v>
      </c>
      <c r="AC29">
        <f t="shared" si="2"/>
        <v>20594.321280088621</v>
      </c>
      <c r="AE29">
        <f t="shared" si="3"/>
        <v>0</v>
      </c>
      <c r="AF29">
        <f t="shared" si="4"/>
        <v>0</v>
      </c>
      <c r="AG29">
        <f t="shared" si="5"/>
        <v>-7.0845016478334815</v>
      </c>
      <c r="AH29">
        <f t="shared" si="6"/>
        <v>-25827.231888465696</v>
      </c>
      <c r="AI29">
        <f t="shared" si="7"/>
        <v>-25834.31639011353</v>
      </c>
      <c r="AJ29">
        <f t="shared" si="8"/>
        <v>2176.6899773839104</v>
      </c>
      <c r="AK29">
        <f t="shared" si="30"/>
        <v>1593.9707880230774</v>
      </c>
      <c r="AL29">
        <f t="shared" si="9"/>
        <v>-22063.655624706542</v>
      </c>
      <c r="AN29">
        <f t="shared" si="10"/>
        <v>0</v>
      </c>
      <c r="AO29">
        <f t="shared" si="11"/>
        <v>0</v>
      </c>
      <c r="AP29">
        <f t="shared" si="12"/>
        <v>-0.95177667635941299</v>
      </c>
      <c r="AQ29">
        <f t="shared" si="13"/>
        <v>-3469.7933811456023</v>
      </c>
      <c r="AR29">
        <f t="shared" si="14"/>
        <v>-3470.7451578219616</v>
      </c>
      <c r="AS29">
        <f t="shared" si="15"/>
        <v>292.43027316859468</v>
      </c>
      <c r="AT29">
        <f t="shared" si="16"/>
        <v>214.14409851997792</v>
      </c>
      <c r="AU29">
        <f t="shared" si="17"/>
        <v>-2964.1707861333889</v>
      </c>
      <c r="AW29">
        <v>26</v>
      </c>
      <c r="AX29">
        <f>IF(Z29&gt;0, (R29*SUMPRODUCT(K29:$K$98, X29:$X$98)-K29*$AZ$3)/Z29, 0)</f>
        <v>36336.926547237432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4.8848999999999997E-2</v>
      </c>
      <c r="Q30" s="5">
        <f t="shared" si="29"/>
        <v>12.5</v>
      </c>
      <c r="R30">
        <f t="shared" si="0"/>
        <v>1000000</v>
      </c>
      <c r="S30">
        <f t="shared" si="1"/>
        <v>34445.495194195762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20594.321280088621</v>
      </c>
      <c r="AC30">
        <f t="shared" si="2"/>
        <v>18373.463599011811</v>
      </c>
      <c r="AE30">
        <f t="shared" si="3"/>
        <v>0</v>
      </c>
      <c r="AF30">
        <f t="shared" si="4"/>
        <v>0</v>
      </c>
      <c r="AG30">
        <f t="shared" si="5"/>
        <v>-6.6675858103601282</v>
      </c>
      <c r="AH30">
        <f t="shared" si="6"/>
        <v>-27685.665679601414</v>
      </c>
      <c r="AI30">
        <f t="shared" si="7"/>
        <v>-27692.333265411773</v>
      </c>
      <c r="AJ30">
        <f t="shared" si="8"/>
        <v>2220.85768107681</v>
      </c>
      <c r="AK30">
        <f t="shared" si="30"/>
        <v>1441.6024896062036</v>
      </c>
      <c r="AL30">
        <f t="shared" si="9"/>
        <v>-24029.873094728759</v>
      </c>
      <c r="AN30">
        <f t="shared" si="10"/>
        <v>0</v>
      </c>
      <c r="AO30">
        <f t="shared" si="11"/>
        <v>0</v>
      </c>
      <c r="AP30">
        <f t="shared" si="12"/>
        <v>-0.799790688153873</v>
      </c>
      <c r="AQ30">
        <f t="shared" si="13"/>
        <v>-3320.9527759629254</v>
      </c>
      <c r="AR30">
        <f t="shared" si="14"/>
        <v>-3321.7525666510792</v>
      </c>
      <c r="AS30">
        <f t="shared" si="15"/>
        <v>266.39646546135708</v>
      </c>
      <c r="AT30">
        <f t="shared" si="16"/>
        <v>172.92319589122883</v>
      </c>
      <c r="AU30">
        <f t="shared" si="17"/>
        <v>-2882.4329052984931</v>
      </c>
      <c r="AW30">
        <v>27</v>
      </c>
      <c r="AX30">
        <f>IF(Z30&gt;0, (R30*SUMPRODUCT(K30:$K$98, X30:$X$98)-K30*$AZ$3)/Z30, 0)</f>
        <v>34445.495194195762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5.4528E-2</v>
      </c>
      <c r="Q31" s="5">
        <f t="shared" si="29"/>
        <v>12.5</v>
      </c>
      <c r="R31">
        <f t="shared" si="0"/>
        <v>1000000</v>
      </c>
      <c r="S31">
        <f t="shared" si="1"/>
        <v>32400.896087535206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18373.463599011811</v>
      </c>
      <c r="AC31">
        <f t="shared" si="2"/>
        <v>16167.63198382462</v>
      </c>
      <c r="AE31">
        <f t="shared" si="3"/>
        <v>0</v>
      </c>
      <c r="AF31">
        <f t="shared" si="4"/>
        <v>0</v>
      </c>
      <c r="AG31">
        <f t="shared" si="5"/>
        <v>-6.2373398331892096</v>
      </c>
      <c r="AH31">
        <f t="shared" si="6"/>
        <v>-29085.609525385367</v>
      </c>
      <c r="AI31">
        <f t="shared" si="7"/>
        <v>-29091.846865218555</v>
      </c>
      <c r="AJ31">
        <f t="shared" si="8"/>
        <v>2205.8316151871913</v>
      </c>
      <c r="AK31">
        <f t="shared" si="30"/>
        <v>1286.1424519308268</v>
      </c>
      <c r="AL31">
        <f t="shared" si="9"/>
        <v>-25599.872798100536</v>
      </c>
      <c r="AN31">
        <f t="shared" si="10"/>
        <v>0</v>
      </c>
      <c r="AO31">
        <f t="shared" si="11"/>
        <v>0</v>
      </c>
      <c r="AP31">
        <f t="shared" si="12"/>
        <v>-0.66801945948989272</v>
      </c>
      <c r="AQ31">
        <f t="shared" si="13"/>
        <v>-3115.0704745467419</v>
      </c>
      <c r="AR31">
        <f t="shared" si="14"/>
        <v>-3115.7384940062316</v>
      </c>
      <c r="AS31">
        <f t="shared" si="15"/>
        <v>236.24469448694936</v>
      </c>
      <c r="AT31">
        <f t="shared" si="16"/>
        <v>137.74593152583375</v>
      </c>
      <c r="AU31">
        <f t="shared" si="17"/>
        <v>-2741.7478679934484</v>
      </c>
      <c r="AW31">
        <v>28</v>
      </c>
      <c r="AX31">
        <f>IF(Z31&gt;0, (R31*SUMPRODUCT(K31:$K$98, X31:$X$98)-K31*$AZ$3)/Z31, 0)</f>
        <v>32400.896087535206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6.0775000000000003E-2</v>
      </c>
      <c r="Q32" s="5">
        <f t="shared" si="29"/>
        <v>12.5</v>
      </c>
      <c r="R32">
        <f t="shared" si="0"/>
        <v>1000000</v>
      </c>
      <c r="S32">
        <f t="shared" si="1"/>
        <v>30297.763365635157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16167.63198382462</v>
      </c>
      <c r="AC32">
        <f t="shared" si="2"/>
        <v>14048.205402827643</v>
      </c>
      <c r="AE32">
        <f t="shared" si="3"/>
        <v>0</v>
      </c>
      <c r="AF32">
        <f t="shared" si="4"/>
        <v>0</v>
      </c>
      <c r="AG32">
        <f t="shared" si="5"/>
        <v>-5.7958921064952431</v>
      </c>
      <c r="AH32">
        <f t="shared" si="6"/>
        <v>-30325.946268965934</v>
      </c>
      <c r="AI32">
        <f t="shared" si="7"/>
        <v>-30331.74216107243</v>
      </c>
      <c r="AJ32">
        <f t="shared" si="8"/>
        <v>2119.4265809969766</v>
      </c>
      <c r="AK32">
        <f t="shared" si="30"/>
        <v>1131.7342388677234</v>
      </c>
      <c r="AL32">
        <f t="shared" si="9"/>
        <v>-27080.58134120773</v>
      </c>
      <c r="AN32">
        <f t="shared" si="10"/>
        <v>0</v>
      </c>
      <c r="AO32">
        <f t="shared" si="11"/>
        <v>0</v>
      </c>
      <c r="AP32">
        <f t="shared" si="12"/>
        <v>-0.55423248414687087</v>
      </c>
      <c r="AQ32">
        <f t="shared" si="13"/>
        <v>-2899.9201893213012</v>
      </c>
      <c r="AR32">
        <f t="shared" si="14"/>
        <v>-2900.4744218054484</v>
      </c>
      <c r="AS32">
        <f t="shared" si="15"/>
        <v>202.67027704612909</v>
      </c>
      <c r="AT32">
        <f t="shared" si="16"/>
        <v>108.22214545691722</v>
      </c>
      <c r="AU32">
        <f t="shared" si="17"/>
        <v>-2589.581999302402</v>
      </c>
      <c r="AW32">
        <v>29</v>
      </c>
      <c r="AX32">
        <f>IF(Z32&gt;0, (R32*SUMPRODUCT(K32:$K$98, X32:$X$98)-K32*$AZ$3)/Z32, 0)</f>
        <v>30297.763365635157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6.7419999999999994E-2</v>
      </c>
      <c r="Q33" s="5">
        <f t="shared" si="29"/>
        <v>12.5</v>
      </c>
      <c r="R33">
        <f t="shared" si="0"/>
        <v>1000000</v>
      </c>
      <c r="S33">
        <f t="shared" si="1"/>
        <v>28139.285960493864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14048.205402827643</v>
      </c>
      <c r="AC33">
        <f t="shared" si="2"/>
        <v>12037.25297560434</v>
      </c>
      <c r="AE33">
        <f t="shared" si="3"/>
        <v>0</v>
      </c>
      <c r="AF33">
        <f t="shared" si="4"/>
        <v>0</v>
      </c>
      <c r="AG33">
        <f t="shared" si="5"/>
        <v>-5.3471741396103809</v>
      </c>
      <c r="AH33">
        <f t="shared" si="6"/>
        <v>-31260.723665592737</v>
      </c>
      <c r="AI33">
        <f t="shared" si="7"/>
        <v>-31266.070839732347</v>
      </c>
      <c r="AJ33">
        <f t="shared" si="8"/>
        <v>2010.9524272233029</v>
      </c>
      <c r="AK33">
        <f t="shared" si="30"/>
        <v>983.37437819793513</v>
      </c>
      <c r="AL33">
        <f t="shared" si="9"/>
        <v>-28271.744034311108</v>
      </c>
      <c r="AN33">
        <f t="shared" si="10"/>
        <v>0</v>
      </c>
      <c r="AO33">
        <f t="shared" si="11"/>
        <v>0</v>
      </c>
      <c r="AP33">
        <f t="shared" si="12"/>
        <v>-0.45653911180733936</v>
      </c>
      <c r="AQ33">
        <f t="shared" si="13"/>
        <v>-2669.0252915130018</v>
      </c>
      <c r="AR33">
        <f t="shared" si="14"/>
        <v>-2669.4818306248094</v>
      </c>
      <c r="AS33">
        <f t="shared" si="15"/>
        <v>171.69413432984535</v>
      </c>
      <c r="AT33">
        <f t="shared" si="16"/>
        <v>83.960023271150163</v>
      </c>
      <c r="AU33">
        <f t="shared" si="17"/>
        <v>-2413.8276730238135</v>
      </c>
      <c r="AW33">
        <v>30</v>
      </c>
      <c r="AX33">
        <f>IF(Z33&gt;0, (R33*SUMPRODUCT(K33:$K$98, X33:$X$98)-K33*$AZ$3)/Z33, 0)</f>
        <v>28139.285960493864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7.4817999999999996E-2</v>
      </c>
      <c r="Q34" s="5">
        <f t="shared" si="29"/>
        <v>12.5</v>
      </c>
      <c r="R34">
        <f t="shared" si="0"/>
        <v>1000000</v>
      </c>
      <c r="S34">
        <f t="shared" si="1"/>
        <v>25957.043333261892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12037.25297560434</v>
      </c>
      <c r="AC34">
        <f t="shared" si="2"/>
        <v>10161.94890025026</v>
      </c>
      <c r="AE34">
        <f t="shared" si="3"/>
        <v>0</v>
      </c>
      <c r="AF34">
        <f t="shared" si="4"/>
        <v>0</v>
      </c>
      <c r="AG34">
        <f t="shared" si="5"/>
        <v>-4.8936375234369081</v>
      </c>
      <c r="AH34">
        <f t="shared" si="6"/>
        <v>-32005.189982189557</v>
      </c>
      <c r="AI34">
        <f t="shared" si="7"/>
        <v>-32010.083619712994</v>
      </c>
      <c r="AJ34">
        <f t="shared" si="8"/>
        <v>1875.3040753540809</v>
      </c>
      <c r="AK34">
        <f t="shared" si="30"/>
        <v>842.60770829230387</v>
      </c>
      <c r="AL34">
        <f t="shared" si="9"/>
        <v>-29292.171836066609</v>
      </c>
      <c r="AN34">
        <f t="shared" si="10"/>
        <v>0</v>
      </c>
      <c r="AO34">
        <f t="shared" si="11"/>
        <v>0</v>
      </c>
      <c r="AP34">
        <f t="shared" si="12"/>
        <v>-0.37305033698398615</v>
      </c>
      <c r="AQ34">
        <f t="shared" si="13"/>
        <v>-2439.8102333715365</v>
      </c>
      <c r="AR34">
        <f t="shared" si="14"/>
        <v>-2440.1832837085208</v>
      </c>
      <c r="AS34">
        <f t="shared" si="15"/>
        <v>142.95762894325492</v>
      </c>
      <c r="AT34">
        <f t="shared" si="16"/>
        <v>64.233423096483023</v>
      </c>
      <c r="AU34">
        <f t="shared" si="17"/>
        <v>-2232.9922316687826</v>
      </c>
      <c r="AW34">
        <v>31</v>
      </c>
      <c r="AX34">
        <f>IF(Z34&gt;0, (R34*SUMPRODUCT(K34:$K$98, X34:$X$98)-K34*$AZ$3)/Z34, 0)</f>
        <v>25957.043333261892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8.3350999999999995E-2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23752.468965820972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10161.94890025026</v>
      </c>
      <c r="AC35">
        <f t="shared" ref="AC35:AC66" si="33">S35*Z35</f>
        <v>8430.8183241634833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-4.4368115669865498</v>
      </c>
      <c r="AH35">
        <f t="shared" ref="AH35:AH66" si="37">-X35*R35</f>
        <v>-32631.16649727918</v>
      </c>
      <c r="AI35">
        <f t="shared" ref="AI35:AI66" si="38">SUM(AE35:AH35)</f>
        <v>-32635.603308846166</v>
      </c>
      <c r="AJ35">
        <f t="shared" ref="AJ35:AJ66" si="39">AB35-AC35</f>
        <v>1731.1305760867763</v>
      </c>
      <c r="AK35">
        <f t="shared" si="30"/>
        <v>711.3364230175182</v>
      </c>
      <c r="AL35">
        <f t="shared" ref="AL35:AL66" si="40">SUM(AI35:AK35)</f>
        <v>-30193.136309741873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-0.30198724551445899</v>
      </c>
      <c r="AQ35">
        <f t="shared" ref="AQ35:AQ66" si="44">AH35*$K35</f>
        <v>-2221.0084741394448</v>
      </c>
      <c r="AR35">
        <f t="shared" ref="AR35:AR66" si="45">AI35*$K35</f>
        <v>-2221.3104613849596</v>
      </c>
      <c r="AS35">
        <f t="shared" ref="AS35:AS66" si="46">AJ35*$K35</f>
        <v>117.82771172618722</v>
      </c>
      <c r="AT35">
        <f t="shared" ref="AT35:AT66" si="47">AK35*$K35</f>
        <v>48.416418812906407</v>
      </c>
      <c r="AU35">
        <f t="shared" ref="AU35:AU66" si="48">AL35*$K35</f>
        <v>-2055.0663308458657</v>
      </c>
      <c r="AW35">
        <v>32</v>
      </c>
      <c r="AX35">
        <f>IF(Z35&gt;0, (R35*SUMPRODUCT(K35:$K$98, X35:$X$98)-K35*$AZ$3)/Z35, 0)</f>
        <v>23752.468965820972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9.2474000000000001E-2</v>
      </c>
      <c r="Q36" s="5">
        <f t="shared" si="29"/>
        <v>12.5</v>
      </c>
      <c r="R36">
        <f t="shared" si="31"/>
        <v>1000000</v>
      </c>
      <c r="S36">
        <f t="shared" si="32"/>
        <v>21478.827769515257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8430.8183241634833</v>
      </c>
      <c r="AC36">
        <f t="shared" si="33"/>
        <v>6842.559544028285</v>
      </c>
      <c r="AE36">
        <f t="shared" si="34"/>
        <v>0</v>
      </c>
      <c r="AF36">
        <f t="shared" si="35"/>
        <v>0</v>
      </c>
      <c r="AG36">
        <f t="shared" si="36"/>
        <v>-3.9821537384711698</v>
      </c>
      <c r="AH36">
        <f t="shared" si="37"/>
        <v>-32823.177027641133</v>
      </c>
      <c r="AI36">
        <f t="shared" si="38"/>
        <v>-32827.159181379604</v>
      </c>
      <c r="AJ36">
        <f t="shared" si="39"/>
        <v>1588.2587801351983</v>
      </c>
      <c r="AK36">
        <f t="shared" si="30"/>
        <v>590.15728269144392</v>
      </c>
      <c r="AL36">
        <f t="shared" si="40"/>
        <v>-30648.74311855296</v>
      </c>
      <c r="AN36">
        <f t="shared" si="41"/>
        <v>0</v>
      </c>
      <c r="AO36">
        <f t="shared" si="42"/>
        <v>0</v>
      </c>
      <c r="AP36">
        <f t="shared" si="43"/>
        <v>-0.24200125403358061</v>
      </c>
      <c r="AQ36">
        <f t="shared" si="44"/>
        <v>-1994.7120386931483</v>
      </c>
      <c r="AR36">
        <f t="shared" si="45"/>
        <v>-1994.9540399471819</v>
      </c>
      <c r="AS36">
        <f t="shared" si="46"/>
        <v>96.520787936762801</v>
      </c>
      <c r="AT36">
        <f t="shared" si="47"/>
        <v>35.86471338577973</v>
      </c>
      <c r="AU36">
        <f t="shared" si="48"/>
        <v>-1862.5685386246391</v>
      </c>
      <c r="AW36">
        <v>33</v>
      </c>
      <c r="AX36">
        <f>IF(Z36&gt;0, (R36*SUMPRODUCT(K36:$K$98, X36:$X$98)-K36*$AZ$3)/Z36, 0)</f>
        <v>21478.827769515257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0.10216500000000001</v>
      </c>
      <c r="Q37" s="5">
        <f t="shared" ref="Q37:Q68" si="60">$C$8</f>
        <v>12.5</v>
      </c>
      <c r="R37">
        <f t="shared" si="31"/>
        <v>1000000</v>
      </c>
      <c r="S37">
        <f t="shared" si="32"/>
        <v>19137.355159190211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6842.559544028285</v>
      </c>
      <c r="AC37">
        <f t="shared" si="33"/>
        <v>5412.8025892675023</v>
      </c>
      <c r="AE37">
        <f t="shared" si="34"/>
        <v>0</v>
      </c>
      <c r="AF37">
        <f t="shared" si="35"/>
        <v>0</v>
      </c>
      <c r="AG37">
        <f t="shared" si="36"/>
        <v>-3.535495464395551</v>
      </c>
      <c r="AH37">
        <f t="shared" si="37"/>
        <v>-32546.938935272567</v>
      </c>
      <c r="AI37">
        <f t="shared" si="38"/>
        <v>-32550.474430736962</v>
      </c>
      <c r="AJ37">
        <f t="shared" si="39"/>
        <v>1429.7569547607827</v>
      </c>
      <c r="AK37">
        <f t="shared" si="30"/>
        <v>478.97916808197999</v>
      </c>
      <c r="AL37">
        <f t="shared" si="40"/>
        <v>-30641.7383078942</v>
      </c>
      <c r="AN37">
        <f t="shared" si="41"/>
        <v>0</v>
      </c>
      <c r="AO37">
        <f t="shared" si="42"/>
        <v>0</v>
      </c>
      <c r="AP37">
        <f t="shared" si="43"/>
        <v>-0.19183677087045001</v>
      </c>
      <c r="AQ37">
        <f t="shared" si="44"/>
        <v>-1766.0041513100546</v>
      </c>
      <c r="AR37">
        <f t="shared" si="45"/>
        <v>-1766.195988080925</v>
      </c>
      <c r="AS37">
        <f t="shared" si="46"/>
        <v>77.578930617513649</v>
      </c>
      <c r="AT37">
        <f t="shared" si="47"/>
        <v>25.989516276969937</v>
      </c>
      <c r="AU37">
        <f t="shared" si="48"/>
        <v>-1662.6275411864415</v>
      </c>
      <c r="AW37">
        <v>34</v>
      </c>
      <c r="AX37">
        <f>IF(Z37&gt;0, (R37*SUMPRODUCT(K37:$K$98, X37:$X$98)-K37*$AZ$3)/Z37, 0)</f>
        <v>19137.355159190211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0.113081</v>
      </c>
      <c r="Q38" s="5">
        <f t="shared" si="60"/>
        <v>12.5</v>
      </c>
      <c r="R38">
        <f t="shared" si="31"/>
        <v>1000000</v>
      </c>
      <c r="S38">
        <f t="shared" si="32"/>
        <v>16736.948230497776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5412.8025892675023</v>
      </c>
      <c r="AC38">
        <f t="shared" si="33"/>
        <v>4151.2226200399136</v>
      </c>
      <c r="AE38">
        <f t="shared" si="34"/>
        <v>0</v>
      </c>
      <c r="AF38">
        <f t="shared" si="35"/>
        <v>0</v>
      </c>
      <c r="AG38">
        <f t="shared" si="36"/>
        <v>-3.1003431471422824</v>
      </c>
      <c r="AH38">
        <f t="shared" si="37"/>
        <v>-31983.789008745065</v>
      </c>
      <c r="AI38">
        <f t="shared" si="38"/>
        <v>-31986.889351892209</v>
      </c>
      <c r="AJ38">
        <f t="shared" si="39"/>
        <v>1261.5799692275887</v>
      </c>
      <c r="AK38">
        <f t="shared" si="30"/>
        <v>378.89618124872521</v>
      </c>
      <c r="AL38">
        <f t="shared" si="40"/>
        <v>-30346.413201415897</v>
      </c>
      <c r="AN38">
        <f t="shared" si="41"/>
        <v>0</v>
      </c>
      <c r="AO38">
        <f t="shared" si="42"/>
        <v>0</v>
      </c>
      <c r="AP38">
        <f t="shared" si="43"/>
        <v>-0.15020116899548586</v>
      </c>
      <c r="AQ38">
        <f t="shared" si="44"/>
        <v>-1549.5067062000971</v>
      </c>
      <c r="AR38">
        <f t="shared" si="45"/>
        <v>-1549.6569073690926</v>
      </c>
      <c r="AS38">
        <f t="shared" si="46"/>
        <v>61.119294596127069</v>
      </c>
      <c r="AT38">
        <f t="shared" si="47"/>
        <v>18.356242083699986</v>
      </c>
      <c r="AU38">
        <f t="shared" si="48"/>
        <v>-1470.1813706892656</v>
      </c>
      <c r="AW38">
        <v>35</v>
      </c>
      <c r="AX38">
        <f>IF(Z38&gt;0, (R38*SUMPRODUCT(K38:$K$98, X38:$X$98)-K38*$AZ$3)/Z38, 0)</f>
        <v>16736.948230497776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0.12539</v>
      </c>
      <c r="Q39" s="5">
        <f t="shared" si="60"/>
        <v>12.5</v>
      </c>
      <c r="R39">
        <f t="shared" si="31"/>
        <v>1000000</v>
      </c>
      <c r="S39">
        <f t="shared" si="32"/>
        <v>14232.395105894013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4151.2226200399136</v>
      </c>
      <c r="AC39">
        <f t="shared" si="33"/>
        <v>3052.094647842026</v>
      </c>
      <c r="AE39">
        <f t="shared" si="34"/>
        <v>0</v>
      </c>
      <c r="AF39">
        <f t="shared" si="35"/>
        <v>0</v>
      </c>
      <c r="AG39">
        <f t="shared" si="36"/>
        <v>-2.6805876884506885</v>
      </c>
      <c r="AH39">
        <f t="shared" si="37"/>
        <v>-31100.16217761366</v>
      </c>
      <c r="AI39">
        <f t="shared" si="38"/>
        <v>-31102.84276530211</v>
      </c>
      <c r="AJ39">
        <f t="shared" si="39"/>
        <v>1099.1279721978876</v>
      </c>
      <c r="AK39">
        <f t="shared" si="30"/>
        <v>290.58558340279399</v>
      </c>
      <c r="AL39">
        <f t="shared" si="40"/>
        <v>-29713.12920970143</v>
      </c>
      <c r="AN39">
        <f t="shared" si="41"/>
        <v>0</v>
      </c>
      <c r="AO39">
        <f t="shared" si="42"/>
        <v>0</v>
      </c>
      <c r="AP39">
        <f t="shared" si="43"/>
        <v>-0.11595127921891697</v>
      </c>
      <c r="AQ39">
        <f t="shared" si="44"/>
        <v>-1345.2660414531406</v>
      </c>
      <c r="AR39">
        <f t="shared" si="45"/>
        <v>-1345.3819927323595</v>
      </c>
      <c r="AS39">
        <f t="shared" si="46"/>
        <v>47.543788606781007</v>
      </c>
      <c r="AT39">
        <f t="shared" si="47"/>
        <v>12.569545948188471</v>
      </c>
      <c r="AU39">
        <f t="shared" si="48"/>
        <v>-1285.2686581773901</v>
      </c>
      <c r="AW39">
        <v>36</v>
      </c>
      <c r="AX39">
        <f>IF(Z39&gt;0, (R39*SUMPRODUCT(K39:$K$98, X39:$X$98)-K39*$AZ$3)/Z39, 0)</f>
        <v>14232.395105894013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0.13947699999999999</v>
      </c>
      <c r="Q40" s="5">
        <f t="shared" si="60"/>
        <v>12.5</v>
      </c>
      <c r="R40">
        <f t="shared" si="31"/>
        <v>1000000</v>
      </c>
      <c r="S40">
        <f t="shared" si="32"/>
        <v>11562.739071077796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3052.094647842026</v>
      </c>
      <c r="AC40">
        <f t="shared" si="33"/>
        <v>2108.9524760337104</v>
      </c>
      <c r="AE40">
        <f t="shared" si="34"/>
        <v>0</v>
      </c>
      <c r="AF40">
        <f t="shared" si="35"/>
        <v>0</v>
      </c>
      <c r="AG40">
        <f t="shared" si="36"/>
        <v>-2.2799014825441453</v>
      </c>
      <c r="AH40">
        <f t="shared" si="37"/>
        <v>-29910.426321762938</v>
      </c>
      <c r="AI40">
        <f t="shared" si="38"/>
        <v>-29912.706223245481</v>
      </c>
      <c r="AJ40">
        <f t="shared" si="39"/>
        <v>943.14217180831565</v>
      </c>
      <c r="AK40">
        <f t="shared" ref="AK40:AK71" si="61">G40*SUM(AB40:AB40, AE40:AF40)</f>
        <v>213.64662534894185</v>
      </c>
      <c r="AL40">
        <f t="shared" si="40"/>
        <v>-28755.917426088225</v>
      </c>
      <c r="AN40">
        <f t="shared" si="41"/>
        <v>0</v>
      </c>
      <c r="AO40">
        <f t="shared" si="42"/>
        <v>0</v>
      </c>
      <c r="AP40">
        <f t="shared" si="43"/>
        <v>-8.8052883799206186E-2</v>
      </c>
      <c r="AQ40">
        <f t="shared" si="44"/>
        <v>-1155.1811836869201</v>
      </c>
      <c r="AR40">
        <f t="shared" si="45"/>
        <v>-1155.2692365707194</v>
      </c>
      <c r="AS40">
        <f t="shared" si="46"/>
        <v>36.425428333726501</v>
      </c>
      <c r="AT40">
        <f t="shared" si="47"/>
        <v>8.2513220943873211</v>
      </c>
      <c r="AU40">
        <f t="shared" si="48"/>
        <v>-1110.5924861426056</v>
      </c>
      <c r="AW40">
        <v>37</v>
      </c>
      <c r="AX40">
        <f>IF(Z40&gt;0, (R40*SUMPRODUCT(K40:$K$98, X40:$X$98)-K40*$AZ$3)/Z40, 0)</f>
        <v>11562.739071077796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0.15573300000000001</v>
      </c>
      <c r="Q41" s="5">
        <f t="shared" si="60"/>
        <v>12.5</v>
      </c>
      <c r="R41">
        <f t="shared" si="31"/>
        <v>1000000</v>
      </c>
      <c r="S41">
        <f t="shared" si="32"/>
        <v>8627.6177610724499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2108.9524760337104</v>
      </c>
      <c r="AC41">
        <f t="shared" si="33"/>
        <v>1312.8104616725263</v>
      </c>
      <c r="AE41">
        <f t="shared" si="34"/>
        <v>0</v>
      </c>
      <c r="AF41">
        <f t="shared" si="35"/>
        <v>0</v>
      </c>
      <c r="AG41">
        <f t="shared" si="36"/>
        <v>-1.9020465701376565</v>
      </c>
      <c r="AH41">
        <f t="shared" si="37"/>
        <v>-28404.471806483791</v>
      </c>
      <c r="AI41">
        <f t="shared" si="38"/>
        <v>-28406.373853053927</v>
      </c>
      <c r="AJ41">
        <f t="shared" si="39"/>
        <v>796.14201436118401</v>
      </c>
      <c r="AK41">
        <f t="shared" si="61"/>
        <v>147.62667332235975</v>
      </c>
      <c r="AL41">
        <f t="shared" si="40"/>
        <v>-27462.605165370383</v>
      </c>
      <c r="AN41">
        <f t="shared" si="41"/>
        <v>0</v>
      </c>
      <c r="AO41">
        <f t="shared" si="42"/>
        <v>0</v>
      </c>
      <c r="AP41">
        <f t="shared" si="43"/>
        <v>-6.5588942150457449E-2</v>
      </c>
      <c r="AQ41">
        <f t="shared" si="44"/>
        <v>-979.48141090726961</v>
      </c>
      <c r="AR41">
        <f t="shared" si="45"/>
        <v>-979.5469998494201</v>
      </c>
      <c r="AS41">
        <f t="shared" si="46"/>
        <v>27.45364563797467</v>
      </c>
      <c r="AT41">
        <f t="shared" si="47"/>
        <v>5.0906625991307726</v>
      </c>
      <c r="AU41">
        <f t="shared" si="48"/>
        <v>-947.00269161231461</v>
      </c>
      <c r="AW41">
        <v>38</v>
      </c>
      <c r="AX41">
        <f>IF(Z41&gt;0, (R41*SUMPRODUCT(K41:$K$98, X41:$X$98)-K41*$AZ$3)/Z41, 0)</f>
        <v>8627.6177610724499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0.17447299999999999</v>
      </c>
      <c r="Q42" s="5">
        <f t="shared" si="60"/>
        <v>12.5</v>
      </c>
      <c r="R42">
        <f t="shared" si="31"/>
        <v>1000000</v>
      </c>
      <c r="S42">
        <f t="shared" si="32"/>
        <v>5269.4062965372614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1312.8104616725263</v>
      </c>
      <c r="AC42">
        <f t="shared" si="33"/>
        <v>653.89973766323192</v>
      </c>
      <c r="AE42">
        <f t="shared" si="34"/>
        <v>0</v>
      </c>
      <c r="AF42">
        <f t="shared" si="35"/>
        <v>0</v>
      </c>
      <c r="AG42">
        <f t="shared" si="36"/>
        <v>-1.5511703332046527</v>
      </c>
      <c r="AH42">
        <f t="shared" si="37"/>
        <v>-26548.461698530184</v>
      </c>
      <c r="AI42">
        <f t="shared" si="38"/>
        <v>-26550.012868863389</v>
      </c>
      <c r="AJ42">
        <f t="shared" si="39"/>
        <v>658.91072400929443</v>
      </c>
      <c r="AK42">
        <f t="shared" si="61"/>
        <v>91.896732317076854</v>
      </c>
      <c r="AL42">
        <f t="shared" si="40"/>
        <v>-25799.205412537016</v>
      </c>
      <c r="AN42">
        <f t="shared" si="41"/>
        <v>0</v>
      </c>
      <c r="AO42">
        <f t="shared" si="42"/>
        <v>0</v>
      </c>
      <c r="AP42">
        <f t="shared" si="43"/>
        <v>-4.7758529665300094E-2</v>
      </c>
      <c r="AQ42">
        <f t="shared" si="44"/>
        <v>-817.39282170119714</v>
      </c>
      <c r="AR42">
        <f t="shared" si="45"/>
        <v>-817.44058023086234</v>
      </c>
      <c r="AS42">
        <f t="shared" si="46"/>
        <v>20.2870095474102</v>
      </c>
      <c r="AT42">
        <f t="shared" si="47"/>
        <v>2.8293816111362005</v>
      </c>
      <c r="AU42">
        <f t="shared" si="48"/>
        <v>-794.3241890723159</v>
      </c>
      <c r="AW42">
        <v>39</v>
      </c>
      <c r="AX42">
        <f>IF(Z42&gt;0, (R42*SUMPRODUCT(K42:$K$98, X42:$X$98)-K42*$AZ$3)/Z42, 0)</f>
        <v>5269.4062965372614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0.196798</v>
      </c>
      <c r="Q43" s="5">
        <f t="shared" si="60"/>
        <v>12.5</v>
      </c>
      <c r="R43">
        <f t="shared" si="31"/>
        <v>1000000</v>
      </c>
      <c r="S43">
        <f t="shared" si="32"/>
        <v>1246.8668759421016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653.89973766323192</v>
      </c>
      <c r="AC43">
        <f t="shared" si="33"/>
        <v>122.73074354951542</v>
      </c>
      <c r="AE43">
        <f t="shared" si="34"/>
        <v>0</v>
      </c>
      <c r="AF43">
        <f t="shared" si="35"/>
        <v>0</v>
      </c>
      <c r="AG43">
        <f t="shared" si="36"/>
        <v>-1.2303914106385969</v>
      </c>
      <c r="AH43">
        <f t="shared" si="37"/>
        <v>-24421.377538720739</v>
      </c>
      <c r="AI43">
        <f t="shared" si="38"/>
        <v>-24422.607930131377</v>
      </c>
      <c r="AJ43">
        <f t="shared" si="39"/>
        <v>531.16899411371651</v>
      </c>
      <c r="AK43">
        <f t="shared" si="61"/>
        <v>45.772981636426238</v>
      </c>
      <c r="AL43">
        <f t="shared" si="40"/>
        <v>-23845.665954381235</v>
      </c>
      <c r="AN43">
        <f t="shared" si="41"/>
        <v>0</v>
      </c>
      <c r="AO43">
        <f t="shared" si="42"/>
        <v>0</v>
      </c>
      <c r="AP43">
        <f t="shared" si="43"/>
        <v>-3.3823358256763719E-2</v>
      </c>
      <c r="AQ43">
        <f t="shared" si="44"/>
        <v>-671.34165150512342</v>
      </c>
      <c r="AR43">
        <f t="shared" si="45"/>
        <v>-671.37547486338019</v>
      </c>
      <c r="AS43">
        <f t="shared" si="46"/>
        <v>14.601791777356762</v>
      </c>
      <c r="AT43">
        <f t="shared" si="47"/>
        <v>1.2582954846584697</v>
      </c>
      <c r="AU43">
        <f t="shared" si="48"/>
        <v>-655.51538760136498</v>
      </c>
      <c r="AW43">
        <v>40</v>
      </c>
      <c r="AX43">
        <f>IF(Z43&gt;0, (R43*SUMPRODUCT(K43:$K$98, X43:$X$98)-K43*$AZ$3)/Z43, 0)</f>
        <v>1246.8668759421016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0.22254599999999999</v>
      </c>
      <c r="Q44" s="5">
        <f t="shared" si="60"/>
        <v>12.5</v>
      </c>
      <c r="R44">
        <f t="shared" si="31"/>
        <v>1000000</v>
      </c>
      <c r="S44">
        <f t="shared" si="32"/>
        <v>-3879.3762438216709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122.73074354951542</v>
      </c>
      <c r="AC44">
        <f t="shared" si="33"/>
        <v>-293.05391903821419</v>
      </c>
      <c r="AE44">
        <f t="shared" si="34"/>
        <v>0</v>
      </c>
      <c r="AF44">
        <f t="shared" si="35"/>
        <v>0</v>
      </c>
      <c r="AG44">
        <f t="shared" si="36"/>
        <v>-0.94426880966023363</v>
      </c>
      <c r="AH44">
        <f t="shared" si="37"/>
        <v>-21905.494949758173</v>
      </c>
      <c r="AI44">
        <f t="shared" si="38"/>
        <v>-21906.439218567833</v>
      </c>
      <c r="AJ44">
        <f t="shared" si="39"/>
        <v>415.7846625877296</v>
      </c>
      <c r="AK44">
        <f t="shared" si="61"/>
        <v>8.5911520484660802</v>
      </c>
      <c r="AL44">
        <f t="shared" si="40"/>
        <v>-21482.063403931639</v>
      </c>
      <c r="AN44">
        <f t="shared" si="41"/>
        <v>0</v>
      </c>
      <c r="AO44">
        <f t="shared" si="42"/>
        <v>0</v>
      </c>
      <c r="AP44">
        <f t="shared" si="43"/>
        <v>-2.3176671060344944E-2</v>
      </c>
      <c r="AQ44">
        <f t="shared" si="44"/>
        <v>-537.66093475783839</v>
      </c>
      <c r="AR44">
        <f t="shared" si="45"/>
        <v>-537.68411142889875</v>
      </c>
      <c r="AS44">
        <f t="shared" si="46"/>
        <v>10.205255387181245</v>
      </c>
      <c r="AT44">
        <f t="shared" si="47"/>
        <v>0.21086612521740733</v>
      </c>
      <c r="AU44">
        <f t="shared" si="48"/>
        <v>-527.26798991650014</v>
      </c>
      <c r="AW44">
        <v>41</v>
      </c>
      <c r="AX44">
        <f>IF(Z44&gt;0, (R44*SUMPRODUCT(K44:$K$98, X44:$X$98)-K44*$AZ$3)/Z44, 0)</f>
        <v>-3879.3762438216709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0.252114</v>
      </c>
      <c r="Q45" s="5">
        <f t="shared" si="60"/>
        <v>12.5</v>
      </c>
      <c r="R45">
        <f t="shared" si="31"/>
        <v>1000000</v>
      </c>
      <c r="S45">
        <f t="shared" si="32"/>
        <v>-10809.615322882912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-293.05391903821419</v>
      </c>
      <c r="AC45">
        <f t="shared" si="33"/>
        <v>-602.53897083409379</v>
      </c>
      <c r="AE45">
        <f t="shared" si="34"/>
        <v>0</v>
      </c>
      <c r="AF45">
        <f t="shared" si="35"/>
        <v>0</v>
      </c>
      <c r="AG45">
        <f t="shared" si="36"/>
        <v>-0.69676273488495111</v>
      </c>
      <c r="AH45">
        <f t="shared" si="37"/>
        <v>-19045.070934294414</v>
      </c>
      <c r="AI45">
        <f t="shared" si="38"/>
        <v>-19045.7676970293</v>
      </c>
      <c r="AJ45">
        <f t="shared" si="39"/>
        <v>309.4850517958796</v>
      </c>
      <c r="AK45">
        <f t="shared" si="61"/>
        <v>-20.513774332674995</v>
      </c>
      <c r="AL45">
        <f t="shared" si="40"/>
        <v>-18756.796419566093</v>
      </c>
      <c r="AN45">
        <f t="shared" si="41"/>
        <v>0</v>
      </c>
      <c r="AO45">
        <f t="shared" si="42"/>
        <v>0</v>
      </c>
      <c r="AP45">
        <f t="shared" si="43"/>
        <v>-1.5269411698244363E-2</v>
      </c>
      <c r="AQ45">
        <f t="shared" si="44"/>
        <v>-417.3688034077004</v>
      </c>
      <c r="AR45">
        <f t="shared" si="45"/>
        <v>-417.38407281939868</v>
      </c>
      <c r="AS45">
        <f t="shared" si="46"/>
        <v>6.7823011101534627</v>
      </c>
      <c r="AT45">
        <f t="shared" si="47"/>
        <v>-0.44955513561185695</v>
      </c>
      <c r="AU45">
        <f t="shared" si="48"/>
        <v>-411.05132684485704</v>
      </c>
      <c r="AW45">
        <v>42</v>
      </c>
      <c r="AX45">
        <f>IF(Z45&gt;0, (R45*SUMPRODUCT(K45:$K$98, X45:$X$98)-K45*$AZ$3)/Z45, 0)</f>
        <v>-10809.615322882912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0.286269</v>
      </c>
      <c r="Q46" s="5">
        <f t="shared" si="60"/>
        <v>12.5</v>
      </c>
      <c r="R46">
        <f t="shared" si="31"/>
        <v>1000000</v>
      </c>
      <c r="S46">
        <f t="shared" si="32"/>
        <v>-20806.737839728547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-602.53897083409379</v>
      </c>
      <c r="AC46">
        <f t="shared" si="33"/>
        <v>-816.17930731147396</v>
      </c>
      <c r="AE46">
        <f t="shared" si="34"/>
        <v>0</v>
      </c>
      <c r="AF46">
        <f t="shared" si="35"/>
        <v>0</v>
      </c>
      <c r="AG46">
        <f t="shared" si="36"/>
        <v>-0.49033353618332159</v>
      </c>
      <c r="AH46">
        <f t="shared" si="37"/>
        <v>-15956.925708222405</v>
      </c>
      <c r="AI46">
        <f t="shared" si="38"/>
        <v>-15957.416041758588</v>
      </c>
      <c r="AJ46">
        <f t="shared" si="39"/>
        <v>213.64033647738017</v>
      </c>
      <c r="AK46">
        <f t="shared" si="61"/>
        <v>-42.177727958386569</v>
      </c>
      <c r="AL46">
        <f t="shared" si="40"/>
        <v>-15785.953433239594</v>
      </c>
      <c r="AN46">
        <f t="shared" si="41"/>
        <v>0</v>
      </c>
      <c r="AO46">
        <f t="shared" si="42"/>
        <v>0</v>
      </c>
      <c r="AP46">
        <f t="shared" si="43"/>
        <v>-9.5942485391225032E-3</v>
      </c>
      <c r="AQ46">
        <f t="shared" si="44"/>
        <v>-312.22565838890819</v>
      </c>
      <c r="AR46">
        <f t="shared" si="45"/>
        <v>-312.23525263744733</v>
      </c>
      <c r="AS46">
        <f t="shared" si="46"/>
        <v>4.1802535109069394</v>
      </c>
      <c r="AT46">
        <f t="shared" si="47"/>
        <v>-0.82528233332374934</v>
      </c>
      <c r="AU46">
        <f t="shared" si="48"/>
        <v>-308.88028145986414</v>
      </c>
      <c r="AW46">
        <v>43</v>
      </c>
      <c r="AX46">
        <f>IF(Z46&gt;0, (R46*SUMPRODUCT(K46:$K$98, X46:$X$98)-K46*$AZ$3)/Z46, 0)</f>
        <v>-20806.737839728547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0.32445800000000002</v>
      </c>
      <c r="Q47" s="5">
        <f t="shared" si="60"/>
        <v>12.5</v>
      </c>
      <c r="R47">
        <f t="shared" si="31"/>
        <v>1000000</v>
      </c>
      <c r="S47">
        <f t="shared" si="32"/>
        <v>-36254.8116594249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-816.17930731147396</v>
      </c>
      <c r="AC47">
        <f t="shared" si="33"/>
        <v>-946.50454879831079</v>
      </c>
      <c r="AE47">
        <f t="shared" si="34"/>
        <v>0</v>
      </c>
      <c r="AF47">
        <f t="shared" si="35"/>
        <v>0</v>
      </c>
      <c r="AG47">
        <f t="shared" si="36"/>
        <v>-0.32633756233852024</v>
      </c>
      <c r="AH47">
        <f t="shared" si="37"/>
        <v>-12727.411078637453</v>
      </c>
      <c r="AI47">
        <f t="shared" si="38"/>
        <v>-12727.737416199792</v>
      </c>
      <c r="AJ47">
        <f t="shared" si="39"/>
        <v>130.32524148683683</v>
      </c>
      <c r="AK47">
        <f t="shared" si="61"/>
        <v>-57.132551511803186</v>
      </c>
      <c r="AL47">
        <f t="shared" si="40"/>
        <v>-12654.544726224758</v>
      </c>
      <c r="AN47">
        <f t="shared" si="41"/>
        <v>0</v>
      </c>
      <c r="AO47">
        <f t="shared" si="42"/>
        <v>0</v>
      </c>
      <c r="AP47">
        <f t="shared" si="43"/>
        <v>-5.7012280010934543E-3</v>
      </c>
      <c r="AQ47">
        <f t="shared" si="44"/>
        <v>-222.35219232190065</v>
      </c>
      <c r="AR47">
        <f t="shared" si="45"/>
        <v>-222.35789354990175</v>
      </c>
      <c r="AS47">
        <f t="shared" si="46"/>
        <v>2.2768262123722942</v>
      </c>
      <c r="AT47">
        <f t="shared" si="47"/>
        <v>-0.99812507061360278</v>
      </c>
      <c r="AU47">
        <f t="shared" si="48"/>
        <v>-221.07919240814306</v>
      </c>
      <c r="AW47">
        <v>44</v>
      </c>
      <c r="AX47">
        <f>IF(Z47&gt;0, (R47*SUMPRODUCT(K47:$K$98, X47:$X$98)-K47*$AZ$3)/Z47, 0)</f>
        <v>-36254.8116594249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0.36696200000000001</v>
      </c>
      <c r="Q48" s="5">
        <f t="shared" si="60"/>
        <v>12.5</v>
      </c>
      <c r="R48">
        <f t="shared" si="31"/>
        <v>1000000</v>
      </c>
      <c r="S48">
        <f t="shared" si="32"/>
        <v>-61875.502831690035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-946.50454879831079</v>
      </c>
      <c r="AC48">
        <f t="shared" si="33"/>
        <v>-1006.4456546005047</v>
      </c>
      <c r="AE48">
        <f t="shared" si="34"/>
        <v>0</v>
      </c>
      <c r="AF48">
        <f t="shared" si="35"/>
        <v>0</v>
      </c>
      <c r="AG48">
        <f t="shared" si="36"/>
        <v>-0.20332070216426698</v>
      </c>
      <c r="AH48">
        <f t="shared" si="37"/>
        <v>-9580.278764069446</v>
      </c>
      <c r="AI48">
        <f t="shared" si="38"/>
        <v>-9580.482084771611</v>
      </c>
      <c r="AJ48">
        <f t="shared" si="39"/>
        <v>59.941105802193874</v>
      </c>
      <c r="AK48">
        <f t="shared" si="61"/>
        <v>-66.25531841588176</v>
      </c>
      <c r="AL48">
        <f t="shared" si="40"/>
        <v>-9586.7962973852991</v>
      </c>
      <c r="AN48">
        <f t="shared" si="41"/>
        <v>0</v>
      </c>
      <c r="AO48">
        <f t="shared" si="42"/>
        <v>0</v>
      </c>
      <c r="AP48">
        <f t="shared" si="43"/>
        <v>-3.1715015101296999E-3</v>
      </c>
      <c r="AQ48">
        <f t="shared" si="44"/>
        <v>-149.4381449812326</v>
      </c>
      <c r="AR48">
        <f t="shared" si="45"/>
        <v>-149.44131648274274</v>
      </c>
      <c r="AS48">
        <f t="shared" si="46"/>
        <v>0.93499238172467858</v>
      </c>
      <c r="AT48">
        <f t="shared" si="47"/>
        <v>-1.0334847370354137</v>
      </c>
      <c r="AU48">
        <f t="shared" si="48"/>
        <v>-149.53980883805349</v>
      </c>
      <c r="AW48">
        <v>45</v>
      </c>
      <c r="AX48">
        <f>IF(Z48&gt;0, (R48*SUMPRODUCT(K48:$K$98, X48:$X$98)-K48*$AZ$3)/Z48, 0)</f>
        <v>-61875.502831690035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0.41335300000000003</v>
      </c>
      <c r="Q49" s="5">
        <f t="shared" si="60"/>
        <v>12.5</v>
      </c>
      <c r="R49">
        <f t="shared" si="31"/>
        <v>1000000</v>
      </c>
      <c r="S49">
        <f t="shared" si="32"/>
        <v>-107774.33681268476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-1006.4456546005047</v>
      </c>
      <c r="AC49">
        <f t="shared" si="33"/>
        <v>-1010.8739009034275</v>
      </c>
      <c r="AE49">
        <f t="shared" si="34"/>
        <v>0</v>
      </c>
      <c r="AF49">
        <f t="shared" si="35"/>
        <v>0</v>
      </c>
      <c r="AG49">
        <f t="shared" si="36"/>
        <v>-0.11724427294091805</v>
      </c>
      <c r="AH49">
        <f t="shared" si="37"/>
        <v>-6723.4577761364999</v>
      </c>
      <c r="AI49">
        <f t="shared" si="38"/>
        <v>-6723.5750204094411</v>
      </c>
      <c r="AJ49">
        <f t="shared" si="39"/>
        <v>4.4282463029228438</v>
      </c>
      <c r="AK49">
        <f t="shared" si="61"/>
        <v>-70.451195822035331</v>
      </c>
      <c r="AL49">
        <f t="shared" si="40"/>
        <v>-6789.5979699285535</v>
      </c>
      <c r="AN49">
        <f t="shared" si="41"/>
        <v>0</v>
      </c>
      <c r="AO49">
        <f t="shared" si="42"/>
        <v>0</v>
      </c>
      <c r="AP49">
        <f t="shared" si="43"/>
        <v>-1.6328900279569292E-3</v>
      </c>
      <c r="AQ49">
        <f t="shared" si="44"/>
        <v>-93.639261694045828</v>
      </c>
      <c r="AR49">
        <f t="shared" si="45"/>
        <v>-93.640894584073791</v>
      </c>
      <c r="AS49">
        <f t="shared" si="46"/>
        <v>6.1673283035527271E-2</v>
      </c>
      <c r="AT49">
        <f t="shared" si="47"/>
        <v>-0.98119125335369728</v>
      </c>
      <c r="AU49">
        <f t="shared" si="48"/>
        <v>-94.560412554391959</v>
      </c>
      <c r="AW49">
        <v>46</v>
      </c>
      <c r="AX49">
        <f>IF(Z49&gt;0, (R49*SUMPRODUCT(K49:$K$98, X49:$X$98)-K49*$AZ$3)/Z49, 0)</f>
        <v>-107774.33681268476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0.46434700000000001</v>
      </c>
      <c r="Q50" s="5">
        <f t="shared" si="60"/>
        <v>12.5</v>
      </c>
      <c r="R50">
        <f t="shared" si="31"/>
        <v>1000000</v>
      </c>
      <c r="S50">
        <f t="shared" si="32"/>
        <v>-197761.46819221869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-1010.8739009034275</v>
      </c>
      <c r="AC50">
        <f t="shared" si="33"/>
        <v>-975.04003877755429</v>
      </c>
      <c r="AE50">
        <f t="shared" si="34"/>
        <v>0</v>
      </c>
      <c r="AF50">
        <f t="shared" si="35"/>
        <v>0</v>
      </c>
      <c r="AG50">
        <f t="shared" si="36"/>
        <v>-6.1629803804212395E-2</v>
      </c>
      <c r="AH50">
        <f t="shared" si="37"/>
        <v>-4355.362112583718</v>
      </c>
      <c r="AI50">
        <f t="shared" si="38"/>
        <v>-4355.423742387522</v>
      </c>
      <c r="AJ50">
        <f t="shared" si="39"/>
        <v>-35.833862125873225</v>
      </c>
      <c r="AK50">
        <f t="shared" si="61"/>
        <v>-70.761173063239937</v>
      </c>
      <c r="AL50">
        <f t="shared" si="40"/>
        <v>-4462.0187775766353</v>
      </c>
      <c r="AN50">
        <f t="shared" si="41"/>
        <v>0</v>
      </c>
      <c r="AO50">
        <f t="shared" si="42"/>
        <v>0</v>
      </c>
      <c r="AP50">
        <f t="shared" si="43"/>
        <v>-7.6636923380861031E-4</v>
      </c>
      <c r="AQ50">
        <f t="shared" si="44"/>
        <v>-54.159113272265436</v>
      </c>
      <c r="AR50">
        <f t="shared" si="45"/>
        <v>-54.159879641499245</v>
      </c>
      <c r="AS50">
        <f t="shared" si="46"/>
        <v>-0.44559560093767198</v>
      </c>
      <c r="AT50">
        <f t="shared" si="47"/>
        <v>-0.87991819925552162</v>
      </c>
      <c r="AU50">
        <f t="shared" si="48"/>
        <v>-55.485393441692437</v>
      </c>
      <c r="AW50">
        <v>47</v>
      </c>
      <c r="AX50">
        <f>IF(Z50&gt;0, (R50*SUMPRODUCT(K50:$K$98, X50:$X$98)-K50*$AZ$3)/Z50, 0)</f>
        <v>-197761.46819221869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0.52171199999999995</v>
      </c>
      <c r="Q51" s="5">
        <f t="shared" si="60"/>
        <v>12.5</v>
      </c>
      <c r="R51">
        <f t="shared" si="31"/>
        <v>1000000</v>
      </c>
      <c r="S51">
        <f t="shared" si="32"/>
        <v>-395695.7717973438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-975.04003877755429</v>
      </c>
      <c r="AC51">
        <f t="shared" si="33"/>
        <v>-913.59814863917745</v>
      </c>
      <c r="AE51">
        <f t="shared" si="34"/>
        <v>0</v>
      </c>
      <c r="AF51">
        <f t="shared" si="35"/>
        <v>0</v>
      </c>
      <c r="AG51">
        <f t="shared" si="36"/>
        <v>-2.8860497563867014E-2</v>
      </c>
      <c r="AH51">
        <f t="shared" si="37"/>
        <v>-2572.2406561842604</v>
      </c>
      <c r="AI51">
        <f t="shared" si="38"/>
        <v>-2572.2695166818244</v>
      </c>
      <c r="AJ51">
        <f t="shared" si="39"/>
        <v>-61.441890138376834</v>
      </c>
      <c r="AK51">
        <f t="shared" si="61"/>
        <v>-68.25280271442881</v>
      </c>
      <c r="AL51">
        <f t="shared" si="40"/>
        <v>-2701.9642095346303</v>
      </c>
      <c r="AN51">
        <f t="shared" si="41"/>
        <v>0</v>
      </c>
      <c r="AO51">
        <f t="shared" si="42"/>
        <v>0</v>
      </c>
      <c r="AP51">
        <f t="shared" si="43"/>
        <v>-3.2042992478729151E-4</v>
      </c>
      <c r="AQ51">
        <f t="shared" si="44"/>
        <v>-28.558858979196977</v>
      </c>
      <c r="AR51">
        <f t="shared" si="45"/>
        <v>-28.559179409121764</v>
      </c>
      <c r="AS51">
        <f t="shared" si="46"/>
        <v>-0.68217189229883635</v>
      </c>
      <c r="AT51">
        <f t="shared" si="47"/>
        <v>-0.75779152427668262</v>
      </c>
      <c r="AU51">
        <f t="shared" si="48"/>
        <v>-29.999142825697287</v>
      </c>
      <c r="AW51">
        <v>48</v>
      </c>
      <c r="AX51">
        <f>IF(Z51&gt;0, (R51*SUMPRODUCT(K51:$K$98, X51:$X$98)-K51*$AZ$3)/Z51, 0)</f>
        <v>-395695.7717973438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0.58618000000000003</v>
      </c>
      <c r="Q52" s="5">
        <f t="shared" si="60"/>
        <v>12.5</v>
      </c>
      <c r="R52">
        <f t="shared" si="31"/>
        <v>1000000</v>
      </c>
      <c r="S52">
        <f t="shared" si="32"/>
        <v>-899808.76923957316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-913.59814863917745</v>
      </c>
      <c r="AC52">
        <f t="shared" si="33"/>
        <v>-838.94182600172985</v>
      </c>
      <c r="AE52">
        <f t="shared" si="34"/>
        <v>0</v>
      </c>
      <c r="AF52">
        <f t="shared" si="35"/>
        <v>0</v>
      </c>
      <c r="AG52">
        <f t="shared" si="36"/>
        <v>-1.1654446126240775E-2</v>
      </c>
      <c r="AH52">
        <f t="shared" si="37"/>
        <v>-1353.3957169590055</v>
      </c>
      <c r="AI52">
        <f t="shared" si="38"/>
        <v>-1353.4073714051317</v>
      </c>
      <c r="AJ52">
        <f t="shared" si="39"/>
        <v>-74.656322637447602</v>
      </c>
      <c r="AK52">
        <f t="shared" si="61"/>
        <v>-63.951870404742429</v>
      </c>
      <c r="AL52">
        <f t="shared" si="40"/>
        <v>-1492.0155644473218</v>
      </c>
      <c r="AN52">
        <f t="shared" si="41"/>
        <v>0</v>
      </c>
      <c r="AO52">
        <f t="shared" si="42"/>
        <v>0</v>
      </c>
      <c r="AP52">
        <f t="shared" si="43"/>
        <v>-1.1553215377464645E-4</v>
      </c>
      <c r="AQ52">
        <f t="shared" si="44"/>
        <v>-13.416400950843897</v>
      </c>
      <c r="AR52">
        <f t="shared" si="45"/>
        <v>-13.41651648299767</v>
      </c>
      <c r="AS52">
        <f t="shared" si="46"/>
        <v>-0.74007856347449918</v>
      </c>
      <c r="AT52">
        <f t="shared" si="47"/>
        <v>-0.6339638319783607</v>
      </c>
      <c r="AU52">
        <f t="shared" si="48"/>
        <v>-14.790558878450531</v>
      </c>
      <c r="AW52">
        <v>49</v>
      </c>
      <c r="AX52">
        <f>IF(Z52&gt;0, (R52*SUMPRODUCT(K52:$K$98, X52:$X$98)-K52*$AZ$3)/Z52, 0)</f>
        <v>-899808.76923957316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0.65888599999999997</v>
      </c>
      <c r="Q53" s="5">
        <f t="shared" si="60"/>
        <v>12.5</v>
      </c>
      <c r="R53">
        <f t="shared" si="31"/>
        <v>1000000</v>
      </c>
      <c r="S53">
        <f t="shared" si="32"/>
        <v>-2462463.1074864282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-838.94182600172985</v>
      </c>
      <c r="AC53">
        <f t="shared" si="33"/>
        <v>-760.20181479485507</v>
      </c>
      <c r="AE53">
        <f t="shared" si="34"/>
        <v>0</v>
      </c>
      <c r="AF53">
        <f t="shared" si="35"/>
        <v>0</v>
      </c>
      <c r="AG53">
        <f t="shared" si="36"/>
        <v>-3.8589502746440886E-3</v>
      </c>
      <c r="AH53">
        <f t="shared" si="37"/>
        <v>-614.31611122674235</v>
      </c>
      <c r="AI53">
        <f t="shared" si="38"/>
        <v>-614.31997017701701</v>
      </c>
      <c r="AJ53">
        <f t="shared" si="39"/>
        <v>-78.740011206874783</v>
      </c>
      <c r="AK53">
        <f t="shared" si="61"/>
        <v>-58.725927820121093</v>
      </c>
      <c r="AL53">
        <f t="shared" si="40"/>
        <v>-751.78590920401291</v>
      </c>
      <c r="AN53">
        <f t="shared" si="41"/>
        <v>0</v>
      </c>
      <c r="AO53">
        <f t="shared" si="42"/>
        <v>0</v>
      </c>
      <c r="AP53">
        <f t="shared" si="43"/>
        <v>-3.415563711155204E-5</v>
      </c>
      <c r="AQ53">
        <f t="shared" si="44"/>
        <v>-5.4373227622829772</v>
      </c>
      <c r="AR53">
        <f t="shared" si="45"/>
        <v>-5.4373569179200896</v>
      </c>
      <c r="AS53">
        <f t="shared" si="46"/>
        <v>-0.69692923140596852</v>
      </c>
      <c r="AT53">
        <f t="shared" si="47"/>
        <v>-0.51978422547780856</v>
      </c>
      <c r="AU53">
        <f t="shared" si="48"/>
        <v>-6.654070374803867</v>
      </c>
      <c r="AW53">
        <v>50</v>
      </c>
      <c r="AX53">
        <f>IF(Z53&gt;0, (R53*SUMPRODUCT(K53:$K$98, X53:$X$98)-K53*$AZ$3)/Z53, 0)</f>
        <v>-2462463.1074864282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0.73742600000000003</v>
      </c>
      <c r="Q54" s="5">
        <f t="shared" si="60"/>
        <v>12.5</v>
      </c>
      <c r="R54">
        <f t="shared" si="31"/>
        <v>1000000</v>
      </c>
      <c r="S54">
        <f t="shared" si="32"/>
        <v>-8763944.0973516814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-760.20181479485507</v>
      </c>
      <c r="AC54">
        <f t="shared" si="33"/>
        <v>-683.35662670203237</v>
      </c>
      <c r="AE54">
        <f t="shared" si="34"/>
        <v>0</v>
      </c>
      <c r="AF54">
        <f t="shared" si="35"/>
        <v>0</v>
      </c>
      <c r="AG54">
        <f t="shared" si="36"/>
        <v>-9.7467050666795582E-4</v>
      </c>
      <c r="AH54">
        <f t="shared" si="37"/>
        <v>-227.65522121837535</v>
      </c>
      <c r="AI54">
        <f t="shared" si="38"/>
        <v>-227.65619588888202</v>
      </c>
      <c r="AJ54">
        <f t="shared" si="39"/>
        <v>-76.845188092822696</v>
      </c>
      <c r="AK54">
        <f t="shared" si="61"/>
        <v>-53.214127035639862</v>
      </c>
      <c r="AL54">
        <f t="shared" si="40"/>
        <v>-357.71551101734462</v>
      </c>
      <c r="AN54">
        <f t="shared" si="41"/>
        <v>0</v>
      </c>
      <c r="AO54">
        <f t="shared" si="42"/>
        <v>0</v>
      </c>
      <c r="AP54">
        <f t="shared" si="43"/>
        <v>-7.7025231141188778E-6</v>
      </c>
      <c r="AQ54">
        <f t="shared" si="44"/>
        <v>-1.799089632330241</v>
      </c>
      <c r="AR54">
        <f t="shared" si="45"/>
        <v>-1.7990973348533552</v>
      </c>
      <c r="AS54">
        <f t="shared" si="46"/>
        <v>-0.60728403439360934</v>
      </c>
      <c r="AT54">
        <f t="shared" si="47"/>
        <v>-0.42053498149945612</v>
      </c>
      <c r="AU54">
        <f t="shared" si="48"/>
        <v>-2.826916350746421</v>
      </c>
      <c r="AW54">
        <v>51</v>
      </c>
      <c r="AX54">
        <f>IF(Z54&gt;0, (R54*SUMPRODUCT(K54:$K$98, X54:$X$98)-K54*$AZ$3)/Z54, 0)</f>
        <v>-8763944.0973516814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0.819492</v>
      </c>
      <c r="Q55" s="5">
        <f t="shared" si="60"/>
        <v>12.5</v>
      </c>
      <c r="R55">
        <f t="shared" si="31"/>
        <v>1000000</v>
      </c>
      <c r="S55">
        <f t="shared" si="32"/>
        <v>-46008516.786670014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-683.35662670203237</v>
      </c>
      <c r="AC55">
        <f t="shared" si="33"/>
        <v>-611.68918878516092</v>
      </c>
      <c r="AE55">
        <f t="shared" si="34"/>
        <v>0</v>
      </c>
      <c r="AF55">
        <f t="shared" si="35"/>
        <v>0</v>
      </c>
      <c r="AG55">
        <f t="shared" si="36"/>
        <v>-1.6618911875093982E-4</v>
      </c>
      <c r="AH55">
        <f t="shared" si="37"/>
        <v>-63.898774628026914</v>
      </c>
      <c r="AI55">
        <f t="shared" si="38"/>
        <v>-63.898940817145665</v>
      </c>
      <c r="AJ55">
        <f t="shared" si="39"/>
        <v>-71.667437916871449</v>
      </c>
      <c r="AK55">
        <f t="shared" si="61"/>
        <v>-47.834963869142271</v>
      </c>
      <c r="AL55">
        <f t="shared" si="40"/>
        <v>-183.40134260315938</v>
      </c>
      <c r="AN55">
        <f t="shared" si="41"/>
        <v>0</v>
      </c>
      <c r="AO55">
        <f t="shared" si="42"/>
        <v>0</v>
      </c>
      <c r="AP55">
        <f t="shared" si="43"/>
        <v>-1.1726266170912334E-6</v>
      </c>
      <c r="AQ55">
        <f t="shared" si="44"/>
        <v>-0.45086829084539332</v>
      </c>
      <c r="AR55">
        <f t="shared" si="45"/>
        <v>-0.4508694634720104</v>
      </c>
      <c r="AS55">
        <f t="shared" si="46"/>
        <v>-0.50568380115188327</v>
      </c>
      <c r="AT55">
        <f t="shared" si="47"/>
        <v>-0.33752240990348514</v>
      </c>
      <c r="AU55">
        <f t="shared" si="48"/>
        <v>-1.2940756745273787</v>
      </c>
      <c r="AW55">
        <v>52</v>
      </c>
      <c r="AX55">
        <f>IF(Z55&gt;0, (R55*SUMPRODUCT(K55:$K$98, X55:$X$98)-K55*$AZ$3)/Z55, 0)</f>
        <v>-46008516.786670014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0.82196330200000001</v>
      </c>
      <c r="Q56" s="5">
        <f t="shared" si="60"/>
        <v>12.5</v>
      </c>
      <c r="R56">
        <f t="shared" si="31"/>
        <v>1000000</v>
      </c>
      <c r="S56">
        <f t="shared" si="32"/>
        <v>-244640958.52214903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-611.68918878516092</v>
      </c>
      <c r="AC56">
        <f t="shared" si="33"/>
        <v>-546.54494319279047</v>
      </c>
      <c r="AE56">
        <f t="shared" si="34"/>
        <v>0</v>
      </c>
      <c r="AF56">
        <f t="shared" si="35"/>
        <v>0</v>
      </c>
      <c r="AG56">
        <f t="shared" si="36"/>
        <v>-2.7925870758437818E-5</v>
      </c>
      <c r="AH56">
        <f t="shared" si="37"/>
        <v>-10.928108544399409</v>
      </c>
      <c r="AI56">
        <f t="shared" si="38"/>
        <v>-10.928136470270168</v>
      </c>
      <c r="AJ56">
        <f t="shared" si="39"/>
        <v>-65.144245592370453</v>
      </c>
      <c r="AK56">
        <f t="shared" si="61"/>
        <v>-42.818243214961271</v>
      </c>
      <c r="AL56">
        <f t="shared" si="40"/>
        <v>-118.8906252776019</v>
      </c>
      <c r="AN56">
        <f t="shared" si="41"/>
        <v>0</v>
      </c>
      <c r="AO56">
        <f t="shared" si="42"/>
        <v>0</v>
      </c>
      <c r="AP56">
        <f t="shared" si="43"/>
        <v>-1.759324149311797E-7</v>
      </c>
      <c r="AQ56">
        <f t="shared" si="44"/>
        <v>-6.8846860442671409E-2</v>
      </c>
      <c r="AR56">
        <f t="shared" si="45"/>
        <v>-6.8847036375086351E-2</v>
      </c>
      <c r="AS56">
        <f t="shared" si="46"/>
        <v>-0.4104074155851577</v>
      </c>
      <c r="AT56">
        <f t="shared" si="47"/>
        <v>-0.26975405698469046</v>
      </c>
      <c r="AU56">
        <f t="shared" si="48"/>
        <v>-0.74900850894493454</v>
      </c>
      <c r="AW56">
        <v>53</v>
      </c>
      <c r="AX56">
        <f>IF(Z56&gt;0, (R56*SUMPRODUCT(K56:$K$98, X56:$X$98)-K56*$AZ$3)/Z56, 0)</f>
        <v>-244640958.52214903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0.82463276399999996</v>
      </c>
      <c r="Q57" s="5">
        <f t="shared" si="60"/>
        <v>12.5</v>
      </c>
      <c r="R57">
        <f t="shared" si="31"/>
        <v>1000000</v>
      </c>
      <c r="S57">
        <f t="shared" si="32"/>
        <v>-1321037736.38427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-546.54494319279047</v>
      </c>
      <c r="AC57">
        <f t="shared" si="33"/>
        <v>-488.04672408607632</v>
      </c>
      <c r="AE57">
        <f t="shared" si="34"/>
        <v>0</v>
      </c>
      <c r="AF57">
        <f t="shared" si="35"/>
        <v>0</v>
      </c>
      <c r="AG57">
        <f t="shared" si="36"/>
        <v>-4.6180240602160858E-6</v>
      </c>
      <c r="AH57">
        <f t="shared" si="37"/>
        <v>-1.8422870392509885</v>
      </c>
      <c r="AI57">
        <f t="shared" si="38"/>
        <v>-1.8422916572750487</v>
      </c>
      <c r="AJ57">
        <f t="shared" si="39"/>
        <v>-58.498219106714146</v>
      </c>
      <c r="AK57">
        <f t="shared" si="61"/>
        <v>-38.258146023495335</v>
      </c>
      <c r="AL57">
        <f t="shared" si="40"/>
        <v>-98.598656787484529</v>
      </c>
      <c r="AN57">
        <f t="shared" si="41"/>
        <v>0</v>
      </c>
      <c r="AO57">
        <f t="shared" si="42"/>
        <v>0</v>
      </c>
      <c r="AP57">
        <f t="shared" si="43"/>
        <v>-2.5976301053548497E-8</v>
      </c>
      <c r="AQ57">
        <f t="shared" si="44"/>
        <v>-1.0362830971563828E-2</v>
      </c>
      <c r="AR57">
        <f t="shared" si="45"/>
        <v>-1.036285694786488E-2</v>
      </c>
      <c r="AS57">
        <f t="shared" si="46"/>
        <v>-0.3290514148038774</v>
      </c>
      <c r="AT57">
        <f t="shared" si="47"/>
        <v>-0.21520137311940121</v>
      </c>
      <c r="AU57">
        <f t="shared" si="48"/>
        <v>-0.55461564487114356</v>
      </c>
      <c r="AW57">
        <v>54</v>
      </c>
      <c r="AX57">
        <f>IF(Z57&gt;0, (R57*SUMPRODUCT(K57:$K$98, X57:$X$98)-K57*$AZ$3)/Z57, 0)</f>
        <v>-1321037736.38427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0.82757423799999996</v>
      </c>
      <c r="Q58" s="5">
        <f t="shared" si="60"/>
        <v>12.5</v>
      </c>
      <c r="R58">
        <f t="shared" si="31"/>
        <v>1000000</v>
      </c>
      <c r="S58">
        <f t="shared" si="32"/>
        <v>-7261917617.5814266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-488.04672408607632</v>
      </c>
      <c r="AC58">
        <f t="shared" si="33"/>
        <v>-435.76506373208639</v>
      </c>
      <c r="AE58">
        <f t="shared" si="34"/>
        <v>0</v>
      </c>
      <c r="AF58">
        <f t="shared" si="35"/>
        <v>0</v>
      </c>
      <c r="AG58">
        <f t="shared" si="36"/>
        <v>-7.5008607691493166E-7</v>
      </c>
      <c r="AH58">
        <f t="shared" si="37"/>
        <v>-0.30574061941591951</v>
      </c>
      <c r="AI58">
        <f t="shared" si="38"/>
        <v>-0.30574136950199643</v>
      </c>
      <c r="AJ58">
        <f t="shared" si="39"/>
        <v>-52.281660353989935</v>
      </c>
      <c r="AK58">
        <f t="shared" si="61"/>
        <v>-34.163270686025349</v>
      </c>
      <c r="AL58">
        <f t="shared" si="40"/>
        <v>-86.750672409517279</v>
      </c>
      <c r="AN58">
        <f t="shared" si="41"/>
        <v>0</v>
      </c>
      <c r="AO58">
        <f t="shared" si="42"/>
        <v>0</v>
      </c>
      <c r="AP58">
        <f t="shared" si="43"/>
        <v>-3.7671611540750151E-9</v>
      </c>
      <c r="AQ58">
        <f t="shared" si="44"/>
        <v>-1.5355226821749284E-3</v>
      </c>
      <c r="AR58">
        <f t="shared" si="45"/>
        <v>-1.5355264493360824E-3</v>
      </c>
      <c r="AS58">
        <f t="shared" si="46"/>
        <v>-0.26257445114320055</v>
      </c>
      <c r="AT58">
        <f t="shared" si="47"/>
        <v>-0.17157836971708021</v>
      </c>
      <c r="AU58">
        <f t="shared" si="48"/>
        <v>-0.43568834730961686</v>
      </c>
      <c r="AW58">
        <v>55</v>
      </c>
      <c r="AX58">
        <f>IF(Z58&gt;0, (R58*SUMPRODUCT(K58:$K$98, X58:$X$98)-K58*$AZ$3)/Z58, 0)</f>
        <v>-7261917617.5814266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0.83082719400000005</v>
      </c>
      <c r="Q59" s="5">
        <f t="shared" si="60"/>
        <v>12.5</v>
      </c>
      <c r="R59">
        <f t="shared" si="31"/>
        <v>1000000</v>
      </c>
      <c r="S59">
        <f t="shared" si="32"/>
        <v>-40734831286.294907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-435.76506373208639</v>
      </c>
      <c r="AC59">
        <f t="shared" si="33"/>
        <v>-389.07729283962442</v>
      </c>
      <c r="AE59">
        <f t="shared" si="34"/>
        <v>0</v>
      </c>
      <c r="AF59">
        <f t="shared" si="35"/>
        <v>0</v>
      </c>
      <c r="AG59">
        <f t="shared" si="36"/>
        <v>-1.1939330560408144E-7</v>
      </c>
      <c r="AH59">
        <f t="shared" si="37"/>
        <v>-4.985535284333608E-2</v>
      </c>
      <c r="AI59">
        <f t="shared" si="38"/>
        <v>-4.9855472236641683E-2</v>
      </c>
      <c r="AJ59">
        <f t="shared" si="39"/>
        <v>-46.68777089246197</v>
      </c>
      <c r="AK59">
        <f t="shared" si="61"/>
        <v>-30.503554461246051</v>
      </c>
      <c r="AL59">
        <f t="shared" si="40"/>
        <v>-77.241180825944667</v>
      </c>
      <c r="AN59">
        <f t="shared" si="41"/>
        <v>0</v>
      </c>
      <c r="AO59">
        <f t="shared" si="42"/>
        <v>0</v>
      </c>
      <c r="AP59">
        <f t="shared" si="43"/>
        <v>-5.3538358173956981E-10</v>
      </c>
      <c r="AQ59">
        <f t="shared" si="44"/>
        <v>-2.2356142364185339E-4</v>
      </c>
      <c r="AR59">
        <f t="shared" si="45"/>
        <v>-2.2356195902543513E-4</v>
      </c>
      <c r="AS59">
        <f t="shared" si="46"/>
        <v>-0.20935734945417445</v>
      </c>
      <c r="AT59">
        <f t="shared" si="47"/>
        <v>-0.13678406976522869</v>
      </c>
      <c r="AU59">
        <f t="shared" si="48"/>
        <v>-0.34636498117842862</v>
      </c>
      <c r="AW59">
        <v>56</v>
      </c>
      <c r="AX59">
        <f>IF(Z59&gt;0, (R59*SUMPRODUCT(K59:$K$98, X59:$X$98)-K59*$AZ$3)/Z59, 0)</f>
        <v>-40734831286.294907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0.83405797299999995</v>
      </c>
      <c r="Q60" s="5">
        <f t="shared" si="60"/>
        <v>12.5</v>
      </c>
      <c r="R60">
        <f t="shared" si="31"/>
        <v>1000000</v>
      </c>
      <c r="S60">
        <f t="shared" si="32"/>
        <v>-233230298843.99338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-389.07729283962442</v>
      </c>
      <c r="AC60">
        <f t="shared" si="33"/>
        <v>-347.39063567324075</v>
      </c>
      <c r="AE60">
        <f t="shared" si="34"/>
        <v>0</v>
      </c>
      <c r="AF60">
        <f t="shared" si="35"/>
        <v>0</v>
      </c>
      <c r="AG60">
        <f t="shared" si="36"/>
        <v>-1.861843408613093E-8</v>
      </c>
      <c r="AH60">
        <f t="shared" si="37"/>
        <v>-7.9664750769527747E-3</v>
      </c>
      <c r="AI60">
        <f t="shared" si="38"/>
        <v>-7.9664936953868608E-3</v>
      </c>
      <c r="AJ60">
        <f t="shared" si="39"/>
        <v>-41.686657166383668</v>
      </c>
      <c r="AK60">
        <f t="shared" si="61"/>
        <v>-27.23541049877371</v>
      </c>
      <c r="AL60">
        <f t="shared" si="40"/>
        <v>-68.930034158852763</v>
      </c>
      <c r="AN60">
        <f t="shared" si="41"/>
        <v>0</v>
      </c>
      <c r="AO60">
        <f t="shared" si="42"/>
        <v>0</v>
      </c>
      <c r="AP60">
        <f t="shared" si="43"/>
        <v>-7.4543572284811393E-11</v>
      </c>
      <c r="AQ60">
        <f t="shared" si="44"/>
        <v>-3.1895781783084665E-5</v>
      </c>
      <c r="AR60">
        <f t="shared" si="45"/>
        <v>-3.1895856326656949E-5</v>
      </c>
      <c r="AS60">
        <f t="shared" si="46"/>
        <v>-0.1669029912730019</v>
      </c>
      <c r="AT60">
        <f t="shared" si="47"/>
        <v>-0.10904379937806827</v>
      </c>
      <c r="AU60">
        <f t="shared" si="48"/>
        <v>-0.27597868650739682</v>
      </c>
      <c r="AW60">
        <v>57</v>
      </c>
      <c r="AX60">
        <f>IF(Z60&gt;0, (R60*SUMPRODUCT(K60:$K$98, X60:$X$98)-K60*$AZ$3)/Z60, 0)</f>
        <v>-233230298843.99338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0.83754713300000005</v>
      </c>
      <c r="Q61" s="5">
        <f t="shared" si="60"/>
        <v>12.5</v>
      </c>
      <c r="R61">
        <f t="shared" si="31"/>
        <v>1000000</v>
      </c>
      <c r="S61">
        <f t="shared" si="32"/>
        <v>-1365939264375.6567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-347.39063567324075</v>
      </c>
      <c r="AC61">
        <f t="shared" si="33"/>
        <v>-310.17023834776597</v>
      </c>
      <c r="AE61">
        <f t="shared" si="34"/>
        <v>0</v>
      </c>
      <c r="AF61">
        <f t="shared" si="35"/>
        <v>0</v>
      </c>
      <c r="AG61">
        <f t="shared" si="36"/>
        <v>-2.8384336554811841E-9</v>
      </c>
      <c r="AH61">
        <f t="shared" si="37"/>
        <v>-1.2475052871830749E-3</v>
      </c>
      <c r="AI61">
        <f t="shared" si="38"/>
        <v>-1.2475081256167304E-3</v>
      </c>
      <c r="AJ61">
        <f t="shared" si="39"/>
        <v>-37.220397325474778</v>
      </c>
      <c r="AK61">
        <f t="shared" si="61"/>
        <v>-24.317344497126854</v>
      </c>
      <c r="AL61">
        <f t="shared" si="40"/>
        <v>-61.538989330727247</v>
      </c>
      <c r="AN61">
        <f t="shared" si="41"/>
        <v>0</v>
      </c>
      <c r="AO61">
        <f t="shared" si="42"/>
        <v>0</v>
      </c>
      <c r="AP61">
        <f t="shared" si="43"/>
        <v>-1.0146769027893956E-11</v>
      </c>
      <c r="AQ61">
        <f t="shared" si="44"/>
        <v>-4.4595539464801458E-6</v>
      </c>
      <c r="AR61">
        <f t="shared" si="45"/>
        <v>-4.4595640932491731E-6</v>
      </c>
      <c r="AS61">
        <f t="shared" si="46"/>
        <v>-0.13305464232314804</v>
      </c>
      <c r="AT61">
        <f t="shared" si="47"/>
        <v>-8.6929098204426902E-2</v>
      </c>
      <c r="AU61">
        <f t="shared" si="48"/>
        <v>-0.21998820009166817</v>
      </c>
      <c r="AW61">
        <v>58</v>
      </c>
      <c r="AX61">
        <f>IF(Z61&gt;0, (R61*SUMPRODUCT(K61:$K$98, X61:$X$98)-K61*$AZ$3)/Z61, 0)</f>
        <v>-1365939264375.6567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0.841203123</v>
      </c>
      <c r="Q62" s="5">
        <f t="shared" si="60"/>
        <v>12.5</v>
      </c>
      <c r="R62">
        <f t="shared" si="31"/>
        <v>1000000</v>
      </c>
      <c r="S62">
        <f t="shared" si="32"/>
        <v>-8196332279944.4053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-310.17023834776597</v>
      </c>
      <c r="AC62">
        <f t="shared" si="33"/>
        <v>-276.93771671691229</v>
      </c>
      <c r="AE62">
        <f t="shared" si="34"/>
        <v>0</v>
      </c>
      <c r="AF62">
        <f t="shared" si="35"/>
        <v>0</v>
      </c>
      <c r="AG62">
        <f t="shared" si="36"/>
        <v>-4.2235006350729404E-10</v>
      </c>
      <c r="AH62">
        <f t="shared" si="37"/>
        <v>-1.9101594043352625E-4</v>
      </c>
      <c r="AI62">
        <f t="shared" si="38"/>
        <v>-1.9101636278358975E-4</v>
      </c>
      <c r="AJ62">
        <f t="shared" si="39"/>
        <v>-33.232521630853682</v>
      </c>
      <c r="AK62">
        <f t="shared" si="61"/>
        <v>-21.71191668434362</v>
      </c>
      <c r="AL62">
        <f t="shared" si="40"/>
        <v>-54.944629331560087</v>
      </c>
      <c r="AN62">
        <f t="shared" si="41"/>
        <v>0</v>
      </c>
      <c r="AO62">
        <f t="shared" si="42"/>
        <v>0</v>
      </c>
      <c r="AP62">
        <f t="shared" si="43"/>
        <v>-1.3480424490990591E-12</v>
      </c>
      <c r="AQ62">
        <f t="shared" si="44"/>
        <v>-6.0967812818743349E-7</v>
      </c>
      <c r="AR62">
        <f t="shared" si="45"/>
        <v>-6.0967947622988257E-7</v>
      </c>
      <c r="AS62">
        <f t="shared" si="46"/>
        <v>-0.10607042290220887</v>
      </c>
      <c r="AT62">
        <f t="shared" si="47"/>
        <v>-6.9299351108755833E-2</v>
      </c>
      <c r="AU62">
        <f t="shared" si="48"/>
        <v>-0.17537038369044095</v>
      </c>
      <c r="AW62">
        <v>59</v>
      </c>
      <c r="AX62">
        <f>IF(Z62&gt;0, (R62*SUMPRODUCT(K62:$K$98, X62:$X$98)-K62*$AZ$3)/Z62, 0)</f>
        <v>-8196332279944.4053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0.84498057100000001</v>
      </c>
      <c r="Q63" s="5">
        <f t="shared" si="60"/>
        <v>12.5</v>
      </c>
      <c r="R63">
        <f t="shared" si="31"/>
        <v>1000000</v>
      </c>
      <c r="S63">
        <f t="shared" si="32"/>
        <v>-50463264733951.203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-276.93771671691229</v>
      </c>
      <c r="AC63">
        <f t="shared" si="33"/>
        <v>-247.26581903158367</v>
      </c>
      <c r="AE63">
        <f t="shared" si="34"/>
        <v>0</v>
      </c>
      <c r="AF63">
        <f t="shared" si="35"/>
        <v>0</v>
      </c>
      <c r="AG63">
        <f t="shared" si="36"/>
        <v>-6.1248965047941487E-11</v>
      </c>
      <c r="AH63">
        <f t="shared" si="37"/>
        <v>-2.8550207825942365E-5</v>
      </c>
      <c r="AI63">
        <f t="shared" si="38"/>
        <v>-2.8550269074907411E-5</v>
      </c>
      <c r="AJ63">
        <f t="shared" si="39"/>
        <v>-29.671897685328616</v>
      </c>
      <c r="AK63">
        <f t="shared" si="61"/>
        <v>-19.385640170183862</v>
      </c>
      <c r="AL63">
        <f t="shared" si="40"/>
        <v>-49.057566405781557</v>
      </c>
      <c r="AN63">
        <f t="shared" si="41"/>
        <v>0</v>
      </c>
      <c r="AO63">
        <f t="shared" si="42"/>
        <v>0</v>
      </c>
      <c r="AP63">
        <f t="shared" si="43"/>
        <v>-1.7454673771080982E-13</v>
      </c>
      <c r="AQ63">
        <f t="shared" si="44"/>
        <v>-8.1362119883711518E-8</v>
      </c>
      <c r="AR63">
        <f t="shared" si="45"/>
        <v>-8.1362294430449232E-8</v>
      </c>
      <c r="AS63">
        <f t="shared" si="46"/>
        <v>-8.4558701336572284E-2</v>
      </c>
      <c r="AT63">
        <f t="shared" si="47"/>
        <v>-5.5245019201429657E-2</v>
      </c>
      <c r="AU63">
        <f t="shared" si="48"/>
        <v>-0.1398038019002964</v>
      </c>
      <c r="AW63">
        <v>60</v>
      </c>
      <c r="AX63">
        <f>IF(Z63&gt;0, (R63*SUMPRODUCT(K63:$K$98, X63:$X$98)-K63*$AZ$3)/Z63, 0)</f>
        <v>-50463264733951.203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0.84903369399999995</v>
      </c>
      <c r="Q64" s="5">
        <f t="shared" si="60"/>
        <v>12.5</v>
      </c>
      <c r="R64">
        <f t="shared" si="31"/>
        <v>1000000</v>
      </c>
      <c r="S64">
        <f t="shared" si="32"/>
        <v>-319625928086390.63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-247.26581903158367</v>
      </c>
      <c r="AC64">
        <f t="shared" si="33"/>
        <v>-220.77305277811828</v>
      </c>
      <c r="AE64">
        <f t="shared" si="34"/>
        <v>0</v>
      </c>
      <c r="AF64">
        <f t="shared" si="35"/>
        <v>0</v>
      </c>
      <c r="AG64">
        <f t="shared" si="36"/>
        <v>-8.6340403491314325E-12</v>
      </c>
      <c r="AH64">
        <f t="shared" si="37"/>
        <v>-4.1601948038664515E-6</v>
      </c>
      <c r="AI64">
        <f t="shared" si="38"/>
        <v>-4.1602034379068005E-6</v>
      </c>
      <c r="AJ64">
        <f t="shared" si="39"/>
        <v>-26.49276625346539</v>
      </c>
      <c r="AK64">
        <f t="shared" si="61"/>
        <v>-17.308607332210858</v>
      </c>
      <c r="AL64">
        <f t="shared" si="40"/>
        <v>-43.801377745879691</v>
      </c>
      <c r="AN64">
        <f t="shared" si="41"/>
        <v>0</v>
      </c>
      <c r="AO64">
        <f t="shared" si="42"/>
        <v>0</v>
      </c>
      <c r="AP64">
        <f t="shared" si="43"/>
        <v>-2.196893646378909E-14</v>
      </c>
      <c r="AQ64">
        <f t="shared" si="44"/>
        <v>-1.0585432963875568E-8</v>
      </c>
      <c r="AR64">
        <f t="shared" si="45"/>
        <v>-1.0585454932812033E-8</v>
      </c>
      <c r="AS64">
        <f t="shared" si="46"/>
        <v>-6.7409680177247119E-2</v>
      </c>
      <c r="AT64">
        <f t="shared" si="47"/>
        <v>-4.4040991167740712E-2</v>
      </c>
      <c r="AU64">
        <f t="shared" si="48"/>
        <v>-0.11145068193044277</v>
      </c>
      <c r="AW64">
        <v>61</v>
      </c>
      <c r="AX64">
        <f>IF(Z64&gt;0, (R64*SUMPRODUCT(K64:$K$98, X64:$X$98)-K64*$AZ$3)/Z64, 0)</f>
        <v>-319625928086390.63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0.853201969</v>
      </c>
      <c r="Q65" s="5">
        <f t="shared" si="60"/>
        <v>12.5</v>
      </c>
      <c r="R65">
        <f t="shared" si="31"/>
        <v>1000000</v>
      </c>
      <c r="S65">
        <f t="shared" si="32"/>
        <v>-2086143278975440.5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-220.77305277811828</v>
      </c>
      <c r="AC65">
        <f t="shared" si="33"/>
        <v>-197.11879713260774</v>
      </c>
      <c r="AE65">
        <f t="shared" si="34"/>
        <v>0</v>
      </c>
      <c r="AF65">
        <f t="shared" si="35"/>
        <v>0</v>
      </c>
      <c r="AG65">
        <f t="shared" si="36"/>
        <v>-1.1811197193357323E-12</v>
      </c>
      <c r="AH65">
        <f t="shared" si="37"/>
        <v>-5.8932641810435089E-7</v>
      </c>
      <c r="AI65">
        <f t="shared" si="38"/>
        <v>-5.8932759922407025E-7</v>
      </c>
      <c r="AJ65">
        <f t="shared" si="39"/>
        <v>-23.654255645510545</v>
      </c>
      <c r="AK65">
        <f t="shared" si="61"/>
        <v>-15.454113694468282</v>
      </c>
      <c r="AL65">
        <f t="shared" si="40"/>
        <v>-39.108369929306427</v>
      </c>
      <c r="AN65">
        <f t="shared" si="41"/>
        <v>0</v>
      </c>
      <c r="AO65">
        <f t="shared" si="42"/>
        <v>0</v>
      </c>
      <c r="AP65">
        <f t="shared" si="43"/>
        <v>-2.6833100459021873E-15</v>
      </c>
      <c r="AQ65">
        <f t="shared" si="44"/>
        <v>-1.3388528462671964E-9</v>
      </c>
      <c r="AR65">
        <f t="shared" si="45"/>
        <v>-1.3388555295772425E-9</v>
      </c>
      <c r="AS65">
        <f t="shared" si="46"/>
        <v>-5.373858446596233E-2</v>
      </c>
      <c r="AT65">
        <f t="shared" si="47"/>
        <v>-3.5109208531547691E-2</v>
      </c>
      <c r="AU65">
        <f t="shared" si="48"/>
        <v>-8.8847794336365554E-2</v>
      </c>
      <c r="AW65">
        <v>62</v>
      </c>
      <c r="AX65">
        <f>IF(Z65&gt;0, (R65*SUMPRODUCT(K65:$K$98, X65:$X$98)-K65*$AZ$3)/Z65, 0)</f>
        <v>-2086143278975440.5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0.85761682500000003</v>
      </c>
      <c r="Q66" s="5">
        <f t="shared" si="60"/>
        <v>12.5</v>
      </c>
      <c r="R66">
        <f t="shared" si="31"/>
        <v>1000000</v>
      </c>
      <c r="S66">
        <f t="shared" si="32"/>
        <v>-1.4069974735604302E+16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-197.11879713260774</v>
      </c>
      <c r="AC66">
        <f t="shared" si="33"/>
        <v>-175.99892601243232</v>
      </c>
      <c r="AE66">
        <f t="shared" si="34"/>
        <v>0</v>
      </c>
      <c r="AF66">
        <f t="shared" si="35"/>
        <v>0</v>
      </c>
      <c r="AG66">
        <f t="shared" si="36"/>
        <v>-1.5636037850077314E-13</v>
      </c>
      <c r="AH66">
        <f t="shared" si="37"/>
        <v>-8.1035851491328159E-8</v>
      </c>
      <c r="AI66">
        <f t="shared" si="38"/>
        <v>-8.1036007851706661E-8</v>
      </c>
      <c r="AJ66">
        <f t="shared" si="39"/>
        <v>-21.119871120175418</v>
      </c>
      <c r="AK66">
        <f t="shared" si="61"/>
        <v>-13.798315799282543</v>
      </c>
      <c r="AL66">
        <f t="shared" si="40"/>
        <v>-34.918187000493965</v>
      </c>
      <c r="AN66">
        <f t="shared" si="41"/>
        <v>0</v>
      </c>
      <c r="AO66">
        <f t="shared" si="42"/>
        <v>0</v>
      </c>
      <c r="AP66">
        <f t="shared" si="43"/>
        <v>-3.171652708802922E-16</v>
      </c>
      <c r="AQ66">
        <f t="shared" si="44"/>
        <v>-1.64375131575517E-10</v>
      </c>
      <c r="AR66">
        <f t="shared" si="45"/>
        <v>-1.6437544874078789E-10</v>
      </c>
      <c r="AS66">
        <f t="shared" si="46"/>
        <v>-4.2840070540978992E-2</v>
      </c>
      <c r="AT66">
        <f t="shared" si="47"/>
        <v>-2.7988846088330643E-2</v>
      </c>
      <c r="AU66">
        <f t="shared" si="48"/>
        <v>-7.0828916793685082E-2</v>
      </c>
      <c r="AW66">
        <v>63</v>
      </c>
      <c r="AX66">
        <f>IF(Z66&gt;0, (R66*SUMPRODUCT(K66:$K$98, X66:$X$98)-K66*$AZ$3)/Z66, 0)</f>
        <v>-1.4069974735604302E+16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0.86229046899999995</v>
      </c>
      <c r="Q67" s="5">
        <f t="shared" si="60"/>
        <v>12.5</v>
      </c>
      <c r="R67">
        <f t="shared" ref="R67:R89" si="62">$C$6</f>
        <v>1000000</v>
      </c>
      <c r="S67">
        <f t="shared" ref="S67:S89" si="63">AX67</f>
        <v>-9.8367579491896976E+16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-175.99892601243232</v>
      </c>
      <c r="AC67">
        <f t="shared" ref="AC67:AC89" si="64">S67*Z67</f>
        <v>-157.14189822553038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-1.9968710605316223E-14</v>
      </c>
      <c r="AH67">
        <f t="shared" ref="AH67:AH89" si="68">-X67*R67</f>
        <v>-1.0786245128835935E-8</v>
      </c>
      <c r="AI67">
        <f t="shared" ref="AI67:AI89" si="69">SUM(AE67:AH67)</f>
        <v>-1.0786265097546541E-8</v>
      </c>
      <c r="AJ67">
        <f t="shared" ref="AJ67:AJ89" si="70">AB67-AC67</f>
        <v>-18.857027786901938</v>
      </c>
      <c r="AK67">
        <f t="shared" si="61"/>
        <v>-12.319924820870263</v>
      </c>
      <c r="AL67">
        <f t="shared" ref="AL67:AL89" si="71">SUM(AI67:AK67)</f>
        <v>-31.176952618558467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-3.6165203565723281E-17</v>
      </c>
      <c r="AQ67">
        <f t="shared" ref="AQ67:AQ89" si="75">AH67*$K67</f>
        <v>-1.953489929841994E-11</v>
      </c>
      <c r="AR67">
        <f t="shared" ref="AR67:AR89" si="76">AI67*$K67</f>
        <v>-1.9534935463623507E-11</v>
      </c>
      <c r="AS67">
        <f t="shared" ref="AS67:AS89" si="77">AJ67*$K67</f>
        <v>-3.4151841950989567E-2</v>
      </c>
      <c r="AT67">
        <f t="shared" ref="AT67:AT89" si="78">AK67*$K67</f>
        <v>-2.2312536741484024E-2</v>
      </c>
      <c r="AU67">
        <f t="shared" ref="AU67:AU89" si="79">AL67*$K67</f>
        <v>-5.6464378712008531E-2</v>
      </c>
      <c r="AW67">
        <v>64</v>
      </c>
      <c r="AX67">
        <f>IF(Z67&gt;0, (R67*SUMPRODUCT(K67:$K$98, X67:$X$98)-K67*$AZ$3)/Z67, 0)</f>
        <v>-9.8367579491896976E+16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0.86705037500000004</v>
      </c>
      <c r="Q68" s="5">
        <f t="shared" si="60"/>
        <v>12.5</v>
      </c>
      <c r="R68">
        <f t="shared" si="62"/>
        <v>1000000</v>
      </c>
      <c r="S68">
        <f t="shared" si="63"/>
        <v>-7.1434293496152384E+17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-157.14189822553038</v>
      </c>
      <c r="AC68">
        <f t="shared" si="64"/>
        <v>-140.30526627281213</v>
      </c>
      <c r="AE68">
        <f t="shared" si="65"/>
        <v>0</v>
      </c>
      <c r="AF68">
        <f t="shared" si="66"/>
        <v>0</v>
      </c>
      <c r="AG68">
        <f t="shared" si="67"/>
        <v>-2.4551454806571528E-15</v>
      </c>
      <c r="AH68">
        <f t="shared" si="68"/>
        <v>-1.3851102414884724E-9</v>
      </c>
      <c r="AI68">
        <f t="shared" si="69"/>
        <v>-1.3851126966339531E-9</v>
      </c>
      <c r="AJ68">
        <f t="shared" si="70"/>
        <v>-16.83663195271825</v>
      </c>
      <c r="AK68">
        <f t="shared" si="61"/>
        <v>-10.999932875787128</v>
      </c>
      <c r="AL68">
        <f t="shared" si="71"/>
        <v>-27.836564829890492</v>
      </c>
      <c r="AN68">
        <f t="shared" si="72"/>
        <v>0</v>
      </c>
      <c r="AO68">
        <f t="shared" si="73"/>
        <v>0</v>
      </c>
      <c r="AP68">
        <f t="shared" si="74"/>
        <v>-3.9700876932628037E-18</v>
      </c>
      <c r="AQ68">
        <f t="shared" si="75"/>
        <v>-2.2397895224008356E-12</v>
      </c>
      <c r="AR68">
        <f t="shared" si="76"/>
        <v>-2.2397934924885289E-12</v>
      </c>
      <c r="AS68">
        <f t="shared" si="77"/>
        <v>-2.7225639310624723E-2</v>
      </c>
      <c r="AT68">
        <f t="shared" si="78"/>
        <v>-1.7787417682959602E-2</v>
      </c>
      <c r="AU68">
        <f t="shared" si="79"/>
        <v>-4.501305699582412E-2</v>
      </c>
      <c r="AW68">
        <v>65</v>
      </c>
      <c r="AX68">
        <f>IF(Z68&gt;0, (R68*SUMPRODUCT(K68:$K$98, X68:$X$98)-K68*$AZ$3)/Z68, 0)</f>
        <v>-7.1434293496152384E+17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0.87202471800000003</v>
      </c>
      <c r="Q69" s="5">
        <f t="shared" ref="Q69:Q89" si="91">$C$8</f>
        <v>12.5</v>
      </c>
      <c r="R69">
        <f t="shared" si="62"/>
        <v>1000000</v>
      </c>
      <c r="S69">
        <f t="shared" si="63"/>
        <v>-5.4062696957990103E+18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-140.30526627281213</v>
      </c>
      <c r="AC69">
        <f t="shared" si="64"/>
        <v>-125.27255917215568</v>
      </c>
      <c r="AE69">
        <f t="shared" si="65"/>
        <v>0</v>
      </c>
      <c r="AF69">
        <f t="shared" si="66"/>
        <v>0</v>
      </c>
      <c r="AG69">
        <f t="shared" si="67"/>
        <v>-2.8964648043155299E-16</v>
      </c>
      <c r="AH69">
        <f t="shared" si="68"/>
        <v>-1.7127580363352227E-10</v>
      </c>
      <c r="AI69">
        <f t="shared" si="69"/>
        <v>-1.7127609328000269E-10</v>
      </c>
      <c r="AJ69">
        <f t="shared" si="70"/>
        <v>-15.032707100656452</v>
      </c>
      <c r="AK69">
        <f t="shared" si="61"/>
        <v>-9.8213686390968498</v>
      </c>
      <c r="AL69">
        <f t="shared" si="71"/>
        <v>-24.854075739924578</v>
      </c>
      <c r="AN69">
        <f t="shared" si="72"/>
        <v>0</v>
      </c>
      <c r="AO69">
        <f t="shared" si="73"/>
        <v>0</v>
      </c>
      <c r="AP69">
        <f t="shared" si="74"/>
        <v>-4.1818947783697183E-19</v>
      </c>
      <c r="AQ69">
        <f t="shared" si="75"/>
        <v>-2.4728675722519762E-13</v>
      </c>
      <c r="AR69">
        <f t="shared" si="76"/>
        <v>-2.4728717541467546E-13</v>
      </c>
      <c r="AS69">
        <f t="shared" si="77"/>
        <v>-2.1704112970864296E-2</v>
      </c>
      <c r="AT69">
        <f t="shared" si="78"/>
        <v>-1.4180020474299886E-2</v>
      </c>
      <c r="AU69">
        <f t="shared" si="79"/>
        <v>-3.588413344541147E-2</v>
      </c>
      <c r="AW69">
        <v>66</v>
      </c>
      <c r="AX69">
        <f>IF(Z69&gt;0, (R69*SUMPRODUCT(K69:$K$98, X69:$X$98)-K69*$AZ$3)/Z69, 0)</f>
        <v>-5.4062696957990103E+18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0.87703262900000001</v>
      </c>
      <c r="Q70" s="5">
        <f t="shared" si="91"/>
        <v>12.5</v>
      </c>
      <c r="R70">
        <f t="shared" si="62"/>
        <v>1000000</v>
      </c>
      <c r="S70">
        <f t="shared" si="63"/>
        <v>-4.2729387002431619E+19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-125.27255917215568</v>
      </c>
      <c r="AC70">
        <f t="shared" si="64"/>
        <v>-111.8504992608535</v>
      </c>
      <c r="AE70">
        <f t="shared" si="65"/>
        <v>0</v>
      </c>
      <c r="AF70">
        <f t="shared" si="66"/>
        <v>0</v>
      </c>
      <c r="AG70">
        <f t="shared" si="67"/>
        <v>-3.272060141375547E-17</v>
      </c>
      <c r="AH70">
        <f t="shared" si="68"/>
        <v>-2.032235313707856E-11</v>
      </c>
      <c r="AI70">
        <f t="shared" si="69"/>
        <v>-2.0322385857679974E-11</v>
      </c>
      <c r="AJ70">
        <f t="shared" si="70"/>
        <v>-13.422059911302185</v>
      </c>
      <c r="AK70">
        <f t="shared" si="61"/>
        <v>-8.7690791420508987</v>
      </c>
      <c r="AL70">
        <f t="shared" si="71"/>
        <v>-22.191139053373405</v>
      </c>
      <c r="AN70">
        <f t="shared" si="72"/>
        <v>0</v>
      </c>
      <c r="AO70">
        <f t="shared" si="73"/>
        <v>0</v>
      </c>
      <c r="AP70">
        <f t="shared" si="74"/>
        <v>-4.2180148117058438E-20</v>
      </c>
      <c r="AQ70">
        <f t="shared" si="75"/>
        <v>-2.6197558369106906E-14</v>
      </c>
      <c r="AR70">
        <f t="shared" si="76"/>
        <v>-2.6197600549255024E-14</v>
      </c>
      <c r="AS70">
        <f t="shared" si="77"/>
        <v>-1.7302385978051001E-2</v>
      </c>
      <c r="AT70">
        <f t="shared" si="78"/>
        <v>-1.1304225505660166E-2</v>
      </c>
      <c r="AU70">
        <f t="shared" si="79"/>
        <v>-2.8606611483737363E-2</v>
      </c>
      <c r="AW70">
        <v>67</v>
      </c>
      <c r="AX70">
        <f>IF(Z70&gt;0, (R70*SUMPRODUCT(K70:$K$98, X70:$X$98)-K70*$AZ$3)/Z70, 0)</f>
        <v>-4.2729387002431619E+19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0.88195855000000001</v>
      </c>
      <c r="Q71" s="5">
        <f t="shared" si="91"/>
        <v>12.5</v>
      </c>
      <c r="R71">
        <f t="shared" si="62"/>
        <v>1000000</v>
      </c>
      <c r="S71">
        <f t="shared" si="63"/>
        <v>-3.5311668248647401E+20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-111.8504992608535</v>
      </c>
      <c r="AC71">
        <f t="shared" si="64"/>
        <v>-99.86651719719066</v>
      </c>
      <c r="AE71">
        <f t="shared" si="65"/>
        <v>0</v>
      </c>
      <c r="AF71">
        <f t="shared" si="66"/>
        <v>0</v>
      </c>
      <c r="AG71">
        <f t="shared" si="67"/>
        <v>-3.5351812216141898E-18</v>
      </c>
      <c r="AH71">
        <f t="shared" si="68"/>
        <v>-2.308657134240298E-12</v>
      </c>
      <c r="AI71">
        <f t="shared" si="69"/>
        <v>-2.3086606694215198E-12</v>
      </c>
      <c r="AJ71">
        <f t="shared" si="70"/>
        <v>-11.983982063662836</v>
      </c>
      <c r="AK71">
        <f t="shared" si="61"/>
        <v>-7.8295349482597452</v>
      </c>
      <c r="AL71">
        <f t="shared" si="71"/>
        <v>-19.81351701192489</v>
      </c>
      <c r="AN71">
        <f t="shared" si="72"/>
        <v>0</v>
      </c>
      <c r="AO71">
        <f t="shared" si="73"/>
        <v>0</v>
      </c>
      <c r="AP71">
        <f t="shared" si="74"/>
        <v>-4.0689324676622872E-21</v>
      </c>
      <c r="AQ71">
        <f t="shared" si="75"/>
        <v>-2.6572244480075778E-15</v>
      </c>
      <c r="AR71">
        <f t="shared" si="76"/>
        <v>-2.6572285169400459E-15</v>
      </c>
      <c r="AS71">
        <f t="shared" si="77"/>
        <v>-1.3793356168727079E-2</v>
      </c>
      <c r="AT71">
        <f t="shared" si="78"/>
        <v>-9.0116593635683872E-3</v>
      </c>
      <c r="AU71">
        <f t="shared" si="79"/>
        <v>-2.2805015532298124E-2</v>
      </c>
      <c r="AW71">
        <v>68</v>
      </c>
      <c r="AX71">
        <f>IF(Z71&gt;0, (R71*SUMPRODUCT(K71:$K$98, X71:$X$98)-K71*$AZ$3)/Z71, 0)</f>
        <v>-3.5311668248647401E+20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0.88700226900000001</v>
      </c>
      <c r="Q72" s="5">
        <f t="shared" si="91"/>
        <v>12.5</v>
      </c>
      <c r="R72">
        <f t="shared" si="62"/>
        <v>1000000</v>
      </c>
      <c r="S72">
        <f t="shared" si="63"/>
        <v>-3.0610650269574019E+21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-99.86651719719066</v>
      </c>
      <c r="AC72">
        <f t="shared" si="64"/>
        <v>-89.166533211777335</v>
      </c>
      <c r="AE72">
        <f t="shared" si="65"/>
        <v>0</v>
      </c>
      <c r="AF72">
        <f t="shared" si="66"/>
        <v>0</v>
      </c>
      <c r="AG72">
        <f t="shared" si="67"/>
        <v>-3.6411564450006941E-19</v>
      </c>
      <c r="AH72">
        <f t="shared" si="68"/>
        <v>-2.5085710119183826E-13</v>
      </c>
      <c r="AI72">
        <f t="shared" si="69"/>
        <v>-2.5085746530748276E-13</v>
      </c>
      <c r="AJ72">
        <f t="shared" si="70"/>
        <v>-10.699983985413326</v>
      </c>
      <c r="AK72">
        <f t="shared" ref="AK72:AK89" si="92">G72*SUM(AB72:AB72, AE72:AF72)</f>
        <v>-6.9906562038033471</v>
      </c>
      <c r="AL72">
        <f t="shared" si="71"/>
        <v>-17.690640189216921</v>
      </c>
      <c r="AN72">
        <f t="shared" si="72"/>
        <v>0</v>
      </c>
      <c r="AO72">
        <f t="shared" si="73"/>
        <v>0</v>
      </c>
      <c r="AP72">
        <f t="shared" si="74"/>
        <v>-3.7418822478700543E-22</v>
      </c>
      <c r="AQ72">
        <f t="shared" si="75"/>
        <v>-2.5779659508744414E-16</v>
      </c>
      <c r="AR72">
        <f t="shared" si="76"/>
        <v>-2.5779696927566892E-16</v>
      </c>
      <c r="AS72">
        <f t="shared" si="77"/>
        <v>-1.0995979088589907E-2</v>
      </c>
      <c r="AT72">
        <f t="shared" si="78"/>
        <v>-7.1840396712120466E-3</v>
      </c>
      <c r="AU72">
        <f t="shared" si="79"/>
        <v>-1.818001875980221E-2</v>
      </c>
      <c r="AW72">
        <v>69</v>
      </c>
      <c r="AX72">
        <f>IF(Z72&gt;0, (R72*SUMPRODUCT(K72:$K$98, X72:$X$98)-K72*$AZ$3)/Z72, 0)</f>
        <v>-3.0610650269574019E+21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0.89213428500000003</v>
      </c>
      <c r="Q73" s="5">
        <f t="shared" si="91"/>
        <v>12.5</v>
      </c>
      <c r="R73">
        <f t="shared" si="62"/>
        <v>1000000</v>
      </c>
      <c r="S73">
        <f t="shared" si="63"/>
        <v>-2.7926979065846606E+22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-89.166533211777335</v>
      </c>
      <c r="AC73">
        <f t="shared" si="64"/>
        <v>-79.612976081944069</v>
      </c>
      <c r="AE73">
        <f t="shared" si="65"/>
        <v>0</v>
      </c>
      <c r="AF73">
        <f t="shared" si="66"/>
        <v>0</v>
      </c>
      <c r="AG73">
        <f t="shared" si="67"/>
        <v>-3.56344378916851E-20</v>
      </c>
      <c r="AH73">
        <f t="shared" si="68"/>
        <v>-2.598720401307069E-14</v>
      </c>
      <c r="AI73">
        <f t="shared" si="69"/>
        <v>-2.5987239647508583E-14</v>
      </c>
      <c r="AJ73">
        <f t="shared" si="70"/>
        <v>-9.5535571298332655</v>
      </c>
      <c r="AK73">
        <f t="shared" si="92"/>
        <v>-6.2416573248244136</v>
      </c>
      <c r="AL73">
        <f t="shared" si="71"/>
        <v>-15.795214454657707</v>
      </c>
      <c r="AN73">
        <f t="shared" si="72"/>
        <v>0</v>
      </c>
      <c r="AO73">
        <f t="shared" si="73"/>
        <v>0</v>
      </c>
      <c r="AP73">
        <f t="shared" si="74"/>
        <v>-3.2696605503000894E-23</v>
      </c>
      <c r="AQ73">
        <f t="shared" si="75"/>
        <v>-2.38447245982696E-17</v>
      </c>
      <c r="AR73">
        <f t="shared" si="76"/>
        <v>-2.3844757294875105E-17</v>
      </c>
      <c r="AS73">
        <f t="shared" si="77"/>
        <v>-8.7659272071028676E-3</v>
      </c>
      <c r="AT73">
        <f t="shared" si="78"/>
        <v>-5.727072441973886E-3</v>
      </c>
      <c r="AU73">
        <f t="shared" si="79"/>
        <v>-1.449299964907678E-2</v>
      </c>
      <c r="AW73">
        <v>70</v>
      </c>
      <c r="AX73">
        <f>IF(Z73&gt;0, (R73*SUMPRODUCT(K73:$K$98, X73:$X$98)-K73*$AZ$3)/Z73, 0)</f>
        <v>-2.7926979065846606E+22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0.89732143600000003</v>
      </c>
      <c r="Q74" s="5">
        <f t="shared" si="91"/>
        <v>12.5</v>
      </c>
      <c r="R74">
        <f t="shared" si="62"/>
        <v>1000000</v>
      </c>
      <c r="S74">
        <f t="shared" si="63"/>
        <v>-2.6904606266194475E+23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-79.612976081944069</v>
      </c>
      <c r="AC74">
        <f t="shared" si="64"/>
        <v>-71.083014358878629</v>
      </c>
      <c r="AE74">
        <f t="shared" si="65"/>
        <v>0</v>
      </c>
      <c r="AF74">
        <f t="shared" si="66"/>
        <v>0</v>
      </c>
      <c r="AG74">
        <f t="shared" si="67"/>
        <v>-3.3025485327485604E-21</v>
      </c>
      <c r="AH74">
        <f t="shared" si="68"/>
        <v>-2.5580435984015751E-15</v>
      </c>
      <c r="AI74">
        <f t="shared" si="69"/>
        <v>-2.558046900950108E-15</v>
      </c>
      <c r="AJ74">
        <f t="shared" si="70"/>
        <v>-8.5299617230654405</v>
      </c>
      <c r="AK74">
        <f t="shared" si="92"/>
        <v>-5.5729083257360852</v>
      </c>
      <c r="AL74">
        <f t="shared" si="71"/>
        <v>-14.102870048801528</v>
      </c>
      <c r="AN74">
        <f t="shared" si="72"/>
        <v>0</v>
      </c>
      <c r="AO74">
        <f t="shared" si="73"/>
        <v>0</v>
      </c>
      <c r="AP74">
        <f t="shared" si="74"/>
        <v>-2.7056021836541234E-24</v>
      </c>
      <c r="AQ74">
        <f t="shared" si="75"/>
        <v>-2.0956689287341618E-18</v>
      </c>
      <c r="AR74">
        <f t="shared" si="76"/>
        <v>-2.0956716343363457E-18</v>
      </c>
      <c r="AS74">
        <f t="shared" si="77"/>
        <v>-6.9881435005603419E-3</v>
      </c>
      <c r="AT74">
        <f t="shared" si="78"/>
        <v>-4.5655870870327546E-3</v>
      </c>
      <c r="AU74">
        <f t="shared" si="79"/>
        <v>-1.1553730587593097E-2</v>
      </c>
      <c r="AW74">
        <v>71</v>
      </c>
      <c r="AX74">
        <f>IF(Z74&gt;0, (R74*SUMPRODUCT(K74:$K$98, X74:$X$98)-K74*$AZ$3)/Z74, 0)</f>
        <v>-2.6904606266194475E+23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0.90253096600000005</v>
      </c>
      <c r="Q75" s="5">
        <f t="shared" si="91"/>
        <v>12.5</v>
      </c>
      <c r="R75">
        <f t="shared" si="62"/>
        <v>1000000</v>
      </c>
      <c r="S75">
        <f t="shared" si="63"/>
        <v>-2.7463399081932017E+24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-71.083014358878629</v>
      </c>
      <c r="AC75">
        <f t="shared" si="64"/>
        <v>-63.466977106141627</v>
      </c>
      <c r="AE75">
        <f t="shared" si="65"/>
        <v>0</v>
      </c>
      <c r="AF75">
        <f t="shared" si="66"/>
        <v>0</v>
      </c>
      <c r="AG75">
        <f t="shared" si="67"/>
        <v>-2.8887072989763362E-22</v>
      </c>
      <c r="AH75">
        <f t="shared" si="68"/>
        <v>-2.3845218540187529E-16</v>
      </c>
      <c r="AI75">
        <f t="shared" si="69"/>
        <v>-2.3845247427260517E-16</v>
      </c>
      <c r="AJ75">
        <f t="shared" si="70"/>
        <v>-7.6160372527370015</v>
      </c>
      <c r="AK75">
        <f t="shared" si="92"/>
        <v>-4.9758110051215043</v>
      </c>
      <c r="AL75">
        <f t="shared" si="71"/>
        <v>-12.591848257858505</v>
      </c>
      <c r="AN75">
        <f t="shared" si="72"/>
        <v>0</v>
      </c>
      <c r="AO75">
        <f t="shared" si="73"/>
        <v>0</v>
      </c>
      <c r="AP75">
        <f t="shared" si="74"/>
        <v>-2.113003655290326E-25</v>
      </c>
      <c r="AQ75">
        <f t="shared" si="75"/>
        <v>-1.7442069660179038E-19</v>
      </c>
      <c r="AR75">
        <f t="shared" si="76"/>
        <v>-1.7442090790215591E-19</v>
      </c>
      <c r="AS75">
        <f t="shared" si="77"/>
        <v>-5.5709052140946605E-3</v>
      </c>
      <c r="AT75">
        <f t="shared" si="78"/>
        <v>-3.6396580732085092E-3</v>
      </c>
      <c r="AU75">
        <f t="shared" si="79"/>
        <v>-9.2105632873031688E-3</v>
      </c>
      <c r="AW75">
        <v>72</v>
      </c>
      <c r="AX75">
        <f>IF(Z75&gt;0, (R75*SUMPRODUCT(K75:$K$98, X75:$X$98)-K75*$AZ$3)/Z75, 0)</f>
        <v>-2.7463399081932017E+24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0.90776816500000002</v>
      </c>
      <c r="Q76" s="5">
        <f t="shared" si="91"/>
        <v>12.5</v>
      </c>
      <c r="R76">
        <f t="shared" si="62"/>
        <v>1000000</v>
      </c>
      <c r="S76">
        <f t="shared" si="63"/>
        <v>-2.9819220302501211E+25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-63.466977106141627</v>
      </c>
      <c r="AC76">
        <f t="shared" si="64"/>
        <v>-56.666943844769307</v>
      </c>
      <c r="AE76">
        <f t="shared" si="65"/>
        <v>0</v>
      </c>
      <c r="AF76">
        <f t="shared" si="66"/>
        <v>0</v>
      </c>
      <c r="AG76">
        <f t="shared" si="67"/>
        <v>-2.3754370197271779E-23</v>
      </c>
      <c r="AH76">
        <f t="shared" si="68"/>
        <v>-2.0978212192110842E-17</v>
      </c>
      <c r="AI76">
        <f t="shared" si="69"/>
        <v>-2.0978235946481038E-17</v>
      </c>
      <c r="AJ76">
        <f t="shared" si="70"/>
        <v>-6.8000332613723202</v>
      </c>
      <c r="AK76">
        <f t="shared" si="92"/>
        <v>-4.4426883974299143</v>
      </c>
      <c r="AL76">
        <f t="shared" si="71"/>
        <v>-11.242721658802235</v>
      </c>
      <c r="AN76">
        <f t="shared" si="72"/>
        <v>0</v>
      </c>
      <c r="AO76">
        <f t="shared" si="73"/>
        <v>0</v>
      </c>
      <c r="AP76">
        <f t="shared" si="74"/>
        <v>-1.5513943565734909E-26</v>
      </c>
      <c r="AQ76">
        <f t="shared" si="75"/>
        <v>-1.3700838934294225E-20</v>
      </c>
      <c r="AR76">
        <f t="shared" si="76"/>
        <v>-1.3700854448237791E-20</v>
      </c>
      <c r="AS76">
        <f t="shared" si="77"/>
        <v>-4.4410915290933181E-3</v>
      </c>
      <c r="AT76">
        <f t="shared" si="78"/>
        <v>-2.9015131323409668E-3</v>
      </c>
      <c r="AU76">
        <f t="shared" si="79"/>
        <v>-7.3426046614342858E-3</v>
      </c>
      <c r="AW76">
        <v>73</v>
      </c>
      <c r="AX76">
        <f>IF(Z76&gt;0, (R76*SUMPRODUCT(K76:$K$98, X76:$X$98)-K76*$AZ$3)/Z76, 0)</f>
        <v>-2.9819220302501211E+25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0.91304259499999996</v>
      </c>
      <c r="Q77" s="5">
        <f t="shared" si="91"/>
        <v>12.5</v>
      </c>
      <c r="R77">
        <f t="shared" si="62"/>
        <v>1000000</v>
      </c>
      <c r="S77">
        <f t="shared" si="63"/>
        <v>-3.4596155940443803E+26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-56.666943844769307</v>
      </c>
      <c r="AC77">
        <f t="shared" si="64"/>
        <v>-50.59548557568688</v>
      </c>
      <c r="AE77">
        <f t="shared" si="65"/>
        <v>0</v>
      </c>
      <c r="AF77">
        <f t="shared" si="66"/>
        <v>0</v>
      </c>
      <c r="AG77">
        <f t="shared" si="67"/>
        <v>-1.828074687791377E-24</v>
      </c>
      <c r="AH77">
        <f t="shared" si="68"/>
        <v>-1.7351001446006145E-18</v>
      </c>
      <c r="AI77">
        <f t="shared" si="69"/>
        <v>-1.7351019726753022E-18</v>
      </c>
      <c r="AJ77">
        <f t="shared" si="70"/>
        <v>-6.0714582690824273</v>
      </c>
      <c r="AK77">
        <f t="shared" si="92"/>
        <v>-3.9666860691338517</v>
      </c>
      <c r="AL77">
        <f t="shared" si="71"/>
        <v>-10.038144338216279</v>
      </c>
      <c r="AN77">
        <f t="shared" si="72"/>
        <v>0</v>
      </c>
      <c r="AO77">
        <f t="shared" si="73"/>
        <v>0</v>
      </c>
      <c r="AP77">
        <f t="shared" si="74"/>
        <v>-1.0659936054780422E-27</v>
      </c>
      <c r="AQ77">
        <f t="shared" si="75"/>
        <v>-1.0117779494244392E-21</v>
      </c>
      <c r="AR77">
        <f t="shared" si="76"/>
        <v>-1.0117790154180447E-21</v>
      </c>
      <c r="AS77">
        <f t="shared" si="77"/>
        <v>-3.5404109766368915E-3</v>
      </c>
      <c r="AT77">
        <f t="shared" si="78"/>
        <v>-2.313068504736102E-3</v>
      </c>
      <c r="AU77">
        <f t="shared" si="79"/>
        <v>-5.8534794813729935E-3</v>
      </c>
      <c r="AW77">
        <v>74</v>
      </c>
      <c r="AX77">
        <f>IF(Z77&gt;0, (R77*SUMPRODUCT(K77:$K$98, X77:$X$98)-K77*$AZ$3)/Z77, 0)</f>
        <v>-3.4596155940443803E+26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0.91832435000000001</v>
      </c>
      <c r="Q78" s="5">
        <f t="shared" si="91"/>
        <v>12.5</v>
      </c>
      <c r="R78">
        <f t="shared" si="62"/>
        <v>1000000</v>
      </c>
      <c r="S78">
        <f t="shared" si="63"/>
        <v>-4.309612113294382E+27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-50.59548557568688</v>
      </c>
      <c r="AC78">
        <f t="shared" si="64"/>
        <v>-45.174540692577573</v>
      </c>
      <c r="AE78">
        <f t="shared" si="65"/>
        <v>0</v>
      </c>
      <c r="AF78">
        <f t="shared" si="66"/>
        <v>0</v>
      </c>
      <c r="AG78">
        <f t="shared" si="67"/>
        <v>-1.3102844149599392E-25</v>
      </c>
      <c r="AH78">
        <f t="shared" si="68"/>
        <v>-1.3430123995339754E-19</v>
      </c>
      <c r="AI78">
        <f t="shared" si="69"/>
        <v>-1.3430137098183903E-19</v>
      </c>
      <c r="AJ78">
        <f t="shared" si="70"/>
        <v>-5.420944883109307</v>
      </c>
      <c r="AK78">
        <f t="shared" si="92"/>
        <v>-3.5416839902980821</v>
      </c>
      <c r="AL78">
        <f t="shared" si="71"/>
        <v>-8.9626288734073896</v>
      </c>
      <c r="AN78">
        <f t="shared" si="72"/>
        <v>0</v>
      </c>
      <c r="AO78">
        <f t="shared" si="73"/>
        <v>0</v>
      </c>
      <c r="AP78">
        <f t="shared" si="74"/>
        <v>-6.8219450507573378E-29</v>
      </c>
      <c r="AQ78">
        <f t="shared" si="75"/>
        <v>-6.9923420346769967E-23</v>
      </c>
      <c r="AR78">
        <f t="shared" si="76"/>
        <v>-6.9923488566220472E-23</v>
      </c>
      <c r="AS78">
        <f t="shared" si="77"/>
        <v>-2.8223939545893571E-3</v>
      </c>
      <c r="AT78">
        <f t="shared" si="78"/>
        <v>-1.8439640503317141E-3</v>
      </c>
      <c r="AU78">
        <f t="shared" si="79"/>
        <v>-4.6663580049210712E-3</v>
      </c>
      <c r="AW78">
        <v>75</v>
      </c>
      <c r="AX78">
        <f>IF(Z78&gt;0, (R78*SUMPRODUCT(K78:$K$98, X78:$X$98)-K78*$AZ$3)/Z78, 0)</f>
        <v>-4.309612113294382E+27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0.92358270799999997</v>
      </c>
      <c r="Q79" s="5">
        <f t="shared" si="91"/>
        <v>12.5</v>
      </c>
      <c r="R79">
        <f t="shared" si="62"/>
        <v>1000000</v>
      </c>
      <c r="S79">
        <f t="shared" si="63"/>
        <v>-5.7934731188657252E+28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-45.174540692577573</v>
      </c>
      <c r="AC79">
        <f t="shared" si="64"/>
        <v>-40.33441133265854</v>
      </c>
      <c r="AE79">
        <f t="shared" si="65"/>
        <v>0</v>
      </c>
      <c r="AF79">
        <f t="shared" si="66"/>
        <v>0</v>
      </c>
      <c r="AG79">
        <f t="shared" si="67"/>
        <v>-8.7025542591443434E-27</v>
      </c>
      <c r="AH79">
        <f t="shared" si="68"/>
        <v>-9.6812482257511712E-21</v>
      </c>
      <c r="AI79">
        <f t="shared" si="69"/>
        <v>-9.6812569283054302E-21</v>
      </c>
      <c r="AJ79">
        <f t="shared" si="70"/>
        <v>-4.8401293599190325</v>
      </c>
      <c r="AK79">
        <f t="shared" si="92"/>
        <v>-3.1622178484804304</v>
      </c>
      <c r="AL79">
        <f t="shared" si="71"/>
        <v>-8.0023472083994633</v>
      </c>
      <c r="AN79">
        <f t="shared" si="72"/>
        <v>0</v>
      </c>
      <c r="AO79">
        <f t="shared" si="73"/>
        <v>0</v>
      </c>
      <c r="AP79">
        <f t="shared" si="74"/>
        <v>-4.0454921111080787E-30</v>
      </c>
      <c r="AQ79">
        <f t="shared" si="75"/>
        <v>-4.5004503455754703E-24</v>
      </c>
      <c r="AR79">
        <f t="shared" si="76"/>
        <v>-4.5004543910675816E-24</v>
      </c>
      <c r="AS79">
        <f t="shared" si="77"/>
        <v>-2.2499951806356521E-3</v>
      </c>
      <c r="AT79">
        <f t="shared" si="78"/>
        <v>-1.4699968513486241E-3</v>
      </c>
      <c r="AU79">
        <f t="shared" si="79"/>
        <v>-3.719992031984276E-3</v>
      </c>
      <c r="AW79">
        <v>76</v>
      </c>
      <c r="AX79">
        <f>IF(Z79&gt;0, (R79*SUMPRODUCT(K79:$K$98, X79:$X$98)-K79*$AZ$3)/Z79, 0)</f>
        <v>-5.7934731188657252E+28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0.92968762000000005</v>
      </c>
      <c r="Q80" s="5">
        <f t="shared" si="91"/>
        <v>12.5</v>
      </c>
      <c r="R80">
        <f t="shared" si="62"/>
        <v>1000000</v>
      </c>
      <c r="S80">
        <f t="shared" si="63"/>
        <v>-8.5765871884513836E+29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-40.33441133265854</v>
      </c>
      <c r="AC80">
        <f t="shared" si="64"/>
        <v>-36.012867261302269</v>
      </c>
      <c r="AE80">
        <f t="shared" si="65"/>
        <v>0</v>
      </c>
      <c r="AF80">
        <f t="shared" si="66"/>
        <v>0</v>
      </c>
      <c r="AG80">
        <f t="shared" si="67"/>
        <v>-5.2487175944813182E-28</v>
      </c>
      <c r="AH80">
        <f t="shared" si="68"/>
        <v>-6.472525565683814E-22</v>
      </c>
      <c r="AI80">
        <f t="shared" si="69"/>
        <v>-6.4725308144014087E-22</v>
      </c>
      <c r="AJ80">
        <f t="shared" si="70"/>
        <v>-4.3215440713562714</v>
      </c>
      <c r="AK80">
        <f t="shared" si="92"/>
        <v>-2.8234087932860983</v>
      </c>
      <c r="AL80">
        <f t="shared" si="71"/>
        <v>-7.1449528646423701</v>
      </c>
      <c r="AN80">
        <f t="shared" si="72"/>
        <v>0</v>
      </c>
      <c r="AO80">
        <f t="shared" si="73"/>
        <v>0</v>
      </c>
      <c r="AP80">
        <f t="shared" si="74"/>
        <v>-2.1785112276085045E-31</v>
      </c>
      <c r="AQ80">
        <f t="shared" si="75"/>
        <v>-2.6864599517891748E-25</v>
      </c>
      <c r="AR80">
        <f t="shared" si="76"/>
        <v>-2.6864621303004023E-25</v>
      </c>
      <c r="AS80">
        <f t="shared" si="77"/>
        <v>-1.7936823825220407E-3</v>
      </c>
      <c r="AT80">
        <f t="shared" si="78"/>
        <v>-1.1718724899144003E-3</v>
      </c>
      <c r="AU80">
        <f t="shared" si="79"/>
        <v>-2.9655548724364413E-3</v>
      </c>
      <c r="AW80">
        <v>77</v>
      </c>
      <c r="AX80">
        <f>IF(Z80&gt;0, (R80*SUMPRODUCT(K80:$K$98, X80:$X$98)-K80*$AZ$3)/Z80, 0)</f>
        <v>-8.5765871884513836E+29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0.93575936900000001</v>
      </c>
      <c r="Q81" s="5">
        <f t="shared" si="91"/>
        <v>12.5</v>
      </c>
      <c r="R81">
        <f t="shared" si="62"/>
        <v>1000000</v>
      </c>
      <c r="S81">
        <f t="shared" si="63"/>
        <v>-1.411795362879514E+31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-36.012867261302269</v>
      </c>
      <c r="AC81">
        <f t="shared" si="64"/>
        <v>-32.154345769019876</v>
      </c>
      <c r="AE81">
        <f t="shared" si="65"/>
        <v>0</v>
      </c>
      <c r="AF81">
        <f t="shared" si="66"/>
        <v>0</v>
      </c>
      <c r="AG81">
        <f t="shared" si="67"/>
        <v>-2.8469375426546861E-29</v>
      </c>
      <c r="AH81">
        <f t="shared" si="68"/>
        <v>-3.9292293314168286E-23</v>
      </c>
      <c r="AI81">
        <f t="shared" si="69"/>
        <v>-3.929232178354371E-23</v>
      </c>
      <c r="AJ81">
        <f t="shared" si="70"/>
        <v>-3.8585214922823923</v>
      </c>
      <c r="AK81">
        <f t="shared" si="92"/>
        <v>-2.5209007082911592</v>
      </c>
      <c r="AL81">
        <f t="shared" si="71"/>
        <v>-6.3794222005735515</v>
      </c>
      <c r="AN81">
        <f t="shared" si="72"/>
        <v>0</v>
      </c>
      <c r="AO81">
        <f t="shared" si="73"/>
        <v>0</v>
      </c>
      <c r="AP81">
        <f t="shared" si="74"/>
        <v>-1.0550341395184804E-32</v>
      </c>
      <c r="AQ81">
        <f t="shared" si="75"/>
        <v>-1.4561159226473923E-26</v>
      </c>
      <c r="AR81">
        <f t="shared" si="76"/>
        <v>-1.4561169776815318E-26</v>
      </c>
      <c r="AS81">
        <f t="shared" si="77"/>
        <v>-1.4299126136177007E-3</v>
      </c>
      <c r="AT81">
        <f t="shared" si="78"/>
        <v>-9.3420957423022975E-4</v>
      </c>
      <c r="AU81">
        <f t="shared" si="79"/>
        <v>-2.3641221878479305E-3</v>
      </c>
      <c r="AW81">
        <v>78</v>
      </c>
      <c r="AX81">
        <f>IF(Z81&gt;0, (R81*SUMPRODUCT(K81:$K$98, X81:$X$98)-K81*$AZ$3)/Z81, 0)</f>
        <v>-1.411795362879514E+31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0.94179042899999998</v>
      </c>
      <c r="Q82" s="5">
        <f t="shared" si="91"/>
        <v>12.5</v>
      </c>
      <c r="R82">
        <f t="shared" si="62"/>
        <v>1000000</v>
      </c>
      <c r="S82">
        <f t="shared" si="63"/>
        <v>-2.6146915391542607E+32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-32.154345769019876</v>
      </c>
      <c r="AC82">
        <f t="shared" si="64"/>
        <v>-28.709237293767746</v>
      </c>
      <c r="AE82">
        <f t="shared" si="65"/>
        <v>0</v>
      </c>
      <c r="AF82">
        <f t="shared" si="66"/>
        <v>0</v>
      </c>
      <c r="AG82">
        <f t="shared" si="67"/>
        <v>-1.3724963759517662E-30</v>
      </c>
      <c r="AH82">
        <f t="shared" si="68"/>
        <v>-2.1449748237063702E-24</v>
      </c>
      <c r="AI82">
        <f t="shared" si="69"/>
        <v>-2.1449761962027461E-24</v>
      </c>
      <c r="AJ82">
        <f t="shared" si="70"/>
        <v>-3.4451084752521304</v>
      </c>
      <c r="AK82">
        <f t="shared" si="92"/>
        <v>-2.2508042038313913</v>
      </c>
      <c r="AL82">
        <f t="shared" si="71"/>
        <v>-5.6959126790835217</v>
      </c>
      <c r="AN82">
        <f t="shared" si="72"/>
        <v>0</v>
      </c>
      <c r="AO82">
        <f t="shared" si="73"/>
        <v>0</v>
      </c>
      <c r="AP82">
        <f t="shared" si="74"/>
        <v>-4.5413163621910787E-34</v>
      </c>
      <c r="AQ82">
        <f t="shared" si="75"/>
        <v>-7.0972932490482533E-28</v>
      </c>
      <c r="AR82">
        <f t="shared" si="76"/>
        <v>-7.0972977903646155E-28</v>
      </c>
      <c r="AS82">
        <f t="shared" si="77"/>
        <v>-1.139917581009007E-3</v>
      </c>
      <c r="AT82">
        <f t="shared" si="78"/>
        <v>-7.4474615292588443E-4</v>
      </c>
      <c r="AU82">
        <f t="shared" si="79"/>
        <v>-1.8846637339348913E-3</v>
      </c>
      <c r="AW82">
        <v>79</v>
      </c>
      <c r="AX82">
        <f>IF(Z82&gt;0, (R82*SUMPRODUCT(K82:$K$98, X82:$X$98)-K82*$AZ$3)/Z82, 0)</f>
        <v>-2.6146915391542607E+32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0.94777327099999997</v>
      </c>
      <c r="Q83" s="5">
        <f t="shared" si="91"/>
        <v>12.5</v>
      </c>
      <c r="R83">
        <f t="shared" si="62"/>
        <v>1000000</v>
      </c>
      <c r="S83">
        <f t="shared" si="63"/>
        <v>-5.5285978156205677E+33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-28.709237293767746</v>
      </c>
      <c r="AC83">
        <f t="shared" si="64"/>
        <v>-25.633247583721197</v>
      </c>
      <c r="AE83">
        <f t="shared" si="65"/>
        <v>0</v>
      </c>
      <c r="AF83">
        <f t="shared" si="66"/>
        <v>0</v>
      </c>
      <c r="AG83">
        <f t="shared" si="67"/>
        <v>-5.7956032520797383E-32</v>
      </c>
      <c r="AH83">
        <f t="shared" si="68"/>
        <v>-1.040652303737161E-25</v>
      </c>
      <c r="AI83">
        <f t="shared" si="69"/>
        <v>-1.0406528832974861E-25</v>
      </c>
      <c r="AJ83">
        <f t="shared" si="70"/>
        <v>-3.0759897100465494</v>
      </c>
      <c r="AK83">
        <f t="shared" si="92"/>
        <v>-2.0096466105637423</v>
      </c>
      <c r="AL83">
        <f t="shared" si="71"/>
        <v>-5.0856363206102912</v>
      </c>
      <c r="AN83">
        <f t="shared" si="72"/>
        <v>0</v>
      </c>
      <c r="AO83">
        <f t="shared" si="73"/>
        <v>0</v>
      </c>
      <c r="AP83">
        <f t="shared" si="74"/>
        <v>-1.7121869225848985E-35</v>
      </c>
      <c r="AQ83">
        <f t="shared" si="75"/>
        <v>-3.0743844737426136E-29</v>
      </c>
      <c r="AR83">
        <f t="shared" si="76"/>
        <v>-3.074386185929536E-29</v>
      </c>
      <c r="AS83">
        <f t="shared" si="77"/>
        <v>-9.0873531649315084E-4</v>
      </c>
      <c r="AT83">
        <f t="shared" si="78"/>
        <v>-5.9370707344219087E-4</v>
      </c>
      <c r="AU83">
        <f t="shared" si="79"/>
        <v>-1.5024423899353417E-3</v>
      </c>
      <c r="AW83">
        <v>80</v>
      </c>
      <c r="AX83">
        <f>IF(Z83&gt;0, (R83*SUMPRODUCT(K83:$K$98, X83:$X$98)-K83*$AZ$3)/Z83, 0)</f>
        <v>-5.5285978156205677E+33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0.95370057100000005</v>
      </c>
      <c r="Q84" s="5">
        <f t="shared" si="91"/>
        <v>12.5</v>
      </c>
      <c r="R84">
        <f t="shared" si="62"/>
        <v>1000000</v>
      </c>
      <c r="S84">
        <f t="shared" si="63"/>
        <v>-1.3598693383472333E+35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-25.633247583721197</v>
      </c>
      <c r="AC84">
        <f t="shared" si="64"/>
        <v>-22.886828199751069</v>
      </c>
      <c r="AE84">
        <f t="shared" si="65"/>
        <v>0</v>
      </c>
      <c r="AF84">
        <f t="shared" si="66"/>
        <v>0</v>
      </c>
      <c r="AG84">
        <f t="shared" si="67"/>
        <v>-2.1037708876103685E-33</v>
      </c>
      <c r="AH84">
        <f t="shared" si="68"/>
        <v>-4.4218161046383229E-27</v>
      </c>
      <c r="AI84">
        <f t="shared" si="69"/>
        <v>-4.4218182084092109E-27</v>
      </c>
      <c r="AJ84">
        <f t="shared" si="70"/>
        <v>-2.7464193839701281</v>
      </c>
      <c r="AK84">
        <f t="shared" si="92"/>
        <v>-1.7943273308604839</v>
      </c>
      <c r="AL84">
        <f t="shared" si="71"/>
        <v>-4.540746714830612</v>
      </c>
      <c r="AN84">
        <f t="shared" si="72"/>
        <v>0</v>
      </c>
      <c r="AO84">
        <f t="shared" si="73"/>
        <v>0</v>
      </c>
      <c r="AP84">
        <f t="shared" si="74"/>
        <v>-5.5492328242052501E-37</v>
      </c>
      <c r="AQ84">
        <f t="shared" si="75"/>
        <v>-1.1663668898056789E-30</v>
      </c>
      <c r="AR84">
        <f t="shared" si="76"/>
        <v>-1.1663674447289615E-30</v>
      </c>
      <c r="AS84">
        <f t="shared" si="77"/>
        <v>-7.2443823062272729E-4</v>
      </c>
      <c r="AT84">
        <f t="shared" si="78"/>
        <v>-4.7329964400684855E-4</v>
      </c>
      <c r="AU84">
        <f t="shared" si="79"/>
        <v>-1.1977378746295757E-3</v>
      </c>
      <c r="AW84">
        <v>81</v>
      </c>
      <c r="AX84">
        <f>IF(Z84&gt;0, (R84*SUMPRODUCT(K84:$K$98, X84:$X$98)-K84*$AZ$3)/Z84, 0)</f>
        <v>-1.3598693383472333E+35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0.95959776100000005</v>
      </c>
      <c r="Q85" s="5">
        <f t="shared" si="91"/>
        <v>12.5</v>
      </c>
      <c r="R85">
        <f t="shared" si="62"/>
        <v>1000000</v>
      </c>
      <c r="S85">
        <f t="shared" si="63"/>
        <v>-3.9936830050436333E+36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-22.886828199751069</v>
      </c>
      <c r="AC85">
        <f t="shared" si="64"/>
        <v>-20.434668035492024</v>
      </c>
      <c r="AE85">
        <f t="shared" si="65"/>
        <v>0</v>
      </c>
      <c r="AF85">
        <f t="shared" si="66"/>
        <v>0</v>
      </c>
      <c r="AG85">
        <f t="shared" si="67"/>
        <v>-6.3959345326372375E-35</v>
      </c>
      <c r="AH85">
        <f t="shared" si="68"/>
        <v>-1.615019066726314E-28</v>
      </c>
      <c r="AI85">
        <f t="shared" si="69"/>
        <v>-1.6150197063197672E-28</v>
      </c>
      <c r="AJ85">
        <f t="shared" si="70"/>
        <v>-2.4521601642590447</v>
      </c>
      <c r="AK85">
        <f t="shared" si="92"/>
        <v>-1.602077973982575</v>
      </c>
      <c r="AL85">
        <f t="shared" si="71"/>
        <v>-4.0542381382416197</v>
      </c>
      <c r="AN85">
        <f t="shared" si="72"/>
        <v>0</v>
      </c>
      <c r="AO85">
        <f t="shared" si="73"/>
        <v>0</v>
      </c>
      <c r="AP85">
        <f t="shared" si="74"/>
        <v>-1.5063312731083259E-38</v>
      </c>
      <c r="AQ85">
        <f t="shared" si="75"/>
        <v>-3.8035938524107611E-32</v>
      </c>
      <c r="AR85">
        <f t="shared" si="76"/>
        <v>-3.8035953587420339E-32</v>
      </c>
      <c r="AS85">
        <f t="shared" si="77"/>
        <v>-5.7751772211633271E-4</v>
      </c>
      <c r="AT85">
        <f t="shared" si="78"/>
        <v>-3.7731157844933717E-4</v>
      </c>
      <c r="AU85">
        <f t="shared" si="79"/>
        <v>-9.5482930056566982E-4</v>
      </c>
      <c r="AW85">
        <v>82</v>
      </c>
      <c r="AX85">
        <f>IF(Z85&gt;0, (R85*SUMPRODUCT(K85:$K$98, X85:$X$98)-K85*$AZ$3)/Z85, 0)</f>
        <v>-3.9936830050436333E+36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0.96549474700000004</v>
      </c>
      <c r="Q86" s="5">
        <f t="shared" si="91"/>
        <v>12.5</v>
      </c>
      <c r="R86">
        <f t="shared" si="62"/>
        <v>1000000</v>
      </c>
      <c r="S86">
        <f t="shared" si="63"/>
        <v>-1.4551118477986723E+38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-20.434668035492024</v>
      </c>
      <c r="AC86">
        <f t="shared" si="64"/>
        <v>-18.245239317403591</v>
      </c>
      <c r="AE86">
        <f t="shared" si="65"/>
        <v>0</v>
      </c>
      <c r="AF86">
        <f t="shared" si="66"/>
        <v>0</v>
      </c>
      <c r="AG86">
        <f t="shared" si="67"/>
        <v>-1.5673399389371187E-36</v>
      </c>
      <c r="AH86">
        <f t="shared" si="68"/>
        <v>-4.9401929547337225E-30</v>
      </c>
      <c r="AI86">
        <f t="shared" si="69"/>
        <v>-4.9401945220736618E-30</v>
      </c>
      <c r="AJ86">
        <f t="shared" si="70"/>
        <v>-2.1894287180884326</v>
      </c>
      <c r="AK86">
        <f t="shared" si="92"/>
        <v>-1.4304267624844418</v>
      </c>
      <c r="AL86">
        <f t="shared" si="71"/>
        <v>-3.6198554805728742</v>
      </c>
      <c r="AN86">
        <f t="shared" si="72"/>
        <v>0</v>
      </c>
      <c r="AO86">
        <f t="shared" si="73"/>
        <v>0</v>
      </c>
      <c r="AP86">
        <f t="shared" si="74"/>
        <v>-3.2958061561903151E-40</v>
      </c>
      <c r="AQ86">
        <f t="shared" si="75"/>
        <v>-1.0388249510199365E-33</v>
      </c>
      <c r="AR86">
        <f t="shared" si="76"/>
        <v>-1.0388252806005521E-33</v>
      </c>
      <c r="AS86">
        <f t="shared" si="77"/>
        <v>-4.6039359224835189E-4</v>
      </c>
      <c r="AT86">
        <f t="shared" si="78"/>
        <v>-3.0079048026892305E-4</v>
      </c>
      <c r="AU86">
        <f t="shared" si="79"/>
        <v>-7.6118407251727499E-4</v>
      </c>
      <c r="AW86">
        <v>83</v>
      </c>
      <c r="AX86">
        <f>IF(Z86&gt;0, (R86*SUMPRODUCT(K86:$K$98, X86:$X$98)-K86*$AZ$3)/Z86, 0)</f>
        <v>-1.4551118477986723E+38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0.97139193700000004</v>
      </c>
      <c r="Q87" s="5">
        <f t="shared" si="91"/>
        <v>12.5</v>
      </c>
      <c r="R87">
        <f t="shared" si="62"/>
        <v>1000000</v>
      </c>
      <c r="S87">
        <f t="shared" si="63"/>
        <v>-6.9819572674657616E+39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-18.245239317403591</v>
      </c>
      <c r="AC87">
        <f t="shared" si="64"/>
        <v>-16.29039224768178</v>
      </c>
      <c r="AE87">
        <f t="shared" si="65"/>
        <v>0</v>
      </c>
      <c r="AF87">
        <f t="shared" si="66"/>
        <v>0</v>
      </c>
      <c r="AG87">
        <f t="shared" si="67"/>
        <v>-2.9165160326157898E-38</v>
      </c>
      <c r="AH87">
        <f t="shared" si="68"/>
        <v>-1.2180011033772717E-31</v>
      </c>
      <c r="AI87">
        <f t="shared" si="69"/>
        <v>-1.218001395028875E-31</v>
      </c>
      <c r="AJ87">
        <f t="shared" si="70"/>
        <v>-1.9548470697218114</v>
      </c>
      <c r="AK87">
        <f t="shared" si="92"/>
        <v>-1.2771667522182515</v>
      </c>
      <c r="AL87">
        <f t="shared" si="71"/>
        <v>-3.2320138219400629</v>
      </c>
      <c r="AN87">
        <f t="shared" si="72"/>
        <v>0</v>
      </c>
      <c r="AO87">
        <f t="shared" si="73"/>
        <v>0</v>
      </c>
      <c r="AP87">
        <f t="shared" si="74"/>
        <v>-5.4757650526943647E-42</v>
      </c>
      <c r="AQ87">
        <f t="shared" si="75"/>
        <v>-2.2867996614558821E-35</v>
      </c>
      <c r="AR87">
        <f t="shared" si="76"/>
        <v>-2.2868002090323873E-35</v>
      </c>
      <c r="AS87">
        <f t="shared" si="77"/>
        <v>-3.670229530041064E-4</v>
      </c>
      <c r="AT87">
        <f t="shared" si="78"/>
        <v>-2.3978832929601645E-4</v>
      </c>
      <c r="AU87">
        <f t="shared" si="79"/>
        <v>-6.0681128230012291E-4</v>
      </c>
      <c r="AW87">
        <v>84</v>
      </c>
      <c r="AX87">
        <f>IF(Z87&gt;0, (R87*SUMPRODUCT(K87:$K$98, X87:$X$98)-K87*$AZ$3)/Z87, 0)</f>
        <v>-6.9819572674657616E+39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0.97728912599999995</v>
      </c>
      <c r="Q88" s="5">
        <f t="shared" si="91"/>
        <v>12.5</v>
      </c>
      <c r="R88">
        <f t="shared" si="62"/>
        <v>1000000</v>
      </c>
      <c r="S88">
        <f t="shared" si="63"/>
        <v>-4.9043759047411837E+41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-16.29039224768178</v>
      </c>
      <c r="AC88">
        <f t="shared" si="64"/>
        <v>-14.544993078287302</v>
      </c>
      <c r="AE88">
        <f t="shared" si="65"/>
        <v>0</v>
      </c>
      <c r="AF88">
        <f t="shared" si="66"/>
        <v>0</v>
      </c>
      <c r="AG88">
        <f t="shared" si="67"/>
        <v>-3.7071467809559346E-40</v>
      </c>
      <c r="AH88">
        <f t="shared" si="68"/>
        <v>-2.280223523584058E-33</v>
      </c>
      <c r="AI88">
        <f t="shared" si="69"/>
        <v>-2.2802238942987361E-33</v>
      </c>
      <c r="AJ88">
        <f t="shared" si="70"/>
        <v>-1.7453991693944779</v>
      </c>
      <c r="AK88">
        <f t="shared" si="92"/>
        <v>-1.1403274573377247</v>
      </c>
      <c r="AL88">
        <f t="shared" si="71"/>
        <v>-2.8857266267322026</v>
      </c>
      <c r="AN88">
        <f t="shared" si="72"/>
        <v>0</v>
      </c>
      <c r="AO88">
        <f t="shared" si="73"/>
        <v>0</v>
      </c>
      <c r="AP88">
        <f t="shared" si="74"/>
        <v>-6.2144428248572957E-44</v>
      </c>
      <c r="AQ88">
        <f t="shared" si="75"/>
        <v>-3.8224326018064423E-37</v>
      </c>
      <c r="AR88">
        <f t="shared" si="76"/>
        <v>-3.8224332232507245E-37</v>
      </c>
      <c r="AS88">
        <f t="shared" si="77"/>
        <v>-2.925884510555701E-4</v>
      </c>
      <c r="AT88">
        <f t="shared" si="78"/>
        <v>-1.911577880229723E-4</v>
      </c>
      <c r="AU88">
        <f t="shared" si="79"/>
        <v>-4.837462390785424E-4</v>
      </c>
      <c r="AW88">
        <v>85</v>
      </c>
      <c r="AX88">
        <f>IF(Z88&gt;0, (R88*SUMPRODUCT(K88:$K$98, X88:$X$98)-K88*$AZ$3)/Z88, 0)</f>
        <v>-4.9043759047411837E+41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-14.544993078287302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-2.9657174247647474E-35</v>
      </c>
      <c r="AI89">
        <f t="shared" si="69"/>
        <v>-2.9657174247647474E-35</v>
      </c>
      <c r="AJ89">
        <f t="shared" si="70"/>
        <v>-14.544993078287302</v>
      </c>
      <c r="AK89">
        <f t="shared" si="92"/>
        <v>-1.0181495154801112</v>
      </c>
      <c r="AL89">
        <f t="shared" si="71"/>
        <v>-15.563142593767413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-4.4388877320409243E-39</v>
      </c>
      <c r="AR89">
        <f t="shared" si="76"/>
        <v>-4.4388877320409243E-39</v>
      </c>
      <c r="AS89">
        <f t="shared" si="77"/>
        <v>-2.176997403687275E-3</v>
      </c>
      <c r="AT89">
        <f t="shared" si="78"/>
        <v>-1.5238981825810928E-4</v>
      </c>
      <c r="AU89">
        <f t="shared" si="79"/>
        <v>-2.3293872219453844E-3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146496.40642327434</v>
      </c>
      <c r="AO91" s="6">
        <f t="shared" si="93"/>
        <v>-14649.640642327435</v>
      </c>
      <c r="AP91" s="6">
        <f t="shared" si="93"/>
        <v>-218.92512282675989</v>
      </c>
      <c r="AQ91" s="6">
        <f t="shared" si="93"/>
        <v>-86766.305184306431</v>
      </c>
      <c r="AR91" s="6">
        <f t="shared" si="93"/>
        <v>44861.53547381371</v>
      </c>
      <c r="AS91" s="6">
        <f t="shared" si="93"/>
        <v>-21034.706793798756</v>
      </c>
      <c r="AT91" s="6">
        <f t="shared" si="93"/>
        <v>6599.3480386651208</v>
      </c>
      <c r="AU91" s="6">
        <f t="shared" si="93"/>
        <v>30426.176718680101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613-0349-4CD3-9E40-5D139BE205EA}">
  <sheetPr codeName="Sheet9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329714.10709966405</v>
      </c>
      <c r="K3">
        <v>1</v>
      </c>
      <c r="L3" s="2">
        <v>0</v>
      </c>
      <c r="O3">
        <f>$C$3</f>
        <v>329714.10709966405</v>
      </c>
      <c r="P3">
        <f>O3*C5</f>
        <v>32971.410709966403</v>
      </c>
      <c r="Q3" s="5">
        <f>B8</f>
        <v>100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329714.10709966405</v>
      </c>
      <c r="AF3">
        <f t="shared" ref="AF3:AF34" si="4">-$Z3*P3</f>
        <v>-32971.410709966403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296642.69638969767</v>
      </c>
      <c r="AJ3">
        <f t="shared" ref="AJ3:AJ34" si="8">AB3-AC3</f>
        <v>0</v>
      </c>
      <c r="AL3">
        <f t="shared" ref="AL3:AL34" si="9">SUM(AI3:AK3)</f>
        <v>296642.69638969767</v>
      </c>
      <c r="AN3">
        <f t="shared" ref="AN3:AN34" si="10">AE3*$K3</f>
        <v>329714.10709966405</v>
      </c>
      <c r="AO3">
        <f t="shared" ref="AO3:AO34" si="11">AF3*$K3</f>
        <v>-32971.410709966403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296642.69638969767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296642.69638969767</v>
      </c>
      <c r="AW3">
        <v>0</v>
      </c>
      <c r="AX3">
        <f>IF(Z3&gt;0, (R3*SUMPRODUCT(K3:$K$98, X3:$X$98)-K3*$AZ$3)/Z3, 0)</f>
        <v>0</v>
      </c>
      <c r="AZ3">
        <f>C6*ABS(SUMPRODUCT(X4:X79, K4:K79))/1</f>
        <v>206181.91589398519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2.5221050000000002E-3</v>
      </c>
      <c r="R4">
        <f t="shared" si="0"/>
        <v>1000000</v>
      </c>
      <c r="S4">
        <f t="shared" si="1"/>
        <v>14005.473874849422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13830.0958604138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-2522.105</v>
      </c>
      <c r="AI4">
        <f t="shared" si="7"/>
        <v>-2522.105</v>
      </c>
      <c r="AJ4">
        <f t="shared" si="8"/>
        <v>-13830.0958604138</v>
      </c>
      <c r="AK4">
        <f>G4*SUM(AB4, AE4:AF4)</f>
        <v>0</v>
      </c>
      <c r="AL4">
        <f t="shared" si="9"/>
        <v>-16352.200860413799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-2352.929377740461</v>
      </c>
      <c r="AR4">
        <f t="shared" si="14"/>
        <v>-2352.929377740461</v>
      </c>
      <c r="AS4">
        <f t="shared" si="15"/>
        <v>-12902.412408259912</v>
      </c>
      <c r="AT4">
        <f t="shared" si="16"/>
        <v>0</v>
      </c>
      <c r="AU4">
        <f t="shared" si="17"/>
        <v>-15255.341786000372</v>
      </c>
      <c r="AW4">
        <v>1</v>
      </c>
      <c r="AX4">
        <f>IF(Z4&gt;0, (R4*SUMPRODUCT(K4:$K$98, X4:$X$98)-K4*$AZ$3)/Z4, 0)</f>
        <v>14005.473874849422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2.679E-3</v>
      </c>
      <c r="Q5" s="5">
        <f t="shared" ref="Q5:Q36" si="29">$C$8</f>
        <v>12.5</v>
      </c>
      <c r="R5">
        <f t="shared" si="0"/>
        <v>1000000</v>
      </c>
      <c r="S5">
        <f t="shared" si="1"/>
        <v>28228.074086910339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13830.0958604138</v>
      </c>
      <c r="AC5">
        <f t="shared" si="2"/>
        <v>27521.177136252605</v>
      </c>
      <c r="AE5">
        <f t="shared" si="3"/>
        <v>0</v>
      </c>
      <c r="AF5">
        <f t="shared" si="4"/>
        <v>0</v>
      </c>
      <c r="AG5">
        <f t="shared" si="5"/>
        <v>-12.186970784616188</v>
      </c>
      <c r="AH5">
        <f t="shared" si="6"/>
        <v>-2645.453280705</v>
      </c>
      <c r="AI5">
        <f t="shared" si="7"/>
        <v>-2657.6402514896163</v>
      </c>
      <c r="AJ5">
        <f t="shared" si="8"/>
        <v>-13691.081275838806</v>
      </c>
      <c r="AK5">
        <f>G5*SUM(AB5, AE5:AF5)</f>
        <v>567.03393027696575</v>
      </c>
      <c r="AL5">
        <f t="shared" si="9"/>
        <v>-15781.687597051456</v>
      </c>
      <c r="AN5">
        <f t="shared" si="10"/>
        <v>0</v>
      </c>
      <c r="AO5">
        <f t="shared" si="11"/>
        <v>0</v>
      </c>
      <c r="AP5">
        <f t="shared" si="12"/>
        <v>-10.42117642906395</v>
      </c>
      <c r="AQ5">
        <f t="shared" si="13"/>
        <v>-2262.1483107084582</v>
      </c>
      <c r="AR5">
        <f t="shared" si="14"/>
        <v>-2272.5694871375222</v>
      </c>
      <c r="AS5">
        <f t="shared" si="15"/>
        <v>-11707.3533695735</v>
      </c>
      <c r="AT5">
        <f t="shared" si="16"/>
        <v>484.87526007209567</v>
      </c>
      <c r="AU5">
        <f t="shared" si="17"/>
        <v>-13495.047596638928</v>
      </c>
      <c r="AW5">
        <v>2</v>
      </c>
      <c r="AX5">
        <f>IF(Z5&gt;0, (R5*SUMPRODUCT(K5:$K$98, X5:$X$98)-K5*$AZ$3)/Z5, 0)</f>
        <v>28228.074086910339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4.0439999999999999E-3</v>
      </c>
      <c r="Q6" s="5">
        <f t="shared" si="29"/>
        <v>12.5</v>
      </c>
      <c r="R6">
        <f t="shared" si="0"/>
        <v>1000000</v>
      </c>
      <c r="S6">
        <f t="shared" si="1"/>
        <v>44229.244363629696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27521.177136252605</v>
      </c>
      <c r="AC6">
        <f t="shared" si="2"/>
        <v>42516.040388673719</v>
      </c>
      <c r="AE6">
        <f t="shared" si="3"/>
        <v>0</v>
      </c>
      <c r="AF6">
        <f t="shared" si="4"/>
        <v>0</v>
      </c>
      <c r="AG6">
        <f t="shared" si="5"/>
        <v>-12.015816966917038</v>
      </c>
      <c r="AH6">
        <f t="shared" si="6"/>
        <v>-3942.7287882390292</v>
      </c>
      <c r="AI6">
        <f t="shared" si="7"/>
        <v>-3954.7446052059463</v>
      </c>
      <c r="AJ6">
        <f t="shared" si="8"/>
        <v>-14994.863252421113</v>
      </c>
      <c r="AK6">
        <f>G6*SUM(AB6, AE6:AF6)</f>
        <v>1609.9888624707776</v>
      </c>
      <c r="AL6">
        <f t="shared" si="9"/>
        <v>-17339.618995156281</v>
      </c>
      <c r="AN6">
        <f t="shared" si="10"/>
        <v>0</v>
      </c>
      <c r="AO6">
        <f t="shared" si="11"/>
        <v>0</v>
      </c>
      <c r="AP6">
        <f t="shared" si="12"/>
        <v>-9.2691217206081866</v>
      </c>
      <c r="AQ6">
        <f t="shared" si="13"/>
        <v>-3041.4605307449424</v>
      </c>
      <c r="AR6">
        <f t="shared" si="14"/>
        <v>-3050.7296524655508</v>
      </c>
      <c r="AS6">
        <f t="shared" si="15"/>
        <v>-11567.187903514417</v>
      </c>
      <c r="AT6">
        <f t="shared" si="16"/>
        <v>1241.9615558520004</v>
      </c>
      <c r="AU6">
        <f t="shared" si="17"/>
        <v>-13375.956000127966</v>
      </c>
      <c r="AW6">
        <v>3</v>
      </c>
      <c r="AX6">
        <f>IF(Z6&gt;0, (R6*SUMPRODUCT(K6:$K$98, X6:$X$98)-K6*$AZ$3)/Z6, 0)</f>
        <v>44229.244363629696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5.607E-3</v>
      </c>
      <c r="Q7" s="5">
        <f t="shared" si="29"/>
        <v>12.5</v>
      </c>
      <c r="R7">
        <f t="shared" si="0"/>
        <v>1000000</v>
      </c>
      <c r="S7">
        <f t="shared" si="1"/>
        <v>56871.451694428397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42516.040388673719</v>
      </c>
      <c r="AC7">
        <f t="shared" si="2"/>
        <v>53815.344177509396</v>
      </c>
      <c r="AE7">
        <f t="shared" si="3"/>
        <v>0</v>
      </c>
      <c r="AF7">
        <f t="shared" si="4"/>
        <v>0</v>
      </c>
      <c r="AG7">
        <f t="shared" si="5"/>
        <v>-11.828286111514364</v>
      </c>
      <c r="AH7">
        <f t="shared" si="6"/>
        <v>-5389.8148586803063</v>
      </c>
      <c r="AI7">
        <f t="shared" si="7"/>
        <v>-5401.6431447918203</v>
      </c>
      <c r="AJ7">
        <f t="shared" si="8"/>
        <v>-11299.303788835678</v>
      </c>
      <c r="AK7">
        <f>G7*SUM(AB7, AE7:AF7)</f>
        <v>2087.5375830838793</v>
      </c>
      <c r="AL7">
        <f t="shared" si="9"/>
        <v>-14613.409350543621</v>
      </c>
      <c r="AN7">
        <f t="shared" si="10"/>
        <v>0</v>
      </c>
      <c r="AO7">
        <f t="shared" si="11"/>
        <v>0</v>
      </c>
      <c r="AP7">
        <f t="shared" si="12"/>
        <v>-8.3017546519103398</v>
      </c>
      <c r="AQ7">
        <f t="shared" si="13"/>
        <v>-3782.8743872222803</v>
      </c>
      <c r="AR7">
        <f t="shared" si="14"/>
        <v>-3791.1761418741903</v>
      </c>
      <c r="AS7">
        <f t="shared" si="15"/>
        <v>-7930.485186776149</v>
      </c>
      <c r="AT7">
        <f t="shared" si="16"/>
        <v>1465.1509676058633</v>
      </c>
      <c r="AU7">
        <f t="shared" si="17"/>
        <v>-10256.510361044478</v>
      </c>
      <c r="AW7">
        <v>4</v>
      </c>
      <c r="AX7">
        <f>IF(Z7&gt;0, (R7*SUMPRODUCT(K7:$K$98, X7:$X$98)-K7*$AZ$3)/Z7, 0)</f>
        <v>56871.451694428397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7.2589999999999998E-3</v>
      </c>
      <c r="Q8" s="5">
        <f t="shared" si="29"/>
        <v>12.5</v>
      </c>
      <c r="R8">
        <f t="shared" si="0"/>
        <v>1000000</v>
      </c>
      <c r="S8">
        <f t="shared" si="1"/>
        <v>64159.141076035463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53815.344177509396</v>
      </c>
      <c r="AC8">
        <f t="shared" si="2"/>
        <v>59663.595887884643</v>
      </c>
      <c r="AE8">
        <f t="shared" si="3"/>
        <v>0</v>
      </c>
      <c r="AF8">
        <f t="shared" si="4"/>
        <v>0</v>
      </c>
      <c r="AG8">
        <f t="shared" si="5"/>
        <v>-11.624141721515739</v>
      </c>
      <c r="AH8">
        <f t="shared" si="6"/>
        <v>-6868.9223106786221</v>
      </c>
      <c r="AI8">
        <f t="shared" si="7"/>
        <v>-6880.5464524001382</v>
      </c>
      <c r="AJ8">
        <f t="shared" si="8"/>
        <v>-5848.2517103752471</v>
      </c>
      <c r="AK8">
        <f t="shared" ref="AK8:AK39" si="30">G8*SUM(AB8:AB8, AE8:AF8)</f>
        <v>1146.2668309809501</v>
      </c>
      <c r="AL8">
        <f t="shared" si="9"/>
        <v>-11582.531331794435</v>
      </c>
      <c r="AN8">
        <f t="shared" si="10"/>
        <v>0</v>
      </c>
      <c r="AO8">
        <f t="shared" si="11"/>
        <v>0</v>
      </c>
      <c r="AP8">
        <f t="shared" si="12"/>
        <v>-7.6154902159740701</v>
      </c>
      <c r="AQ8">
        <f t="shared" si="13"/>
        <v>-4500.135313597847</v>
      </c>
      <c r="AR8">
        <f t="shared" si="14"/>
        <v>-4507.7508038138212</v>
      </c>
      <c r="AS8">
        <f t="shared" si="15"/>
        <v>-3831.4487854599934</v>
      </c>
      <c r="AT8">
        <f t="shared" si="16"/>
        <v>750.97018303496338</v>
      </c>
      <c r="AU8">
        <f t="shared" si="17"/>
        <v>-7588.229406238851</v>
      </c>
      <c r="AW8">
        <v>5</v>
      </c>
      <c r="AX8">
        <f>IF(Z8&gt;0, (R8*SUMPRODUCT(K8:$K$98, X8:$X$98)-K8*$AZ$3)/Z8, 0)</f>
        <v>64159.141076035463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9.0740000000000005E-3</v>
      </c>
      <c r="Q9" s="5">
        <f t="shared" si="29"/>
        <v>12.5</v>
      </c>
      <c r="R9">
        <f t="shared" si="0"/>
        <v>1000000</v>
      </c>
      <c r="S9">
        <f t="shared" si="1"/>
        <v>68312.917415119999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59663.595887884643</v>
      </c>
      <c r="AC9">
        <f t="shared" si="2"/>
        <v>62314.621596772253</v>
      </c>
      <c r="AE9">
        <f t="shared" si="3"/>
        <v>0</v>
      </c>
      <c r="AF9">
        <f t="shared" si="4"/>
        <v>0</v>
      </c>
      <c r="AG9">
        <f t="shared" si="5"/>
        <v>-11.402422842319549</v>
      </c>
      <c r="AH9">
        <f t="shared" si="6"/>
        <v>-8438.1969584827075</v>
      </c>
      <c r="AI9">
        <f t="shared" si="7"/>
        <v>-8449.5993813250279</v>
      </c>
      <c r="AJ9">
        <f t="shared" si="8"/>
        <v>-2651.0257088876097</v>
      </c>
      <c r="AK9">
        <f t="shared" si="30"/>
        <v>352.01521573851937</v>
      </c>
      <c r="AL9">
        <f t="shared" si="9"/>
        <v>-10748.609874474118</v>
      </c>
      <c r="AN9">
        <f t="shared" si="10"/>
        <v>0</v>
      </c>
      <c r="AO9">
        <f t="shared" si="11"/>
        <v>0</v>
      </c>
      <c r="AP9">
        <f t="shared" si="12"/>
        <v>-7.074753627800531</v>
      </c>
      <c r="AQ9">
        <f t="shared" si="13"/>
        <v>-5235.5683848658946</v>
      </c>
      <c r="AR9">
        <f t="shared" si="14"/>
        <v>-5242.6431384936959</v>
      </c>
      <c r="AS9">
        <f t="shared" si="15"/>
        <v>-1644.8568879357367</v>
      </c>
      <c r="AT9">
        <f t="shared" si="16"/>
        <v>218.41155682667704</v>
      </c>
      <c r="AU9">
        <f t="shared" si="17"/>
        <v>-6669.0884696027551</v>
      </c>
      <c r="AW9">
        <v>6</v>
      </c>
      <c r="AX9">
        <f>IF(Z9&gt;0, (R9*SUMPRODUCT(K9:$K$98, X9:$X$98)-K9*$AZ$3)/Z9, 0)</f>
        <v>68312.917415119999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1.1021E-2</v>
      </c>
      <c r="Q10" s="5">
        <f t="shared" si="29"/>
        <v>12.5</v>
      </c>
      <c r="R10">
        <f t="shared" si="0"/>
        <v>1000000</v>
      </c>
      <c r="S10">
        <f t="shared" si="1"/>
        <v>71269.221644490026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62314.621596772253</v>
      </c>
      <c r="AC10">
        <f t="shared" si="2"/>
        <v>63644.740603051796</v>
      </c>
      <c r="AE10">
        <f t="shared" si="3"/>
        <v>0</v>
      </c>
      <c r="AF10">
        <f t="shared" si="4"/>
        <v>0</v>
      </c>
      <c r="AG10">
        <f t="shared" si="5"/>
        <v>-11.162732511751148</v>
      </c>
      <c r="AH10">
        <f t="shared" si="6"/>
        <v>-10053.288171616299</v>
      </c>
      <c r="AI10">
        <f t="shared" si="7"/>
        <v>-10064.450904128051</v>
      </c>
      <c r="AJ10">
        <f t="shared" si="8"/>
        <v>-1330.1190062795431</v>
      </c>
      <c r="AK10">
        <f t="shared" si="30"/>
        <v>255.48994854676627</v>
      </c>
      <c r="AL10">
        <f t="shared" si="9"/>
        <v>-11139.079961860827</v>
      </c>
      <c r="AN10">
        <f t="shared" si="10"/>
        <v>0</v>
      </c>
      <c r="AO10">
        <f t="shared" si="11"/>
        <v>0</v>
      </c>
      <c r="AP10">
        <f t="shared" si="12"/>
        <v>-6.5705675284987528</v>
      </c>
      <c r="AQ10">
        <f t="shared" si="13"/>
        <v>-5917.5303847444948</v>
      </c>
      <c r="AR10">
        <f t="shared" si="14"/>
        <v>-5924.1009522729937</v>
      </c>
      <c r="AS10">
        <f t="shared" si="15"/>
        <v>-782.92987335305838</v>
      </c>
      <c r="AT10">
        <f t="shared" si="16"/>
        <v>150.38557611337515</v>
      </c>
      <c r="AU10">
        <f t="shared" si="17"/>
        <v>-6556.6452495126769</v>
      </c>
      <c r="AW10">
        <v>7</v>
      </c>
      <c r="AX10">
        <f>IF(Z10&gt;0, (R10*SUMPRODUCT(K10:$K$98, X10:$X$98)-K10*$AZ$3)/Z10, 0)</f>
        <v>71269.221644490026</v>
      </c>
    </row>
    <row r="11" spans="1:52" x14ac:dyDescent="0.25">
      <c r="A11" t="s">
        <v>33</v>
      </c>
      <c r="C11" s="25">
        <f>AU81</f>
        <v>68479.083782238042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1.3263E-2</v>
      </c>
      <c r="Q11" s="5">
        <f t="shared" si="29"/>
        <v>12.5</v>
      </c>
      <c r="R11">
        <f t="shared" si="0"/>
        <v>1000000</v>
      </c>
      <c r="S11">
        <f t="shared" si="1"/>
        <v>73110.185118184279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63644.740603051796</v>
      </c>
      <c r="AC11">
        <f t="shared" si="2"/>
        <v>63769.942915826527</v>
      </c>
      <c r="AE11">
        <f t="shared" si="3"/>
        <v>0</v>
      </c>
      <c r="AF11">
        <f t="shared" si="4"/>
        <v>0</v>
      </c>
      <c r="AG11">
        <f t="shared" si="5"/>
        <v>-10.903053865330282</v>
      </c>
      <c r="AH11">
        <f t="shared" si="6"/>
        <v>-11844.105704268439</v>
      </c>
      <c r="AI11">
        <f t="shared" si="7"/>
        <v>-11855.008758133768</v>
      </c>
      <c r="AJ11">
        <f t="shared" si="8"/>
        <v>-125.20231277473067</v>
      </c>
      <c r="AK11">
        <f t="shared" si="30"/>
        <v>152.74737744732428</v>
      </c>
      <c r="AL11">
        <f t="shared" si="9"/>
        <v>-11827.463693461175</v>
      </c>
      <c r="AN11">
        <f t="shared" si="10"/>
        <v>0</v>
      </c>
      <c r="AO11">
        <f t="shared" si="11"/>
        <v>0</v>
      </c>
      <c r="AP11">
        <f t="shared" si="12"/>
        <v>-6.0981721931616182</v>
      </c>
      <c r="AQ11">
        <f t="shared" si="13"/>
        <v>-6624.5106142515369</v>
      </c>
      <c r="AR11">
        <f t="shared" si="14"/>
        <v>-6630.6087864446981</v>
      </c>
      <c r="AS11">
        <f t="shared" si="15"/>
        <v>-70.026734868310001</v>
      </c>
      <c r="AT11">
        <f t="shared" si="16"/>
        <v>85.432927437841116</v>
      </c>
      <c r="AU11">
        <f t="shared" si="17"/>
        <v>-6615.2025938751676</v>
      </c>
      <c r="AW11">
        <v>8</v>
      </c>
      <c r="AX11">
        <f>IF(Z11&gt;0, (R11*SUMPRODUCT(K11:$K$98, X11:$X$98)-K11*$AZ$3)/Z11, 0)</f>
        <v>73110.185118184279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1.5814999999999999E-2</v>
      </c>
      <c r="Q12" s="5">
        <f t="shared" si="29"/>
        <v>12.5</v>
      </c>
      <c r="R12">
        <f t="shared" si="0"/>
        <v>1000000</v>
      </c>
      <c r="S12">
        <f t="shared" si="1"/>
        <v>73996.536038600883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63769.942915826527</v>
      </c>
      <c r="AC12">
        <f t="shared" si="2"/>
        <v>62876.878433752434</v>
      </c>
      <c r="AE12">
        <f t="shared" si="3"/>
        <v>0</v>
      </c>
      <c r="AF12">
        <f t="shared" si="4"/>
        <v>0</v>
      </c>
      <c r="AG12">
        <f t="shared" si="5"/>
        <v>-10.621591529796781</v>
      </c>
      <c r="AH12">
        <f t="shared" si="6"/>
        <v>-13794.543750415873</v>
      </c>
      <c r="AI12">
        <f t="shared" si="7"/>
        <v>-13805.165341945669</v>
      </c>
      <c r="AJ12">
        <f t="shared" si="8"/>
        <v>893.06448207409267</v>
      </c>
      <c r="AK12">
        <f t="shared" si="30"/>
        <v>146.670868706401</v>
      </c>
      <c r="AL12">
        <f t="shared" si="9"/>
        <v>-12765.429991165176</v>
      </c>
      <c r="AN12">
        <f t="shared" si="10"/>
        <v>0</v>
      </c>
      <c r="AO12">
        <f t="shared" si="11"/>
        <v>0</v>
      </c>
      <c r="AP12">
        <f t="shared" si="12"/>
        <v>-5.6454888130715108</v>
      </c>
      <c r="AQ12">
        <f t="shared" si="13"/>
        <v>-7331.9466490431232</v>
      </c>
      <c r="AR12">
        <f t="shared" si="14"/>
        <v>-7337.5921378561943</v>
      </c>
      <c r="AS12">
        <f t="shared" si="15"/>
        <v>474.67326612561379</v>
      </c>
      <c r="AT12">
        <f t="shared" si="16"/>
        <v>77.957125931890317</v>
      </c>
      <c r="AU12">
        <f t="shared" si="17"/>
        <v>-6784.9617457986906</v>
      </c>
      <c r="AW12">
        <v>9</v>
      </c>
      <c r="AX12">
        <f>IF(Z12&gt;0, (R12*SUMPRODUCT(K12:$K$98, X12:$X$98)-K12*$AZ$3)/Z12, 0)</f>
        <v>73996.536038600883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1.864E-2</v>
      </c>
      <c r="Q13" s="5">
        <f t="shared" si="29"/>
        <v>12.5</v>
      </c>
      <c r="R13">
        <f t="shared" si="0"/>
        <v>1000000</v>
      </c>
      <c r="S13">
        <f t="shared" si="1"/>
        <v>73858.10295916046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62876.878433752434</v>
      </c>
      <c r="AC13">
        <f t="shared" si="2"/>
        <v>60961.823199282095</v>
      </c>
      <c r="AE13">
        <f t="shared" si="3"/>
        <v>0</v>
      </c>
      <c r="AF13">
        <f t="shared" si="4"/>
        <v>0</v>
      </c>
      <c r="AG13">
        <f t="shared" si="5"/>
        <v>-10.317389148383402</v>
      </c>
      <c r="AH13">
        <f t="shared" si="6"/>
        <v>-15838.917289232961</v>
      </c>
      <c r="AI13">
        <f t="shared" si="7"/>
        <v>-15849.234678381345</v>
      </c>
      <c r="AJ13">
        <f t="shared" si="8"/>
        <v>1915.0552344703392</v>
      </c>
      <c r="AK13">
        <f t="shared" si="30"/>
        <v>125.75375686750488</v>
      </c>
      <c r="AL13">
        <f t="shared" si="9"/>
        <v>-13808.4256870435</v>
      </c>
      <c r="AN13">
        <f t="shared" si="10"/>
        <v>0</v>
      </c>
      <c r="AO13">
        <f t="shared" si="11"/>
        <v>0</v>
      </c>
      <c r="AP13">
        <f t="shared" si="12"/>
        <v>-5.2127395565258006</v>
      </c>
      <c r="AQ13">
        <f t="shared" si="13"/>
        <v>-8002.4267281865368</v>
      </c>
      <c r="AR13">
        <f t="shared" si="14"/>
        <v>-8007.6394677430626</v>
      </c>
      <c r="AS13">
        <f t="shared" si="15"/>
        <v>967.55914021324702</v>
      </c>
      <c r="AT13">
        <f t="shared" si="16"/>
        <v>63.53560705885387</v>
      </c>
      <c r="AU13">
        <f t="shared" si="17"/>
        <v>-6976.5447204709617</v>
      </c>
      <c r="AW13">
        <v>10</v>
      </c>
      <c r="AX13">
        <f>IF(Z13&gt;0, (R13*SUMPRODUCT(K13:$K$98, X13:$X$98)-K13*$AZ$3)/Z13, 0)</f>
        <v>73858.10295916046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2.1847999999999999E-2</v>
      </c>
      <c r="Q14" s="5">
        <f t="shared" si="29"/>
        <v>12.5</v>
      </c>
      <c r="R14">
        <f t="shared" si="0"/>
        <v>1000000</v>
      </c>
      <c r="S14">
        <f t="shared" si="1"/>
        <v>72693.539652351159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60961.823199282095</v>
      </c>
      <c r="AC14">
        <f t="shared" si="2"/>
        <v>58089.703769844789</v>
      </c>
      <c r="AE14">
        <f t="shared" si="3"/>
        <v>0</v>
      </c>
      <c r="AF14">
        <f t="shared" si="4"/>
        <v>0</v>
      </c>
      <c r="AG14">
        <f t="shared" si="5"/>
        <v>-9.9888009387856869</v>
      </c>
      <c r="AH14">
        <f t="shared" si="6"/>
        <v>-18033.145449110445</v>
      </c>
      <c r="AI14">
        <f t="shared" si="7"/>
        <v>-18043.134250049232</v>
      </c>
      <c r="AJ14">
        <f t="shared" si="8"/>
        <v>2872.1194294373054</v>
      </c>
      <c r="AK14">
        <f t="shared" si="30"/>
        <v>109.73128175870777</v>
      </c>
      <c r="AL14">
        <f t="shared" si="9"/>
        <v>-15061.283538853218</v>
      </c>
      <c r="AN14">
        <f t="shared" si="10"/>
        <v>0</v>
      </c>
      <c r="AO14">
        <f t="shared" si="11"/>
        <v>0</v>
      </c>
      <c r="AP14">
        <f t="shared" si="12"/>
        <v>-4.798178576848799</v>
      </c>
      <c r="AQ14">
        <f t="shared" si="13"/>
        <v>-8662.3262088591509</v>
      </c>
      <c r="AR14">
        <f t="shared" si="14"/>
        <v>-8667.1243874360007</v>
      </c>
      <c r="AS14">
        <f t="shared" si="15"/>
        <v>1379.6392580982385</v>
      </c>
      <c r="AT14">
        <f t="shared" si="16"/>
        <v>52.710058852048512</v>
      </c>
      <c r="AU14">
        <f t="shared" si="17"/>
        <v>-7234.7750704857135</v>
      </c>
      <c r="AW14">
        <v>11</v>
      </c>
      <c r="AX14">
        <f>IF(Z14&gt;0, (R14*SUMPRODUCT(K14:$K$98, X14:$X$98)-K14*$AZ$3)/Z14, 0)</f>
        <v>72693.539652351159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2.5484E-2</v>
      </c>
      <c r="Q15" s="5">
        <f t="shared" si="29"/>
        <v>12.5</v>
      </c>
      <c r="R15">
        <f t="shared" si="0"/>
        <v>1000000</v>
      </c>
      <c r="S15">
        <f t="shared" si="1"/>
        <v>70724.069790630936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58089.703769844789</v>
      </c>
      <c r="AC15">
        <f t="shared" si="2"/>
        <v>54510.482452426848</v>
      </c>
      <c r="AE15">
        <f t="shared" si="3"/>
        <v>0</v>
      </c>
      <c r="AF15">
        <f t="shared" si="4"/>
        <v>0</v>
      </c>
      <c r="AG15">
        <f t="shared" si="5"/>
        <v>-9.6343583262738157</v>
      </c>
      <c r="AH15">
        <f t="shared" si="6"/>
        <v>-20364.368249921157</v>
      </c>
      <c r="AI15">
        <f t="shared" si="7"/>
        <v>-20374.002608247432</v>
      </c>
      <c r="AJ15">
        <f t="shared" si="8"/>
        <v>3579.2213174179415</v>
      </c>
      <c r="AK15">
        <f t="shared" si="30"/>
        <v>238.16778545636365</v>
      </c>
      <c r="AL15">
        <f t="shared" si="9"/>
        <v>-16556.613505373127</v>
      </c>
      <c r="AN15">
        <f t="shared" si="10"/>
        <v>0</v>
      </c>
      <c r="AO15">
        <f t="shared" si="11"/>
        <v>0</v>
      </c>
      <c r="AP15">
        <f t="shared" si="12"/>
        <v>-4.3903994006525906</v>
      </c>
      <c r="AQ15">
        <f t="shared" si="13"/>
        <v>-9280.0897715522096</v>
      </c>
      <c r="AR15">
        <f t="shared" si="14"/>
        <v>-9284.480170952862</v>
      </c>
      <c r="AS15">
        <f t="shared" si="15"/>
        <v>1631.0594431536299</v>
      </c>
      <c r="AT15">
        <f t="shared" si="16"/>
        <v>108.53361138445325</v>
      </c>
      <c r="AU15">
        <f t="shared" si="17"/>
        <v>-7544.8871164147795</v>
      </c>
      <c r="AW15">
        <v>12</v>
      </c>
      <c r="AX15">
        <f>IF(Z15&gt;0, (R15*SUMPRODUCT(K15:$K$98, X15:$X$98)-K15*$AZ$3)/Z15, 0)</f>
        <v>70724.069790630936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2.9274999999999999E-2</v>
      </c>
      <c r="Q16" s="5">
        <f t="shared" si="29"/>
        <v>12.5</v>
      </c>
      <c r="R16">
        <f t="shared" si="0"/>
        <v>1000000</v>
      </c>
      <c r="S16">
        <f t="shared" si="1"/>
        <v>67936.671176060554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54510.482452426848</v>
      </c>
      <c r="AC16">
        <f t="shared" si="2"/>
        <v>50305.577262367391</v>
      </c>
      <c r="AE16">
        <f t="shared" si="3"/>
        <v>0</v>
      </c>
      <c r="AF16">
        <f t="shared" si="4"/>
        <v>0</v>
      </c>
      <c r="AG16">
        <f t="shared" si="5"/>
        <v>-9.2559689030094123</v>
      </c>
      <c r="AH16">
        <f t="shared" si="6"/>
        <v>-22563.667200133277</v>
      </c>
      <c r="AI16">
        <f t="shared" si="7"/>
        <v>-22572.923169036287</v>
      </c>
      <c r="AJ16">
        <f t="shared" si="8"/>
        <v>4204.9051900594568</v>
      </c>
      <c r="AK16">
        <f t="shared" si="30"/>
        <v>387.02442541223064</v>
      </c>
      <c r="AL16">
        <f t="shared" si="9"/>
        <v>-17980.9935535646</v>
      </c>
      <c r="AN16">
        <f t="shared" si="10"/>
        <v>0</v>
      </c>
      <c r="AO16">
        <f t="shared" si="11"/>
        <v>0</v>
      </c>
      <c r="AP16">
        <f t="shared" si="12"/>
        <v>-3.9901300389669481</v>
      </c>
      <c r="AQ16">
        <f t="shared" si="13"/>
        <v>-9726.9088982389258</v>
      </c>
      <c r="AR16">
        <f t="shared" si="14"/>
        <v>-9730.8990282778941</v>
      </c>
      <c r="AS16">
        <f t="shared" si="15"/>
        <v>1812.6809506035786</v>
      </c>
      <c r="AT16">
        <f t="shared" si="16"/>
        <v>166.84128931647234</v>
      </c>
      <c r="AU16">
        <f t="shared" si="17"/>
        <v>-7751.376788357843</v>
      </c>
      <c r="AW16">
        <v>13</v>
      </c>
      <c r="AX16">
        <f>IF(Z16&gt;0, (R16*SUMPRODUCT(K16:$K$98, X16:$X$98)-K16*$AZ$3)/Z16, 0)</f>
        <v>67936.671176060554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3.3331E-2</v>
      </c>
      <c r="Q17" s="5">
        <f t="shared" si="29"/>
        <v>12.5</v>
      </c>
      <c r="R17">
        <f t="shared" si="0"/>
        <v>1000000</v>
      </c>
      <c r="S17">
        <f t="shared" si="1"/>
        <v>64807.733760635048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50305.577262367391</v>
      </c>
      <c r="AC17">
        <f t="shared" si="2"/>
        <v>45909.272432273297</v>
      </c>
      <c r="AE17">
        <f t="shared" si="3"/>
        <v>0</v>
      </c>
      <c r="AF17">
        <f t="shared" si="4"/>
        <v>0</v>
      </c>
      <c r="AG17">
        <f t="shared" si="5"/>
        <v>-8.8548985144731116</v>
      </c>
      <c r="AH17">
        <f t="shared" si="6"/>
        <v>-24680.855960496538</v>
      </c>
      <c r="AI17">
        <f t="shared" si="7"/>
        <v>-24689.710859011011</v>
      </c>
      <c r="AJ17">
        <f t="shared" si="8"/>
        <v>4396.3048300940936</v>
      </c>
      <c r="AK17">
        <f t="shared" si="30"/>
        <v>694.21696622066997</v>
      </c>
      <c r="AL17">
        <f t="shared" si="9"/>
        <v>-19599.189062696249</v>
      </c>
      <c r="AN17">
        <f t="shared" si="10"/>
        <v>0</v>
      </c>
      <c r="AO17">
        <f t="shared" si="11"/>
        <v>0</v>
      </c>
      <c r="AP17">
        <f t="shared" si="12"/>
        <v>-3.5883001637981491</v>
      </c>
      <c r="AQ17">
        <f t="shared" si="13"/>
        <v>-10001.505871690719</v>
      </c>
      <c r="AR17">
        <f t="shared" si="14"/>
        <v>-10005.094171854518</v>
      </c>
      <c r="AS17">
        <f t="shared" si="15"/>
        <v>1781.5293214426972</v>
      </c>
      <c r="AT17">
        <f t="shared" si="16"/>
        <v>281.31986487812486</v>
      </c>
      <c r="AU17">
        <f t="shared" si="17"/>
        <v>-7942.2449855336954</v>
      </c>
      <c r="AW17">
        <v>14</v>
      </c>
      <c r="AX17">
        <f>IF(Z17&gt;0, (R17*SUMPRODUCT(K17:$K$98, X17:$X$98)-K17*$AZ$3)/Z17, 0)</f>
        <v>64807.733760635048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3.7801000000000001E-2</v>
      </c>
      <c r="Q18" s="5">
        <f t="shared" si="29"/>
        <v>12.5</v>
      </c>
      <c r="R18">
        <f t="shared" si="0"/>
        <v>1000000</v>
      </c>
      <c r="S18">
        <f t="shared" si="1"/>
        <v>61510.026703855292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45909.272432273297</v>
      </c>
      <c r="AC18">
        <f t="shared" si="2"/>
        <v>41490.360825028358</v>
      </c>
      <c r="AE18">
        <f t="shared" si="3"/>
        <v>0</v>
      </c>
      <c r="AF18">
        <f t="shared" si="4"/>
        <v>0</v>
      </c>
      <c r="AG18">
        <f t="shared" si="5"/>
        <v>-8.4316255105827818</v>
      </c>
      <c r="AH18">
        <f t="shared" si="6"/>
        <v>-26777.921499647848</v>
      </c>
      <c r="AI18">
        <f t="shared" si="7"/>
        <v>-26786.353125158432</v>
      </c>
      <c r="AJ18">
        <f t="shared" si="8"/>
        <v>4418.9116072449397</v>
      </c>
      <c r="AK18">
        <f t="shared" si="30"/>
        <v>991.6402845371033</v>
      </c>
      <c r="AL18">
        <f t="shared" si="9"/>
        <v>-21375.801233376387</v>
      </c>
      <c r="AN18">
        <f t="shared" si="10"/>
        <v>0</v>
      </c>
      <c r="AO18">
        <f t="shared" si="11"/>
        <v>0</v>
      </c>
      <c r="AP18">
        <f t="shared" si="12"/>
        <v>-3.1884806155920433</v>
      </c>
      <c r="AQ18">
        <f t="shared" si="13"/>
        <v>-10126.266106139145</v>
      </c>
      <c r="AR18">
        <f t="shared" si="14"/>
        <v>-10129.454586754737</v>
      </c>
      <c r="AS18">
        <f t="shared" si="15"/>
        <v>1671.043618342736</v>
      </c>
      <c r="AT18">
        <f t="shared" si="16"/>
        <v>374.99599821152293</v>
      </c>
      <c r="AU18">
        <f t="shared" si="17"/>
        <v>-8083.414970200477</v>
      </c>
      <c r="AW18">
        <v>15</v>
      </c>
      <c r="AX18">
        <f>IF(Z18&gt;0, (R18*SUMPRODUCT(K18:$K$98, X18:$X$98)-K18*$AZ$3)/Z18, 0)</f>
        <v>61510.026703855292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4.3147999999999999E-2</v>
      </c>
      <c r="Q19" s="5">
        <f t="shared" si="29"/>
        <v>12.5</v>
      </c>
      <c r="R19">
        <f t="shared" si="0"/>
        <v>1000000</v>
      </c>
      <c r="S19">
        <f t="shared" si="1"/>
        <v>57338.844747351097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41490.360825028358</v>
      </c>
      <c r="AC19">
        <f t="shared" si="2"/>
        <v>36621.180142737008</v>
      </c>
      <c r="AE19">
        <f t="shared" si="3"/>
        <v>0</v>
      </c>
      <c r="AF19">
        <f t="shared" si="4"/>
        <v>0</v>
      </c>
      <c r="AG19">
        <f t="shared" si="5"/>
        <v>-7.9835014779463291</v>
      </c>
      <c r="AH19">
        <f t="shared" si="6"/>
        <v>-29104.622202450071</v>
      </c>
      <c r="AI19">
        <f t="shared" si="7"/>
        <v>-29112.605703928017</v>
      </c>
      <c r="AJ19">
        <f t="shared" si="8"/>
        <v>4869.1806822913495</v>
      </c>
      <c r="AK19">
        <f t="shared" si="30"/>
        <v>925.23504639813234</v>
      </c>
      <c r="AL19">
        <f t="shared" si="9"/>
        <v>-23318.189975238536</v>
      </c>
      <c r="AN19">
        <f t="shared" si="10"/>
        <v>0</v>
      </c>
      <c r="AO19">
        <f t="shared" si="11"/>
        <v>0</v>
      </c>
      <c r="AP19">
        <f t="shared" si="12"/>
        <v>-2.8154613893822229</v>
      </c>
      <c r="AQ19">
        <f t="shared" si="13"/>
        <v>-10264.035184300326</v>
      </c>
      <c r="AR19">
        <f t="shared" si="14"/>
        <v>-10266.850645689708</v>
      </c>
      <c r="AS19">
        <f t="shared" si="15"/>
        <v>1717.1651119232429</v>
      </c>
      <c r="AT19">
        <f t="shared" si="16"/>
        <v>326.29336343622879</v>
      </c>
      <c r="AU19">
        <f t="shared" si="17"/>
        <v>-8223.3921703302367</v>
      </c>
      <c r="AW19">
        <v>16</v>
      </c>
      <c r="AX19">
        <f>IF(Z19&gt;0, (R19*SUMPRODUCT(K19:$K$98, X19:$X$98)-K19*$AZ$3)/Z19, 0)</f>
        <v>57338.844747351097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4.8848999999999997E-2</v>
      </c>
      <c r="Q20" s="5">
        <f t="shared" si="29"/>
        <v>12.5</v>
      </c>
      <c r="R20">
        <f t="shared" si="0"/>
        <v>1000000</v>
      </c>
      <c r="S20">
        <f t="shared" si="1"/>
        <v>50078.759284006795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36621.180142737008</v>
      </c>
      <c r="AC20">
        <f t="shared" si="2"/>
        <v>30102.063364964124</v>
      </c>
      <c r="AE20">
        <f t="shared" si="3"/>
        <v>0</v>
      </c>
      <c r="AF20">
        <f t="shared" si="4"/>
        <v>0</v>
      </c>
      <c r="AG20">
        <f t="shared" si="5"/>
        <v>-7.5136803994706662</v>
      </c>
      <c r="AH20">
        <f t="shared" si="6"/>
        <v>-31198.885095696016</v>
      </c>
      <c r="AI20">
        <f t="shared" si="7"/>
        <v>-31206.398776095488</v>
      </c>
      <c r="AJ20">
        <f t="shared" si="8"/>
        <v>6519.1167777728842</v>
      </c>
      <c r="AK20">
        <f t="shared" si="30"/>
        <v>157.47107461376913</v>
      </c>
      <c r="AL20">
        <f t="shared" si="9"/>
        <v>-24529.810923708836</v>
      </c>
      <c r="AN20">
        <f t="shared" si="10"/>
        <v>0</v>
      </c>
      <c r="AO20">
        <f t="shared" si="11"/>
        <v>0</v>
      </c>
      <c r="AP20">
        <f t="shared" si="12"/>
        <v>-2.5133020032993159</v>
      </c>
      <c r="AQ20">
        <f t="shared" si="13"/>
        <v>-10435.927034804683</v>
      </c>
      <c r="AR20">
        <f t="shared" si="14"/>
        <v>-10438.440336807982</v>
      </c>
      <c r="AS20">
        <f t="shared" si="15"/>
        <v>2180.6236606061989</v>
      </c>
      <c r="AT20">
        <f t="shared" si="16"/>
        <v>52.673569575352701</v>
      </c>
      <c r="AU20">
        <f t="shared" si="17"/>
        <v>-8205.1431066264304</v>
      </c>
      <c r="AW20">
        <v>17</v>
      </c>
      <c r="AX20">
        <f>IF(Z20&gt;0, (R20*SUMPRODUCT(K20:$K$98, X20:$X$98)-K20*$AZ$3)/Z20, 0)</f>
        <v>50078.759284006795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5.4528E-2</v>
      </c>
      <c r="Q21" s="5">
        <f t="shared" si="29"/>
        <v>12.5</v>
      </c>
      <c r="R21">
        <f t="shared" si="0"/>
        <v>1000000</v>
      </c>
      <c r="S21">
        <f t="shared" si="1"/>
        <v>40992.240808547715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30102.063364964124</v>
      </c>
      <c r="AC21">
        <f t="shared" si="2"/>
        <v>23050.224380794825</v>
      </c>
      <c r="AE21">
        <f t="shared" si="3"/>
        <v>0</v>
      </c>
      <c r="AF21">
        <f t="shared" si="4"/>
        <v>0</v>
      </c>
      <c r="AG21">
        <f t="shared" si="5"/>
        <v>-7.0288376306536238</v>
      </c>
      <c r="AH21">
        <f t="shared" si="6"/>
        <v>-32776.47718578692</v>
      </c>
      <c r="AI21">
        <f t="shared" si="7"/>
        <v>-32783.506023417576</v>
      </c>
      <c r="AJ21">
        <f t="shared" si="8"/>
        <v>7051.8389841692988</v>
      </c>
      <c r="AK21">
        <f t="shared" si="30"/>
        <v>48.163301383942603</v>
      </c>
      <c r="AL21">
        <f t="shared" si="9"/>
        <v>-25683.503737864336</v>
      </c>
      <c r="AN21">
        <f t="shared" si="10"/>
        <v>0</v>
      </c>
      <c r="AO21">
        <f t="shared" si="11"/>
        <v>0</v>
      </c>
      <c r="AP21">
        <f t="shared" si="12"/>
        <v>-2.2357585123910404</v>
      </c>
      <c r="AQ21">
        <f t="shared" si="13"/>
        <v>-10425.662353435155</v>
      </c>
      <c r="AR21">
        <f t="shared" si="14"/>
        <v>-10427.898111947547</v>
      </c>
      <c r="AS21">
        <f t="shared" si="15"/>
        <v>2243.0748674729834</v>
      </c>
      <c r="AT21">
        <f t="shared" si="16"/>
        <v>15.3199599581576</v>
      </c>
      <c r="AU21">
        <f t="shared" si="17"/>
        <v>-8169.503284516406</v>
      </c>
      <c r="AW21">
        <v>18</v>
      </c>
      <c r="AX21">
        <f>IF(Z21&gt;0, (R21*SUMPRODUCT(K21:$K$98, X21:$X$98)-K21*$AZ$3)/Z21, 0)</f>
        <v>40992.240808547715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6.0775000000000003E-2</v>
      </c>
      <c r="Q22" s="5">
        <f t="shared" si="29"/>
        <v>12.5</v>
      </c>
      <c r="R22">
        <f t="shared" si="0"/>
        <v>1000000</v>
      </c>
      <c r="S22">
        <f t="shared" si="1"/>
        <v>32482.217311842338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23050.224380794825</v>
      </c>
      <c r="AC22">
        <f t="shared" si="2"/>
        <v>16972.274655474976</v>
      </c>
      <c r="AE22">
        <f t="shared" si="3"/>
        <v>0</v>
      </c>
      <c r="AF22">
        <f t="shared" si="4"/>
        <v>0</v>
      </c>
      <c r="AG22">
        <f t="shared" si="5"/>
        <v>-6.5313716473441144</v>
      </c>
      <c r="AH22">
        <f t="shared" si="6"/>
        <v>-34174.208560237923</v>
      </c>
      <c r="AI22">
        <f t="shared" si="7"/>
        <v>-34180.739931885269</v>
      </c>
      <c r="AJ22">
        <f t="shared" si="8"/>
        <v>6077.9497253198497</v>
      </c>
      <c r="AK22">
        <f t="shared" si="30"/>
        <v>484.05471199669137</v>
      </c>
      <c r="AL22">
        <f t="shared" si="9"/>
        <v>-27618.735494568729</v>
      </c>
      <c r="AN22">
        <f t="shared" si="10"/>
        <v>0</v>
      </c>
      <c r="AO22">
        <f t="shared" si="11"/>
        <v>0</v>
      </c>
      <c r="AP22">
        <f t="shared" si="12"/>
        <v>-1.9397971089417037</v>
      </c>
      <c r="AQ22">
        <f t="shared" si="13"/>
        <v>-10149.633881648217</v>
      </c>
      <c r="AR22">
        <f t="shared" si="14"/>
        <v>-10151.573678757159</v>
      </c>
      <c r="AS22">
        <f t="shared" si="15"/>
        <v>1805.1322053098436</v>
      </c>
      <c r="AT22">
        <f t="shared" si="16"/>
        <v>143.76274718383362</v>
      </c>
      <c r="AU22">
        <f t="shared" si="17"/>
        <v>-8202.6787262634807</v>
      </c>
      <c r="AW22">
        <v>19</v>
      </c>
      <c r="AX22">
        <f>IF(Z22&gt;0, (R22*SUMPRODUCT(K22:$K$98, X22:$X$98)-K22*$AZ$3)/Z22, 0)</f>
        <v>32482.217311842338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6.7419999999999994E-2</v>
      </c>
      <c r="Q23" s="5">
        <f t="shared" si="29"/>
        <v>12.5</v>
      </c>
      <c r="R23">
        <f t="shared" si="0"/>
        <v>1000000</v>
      </c>
      <c r="S23">
        <f t="shared" si="1"/>
        <v>27763.468917849321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16972.274655474976</v>
      </c>
      <c r="AC23">
        <f t="shared" si="2"/>
        <v>13383.575323296514</v>
      </c>
      <c r="AE23">
        <f t="shared" si="3"/>
        <v>0</v>
      </c>
      <c r="AF23">
        <f t="shared" si="4"/>
        <v>0</v>
      </c>
      <c r="AG23">
        <f t="shared" si="5"/>
        <v>-6.0257128544067324</v>
      </c>
      <c r="AH23">
        <f t="shared" si="6"/>
        <v>-35227.606117115211</v>
      </c>
      <c r="AI23">
        <f t="shared" si="7"/>
        <v>-35233.631829969614</v>
      </c>
      <c r="AJ23">
        <f t="shared" si="8"/>
        <v>3588.6993321784612</v>
      </c>
      <c r="AK23">
        <f t="shared" si="30"/>
        <v>1188.0592258832485</v>
      </c>
      <c r="AL23">
        <f t="shared" si="9"/>
        <v>-30456.873271907905</v>
      </c>
      <c r="AN23">
        <f t="shared" si="10"/>
        <v>0</v>
      </c>
      <c r="AO23">
        <f t="shared" si="11"/>
        <v>0</v>
      </c>
      <c r="AP23">
        <f t="shared" si="12"/>
        <v>-1.59787322925664</v>
      </c>
      <c r="AQ23">
        <f t="shared" si="13"/>
        <v>-9341.508648917832</v>
      </c>
      <c r="AR23">
        <f t="shared" si="14"/>
        <v>-9343.1065221470872</v>
      </c>
      <c r="AS23">
        <f t="shared" si="15"/>
        <v>951.6362178701462</v>
      </c>
      <c r="AT23">
        <f t="shared" si="16"/>
        <v>315.04455616763966</v>
      </c>
      <c r="AU23">
        <f t="shared" si="17"/>
        <v>-8076.4257481093027</v>
      </c>
      <c r="AW23">
        <v>20</v>
      </c>
      <c r="AX23">
        <f>IF(Z23&gt;0, (R23*SUMPRODUCT(K23:$K$98, X23:$X$98)-K23*$AZ$3)/Z23, 0)</f>
        <v>27763.468917849321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7.4817999999999996E-2</v>
      </c>
      <c r="Q24" s="5">
        <f t="shared" si="29"/>
        <v>12.5</v>
      </c>
      <c r="R24">
        <f t="shared" si="0"/>
        <v>1000000</v>
      </c>
      <c r="S24">
        <f t="shared" si="1"/>
        <v>22440.433055076144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13383.575323296514</v>
      </c>
      <c r="AC24">
        <f t="shared" si="2"/>
        <v>9900.0439506909606</v>
      </c>
      <c r="AE24">
        <f t="shared" si="3"/>
        <v>0</v>
      </c>
      <c r="AF24">
        <f t="shared" si="4"/>
        <v>0</v>
      </c>
      <c r="AG24">
        <f t="shared" si="5"/>
        <v>-5.5146239415216627</v>
      </c>
      <c r="AH24">
        <f t="shared" si="6"/>
        <v>-36066.542747280233</v>
      </c>
      <c r="AI24">
        <f t="shared" si="7"/>
        <v>-36072.057371221752</v>
      </c>
      <c r="AJ24">
        <f t="shared" si="8"/>
        <v>3483.5313726055538</v>
      </c>
      <c r="AK24">
        <f t="shared" si="30"/>
        <v>936.85027263075608</v>
      </c>
      <c r="AL24">
        <f t="shared" si="9"/>
        <v>-31651.675725985442</v>
      </c>
      <c r="AN24">
        <f t="shared" si="10"/>
        <v>0</v>
      </c>
      <c r="AO24">
        <f t="shared" si="11"/>
        <v>0</v>
      </c>
      <c r="AP24">
        <f t="shared" si="12"/>
        <v>-1.3056650158013843</v>
      </c>
      <c r="AQ24">
        <f t="shared" si="13"/>
        <v>-8539.2628047516628</v>
      </c>
      <c r="AR24">
        <f t="shared" si="14"/>
        <v>-8540.5684697674642</v>
      </c>
      <c r="AS24">
        <f t="shared" si="15"/>
        <v>824.77519643934568</v>
      </c>
      <c r="AT24">
        <f t="shared" si="16"/>
        <v>221.81251867565123</v>
      </c>
      <c r="AU24">
        <f t="shared" si="17"/>
        <v>-7493.9807546524671</v>
      </c>
      <c r="AW24">
        <v>21</v>
      </c>
      <c r="AX24">
        <f>IF(Z24&gt;0, (R24*SUMPRODUCT(K24:$K$98, X24:$X$98)-K24*$AZ$3)/Z24, 0)</f>
        <v>22440.433055076144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8.3350999999999995E-2</v>
      </c>
      <c r="Q25" s="5">
        <f t="shared" si="29"/>
        <v>12.5</v>
      </c>
      <c r="R25">
        <f t="shared" si="0"/>
        <v>1000000</v>
      </c>
      <c r="S25">
        <f t="shared" si="1"/>
        <v>16478.360925852943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9900.0439506909606</v>
      </c>
      <c r="AC25">
        <f t="shared" si="2"/>
        <v>6591.1179997895442</v>
      </c>
      <c r="AE25">
        <f t="shared" si="3"/>
        <v>0</v>
      </c>
      <c r="AF25">
        <f t="shared" si="4"/>
        <v>0</v>
      </c>
      <c r="AG25">
        <f t="shared" si="5"/>
        <v>-4.9998282819566739</v>
      </c>
      <c r="AH25">
        <f t="shared" si="6"/>
        <v>-36771.953611981764</v>
      </c>
      <c r="AI25">
        <f t="shared" si="7"/>
        <v>-36776.953440263722</v>
      </c>
      <c r="AJ25">
        <f t="shared" si="8"/>
        <v>3308.9259509014164</v>
      </c>
      <c r="AK25">
        <f t="shared" si="30"/>
        <v>693.00307654836729</v>
      </c>
      <c r="AL25">
        <f t="shared" si="9"/>
        <v>-32775.024412813938</v>
      </c>
      <c r="AN25">
        <f t="shared" si="10"/>
        <v>0</v>
      </c>
      <c r="AO25">
        <f t="shared" si="11"/>
        <v>0</v>
      </c>
      <c r="AP25">
        <f t="shared" si="12"/>
        <v>-1.0569463222422404</v>
      </c>
      <c r="AQ25">
        <f t="shared" si="13"/>
        <v>-7773.4631951472256</v>
      </c>
      <c r="AR25">
        <f t="shared" si="14"/>
        <v>-7774.5201414694684</v>
      </c>
      <c r="AS25">
        <f t="shared" si="15"/>
        <v>699.49544607329506</v>
      </c>
      <c r="AT25">
        <f t="shared" si="16"/>
        <v>146.4984418972295</v>
      </c>
      <c r="AU25">
        <f t="shared" si="17"/>
        <v>-6928.5262534989433</v>
      </c>
      <c r="AW25">
        <v>22</v>
      </c>
      <c r="AX25">
        <f>IF(Z25&gt;0, (R25*SUMPRODUCT(K25:$K$98, X25:$X$98)-K25*$AZ$3)/Z25, 0)</f>
        <v>16478.360925852943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9.2474000000000001E-2</v>
      </c>
      <c r="Q26" s="5">
        <f t="shared" si="29"/>
        <v>12.5</v>
      </c>
      <c r="R26">
        <f t="shared" si="0"/>
        <v>1000000</v>
      </c>
      <c r="S26">
        <f t="shared" si="1"/>
        <v>9714.811061129838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6591.1179997895442</v>
      </c>
      <c r="AC26">
        <f t="shared" si="2"/>
        <v>3487.5984241514811</v>
      </c>
      <c r="AE26">
        <f t="shared" si="3"/>
        <v>0</v>
      </c>
      <c r="AF26">
        <f t="shared" si="4"/>
        <v>0</v>
      </c>
      <c r="AG26">
        <f t="shared" si="5"/>
        <v>-4.4874758785914457</v>
      </c>
      <c r="AH26">
        <f t="shared" si="6"/>
        <v>-36988.329643652913</v>
      </c>
      <c r="AI26">
        <f t="shared" si="7"/>
        <v>-36992.817119531501</v>
      </c>
      <c r="AJ26">
        <f t="shared" si="8"/>
        <v>3103.5195756380631</v>
      </c>
      <c r="AK26">
        <f t="shared" si="30"/>
        <v>461.37825998526813</v>
      </c>
      <c r="AL26">
        <f t="shared" si="9"/>
        <v>-33427.919283908166</v>
      </c>
      <c r="AN26">
        <f t="shared" si="10"/>
        <v>0</v>
      </c>
      <c r="AO26">
        <f t="shared" si="11"/>
        <v>0</v>
      </c>
      <c r="AP26">
        <f t="shared" si="12"/>
        <v>-0.84699714715784735</v>
      </c>
      <c r="AQ26">
        <f t="shared" si="13"/>
        <v>-6981.4324430734941</v>
      </c>
      <c r="AR26">
        <f t="shared" si="14"/>
        <v>-6982.2794402206518</v>
      </c>
      <c r="AS26">
        <f t="shared" si="15"/>
        <v>585.77968948082116</v>
      </c>
      <c r="AT26">
        <f t="shared" si="16"/>
        <v>87.083714885802536</v>
      </c>
      <c r="AU26">
        <f t="shared" si="17"/>
        <v>-6309.4160358540275</v>
      </c>
      <c r="AW26">
        <v>23</v>
      </c>
      <c r="AX26">
        <f>IF(Z26&gt;0, (R26*SUMPRODUCT(K26:$K$98, X26:$X$98)-K26*$AZ$3)/Z26, 0)</f>
        <v>9714.811061129838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0.10216500000000001</v>
      </c>
      <c r="Q27" s="5">
        <f t="shared" si="29"/>
        <v>12.5</v>
      </c>
      <c r="R27">
        <f t="shared" si="0"/>
        <v>1000000</v>
      </c>
      <c r="S27">
        <f t="shared" si="1"/>
        <v>2120.152695576759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3487.5984241514811</v>
      </c>
      <c r="AC27">
        <f t="shared" si="2"/>
        <v>675.75849849687802</v>
      </c>
      <c r="AE27">
        <f t="shared" si="3"/>
        <v>0</v>
      </c>
      <c r="AF27">
        <f t="shared" si="4"/>
        <v>0</v>
      </c>
      <c r="AG27">
        <f t="shared" si="5"/>
        <v>-3.9841381466692369</v>
      </c>
      <c r="AH27">
        <f t="shared" si="6"/>
        <v>-36677.037850903609</v>
      </c>
      <c r="AI27">
        <f t="shared" si="7"/>
        <v>-36681.021989050278</v>
      </c>
      <c r="AJ27">
        <f t="shared" si="8"/>
        <v>2811.8399256546031</v>
      </c>
      <c r="AK27">
        <f t="shared" si="30"/>
        <v>244.13188969060371</v>
      </c>
      <c r="AL27">
        <f t="shared" si="9"/>
        <v>-33625.050173705073</v>
      </c>
      <c r="AN27">
        <f t="shared" si="10"/>
        <v>0</v>
      </c>
      <c r="AO27">
        <f t="shared" si="11"/>
        <v>0</v>
      </c>
      <c r="AP27">
        <f t="shared" si="12"/>
        <v>-0.67142295727400658</v>
      </c>
      <c r="AQ27">
        <f t="shared" si="13"/>
        <v>-6180.9616813843913</v>
      </c>
      <c r="AR27">
        <f t="shared" si="14"/>
        <v>-6181.6331043416649</v>
      </c>
      <c r="AS27">
        <f t="shared" si="15"/>
        <v>473.86255414924818</v>
      </c>
      <c r="AT27">
        <f t="shared" si="16"/>
        <v>41.142086269772363</v>
      </c>
      <c r="AU27">
        <f t="shared" si="17"/>
        <v>-5666.6284639226451</v>
      </c>
      <c r="AW27">
        <v>24</v>
      </c>
      <c r="AX27">
        <f>IF(Z27&gt;0, (R27*SUMPRODUCT(K27:$K$98, X27:$X$98)-K27*$AZ$3)/Z27, 0)</f>
        <v>2120.152695576759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0.113081</v>
      </c>
      <c r="Q28" s="5">
        <f t="shared" si="29"/>
        <v>12.5</v>
      </c>
      <c r="R28">
        <f t="shared" si="0"/>
        <v>1000000</v>
      </c>
      <c r="S28">
        <f t="shared" si="1"/>
        <v>-6376.9028060463761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675.75849849687802</v>
      </c>
      <c r="AC28">
        <f t="shared" si="2"/>
        <v>-1782.3527209063577</v>
      </c>
      <c r="AE28">
        <f t="shared" si="3"/>
        <v>0</v>
      </c>
      <c r="AF28">
        <f t="shared" si="4"/>
        <v>0</v>
      </c>
      <c r="AG28">
        <f t="shared" si="5"/>
        <v>-3.4937664394390402</v>
      </c>
      <c r="AH28">
        <f t="shared" si="6"/>
        <v>-36042.426061080318</v>
      </c>
      <c r="AI28">
        <f t="shared" si="7"/>
        <v>-36045.919827519756</v>
      </c>
      <c r="AJ28">
        <f t="shared" si="8"/>
        <v>2458.1112194032357</v>
      </c>
      <c r="AK28">
        <f t="shared" si="30"/>
        <v>47.303094894781466</v>
      </c>
      <c r="AL28">
        <f t="shared" si="9"/>
        <v>-33540.505513221746</v>
      </c>
      <c r="AN28">
        <f t="shared" si="10"/>
        <v>0</v>
      </c>
      <c r="AO28">
        <f t="shared" si="11"/>
        <v>0</v>
      </c>
      <c r="AP28">
        <f t="shared" si="12"/>
        <v>-0.52569959666943267</v>
      </c>
      <c r="AQ28">
        <f t="shared" si="13"/>
        <v>-5423.2271022501391</v>
      </c>
      <c r="AR28">
        <f t="shared" si="14"/>
        <v>-5423.7528018468083</v>
      </c>
      <c r="AS28">
        <f t="shared" si="15"/>
        <v>369.86676098942911</v>
      </c>
      <c r="AT28">
        <f t="shared" si="16"/>
        <v>7.1175959636830219</v>
      </c>
      <c r="AU28">
        <f t="shared" si="17"/>
        <v>-5046.7684448936971</v>
      </c>
      <c r="AW28">
        <v>25</v>
      </c>
      <c r="AX28">
        <f>IF(Z28&gt;0, (R28*SUMPRODUCT(K28:$K$98, X28:$X$98)-K28*$AZ$3)/Z28, 0)</f>
        <v>-6376.9028060463761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0.12539</v>
      </c>
      <c r="Q29" s="5">
        <f t="shared" si="29"/>
        <v>12.5</v>
      </c>
      <c r="R29">
        <f t="shared" si="0"/>
        <v>1000000</v>
      </c>
      <c r="S29">
        <f t="shared" si="1"/>
        <v>-16062.286293812112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-1782.3527209063577</v>
      </c>
      <c r="AC29">
        <f t="shared" si="2"/>
        <v>-3881.6061963876127</v>
      </c>
      <c r="AE29">
        <f t="shared" si="3"/>
        <v>0</v>
      </c>
      <c r="AF29">
        <f t="shared" si="4"/>
        <v>0</v>
      </c>
      <c r="AG29">
        <f t="shared" si="5"/>
        <v>-3.0207454012033885</v>
      </c>
      <c r="AH29">
        <f t="shared" si="6"/>
        <v>-35046.6699073009</v>
      </c>
      <c r="AI29">
        <f t="shared" si="7"/>
        <v>-35049.690652702106</v>
      </c>
      <c r="AJ29">
        <f t="shared" si="8"/>
        <v>2099.253475481255</v>
      </c>
      <c r="AK29">
        <f t="shared" si="30"/>
        <v>-124.76469046344505</v>
      </c>
      <c r="AL29">
        <f t="shared" si="9"/>
        <v>-33075.2018676843</v>
      </c>
      <c r="AN29">
        <f t="shared" si="10"/>
        <v>0</v>
      </c>
      <c r="AO29">
        <f t="shared" si="11"/>
        <v>0</v>
      </c>
      <c r="AP29">
        <f t="shared" si="12"/>
        <v>-0.4058260073896055</v>
      </c>
      <c r="AQ29">
        <f t="shared" si="13"/>
        <v>-4708.3908875985826</v>
      </c>
      <c r="AR29">
        <f t="shared" si="14"/>
        <v>-4708.7967136059724</v>
      </c>
      <c r="AS29">
        <f t="shared" si="15"/>
        <v>282.02696464055617</v>
      </c>
      <c r="AT29">
        <f t="shared" si="16"/>
        <v>-16.761676165693768</v>
      </c>
      <c r="AU29">
        <f t="shared" si="17"/>
        <v>-4443.5314251311111</v>
      </c>
      <c r="AW29">
        <v>26</v>
      </c>
      <c r="AX29">
        <f>IF(Z29&gt;0, (R29*SUMPRODUCT(K29:$K$98, X29:$X$98)-K29*$AZ$3)/Z29, 0)</f>
        <v>-16062.286293812112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0.13947699999999999</v>
      </c>
      <c r="Q30" s="5">
        <f t="shared" si="29"/>
        <v>12.5</v>
      </c>
      <c r="R30">
        <f t="shared" si="0"/>
        <v>1000000</v>
      </c>
      <c r="S30">
        <f t="shared" si="1"/>
        <v>-27353.524814378787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-3881.6061963876127</v>
      </c>
      <c r="AC30">
        <f t="shared" si="2"/>
        <v>-5622.1634886568318</v>
      </c>
      <c r="AE30">
        <f t="shared" si="3"/>
        <v>0</v>
      </c>
      <c r="AF30">
        <f t="shared" si="4"/>
        <v>0</v>
      </c>
      <c r="AG30">
        <f t="shared" si="5"/>
        <v>-2.5692134408677094</v>
      </c>
      <c r="AH30">
        <f t="shared" si="6"/>
        <v>-33705.960505891599</v>
      </c>
      <c r="AI30">
        <f t="shared" si="7"/>
        <v>-33708.529719332466</v>
      </c>
      <c r="AJ30">
        <f t="shared" si="8"/>
        <v>1740.557292269219</v>
      </c>
      <c r="AK30">
        <f t="shared" si="30"/>
        <v>-271.71243374713293</v>
      </c>
      <c r="AL30">
        <f t="shared" si="9"/>
        <v>-32239.684860810379</v>
      </c>
      <c r="AN30">
        <f t="shared" si="10"/>
        <v>0</v>
      </c>
      <c r="AO30">
        <f t="shared" si="11"/>
        <v>0</v>
      </c>
      <c r="AP30">
        <f t="shared" si="12"/>
        <v>-0.30818245828841911</v>
      </c>
      <c r="AQ30">
        <f t="shared" si="13"/>
        <v>-4043.0995737628568</v>
      </c>
      <c r="AR30">
        <f t="shared" si="14"/>
        <v>-4043.4077562211455</v>
      </c>
      <c r="AS30">
        <f t="shared" si="15"/>
        <v>208.78344188569983</v>
      </c>
      <c r="AT30">
        <f t="shared" si="16"/>
        <v>-32.592467580832775</v>
      </c>
      <c r="AU30">
        <f t="shared" si="17"/>
        <v>-3867.2167819162783</v>
      </c>
      <c r="AW30">
        <v>27</v>
      </c>
      <c r="AX30">
        <f>IF(Z30&gt;0, (R30*SUMPRODUCT(K30:$K$98, X30:$X$98)-K30*$AZ$3)/Z30, 0)</f>
        <v>-27353.524814378787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0.15573300000000001</v>
      </c>
      <c r="Q31" s="5">
        <f t="shared" si="29"/>
        <v>12.5</v>
      </c>
      <c r="R31">
        <f t="shared" si="0"/>
        <v>1000000</v>
      </c>
      <c r="S31">
        <f t="shared" si="1"/>
        <v>-40912.679281034216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-5622.1634886568318</v>
      </c>
      <c r="AC31">
        <f t="shared" si="2"/>
        <v>-7015.4116380184805</v>
      </c>
      <c r="AE31">
        <f t="shared" si="3"/>
        <v>0</v>
      </c>
      <c r="AF31">
        <f t="shared" si="4"/>
        <v>0</v>
      </c>
      <c r="AG31">
        <f t="shared" si="5"/>
        <v>-2.1434099896723815</v>
      </c>
      <c r="AH31">
        <f t="shared" si="6"/>
        <v>-32008.905342932081</v>
      </c>
      <c r="AI31">
        <f t="shared" si="7"/>
        <v>-32011.048752921753</v>
      </c>
      <c r="AJ31">
        <f t="shared" si="8"/>
        <v>1393.2481493616488</v>
      </c>
      <c r="AK31">
        <f t="shared" si="30"/>
        <v>-393.55144420597827</v>
      </c>
      <c r="AL31">
        <f t="shared" si="9"/>
        <v>-31011.352047766086</v>
      </c>
      <c r="AN31">
        <f t="shared" si="10"/>
        <v>0</v>
      </c>
      <c r="AO31">
        <f t="shared" si="11"/>
        <v>0</v>
      </c>
      <c r="AP31">
        <f t="shared" si="12"/>
        <v>-0.22955933475795048</v>
      </c>
      <c r="AQ31">
        <f t="shared" si="13"/>
        <v>-3428.1556269021694</v>
      </c>
      <c r="AR31">
        <f t="shared" si="14"/>
        <v>-3428.385186236927</v>
      </c>
      <c r="AS31">
        <f t="shared" si="15"/>
        <v>149.21695796010167</v>
      </c>
      <c r="AT31">
        <f t="shared" si="16"/>
        <v>-42.149382600742641</v>
      </c>
      <c r="AU31">
        <f t="shared" si="17"/>
        <v>-3321.3176108775683</v>
      </c>
      <c r="AW31">
        <v>28</v>
      </c>
      <c r="AX31">
        <f>IF(Z31&gt;0, (R31*SUMPRODUCT(K31:$K$98, X31:$X$98)-K31*$AZ$3)/Z31, 0)</f>
        <v>-40912.679281034216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0.17447299999999999</v>
      </c>
      <c r="Q32" s="5">
        <f t="shared" si="29"/>
        <v>12.5</v>
      </c>
      <c r="R32">
        <f t="shared" si="0"/>
        <v>1000000</v>
      </c>
      <c r="S32">
        <f t="shared" si="1"/>
        <v>-57763.073540213743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-7015.4116380184805</v>
      </c>
      <c r="AC32">
        <f t="shared" si="2"/>
        <v>-8077.6284931338496</v>
      </c>
      <c r="AE32">
        <f t="shared" si="3"/>
        <v>0</v>
      </c>
      <c r="AF32">
        <f t="shared" si="4"/>
        <v>0</v>
      </c>
      <c r="AG32">
        <f t="shared" si="5"/>
        <v>-1.7480087186475484</v>
      </c>
      <c r="AH32">
        <f t="shared" si="6"/>
        <v>-29917.373690248751</v>
      </c>
      <c r="AI32">
        <f t="shared" si="7"/>
        <v>-29919.121698967399</v>
      </c>
      <c r="AJ32">
        <f t="shared" si="8"/>
        <v>1062.2168551153691</v>
      </c>
      <c r="AK32">
        <f t="shared" si="30"/>
        <v>-491.07881466129368</v>
      </c>
      <c r="AL32">
        <f t="shared" si="9"/>
        <v>-29347.983658513323</v>
      </c>
      <c r="AN32">
        <f t="shared" si="10"/>
        <v>0</v>
      </c>
      <c r="AO32">
        <f t="shared" si="11"/>
        <v>0</v>
      </c>
      <c r="AP32">
        <f t="shared" si="12"/>
        <v>-0.16715342464030988</v>
      </c>
      <c r="AQ32">
        <f t="shared" si="13"/>
        <v>-2860.8504152302776</v>
      </c>
      <c r="AR32">
        <f t="shared" si="14"/>
        <v>-2861.0175686549178</v>
      </c>
      <c r="AS32">
        <f t="shared" si="15"/>
        <v>101.57454201977234</v>
      </c>
      <c r="AT32">
        <f t="shared" si="16"/>
        <v>-46.959437194597989</v>
      </c>
      <c r="AU32">
        <f t="shared" si="17"/>
        <v>-2806.4024638297433</v>
      </c>
      <c r="AW32">
        <v>29</v>
      </c>
      <c r="AX32">
        <f>IF(Z32&gt;0, (R32*SUMPRODUCT(K32:$K$98, X32:$X$98)-K32*$AZ$3)/Z32, 0)</f>
        <v>-57763.073540213743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0.196798</v>
      </c>
      <c r="Q33" s="5">
        <f t="shared" si="29"/>
        <v>12.5</v>
      </c>
      <c r="R33">
        <f t="shared" si="0"/>
        <v>1000000</v>
      </c>
      <c r="S33">
        <f t="shared" si="1"/>
        <v>-79569.786587367358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-8077.6284931338496</v>
      </c>
      <c r="AC33">
        <f t="shared" si="2"/>
        <v>-8826.0335764116262</v>
      </c>
      <c r="AE33">
        <f t="shared" si="3"/>
        <v>0</v>
      </c>
      <c r="AF33">
        <f t="shared" si="4"/>
        <v>0</v>
      </c>
      <c r="AG33">
        <f t="shared" si="5"/>
        <v>-1.3865240116486726</v>
      </c>
      <c r="AH33">
        <f t="shared" si="6"/>
        <v>-27520.369584992015</v>
      </c>
      <c r="AI33">
        <f t="shared" si="7"/>
        <v>-27521.756109003665</v>
      </c>
      <c r="AJ33">
        <f t="shared" si="8"/>
        <v>748.40508327777661</v>
      </c>
      <c r="AK33">
        <f t="shared" si="30"/>
        <v>-565.43399451936955</v>
      </c>
      <c r="AL33">
        <f t="shared" si="9"/>
        <v>-27338.785020245257</v>
      </c>
      <c r="AN33">
        <f t="shared" si="10"/>
        <v>0</v>
      </c>
      <c r="AO33">
        <f t="shared" si="11"/>
        <v>0</v>
      </c>
      <c r="AP33">
        <f t="shared" si="12"/>
        <v>-0.11838074172459201</v>
      </c>
      <c r="AQ33">
        <f t="shared" si="13"/>
        <v>-2349.6756901688354</v>
      </c>
      <c r="AR33">
        <f t="shared" si="14"/>
        <v>-2349.7940709105601</v>
      </c>
      <c r="AS33">
        <f t="shared" si="15"/>
        <v>63.898459835203731</v>
      </c>
      <c r="AT33">
        <f t="shared" si="16"/>
        <v>-48.276477799983972</v>
      </c>
      <c r="AU33">
        <f t="shared" si="17"/>
        <v>-2334.1720888753403</v>
      </c>
      <c r="AW33">
        <v>30</v>
      </c>
      <c r="AX33">
        <f>IF(Z33&gt;0, (R33*SUMPRODUCT(K33:$K$98, X33:$X$98)-K33*$AZ$3)/Z33, 0)</f>
        <v>-79569.786587367358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0.22254599999999999</v>
      </c>
      <c r="Q34" s="5">
        <f t="shared" si="29"/>
        <v>12.5</v>
      </c>
      <c r="R34">
        <f t="shared" si="0"/>
        <v>1000000</v>
      </c>
      <c r="S34">
        <f t="shared" si="1"/>
        <v>-109125.72821632477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-8826.0335764116262</v>
      </c>
      <c r="AC34">
        <f t="shared" si="2"/>
        <v>-9289.5973630514418</v>
      </c>
      <c r="AE34">
        <f t="shared" si="3"/>
        <v>0</v>
      </c>
      <c r="AF34">
        <f t="shared" si="4"/>
        <v>0</v>
      </c>
      <c r="AG34">
        <f t="shared" si="5"/>
        <v>-1.0640933988358203</v>
      </c>
      <c r="AH34">
        <f t="shared" si="6"/>
        <v>-24685.229815709241</v>
      </c>
      <c r="AI34">
        <f t="shared" si="7"/>
        <v>-24686.293909108077</v>
      </c>
      <c r="AJ34">
        <f t="shared" si="8"/>
        <v>463.56378663981559</v>
      </c>
      <c r="AK34">
        <f t="shared" si="30"/>
        <v>-617.82235034881387</v>
      </c>
      <c r="AL34">
        <f t="shared" si="9"/>
        <v>-24840.552472817075</v>
      </c>
      <c r="AN34">
        <f t="shared" si="10"/>
        <v>0</v>
      </c>
      <c r="AO34">
        <f t="shared" si="11"/>
        <v>0</v>
      </c>
      <c r="AP34">
        <f t="shared" si="12"/>
        <v>-8.1117655142415201E-2</v>
      </c>
      <c r="AQ34">
        <f t="shared" si="13"/>
        <v>-1881.7971819886468</v>
      </c>
      <c r="AR34">
        <f t="shared" si="14"/>
        <v>-1881.8782996437892</v>
      </c>
      <c r="AS34">
        <f t="shared" si="15"/>
        <v>35.338258297909547</v>
      </c>
      <c r="AT34">
        <f t="shared" si="16"/>
        <v>-47.097651775400202</v>
      </c>
      <c r="AU34">
        <f t="shared" si="17"/>
        <v>-1893.6376931212799</v>
      </c>
      <c r="AW34">
        <v>31</v>
      </c>
      <c r="AX34">
        <f>IF(Z34&gt;0, (R34*SUMPRODUCT(K34:$K$98, X34:$X$98)-K34*$AZ$3)/Z34, 0)</f>
        <v>-109125.72821632477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0.252114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-151038.14779485215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-9289.5973630514418</v>
      </c>
      <c r="AC35">
        <f t="shared" ref="AC35:AC66" si="33">S35*Z35</f>
        <v>-9487.366059746324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-0.78517962169336819</v>
      </c>
      <c r="AH35">
        <f t="shared" ref="AH35:AH66" si="37">-X35*R35</f>
        <v>-21461.827452327521</v>
      </c>
      <c r="AI35">
        <f t="shared" ref="AI35:AI66" si="38">SUM(AE35:AH35)</f>
        <v>-21462.612631949214</v>
      </c>
      <c r="AJ35">
        <f t="shared" ref="AJ35:AJ66" si="39">AB35-AC35</f>
        <v>197.76869669488224</v>
      </c>
      <c r="AK35">
        <f t="shared" si="30"/>
        <v>-650.27181541360096</v>
      </c>
      <c r="AL35">
        <f t="shared" ref="AL35:AL66" si="40">SUM(AI35:AK35)</f>
        <v>-21915.115750667934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-5.3442484002157314E-2</v>
      </c>
      <c r="AQ35">
        <f t="shared" ref="AQ35:AQ66" si="44">AH35*$K35</f>
        <v>-1460.778322041062</v>
      </c>
      <c r="AR35">
        <f t="shared" ref="AR35:AR66" si="45">AI35*$K35</f>
        <v>-1460.8317645250643</v>
      </c>
      <c r="AS35">
        <f t="shared" ref="AS35:AS66" si="46">AJ35*$K35</f>
        <v>13.460933163865652</v>
      </c>
      <c r="AT35">
        <f t="shared" ref="AT35:AT66" si="47">AK35*$K35</f>
        <v>-44.260115943083818</v>
      </c>
      <c r="AU35">
        <f t="shared" ref="AU35:AU66" si="48">AL35*$K35</f>
        <v>-1491.6309473042825</v>
      </c>
      <c r="AW35">
        <v>32</v>
      </c>
      <c r="AX35">
        <f>IF(Z35&gt;0, (R35*SUMPRODUCT(K35:$K$98, X35:$X$98)-K35*$AZ$3)/Z35, 0)</f>
        <v>-151038.14779485215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0.286269</v>
      </c>
      <c r="Q36" s="5">
        <f t="shared" si="29"/>
        <v>12.5</v>
      </c>
      <c r="R36">
        <f t="shared" si="31"/>
        <v>1000000</v>
      </c>
      <c r="S36">
        <f t="shared" si="32"/>
        <v>-213656.18381134601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-9487.366059746324</v>
      </c>
      <c r="AC36">
        <f t="shared" si="33"/>
        <v>-9444.5475199179546</v>
      </c>
      <c r="AE36">
        <f t="shared" si="34"/>
        <v>0</v>
      </c>
      <c r="AF36">
        <f t="shared" si="35"/>
        <v>0</v>
      </c>
      <c r="AG36">
        <f t="shared" si="36"/>
        <v>-0.5525552403538958</v>
      </c>
      <c r="AH36">
        <f t="shared" si="37"/>
        <v>-17981.806809803107</v>
      </c>
      <c r="AI36">
        <f t="shared" si="38"/>
        <v>-17982.35936504346</v>
      </c>
      <c r="AJ36">
        <f t="shared" si="39"/>
        <v>-42.818539828369467</v>
      </c>
      <c r="AK36">
        <f t="shared" si="30"/>
        <v>-664.11562418224275</v>
      </c>
      <c r="AL36">
        <f t="shared" si="40"/>
        <v>-18689.293529054074</v>
      </c>
      <c r="AN36">
        <f t="shared" si="41"/>
        <v>0</v>
      </c>
      <c r="AO36">
        <f t="shared" si="42"/>
        <v>0</v>
      </c>
      <c r="AP36">
        <f t="shared" si="43"/>
        <v>-3.3579582776180512E-2</v>
      </c>
      <c r="AQ36">
        <f t="shared" si="44"/>
        <v>-1092.7804609152552</v>
      </c>
      <c r="AR36">
        <f t="shared" si="45"/>
        <v>-1092.8140404980313</v>
      </c>
      <c r="AS36">
        <f t="shared" si="46"/>
        <v>-2.6021447224010155</v>
      </c>
      <c r="AT36">
        <f t="shared" si="47"/>
        <v>-40.359268986209294</v>
      </c>
      <c r="AU36">
        <f t="shared" si="48"/>
        <v>-1135.7754542066416</v>
      </c>
      <c r="AW36">
        <v>33</v>
      </c>
      <c r="AX36">
        <f>IF(Z36&gt;0, (R36*SUMPRODUCT(K36:$K$98, X36:$X$98)-K36*$AZ$3)/Z36, 0)</f>
        <v>-213656.18381134601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0.32445800000000002</v>
      </c>
      <c r="Q37" s="5">
        <f t="shared" ref="Q37:Q68" si="60">$C$8</f>
        <v>12.5</v>
      </c>
      <c r="R37">
        <f t="shared" si="31"/>
        <v>1000000</v>
      </c>
      <c r="S37">
        <f t="shared" si="32"/>
        <v>-312537.82434463227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-9444.5475199179546</v>
      </c>
      <c r="AC37">
        <f t="shared" si="33"/>
        <v>-9194.830782735502</v>
      </c>
      <c r="AE37">
        <f t="shared" si="34"/>
        <v>0</v>
      </c>
      <c r="AF37">
        <f t="shared" si="35"/>
        <v>0</v>
      </c>
      <c r="AG37">
        <f t="shared" si="36"/>
        <v>-0.36774871977561252</v>
      </c>
      <c r="AH37">
        <f t="shared" si="37"/>
        <v>-14342.477453979545</v>
      </c>
      <c r="AI37">
        <f t="shared" si="38"/>
        <v>-14342.845202699322</v>
      </c>
      <c r="AJ37">
        <f t="shared" si="39"/>
        <v>-249.71673718245256</v>
      </c>
      <c r="AK37">
        <f t="shared" si="30"/>
        <v>-661.11832639425688</v>
      </c>
      <c r="AL37">
        <f t="shared" si="40"/>
        <v>-15253.680266276031</v>
      </c>
      <c r="AN37">
        <f t="shared" si="41"/>
        <v>0</v>
      </c>
      <c r="AO37">
        <f t="shared" si="42"/>
        <v>0</v>
      </c>
      <c r="AP37">
        <f t="shared" si="43"/>
        <v>-1.9954127392879224E-2</v>
      </c>
      <c r="AQ37">
        <f t="shared" si="44"/>
        <v>-778.22601917099826</v>
      </c>
      <c r="AR37">
        <f t="shared" si="45"/>
        <v>-778.24597329839116</v>
      </c>
      <c r="AS37">
        <f t="shared" si="46"/>
        <v>-13.549685744421295</v>
      </c>
      <c r="AT37">
        <f t="shared" si="47"/>
        <v>-35.872427549679664</v>
      </c>
      <c r="AU37">
        <f t="shared" si="48"/>
        <v>-827.66808659249216</v>
      </c>
      <c r="AW37">
        <v>34</v>
      </c>
      <c r="AX37">
        <f>IF(Z37&gt;0, (R37*SUMPRODUCT(K37:$K$98, X37:$X$98)-K37*$AZ$3)/Z37, 0)</f>
        <v>-312537.82434463227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0.36696200000000001</v>
      </c>
      <c r="Q38" s="5">
        <f t="shared" si="60"/>
        <v>12.5</v>
      </c>
      <c r="R38">
        <f t="shared" si="31"/>
        <v>1000000</v>
      </c>
      <c r="S38">
        <f t="shared" si="32"/>
        <v>-478698.05920847226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-9194.830782735502</v>
      </c>
      <c r="AC38">
        <f t="shared" si="33"/>
        <v>-8774.3985893192603</v>
      </c>
      <c r="AE38">
        <f t="shared" si="34"/>
        <v>0</v>
      </c>
      <c r="AF38">
        <f t="shared" si="35"/>
        <v>0</v>
      </c>
      <c r="AG38">
        <f t="shared" si="36"/>
        <v>-0.22912142687155806</v>
      </c>
      <c r="AH38">
        <f t="shared" si="37"/>
        <v>-10795.984456503866</v>
      </c>
      <c r="AI38">
        <f t="shared" si="38"/>
        <v>-10796.213577930737</v>
      </c>
      <c r="AJ38">
        <f t="shared" si="39"/>
        <v>-420.43219341624172</v>
      </c>
      <c r="AK38">
        <f t="shared" si="30"/>
        <v>-643.63815479148525</v>
      </c>
      <c r="AL38">
        <f t="shared" si="40"/>
        <v>-11860.283926138465</v>
      </c>
      <c r="AN38">
        <f t="shared" si="41"/>
        <v>0</v>
      </c>
      <c r="AO38">
        <f t="shared" si="42"/>
        <v>0</v>
      </c>
      <c r="AP38">
        <f t="shared" si="43"/>
        <v>-1.1100160377325611E-2</v>
      </c>
      <c r="AQ38">
        <f t="shared" si="44"/>
        <v>-523.02903545326751</v>
      </c>
      <c r="AR38">
        <f t="shared" si="45"/>
        <v>-523.04013561364479</v>
      </c>
      <c r="AS38">
        <f t="shared" si="46"/>
        <v>-20.36852178529438</v>
      </c>
      <c r="AT38">
        <f t="shared" si="47"/>
        <v>-31.182097810330511</v>
      </c>
      <c r="AU38">
        <f t="shared" si="48"/>
        <v>-574.59075520926979</v>
      </c>
      <c r="AW38">
        <v>35</v>
      </c>
      <c r="AX38">
        <f>IF(Z38&gt;0, (R38*SUMPRODUCT(K38:$K$98, X38:$X$98)-K38*$AZ$3)/Z38, 0)</f>
        <v>-478698.05920847226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0.41335300000000003</v>
      </c>
      <c r="Q39" s="5">
        <f t="shared" si="60"/>
        <v>12.5</v>
      </c>
      <c r="R39">
        <f t="shared" si="31"/>
        <v>1000000</v>
      </c>
      <c r="S39">
        <f t="shared" si="32"/>
        <v>-778370.14795105171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-8774.3985893192603</v>
      </c>
      <c r="AC39">
        <f t="shared" si="33"/>
        <v>-8227.1970778196355</v>
      </c>
      <c r="AE39">
        <f t="shared" si="34"/>
        <v>0</v>
      </c>
      <c r="AF39">
        <f t="shared" si="35"/>
        <v>0</v>
      </c>
      <c r="AG39">
        <f t="shared" si="36"/>
        <v>-0.13212218344120336</v>
      </c>
      <c r="AH39">
        <f t="shared" si="37"/>
        <v>-7576.6423329311319</v>
      </c>
      <c r="AI39">
        <f t="shared" si="38"/>
        <v>-7576.7744551145734</v>
      </c>
      <c r="AJ39">
        <f t="shared" si="39"/>
        <v>-547.20151149962476</v>
      </c>
      <c r="AK39">
        <f t="shared" si="30"/>
        <v>-614.20790125234828</v>
      </c>
      <c r="AL39">
        <f t="shared" si="40"/>
        <v>-8738.1838678665463</v>
      </c>
      <c r="AN39">
        <f t="shared" si="41"/>
        <v>0</v>
      </c>
      <c r="AO39">
        <f t="shared" si="42"/>
        <v>0</v>
      </c>
      <c r="AP39">
        <f t="shared" si="43"/>
        <v>-5.7150662331282871E-3</v>
      </c>
      <c r="AQ39">
        <f t="shared" si="44"/>
        <v>-327.73461374633382</v>
      </c>
      <c r="AR39">
        <f t="shared" si="45"/>
        <v>-327.74032881256693</v>
      </c>
      <c r="AS39">
        <f t="shared" si="46"/>
        <v>-23.669703297629535</v>
      </c>
      <c r="AT39">
        <f t="shared" si="47"/>
        <v>-26.568126147642765</v>
      </c>
      <c r="AU39">
        <f t="shared" si="48"/>
        <v>-377.97815825783925</v>
      </c>
      <c r="AW39">
        <v>36</v>
      </c>
      <c r="AX39">
        <f>IF(Z39&gt;0, (R39*SUMPRODUCT(K39:$K$98, X39:$X$98)-K39*$AZ$3)/Z39, 0)</f>
        <v>-778370.14795105171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0.46434700000000001</v>
      </c>
      <c r="Q40" s="5">
        <f t="shared" si="60"/>
        <v>12.5</v>
      </c>
      <c r="R40">
        <f t="shared" si="31"/>
        <v>1000000</v>
      </c>
      <c r="S40">
        <f t="shared" si="32"/>
        <v>-1367768.6316115116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-8227.1970778196355</v>
      </c>
      <c r="AC40">
        <f t="shared" si="33"/>
        <v>-7599.3687032151711</v>
      </c>
      <c r="AE40">
        <f t="shared" si="34"/>
        <v>0</v>
      </c>
      <c r="AF40">
        <f t="shared" si="35"/>
        <v>0</v>
      </c>
      <c r="AG40">
        <f t="shared" si="36"/>
        <v>-6.9450422092418862E-2</v>
      </c>
      <c r="AH40">
        <f t="shared" si="37"/>
        <v>-4908.0431611497961</v>
      </c>
      <c r="AI40">
        <f t="shared" si="38"/>
        <v>-4908.1126115718889</v>
      </c>
      <c r="AJ40">
        <f t="shared" si="39"/>
        <v>-627.82837460446444</v>
      </c>
      <c r="AK40">
        <f t="shared" ref="AK40:AK71" si="61">G40*SUM(AB40:AB40, AE40:AF40)</f>
        <v>-575.90379544737459</v>
      </c>
      <c r="AL40">
        <f t="shared" si="40"/>
        <v>-6111.8447816237276</v>
      </c>
      <c r="AN40">
        <f t="shared" si="41"/>
        <v>0</v>
      </c>
      <c r="AO40">
        <f t="shared" si="42"/>
        <v>0</v>
      </c>
      <c r="AP40">
        <f t="shared" si="43"/>
        <v>-2.6822693845023064E-3</v>
      </c>
      <c r="AQ40">
        <f t="shared" si="44"/>
        <v>-189.55527572531574</v>
      </c>
      <c r="AR40">
        <f t="shared" si="45"/>
        <v>-189.55795799470025</v>
      </c>
      <c r="AS40">
        <f t="shared" si="46"/>
        <v>-24.247582335532336</v>
      </c>
      <c r="AT40">
        <f t="shared" si="47"/>
        <v>-22.242184747150624</v>
      </c>
      <c r="AU40">
        <f t="shared" si="48"/>
        <v>-236.04772507738321</v>
      </c>
      <c r="AW40">
        <v>37</v>
      </c>
      <c r="AX40">
        <f>IF(Z40&gt;0, (R40*SUMPRODUCT(K40:$K$98, X40:$X$98)-K40*$AZ$3)/Z40, 0)</f>
        <v>-1367768.6316115116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0.52171199999999995</v>
      </c>
      <c r="Q41" s="5">
        <f t="shared" si="60"/>
        <v>12.5</v>
      </c>
      <c r="R41">
        <f t="shared" si="31"/>
        <v>1000000</v>
      </c>
      <c r="S41">
        <f t="shared" si="32"/>
        <v>-2665723.3144819373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-7599.3687032151711</v>
      </c>
      <c r="AC41">
        <f t="shared" si="33"/>
        <v>-6935.7427393415619</v>
      </c>
      <c r="AE41">
        <f t="shared" si="34"/>
        <v>0</v>
      </c>
      <c r="AF41">
        <f t="shared" si="35"/>
        <v>0</v>
      </c>
      <c r="AG41">
        <f t="shared" si="36"/>
        <v>-3.2522799260814646E-2</v>
      </c>
      <c r="AH41">
        <f t="shared" si="37"/>
        <v>-2898.6494888544025</v>
      </c>
      <c r="AI41">
        <f t="shared" si="38"/>
        <v>-2898.6820116536633</v>
      </c>
      <c r="AJ41">
        <f t="shared" si="39"/>
        <v>-663.62596387360918</v>
      </c>
      <c r="AK41">
        <f t="shared" si="61"/>
        <v>-531.95580922506201</v>
      </c>
      <c r="AL41">
        <f t="shared" si="40"/>
        <v>-4094.2637847523347</v>
      </c>
      <c r="AN41">
        <f t="shared" si="41"/>
        <v>0</v>
      </c>
      <c r="AO41">
        <f t="shared" si="42"/>
        <v>0</v>
      </c>
      <c r="AP41">
        <f t="shared" si="43"/>
        <v>-1.1214951477944784E-3</v>
      </c>
      <c r="AQ41">
        <f t="shared" si="44"/>
        <v>-99.955151794819074</v>
      </c>
      <c r="AR41">
        <f t="shared" si="45"/>
        <v>-99.956273289966873</v>
      </c>
      <c r="AS41">
        <f t="shared" si="46"/>
        <v>-22.884047970969277</v>
      </c>
      <c r="AT41">
        <f t="shared" si="47"/>
        <v>-18.343619628270854</v>
      </c>
      <c r="AU41">
        <f t="shared" si="48"/>
        <v>-141.18394088920701</v>
      </c>
      <c r="AW41">
        <v>38</v>
      </c>
      <c r="AX41">
        <f>IF(Z41&gt;0, (R41*SUMPRODUCT(K41:$K$98, X41:$X$98)-K41*$AZ$3)/Z41, 0)</f>
        <v>-2665723.3144819373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0.58618000000000003</v>
      </c>
      <c r="Q42" s="5">
        <f t="shared" si="60"/>
        <v>12.5</v>
      </c>
      <c r="R42">
        <f t="shared" si="31"/>
        <v>1000000</v>
      </c>
      <c r="S42">
        <f t="shared" si="32"/>
        <v>-5971368.3865670264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-6935.7427393415619</v>
      </c>
      <c r="AC42">
        <f t="shared" si="33"/>
        <v>-6273.9289272087699</v>
      </c>
      <c r="AE42">
        <f t="shared" si="34"/>
        <v>0</v>
      </c>
      <c r="AF42">
        <f t="shared" si="35"/>
        <v>0</v>
      </c>
      <c r="AG42">
        <f t="shared" si="36"/>
        <v>-1.3133356797502169E-2</v>
      </c>
      <c r="AH42">
        <f t="shared" si="37"/>
        <v>-1525.1371576563465</v>
      </c>
      <c r="AI42">
        <f t="shared" si="38"/>
        <v>-1525.1502910131439</v>
      </c>
      <c r="AJ42">
        <f t="shared" si="39"/>
        <v>-661.81381213279201</v>
      </c>
      <c r="AK42">
        <f t="shared" si="61"/>
        <v>-485.50199175390935</v>
      </c>
      <c r="AL42">
        <f t="shared" si="40"/>
        <v>-2672.4660948998453</v>
      </c>
      <c r="AN42">
        <f t="shared" si="41"/>
        <v>0</v>
      </c>
      <c r="AO42">
        <f t="shared" si="42"/>
        <v>0</v>
      </c>
      <c r="AP42">
        <f t="shared" si="43"/>
        <v>-4.043590808771127E-4</v>
      </c>
      <c r="AQ42">
        <f t="shared" si="44"/>
        <v>-46.957001838154817</v>
      </c>
      <c r="AR42">
        <f t="shared" si="45"/>
        <v>-46.957406197235692</v>
      </c>
      <c r="AS42">
        <f t="shared" si="46"/>
        <v>-20.376391878479286</v>
      </c>
      <c r="AT42">
        <f t="shared" si="47"/>
        <v>-14.947978812770536</v>
      </c>
      <c r="AU42">
        <f t="shared" si="48"/>
        <v>-82.28177688848551</v>
      </c>
      <c r="AW42">
        <v>39</v>
      </c>
      <c r="AX42">
        <f>IF(Z42&gt;0, (R42*SUMPRODUCT(K42:$K$98, X42:$X$98)-K42*$AZ$3)/Z42, 0)</f>
        <v>-5971368.3865670264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0.65888599999999997</v>
      </c>
      <c r="Q43" s="5">
        <f t="shared" si="60"/>
        <v>12.5</v>
      </c>
      <c r="R43">
        <f t="shared" si="31"/>
        <v>1000000</v>
      </c>
      <c r="S43">
        <f t="shared" si="32"/>
        <v>-16214084.374878643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-6273.9289272087699</v>
      </c>
      <c r="AC43">
        <f t="shared" si="33"/>
        <v>-5640.73506839727</v>
      </c>
      <c r="AE43">
        <f t="shared" si="34"/>
        <v>0</v>
      </c>
      <c r="AF43">
        <f t="shared" si="35"/>
        <v>0</v>
      </c>
      <c r="AG43">
        <f t="shared" si="36"/>
        <v>-4.3486383026481333E-3</v>
      </c>
      <c r="AH43">
        <f t="shared" si="37"/>
        <v>-692.27079415032119</v>
      </c>
      <c r="AI43">
        <f t="shared" si="38"/>
        <v>-692.27514278862384</v>
      </c>
      <c r="AJ43">
        <f t="shared" si="39"/>
        <v>-633.19385881149992</v>
      </c>
      <c r="AK43">
        <f t="shared" si="61"/>
        <v>-439.17502490461391</v>
      </c>
      <c r="AL43">
        <f t="shared" si="40"/>
        <v>-1764.6440265047377</v>
      </c>
      <c r="AN43">
        <f t="shared" si="41"/>
        <v>0</v>
      </c>
      <c r="AO43">
        <f t="shared" si="42"/>
        <v>0</v>
      </c>
      <c r="AP43">
        <f t="shared" si="43"/>
        <v>-1.1954370777280741E-4</v>
      </c>
      <c r="AQ43">
        <f t="shared" si="44"/>
        <v>-19.030466954485522</v>
      </c>
      <c r="AR43">
        <f t="shared" si="45"/>
        <v>-19.030586498193294</v>
      </c>
      <c r="AS43">
        <f t="shared" si="46"/>
        <v>-17.406446881361372</v>
      </c>
      <c r="AT43">
        <f t="shared" si="47"/>
        <v>-12.072885161854453</v>
      </c>
      <c r="AU43">
        <f t="shared" si="48"/>
        <v>-48.509918541409121</v>
      </c>
      <c r="AW43">
        <v>40</v>
      </c>
      <c r="AX43">
        <f>IF(Z43&gt;0, (R43*SUMPRODUCT(K43:$K$98, X43:$X$98)-K43*$AZ$3)/Z43, 0)</f>
        <v>-16214084.374878643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0.73742600000000003</v>
      </c>
      <c r="Q44" s="5">
        <f t="shared" si="60"/>
        <v>12.5</v>
      </c>
      <c r="R44">
        <f t="shared" si="31"/>
        <v>1000000</v>
      </c>
      <c r="S44">
        <f t="shared" si="32"/>
        <v>-57500731.961832538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-5640.73506839727</v>
      </c>
      <c r="AC44">
        <f t="shared" si="33"/>
        <v>-5052.48798120028</v>
      </c>
      <c r="AE44">
        <f t="shared" si="34"/>
        <v>0</v>
      </c>
      <c r="AF44">
        <f t="shared" si="35"/>
        <v>0</v>
      </c>
      <c r="AG44">
        <f t="shared" si="36"/>
        <v>-1.0983529706530492E-3</v>
      </c>
      <c r="AH44">
        <f t="shared" si="37"/>
        <v>-256.54391591748822</v>
      </c>
      <c r="AI44">
        <f t="shared" si="38"/>
        <v>-256.54501427045886</v>
      </c>
      <c r="AJ44">
        <f t="shared" si="39"/>
        <v>-588.24708719698992</v>
      </c>
      <c r="AK44">
        <f t="shared" si="61"/>
        <v>-394.85145478780896</v>
      </c>
      <c r="AL44">
        <f t="shared" si="40"/>
        <v>-1239.6435562552579</v>
      </c>
      <c r="AN44">
        <f t="shared" si="41"/>
        <v>0</v>
      </c>
      <c r="AO44">
        <f t="shared" si="42"/>
        <v>0</v>
      </c>
      <c r="AP44">
        <f t="shared" si="43"/>
        <v>-2.6958600399115216E-5</v>
      </c>
      <c r="AQ44">
        <f t="shared" si="44"/>
        <v>-6.2967598748621629</v>
      </c>
      <c r="AR44">
        <f t="shared" si="45"/>
        <v>-6.2967868334625612</v>
      </c>
      <c r="AS44">
        <f t="shared" si="46"/>
        <v>-14.438271287469851</v>
      </c>
      <c r="AT44">
        <f t="shared" si="47"/>
        <v>-9.6914588215706754</v>
      </c>
      <c r="AU44">
        <f t="shared" si="48"/>
        <v>-30.426516942503092</v>
      </c>
      <c r="AW44">
        <v>41</v>
      </c>
      <c r="AX44">
        <f>IF(Z44&gt;0, (R44*SUMPRODUCT(K44:$K$98, X44:$X$98)-K44*$AZ$3)/Z44, 0)</f>
        <v>-57500731.961832538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0.819492</v>
      </c>
      <c r="Q45" s="5">
        <f t="shared" si="60"/>
        <v>12.5</v>
      </c>
      <c r="R45">
        <f t="shared" si="31"/>
        <v>1000000</v>
      </c>
      <c r="S45">
        <f t="shared" si="32"/>
        <v>-301461824.3451162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-5052.48798120028</v>
      </c>
      <c r="AC45">
        <f t="shared" si="33"/>
        <v>-4516.5726391541803</v>
      </c>
      <c r="AE45">
        <f t="shared" si="34"/>
        <v>0</v>
      </c>
      <c r="AF45">
        <f t="shared" si="35"/>
        <v>0</v>
      </c>
      <c r="AG45">
        <f t="shared" si="36"/>
        <v>-1.8727796832011004E-4</v>
      </c>
      <c r="AH45">
        <f t="shared" si="37"/>
        <v>-72.007317810112696</v>
      </c>
      <c r="AI45">
        <f t="shared" si="38"/>
        <v>-72.007505088081018</v>
      </c>
      <c r="AJ45">
        <f t="shared" si="39"/>
        <v>-535.91534204609979</v>
      </c>
      <c r="AK45">
        <f t="shared" si="61"/>
        <v>-353.67415868401963</v>
      </c>
      <c r="AL45">
        <f t="shared" si="40"/>
        <v>-961.59700581820039</v>
      </c>
      <c r="AN45">
        <f t="shared" si="41"/>
        <v>0</v>
      </c>
      <c r="AO45">
        <f t="shared" si="42"/>
        <v>0</v>
      </c>
      <c r="AP45">
        <f t="shared" si="43"/>
        <v>-4.1041580686181566E-6</v>
      </c>
      <c r="AQ45">
        <f t="shared" si="44"/>
        <v>-1.5780255255908378</v>
      </c>
      <c r="AR45">
        <f t="shared" si="45"/>
        <v>-1.5780296297489065</v>
      </c>
      <c r="AS45">
        <f t="shared" si="46"/>
        <v>-11.744474242668179</v>
      </c>
      <c r="AT45">
        <f t="shared" si="47"/>
        <v>-7.7506962780783786</v>
      </c>
      <c r="AU45">
        <f t="shared" si="48"/>
        <v>-21.073200150495463</v>
      </c>
      <c r="AW45">
        <v>42</v>
      </c>
      <c r="AX45">
        <f>IF(Z45&gt;0, (R45*SUMPRODUCT(K45:$K$98, X45:$X$98)-K45*$AZ$3)/Z45, 0)</f>
        <v>-301461824.3451162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0.82196330200000001</v>
      </c>
      <c r="Q46" s="5">
        <f t="shared" si="60"/>
        <v>12.5</v>
      </c>
      <c r="R46">
        <f t="shared" si="31"/>
        <v>1000000</v>
      </c>
      <c r="S46">
        <f t="shared" si="32"/>
        <v>-1602354487.3964791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-4516.5726391541803</v>
      </c>
      <c r="AC46">
        <f t="shared" si="33"/>
        <v>-4034.0327165360559</v>
      </c>
      <c r="AE46">
        <f t="shared" si="34"/>
        <v>0</v>
      </c>
      <c r="AF46">
        <f t="shared" si="35"/>
        <v>0</v>
      </c>
      <c r="AG46">
        <f t="shared" si="36"/>
        <v>-3.1469571404659896E-5</v>
      </c>
      <c r="AH46">
        <f t="shared" si="37"/>
        <v>-12.314849378579924</v>
      </c>
      <c r="AI46">
        <f t="shared" si="38"/>
        <v>-12.314880848151327</v>
      </c>
      <c r="AJ46">
        <f t="shared" si="39"/>
        <v>-482.53992261812436</v>
      </c>
      <c r="AK46">
        <f t="shared" si="61"/>
        <v>-316.16008474079263</v>
      </c>
      <c r="AL46">
        <f t="shared" si="40"/>
        <v>-811.01488820706834</v>
      </c>
      <c r="AN46">
        <f t="shared" si="41"/>
        <v>0</v>
      </c>
      <c r="AO46">
        <f t="shared" si="42"/>
        <v>0</v>
      </c>
      <c r="AP46">
        <f t="shared" si="43"/>
        <v>-6.1575818742915384E-7</v>
      </c>
      <c r="AQ46">
        <f t="shared" si="44"/>
        <v>-0.24096195128652301</v>
      </c>
      <c r="AR46">
        <f t="shared" si="45"/>
        <v>-0.24096256704471042</v>
      </c>
      <c r="AS46">
        <f t="shared" si="46"/>
        <v>-9.4417526153388547</v>
      </c>
      <c r="AT46">
        <f t="shared" si="47"/>
        <v>-6.1862348938317897</v>
      </c>
      <c r="AU46">
        <f t="shared" si="48"/>
        <v>-15.868950076215356</v>
      </c>
      <c r="AW46">
        <v>43</v>
      </c>
      <c r="AX46">
        <f>IF(Z46&gt;0, (R46*SUMPRODUCT(K46:$K$98, X46:$X$98)-K46*$AZ$3)/Z46, 0)</f>
        <v>-1602354487.3964791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0.82463276399999996</v>
      </c>
      <c r="Q47" s="5">
        <f t="shared" si="60"/>
        <v>12.5</v>
      </c>
      <c r="R47">
        <f t="shared" si="31"/>
        <v>1000000</v>
      </c>
      <c r="S47">
        <f t="shared" si="32"/>
        <v>-8651999817.8345356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-4034.0327165360559</v>
      </c>
      <c r="AC47">
        <f t="shared" si="33"/>
        <v>-3602.0255105018823</v>
      </c>
      <c r="AE47">
        <f t="shared" si="34"/>
        <v>0</v>
      </c>
      <c r="AF47">
        <f t="shared" si="35"/>
        <v>0</v>
      </c>
      <c r="AG47">
        <f t="shared" si="36"/>
        <v>-5.2040360412932473E-6</v>
      </c>
      <c r="AH47">
        <f t="shared" si="37"/>
        <v>-2.0760671719456036</v>
      </c>
      <c r="AI47">
        <f t="shared" si="38"/>
        <v>-2.0760723759816448</v>
      </c>
      <c r="AJ47">
        <f t="shared" si="39"/>
        <v>-432.00720603417358</v>
      </c>
      <c r="AK47">
        <f t="shared" si="61"/>
        <v>-282.38229015752393</v>
      </c>
      <c r="AL47">
        <f t="shared" si="40"/>
        <v>-716.46556856767916</v>
      </c>
      <c r="AN47">
        <f t="shared" si="41"/>
        <v>0</v>
      </c>
      <c r="AO47">
        <f t="shared" si="42"/>
        <v>0</v>
      </c>
      <c r="AP47">
        <f t="shared" si="43"/>
        <v>-9.0916276338865325E-8</v>
      </c>
      <c r="AQ47">
        <f t="shared" si="44"/>
        <v>-3.6269598289666645E-2</v>
      </c>
      <c r="AR47">
        <f t="shared" si="45"/>
        <v>-3.6269689205942979E-2</v>
      </c>
      <c r="AS47">
        <f t="shared" si="46"/>
        <v>-7.5473125498230615</v>
      </c>
      <c r="AT47">
        <f t="shared" si="47"/>
        <v>-4.9333144738911336</v>
      </c>
      <c r="AU47">
        <f t="shared" si="48"/>
        <v>-12.516896712920138</v>
      </c>
      <c r="AW47">
        <v>44</v>
      </c>
      <c r="AX47">
        <f>IF(Z47&gt;0, (R47*SUMPRODUCT(K47:$K$98, X47:$X$98)-K47*$AZ$3)/Z47, 0)</f>
        <v>-8651999817.8345356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0.82757423799999996</v>
      </c>
      <c r="Q48" s="5">
        <f t="shared" si="60"/>
        <v>12.5</v>
      </c>
      <c r="R48">
        <f t="shared" si="31"/>
        <v>1000000</v>
      </c>
      <c r="S48">
        <f t="shared" si="32"/>
        <v>-47560657306.624191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-3602.0255105018823</v>
      </c>
      <c r="AC48">
        <f t="shared" si="33"/>
        <v>-3216.1259158274406</v>
      </c>
      <c r="AE48">
        <f t="shared" si="34"/>
        <v>0</v>
      </c>
      <c r="AF48">
        <f t="shared" si="35"/>
        <v>0</v>
      </c>
      <c r="AG48">
        <f t="shared" si="36"/>
        <v>-8.4526951948251947E-7</v>
      </c>
      <c r="AH48">
        <f t="shared" si="37"/>
        <v>-0.34453809291182363</v>
      </c>
      <c r="AI48">
        <f t="shared" si="38"/>
        <v>-0.34453893818134312</v>
      </c>
      <c r="AJ48">
        <f t="shared" si="39"/>
        <v>-385.89959467444169</v>
      </c>
      <c r="AK48">
        <f t="shared" si="61"/>
        <v>-252.14178573513178</v>
      </c>
      <c r="AL48">
        <f t="shared" si="40"/>
        <v>-638.38591934775479</v>
      </c>
      <c r="AN48">
        <f t="shared" si="41"/>
        <v>0</v>
      </c>
      <c r="AO48">
        <f t="shared" si="42"/>
        <v>0</v>
      </c>
      <c r="AP48">
        <f t="shared" si="43"/>
        <v>-1.3184951305841764E-8</v>
      </c>
      <c r="AQ48">
        <f t="shared" si="44"/>
        <v>-5.374283436638135E-3</v>
      </c>
      <c r="AR48">
        <f t="shared" si="45"/>
        <v>-5.3742966215894411E-3</v>
      </c>
      <c r="AS48">
        <f t="shared" si="46"/>
        <v>-6.019461541499262</v>
      </c>
      <c r="AT48">
        <f t="shared" si="47"/>
        <v>-3.9330380316102853</v>
      </c>
      <c r="AU48">
        <f t="shared" si="48"/>
        <v>-9.9578738697311362</v>
      </c>
      <c r="AW48">
        <v>45</v>
      </c>
      <c r="AX48">
        <f>IF(Z48&gt;0, (R48*SUMPRODUCT(K48:$K$98, X48:$X$98)-K48*$AZ$3)/Z48, 0)</f>
        <v>-47560657306.624191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0.83082719400000005</v>
      </c>
      <c r="Q49" s="5">
        <f t="shared" si="60"/>
        <v>12.5</v>
      </c>
      <c r="R49">
        <f t="shared" si="31"/>
        <v>1000000</v>
      </c>
      <c r="S49">
        <f t="shared" si="32"/>
        <v>-266785157450.4404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-3216.1259158274406</v>
      </c>
      <c r="AC49">
        <f t="shared" si="33"/>
        <v>-2871.5456970102241</v>
      </c>
      <c r="AE49">
        <f t="shared" si="34"/>
        <v>0</v>
      </c>
      <c r="AF49">
        <f t="shared" si="35"/>
        <v>0</v>
      </c>
      <c r="AG49">
        <f t="shared" si="36"/>
        <v>-1.3454392124230428E-7</v>
      </c>
      <c r="AH49">
        <f t="shared" si="37"/>
        <v>-5.61818322436312E-2</v>
      </c>
      <c r="AI49">
        <f t="shared" si="38"/>
        <v>-5.618196678755244E-2</v>
      </c>
      <c r="AJ49">
        <f t="shared" si="39"/>
        <v>-344.58021881721652</v>
      </c>
      <c r="AK49">
        <f t="shared" si="61"/>
        <v>-225.12881410792087</v>
      </c>
      <c r="AL49">
        <f t="shared" si="40"/>
        <v>-569.76521489192498</v>
      </c>
      <c r="AN49">
        <f t="shared" si="41"/>
        <v>0</v>
      </c>
      <c r="AO49">
        <f t="shared" si="42"/>
        <v>0</v>
      </c>
      <c r="AP49">
        <f t="shared" si="43"/>
        <v>-1.873826514575176E-9</v>
      </c>
      <c r="AQ49">
        <f t="shared" si="44"/>
        <v>-7.8245829260422479E-4</v>
      </c>
      <c r="AR49">
        <f t="shared" si="45"/>
        <v>-7.8246016643073932E-4</v>
      </c>
      <c r="AS49">
        <f t="shared" si="46"/>
        <v>-4.7990540520592155</v>
      </c>
      <c r="AT49">
        <f t="shared" si="47"/>
        <v>-3.1354247533083361</v>
      </c>
      <c r="AU49">
        <f t="shared" si="48"/>
        <v>-7.9352612655339838</v>
      </c>
      <c r="AW49">
        <v>46</v>
      </c>
      <c r="AX49">
        <f>IF(Z49&gt;0, (R49*SUMPRODUCT(K49:$K$98, X49:$X$98)-K49*$AZ$3)/Z49, 0)</f>
        <v>-266785157450.4404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0.83405797299999995</v>
      </c>
      <c r="Q50" s="5">
        <f t="shared" si="60"/>
        <v>12.5</v>
      </c>
      <c r="R50">
        <f t="shared" si="31"/>
        <v>1000000</v>
      </c>
      <c r="S50">
        <f t="shared" si="32"/>
        <v>-1527497760776.3572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-2871.5456970102241</v>
      </c>
      <c r="AC50">
        <f t="shared" si="33"/>
        <v>-2563.8807713429328</v>
      </c>
      <c r="AE50">
        <f t="shared" si="34"/>
        <v>0</v>
      </c>
      <c r="AF50">
        <f t="shared" si="35"/>
        <v>0</v>
      </c>
      <c r="AG50">
        <f t="shared" si="36"/>
        <v>-2.098105179905329E-8</v>
      </c>
      <c r="AH50">
        <f t="shared" si="37"/>
        <v>-8.977394418466237E-3</v>
      </c>
      <c r="AI50">
        <f t="shared" si="38"/>
        <v>-8.9774153995180357E-3</v>
      </c>
      <c r="AJ50">
        <f t="shared" si="39"/>
        <v>-307.6649256672913</v>
      </c>
      <c r="AK50">
        <f t="shared" si="61"/>
        <v>-201.00819879071571</v>
      </c>
      <c r="AL50">
        <f t="shared" si="40"/>
        <v>-508.68210187340651</v>
      </c>
      <c r="AN50">
        <f t="shared" si="41"/>
        <v>0</v>
      </c>
      <c r="AO50">
        <f t="shared" si="42"/>
        <v>0</v>
      </c>
      <c r="AP50">
        <f t="shared" si="43"/>
        <v>-2.6090027225821249E-10</v>
      </c>
      <c r="AQ50">
        <f t="shared" si="44"/>
        <v>-1.1163428175001618E-4</v>
      </c>
      <c r="AR50">
        <f t="shared" si="45"/>
        <v>-1.1163454265028843E-4</v>
      </c>
      <c r="AS50">
        <f t="shared" si="46"/>
        <v>-3.8258264475816683</v>
      </c>
      <c r="AT50">
        <f t="shared" si="47"/>
        <v>-2.4995455086287417</v>
      </c>
      <c r="AU50">
        <f t="shared" si="48"/>
        <v>-6.32548359075306</v>
      </c>
      <c r="AW50">
        <v>47</v>
      </c>
      <c r="AX50">
        <f>IF(Z50&gt;0, (R50*SUMPRODUCT(K50:$K$98, X50:$X$98)-K50*$AZ$3)/Z50, 0)</f>
        <v>-1527497760776.3572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0.83754713300000005</v>
      </c>
      <c r="Q51" s="5">
        <f t="shared" si="60"/>
        <v>12.5</v>
      </c>
      <c r="R51">
        <f t="shared" si="31"/>
        <v>1000000</v>
      </c>
      <c r="S51">
        <f t="shared" si="32"/>
        <v>-8945960620321.209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-2563.8807713429328</v>
      </c>
      <c r="AC51">
        <f t="shared" si="33"/>
        <v>-2289.1793578650863</v>
      </c>
      <c r="AE51">
        <f t="shared" si="34"/>
        <v>0</v>
      </c>
      <c r="AF51">
        <f t="shared" si="35"/>
        <v>0</v>
      </c>
      <c r="AG51">
        <f t="shared" si="36"/>
        <v>-3.1986214994411803E-9</v>
      </c>
      <c r="AH51">
        <f t="shared" si="37"/>
        <v>-1.4058095825297261E-3</v>
      </c>
      <c r="AI51">
        <f t="shared" si="38"/>
        <v>-1.4058127811512255E-3</v>
      </c>
      <c r="AJ51">
        <f t="shared" si="39"/>
        <v>-274.70141347784647</v>
      </c>
      <c r="AK51">
        <f t="shared" si="61"/>
        <v>-179.47165399400532</v>
      </c>
      <c r="AL51">
        <f t="shared" si="40"/>
        <v>-454.174473284633</v>
      </c>
      <c r="AN51">
        <f t="shared" si="41"/>
        <v>0</v>
      </c>
      <c r="AO51">
        <f t="shared" si="42"/>
        <v>0</v>
      </c>
      <c r="AP51">
        <f t="shared" si="43"/>
        <v>-3.5513387952540215E-11</v>
      </c>
      <c r="AQ51">
        <f t="shared" si="44"/>
        <v>-1.5608305359198953E-5</v>
      </c>
      <c r="AR51">
        <f t="shared" si="45"/>
        <v>-1.5608340872586905E-5</v>
      </c>
      <c r="AS51">
        <f t="shared" si="46"/>
        <v>-3.0499319377595264</v>
      </c>
      <c r="AT51">
        <f t="shared" si="47"/>
        <v>-1.9926229083018079</v>
      </c>
      <c r="AU51">
        <f t="shared" si="48"/>
        <v>-5.042570454402207</v>
      </c>
      <c r="AW51">
        <v>48</v>
      </c>
      <c r="AX51">
        <f>IF(Z51&gt;0, (R51*SUMPRODUCT(K51:$K$98, X51:$X$98)-K51*$AZ$3)/Z51, 0)</f>
        <v>-8945960620321.209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0.841203123</v>
      </c>
      <c r="Q52" s="5">
        <f t="shared" si="60"/>
        <v>12.5</v>
      </c>
      <c r="R52">
        <f t="shared" si="31"/>
        <v>1000000</v>
      </c>
      <c r="S52">
        <f t="shared" si="32"/>
        <v>-53680326187242.344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-2289.1793578650863</v>
      </c>
      <c r="AC52">
        <f t="shared" si="33"/>
        <v>-2043.9101546232773</v>
      </c>
      <c r="AE52">
        <f t="shared" si="34"/>
        <v>0</v>
      </c>
      <c r="AF52">
        <f t="shared" si="35"/>
        <v>0</v>
      </c>
      <c r="AG52">
        <f t="shared" si="36"/>
        <v>-4.7594488982190479E-10</v>
      </c>
      <c r="AH52">
        <f t="shared" si="37"/>
        <v>-2.1525523156998909E-4</v>
      </c>
      <c r="AI52">
        <f t="shared" si="38"/>
        <v>-2.152557075148789E-4</v>
      </c>
      <c r="AJ52">
        <f t="shared" si="39"/>
        <v>-245.26920324180901</v>
      </c>
      <c r="AK52">
        <f t="shared" si="61"/>
        <v>-160.24255505055606</v>
      </c>
      <c r="AL52">
        <f t="shared" si="40"/>
        <v>-405.51197354807255</v>
      </c>
      <c r="AN52">
        <f t="shared" si="41"/>
        <v>0</v>
      </c>
      <c r="AO52">
        <f t="shared" si="42"/>
        <v>0</v>
      </c>
      <c r="AP52">
        <f t="shared" si="43"/>
        <v>-4.7181082312744705E-12</v>
      </c>
      <c r="AQ52">
        <f t="shared" si="44"/>
        <v>-2.133855203856243E-6</v>
      </c>
      <c r="AR52">
        <f t="shared" si="45"/>
        <v>-2.1338599219644743E-6</v>
      </c>
      <c r="AS52">
        <f t="shared" si="46"/>
        <v>-2.4313879010789012</v>
      </c>
      <c r="AT52">
        <f t="shared" si="47"/>
        <v>-1.5885068505880722</v>
      </c>
      <c r="AU52">
        <f t="shared" si="48"/>
        <v>-4.0198968855268955</v>
      </c>
      <c r="AW52">
        <v>49</v>
      </c>
      <c r="AX52">
        <f>IF(Z52&gt;0, (R52*SUMPRODUCT(K52:$K$98, X52:$X$98)-K52*$AZ$3)/Z52, 0)</f>
        <v>-53680326187242.344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0.84498057100000001</v>
      </c>
      <c r="Q53" s="5">
        <f t="shared" si="60"/>
        <v>12.5</v>
      </c>
      <c r="R53">
        <f t="shared" si="31"/>
        <v>1000000</v>
      </c>
      <c r="S53">
        <f t="shared" si="32"/>
        <v>-330499596135481.25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-2043.9101546232773</v>
      </c>
      <c r="AC53">
        <f t="shared" si="33"/>
        <v>-1824.9197827838161</v>
      </c>
      <c r="AE53">
        <f t="shared" si="34"/>
        <v>0</v>
      </c>
      <c r="AF53">
        <f t="shared" si="35"/>
        <v>0</v>
      </c>
      <c r="AG53">
        <f t="shared" si="36"/>
        <v>-6.9021256157440555E-11</v>
      </c>
      <c r="AH53">
        <f t="shared" si="37"/>
        <v>-3.2173134781299618E-5</v>
      </c>
      <c r="AI53">
        <f t="shared" si="38"/>
        <v>-3.2173203802555776E-5</v>
      </c>
      <c r="AJ53">
        <f t="shared" si="39"/>
        <v>-218.9903718394612</v>
      </c>
      <c r="AK53">
        <f t="shared" si="61"/>
        <v>-143.07371082362943</v>
      </c>
      <c r="AL53">
        <f t="shared" si="40"/>
        <v>-362.06411483629444</v>
      </c>
      <c r="AN53">
        <f t="shared" si="41"/>
        <v>0</v>
      </c>
      <c r="AO53">
        <f t="shared" si="42"/>
        <v>0</v>
      </c>
      <c r="AP53">
        <f t="shared" si="43"/>
        <v>-6.1090835862466391E-13</v>
      </c>
      <c r="AQ53">
        <f t="shared" si="44"/>
        <v>-2.8476498480729296E-7</v>
      </c>
      <c r="AR53">
        <f t="shared" si="45"/>
        <v>-2.8476559571565161E-7</v>
      </c>
      <c r="AS53">
        <f t="shared" si="46"/>
        <v>-1.9382876531526025</v>
      </c>
      <c r="AT53">
        <f t="shared" si="47"/>
        <v>-1.2663479442076329</v>
      </c>
      <c r="AU53">
        <f t="shared" si="48"/>
        <v>-3.2046358821258312</v>
      </c>
      <c r="AW53">
        <v>50</v>
      </c>
      <c r="AX53">
        <f>IF(Z53&gt;0, (R53*SUMPRODUCT(K53:$K$98, X53:$X$98)-K53*$AZ$3)/Z53, 0)</f>
        <v>-330499596135481.25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0.84903369399999995</v>
      </c>
      <c r="Q54" s="5">
        <f t="shared" si="60"/>
        <v>12.5</v>
      </c>
      <c r="R54">
        <f t="shared" si="31"/>
        <v>1000000</v>
      </c>
      <c r="S54">
        <f t="shared" si="32"/>
        <v>-2093329488013890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-1824.9197827838161</v>
      </c>
      <c r="AC54">
        <f t="shared" si="33"/>
        <v>-1629.3926634495488</v>
      </c>
      <c r="AE54">
        <f t="shared" si="34"/>
        <v>0</v>
      </c>
      <c r="AF54">
        <f t="shared" si="35"/>
        <v>0</v>
      </c>
      <c r="AG54">
        <f t="shared" si="36"/>
        <v>-9.7296715159941488E-12</v>
      </c>
      <c r="AH54">
        <f t="shared" si="37"/>
        <v>-4.6881097663897598E-6</v>
      </c>
      <c r="AI54">
        <f t="shared" si="38"/>
        <v>-4.6881194960612757E-6</v>
      </c>
      <c r="AJ54">
        <f t="shared" si="39"/>
        <v>-195.52711933426735</v>
      </c>
      <c r="AK54">
        <f t="shared" si="61"/>
        <v>-127.74438479486714</v>
      </c>
      <c r="AL54">
        <f t="shared" si="40"/>
        <v>-323.27150881725402</v>
      </c>
      <c r="AN54">
        <f t="shared" si="41"/>
        <v>0</v>
      </c>
      <c r="AO54">
        <f t="shared" si="42"/>
        <v>0</v>
      </c>
      <c r="AP54">
        <f t="shared" si="43"/>
        <v>-7.6890620196287605E-14</v>
      </c>
      <c r="AQ54">
        <f t="shared" si="44"/>
        <v>-3.7048698601326801E-8</v>
      </c>
      <c r="AR54">
        <f t="shared" si="45"/>
        <v>-3.7048775491946996E-8</v>
      </c>
      <c r="AS54">
        <f t="shared" si="46"/>
        <v>-1.545191062832012</v>
      </c>
      <c r="AT54">
        <f t="shared" si="47"/>
        <v>-1.009524829006206</v>
      </c>
      <c r="AU54">
        <f t="shared" si="48"/>
        <v>-2.5547159288869938</v>
      </c>
      <c r="AW54">
        <v>51</v>
      </c>
      <c r="AX54">
        <f>IF(Z54&gt;0, (R54*SUMPRODUCT(K54:$K$98, X54:$X$98)-K54*$AZ$3)/Z54, 0)</f>
        <v>-2093329488013890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0.853201969</v>
      </c>
      <c r="Q55" s="5">
        <f t="shared" si="60"/>
        <v>12.5</v>
      </c>
      <c r="R55">
        <f t="shared" si="31"/>
        <v>1000000</v>
      </c>
      <c r="S55">
        <f t="shared" si="32"/>
        <v>-1.3662800349578496E+16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-1629.3926634495488</v>
      </c>
      <c r="AC55">
        <f t="shared" si="33"/>
        <v>-1454.8148781124614</v>
      </c>
      <c r="AE55">
        <f t="shared" si="34"/>
        <v>0</v>
      </c>
      <c r="AF55">
        <f t="shared" si="35"/>
        <v>0</v>
      </c>
      <c r="AG55">
        <f t="shared" si="36"/>
        <v>-1.3309999056647849E-12</v>
      </c>
      <c r="AH55">
        <f t="shared" si="37"/>
        <v>-6.6410999161355377E-7</v>
      </c>
      <c r="AI55">
        <f t="shared" si="38"/>
        <v>-6.6411132261345939E-7</v>
      </c>
      <c r="AJ55">
        <f t="shared" si="39"/>
        <v>-174.57778533708733</v>
      </c>
      <c r="AK55">
        <f t="shared" si="61"/>
        <v>-114.05748644146843</v>
      </c>
      <c r="AL55">
        <f t="shared" si="40"/>
        <v>-288.63527244266709</v>
      </c>
      <c r="AN55">
        <f t="shared" si="41"/>
        <v>0</v>
      </c>
      <c r="AO55">
        <f t="shared" si="42"/>
        <v>0</v>
      </c>
      <c r="AP55">
        <f t="shared" si="43"/>
        <v>-9.3915048618044455E-15</v>
      </c>
      <c r="AQ55">
        <f t="shared" si="44"/>
        <v>-4.6859448963645523E-9</v>
      </c>
      <c r="AR55">
        <f t="shared" si="45"/>
        <v>-4.6859542878694138E-9</v>
      </c>
      <c r="AS55">
        <f t="shared" si="46"/>
        <v>-1.231816856468833</v>
      </c>
      <c r="AT55">
        <f t="shared" si="47"/>
        <v>-0.80478701304282596</v>
      </c>
      <c r="AU55">
        <f t="shared" si="48"/>
        <v>-2.0366038741976134</v>
      </c>
      <c r="AW55">
        <v>52</v>
      </c>
      <c r="AX55">
        <f>IF(Z55&gt;0, (R55*SUMPRODUCT(K55:$K$98, X55:$X$98)-K55*$AZ$3)/Z55, 0)</f>
        <v>-1.3662800349578496E+16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0.85761682500000003</v>
      </c>
      <c r="Q56" s="5">
        <f t="shared" si="60"/>
        <v>12.5</v>
      </c>
      <c r="R56">
        <f t="shared" si="31"/>
        <v>1000000</v>
      </c>
      <c r="S56">
        <f t="shared" si="32"/>
        <v>-9.214863507836904E+16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-1454.8148781124614</v>
      </c>
      <c r="AC56">
        <f t="shared" si="33"/>
        <v>-1298.9418554616686</v>
      </c>
      <c r="AE56">
        <f t="shared" si="34"/>
        <v>0</v>
      </c>
      <c r="AF56">
        <f t="shared" si="35"/>
        <v>0</v>
      </c>
      <c r="AG56">
        <f t="shared" si="36"/>
        <v>-1.7620199343660463E-13</v>
      </c>
      <c r="AH56">
        <f t="shared" si="37"/>
        <v>-9.1319033053722587E-8</v>
      </c>
      <c r="AI56">
        <f t="shared" si="38"/>
        <v>-9.131920925571602E-8</v>
      </c>
      <c r="AJ56">
        <f t="shared" si="39"/>
        <v>-155.87302265079279</v>
      </c>
      <c r="AK56">
        <f t="shared" si="61"/>
        <v>-101.83704146787231</v>
      </c>
      <c r="AL56">
        <f t="shared" si="40"/>
        <v>-257.7100642099843</v>
      </c>
      <c r="AN56">
        <f t="shared" si="41"/>
        <v>0</v>
      </c>
      <c r="AO56">
        <f t="shared" si="42"/>
        <v>0</v>
      </c>
      <c r="AP56">
        <f t="shared" si="43"/>
        <v>-1.1100689568157214E-15</v>
      </c>
      <c r="AQ56">
        <f t="shared" si="44"/>
        <v>-5.7530804153948508E-10</v>
      </c>
      <c r="AR56">
        <f t="shared" si="45"/>
        <v>-5.7530915160844183E-10</v>
      </c>
      <c r="AS56">
        <f t="shared" si="46"/>
        <v>-0.98199685641997525</v>
      </c>
      <c r="AT56">
        <f t="shared" si="47"/>
        <v>-0.64157127954464954</v>
      </c>
      <c r="AU56">
        <f t="shared" si="48"/>
        <v>-1.6235681365399339</v>
      </c>
      <c r="AW56">
        <v>53</v>
      </c>
      <c r="AX56">
        <f>IF(Z56&gt;0, (R56*SUMPRODUCT(K56:$K$98, X56:$X$98)-K56*$AZ$3)/Z56, 0)</f>
        <v>-9.214863507836904E+16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0.86229046899999995</v>
      </c>
      <c r="Q57" s="5">
        <f t="shared" si="60"/>
        <v>12.5</v>
      </c>
      <c r="R57">
        <f t="shared" si="31"/>
        <v>1000000</v>
      </c>
      <c r="S57">
        <f t="shared" si="32"/>
        <v>-6.4423983386403546E+17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-1298.9418554616686</v>
      </c>
      <c r="AC57">
        <f t="shared" si="33"/>
        <v>-1159.7695138055667</v>
      </c>
      <c r="AE57">
        <f t="shared" si="34"/>
        <v>0</v>
      </c>
      <c r="AF57">
        <f t="shared" si="35"/>
        <v>0</v>
      </c>
      <c r="AG57">
        <f t="shared" si="36"/>
        <v>-2.250267394305387E-14</v>
      </c>
      <c r="AH57">
        <f t="shared" si="37"/>
        <v>-1.2154983964734778E-8</v>
      </c>
      <c r="AI57">
        <f t="shared" si="38"/>
        <v>-1.2155006467408721E-8</v>
      </c>
      <c r="AJ57">
        <f t="shared" si="39"/>
        <v>-139.17234165610193</v>
      </c>
      <c r="AK57">
        <f t="shared" si="61"/>
        <v>-90.925929882316808</v>
      </c>
      <c r="AL57">
        <f t="shared" si="40"/>
        <v>-230.09827155057374</v>
      </c>
      <c r="AN57">
        <f t="shared" si="41"/>
        <v>0</v>
      </c>
      <c r="AO57">
        <f t="shared" si="42"/>
        <v>0</v>
      </c>
      <c r="AP57">
        <f t="shared" si="43"/>
        <v>-1.2657713022553134E-16</v>
      </c>
      <c r="AQ57">
        <f t="shared" si="44"/>
        <v>-6.8371562956783506E-11</v>
      </c>
      <c r="AR57">
        <f t="shared" si="45"/>
        <v>-6.8371689533913722E-11</v>
      </c>
      <c r="AS57">
        <f t="shared" si="46"/>
        <v>-0.78284188173264968</v>
      </c>
      <c r="AT57">
        <f t="shared" si="47"/>
        <v>-0.51145669606718858</v>
      </c>
      <c r="AU57">
        <f t="shared" si="48"/>
        <v>-1.2942985778682099</v>
      </c>
      <c r="AW57">
        <v>54</v>
      </c>
      <c r="AX57">
        <f>IF(Z57&gt;0, (R57*SUMPRODUCT(K57:$K$98, X57:$X$98)-K57*$AZ$3)/Z57, 0)</f>
        <v>-6.4423983386403546E+17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0.86705037500000004</v>
      </c>
      <c r="Q58" s="5">
        <f t="shared" si="60"/>
        <v>12.5</v>
      </c>
      <c r="R58">
        <f t="shared" si="31"/>
        <v>1000000</v>
      </c>
      <c r="S58">
        <f t="shared" si="32"/>
        <v>-4.6784537763221023E+18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-1159.7695138055667</v>
      </c>
      <c r="AC58">
        <f t="shared" si="33"/>
        <v>-1035.508494469316</v>
      </c>
      <c r="AE58">
        <f t="shared" si="34"/>
        <v>0</v>
      </c>
      <c r="AF58">
        <f t="shared" si="35"/>
        <v>0</v>
      </c>
      <c r="AG58">
        <f t="shared" si="36"/>
        <v>-2.7666953227957446E-15</v>
      </c>
      <c r="AH58">
        <f t="shared" si="37"/>
        <v>-1.560876150466207E-9</v>
      </c>
      <c r="AI58">
        <f t="shared" si="38"/>
        <v>-1.5608789171615298E-9</v>
      </c>
      <c r="AJ58">
        <f t="shared" si="39"/>
        <v>-124.26101933625068</v>
      </c>
      <c r="AK58">
        <f t="shared" si="61"/>
        <v>-81.183865966389675</v>
      </c>
      <c r="AL58">
        <f t="shared" si="40"/>
        <v>-205.44488530420125</v>
      </c>
      <c r="AN58">
        <f t="shared" si="41"/>
        <v>0</v>
      </c>
      <c r="AO58">
        <f t="shared" si="42"/>
        <v>0</v>
      </c>
      <c r="AP58">
        <f t="shared" si="43"/>
        <v>-1.3895188120361826E-17</v>
      </c>
      <c r="AQ58">
        <f t="shared" si="44"/>
        <v>-7.8391963020336286E-12</v>
      </c>
      <c r="AR58">
        <f t="shared" si="45"/>
        <v>-7.8392101972217493E-12</v>
      </c>
      <c r="AS58">
        <f t="shared" si="46"/>
        <v>-0.62407675521002526</v>
      </c>
      <c r="AT58">
        <f t="shared" si="47"/>
        <v>-0.40773014673741348</v>
      </c>
      <c r="AU58">
        <f t="shared" si="48"/>
        <v>-1.031806901955278</v>
      </c>
      <c r="AW58">
        <v>55</v>
      </c>
      <c r="AX58">
        <f>IF(Z58&gt;0, (R58*SUMPRODUCT(K58:$K$98, X58:$X$98)-K58*$AZ$3)/Z58, 0)</f>
        <v>-4.6784537763221023E+18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0.87202471800000003</v>
      </c>
      <c r="Q59" s="5">
        <f t="shared" si="60"/>
        <v>12.5</v>
      </c>
      <c r="R59">
        <f t="shared" si="31"/>
        <v>1000000</v>
      </c>
      <c r="S59">
        <f t="shared" si="32"/>
        <v>-3.5407339579117879E+19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-1035.508494469316</v>
      </c>
      <c r="AC59">
        <f t="shared" si="33"/>
        <v>-924.56115577618175</v>
      </c>
      <c r="AE59">
        <f t="shared" si="34"/>
        <v>0</v>
      </c>
      <c r="AF59">
        <f t="shared" si="35"/>
        <v>0</v>
      </c>
      <c r="AG59">
        <f t="shared" si="36"/>
        <v>-3.2640166091490903E-16</v>
      </c>
      <c r="AH59">
        <f t="shared" si="37"/>
        <v>-1.9301013669223025E-10</v>
      </c>
      <c r="AI59">
        <f t="shared" si="38"/>
        <v>-1.9301046309389115E-10</v>
      </c>
      <c r="AJ59">
        <f t="shared" si="39"/>
        <v>-110.94733869313427</v>
      </c>
      <c r="AK59">
        <f t="shared" si="61"/>
        <v>-72.485594612852125</v>
      </c>
      <c r="AL59">
        <f t="shared" si="40"/>
        <v>-183.43293330617939</v>
      </c>
      <c r="AN59">
        <f t="shared" si="41"/>
        <v>0</v>
      </c>
      <c r="AO59">
        <f t="shared" si="42"/>
        <v>0</v>
      </c>
      <c r="AP59">
        <f t="shared" si="43"/>
        <v>-1.4636506579845859E-18</v>
      </c>
      <c r="AQ59">
        <f t="shared" si="44"/>
        <v>-8.6549625015824782E-13</v>
      </c>
      <c r="AR59">
        <f t="shared" si="45"/>
        <v>-8.6549771380890577E-13</v>
      </c>
      <c r="AS59">
        <f t="shared" si="46"/>
        <v>-0.49751016837557793</v>
      </c>
      <c r="AT59">
        <f t="shared" si="47"/>
        <v>-0.32503997667206402</v>
      </c>
      <c r="AU59">
        <f t="shared" si="48"/>
        <v>-0.82255014504850743</v>
      </c>
      <c r="AW59">
        <v>56</v>
      </c>
      <c r="AX59">
        <f>IF(Z59&gt;0, (R59*SUMPRODUCT(K59:$K$98, X59:$X$98)-K59*$AZ$3)/Z59, 0)</f>
        <v>-3.5407339579117879E+19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0.87703262900000001</v>
      </c>
      <c r="Q60" s="5">
        <f t="shared" si="60"/>
        <v>12.5</v>
      </c>
      <c r="R60">
        <f t="shared" si="31"/>
        <v>1000000</v>
      </c>
      <c r="S60">
        <f t="shared" si="32"/>
        <v>-2.7984802844339749E+20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-924.56115577618175</v>
      </c>
      <c r="AC60">
        <f t="shared" si="33"/>
        <v>-825.50103194302017</v>
      </c>
      <c r="AE60">
        <f t="shared" si="34"/>
        <v>0</v>
      </c>
      <c r="AF60">
        <f t="shared" si="35"/>
        <v>0</v>
      </c>
      <c r="AG60">
        <f t="shared" si="36"/>
        <v>-3.6872737523590746E-17</v>
      </c>
      <c r="AH60">
        <f t="shared" si="37"/>
        <v>-2.2901192542573535E-11</v>
      </c>
      <c r="AI60">
        <f t="shared" si="38"/>
        <v>-2.290122941531106E-11</v>
      </c>
      <c r="AJ60">
        <f t="shared" si="39"/>
        <v>-99.060123833161583</v>
      </c>
      <c r="AK60">
        <f t="shared" si="61"/>
        <v>-64.719280904332734</v>
      </c>
      <c r="AL60">
        <f t="shared" si="40"/>
        <v>-163.77940473751721</v>
      </c>
      <c r="AN60">
        <f t="shared" si="41"/>
        <v>0</v>
      </c>
      <c r="AO60">
        <f t="shared" si="42"/>
        <v>0</v>
      </c>
      <c r="AP60">
        <f t="shared" si="43"/>
        <v>-1.4762925615619545E-19</v>
      </c>
      <c r="AQ60">
        <f t="shared" si="44"/>
        <v>-9.1690670322128654E-14</v>
      </c>
      <c r="AR60">
        <f t="shared" si="45"/>
        <v>-9.1690817951384815E-14</v>
      </c>
      <c r="AS60">
        <f t="shared" si="46"/>
        <v>-0.396612060248412</v>
      </c>
      <c r="AT60">
        <f t="shared" si="47"/>
        <v>-0.25911987936229786</v>
      </c>
      <c r="AU60">
        <f t="shared" si="48"/>
        <v>-0.65573193961080145</v>
      </c>
      <c r="AW60">
        <v>57</v>
      </c>
      <c r="AX60">
        <f>IF(Z60&gt;0, (R60*SUMPRODUCT(K60:$K$98, X60:$X$98)-K60*$AZ$3)/Z60, 0)</f>
        <v>-2.7984802844339749E+20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0.88195855000000001</v>
      </c>
      <c r="Q61" s="5">
        <f t="shared" si="60"/>
        <v>12.5</v>
      </c>
      <c r="R61">
        <f t="shared" si="31"/>
        <v>1000000</v>
      </c>
      <c r="S61">
        <f t="shared" si="32"/>
        <v>-2.3126708417017387E+21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-825.50103194302017</v>
      </c>
      <c r="AC61">
        <f t="shared" si="33"/>
        <v>-737.05449280626806</v>
      </c>
      <c r="AE61">
        <f t="shared" si="34"/>
        <v>0</v>
      </c>
      <c r="AF61">
        <f t="shared" si="35"/>
        <v>0</v>
      </c>
      <c r="AG61">
        <f t="shared" si="36"/>
        <v>-3.9837840275181536E-18</v>
      </c>
      <c r="AH61">
        <f t="shared" si="37"/>
        <v>-2.6016180896669346E-12</v>
      </c>
      <c r="AI61">
        <f t="shared" si="38"/>
        <v>-2.6016220734509621E-12</v>
      </c>
      <c r="AJ61">
        <f t="shared" si="39"/>
        <v>-88.446539136752108</v>
      </c>
      <c r="AK61">
        <f t="shared" si="61"/>
        <v>-57.785072236011416</v>
      </c>
      <c r="AL61">
        <f t="shared" si="40"/>
        <v>-146.23161137276611</v>
      </c>
      <c r="AN61">
        <f t="shared" si="41"/>
        <v>0</v>
      </c>
      <c r="AO61">
        <f t="shared" si="42"/>
        <v>0</v>
      </c>
      <c r="AP61">
        <f t="shared" si="43"/>
        <v>-1.4241141872800699E-20</v>
      </c>
      <c r="AQ61">
        <f t="shared" si="44"/>
        <v>-9.3002060497926223E-15</v>
      </c>
      <c r="AR61">
        <f t="shared" si="45"/>
        <v>-9.3002202909344943E-15</v>
      </c>
      <c r="AS61">
        <f t="shared" si="46"/>
        <v>-0.31617670619293292</v>
      </c>
      <c r="AT61">
        <f t="shared" si="47"/>
        <v>-0.20656878137938298</v>
      </c>
      <c r="AU61">
        <f t="shared" si="48"/>
        <v>-0.5227454875723252</v>
      </c>
      <c r="AW61">
        <v>58</v>
      </c>
      <c r="AX61">
        <f>IF(Z61&gt;0, (R61*SUMPRODUCT(K61:$K$98, X61:$X$98)-K61*$AZ$3)/Z61, 0)</f>
        <v>-2.3126708417017387E+21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0.88700226900000001</v>
      </c>
      <c r="Q62" s="5">
        <f t="shared" si="60"/>
        <v>12.5</v>
      </c>
      <c r="R62">
        <f t="shared" si="31"/>
        <v>1000000</v>
      </c>
      <c r="S62">
        <f t="shared" si="32"/>
        <v>-2.0047865715515986E+22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-737.05449280626806</v>
      </c>
      <c r="AC62">
        <f t="shared" si="33"/>
        <v>-658.08436857702497</v>
      </c>
      <c r="AE62">
        <f t="shared" si="34"/>
        <v>0</v>
      </c>
      <c r="AF62">
        <f t="shared" si="35"/>
        <v>0</v>
      </c>
      <c r="AG62">
        <f t="shared" si="36"/>
        <v>-4.1032071562841133E-19</v>
      </c>
      <c r="AH62">
        <f t="shared" si="37"/>
        <v>-2.8269003772916483E-13</v>
      </c>
      <c r="AI62">
        <f t="shared" si="38"/>
        <v>-2.8269044804988045E-13</v>
      </c>
      <c r="AJ62">
        <f t="shared" si="39"/>
        <v>-78.970124229243083</v>
      </c>
      <c r="AK62">
        <f t="shared" si="61"/>
        <v>-51.593814496438767</v>
      </c>
      <c r="AL62">
        <f t="shared" si="40"/>
        <v>-130.56393872568214</v>
      </c>
      <c r="AN62">
        <f t="shared" si="41"/>
        <v>0</v>
      </c>
      <c r="AO62">
        <f t="shared" si="42"/>
        <v>0</v>
      </c>
      <c r="AP62">
        <f t="shared" si="43"/>
        <v>-1.3096475890603236E-21</v>
      </c>
      <c r="AQ62">
        <f t="shared" si="44"/>
        <v>-9.022803681660805E-16</v>
      </c>
      <c r="AR62">
        <f t="shared" si="45"/>
        <v>-9.0228167781366947E-16</v>
      </c>
      <c r="AS62">
        <f t="shared" si="46"/>
        <v>-0.25205413440125435</v>
      </c>
      <c r="AT62">
        <f t="shared" si="47"/>
        <v>-0.16467536780881933</v>
      </c>
      <c r="AU62">
        <f t="shared" si="48"/>
        <v>-0.41672950221007454</v>
      </c>
      <c r="AW62">
        <v>59</v>
      </c>
      <c r="AX62">
        <f>IF(Z62&gt;0, (R62*SUMPRODUCT(K62:$K$98, X62:$X$98)-K62*$AZ$3)/Z62, 0)</f>
        <v>-2.0047865715515986E+22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0.89213428500000003</v>
      </c>
      <c r="Q63" s="5">
        <f t="shared" si="60"/>
        <v>12.5</v>
      </c>
      <c r="R63">
        <f t="shared" si="31"/>
        <v>1000000</v>
      </c>
      <c r="S63">
        <f t="shared" si="32"/>
        <v>-1.829024608172461E+23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-658.08436857702497</v>
      </c>
      <c r="AC63">
        <f t="shared" si="33"/>
        <v>-587.57532908662949</v>
      </c>
      <c r="AE63">
        <f t="shared" si="34"/>
        <v>0</v>
      </c>
      <c r="AF63">
        <f t="shared" si="35"/>
        <v>0</v>
      </c>
      <c r="AG63">
        <f t="shared" si="36"/>
        <v>-4.015633021428615E-20</v>
      </c>
      <c r="AH63">
        <f t="shared" si="37"/>
        <v>-2.9284894260627285E-14</v>
      </c>
      <c r="AI63">
        <f t="shared" si="38"/>
        <v>-2.9284934416957497E-14</v>
      </c>
      <c r="AJ63">
        <f t="shared" si="39"/>
        <v>-70.50903949039548</v>
      </c>
      <c r="AK63">
        <f t="shared" si="61"/>
        <v>-46.065905800391754</v>
      </c>
      <c r="AL63">
        <f t="shared" si="40"/>
        <v>-116.57494529078727</v>
      </c>
      <c r="AN63">
        <f t="shared" si="41"/>
        <v>0</v>
      </c>
      <c r="AO63">
        <f t="shared" si="42"/>
        <v>0</v>
      </c>
      <c r="AP63">
        <f t="shared" si="43"/>
        <v>-1.1443714080483459E-22</v>
      </c>
      <c r="AQ63">
        <f t="shared" si="44"/>
        <v>-8.3455822533450394E-17</v>
      </c>
      <c r="AR63">
        <f t="shared" si="45"/>
        <v>-8.345593697059119E-17</v>
      </c>
      <c r="AS63">
        <f t="shared" si="46"/>
        <v>-0.2009360127561016</v>
      </c>
      <c r="AT63">
        <f t="shared" si="47"/>
        <v>-0.13127819500065316</v>
      </c>
      <c r="AU63">
        <f t="shared" si="48"/>
        <v>-0.33221420775675486</v>
      </c>
      <c r="AW63">
        <v>60</v>
      </c>
      <c r="AX63">
        <f>IF(Z63&gt;0, (R63*SUMPRODUCT(K63:$K$98, X63:$X$98)-K63*$AZ$3)/Z63, 0)</f>
        <v>-1.829024608172461E+23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0.89732143600000003</v>
      </c>
      <c r="Q64" s="5">
        <f t="shared" si="60"/>
        <v>12.5</v>
      </c>
      <c r="R64">
        <f t="shared" si="31"/>
        <v>1000000</v>
      </c>
      <c r="S64">
        <f t="shared" si="32"/>
        <v>-1.7620662377421699E+24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-587.57532908662949</v>
      </c>
      <c r="AC64">
        <f t="shared" si="33"/>
        <v>-524.6208295416335</v>
      </c>
      <c r="AE64">
        <f t="shared" si="34"/>
        <v>0</v>
      </c>
      <c r="AF64">
        <f t="shared" si="35"/>
        <v>0</v>
      </c>
      <c r="AG64">
        <f t="shared" si="36"/>
        <v>-3.721631019769852E-21</v>
      </c>
      <c r="AH64">
        <f t="shared" si="37"/>
        <v>-2.882650871389875E-15</v>
      </c>
      <c r="AI64">
        <f t="shared" si="38"/>
        <v>-2.8826545930208947E-15</v>
      </c>
      <c r="AJ64">
        <f t="shared" si="39"/>
        <v>-62.954499544995997</v>
      </c>
      <c r="AK64">
        <f t="shared" si="61"/>
        <v>-41.130273036064068</v>
      </c>
      <c r="AL64">
        <f t="shared" si="40"/>
        <v>-104.08477258106007</v>
      </c>
      <c r="AN64">
        <f t="shared" si="41"/>
        <v>0</v>
      </c>
      <c r="AO64">
        <f t="shared" si="42"/>
        <v>0</v>
      </c>
      <c r="AP64">
        <f t="shared" si="43"/>
        <v>-9.4695266768373861E-24</v>
      </c>
      <c r="AQ64">
        <f t="shared" si="44"/>
        <v>-7.3347785370520273E-18</v>
      </c>
      <c r="AR64">
        <f t="shared" si="45"/>
        <v>-7.3347880065787041E-18</v>
      </c>
      <c r="AS64">
        <f t="shared" si="46"/>
        <v>-0.16018495914867803</v>
      </c>
      <c r="AT64">
        <f t="shared" si="47"/>
        <v>-0.10465417331046968</v>
      </c>
      <c r="AU64">
        <f t="shared" si="48"/>
        <v>-0.2648391324591477</v>
      </c>
      <c r="AW64">
        <v>61</v>
      </c>
      <c r="AX64">
        <f>IF(Z64&gt;0, (R64*SUMPRODUCT(K64:$K$98, X64:$X$98)-K64*$AZ$3)/Z64, 0)</f>
        <v>-1.7620662377421699E+24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0.90253096600000005</v>
      </c>
      <c r="Q65" s="5">
        <f t="shared" si="60"/>
        <v>12.5</v>
      </c>
      <c r="R65">
        <f t="shared" si="31"/>
        <v>1000000</v>
      </c>
      <c r="S65">
        <f t="shared" si="32"/>
        <v>-1.7986633150144435E+25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-524.6208295416335</v>
      </c>
      <c r="AC65">
        <f t="shared" si="33"/>
        <v>-468.41145494788702</v>
      </c>
      <c r="AE65">
        <f t="shared" si="34"/>
        <v>0</v>
      </c>
      <c r="AF65">
        <f t="shared" si="35"/>
        <v>0</v>
      </c>
      <c r="AG65">
        <f t="shared" si="36"/>
        <v>-3.2552747020370347E-22</v>
      </c>
      <c r="AH65">
        <f t="shared" si="37"/>
        <v>-2.6871097914947601E-16</v>
      </c>
      <c r="AI65">
        <f t="shared" si="38"/>
        <v>-2.6871130467694622E-16</v>
      </c>
      <c r="AJ65">
        <f t="shared" si="39"/>
        <v>-56.209374593746475</v>
      </c>
      <c r="AK65">
        <f t="shared" si="61"/>
        <v>-36.723458067914351</v>
      </c>
      <c r="AL65">
        <f t="shared" si="40"/>
        <v>-92.932832661660825</v>
      </c>
      <c r="AN65">
        <f t="shared" si="41"/>
        <v>0</v>
      </c>
      <c r="AO65">
        <f t="shared" si="42"/>
        <v>0</v>
      </c>
      <c r="AP65">
        <f t="shared" si="43"/>
        <v>-7.3954495612517441E-25</v>
      </c>
      <c r="AQ65">
        <f t="shared" si="44"/>
        <v>-6.1046721851491552E-19</v>
      </c>
      <c r="AR65">
        <f t="shared" si="45"/>
        <v>-6.1046795805987165E-19</v>
      </c>
      <c r="AS65">
        <f t="shared" si="46"/>
        <v>-0.12769846870908655</v>
      </c>
      <c r="AT65">
        <f t="shared" si="47"/>
        <v>-8.3429666223269847E-2</v>
      </c>
      <c r="AU65">
        <f t="shared" si="48"/>
        <v>-0.21112813493235638</v>
      </c>
      <c r="AW65">
        <v>62</v>
      </c>
      <c r="AX65">
        <f>IF(Z65&gt;0, (R65*SUMPRODUCT(K65:$K$98, X65:$X$98)-K65*$AZ$3)/Z65, 0)</f>
        <v>-1.7986633150144435E+25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0.90776816500000002</v>
      </c>
      <c r="Q66" s="5">
        <f t="shared" si="60"/>
        <v>12.5</v>
      </c>
      <c r="R66">
        <f t="shared" si="31"/>
        <v>1000000</v>
      </c>
      <c r="S66">
        <f t="shared" si="32"/>
        <v>-1.9529533646011342E+26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-468.41145494788702</v>
      </c>
      <c r="AC66">
        <f t="shared" si="33"/>
        <v>-418.22451334632763</v>
      </c>
      <c r="AE66">
        <f t="shared" si="34"/>
        <v>0</v>
      </c>
      <c r="AF66">
        <f t="shared" si="35"/>
        <v>0</v>
      </c>
      <c r="AG66">
        <f t="shared" si="36"/>
        <v>-2.6768721217758357E-23</v>
      </c>
      <c r="AH66">
        <f t="shared" si="37"/>
        <v>-2.3640277942712647E-17</v>
      </c>
      <c r="AI66">
        <f t="shared" si="38"/>
        <v>-2.3640304711433865E-17</v>
      </c>
      <c r="AJ66">
        <f t="shared" si="39"/>
        <v>-50.186941601559397</v>
      </c>
      <c r="AK66">
        <f t="shared" si="61"/>
        <v>-32.788801846352094</v>
      </c>
      <c r="AL66">
        <f t="shared" si="40"/>
        <v>-82.975743447911498</v>
      </c>
      <c r="AN66">
        <f t="shared" si="41"/>
        <v>0</v>
      </c>
      <c r="AO66">
        <f t="shared" si="42"/>
        <v>0</v>
      </c>
      <c r="AP66">
        <f t="shared" si="43"/>
        <v>-5.4298338220685326E-26</v>
      </c>
      <c r="AQ66">
        <f t="shared" si="44"/>
        <v>-4.7952526268339641E-20</v>
      </c>
      <c r="AR66">
        <f t="shared" si="45"/>
        <v>-4.7952580566677862E-20</v>
      </c>
      <c r="AS66">
        <f t="shared" si="46"/>
        <v>-0.10180043742752443</v>
      </c>
      <c r="AT66">
        <f t="shared" si="47"/>
        <v>-6.6509619119315869E-2</v>
      </c>
      <c r="AU66">
        <f t="shared" si="48"/>
        <v>-0.16831005654684031</v>
      </c>
      <c r="AW66">
        <v>63</v>
      </c>
      <c r="AX66">
        <f>IF(Z66&gt;0, (R66*SUMPRODUCT(K66:$K$98, X66:$X$98)-K66*$AZ$3)/Z66, 0)</f>
        <v>-1.9529533646011342E+26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0.91304259499999996</v>
      </c>
      <c r="Q67" s="5">
        <f t="shared" si="60"/>
        <v>12.5</v>
      </c>
      <c r="R67">
        <f t="shared" ref="R67:R79" si="62">$C$6</f>
        <v>1000000</v>
      </c>
      <c r="S67">
        <f t="shared" ref="S67:S79" si="63">AX67</f>
        <v>-2.2658097180524875E+27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-418.22451334632763</v>
      </c>
      <c r="AC67">
        <f t="shared" ref="AC67:AC79" si="64">S67*Z67</f>
        <v>-373.41474405922105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-2.0600513200871247E-24</v>
      </c>
      <c r="AH67">
        <f t="shared" ref="AH67:AH79" si="68">-X67*R67</f>
        <v>-1.9552786148394917E-18</v>
      </c>
      <c r="AI67">
        <f t="shared" ref="AI67:AI79" si="69">SUM(AE67:AH67)</f>
        <v>-1.9552806748908119E-18</v>
      </c>
      <c r="AJ67">
        <f t="shared" ref="AJ67:AJ79" si="70">AB67-AC67</f>
        <v>-44.809769287106576</v>
      </c>
      <c r="AK67">
        <f t="shared" si="61"/>
        <v>-29.275715934242935</v>
      </c>
      <c r="AL67">
        <f t="shared" ref="AL67:AL79" si="71">SUM(AI67:AK67)</f>
        <v>-74.085485221349515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-3.730945718996663E-27</v>
      </c>
      <c r="AQ67">
        <f t="shared" ref="AQ67:AQ79" si="75">AH67*$K67</f>
        <v>-3.5411925452287286E-21</v>
      </c>
      <c r="AR67">
        <f t="shared" ref="AR67:AR79" si="76">AI67*$K67</f>
        <v>-3.5411962761744473E-21</v>
      </c>
      <c r="AS67">
        <f t="shared" ref="AS67:AS79" si="77">AJ67*$K67</f>
        <v>-8.1154685449238165E-2</v>
      </c>
      <c r="AT67">
        <f t="shared" ref="AT67:AT79" si="78">AK67*$K67</f>
        <v>-5.3021061160168879E-2</v>
      </c>
      <c r="AU67">
        <f t="shared" ref="AU67:AU79" si="79">AL67*$K67</f>
        <v>-0.13417574660940704</v>
      </c>
      <c r="AW67">
        <v>64</v>
      </c>
      <c r="AX67">
        <f>IF(Z67&gt;0, (R67*SUMPRODUCT(K67:$K$98, X67:$X$98)-K67*$AZ$3)/Z67, 0)</f>
        <v>-2.2658097180524875E+27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0.91832435000000001</v>
      </c>
      <c r="Q68" s="5">
        <f t="shared" si="60"/>
        <v>12.5</v>
      </c>
      <c r="R68">
        <f t="shared" si="62"/>
        <v>1000000</v>
      </c>
      <c r="S68">
        <f t="shared" si="63"/>
        <v>-2.8224988418218636E+28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-373.41474405922105</v>
      </c>
      <c r="AC68">
        <f t="shared" si="64"/>
        <v>-333.40602148144734</v>
      </c>
      <c r="AE68">
        <f t="shared" si="65"/>
        <v>0</v>
      </c>
      <c r="AF68">
        <f t="shared" si="66"/>
        <v>0</v>
      </c>
      <c r="AG68">
        <f t="shared" si="67"/>
        <v>-1.4765551740060271E-25</v>
      </c>
      <c r="AH68">
        <f t="shared" si="68"/>
        <v>-1.5134362315885207E-19</v>
      </c>
      <c r="AI68">
        <f t="shared" si="69"/>
        <v>-1.5134377081436946E-19</v>
      </c>
      <c r="AJ68">
        <f t="shared" si="70"/>
        <v>-40.00872257777371</v>
      </c>
      <c r="AK68">
        <f t="shared" si="61"/>
        <v>-26.139032084145477</v>
      </c>
      <c r="AL68">
        <f t="shared" si="71"/>
        <v>-66.14775466191918</v>
      </c>
      <c r="AN68">
        <f t="shared" si="72"/>
        <v>0</v>
      </c>
      <c r="AO68">
        <f t="shared" si="73"/>
        <v>0</v>
      </c>
      <c r="AP68">
        <f t="shared" si="74"/>
        <v>-2.3876603528910995E-28</v>
      </c>
      <c r="AQ68">
        <f t="shared" si="75"/>
        <v>-2.4472987873449238E-22</v>
      </c>
      <c r="AR68">
        <f t="shared" si="76"/>
        <v>-2.4473011750052768E-22</v>
      </c>
      <c r="AS68">
        <f t="shared" si="77"/>
        <v>-6.4696018374711506E-2</v>
      </c>
      <c r="AT68">
        <f t="shared" si="78"/>
        <v>-4.2268065338144832E-2</v>
      </c>
      <c r="AU68">
        <f t="shared" si="79"/>
        <v>-0.10696408371285633</v>
      </c>
      <c r="AW68">
        <v>65</v>
      </c>
      <c r="AX68">
        <f>IF(Z68&gt;0, (R68*SUMPRODUCT(K68:$K$98, X68:$X$98)-K68*$AZ$3)/Z68, 0)</f>
        <v>-2.8224988418218636E+28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0.92358270799999997</v>
      </c>
      <c r="Q69" s="5">
        <f t="shared" ref="Q69:Q79" si="91">$C$8</f>
        <v>12.5</v>
      </c>
      <c r="R69">
        <f t="shared" si="62"/>
        <v>1000000</v>
      </c>
      <c r="S69">
        <f t="shared" si="63"/>
        <v>-3.7943255073191797E+29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-333.40602148144734</v>
      </c>
      <c r="AC69">
        <f t="shared" si="64"/>
        <v>-297.68394775129224</v>
      </c>
      <c r="AE69">
        <f t="shared" si="65"/>
        <v>0</v>
      </c>
      <c r="AF69">
        <f t="shared" si="66"/>
        <v>0</v>
      </c>
      <c r="AG69">
        <f t="shared" si="67"/>
        <v>-9.8068796146069215E-27</v>
      </c>
      <c r="AH69">
        <f t="shared" si="68"/>
        <v>-1.0909766608959181E-20</v>
      </c>
      <c r="AI69">
        <f t="shared" si="69"/>
        <v>-1.0909776415838796E-20</v>
      </c>
      <c r="AJ69">
        <f t="shared" si="70"/>
        <v>-35.722073730155103</v>
      </c>
      <c r="AK69">
        <f t="shared" si="61"/>
        <v>-23.338421503701316</v>
      </c>
      <c r="AL69">
        <f t="shared" si="71"/>
        <v>-59.060495233856415</v>
      </c>
      <c r="AN69">
        <f t="shared" si="72"/>
        <v>0</v>
      </c>
      <c r="AO69">
        <f t="shared" si="73"/>
        <v>0</v>
      </c>
      <c r="AP69">
        <f t="shared" si="74"/>
        <v>-1.4159101326320658E-29</v>
      </c>
      <c r="AQ69">
        <f t="shared" si="75"/>
        <v>-1.5751441532195693E-23</v>
      </c>
      <c r="AR69">
        <f t="shared" si="76"/>
        <v>-1.575145569129702E-23</v>
      </c>
      <c r="AS69">
        <f t="shared" si="77"/>
        <v>-5.1575269750248336E-2</v>
      </c>
      <c r="AT69">
        <f t="shared" si="78"/>
        <v>-3.3695842903495553E-2</v>
      </c>
      <c r="AU69">
        <f t="shared" si="79"/>
        <v>-8.5271112653743888E-2</v>
      </c>
      <c r="AW69">
        <v>66</v>
      </c>
      <c r="AX69">
        <f>IF(Z69&gt;0, (R69*SUMPRODUCT(K69:$K$98, X69:$X$98)-K69*$AZ$3)/Z69, 0)</f>
        <v>-3.7943255073191797E+29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0.92968762000000005</v>
      </c>
      <c r="Q70" s="5">
        <f t="shared" si="91"/>
        <v>12.5</v>
      </c>
      <c r="R70">
        <f t="shared" si="62"/>
        <v>1000000</v>
      </c>
      <c r="S70">
        <f t="shared" si="63"/>
        <v>-5.6170733629397206E+30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-297.68394775129224</v>
      </c>
      <c r="AC70">
        <f t="shared" si="64"/>
        <v>-265.78923906365378</v>
      </c>
      <c r="AE70">
        <f t="shared" si="65"/>
        <v>0</v>
      </c>
      <c r="AF70">
        <f t="shared" si="66"/>
        <v>0</v>
      </c>
      <c r="AG70">
        <f t="shared" si="67"/>
        <v>-5.9147624993042589E-28</v>
      </c>
      <c r="AH70">
        <f t="shared" si="68"/>
        <v>-7.2938676548243413E-22</v>
      </c>
      <c r="AI70">
        <f t="shared" si="69"/>
        <v>-7.2938735695868406E-22</v>
      </c>
      <c r="AJ70">
        <f t="shared" si="70"/>
        <v>-31.894708687638456</v>
      </c>
      <c r="AK70">
        <f t="shared" si="61"/>
        <v>-20.837876342590459</v>
      </c>
      <c r="AL70">
        <f t="shared" si="71"/>
        <v>-52.732585030228918</v>
      </c>
      <c r="AN70">
        <f t="shared" si="72"/>
        <v>0</v>
      </c>
      <c r="AO70">
        <f t="shared" si="73"/>
        <v>0</v>
      </c>
      <c r="AP70">
        <f t="shared" si="74"/>
        <v>-7.6247241040317413E-31</v>
      </c>
      <c r="AQ70">
        <f t="shared" si="75"/>
        <v>-9.4025294381470688E-25</v>
      </c>
      <c r="AR70">
        <f t="shared" si="76"/>
        <v>-9.4025370628711722E-25</v>
      </c>
      <c r="AS70">
        <f t="shared" si="77"/>
        <v>-4.111548927794028E-2</v>
      </c>
      <c r="AT70">
        <f t="shared" si="78"/>
        <v>-2.6862119661587653E-2</v>
      </c>
      <c r="AU70">
        <f t="shared" si="79"/>
        <v>-6.7977608939527936E-2</v>
      </c>
      <c r="AW70">
        <v>67</v>
      </c>
      <c r="AX70">
        <f>IF(Z70&gt;0, (R70*SUMPRODUCT(K70:$K$98, X70:$X$98)-K70*$AZ$3)/Z70, 0)</f>
        <v>-5.6170733629397206E+30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0.93575936900000001</v>
      </c>
      <c r="Q71" s="5">
        <f t="shared" si="91"/>
        <v>12.5</v>
      </c>
      <c r="R71">
        <f t="shared" si="62"/>
        <v>1000000</v>
      </c>
      <c r="S71">
        <f t="shared" si="63"/>
        <v>-9.2462863753434622E+31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-265.78923906365378</v>
      </c>
      <c r="AC71">
        <f t="shared" si="64"/>
        <v>-237.31182059254803</v>
      </c>
      <c r="AE71">
        <f t="shared" si="65"/>
        <v>0</v>
      </c>
      <c r="AF71">
        <f t="shared" si="66"/>
        <v>0</v>
      </c>
      <c r="AG71">
        <f t="shared" si="67"/>
        <v>-3.2082045017740006E-29</v>
      </c>
      <c r="AH71">
        <f t="shared" si="68"/>
        <v>-4.4278355393070528E-23</v>
      </c>
      <c r="AI71">
        <f t="shared" si="69"/>
        <v>-4.4278387475115545E-23</v>
      </c>
      <c r="AJ71">
        <f t="shared" si="70"/>
        <v>-28.47741847110575</v>
      </c>
      <c r="AK71">
        <f t="shared" si="61"/>
        <v>-18.605246734455765</v>
      </c>
      <c r="AL71">
        <f t="shared" si="71"/>
        <v>-47.082665205561511</v>
      </c>
      <c r="AN71">
        <f t="shared" si="72"/>
        <v>0</v>
      </c>
      <c r="AO71">
        <f t="shared" si="73"/>
        <v>0</v>
      </c>
      <c r="AP71">
        <f t="shared" si="74"/>
        <v>-3.6925879161034934E-32</v>
      </c>
      <c r="AQ71">
        <f t="shared" si="75"/>
        <v>-5.096362154562737E-26</v>
      </c>
      <c r="AR71">
        <f t="shared" si="76"/>
        <v>-5.0963658471506533E-26</v>
      </c>
      <c r="AS71">
        <f t="shared" si="77"/>
        <v>-3.2777016324888601E-2</v>
      </c>
      <c r="AT71">
        <f t="shared" si="78"/>
        <v>-2.1414317332260561E-2</v>
      </c>
      <c r="AU71">
        <f t="shared" si="79"/>
        <v>-5.4191333657149156E-2</v>
      </c>
      <c r="AW71">
        <v>68</v>
      </c>
      <c r="AX71">
        <f>IF(Z71&gt;0, (R71*SUMPRODUCT(K71:$K$98, X71:$X$98)-K71*$AZ$3)/Z71, 0)</f>
        <v>-9.2462863753434622E+31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0.94179042899999998</v>
      </c>
      <c r="Q72" s="5">
        <f t="shared" si="91"/>
        <v>12.5</v>
      </c>
      <c r="R72">
        <f t="shared" si="62"/>
        <v>1000000</v>
      </c>
      <c r="S72">
        <f t="shared" si="63"/>
        <v>-1.7124427087575804E+33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-237.31182059254803</v>
      </c>
      <c r="AC72">
        <f t="shared" si="64"/>
        <v>-211.88555410048926</v>
      </c>
      <c r="AE72">
        <f t="shared" si="65"/>
        <v>0</v>
      </c>
      <c r="AF72">
        <f t="shared" si="66"/>
        <v>0</v>
      </c>
      <c r="AG72">
        <f t="shared" si="67"/>
        <v>-1.5466616271079331E-30</v>
      </c>
      <c r="AH72">
        <f t="shared" si="68"/>
        <v>-2.4171650352363741E-24</v>
      </c>
      <c r="AI72">
        <f t="shared" si="69"/>
        <v>-2.4171665818980011E-24</v>
      </c>
      <c r="AJ72">
        <f t="shared" si="70"/>
        <v>-25.426266492058772</v>
      </c>
      <c r="AK72">
        <f t="shared" ref="AK72:AK79" si="92">G72*SUM(AB72:AB72, AE72:AF72)</f>
        <v>-16.611827441478365</v>
      </c>
      <c r="AL72">
        <f t="shared" si="71"/>
        <v>-42.038093933537141</v>
      </c>
      <c r="AN72">
        <f t="shared" si="72"/>
        <v>0</v>
      </c>
      <c r="AO72">
        <f t="shared" si="73"/>
        <v>0</v>
      </c>
      <c r="AP72">
        <f t="shared" si="74"/>
        <v>-1.5894471367422627E-33</v>
      </c>
      <c r="AQ72">
        <f t="shared" si="75"/>
        <v>-2.4840313983052323E-27</v>
      </c>
      <c r="AR72">
        <f t="shared" si="76"/>
        <v>-2.4840329877523689E-27</v>
      </c>
      <c r="AS72">
        <f t="shared" si="77"/>
        <v>-2.6129636738591106E-2</v>
      </c>
      <c r="AT72">
        <f t="shared" si="78"/>
        <v>-1.7071362669212824E-2</v>
      </c>
      <c r="AU72">
        <f t="shared" si="79"/>
        <v>-4.3200999407803933E-2</v>
      </c>
      <c r="AW72">
        <v>69</v>
      </c>
      <c r="AX72">
        <f>IF(Z72&gt;0, (R72*SUMPRODUCT(K72:$K$98, X72:$X$98)-K72*$AZ$3)/Z72, 0)</f>
        <v>-1.7124427087575804E+33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0.94777327099999997</v>
      </c>
      <c r="Q73" s="5">
        <f t="shared" si="91"/>
        <v>12.5</v>
      </c>
      <c r="R73">
        <f t="shared" si="62"/>
        <v>1000000</v>
      </c>
      <c r="S73">
        <f t="shared" si="63"/>
        <v>-3.6208504434426747E+34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-211.88555410048926</v>
      </c>
      <c r="AC73">
        <f t="shared" si="64"/>
        <v>-189.18353044686543</v>
      </c>
      <c r="AE73">
        <f t="shared" si="65"/>
        <v>0</v>
      </c>
      <c r="AF73">
        <f t="shared" si="66"/>
        <v>0</v>
      </c>
      <c r="AG73">
        <f t="shared" si="67"/>
        <v>-6.5310461382585879E-32</v>
      </c>
      <c r="AH73">
        <f t="shared" si="68"/>
        <v>-1.1727076395634143E-25</v>
      </c>
      <c r="AI73">
        <f t="shared" si="69"/>
        <v>-1.1727082926680281E-25</v>
      </c>
      <c r="AJ73">
        <f t="shared" si="70"/>
        <v>-22.702023653623826</v>
      </c>
      <c r="AK73">
        <f t="shared" si="92"/>
        <v>-14.83198878703425</v>
      </c>
      <c r="AL73">
        <f t="shared" si="71"/>
        <v>-37.534012440658074</v>
      </c>
      <c r="AN73">
        <f t="shared" si="72"/>
        <v>0</v>
      </c>
      <c r="AO73">
        <f t="shared" si="73"/>
        <v>0</v>
      </c>
      <c r="AP73">
        <f t="shared" si="74"/>
        <v>-5.9926029913429999E-35</v>
      </c>
      <c r="AQ73">
        <f t="shared" si="75"/>
        <v>-1.076025365622713E-28</v>
      </c>
      <c r="AR73">
        <f t="shared" si="76"/>
        <v>-1.0760259648830122E-28</v>
      </c>
      <c r="AS73">
        <f t="shared" si="77"/>
        <v>-2.083038643063697E-2</v>
      </c>
      <c r="AT73">
        <f t="shared" si="78"/>
        <v>-1.3609185801349503E-2</v>
      </c>
      <c r="AU73">
        <f t="shared" si="79"/>
        <v>-3.4439572231986473E-2</v>
      </c>
      <c r="AW73">
        <v>70</v>
      </c>
      <c r="AX73">
        <f>IF(Z73&gt;0, (R73*SUMPRODUCT(K73:$K$98, X73:$X$98)-K73*$AZ$3)/Z73, 0)</f>
        <v>-3.6208504434426747E+34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0.95370057100000005</v>
      </c>
      <c r="Q74" s="5">
        <f t="shared" si="91"/>
        <v>12.5</v>
      </c>
      <c r="R74">
        <f t="shared" si="62"/>
        <v>1000000</v>
      </c>
      <c r="S74">
        <f t="shared" si="63"/>
        <v>-8.906206710979536E+35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-189.18353044686543</v>
      </c>
      <c r="AC74">
        <f t="shared" si="64"/>
        <v>-168.91386647041557</v>
      </c>
      <c r="AE74">
        <f t="shared" si="65"/>
        <v>0</v>
      </c>
      <c r="AF74">
        <f t="shared" si="66"/>
        <v>0</v>
      </c>
      <c r="AG74">
        <f t="shared" si="67"/>
        <v>-2.3707324559144132E-33</v>
      </c>
      <c r="AH74">
        <f t="shared" si="68"/>
        <v>-4.9829299450276491E-27</v>
      </c>
      <c r="AI74">
        <f t="shared" si="69"/>
        <v>-4.982932315760105E-27</v>
      </c>
      <c r="AJ74">
        <f t="shared" si="70"/>
        <v>-20.269663976449863</v>
      </c>
      <c r="AK74">
        <f t="shared" si="92"/>
        <v>-13.242847131280582</v>
      </c>
      <c r="AL74">
        <f t="shared" si="71"/>
        <v>-33.512511107730447</v>
      </c>
      <c r="AN74">
        <f t="shared" si="72"/>
        <v>0</v>
      </c>
      <c r="AO74">
        <f t="shared" si="73"/>
        <v>0</v>
      </c>
      <c r="AP74">
        <f t="shared" si="74"/>
        <v>-1.9422148822271642E-36</v>
      </c>
      <c r="AQ74">
        <f t="shared" si="75"/>
        <v>-4.0822492104429487E-30</v>
      </c>
      <c r="AR74">
        <f t="shared" si="76"/>
        <v>-4.0822511526578307E-30</v>
      </c>
      <c r="AS74">
        <f t="shared" si="77"/>
        <v>-1.6605856529525662E-2</v>
      </c>
      <c r="AT74">
        <f t="shared" si="78"/>
        <v>-1.0849159599290102E-2</v>
      </c>
      <c r="AU74">
        <f t="shared" si="79"/>
        <v>-2.7455016128815766E-2</v>
      </c>
      <c r="AW74">
        <v>71</v>
      </c>
      <c r="AX74">
        <f>IF(Z74&gt;0, (R74*SUMPRODUCT(K74:$K$98, X74:$X$98)-K74*$AZ$3)/Z74, 0)</f>
        <v>-8.906206710979536E+35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0.95959776100000005</v>
      </c>
      <c r="Q75" s="5">
        <f t="shared" si="91"/>
        <v>12.5</v>
      </c>
      <c r="R75">
        <f t="shared" si="62"/>
        <v>1000000</v>
      </c>
      <c r="S75">
        <f t="shared" si="63"/>
        <v>-2.6155870551706076E+37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-168.91386647041557</v>
      </c>
      <c r="AC75">
        <f t="shared" si="64"/>
        <v>-150.81595220572817</v>
      </c>
      <c r="AE75">
        <f t="shared" si="65"/>
        <v>0</v>
      </c>
      <c r="AF75">
        <f t="shared" si="66"/>
        <v>0</v>
      </c>
      <c r="AG75">
        <f t="shared" si="67"/>
        <v>-7.2075574729766951E-35</v>
      </c>
      <c r="AH75">
        <f t="shared" si="68"/>
        <v>-1.8199596453004017E-28</v>
      </c>
      <c r="AI75">
        <f t="shared" si="69"/>
        <v>-1.819960366056149E-28</v>
      </c>
      <c r="AJ75">
        <f t="shared" si="70"/>
        <v>-18.097914264687404</v>
      </c>
      <c r="AK75">
        <f t="shared" si="92"/>
        <v>-11.823970652929091</v>
      </c>
      <c r="AL75">
        <f t="shared" si="71"/>
        <v>-29.921884917616495</v>
      </c>
      <c r="AN75">
        <f t="shared" si="72"/>
        <v>0</v>
      </c>
      <c r="AO75">
        <f t="shared" si="73"/>
        <v>0</v>
      </c>
      <c r="AP75">
        <f t="shared" si="74"/>
        <v>-5.2721143784667044E-38</v>
      </c>
      <c r="AQ75">
        <f t="shared" si="75"/>
        <v>-1.3312464659757611E-31</v>
      </c>
      <c r="AR75">
        <f t="shared" si="76"/>
        <v>-1.3312469931871988E-31</v>
      </c>
      <c r="AS75">
        <f t="shared" si="77"/>
        <v>-1.3238087156828511E-2</v>
      </c>
      <c r="AT75">
        <f t="shared" si="78"/>
        <v>-8.6488836091279508E-3</v>
      </c>
      <c r="AU75">
        <f t="shared" si="79"/>
        <v>-2.188697076595646E-2</v>
      </c>
      <c r="AW75">
        <v>72</v>
      </c>
      <c r="AX75">
        <f>IF(Z75&gt;0, (R75*SUMPRODUCT(K75:$K$98, X75:$X$98)-K75*$AZ$3)/Z75, 0)</f>
        <v>-2.6155870551706076E+37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0.96549474700000004</v>
      </c>
      <c r="Q76" s="5">
        <f t="shared" si="91"/>
        <v>12.5</v>
      </c>
      <c r="R76">
        <f t="shared" si="62"/>
        <v>1000000</v>
      </c>
      <c r="S76">
        <f t="shared" si="63"/>
        <v>-9.5299794904127813E+38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-150.81595220572817</v>
      </c>
      <c r="AC76">
        <f t="shared" si="64"/>
        <v>-134.65710018368586</v>
      </c>
      <c r="AE76">
        <f t="shared" si="65"/>
        <v>0</v>
      </c>
      <c r="AF76">
        <f t="shared" si="66"/>
        <v>0</v>
      </c>
      <c r="AG76">
        <f t="shared" si="67"/>
        <v>-1.766230193873341E-36</v>
      </c>
      <c r="AH76">
        <f t="shared" si="68"/>
        <v>-5.5670871030876754E-30</v>
      </c>
      <c r="AI76">
        <f t="shared" si="69"/>
        <v>-5.5670888693178693E-30</v>
      </c>
      <c r="AJ76">
        <f t="shared" si="70"/>
        <v>-16.158852022042311</v>
      </c>
      <c r="AK76">
        <f t="shared" si="92"/>
        <v>-10.557116654400973</v>
      </c>
      <c r="AL76">
        <f t="shared" si="71"/>
        <v>-26.715968676443282</v>
      </c>
      <c r="AN76">
        <f t="shared" si="72"/>
        <v>0</v>
      </c>
      <c r="AO76">
        <f t="shared" si="73"/>
        <v>0</v>
      </c>
      <c r="AP76">
        <f t="shared" si="74"/>
        <v>-1.1535222918684286E-39</v>
      </c>
      <c r="AQ76">
        <f t="shared" si="75"/>
        <v>-3.6358562414234097E-33</v>
      </c>
      <c r="AR76">
        <f t="shared" si="76"/>
        <v>-3.6358573949457014E-33</v>
      </c>
      <c r="AS76">
        <f t="shared" si="77"/>
        <v>-1.0553322031910473E-2</v>
      </c>
      <c r="AT76">
        <f t="shared" si="78"/>
        <v>-6.8948370608481737E-3</v>
      </c>
      <c r="AU76">
        <f t="shared" si="79"/>
        <v>-1.7448159092758646E-2</v>
      </c>
      <c r="AW76">
        <v>73</v>
      </c>
      <c r="AX76">
        <f>IF(Z76&gt;0, (R76*SUMPRODUCT(K76:$K$98, X76:$X$98)-K76*$AZ$3)/Z76, 0)</f>
        <v>-9.5299794904127813E+38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0.97139193700000004</v>
      </c>
      <c r="Q77" s="5">
        <f t="shared" si="91"/>
        <v>12.5</v>
      </c>
      <c r="R77">
        <f t="shared" si="62"/>
        <v>1000000</v>
      </c>
      <c r="S77">
        <f t="shared" si="63"/>
        <v>-4.5727006939395862E+40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-134.65710018368586</v>
      </c>
      <c r="AC77">
        <f t="shared" si="64"/>
        <v>-120.2295537354338</v>
      </c>
      <c r="AE77">
        <f t="shared" si="65"/>
        <v>0</v>
      </c>
      <c r="AF77">
        <f t="shared" si="66"/>
        <v>0</v>
      </c>
      <c r="AG77">
        <f t="shared" si="67"/>
        <v>-3.2866122720097239E-38</v>
      </c>
      <c r="AH77">
        <f t="shared" si="68"/>
        <v>-1.3725614153716084E-31</v>
      </c>
      <c r="AI77">
        <f t="shared" si="69"/>
        <v>-1.3725617440328355E-31</v>
      </c>
      <c r="AJ77">
        <f t="shared" si="70"/>
        <v>-14.427546448252059</v>
      </c>
      <c r="AK77">
        <f t="shared" si="92"/>
        <v>-9.4259970128580104</v>
      </c>
      <c r="AL77">
        <f t="shared" si="71"/>
        <v>-23.853543461110071</v>
      </c>
      <c r="AN77">
        <f t="shared" si="72"/>
        <v>0</v>
      </c>
      <c r="AO77">
        <f t="shared" si="73"/>
        <v>0</v>
      </c>
      <c r="AP77">
        <f t="shared" si="74"/>
        <v>-1.9165013820528604E-41</v>
      </c>
      <c r="AQ77">
        <f t="shared" si="75"/>
        <v>-8.0037303819339447E-35</v>
      </c>
      <c r="AR77">
        <f t="shared" si="76"/>
        <v>-8.0037322984353267E-35</v>
      </c>
      <c r="AS77">
        <f t="shared" si="77"/>
        <v>-8.4130437116633205E-3</v>
      </c>
      <c r="AT77">
        <f t="shared" si="78"/>
        <v>-5.4965218916200355E-3</v>
      </c>
      <c r="AU77">
        <f t="shared" si="79"/>
        <v>-1.3909565603283358E-2</v>
      </c>
      <c r="AW77">
        <v>74</v>
      </c>
      <c r="AX77">
        <f>IF(Z77&gt;0, (R77*SUMPRODUCT(K77:$K$98, X77:$X$98)-K77*$AZ$3)/Z77, 0)</f>
        <v>-4.5727006939395862E+40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0.97728912599999995</v>
      </c>
      <c r="Q78" s="5">
        <f t="shared" si="91"/>
        <v>12.5</v>
      </c>
      <c r="R78">
        <f t="shared" si="62"/>
        <v>1000000</v>
      </c>
      <c r="S78">
        <f t="shared" si="63"/>
        <v>-3.2120281238974941E+42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-120.2295537354338</v>
      </c>
      <c r="AC78">
        <f t="shared" si="64"/>
        <v>-107.34781583520876</v>
      </c>
      <c r="AE78">
        <f t="shared" si="65"/>
        <v>0</v>
      </c>
      <c r="AF78">
        <f t="shared" si="66"/>
        <v>0</v>
      </c>
      <c r="AG78">
        <f t="shared" si="67"/>
        <v>-4.1775714476369634E-40</v>
      </c>
      <c r="AH78">
        <f t="shared" si="68"/>
        <v>-2.5695763478506057E-33</v>
      </c>
      <c r="AI78">
        <f t="shared" si="69"/>
        <v>-2.5695767656077504E-33</v>
      </c>
      <c r="AJ78">
        <f t="shared" si="70"/>
        <v>-12.881737900225033</v>
      </c>
      <c r="AK78">
        <f t="shared" si="92"/>
        <v>-8.416068761480366</v>
      </c>
      <c r="AL78">
        <f t="shared" si="71"/>
        <v>-21.297806661705401</v>
      </c>
      <c r="AN78">
        <f t="shared" si="72"/>
        <v>0</v>
      </c>
      <c r="AO78">
        <f t="shared" si="73"/>
        <v>0</v>
      </c>
      <c r="AP78">
        <f t="shared" si="74"/>
        <v>-2.1750363917946381E-43</v>
      </c>
      <c r="AQ78">
        <f t="shared" si="75"/>
        <v>-1.3378399718887371E-36</v>
      </c>
      <c r="AR78">
        <f t="shared" si="76"/>
        <v>-1.3378401893923763E-36</v>
      </c>
      <c r="AS78">
        <f t="shared" si="77"/>
        <v>-6.7068269385071018E-3</v>
      </c>
      <c r="AT78">
        <f t="shared" si="78"/>
        <v>-4.3817935998246458E-3</v>
      </c>
      <c r="AU78">
        <f t="shared" si="79"/>
        <v>-1.1088620538331748E-2</v>
      </c>
      <c r="AW78">
        <v>75</v>
      </c>
      <c r="AX78">
        <f>IF(Z78&gt;0, (R78*SUMPRODUCT(K78:$K$98, X78:$X$98)-K78*$AZ$3)/Z78, 0)</f>
        <v>-3.2120281238974941E+42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-107.34781583520876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-3.342057158109571E-35</v>
      </c>
      <c r="AI79">
        <f t="shared" si="69"/>
        <v>-3.342057158109571E-35</v>
      </c>
      <c r="AJ79">
        <f t="shared" si="70"/>
        <v>-107.34781583520876</v>
      </c>
      <c r="AK79">
        <f t="shared" si="92"/>
        <v>-7.5143471084646141</v>
      </c>
      <c r="AL79">
        <f t="shared" si="71"/>
        <v>-114.86216294367338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-1.553597422710456E-38</v>
      </c>
      <c r="AR79">
        <f t="shared" si="76"/>
        <v>-1.553597422710456E-38</v>
      </c>
      <c r="AS79">
        <f t="shared" si="77"/>
        <v>-4.9901986149606482E-2</v>
      </c>
      <c r="AT79">
        <f t="shared" si="78"/>
        <v>-3.4931390304724541E-3</v>
      </c>
      <c r="AU79">
        <f t="shared" si="79"/>
        <v>-5.3395125180078939E-2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329714.10709966405</v>
      </c>
      <c r="AO81" s="6">
        <f t="shared" si="93"/>
        <v>-32971.410709966403</v>
      </c>
      <c r="AP81" s="6">
        <f t="shared" si="93"/>
        <v>-203.11204730972861</v>
      </c>
      <c r="AQ81" s="6">
        <f t="shared" si="93"/>
        <v>-206181.91589398534</v>
      </c>
      <c r="AR81" s="6">
        <f t="shared" si="93"/>
        <v>90357.668448402677</v>
      </c>
      <c r="AS81" s="6">
        <f t="shared" si="93"/>
        <v>-28230.787762472966</v>
      </c>
      <c r="AT81" s="6">
        <f t="shared" si="93"/>
        <v>6352.2030963083398</v>
      </c>
      <c r="AU81" s="6">
        <f t="shared" si="93"/>
        <v>68479.083782238042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96F-102F-4085-8200-FB54B1D68641}">
  <sheetPr codeName="Sheet9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569034.14766630984</v>
      </c>
      <c r="K3">
        <v>1</v>
      </c>
      <c r="L3" s="2">
        <v>0</v>
      </c>
      <c r="O3">
        <f>$C$3</f>
        <v>569034.14766630984</v>
      </c>
      <c r="P3" s="2">
        <f>O3*C5</f>
        <v>56903.414766630987</v>
      </c>
      <c r="Q3" s="5">
        <f>B8</f>
        <v>100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569034.14766630984</v>
      </c>
      <c r="AF3">
        <f t="shared" ref="AF3:AF34" si="4">-$Z3*P3</f>
        <v>-56903.414766630987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512030.73289967887</v>
      </c>
      <c r="AJ3">
        <f t="shared" ref="AJ3:AJ34" si="8">AB3-AC3</f>
        <v>0</v>
      </c>
      <c r="AL3">
        <f t="shared" ref="AL3:AL34" si="9">SUM(AI3:AK3)</f>
        <v>512030.73289967887</v>
      </c>
      <c r="AN3">
        <f t="shared" ref="AN3:AN34" si="10">AE3*$K3</f>
        <v>569034.14766630984</v>
      </c>
      <c r="AO3">
        <f t="shared" ref="AO3:AO34" si="11">AF3*$K3</f>
        <v>-56903.414766630987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512030.73289967887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512030.73289967887</v>
      </c>
      <c r="AW3">
        <v>0</v>
      </c>
      <c r="AX3">
        <f>IF(Z3&gt;0, (R3*SUMPRODUCT(K3:$K$98, X3:$X$98)-K3*$AZ$3)/Z3, 0)</f>
        <v>0</v>
      </c>
      <c r="AZ3">
        <f>C6*ABS(SUMPRODUCT(X4:X69, K4:K69))/1</f>
        <v>394611.00553837366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2.1847999999999999E-2</v>
      </c>
      <c r="R4">
        <f t="shared" si="0"/>
        <v>1000000</v>
      </c>
      <c r="S4">
        <f t="shared" si="1"/>
        <v>27340.110523224808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26469.382683281146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-21848</v>
      </c>
      <c r="AI4">
        <f t="shared" si="7"/>
        <v>-21848</v>
      </c>
      <c r="AJ4">
        <f t="shared" si="8"/>
        <v>-26469.382683281146</v>
      </c>
      <c r="AK4">
        <f>G4*SUM(AB4, AE4:AF4)</f>
        <v>0</v>
      </c>
      <c r="AL4">
        <f t="shared" si="9"/>
        <v>-48317.382683281146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-20382.498367385018</v>
      </c>
      <c r="AR4">
        <f t="shared" si="14"/>
        <v>-20382.498367385018</v>
      </c>
      <c r="AS4">
        <f t="shared" si="15"/>
        <v>-24693.891858644598</v>
      </c>
      <c r="AT4">
        <f t="shared" si="16"/>
        <v>0</v>
      </c>
      <c r="AU4">
        <f t="shared" si="17"/>
        <v>-45076.390226029616</v>
      </c>
      <c r="AW4">
        <v>1</v>
      </c>
      <c r="AX4">
        <f>IF(Z4&gt;0, (R4*SUMPRODUCT(K4:$K$98, X4:$X$98)-K4*$AZ$3)/Z4, 0)</f>
        <v>27340.110523224808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2.5484E-2</v>
      </c>
      <c r="Q5" s="5">
        <f t="shared" ref="Q5:Q36" si="29">$C$8</f>
        <v>12.5</v>
      </c>
      <c r="R5">
        <f t="shared" si="0"/>
        <v>1000000</v>
      </c>
      <c r="S5">
        <f t="shared" si="1"/>
        <v>39401.957117677455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26469.382683281146</v>
      </c>
      <c r="AC5">
        <f t="shared" si="2"/>
        <v>36793.472473378584</v>
      </c>
      <c r="AE5">
        <f t="shared" si="3"/>
        <v>0</v>
      </c>
      <c r="AF5">
        <f t="shared" si="4"/>
        <v>0</v>
      </c>
      <c r="AG5">
        <f t="shared" si="5"/>
        <v>-11.6724761804</v>
      </c>
      <c r="AH5">
        <f t="shared" si="6"/>
        <v>-24672.385567999998</v>
      </c>
      <c r="AI5">
        <f t="shared" si="7"/>
        <v>-24684.058044180398</v>
      </c>
      <c r="AJ5">
        <f t="shared" si="8"/>
        <v>-10324.089790097438</v>
      </c>
      <c r="AK5">
        <f>G5*SUM(AB5, AE5:AF5)</f>
        <v>1085.2446900145271</v>
      </c>
      <c r="AL5">
        <f t="shared" si="9"/>
        <v>-33922.903144263306</v>
      </c>
      <c r="AN5">
        <f t="shared" si="10"/>
        <v>0</v>
      </c>
      <c r="AO5">
        <f t="shared" si="11"/>
        <v>0</v>
      </c>
      <c r="AP5">
        <f t="shared" si="12"/>
        <v>-9.9812279679495273</v>
      </c>
      <c r="AQ5">
        <f t="shared" si="13"/>
        <v>-21097.554714300288</v>
      </c>
      <c r="AR5">
        <f t="shared" si="14"/>
        <v>-21107.535942268238</v>
      </c>
      <c r="AS5">
        <f t="shared" si="15"/>
        <v>-8828.211954681532</v>
      </c>
      <c r="AT5">
        <f t="shared" si="16"/>
        <v>928.00143556776243</v>
      </c>
      <c r="AU5">
        <f t="shared" si="17"/>
        <v>-29007.746461382005</v>
      </c>
      <c r="AW5">
        <v>2</v>
      </c>
      <c r="AX5">
        <f>IF(Z5&gt;0, (R5*SUMPRODUCT(K5:$K$98, X5:$X$98)-K5*$AZ$3)/Z5, 0)</f>
        <v>39401.957117677455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2.9274999999999999E-2</v>
      </c>
      <c r="Q6" s="5">
        <f t="shared" si="29"/>
        <v>12.5</v>
      </c>
      <c r="R6">
        <f t="shared" si="0"/>
        <v>1000000</v>
      </c>
      <c r="S6">
        <f t="shared" si="1"/>
        <v>54311.45514983777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36793.472473378584</v>
      </c>
      <c r="AC6">
        <f t="shared" si="2"/>
        <v>48724.065043418086</v>
      </c>
      <c r="AE6">
        <f t="shared" si="3"/>
        <v>0</v>
      </c>
      <c r="AF6">
        <f t="shared" si="4"/>
        <v>0</v>
      </c>
      <c r="AG6">
        <f t="shared" si="5"/>
        <v>-11.214039678414791</v>
      </c>
      <c r="AH6">
        <f t="shared" si="6"/>
        <v>-27336.939214496801</v>
      </c>
      <c r="AI6">
        <f t="shared" si="7"/>
        <v>-27348.153254175217</v>
      </c>
      <c r="AJ6">
        <f t="shared" si="8"/>
        <v>-11930.592570039502</v>
      </c>
      <c r="AK6">
        <f>G6*SUM(AB6, AE6:AF6)</f>
        <v>2152.4181396926474</v>
      </c>
      <c r="AL6">
        <f t="shared" si="9"/>
        <v>-37126.327684522068</v>
      </c>
      <c r="AN6">
        <f t="shared" si="10"/>
        <v>0</v>
      </c>
      <c r="AO6">
        <f t="shared" si="11"/>
        <v>0</v>
      </c>
      <c r="AP6">
        <f t="shared" si="12"/>
        <v>-8.6506226788527822</v>
      </c>
      <c r="AQ6">
        <f t="shared" si="13"/>
        <v>-21087.989085194218</v>
      </c>
      <c r="AR6">
        <f t="shared" si="14"/>
        <v>-21096.63970787307</v>
      </c>
      <c r="AS6">
        <f t="shared" si="15"/>
        <v>-9203.3787661009501</v>
      </c>
      <c r="AT6">
        <f t="shared" si="16"/>
        <v>1660.3969405814878</v>
      </c>
      <c r="AU6">
        <f t="shared" si="17"/>
        <v>-28639.621533392528</v>
      </c>
      <c r="AW6">
        <v>3</v>
      </c>
      <c r="AX6">
        <f>IF(Z6&gt;0, (R6*SUMPRODUCT(K6:$K$98, X6:$X$98)-K6*$AZ$3)/Z6, 0)</f>
        <v>54311.45514983777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3.3331E-2</v>
      </c>
      <c r="Q7" s="5">
        <f t="shared" si="29"/>
        <v>12.5</v>
      </c>
      <c r="R7">
        <f t="shared" si="0"/>
        <v>1000000</v>
      </c>
      <c r="S7">
        <f t="shared" si="1"/>
        <v>64180.402100110077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48724.065043418086</v>
      </c>
      <c r="AC7">
        <f t="shared" si="2"/>
        <v>55082.825610353029</v>
      </c>
      <c r="AE7">
        <f t="shared" si="3"/>
        <v>0</v>
      </c>
      <c r="AF7">
        <f t="shared" si="4"/>
        <v>0</v>
      </c>
      <c r="AG7">
        <f t="shared" si="5"/>
        <v>-10.7281241251094</v>
      </c>
      <c r="AH7">
        <f t="shared" si="6"/>
        <v>-29902.012521699471</v>
      </c>
      <c r="AI7">
        <f t="shared" si="7"/>
        <v>-29912.740645824582</v>
      </c>
      <c r="AJ7">
        <f t="shared" si="8"/>
        <v>-6358.7605669349432</v>
      </c>
      <c r="AK7">
        <f>G7*SUM(AB7, AE7:AF7)</f>
        <v>2392.3515936318281</v>
      </c>
      <c r="AL7">
        <f t="shared" si="9"/>
        <v>-33879.149619127696</v>
      </c>
      <c r="AN7">
        <f t="shared" si="10"/>
        <v>0</v>
      </c>
      <c r="AO7">
        <f t="shared" si="11"/>
        <v>0</v>
      </c>
      <c r="AP7">
        <f t="shared" si="12"/>
        <v>-7.5295992608092188</v>
      </c>
      <c r="AQ7">
        <f t="shared" si="13"/>
        <v>-20986.90961760292</v>
      </c>
      <c r="AR7">
        <f t="shared" si="14"/>
        <v>-20994.439216863728</v>
      </c>
      <c r="AS7">
        <f t="shared" si="15"/>
        <v>-4462.9348342824023</v>
      </c>
      <c r="AT7">
        <f t="shared" si="16"/>
        <v>1679.0865374912205</v>
      </c>
      <c r="AU7">
        <f t="shared" si="17"/>
        <v>-23778.287513654912</v>
      </c>
      <c r="AW7">
        <v>4</v>
      </c>
      <c r="AX7">
        <f>IF(Z7&gt;0, (R7*SUMPRODUCT(K7:$K$98, X7:$X$98)-K7*$AZ$3)/Z7, 0)</f>
        <v>64180.402100110077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3.7801000000000001E-2</v>
      </c>
      <c r="Q8" s="5">
        <f t="shared" si="29"/>
        <v>12.5</v>
      </c>
      <c r="R8">
        <f t="shared" si="0"/>
        <v>1000000</v>
      </c>
      <c r="S8">
        <f t="shared" si="1"/>
        <v>64277.181422643662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55082.825610353029</v>
      </c>
      <c r="AC8">
        <f t="shared" si="2"/>
        <v>52528.901918605843</v>
      </c>
      <c r="AE8">
        <f t="shared" si="3"/>
        <v>0</v>
      </c>
      <c r="AF8">
        <f t="shared" si="4"/>
        <v>0</v>
      </c>
      <c r="AG8">
        <f t="shared" si="5"/>
        <v>-10.215309063805044</v>
      </c>
      <c r="AH8">
        <f t="shared" si="6"/>
        <v>-32442.705604260831</v>
      </c>
      <c r="AI8">
        <f t="shared" si="7"/>
        <v>-32452.920913324637</v>
      </c>
      <c r="AJ8">
        <f t="shared" si="8"/>
        <v>2553.9236917471862</v>
      </c>
      <c r="AK8">
        <f t="shared" ref="AK8:AK39" si="30">G8*SUM(AB8:AB8, AE8:AF8)</f>
        <v>1173.2641855005195</v>
      </c>
      <c r="AL8">
        <f t="shared" si="9"/>
        <v>-28725.73303607693</v>
      </c>
      <c r="AN8">
        <f t="shared" si="10"/>
        <v>0</v>
      </c>
      <c r="AO8">
        <f t="shared" si="11"/>
        <v>0</v>
      </c>
      <c r="AP8">
        <f t="shared" si="12"/>
        <v>-6.6925015276237074</v>
      </c>
      <c r="AQ8">
        <f t="shared" si="13"/>
        <v>-21254.65372223275</v>
      </c>
      <c r="AR8">
        <f t="shared" si="14"/>
        <v>-21261.346223760374</v>
      </c>
      <c r="AS8">
        <f t="shared" si="15"/>
        <v>1673.1885547167053</v>
      </c>
      <c r="AT8">
        <f t="shared" si="16"/>
        <v>768.65734602097643</v>
      </c>
      <c r="AU8">
        <f t="shared" si="17"/>
        <v>-18819.50032302269</v>
      </c>
      <c r="AW8">
        <v>5</v>
      </c>
      <c r="AX8">
        <f>IF(Z8&gt;0, (R8*SUMPRODUCT(K8:$K$98, X8:$X$98)-K8*$AZ$3)/Z8, 0)</f>
        <v>64277.181422643662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4.3147999999999999E-2</v>
      </c>
      <c r="Q9" s="5">
        <f t="shared" si="29"/>
        <v>12.5</v>
      </c>
      <c r="R9">
        <f t="shared" si="0"/>
        <v>1000000</v>
      </c>
      <c r="S9">
        <f t="shared" si="1"/>
        <v>58104.634921187237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52528.901918605843</v>
      </c>
      <c r="AC9">
        <f t="shared" si="2"/>
        <v>44960.835740262235</v>
      </c>
      <c r="AE9">
        <f t="shared" si="3"/>
        <v>0</v>
      </c>
      <c r="AF9">
        <f t="shared" si="4"/>
        <v>0</v>
      </c>
      <c r="AG9">
        <f t="shared" si="5"/>
        <v>-9.6723858176819348</v>
      </c>
      <c r="AH9">
        <f t="shared" si="6"/>
        <v>-35261.612438804805</v>
      </c>
      <c r="AI9">
        <f t="shared" si="7"/>
        <v>-35271.284824622489</v>
      </c>
      <c r="AJ9">
        <f t="shared" si="8"/>
        <v>7568.066178343608</v>
      </c>
      <c r="AK9">
        <f t="shared" si="30"/>
        <v>309.92052131977448</v>
      </c>
      <c r="AL9">
        <f t="shared" si="9"/>
        <v>-27393.298124959107</v>
      </c>
      <c r="AN9">
        <f t="shared" si="10"/>
        <v>0</v>
      </c>
      <c r="AO9">
        <f t="shared" si="11"/>
        <v>0</v>
      </c>
      <c r="AP9">
        <f t="shared" si="12"/>
        <v>-6.0013338918776045</v>
      </c>
      <c r="AQ9">
        <f t="shared" si="13"/>
        <v>-21878.439694206474</v>
      </c>
      <c r="AR9">
        <f t="shared" si="14"/>
        <v>-21884.441028098354</v>
      </c>
      <c r="AS9">
        <f t="shared" si="15"/>
        <v>4695.6865563651618</v>
      </c>
      <c r="AT9">
        <f t="shared" si="16"/>
        <v>192.29345928122697</v>
      </c>
      <c r="AU9">
        <f t="shared" si="17"/>
        <v>-16996.461012451964</v>
      </c>
      <c r="AW9">
        <v>6</v>
      </c>
      <c r="AX9">
        <f>IF(Z9&gt;0, (R9*SUMPRODUCT(K9:$K$98, X9:$X$98)-K9*$AZ$3)/Z9, 0)</f>
        <v>58104.634921187237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4.8848999999999997E-2</v>
      </c>
      <c r="Q10" s="5">
        <f t="shared" si="29"/>
        <v>12.5</v>
      </c>
      <c r="R10">
        <f t="shared" si="0"/>
        <v>1000000</v>
      </c>
      <c r="S10">
        <f t="shared" si="1"/>
        <v>48950.565210411194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44960.835740262235</v>
      </c>
      <c r="AC10">
        <f t="shared" si="2"/>
        <v>35648.44720644335</v>
      </c>
      <c r="AE10">
        <f t="shared" si="3"/>
        <v>0</v>
      </c>
      <c r="AF10">
        <f t="shared" si="4"/>
        <v>0</v>
      </c>
      <c r="AG10">
        <f t="shared" si="5"/>
        <v>-9.1031755846971709</v>
      </c>
      <c r="AH10">
        <f t="shared" si="6"/>
        <v>-37798.909984635589</v>
      </c>
      <c r="AI10">
        <f t="shared" si="7"/>
        <v>-37808.013160220289</v>
      </c>
      <c r="AJ10">
        <f t="shared" si="8"/>
        <v>9312.3885338188848</v>
      </c>
      <c r="AK10">
        <f t="shared" si="30"/>
        <v>184.33942653507518</v>
      </c>
      <c r="AL10">
        <f t="shared" si="9"/>
        <v>-28311.285199866328</v>
      </c>
      <c r="AN10">
        <f t="shared" si="10"/>
        <v>0</v>
      </c>
      <c r="AO10">
        <f t="shared" si="11"/>
        <v>0</v>
      </c>
      <c r="AP10">
        <f t="shared" si="12"/>
        <v>-5.3582785254477745</v>
      </c>
      <c r="AQ10">
        <f t="shared" si="13"/>
        <v>-22249.058668766083</v>
      </c>
      <c r="AR10">
        <f t="shared" si="14"/>
        <v>-22254.416947291535</v>
      </c>
      <c r="AS10">
        <f t="shared" si="15"/>
        <v>5481.4247003286555</v>
      </c>
      <c r="AT10">
        <f t="shared" si="16"/>
        <v>108.50521133050403</v>
      </c>
      <c r="AU10">
        <f t="shared" si="17"/>
        <v>-16664.487035632374</v>
      </c>
      <c r="AW10">
        <v>7</v>
      </c>
      <c r="AX10">
        <f>IF(Z10&gt;0, (R10*SUMPRODUCT(K10:$K$98, X10:$X$98)-K10*$AZ$3)/Z10, 0)</f>
        <v>48950.565210411194</v>
      </c>
    </row>
    <row r="11" spans="1:52" x14ac:dyDescent="0.25">
      <c r="A11" t="s">
        <v>33</v>
      </c>
      <c r="C11" s="25">
        <f>AU71</f>
        <v>118184.01528454132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5.4528E-2</v>
      </c>
      <c r="Q11" s="5">
        <f t="shared" si="29"/>
        <v>12.5</v>
      </c>
      <c r="R11">
        <f t="shared" si="0"/>
        <v>1000000</v>
      </c>
      <c r="S11">
        <f t="shared" si="1"/>
        <v>36644.616758625154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35648.44720644335</v>
      </c>
      <c r="AC11">
        <f t="shared" si="2"/>
        <v>24964.558138651042</v>
      </c>
      <c r="AE11">
        <f t="shared" si="3"/>
        <v>0</v>
      </c>
      <c r="AF11">
        <f t="shared" si="4"/>
        <v>0</v>
      </c>
      <c r="AG11">
        <f t="shared" si="5"/>
        <v>-8.5157658705678312</v>
      </c>
      <c r="AH11">
        <f t="shared" si="6"/>
        <v>-39710.236662589392</v>
      </c>
      <c r="AI11">
        <f t="shared" si="7"/>
        <v>-39718.752428459957</v>
      </c>
      <c r="AJ11">
        <f t="shared" si="8"/>
        <v>10683.889067792308</v>
      </c>
      <c r="AK11">
        <f t="shared" si="30"/>
        <v>85.556273295464038</v>
      </c>
      <c r="AL11">
        <f t="shared" si="9"/>
        <v>-28949.307087372184</v>
      </c>
      <c r="AN11">
        <f t="shared" si="10"/>
        <v>0</v>
      </c>
      <c r="AO11">
        <f t="shared" si="11"/>
        <v>0</v>
      </c>
      <c r="AP11">
        <f t="shared" si="12"/>
        <v>-4.762941399427671</v>
      </c>
      <c r="AQ11">
        <f t="shared" si="13"/>
        <v>-22210.278330339515</v>
      </c>
      <c r="AR11">
        <f t="shared" si="14"/>
        <v>-22215.041271738941</v>
      </c>
      <c r="AS11">
        <f t="shared" si="15"/>
        <v>5975.5914290404935</v>
      </c>
      <c r="AT11">
        <f t="shared" si="16"/>
        <v>47.852362577053995</v>
      </c>
      <c r="AU11">
        <f t="shared" si="17"/>
        <v>-16191.597480121394</v>
      </c>
      <c r="AW11">
        <v>8</v>
      </c>
      <c r="AX11">
        <f>IF(Z11&gt;0, (R11*SUMPRODUCT(K11:$K$98, X11:$X$98)-K11*$AZ$3)/Z11, 0)</f>
        <v>36644.616758625154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6.0775000000000003E-2</v>
      </c>
      <c r="Q12" s="5">
        <f t="shared" si="29"/>
        <v>12.5</v>
      </c>
      <c r="R12">
        <f t="shared" si="0"/>
        <v>1000000</v>
      </c>
      <c r="S12">
        <f t="shared" si="1"/>
        <v>21678.836150784446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24964.558138651042</v>
      </c>
      <c r="AC12">
        <f t="shared" si="2"/>
        <v>13723.678902315878</v>
      </c>
      <c r="AE12">
        <f t="shared" si="3"/>
        <v>0</v>
      </c>
      <c r="AF12">
        <f t="shared" si="4"/>
        <v>0</v>
      </c>
      <c r="AG12">
        <f t="shared" si="5"/>
        <v>-7.9130625410783919</v>
      </c>
      <c r="AH12">
        <f t="shared" si="6"/>
        <v>-41403.653662700795</v>
      </c>
      <c r="AI12">
        <f t="shared" si="7"/>
        <v>-41411.566725241872</v>
      </c>
      <c r="AJ12">
        <f t="shared" si="8"/>
        <v>11240.879236335164</v>
      </c>
      <c r="AK12">
        <f t="shared" si="30"/>
        <v>57.418483718897399</v>
      </c>
      <c r="AL12">
        <f t="shared" si="9"/>
        <v>-30113.269005187809</v>
      </c>
      <c r="AN12">
        <f t="shared" si="10"/>
        <v>0</v>
      </c>
      <c r="AO12">
        <f t="shared" si="11"/>
        <v>0</v>
      </c>
      <c r="AP12">
        <f t="shared" si="12"/>
        <v>-4.2058768620005482</v>
      </c>
      <c r="AQ12">
        <f t="shared" si="13"/>
        <v>-22006.482071669045</v>
      </c>
      <c r="AR12">
        <f t="shared" si="14"/>
        <v>-22010.687948531042</v>
      </c>
      <c r="AS12">
        <f t="shared" si="15"/>
        <v>5974.6468125603169</v>
      </c>
      <c r="AT12">
        <f t="shared" si="16"/>
        <v>30.518534495438828</v>
      </c>
      <c r="AU12">
        <f t="shared" si="17"/>
        <v>-16005.522601475286</v>
      </c>
      <c r="AW12">
        <v>9</v>
      </c>
      <c r="AX12">
        <f>IF(Z12&gt;0, (R12*SUMPRODUCT(K12:$K$98, X12:$X$98)-K12*$AZ$3)/Z12, 0)</f>
        <v>21678.836150784446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6.7419999999999994E-2</v>
      </c>
      <c r="Q13" s="5">
        <f t="shared" si="29"/>
        <v>12.5</v>
      </c>
      <c r="R13">
        <f t="shared" si="0"/>
        <v>1000000</v>
      </c>
      <c r="S13">
        <f t="shared" si="1"/>
        <v>3569.2582236352737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13723.678902315878</v>
      </c>
      <c r="AC13">
        <f t="shared" si="2"/>
        <v>2084.5705099943734</v>
      </c>
      <c r="AE13">
        <f t="shared" si="3"/>
        <v>0</v>
      </c>
      <c r="AF13">
        <f t="shared" si="4"/>
        <v>0</v>
      </c>
      <c r="AG13">
        <f t="shared" si="5"/>
        <v>-7.300433239148103</v>
      </c>
      <c r="AH13">
        <f t="shared" si="6"/>
        <v>-42679.894121560414</v>
      </c>
      <c r="AI13">
        <f t="shared" si="7"/>
        <v>-42687.194554799564</v>
      </c>
      <c r="AJ13">
        <f t="shared" si="8"/>
        <v>11639.108392321505</v>
      </c>
      <c r="AK13">
        <f t="shared" si="30"/>
        <v>27.447357804631757</v>
      </c>
      <c r="AL13">
        <f t="shared" si="9"/>
        <v>-31020.638804673428</v>
      </c>
      <c r="AN13">
        <f t="shared" si="10"/>
        <v>0</v>
      </c>
      <c r="AO13">
        <f t="shared" si="11"/>
        <v>0</v>
      </c>
      <c r="AP13">
        <f t="shared" si="12"/>
        <v>-3.6884580564110885</v>
      </c>
      <c r="AQ13">
        <f t="shared" si="13"/>
        <v>-21563.514679549575</v>
      </c>
      <c r="AR13">
        <f t="shared" si="14"/>
        <v>-21567.203137605986</v>
      </c>
      <c r="AS13">
        <f t="shared" si="15"/>
        <v>5880.5226639001175</v>
      </c>
      <c r="AT13">
        <f t="shared" si="16"/>
        <v>13.867454807860884</v>
      </c>
      <c r="AU13">
        <f t="shared" si="17"/>
        <v>-15672.813018898009</v>
      </c>
      <c r="AW13">
        <v>10</v>
      </c>
      <c r="AX13">
        <f>IF(Z13&gt;0, (R13*SUMPRODUCT(K13:$K$98, X13:$X$98)-K13*$AZ$3)/Z13, 0)</f>
        <v>3569.2582236352737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7.4817999999999996E-2</v>
      </c>
      <c r="Q14" s="5">
        <f t="shared" si="29"/>
        <v>12.5</v>
      </c>
      <c r="R14">
        <f t="shared" si="0"/>
        <v>1000000</v>
      </c>
      <c r="S14">
        <f t="shared" si="1"/>
        <v>-18073.150718140085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2084.5705099943734</v>
      </c>
      <c r="AC14">
        <f t="shared" si="2"/>
        <v>-9660.0630465316062</v>
      </c>
      <c r="AE14">
        <f t="shared" si="3"/>
        <v>0</v>
      </c>
      <c r="AF14">
        <f t="shared" si="4"/>
        <v>0</v>
      </c>
      <c r="AG14">
        <f t="shared" si="5"/>
        <v>-6.6812250926700401</v>
      </c>
      <c r="AH14">
        <f t="shared" si="6"/>
        <v>-43696.305126926622</v>
      </c>
      <c r="AI14">
        <f t="shared" si="7"/>
        <v>-43702.986352019288</v>
      </c>
      <c r="AJ14">
        <f t="shared" si="8"/>
        <v>11744.63355652598</v>
      </c>
      <c r="AK14">
        <f t="shared" si="30"/>
        <v>3.752226917989872</v>
      </c>
      <c r="AL14">
        <f t="shared" si="9"/>
        <v>-31954.600568575319</v>
      </c>
      <c r="AN14">
        <f t="shared" si="10"/>
        <v>0</v>
      </c>
      <c r="AO14">
        <f t="shared" si="11"/>
        <v>0</v>
      </c>
      <c r="AP14">
        <f t="shared" si="12"/>
        <v>-3.2093652985191223</v>
      </c>
      <c r="AQ14">
        <f t="shared" si="13"/>
        <v>-20989.774091239004</v>
      </c>
      <c r="AR14">
        <f t="shared" si="14"/>
        <v>-20992.98345653752</v>
      </c>
      <c r="AS14">
        <f t="shared" si="15"/>
        <v>5641.6029780961026</v>
      </c>
      <c r="AT14">
        <f t="shared" si="16"/>
        <v>1.802404004615501</v>
      </c>
      <c r="AU14">
        <f t="shared" si="17"/>
        <v>-15349.578074436804</v>
      </c>
      <c r="AW14">
        <v>11</v>
      </c>
      <c r="AX14">
        <f>IF(Z14&gt;0, (R14*SUMPRODUCT(K14:$K$98, X14:$X$98)-K14*$AZ$3)/Z14, 0)</f>
        <v>-18073.150718140085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8.3350999999999995E-2</v>
      </c>
      <c r="Q15" s="5">
        <f t="shared" si="29"/>
        <v>12.5</v>
      </c>
      <c r="R15">
        <f t="shared" si="0"/>
        <v>1000000</v>
      </c>
      <c r="S15">
        <f t="shared" si="1"/>
        <v>-43172.114332957484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-9660.0630465316062</v>
      </c>
      <c r="AC15">
        <f t="shared" si="2"/>
        <v>-20921.296573136351</v>
      </c>
      <c r="AE15">
        <f t="shared" si="3"/>
        <v>0</v>
      </c>
      <c r="AF15">
        <f t="shared" si="4"/>
        <v>0</v>
      </c>
      <c r="AG15">
        <f t="shared" si="5"/>
        <v>-6.0575260490441991</v>
      </c>
      <c r="AH15">
        <f t="shared" si="6"/>
        <v>-44550.943415931237</v>
      </c>
      <c r="AI15">
        <f t="shared" si="7"/>
        <v>-44557.000941980281</v>
      </c>
      <c r="AJ15">
        <f t="shared" si="8"/>
        <v>11261.233526604745</v>
      </c>
      <c r="AK15">
        <f t="shared" si="30"/>
        <v>-39.606258490779588</v>
      </c>
      <c r="AL15">
        <f t="shared" si="9"/>
        <v>-33335.373673866314</v>
      </c>
      <c r="AN15">
        <f t="shared" si="10"/>
        <v>0</v>
      </c>
      <c r="AO15">
        <f t="shared" si="11"/>
        <v>0</v>
      </c>
      <c r="AP15">
        <f t="shared" si="12"/>
        <v>-2.7604286486453504</v>
      </c>
      <c r="AQ15">
        <f t="shared" si="13"/>
        <v>-20301.968086281555</v>
      </c>
      <c r="AR15">
        <f t="shared" si="14"/>
        <v>-20304.728514930201</v>
      </c>
      <c r="AS15">
        <f t="shared" si="15"/>
        <v>5131.7701969816871</v>
      </c>
      <c r="AT15">
        <f t="shared" si="16"/>
        <v>-18.048663714925677</v>
      </c>
      <c r="AU15">
        <f t="shared" si="17"/>
        <v>-15191.006981663439</v>
      </c>
      <c r="AW15">
        <v>12</v>
      </c>
      <c r="AX15">
        <f>IF(Z15&gt;0, (R15*SUMPRODUCT(K15:$K$98, X15:$X$98)-K15*$AZ$3)/Z15, 0)</f>
        <v>-43172.114332957484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9.2474000000000001E-2</v>
      </c>
      <c r="Q16" s="5">
        <f t="shared" si="29"/>
        <v>12.5</v>
      </c>
      <c r="R16">
        <f t="shared" si="0"/>
        <v>1000000</v>
      </c>
      <c r="S16">
        <f t="shared" si="1"/>
        <v>-72446.010004775046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-20921.296573136351</v>
      </c>
      <c r="AC16">
        <f t="shared" si="2"/>
        <v>-31509.882754355669</v>
      </c>
      <c r="AE16">
        <f t="shared" si="3"/>
        <v>0</v>
      </c>
      <c r="AF16">
        <f t="shared" si="4"/>
        <v>0</v>
      </c>
      <c r="AG16">
        <f t="shared" si="5"/>
        <v>-5.4367871246944439</v>
      </c>
      <c r="AH16">
        <f t="shared" si="6"/>
        <v>-44813.093108745059</v>
      </c>
      <c r="AI16">
        <f t="shared" si="7"/>
        <v>-44818.529895869753</v>
      </c>
      <c r="AJ16">
        <f t="shared" si="8"/>
        <v>10588.586181219318</v>
      </c>
      <c r="AK16">
        <f t="shared" si="30"/>
        <v>-148.54120566926809</v>
      </c>
      <c r="AL16">
        <f t="shared" si="9"/>
        <v>-34378.484920319701</v>
      </c>
      <c r="AN16">
        <f t="shared" si="10"/>
        <v>0</v>
      </c>
      <c r="AO16">
        <f t="shared" si="11"/>
        <v>0</v>
      </c>
      <c r="AP16">
        <f t="shared" si="12"/>
        <v>-2.3437295272954941</v>
      </c>
      <c r="AQ16">
        <f t="shared" si="13"/>
        <v>-19318.35238708392</v>
      </c>
      <c r="AR16">
        <f t="shared" si="14"/>
        <v>-19320.696116611216</v>
      </c>
      <c r="AS16">
        <f t="shared" si="15"/>
        <v>4564.6043363582121</v>
      </c>
      <c r="AT16">
        <f t="shared" si="16"/>
        <v>-64.034217592564389</v>
      </c>
      <c r="AU16">
        <f t="shared" si="17"/>
        <v>-14820.125997845566</v>
      </c>
      <c r="AW16">
        <v>13</v>
      </c>
      <c r="AX16">
        <f>IF(Z16&gt;0, (R16*SUMPRODUCT(K16:$K$98, X16:$X$98)-K16*$AZ$3)/Z16, 0)</f>
        <v>-72446.010004775046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0.10216500000000001</v>
      </c>
      <c r="Q17" s="5">
        <f t="shared" si="29"/>
        <v>12.5</v>
      </c>
      <c r="R17">
        <f t="shared" si="0"/>
        <v>1000000</v>
      </c>
      <c r="S17">
        <f t="shared" si="1"/>
        <v>-105205.76947550589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-31509.882754355669</v>
      </c>
      <c r="AC17">
        <f t="shared" si="2"/>
        <v>-40626.006578682631</v>
      </c>
      <c r="AE17">
        <f t="shared" si="3"/>
        <v>0</v>
      </c>
      <c r="AF17">
        <f t="shared" si="4"/>
        <v>0</v>
      </c>
      <c r="AG17">
        <f t="shared" si="5"/>
        <v>-4.8269698968530923</v>
      </c>
      <c r="AH17">
        <f t="shared" si="6"/>
        <v>-44435.948527552639</v>
      </c>
      <c r="AI17">
        <f t="shared" si="7"/>
        <v>-44440.775497449489</v>
      </c>
      <c r="AJ17">
        <f t="shared" si="8"/>
        <v>9116.1238243269618</v>
      </c>
      <c r="AK17">
        <f t="shared" si="30"/>
        <v>-434.83638201010825</v>
      </c>
      <c r="AL17">
        <f t="shared" si="9"/>
        <v>-35759.488055132635</v>
      </c>
      <c r="AN17">
        <f t="shared" si="10"/>
        <v>0</v>
      </c>
      <c r="AO17">
        <f t="shared" si="11"/>
        <v>0</v>
      </c>
      <c r="AP17">
        <f t="shared" si="12"/>
        <v>-1.9560491679511141</v>
      </c>
      <c r="AQ17">
        <f t="shared" si="13"/>
        <v>-18006.928156130416</v>
      </c>
      <c r="AR17">
        <f t="shared" si="14"/>
        <v>-18008.884205298364</v>
      </c>
      <c r="AS17">
        <f t="shared" si="15"/>
        <v>3694.1573704736079</v>
      </c>
      <c r="AT17">
        <f t="shared" si="16"/>
        <v>-176.21020254969113</v>
      </c>
      <c r="AU17">
        <f t="shared" si="17"/>
        <v>-14490.937037374448</v>
      </c>
      <c r="AW17">
        <v>14</v>
      </c>
      <c r="AX17">
        <f>IF(Z17&gt;0, (R17*SUMPRODUCT(K17:$K$98, X17:$X$98)-K17*$AZ$3)/Z17, 0)</f>
        <v>-105205.76947550589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0.113081</v>
      </c>
      <c r="Q18" s="5">
        <f t="shared" si="29"/>
        <v>12.5</v>
      </c>
      <c r="R18">
        <f t="shared" si="0"/>
        <v>1000000</v>
      </c>
      <c r="S18">
        <f t="shared" si="1"/>
        <v>-141595.76660303521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-40626.006578682631</v>
      </c>
      <c r="AC18">
        <f t="shared" si="2"/>
        <v>-47948.422823795583</v>
      </c>
      <c r="AE18">
        <f t="shared" si="3"/>
        <v>0</v>
      </c>
      <c r="AF18">
        <f t="shared" si="4"/>
        <v>0</v>
      </c>
      <c r="AG18">
        <f t="shared" si="5"/>
        <v>-4.2328616149785168</v>
      </c>
      <c r="AH18">
        <f t="shared" si="6"/>
        <v>-43667.086632483559</v>
      </c>
      <c r="AI18">
        <f t="shared" si="7"/>
        <v>-43671.319494098534</v>
      </c>
      <c r="AJ18">
        <f t="shared" si="8"/>
        <v>7322.4162451129523</v>
      </c>
      <c r="AK18">
        <f t="shared" si="30"/>
        <v>-877.52174209954489</v>
      </c>
      <c r="AL18">
        <f t="shared" si="9"/>
        <v>-37226.424991085129</v>
      </c>
      <c r="AN18">
        <f t="shared" si="10"/>
        <v>0</v>
      </c>
      <c r="AO18">
        <f t="shared" si="11"/>
        <v>0</v>
      </c>
      <c r="AP18">
        <f t="shared" si="12"/>
        <v>-1.6006874582964941</v>
      </c>
      <c r="AQ18">
        <f t="shared" si="13"/>
        <v>-16513.026947449041</v>
      </c>
      <c r="AR18">
        <f t="shared" si="14"/>
        <v>-16514.627634907338</v>
      </c>
      <c r="AS18">
        <f t="shared" si="15"/>
        <v>2769.0250506898033</v>
      </c>
      <c r="AT18">
        <f t="shared" si="16"/>
        <v>-331.84123997598749</v>
      </c>
      <c r="AU18">
        <f t="shared" si="17"/>
        <v>-14077.443824193522</v>
      </c>
      <c r="AW18">
        <v>15</v>
      </c>
      <c r="AX18">
        <f>IF(Z18&gt;0, (R18*SUMPRODUCT(K18:$K$98, X18:$X$98)-K18*$AZ$3)/Z18, 0)</f>
        <v>-141595.76660303521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0.12539</v>
      </c>
      <c r="Q19" s="5">
        <f t="shared" si="29"/>
        <v>12.5</v>
      </c>
      <c r="R19">
        <f t="shared" si="0"/>
        <v>1000000</v>
      </c>
      <c r="S19">
        <f t="shared" si="1"/>
        <v>-185803.55369048973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-47948.422823795583</v>
      </c>
      <c r="AC19">
        <f t="shared" si="2"/>
        <v>-54399.928340954008</v>
      </c>
      <c r="AE19">
        <f t="shared" si="3"/>
        <v>0</v>
      </c>
      <c r="AF19">
        <f t="shared" si="4"/>
        <v>0</v>
      </c>
      <c r="AG19">
        <f t="shared" si="5"/>
        <v>-3.6597744809265755</v>
      </c>
      <c r="AH19">
        <f t="shared" si="6"/>
        <v>-42460.681432172496</v>
      </c>
      <c r="AI19">
        <f t="shared" si="7"/>
        <v>-42464.341206653422</v>
      </c>
      <c r="AJ19">
        <f t="shared" si="8"/>
        <v>6451.5055171584245</v>
      </c>
      <c r="AK19">
        <f t="shared" si="30"/>
        <v>-1069.2498289706416</v>
      </c>
      <c r="AL19">
        <f t="shared" si="9"/>
        <v>-37082.085518465639</v>
      </c>
      <c r="AN19">
        <f t="shared" si="10"/>
        <v>0</v>
      </c>
      <c r="AO19">
        <f t="shared" si="11"/>
        <v>0</v>
      </c>
      <c r="AP19">
        <f t="shared" si="12"/>
        <v>-1.290655957584381</v>
      </c>
      <c r="AQ19">
        <f t="shared" si="13"/>
        <v>-14974.182627682356</v>
      </c>
      <c r="AR19">
        <f t="shared" si="14"/>
        <v>-14975.47328363994</v>
      </c>
      <c r="AS19">
        <f t="shared" si="15"/>
        <v>2275.1877402568507</v>
      </c>
      <c r="AT19">
        <f t="shared" si="16"/>
        <v>-377.08161229586051</v>
      </c>
      <c r="AU19">
        <f t="shared" si="17"/>
        <v>-13077.36715567895</v>
      </c>
      <c r="AW19">
        <v>16</v>
      </c>
      <c r="AX19">
        <f>IF(Z19&gt;0, (R19*SUMPRODUCT(K19:$K$98, X19:$X$98)-K19*$AZ$3)/Z19, 0)</f>
        <v>-185803.55369048973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0.13947699999999999</v>
      </c>
      <c r="Q20" s="5">
        <f t="shared" si="29"/>
        <v>12.5</v>
      </c>
      <c r="R20">
        <f t="shared" si="0"/>
        <v>1000000</v>
      </c>
      <c r="S20">
        <f t="shared" si="1"/>
        <v>-249808.34479598125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-54399.928340954008</v>
      </c>
      <c r="AC20">
        <f t="shared" si="2"/>
        <v>-62206.721861539292</v>
      </c>
      <c r="AE20">
        <f t="shared" si="3"/>
        <v>0</v>
      </c>
      <c r="AF20">
        <f t="shared" si="4"/>
        <v>0</v>
      </c>
      <c r="AG20">
        <f t="shared" si="5"/>
        <v>-3.1127223708411136</v>
      </c>
      <c r="AH20">
        <f t="shared" si="6"/>
        <v>-40836.349222095669</v>
      </c>
      <c r="AI20">
        <f t="shared" si="7"/>
        <v>-40839.461944466508</v>
      </c>
      <c r="AJ20">
        <f t="shared" si="8"/>
        <v>7806.7935205852846</v>
      </c>
      <c r="AK20">
        <f t="shared" si="30"/>
        <v>-233.91969186610223</v>
      </c>
      <c r="AL20">
        <f t="shared" si="9"/>
        <v>-33266.588115747327</v>
      </c>
      <c r="AN20">
        <f t="shared" si="10"/>
        <v>0</v>
      </c>
      <c r="AO20">
        <f t="shared" si="11"/>
        <v>0</v>
      </c>
      <c r="AP20">
        <f t="shared" si="12"/>
        <v>-1.0411956530518263</v>
      </c>
      <c r="AQ20">
        <f t="shared" si="13"/>
        <v>-13659.627885497233</v>
      </c>
      <c r="AR20">
        <f t="shared" si="14"/>
        <v>-13660.669081150285</v>
      </c>
      <c r="AS20">
        <f t="shared" si="15"/>
        <v>2611.347402534368</v>
      </c>
      <c r="AT20">
        <f t="shared" si="16"/>
        <v>-78.24538693709296</v>
      </c>
      <c r="AU20">
        <f t="shared" si="17"/>
        <v>-11127.56706555301</v>
      </c>
      <c r="AW20">
        <v>17</v>
      </c>
      <c r="AX20">
        <f>IF(Z20&gt;0, (R20*SUMPRODUCT(K20:$K$98, X20:$X$98)-K20*$AZ$3)/Z20, 0)</f>
        <v>-249808.34479598125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0.15573300000000001</v>
      </c>
      <c r="Q21" s="5">
        <f t="shared" si="29"/>
        <v>12.5</v>
      </c>
      <c r="R21">
        <f t="shared" si="0"/>
        <v>1000000</v>
      </c>
      <c r="S21">
        <f t="shared" si="1"/>
        <v>-334009.36977304966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-62206.721861539292</v>
      </c>
      <c r="AC21">
        <f t="shared" si="2"/>
        <v>-69389.552872289001</v>
      </c>
      <c r="AE21">
        <f t="shared" si="3"/>
        <v>0</v>
      </c>
      <c r="AF21">
        <f t="shared" si="4"/>
        <v>0</v>
      </c>
      <c r="AG21">
        <f t="shared" si="5"/>
        <v>-2.5968415541545036</v>
      </c>
      <c r="AH21">
        <f t="shared" si="6"/>
        <v>-38780.287438255938</v>
      </c>
      <c r="AI21">
        <f t="shared" si="7"/>
        <v>-38782.884279810096</v>
      </c>
      <c r="AJ21">
        <f t="shared" si="8"/>
        <v>7182.8310107497091</v>
      </c>
      <c r="AK21">
        <f t="shared" si="30"/>
        <v>-99.530754978462866</v>
      </c>
      <c r="AL21">
        <f t="shared" si="9"/>
        <v>-31699.58402403885</v>
      </c>
      <c r="AN21">
        <f t="shared" si="10"/>
        <v>0</v>
      </c>
      <c r="AO21">
        <f t="shared" si="11"/>
        <v>0</v>
      </c>
      <c r="AP21">
        <f t="shared" si="12"/>
        <v>-0.82601290784004189</v>
      </c>
      <c r="AQ21">
        <f t="shared" si="13"/>
        <v>-12335.376389252195</v>
      </c>
      <c r="AR21">
        <f t="shared" si="14"/>
        <v>-12336.202402160035</v>
      </c>
      <c r="AS21">
        <f t="shared" si="15"/>
        <v>2284.7412928297563</v>
      </c>
      <c r="AT21">
        <f t="shared" si="16"/>
        <v>-31.659108430295628</v>
      </c>
      <c r="AU21">
        <f t="shared" si="17"/>
        <v>-10083.120217760576</v>
      </c>
      <c r="AW21">
        <v>18</v>
      </c>
      <c r="AX21">
        <f>IF(Z21&gt;0, (R21*SUMPRODUCT(K21:$K$98, X21:$X$98)-K21*$AZ$3)/Z21, 0)</f>
        <v>-334009.36977304966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0.17447299999999999</v>
      </c>
      <c r="Q22" s="5">
        <f t="shared" si="29"/>
        <v>12.5</v>
      </c>
      <c r="R22">
        <f t="shared" si="0"/>
        <v>1000000</v>
      </c>
      <c r="S22">
        <f t="shared" si="1"/>
        <v>-433256.49238299712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-69389.552872289001</v>
      </c>
      <c r="AC22">
        <f t="shared" si="2"/>
        <v>-73403.853940587127</v>
      </c>
      <c r="AE22">
        <f t="shared" si="3"/>
        <v>0</v>
      </c>
      <c r="AF22">
        <f t="shared" si="4"/>
        <v>0</v>
      </c>
      <c r="AG22">
        <f t="shared" si="5"/>
        <v>-2.1177944021349595</v>
      </c>
      <c r="AH22">
        <f t="shared" si="6"/>
        <v>-36246.298918239896</v>
      </c>
      <c r="AI22">
        <f t="shared" si="7"/>
        <v>-36248.416712642029</v>
      </c>
      <c r="AJ22">
        <f t="shared" si="8"/>
        <v>4014.3010682981258</v>
      </c>
      <c r="AK22">
        <f t="shared" si="30"/>
        <v>-1457.1806103180691</v>
      </c>
      <c r="AL22">
        <f t="shared" si="9"/>
        <v>-33691.296254661975</v>
      </c>
      <c r="AN22">
        <f t="shared" si="10"/>
        <v>0</v>
      </c>
      <c r="AO22">
        <f t="shared" si="11"/>
        <v>0</v>
      </c>
      <c r="AP22">
        <f t="shared" si="12"/>
        <v>-0.62897836479184477</v>
      </c>
      <c r="AQ22">
        <f t="shared" si="13"/>
        <v>-10765.038287176518</v>
      </c>
      <c r="AR22">
        <f t="shared" si="14"/>
        <v>-10765.667265541308</v>
      </c>
      <c r="AS22">
        <f t="shared" si="15"/>
        <v>1192.2349587735889</v>
      </c>
      <c r="AT22">
        <f t="shared" si="16"/>
        <v>-432.77811885812787</v>
      </c>
      <c r="AU22">
        <f t="shared" si="17"/>
        <v>-10006.210425625848</v>
      </c>
      <c r="AW22">
        <v>19</v>
      </c>
      <c r="AX22">
        <f>IF(Z22&gt;0, (R22*SUMPRODUCT(K22:$K$98, X22:$X$98)-K22*$AZ$3)/Z22, 0)</f>
        <v>-433256.49238299712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0.196798</v>
      </c>
      <c r="Q23" s="5">
        <f t="shared" si="29"/>
        <v>12.5</v>
      </c>
      <c r="R23">
        <f t="shared" si="0"/>
        <v>1000000</v>
      </c>
      <c r="S23">
        <f t="shared" si="1"/>
        <v>-532878.06113444117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-73403.853940587127</v>
      </c>
      <c r="AC23">
        <f t="shared" si="2"/>
        <v>-71611.937518074468</v>
      </c>
      <c r="AE23">
        <f t="shared" si="3"/>
        <v>0</v>
      </c>
      <c r="AF23">
        <f t="shared" si="4"/>
        <v>0</v>
      </c>
      <c r="AG23">
        <f t="shared" si="5"/>
        <v>-1.6798387553622542</v>
      </c>
      <c r="AH23">
        <f t="shared" si="6"/>
        <v>-33342.216220108457</v>
      </c>
      <c r="AI23">
        <f t="shared" si="7"/>
        <v>-33343.896058863822</v>
      </c>
      <c r="AJ23">
        <f t="shared" si="8"/>
        <v>-1791.9164225126588</v>
      </c>
      <c r="AK23">
        <f t="shared" si="30"/>
        <v>-5138.2697758410995</v>
      </c>
      <c r="AL23">
        <f t="shared" si="9"/>
        <v>-40274.082257217582</v>
      </c>
      <c r="AN23">
        <f t="shared" si="10"/>
        <v>0</v>
      </c>
      <c r="AO23">
        <f t="shared" si="11"/>
        <v>0</v>
      </c>
      <c r="AP23">
        <f t="shared" si="12"/>
        <v>-0.4454525865264472</v>
      </c>
      <c r="AQ23">
        <f t="shared" si="13"/>
        <v>-8841.5488738789609</v>
      </c>
      <c r="AR23">
        <f t="shared" si="14"/>
        <v>-8841.9943264654885</v>
      </c>
      <c r="AS23">
        <f t="shared" si="15"/>
        <v>-475.17287162204354</v>
      </c>
      <c r="AT23">
        <f t="shared" si="16"/>
        <v>-1362.5448005725395</v>
      </c>
      <c r="AU23">
        <f t="shared" si="17"/>
        <v>-10679.711998660072</v>
      </c>
      <c r="AW23">
        <v>20</v>
      </c>
      <c r="AX23">
        <f>IF(Z23&gt;0, (R23*SUMPRODUCT(K23:$K$98, X23:$X$98)-K23*$AZ$3)/Z23, 0)</f>
        <v>-532878.06113444117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0.22254599999999999</v>
      </c>
      <c r="Q24" s="5">
        <f t="shared" si="29"/>
        <v>12.5</v>
      </c>
      <c r="R24">
        <f t="shared" si="0"/>
        <v>1000000</v>
      </c>
      <c r="S24">
        <f t="shared" si="1"/>
        <v>-671365.71993790858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-71611.937518074468</v>
      </c>
      <c r="AC24">
        <f t="shared" si="2"/>
        <v>-69241.919686873764</v>
      </c>
      <c r="AE24">
        <f t="shared" si="3"/>
        <v>0</v>
      </c>
      <c r="AF24">
        <f t="shared" si="4"/>
        <v>0</v>
      </c>
      <c r="AG24">
        <f t="shared" si="5"/>
        <v>-1.2891989721577835</v>
      </c>
      <c r="AH24">
        <f t="shared" si="6"/>
        <v>-29907.311652067856</v>
      </c>
      <c r="AI24">
        <f t="shared" si="7"/>
        <v>-29908.600851040013</v>
      </c>
      <c r="AJ24">
        <f t="shared" si="8"/>
        <v>-2370.0178312007047</v>
      </c>
      <c r="AK24">
        <f t="shared" si="30"/>
        <v>-5012.8356262652133</v>
      </c>
      <c r="AL24">
        <f t="shared" si="9"/>
        <v>-37291.454308505934</v>
      </c>
      <c r="AN24">
        <f t="shared" si="10"/>
        <v>0</v>
      </c>
      <c r="AO24">
        <f t="shared" si="11"/>
        <v>0</v>
      </c>
      <c r="AP24">
        <f t="shared" si="12"/>
        <v>-0.30523604405363214</v>
      </c>
      <c r="AQ24">
        <f t="shared" si="13"/>
        <v>-7080.9779515081927</v>
      </c>
      <c r="AR24">
        <f t="shared" si="14"/>
        <v>-7081.283187552247</v>
      </c>
      <c r="AS24">
        <f t="shared" si="15"/>
        <v>-561.13515660151654</v>
      </c>
      <c r="AT24">
        <f t="shared" si="16"/>
        <v>-1186.8595531776753</v>
      </c>
      <c r="AU24">
        <f t="shared" si="17"/>
        <v>-8829.2778973314398</v>
      </c>
      <c r="AW24">
        <v>21</v>
      </c>
      <c r="AX24">
        <f>IF(Z24&gt;0, (R24*SUMPRODUCT(K24:$K$98, X24:$X$98)-K24*$AZ$3)/Z24, 0)</f>
        <v>-671365.71993790858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0.252114</v>
      </c>
      <c r="Q25" s="5">
        <f t="shared" si="29"/>
        <v>12.5</v>
      </c>
      <c r="R25">
        <f t="shared" si="0"/>
        <v>1000000</v>
      </c>
      <c r="S25">
        <f t="shared" si="1"/>
        <v>-871358.06065117661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-69241.919686873764</v>
      </c>
      <c r="AC25">
        <f t="shared" si="2"/>
        <v>-66312.570223132294</v>
      </c>
      <c r="AE25">
        <f t="shared" si="3"/>
        <v>0</v>
      </c>
      <c r="AF25">
        <f t="shared" si="4"/>
        <v>0</v>
      </c>
      <c r="AG25">
        <f t="shared" si="5"/>
        <v>-0.95128187276961806</v>
      </c>
      <c r="AH25">
        <f t="shared" si="6"/>
        <v>-26002.008773326994</v>
      </c>
      <c r="AI25">
        <f t="shared" si="7"/>
        <v>-26002.960055199765</v>
      </c>
      <c r="AJ25">
        <f t="shared" si="8"/>
        <v>-2929.3494637414697</v>
      </c>
      <c r="AK25">
        <f t="shared" si="30"/>
        <v>-4846.9343780811641</v>
      </c>
      <c r="AL25">
        <f t="shared" si="9"/>
        <v>-33779.243897022396</v>
      </c>
      <c r="AN25">
        <f t="shared" si="10"/>
        <v>0</v>
      </c>
      <c r="AO25">
        <f t="shared" si="11"/>
        <v>0</v>
      </c>
      <c r="AP25">
        <f t="shared" si="12"/>
        <v>-0.20109768178799853</v>
      </c>
      <c r="AQ25">
        <f t="shared" si="13"/>
        <v>-5496.7342864669581</v>
      </c>
      <c r="AR25">
        <f t="shared" si="14"/>
        <v>-5496.9353841487455</v>
      </c>
      <c r="AS25">
        <f t="shared" si="15"/>
        <v>-619.254295879967</v>
      </c>
      <c r="AT25">
        <f t="shared" si="16"/>
        <v>-1024.6250823353296</v>
      </c>
      <c r="AU25">
        <f t="shared" si="17"/>
        <v>-7140.8147623640416</v>
      </c>
      <c r="AW25">
        <v>22</v>
      </c>
      <c r="AX25">
        <f>IF(Z25&gt;0, (R25*SUMPRODUCT(K25:$K$98, X25:$X$98)-K25*$AZ$3)/Z25, 0)</f>
        <v>-871358.06065117661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0.286269</v>
      </c>
      <c r="Q26" s="5">
        <f t="shared" si="29"/>
        <v>12.5</v>
      </c>
      <c r="R26">
        <f t="shared" si="0"/>
        <v>1000000</v>
      </c>
      <c r="S26">
        <f t="shared" si="1"/>
        <v>-1173945.7163355353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-66312.570223132294</v>
      </c>
      <c r="AC26">
        <f t="shared" si="2"/>
        <v>-62871.512174554897</v>
      </c>
      <c r="AE26">
        <f t="shared" si="3"/>
        <v>0</v>
      </c>
      <c r="AF26">
        <f t="shared" si="4"/>
        <v>0</v>
      </c>
      <c r="AG26">
        <f t="shared" si="5"/>
        <v>-0.66944654360603606</v>
      </c>
      <c r="AH26">
        <f t="shared" si="6"/>
        <v>-21785.800834870861</v>
      </c>
      <c r="AI26">
        <f t="shared" si="7"/>
        <v>-21786.470281414466</v>
      </c>
      <c r="AJ26">
        <f t="shared" si="8"/>
        <v>-3441.0580485773971</v>
      </c>
      <c r="AK26">
        <f t="shared" si="30"/>
        <v>-4641.8799156192608</v>
      </c>
      <c r="AL26">
        <f t="shared" si="9"/>
        <v>-29869.408245611125</v>
      </c>
      <c r="AN26">
        <f t="shared" si="10"/>
        <v>0</v>
      </c>
      <c r="AO26">
        <f t="shared" si="11"/>
        <v>0</v>
      </c>
      <c r="AP26">
        <f t="shared" si="12"/>
        <v>-0.12635595776995534</v>
      </c>
      <c r="AQ26">
        <f t="shared" si="13"/>
        <v>-4112.0023048406101</v>
      </c>
      <c r="AR26">
        <f t="shared" si="14"/>
        <v>-4112.1286607983802</v>
      </c>
      <c r="AS26">
        <f t="shared" si="15"/>
        <v>-649.48902884452832</v>
      </c>
      <c r="AT26">
        <f t="shared" si="16"/>
        <v>-876.14043002118922</v>
      </c>
      <c r="AU26">
        <f t="shared" si="17"/>
        <v>-5637.7581196640976</v>
      </c>
      <c r="AW26">
        <v>23</v>
      </c>
      <c r="AX26">
        <f>IF(Z26&gt;0, (R26*SUMPRODUCT(K26:$K$98, X26:$X$98)-K26*$AZ$3)/Z26, 0)</f>
        <v>-1173945.7163355353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0.32445800000000002</v>
      </c>
      <c r="Q27" s="5">
        <f t="shared" si="29"/>
        <v>12.5</v>
      </c>
      <c r="R27">
        <f t="shared" si="0"/>
        <v>1000000</v>
      </c>
      <c r="S27">
        <f t="shared" si="1"/>
        <v>-1655370.6797292102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-62871.512174554897</v>
      </c>
      <c r="AC27">
        <f t="shared" si="2"/>
        <v>-59003.34275167733</v>
      </c>
      <c r="AE27">
        <f t="shared" si="3"/>
        <v>0</v>
      </c>
      <c r="AF27">
        <f t="shared" si="4"/>
        <v>0</v>
      </c>
      <c r="AG27">
        <f t="shared" si="5"/>
        <v>-0.44554479152464849</v>
      </c>
      <c r="AH27">
        <f t="shared" si="6"/>
        <v>-17376.582931626181</v>
      </c>
      <c r="AI27">
        <f t="shared" si="7"/>
        <v>-17377.028476417705</v>
      </c>
      <c r="AJ27">
        <f t="shared" si="8"/>
        <v>-3868.1694228775668</v>
      </c>
      <c r="AK27">
        <f t="shared" si="30"/>
        <v>-4401.0058522188428</v>
      </c>
      <c r="AL27">
        <f t="shared" si="9"/>
        <v>-25646.203751514113</v>
      </c>
      <c r="AN27">
        <f t="shared" si="10"/>
        <v>0</v>
      </c>
      <c r="AO27">
        <f t="shared" si="11"/>
        <v>0</v>
      </c>
      <c r="AP27">
        <f t="shared" si="12"/>
        <v>-7.5084997184046084E-2</v>
      </c>
      <c r="AQ27">
        <f t="shared" si="13"/>
        <v>-2928.3715247231548</v>
      </c>
      <c r="AR27">
        <f t="shared" si="14"/>
        <v>-2928.446609720339</v>
      </c>
      <c r="AS27">
        <f t="shared" si="15"/>
        <v>-651.87944231215965</v>
      </c>
      <c r="AT27">
        <f t="shared" si="16"/>
        <v>-741.6751767875644</v>
      </c>
      <c r="AU27">
        <f t="shared" si="17"/>
        <v>-4322.0012288200624</v>
      </c>
      <c r="AW27">
        <v>24</v>
      </c>
      <c r="AX27">
        <f>IF(Z27&gt;0, (R27*SUMPRODUCT(K27:$K$98, X27:$X$98)-K27*$AZ$3)/Z27, 0)</f>
        <v>-1655370.6797292102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0.36696200000000001</v>
      </c>
      <c r="Q28" s="5">
        <f t="shared" si="29"/>
        <v>12.5</v>
      </c>
      <c r="R28">
        <f t="shared" si="0"/>
        <v>1000000</v>
      </c>
      <c r="S28">
        <f t="shared" si="1"/>
        <v>-2467951.7097409233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-59003.34275167733</v>
      </c>
      <c r="AC28">
        <f t="shared" si="2"/>
        <v>-54806.560948080689</v>
      </c>
      <c r="AE28">
        <f t="shared" si="3"/>
        <v>0</v>
      </c>
      <c r="AF28">
        <f t="shared" si="4"/>
        <v>0</v>
      </c>
      <c r="AG28">
        <f t="shared" si="5"/>
        <v>-0.2775913358219339</v>
      </c>
      <c r="AH28">
        <f t="shared" si="6"/>
        <v>-13079.840622997446</v>
      </c>
      <c r="AI28">
        <f t="shared" si="7"/>
        <v>-13080.118214333268</v>
      </c>
      <c r="AJ28">
        <f t="shared" si="8"/>
        <v>-4196.7818035966411</v>
      </c>
      <c r="AK28">
        <f t="shared" si="30"/>
        <v>-4130.2339926174136</v>
      </c>
      <c r="AL28">
        <f t="shared" si="9"/>
        <v>-21407.134010547325</v>
      </c>
      <c r="AN28">
        <f t="shared" si="10"/>
        <v>0</v>
      </c>
      <c r="AO28">
        <f t="shared" si="11"/>
        <v>0</v>
      </c>
      <c r="AP28">
        <f t="shared" si="12"/>
        <v>-4.1768577210315808E-2</v>
      </c>
      <c r="AQ28">
        <f t="shared" si="13"/>
        <v>-1968.0957669037089</v>
      </c>
      <c r="AR28">
        <f t="shared" si="14"/>
        <v>-1968.1375354809193</v>
      </c>
      <c r="AS28">
        <f t="shared" si="15"/>
        <v>-631.4808215441567</v>
      </c>
      <c r="AT28">
        <f t="shared" si="16"/>
        <v>-621.46751413010111</v>
      </c>
      <c r="AU28">
        <f t="shared" si="17"/>
        <v>-3221.0858711551773</v>
      </c>
      <c r="AW28">
        <v>25</v>
      </c>
      <c r="AX28">
        <f>IF(Z28&gt;0, (R28*SUMPRODUCT(K28:$K$98, X28:$X$98)-K28*$AZ$3)/Z28, 0)</f>
        <v>-2467951.7097409233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0.41335300000000003</v>
      </c>
      <c r="Q29" s="5">
        <f t="shared" si="29"/>
        <v>12.5</v>
      </c>
      <c r="R29">
        <f t="shared" si="0"/>
        <v>1000000</v>
      </c>
      <c r="S29">
        <f t="shared" si="1"/>
        <v>-3936732.0808040309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-54806.560948080689</v>
      </c>
      <c r="AC29">
        <f t="shared" si="2"/>
        <v>-50412.912671841725</v>
      </c>
      <c r="AE29">
        <f t="shared" si="3"/>
        <v>0</v>
      </c>
      <c r="AF29">
        <f t="shared" si="4"/>
        <v>0</v>
      </c>
      <c r="AG29">
        <f t="shared" si="5"/>
        <v>-0.16007221102771071</v>
      </c>
      <c r="AH29">
        <f t="shared" si="6"/>
        <v>-9179.4569148803093</v>
      </c>
      <c r="AI29">
        <f t="shared" si="7"/>
        <v>-9179.6169870913363</v>
      </c>
      <c r="AJ29">
        <f t="shared" si="8"/>
        <v>-4393.6482762389642</v>
      </c>
      <c r="AK29">
        <f t="shared" si="30"/>
        <v>-3836.4592663656485</v>
      </c>
      <c r="AL29">
        <f t="shared" si="9"/>
        <v>-17409.724529695948</v>
      </c>
      <c r="AN29">
        <f t="shared" si="10"/>
        <v>0</v>
      </c>
      <c r="AO29">
        <f t="shared" si="11"/>
        <v>0</v>
      </c>
      <c r="AP29">
        <f t="shared" si="12"/>
        <v>-2.1505111377318729E-2</v>
      </c>
      <c r="AQ29">
        <f t="shared" si="13"/>
        <v>-1233.2261925439766</v>
      </c>
      <c r="AR29">
        <f t="shared" si="14"/>
        <v>-1233.2476976553537</v>
      </c>
      <c r="AS29">
        <f t="shared" si="15"/>
        <v>-590.27044686055194</v>
      </c>
      <c r="AT29">
        <f t="shared" si="16"/>
        <v>-515.41415769822333</v>
      </c>
      <c r="AU29">
        <f t="shared" si="17"/>
        <v>-2338.9323022141289</v>
      </c>
      <c r="AW29">
        <v>26</v>
      </c>
      <c r="AX29">
        <f>IF(Z29&gt;0, (R29*SUMPRODUCT(K29:$K$98, X29:$X$98)-K29*$AZ$3)/Z29, 0)</f>
        <v>-3936732.0808040309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0.46434700000000001</v>
      </c>
      <c r="Q30" s="5">
        <f t="shared" si="29"/>
        <v>12.5</v>
      </c>
      <c r="R30">
        <f t="shared" si="0"/>
        <v>1000000</v>
      </c>
      <c r="S30">
        <f t="shared" si="1"/>
        <v>-6828600.908465554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-50412.912671841725</v>
      </c>
      <c r="AC30">
        <f t="shared" si="2"/>
        <v>-45966.010254436886</v>
      </c>
      <c r="AE30">
        <f t="shared" si="3"/>
        <v>0</v>
      </c>
      <c r="AF30">
        <f t="shared" si="4"/>
        <v>0</v>
      </c>
      <c r="AG30">
        <f t="shared" si="5"/>
        <v>-8.4142437943349233E-2</v>
      </c>
      <c r="AH30">
        <f t="shared" si="6"/>
        <v>-5946.3240779267517</v>
      </c>
      <c r="AI30">
        <f t="shared" si="7"/>
        <v>-5946.4082203646949</v>
      </c>
      <c r="AJ30">
        <f t="shared" si="8"/>
        <v>-4446.9024174048391</v>
      </c>
      <c r="AK30">
        <f t="shared" si="30"/>
        <v>-3528.903887028921</v>
      </c>
      <c r="AL30">
        <f t="shared" si="9"/>
        <v>-13922.214524798454</v>
      </c>
      <c r="AN30">
        <f t="shared" si="10"/>
        <v>0</v>
      </c>
      <c r="AO30">
        <f t="shared" si="11"/>
        <v>0</v>
      </c>
      <c r="AP30">
        <f t="shared" si="12"/>
        <v>-1.0093059206090825E-2</v>
      </c>
      <c r="AQ30">
        <f t="shared" si="13"/>
        <v>-713.27385376598716</v>
      </c>
      <c r="AR30">
        <f t="shared" si="14"/>
        <v>-713.28394682519331</v>
      </c>
      <c r="AS30">
        <f t="shared" si="15"/>
        <v>-533.41512891264006</v>
      </c>
      <c r="AT30">
        <f t="shared" si="16"/>
        <v>-423.29930930177204</v>
      </c>
      <c r="AU30">
        <f t="shared" si="17"/>
        <v>-1669.9983850396052</v>
      </c>
      <c r="AW30">
        <v>27</v>
      </c>
      <c r="AX30">
        <f>IF(Z30&gt;0, (R30*SUMPRODUCT(K30:$K$98, X30:$X$98)-K30*$AZ$3)/Z30, 0)</f>
        <v>-6828600.908465554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0.52171199999999995</v>
      </c>
      <c r="Q31" s="5">
        <f t="shared" si="29"/>
        <v>12.5</v>
      </c>
      <c r="R31">
        <f t="shared" si="0"/>
        <v>1000000</v>
      </c>
      <c r="S31">
        <f t="shared" si="1"/>
        <v>-13199455.834382489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-45966.010254436886</v>
      </c>
      <c r="AC31">
        <f t="shared" si="2"/>
        <v>-41607.74070646285</v>
      </c>
      <c r="AE31">
        <f t="shared" si="3"/>
        <v>0</v>
      </c>
      <c r="AF31">
        <f t="shared" si="4"/>
        <v>0</v>
      </c>
      <c r="AG31">
        <f t="shared" si="5"/>
        <v>-3.9402893979615133E-2</v>
      </c>
      <c r="AH31">
        <f t="shared" si="6"/>
        <v>-3511.8495667440488</v>
      </c>
      <c r="AI31">
        <f t="shared" si="7"/>
        <v>-3511.8889696380284</v>
      </c>
      <c r="AJ31">
        <f t="shared" si="8"/>
        <v>-4358.269547974036</v>
      </c>
      <c r="AK31">
        <f t="shared" si="30"/>
        <v>-3217.6207178105824</v>
      </c>
      <c r="AL31">
        <f t="shared" si="9"/>
        <v>-11087.779235422648</v>
      </c>
      <c r="AN31">
        <f t="shared" si="10"/>
        <v>0</v>
      </c>
      <c r="AO31">
        <f t="shared" si="11"/>
        <v>0</v>
      </c>
      <c r="AP31">
        <f t="shared" si="12"/>
        <v>-4.2200522406266611E-3</v>
      </c>
      <c r="AQ31">
        <f t="shared" si="13"/>
        <v>-376.11929318057537</v>
      </c>
      <c r="AR31">
        <f t="shared" si="14"/>
        <v>-376.12351323281598</v>
      </c>
      <c r="AS31">
        <f t="shared" si="15"/>
        <v>-466.77092247838033</v>
      </c>
      <c r="AT31">
        <f t="shared" si="16"/>
        <v>-344.60736631954211</v>
      </c>
      <c r="AU31">
        <f t="shared" si="17"/>
        <v>-1187.5018020307386</v>
      </c>
      <c r="AW31">
        <v>28</v>
      </c>
      <c r="AX31">
        <f>IF(Z31&gt;0, (R31*SUMPRODUCT(K31:$K$98, X31:$X$98)-K31*$AZ$3)/Z31, 0)</f>
        <v>-13199455.834382489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0.58618000000000003</v>
      </c>
      <c r="Q32" s="5">
        <f t="shared" si="29"/>
        <v>12.5</v>
      </c>
      <c r="R32">
        <f t="shared" si="0"/>
        <v>1000000</v>
      </c>
      <c r="S32">
        <f t="shared" si="1"/>
        <v>-29424693.166691791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-41607.74070646285</v>
      </c>
      <c r="AC32">
        <f t="shared" si="2"/>
        <v>-37455.696248089844</v>
      </c>
      <c r="AE32">
        <f t="shared" si="3"/>
        <v>0</v>
      </c>
      <c r="AF32">
        <f t="shared" si="4"/>
        <v>0</v>
      </c>
      <c r="AG32">
        <f t="shared" si="5"/>
        <v>-1.5911676646848182E-2</v>
      </c>
      <c r="AH32">
        <f t="shared" si="6"/>
        <v>-1847.7750714376641</v>
      </c>
      <c r="AI32">
        <f t="shared" si="7"/>
        <v>-1847.7909831143108</v>
      </c>
      <c r="AJ32">
        <f t="shared" si="8"/>
        <v>-4152.0444583730059</v>
      </c>
      <c r="AK32">
        <f t="shared" si="30"/>
        <v>-2912.5418494523997</v>
      </c>
      <c r="AL32">
        <f t="shared" si="9"/>
        <v>-8912.3772909397157</v>
      </c>
      <c r="AN32">
        <f t="shared" si="10"/>
        <v>0</v>
      </c>
      <c r="AO32">
        <f t="shared" si="11"/>
        <v>0</v>
      </c>
      <c r="AP32">
        <f t="shared" si="12"/>
        <v>-1.5215549069730874E-3</v>
      </c>
      <c r="AQ32">
        <f t="shared" si="13"/>
        <v>-176.69358731503829</v>
      </c>
      <c r="AR32">
        <f t="shared" si="14"/>
        <v>-176.69510886994524</v>
      </c>
      <c r="AS32">
        <f t="shared" si="15"/>
        <v>-397.03946729330113</v>
      </c>
      <c r="AT32">
        <f t="shared" si="16"/>
        <v>-278.51196584469238</v>
      </c>
      <c r="AU32">
        <f t="shared" si="17"/>
        <v>-852.24654200793861</v>
      </c>
      <c r="AW32">
        <v>29</v>
      </c>
      <c r="AX32">
        <f>IF(Z32&gt;0, (R32*SUMPRODUCT(K32:$K$98, X32:$X$98)-K32*$AZ$3)/Z32, 0)</f>
        <v>-29424693.166691791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0.65888599999999997</v>
      </c>
      <c r="Q33" s="5">
        <f t="shared" si="29"/>
        <v>12.5</v>
      </c>
      <c r="R33">
        <f t="shared" si="0"/>
        <v>1000000</v>
      </c>
      <c r="S33">
        <f t="shared" si="1"/>
        <v>-79692710.110759974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-37455.696248089844</v>
      </c>
      <c r="AC33">
        <f t="shared" si="2"/>
        <v>-33589.386485803465</v>
      </c>
      <c r="AE33">
        <f t="shared" si="3"/>
        <v>0</v>
      </c>
      <c r="AF33">
        <f t="shared" si="4"/>
        <v>0</v>
      </c>
      <c r="AG33">
        <f t="shared" si="5"/>
        <v>-5.2685789012444882E-3</v>
      </c>
      <c r="AH33">
        <f t="shared" si="6"/>
        <v>-838.71847833081677</v>
      </c>
      <c r="AI33">
        <f t="shared" si="7"/>
        <v>-838.72374690971799</v>
      </c>
      <c r="AJ33">
        <f t="shared" si="8"/>
        <v>-3866.3097622863788</v>
      </c>
      <c r="AK33">
        <f t="shared" si="30"/>
        <v>-2621.8987373662894</v>
      </c>
      <c r="AL33">
        <f t="shared" si="9"/>
        <v>-7326.9322465623864</v>
      </c>
      <c r="AN33">
        <f t="shared" si="10"/>
        <v>0</v>
      </c>
      <c r="AO33">
        <f t="shared" si="11"/>
        <v>0</v>
      </c>
      <c r="AP33">
        <f t="shared" si="12"/>
        <v>-4.49828688810256E-4</v>
      </c>
      <c r="AQ33">
        <f t="shared" si="13"/>
        <v>-71.609373316847808</v>
      </c>
      <c r="AR33">
        <f t="shared" si="14"/>
        <v>-71.609823145536623</v>
      </c>
      <c r="AS33">
        <f t="shared" si="15"/>
        <v>-330.10363581966368</v>
      </c>
      <c r="AT33">
        <f t="shared" si="16"/>
        <v>-223.85643136978686</v>
      </c>
      <c r="AU33">
        <f t="shared" si="17"/>
        <v>-625.56989033498724</v>
      </c>
      <c r="AW33">
        <v>30</v>
      </c>
      <c r="AX33">
        <f>IF(Z33&gt;0, (R33*SUMPRODUCT(K33:$K$98, X33:$X$98)-K33*$AZ$3)/Z33, 0)</f>
        <v>-79692710.110759974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0.73742600000000003</v>
      </c>
      <c r="Q34" s="5">
        <f t="shared" si="29"/>
        <v>12.5</v>
      </c>
      <c r="R34">
        <f t="shared" si="0"/>
        <v>1000000</v>
      </c>
      <c r="S34">
        <f t="shared" si="1"/>
        <v>-282285966.70995408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-33589.386485803465</v>
      </c>
      <c r="AC34">
        <f t="shared" si="2"/>
        <v>-30051.171439833339</v>
      </c>
      <c r="AE34">
        <f t="shared" si="3"/>
        <v>0</v>
      </c>
      <c r="AF34">
        <f t="shared" si="4"/>
        <v>0</v>
      </c>
      <c r="AG34">
        <f t="shared" si="5"/>
        <v>-1.3307060474029252E-3</v>
      </c>
      <c r="AH34">
        <f t="shared" si="6"/>
        <v>-310.81496518632946</v>
      </c>
      <c r="AI34">
        <f t="shared" si="7"/>
        <v>-310.81629589237684</v>
      </c>
      <c r="AJ34">
        <f t="shared" si="8"/>
        <v>-3538.2150459701261</v>
      </c>
      <c r="AK34">
        <f t="shared" si="30"/>
        <v>-2351.2570540062429</v>
      </c>
      <c r="AL34">
        <f t="shared" si="9"/>
        <v>-6200.2883958687453</v>
      </c>
      <c r="AN34">
        <f t="shared" si="10"/>
        <v>0</v>
      </c>
      <c r="AO34">
        <f t="shared" si="11"/>
        <v>0</v>
      </c>
      <c r="AP34">
        <f t="shared" si="12"/>
        <v>-1.0144199218532284E-4</v>
      </c>
      <c r="AQ34">
        <f t="shared" si="13"/>
        <v>-23.693955048185135</v>
      </c>
      <c r="AR34">
        <f t="shared" si="14"/>
        <v>-23.694056490177317</v>
      </c>
      <c r="AS34">
        <f t="shared" si="15"/>
        <v>-269.72416916853058</v>
      </c>
      <c r="AT34">
        <f t="shared" si="16"/>
        <v>-179.240336484295</v>
      </c>
      <c r="AU34">
        <f t="shared" si="17"/>
        <v>-472.65856214300283</v>
      </c>
      <c r="AW34">
        <v>31</v>
      </c>
      <c r="AX34">
        <f>IF(Z34&gt;0, (R34*SUMPRODUCT(K34:$K$98, X34:$X$98)-K34*$AZ$3)/Z34, 0)</f>
        <v>-282285966.70995408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0.819492</v>
      </c>
      <c r="Q35" s="5">
        <f t="shared" si="29"/>
        <v>12.5</v>
      </c>
      <c r="R35">
        <f t="shared" ref="R35:R69" si="31">$C$6</f>
        <v>1000000</v>
      </c>
      <c r="S35">
        <f t="shared" ref="S35:S69" si="32">AX35</f>
        <v>-1479301349.2004373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-30051.171439833339</v>
      </c>
      <c r="AC35">
        <f t="shared" ref="AC35:AC69" si="33">S35*Z35</f>
        <v>-26851.807877661005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-2.2689602673057804E-4</v>
      </c>
      <c r="AH35">
        <f t="shared" ref="AH35:AH69" si="37">-X35*R35</f>
        <v>-87.24023681586543</v>
      </c>
      <c r="AI35">
        <f t="shared" ref="AI35:AI66" si="38">SUM(AE35:AH35)</f>
        <v>-87.240463711892161</v>
      </c>
      <c r="AJ35">
        <f t="shared" ref="AJ35:AJ69" si="39">AB35-AC35</f>
        <v>-3199.3635621723333</v>
      </c>
      <c r="AK35">
        <f t="shared" si="30"/>
        <v>-2103.582000788334</v>
      </c>
      <c r="AL35">
        <f t="shared" ref="AL35:AL66" si="40">SUM(AI35:AK35)</f>
        <v>-5390.1860266725598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-1.5443456431727708E-5</v>
      </c>
      <c r="AQ35">
        <f t="shared" ref="AQ35:AQ69" si="44">AH35*$K35</f>
        <v>-5.9379215042810412</v>
      </c>
      <c r="AR35">
        <f t="shared" ref="AR35:AR69" si="45">AI35*$K35</f>
        <v>-5.937936947737473</v>
      </c>
      <c r="AS35">
        <f t="shared" ref="AS35:AS69" si="46">AJ35*$K35</f>
        <v>-217.76155578226735</v>
      </c>
      <c r="AT35">
        <f t="shared" ref="AT35:AT69" si="47">AK35*$K35</f>
        <v>-143.17825414508735</v>
      </c>
      <c r="AU35">
        <f t="shared" ref="AU35:AU69" si="48">AL35*$K35</f>
        <v>-366.87774687509221</v>
      </c>
      <c r="AW35">
        <v>32</v>
      </c>
      <c r="AX35">
        <f>IF(Z35&gt;0, (R35*SUMPRODUCT(K35:$K$98, X35:$X$98)-K35*$AZ$3)/Z35, 0)</f>
        <v>-1479301349.2004373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0.82196330200000001</v>
      </c>
      <c r="Q36" s="5">
        <f t="shared" si="29"/>
        <v>12.5</v>
      </c>
      <c r="R36">
        <f t="shared" si="31"/>
        <v>1000000</v>
      </c>
      <c r="S36">
        <f t="shared" si="32"/>
        <v>-7861916909.0525188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-26851.807877661005</v>
      </c>
      <c r="AC36">
        <f t="shared" si="33"/>
        <v>-23980.015873075539</v>
      </c>
      <c r="AE36">
        <f t="shared" si="34"/>
        <v>0</v>
      </c>
      <c r="AF36">
        <f t="shared" si="35"/>
        <v>0</v>
      </c>
      <c r="AG36">
        <f t="shared" si="36"/>
        <v>-3.8126859121126061E-5</v>
      </c>
      <c r="AH36">
        <f t="shared" si="37"/>
        <v>-14.920016587371695</v>
      </c>
      <c r="AI36">
        <f t="shared" si="38"/>
        <v>-14.920054714230815</v>
      </c>
      <c r="AJ36">
        <f t="shared" si="39"/>
        <v>-2871.7920045854662</v>
      </c>
      <c r="AK36">
        <f t="shared" si="30"/>
        <v>-1879.6265514362706</v>
      </c>
      <c r="AL36">
        <f t="shared" si="40"/>
        <v>-4766.3386107359674</v>
      </c>
      <c r="AN36">
        <f t="shared" si="41"/>
        <v>0</v>
      </c>
      <c r="AO36">
        <f t="shared" si="42"/>
        <v>0</v>
      </c>
      <c r="AP36">
        <f t="shared" si="43"/>
        <v>-2.3170244861557013E-6</v>
      </c>
      <c r="AQ36">
        <f t="shared" si="44"/>
        <v>-0.90671103163686018</v>
      </c>
      <c r="AR36">
        <f t="shared" si="45"/>
        <v>-0.90671334866134634</v>
      </c>
      <c r="AS36">
        <f t="shared" si="46"/>
        <v>-174.52296221494177</v>
      </c>
      <c r="AT36">
        <f t="shared" si="47"/>
        <v>-114.22762967886484</v>
      </c>
      <c r="AU36">
        <f t="shared" si="48"/>
        <v>-289.65730524246794</v>
      </c>
      <c r="AW36">
        <v>33</v>
      </c>
      <c r="AX36">
        <f>IF(Z36&gt;0, (R36*SUMPRODUCT(K36:$K$98, X36:$X$98)-K36*$AZ$3)/Z36, 0)</f>
        <v>-7861916909.0525188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0.82463276399999996</v>
      </c>
      <c r="Q37" s="5">
        <f t="shared" ref="Q37:Q69" si="60">$C$8</f>
        <v>12.5</v>
      </c>
      <c r="R37">
        <f t="shared" si="31"/>
        <v>1000000</v>
      </c>
      <c r="S37">
        <f t="shared" si="32"/>
        <v>-42449935254.80735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-23980.015873075539</v>
      </c>
      <c r="AC37">
        <f t="shared" si="33"/>
        <v>-21411.520864384187</v>
      </c>
      <c r="AE37">
        <f t="shared" si="34"/>
        <v>0</v>
      </c>
      <c r="AF37">
        <f t="shared" si="35"/>
        <v>0</v>
      </c>
      <c r="AG37">
        <f t="shared" si="36"/>
        <v>-6.304933310222006E-6</v>
      </c>
      <c r="AH37">
        <f t="shared" si="37"/>
        <v>-2.5152525775754233</v>
      </c>
      <c r="AI37">
        <f t="shared" si="38"/>
        <v>-2.5152588825087334</v>
      </c>
      <c r="AJ37">
        <f t="shared" si="39"/>
        <v>-2568.4950086913523</v>
      </c>
      <c r="AK37">
        <f t="shared" si="30"/>
        <v>-1678.6011111152879</v>
      </c>
      <c r="AL37">
        <f t="shared" si="40"/>
        <v>-4249.6113786891492</v>
      </c>
      <c r="AN37">
        <f t="shared" si="41"/>
        <v>0</v>
      </c>
      <c r="AO37">
        <f t="shared" si="42"/>
        <v>0</v>
      </c>
      <c r="AP37">
        <f t="shared" si="43"/>
        <v>-3.4210708483918624E-7</v>
      </c>
      <c r="AQ37">
        <f t="shared" si="44"/>
        <v>-0.13647816473387539</v>
      </c>
      <c r="AR37">
        <f t="shared" si="45"/>
        <v>-0.13647850684096022</v>
      </c>
      <c r="AS37">
        <f t="shared" si="46"/>
        <v>-139.36711089755499</v>
      </c>
      <c r="AT37">
        <f t="shared" si="47"/>
        <v>-91.081269931981168</v>
      </c>
      <c r="AU37">
        <f t="shared" si="48"/>
        <v>-230.58485933637715</v>
      </c>
      <c r="AW37">
        <v>34</v>
      </c>
      <c r="AX37">
        <f>IF(Z37&gt;0, (R37*SUMPRODUCT(K37:$K$98, X37:$X$98)-K37*$AZ$3)/Z37, 0)</f>
        <v>-42449935254.80735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0.82757423799999996</v>
      </c>
      <c r="Q38" s="5">
        <f t="shared" si="60"/>
        <v>12.5</v>
      </c>
      <c r="R38">
        <f t="shared" si="31"/>
        <v>1000000</v>
      </c>
      <c r="S38">
        <f t="shared" si="32"/>
        <v>-233349463793.18021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-21411.520864384187</v>
      </c>
      <c r="AC38">
        <f t="shared" si="33"/>
        <v>-19117.548664224829</v>
      </c>
      <c r="AE38">
        <f t="shared" si="34"/>
        <v>0</v>
      </c>
      <c r="AF38">
        <f t="shared" si="35"/>
        <v>0</v>
      </c>
      <c r="AG38">
        <f t="shared" si="36"/>
        <v>-1.0240835972719918E-6</v>
      </c>
      <c r="AH38">
        <f t="shared" si="37"/>
        <v>-0.4174240303878235</v>
      </c>
      <c r="AI38">
        <f t="shared" si="38"/>
        <v>-0.41742505447142075</v>
      </c>
      <c r="AJ38">
        <f t="shared" si="39"/>
        <v>-2293.9722001593582</v>
      </c>
      <c r="AK38">
        <f t="shared" si="30"/>
        <v>-1498.8064605068932</v>
      </c>
      <c r="AL38">
        <f t="shared" si="40"/>
        <v>-3793.1960857207232</v>
      </c>
      <c r="AN38">
        <f t="shared" si="41"/>
        <v>0</v>
      </c>
      <c r="AO38">
        <f t="shared" si="42"/>
        <v>0</v>
      </c>
      <c r="AP38">
        <f t="shared" si="43"/>
        <v>-4.9613396375538816E-8</v>
      </c>
      <c r="AQ38">
        <f t="shared" si="44"/>
        <v>-2.0222786432156491E-2</v>
      </c>
      <c r="AR38">
        <f t="shared" si="45"/>
        <v>-2.0222836045552865E-2</v>
      </c>
      <c r="AS38">
        <f t="shared" si="46"/>
        <v>-111.13521625007068</v>
      </c>
      <c r="AT38">
        <f t="shared" si="47"/>
        <v>-72.612118008171706</v>
      </c>
      <c r="AU38">
        <f t="shared" si="48"/>
        <v>-183.76755709428798</v>
      </c>
      <c r="AW38">
        <v>35</v>
      </c>
      <c r="AX38">
        <f>IF(Z38&gt;0, (R38*SUMPRODUCT(K38:$K$98, X38:$X$98)-K38*$AZ$3)/Z38, 0)</f>
        <v>-233349463793.18021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0.83082719400000005</v>
      </c>
      <c r="Q39" s="5">
        <f t="shared" si="60"/>
        <v>12.5</v>
      </c>
      <c r="R39">
        <f t="shared" si="31"/>
        <v>1000000</v>
      </c>
      <c r="S39">
        <f t="shared" si="32"/>
        <v>-1308941876878.8552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-19117.548664224829</v>
      </c>
      <c r="AC39">
        <f t="shared" si="33"/>
        <v>-17069.257567079032</v>
      </c>
      <c r="AE39">
        <f t="shared" si="34"/>
        <v>0</v>
      </c>
      <c r="AF39">
        <f t="shared" si="35"/>
        <v>0</v>
      </c>
      <c r="AG39">
        <f t="shared" si="36"/>
        <v>-1.6300625975635681E-7</v>
      </c>
      <c r="AH39">
        <f t="shared" si="37"/>
        <v>-6.8066920123433197E-2</v>
      </c>
      <c r="AI39">
        <f t="shared" si="38"/>
        <v>-6.8067083129692951E-2</v>
      </c>
      <c r="AJ39">
        <f t="shared" si="39"/>
        <v>-2048.2910971457968</v>
      </c>
      <c r="AK39">
        <f t="shared" si="30"/>
        <v>-1338.2284064957382</v>
      </c>
      <c r="AL39">
        <f t="shared" si="40"/>
        <v>-3386.5875707246651</v>
      </c>
      <c r="AN39">
        <f t="shared" si="41"/>
        <v>0</v>
      </c>
      <c r="AO39">
        <f t="shared" si="42"/>
        <v>0</v>
      </c>
      <c r="AP39">
        <f t="shared" si="43"/>
        <v>-7.0509852823970887E-9</v>
      </c>
      <c r="AQ39">
        <f t="shared" si="44"/>
        <v>-2.9442970639641914E-3</v>
      </c>
      <c r="AR39">
        <f t="shared" si="45"/>
        <v>-2.944304114949474E-3</v>
      </c>
      <c r="AS39">
        <f t="shared" si="46"/>
        <v>-88.600710191295462</v>
      </c>
      <c r="AT39">
        <f t="shared" si="47"/>
        <v>-57.886297205952467</v>
      </c>
      <c r="AU39">
        <f t="shared" si="48"/>
        <v>-146.48995170136288</v>
      </c>
      <c r="AW39">
        <v>36</v>
      </c>
      <c r="AX39">
        <f>IF(Z39&gt;0, (R39*SUMPRODUCT(K39:$K$98, X39:$X$98)-K39*$AZ$3)/Z39, 0)</f>
        <v>-1308941876878.8552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0.83405797299999995</v>
      </c>
      <c r="Q40" s="5">
        <f t="shared" si="60"/>
        <v>12.5</v>
      </c>
      <c r="R40">
        <f t="shared" si="31"/>
        <v>1000000</v>
      </c>
      <c r="S40">
        <f t="shared" si="32"/>
        <v>-7494440879214.1055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-17069.257567079032</v>
      </c>
      <c r="AC40">
        <f t="shared" si="33"/>
        <v>-15240.411118579465</v>
      </c>
      <c r="AE40">
        <f t="shared" si="34"/>
        <v>0</v>
      </c>
      <c r="AF40">
        <f t="shared" si="35"/>
        <v>0</v>
      </c>
      <c r="AG40">
        <f t="shared" si="36"/>
        <v>-2.5419526560094819E-8</v>
      </c>
      <c r="AH40">
        <f t="shared" si="37"/>
        <v>-1.0876533647895875E-2</v>
      </c>
      <c r="AI40">
        <f t="shared" si="38"/>
        <v>-1.0876559067422435E-2</v>
      </c>
      <c r="AJ40">
        <f t="shared" si="39"/>
        <v>-1828.8464484995675</v>
      </c>
      <c r="AK40">
        <f t="shared" ref="AK40:AK69" si="61">G40*SUM(AB40:AB40, AE40:AF40)</f>
        <v>-1194.8480296955324</v>
      </c>
      <c r="AL40">
        <f t="shared" si="40"/>
        <v>-3023.7053547541673</v>
      </c>
      <c r="AN40">
        <f t="shared" si="41"/>
        <v>0</v>
      </c>
      <c r="AO40">
        <f t="shared" si="42"/>
        <v>0</v>
      </c>
      <c r="AP40">
        <f t="shared" si="43"/>
        <v>-9.8173655114658017E-10</v>
      </c>
      <c r="AQ40">
        <f t="shared" si="44"/>
        <v>-4.2006646373492484E-4</v>
      </c>
      <c r="AR40">
        <f t="shared" si="45"/>
        <v>-4.2006744547147599E-4</v>
      </c>
      <c r="AS40">
        <f t="shared" si="46"/>
        <v>-70.632527347902737</v>
      </c>
      <c r="AT40">
        <f t="shared" si="47"/>
        <v>-46.146649546930156</v>
      </c>
      <c r="AU40">
        <f t="shared" si="48"/>
        <v>-116.77959696227836</v>
      </c>
      <c r="AW40">
        <v>37</v>
      </c>
      <c r="AX40">
        <f>IF(Z40&gt;0, (R40*SUMPRODUCT(K40:$K$98, X40:$X$98)-K40*$AZ$3)/Z40, 0)</f>
        <v>-7494440879214.1055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0.83754713300000005</v>
      </c>
      <c r="Q41" s="5">
        <f t="shared" si="60"/>
        <v>12.5</v>
      </c>
      <c r="R41">
        <f t="shared" si="31"/>
        <v>1000000</v>
      </c>
      <c r="S41">
        <f t="shared" si="32"/>
        <v>-43892026324301.211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-15240.411118579465</v>
      </c>
      <c r="AC41">
        <f t="shared" si="33"/>
        <v>-13607.510295077504</v>
      </c>
      <c r="AE41">
        <f t="shared" si="34"/>
        <v>0</v>
      </c>
      <c r="AF41">
        <f t="shared" si="35"/>
        <v>0</v>
      </c>
      <c r="AG41">
        <f t="shared" si="36"/>
        <v>-3.8752797018691029E-9</v>
      </c>
      <c r="AH41">
        <f t="shared" si="37"/>
        <v>-1.7032041274099813E-3</v>
      </c>
      <c r="AI41">
        <f t="shared" si="38"/>
        <v>-1.7032080026896832E-3</v>
      </c>
      <c r="AJ41">
        <f t="shared" si="39"/>
        <v>-1632.900823501961</v>
      </c>
      <c r="AK41">
        <f t="shared" si="61"/>
        <v>-1066.8287783005626</v>
      </c>
      <c r="AL41">
        <f t="shared" si="40"/>
        <v>-2699.7313050105263</v>
      </c>
      <c r="AN41">
        <f t="shared" si="41"/>
        <v>0</v>
      </c>
      <c r="AO41">
        <f t="shared" si="42"/>
        <v>0</v>
      </c>
      <c r="AP41">
        <f t="shared" si="43"/>
        <v>-1.336326355901681E-10</v>
      </c>
      <c r="AQ41">
        <f t="shared" si="44"/>
        <v>-5.8732188126723285E-5</v>
      </c>
      <c r="AR41">
        <f t="shared" si="45"/>
        <v>-5.8732321759358875E-5</v>
      </c>
      <c r="AS41">
        <f t="shared" si="46"/>
        <v>-56.30789452350438</v>
      </c>
      <c r="AT41">
        <f t="shared" si="47"/>
        <v>-36.787832707657998</v>
      </c>
      <c r="AU41">
        <f t="shared" si="48"/>
        <v>-93.095785963484133</v>
      </c>
      <c r="AW41">
        <v>38</v>
      </c>
      <c r="AX41">
        <f>IF(Z41&gt;0, (R41*SUMPRODUCT(K41:$K$98, X41:$X$98)-K41*$AZ$3)/Z41, 0)</f>
        <v>-43892026324301.211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0.841203123</v>
      </c>
      <c r="Q42" s="5">
        <f t="shared" si="60"/>
        <v>12.5</v>
      </c>
      <c r="R42">
        <f t="shared" si="31"/>
        <v>1000000</v>
      </c>
      <c r="S42">
        <f t="shared" si="32"/>
        <v>-263374542357317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-13607.510295077504</v>
      </c>
      <c r="AC42">
        <f t="shared" si="33"/>
        <v>-12149.562814909315</v>
      </c>
      <c r="AE42">
        <f t="shared" si="34"/>
        <v>0</v>
      </c>
      <c r="AF42">
        <f t="shared" si="35"/>
        <v>0</v>
      </c>
      <c r="AG42">
        <f t="shared" si="36"/>
        <v>-5.7662951713961372E-10</v>
      </c>
      <c r="AH42">
        <f t="shared" si="37"/>
        <v>-2.6079179101686384E-4</v>
      </c>
      <c r="AI42">
        <f t="shared" si="38"/>
        <v>-2.6079236764638098E-4</v>
      </c>
      <c r="AJ42">
        <f t="shared" si="39"/>
        <v>-1457.9474801681881</v>
      </c>
      <c r="AK42">
        <f t="shared" si="61"/>
        <v>-952.52572065542529</v>
      </c>
      <c r="AL42">
        <f t="shared" si="40"/>
        <v>-2410.4734616159813</v>
      </c>
      <c r="AN42">
        <f t="shared" si="41"/>
        <v>0</v>
      </c>
      <c r="AO42">
        <f t="shared" si="42"/>
        <v>0</v>
      </c>
      <c r="AP42">
        <f t="shared" si="43"/>
        <v>-1.7753677536692918E-11</v>
      </c>
      <c r="AQ42">
        <f t="shared" si="44"/>
        <v>-8.0294421709407385E-6</v>
      </c>
      <c r="AR42">
        <f t="shared" si="45"/>
        <v>-8.0294599246182746E-6</v>
      </c>
      <c r="AS42">
        <f t="shared" si="46"/>
        <v>-44.888318511230459</v>
      </c>
      <c r="AT42">
        <f t="shared" si="47"/>
        <v>-29.32703579554704</v>
      </c>
      <c r="AU42">
        <f t="shared" si="48"/>
        <v>-74.215362336237433</v>
      </c>
      <c r="AW42">
        <v>39</v>
      </c>
      <c r="AX42">
        <f>IF(Z42&gt;0, (R42*SUMPRODUCT(K42:$K$98, X42:$X$98)-K42*$AZ$3)/Z42, 0)</f>
        <v>-263374542357317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0.84498057100000001</v>
      </c>
      <c r="Q43" s="5">
        <f t="shared" si="60"/>
        <v>12.5</v>
      </c>
      <c r="R43">
        <f t="shared" si="31"/>
        <v>1000000</v>
      </c>
      <c r="S43">
        <f t="shared" si="32"/>
        <v>-1621547148299784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-12149.562814909315</v>
      </c>
      <c r="AC43">
        <f t="shared" si="33"/>
        <v>-10847.823948920566</v>
      </c>
      <c r="AE43">
        <f t="shared" si="34"/>
        <v>0</v>
      </c>
      <c r="AF43">
        <f t="shared" si="35"/>
        <v>0</v>
      </c>
      <c r="AG43">
        <f t="shared" si="36"/>
        <v>-8.3622483320132478E-11</v>
      </c>
      <c r="AH43">
        <f t="shared" si="37"/>
        <v>-3.8979259091846807E-5</v>
      </c>
      <c r="AI43">
        <f t="shared" si="38"/>
        <v>-3.8979342714330128E-5</v>
      </c>
      <c r="AJ43">
        <f t="shared" si="39"/>
        <v>-1301.7388659887492</v>
      </c>
      <c r="AK43">
        <f t="shared" si="61"/>
        <v>-850.46939704365218</v>
      </c>
      <c r="AL43">
        <f t="shared" si="40"/>
        <v>-2152.2083020117443</v>
      </c>
      <c r="AN43">
        <f t="shared" si="41"/>
        <v>0</v>
      </c>
      <c r="AO43">
        <f t="shared" si="42"/>
        <v>0</v>
      </c>
      <c r="AP43">
        <f t="shared" si="43"/>
        <v>-2.2987751598404759E-12</v>
      </c>
      <c r="AQ43">
        <f t="shared" si="44"/>
        <v>-1.0715366130217611E-6</v>
      </c>
      <c r="AR43">
        <f t="shared" si="45"/>
        <v>-1.071538911796921E-6</v>
      </c>
      <c r="AS43">
        <f t="shared" si="46"/>
        <v>-35.784693911540565</v>
      </c>
      <c r="AT43">
        <f t="shared" si="47"/>
        <v>-23.379333481929386</v>
      </c>
      <c r="AU43">
        <f t="shared" si="48"/>
        <v>-59.164028465008862</v>
      </c>
      <c r="AW43">
        <v>40</v>
      </c>
      <c r="AX43">
        <f>IF(Z43&gt;0, (R43*SUMPRODUCT(K43:$K$98, X43:$X$98)-K43*$AZ$3)/Z43, 0)</f>
        <v>-1621547148299784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0.84903369399999995</v>
      </c>
      <c r="Q44" s="5">
        <f t="shared" si="60"/>
        <v>12.5</v>
      </c>
      <c r="R44">
        <f t="shared" si="31"/>
        <v>1000000</v>
      </c>
      <c r="S44">
        <f t="shared" si="32"/>
        <v>-1.027061001356985E+16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-10847.823948920566</v>
      </c>
      <c r="AC44">
        <f t="shared" si="33"/>
        <v>-9685.5570981901456</v>
      </c>
      <c r="AE44">
        <f t="shared" si="34"/>
        <v>0</v>
      </c>
      <c r="AF44">
        <f t="shared" si="35"/>
        <v>0</v>
      </c>
      <c r="AG44">
        <f t="shared" si="36"/>
        <v>-1.1787952572185691E-11</v>
      </c>
      <c r="AH44">
        <f t="shared" si="37"/>
        <v>-5.6798644731796377E-6</v>
      </c>
      <c r="AI44">
        <f t="shared" si="38"/>
        <v>-5.6798762611322098E-6</v>
      </c>
      <c r="AJ44">
        <f t="shared" si="39"/>
        <v>-1162.2668507304206</v>
      </c>
      <c r="AK44">
        <f t="shared" si="61"/>
        <v>-759.34767642443967</v>
      </c>
      <c r="AL44">
        <f t="shared" si="40"/>
        <v>-1921.6145328347366</v>
      </c>
      <c r="AN44">
        <f t="shared" si="41"/>
        <v>0</v>
      </c>
      <c r="AO44">
        <f t="shared" si="42"/>
        <v>0</v>
      </c>
      <c r="AP44">
        <f t="shared" si="43"/>
        <v>-2.8933021661363518E-13</v>
      </c>
      <c r="AQ44">
        <f t="shared" si="44"/>
        <v>-1.3940982611677141E-7</v>
      </c>
      <c r="AR44">
        <f t="shared" si="45"/>
        <v>-1.3941011544698802E-7</v>
      </c>
      <c r="AS44">
        <f t="shared" si="46"/>
        <v>-28.52733904598059</v>
      </c>
      <c r="AT44">
        <f t="shared" si="47"/>
        <v>-18.637861525108519</v>
      </c>
      <c r="AU44">
        <f t="shared" si="48"/>
        <v>-47.165200710499228</v>
      </c>
      <c r="AW44">
        <v>41</v>
      </c>
      <c r="AX44">
        <f>IF(Z44&gt;0, (R44*SUMPRODUCT(K44:$K$98, X44:$X$98)-K44*$AZ$3)/Z44, 0)</f>
        <v>-1.027061001356985E+16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0.853201969</v>
      </c>
      <c r="Q45" s="5">
        <f t="shared" si="60"/>
        <v>12.5</v>
      </c>
      <c r="R45">
        <f t="shared" si="31"/>
        <v>1000000</v>
      </c>
      <c r="S45">
        <f t="shared" si="32"/>
        <v>-6.7034499292213096E+16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-9685.5570981901456</v>
      </c>
      <c r="AC45">
        <f t="shared" si="33"/>
        <v>-8647.8188377920924</v>
      </c>
      <c r="AE45">
        <f t="shared" si="34"/>
        <v>0</v>
      </c>
      <c r="AF45">
        <f t="shared" si="35"/>
        <v>0</v>
      </c>
      <c r="AG45">
        <f t="shared" si="36"/>
        <v>-1.612568701396388E-12</v>
      </c>
      <c r="AH45">
        <f t="shared" si="37"/>
        <v>-8.0460034760539571E-7</v>
      </c>
      <c r="AI45">
        <f t="shared" si="38"/>
        <v>-8.0460196017409715E-7</v>
      </c>
      <c r="AJ45">
        <f t="shared" si="39"/>
        <v>-1037.7382603980532</v>
      </c>
      <c r="AK45">
        <f t="shared" si="61"/>
        <v>-677.98899687331027</v>
      </c>
      <c r="AL45">
        <f t="shared" si="40"/>
        <v>-1715.7272580759654</v>
      </c>
      <c r="AN45">
        <f t="shared" si="41"/>
        <v>0</v>
      </c>
      <c r="AO45">
        <f t="shared" si="42"/>
        <v>0</v>
      </c>
      <c r="AP45">
        <f t="shared" si="43"/>
        <v>-3.533911066209713E-14</v>
      </c>
      <c r="AQ45">
        <f t="shared" si="44"/>
        <v>-1.7632650750425002E-8</v>
      </c>
      <c r="AR45">
        <f t="shared" si="45"/>
        <v>-1.7632686089535666E-8</v>
      </c>
      <c r="AS45">
        <f t="shared" si="46"/>
        <v>-22.7418200481893</v>
      </c>
      <c r="AT45">
        <f t="shared" si="47"/>
        <v>-14.857989099901676</v>
      </c>
      <c r="AU45">
        <f t="shared" si="48"/>
        <v>-37.599809165723663</v>
      </c>
      <c r="AW45">
        <v>42</v>
      </c>
      <c r="AX45">
        <f>IF(Z45&gt;0, (R45*SUMPRODUCT(K45:$K$98, X45:$X$98)-K45*$AZ$3)/Z45, 0)</f>
        <v>-6.7034499292213096E+16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0.85761682500000003</v>
      </c>
      <c r="Q46" s="5">
        <f t="shared" si="60"/>
        <v>12.5</v>
      </c>
      <c r="R46">
        <f t="shared" si="31"/>
        <v>1000000</v>
      </c>
      <c r="S46">
        <f t="shared" si="32"/>
        <v>-4.5211358249282464E+17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-8647.8188377920924</v>
      </c>
      <c r="AC46">
        <f t="shared" si="33"/>
        <v>-7721.2668194727048</v>
      </c>
      <c r="AE46">
        <f t="shared" si="34"/>
        <v>0</v>
      </c>
      <c r="AF46">
        <f t="shared" si="35"/>
        <v>0</v>
      </c>
      <c r="AG46">
        <f t="shared" si="36"/>
        <v>-2.1347696459648076E-13</v>
      </c>
      <c r="AH46">
        <f t="shared" si="37"/>
        <v>-1.1063728398287547E-7</v>
      </c>
      <c r="AI46">
        <f t="shared" si="38"/>
        <v>-1.1063749745984007E-7</v>
      </c>
      <c r="AJ46">
        <f t="shared" si="39"/>
        <v>-926.55201831938757</v>
      </c>
      <c r="AK46">
        <f t="shared" si="61"/>
        <v>-605.34731864544653</v>
      </c>
      <c r="AL46">
        <f t="shared" si="40"/>
        <v>-1531.8993370754715</v>
      </c>
      <c r="AN46">
        <f t="shared" si="41"/>
        <v>0</v>
      </c>
      <c r="AO46">
        <f t="shared" si="42"/>
        <v>0</v>
      </c>
      <c r="AP46">
        <f t="shared" si="43"/>
        <v>-4.1770568492185432E-15</v>
      </c>
      <c r="AQ46">
        <f t="shared" si="44"/>
        <v>-2.164815420310813E-9</v>
      </c>
      <c r="AR46">
        <f t="shared" si="45"/>
        <v>-2.1648195973676622E-9</v>
      </c>
      <c r="AS46">
        <f t="shared" si="46"/>
        <v>-18.129639708874077</v>
      </c>
      <c r="AT46">
        <f t="shared" si="47"/>
        <v>-11.844697943328949</v>
      </c>
      <c r="AU46">
        <f t="shared" si="48"/>
        <v>-29.974337654367844</v>
      </c>
      <c r="AW46">
        <v>43</v>
      </c>
      <c r="AX46">
        <f>IF(Z46&gt;0, (R46*SUMPRODUCT(K46:$K$98, X46:$X$98)-K46*$AZ$3)/Z46, 0)</f>
        <v>-4.5211358249282464E+17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0.86229046899999995</v>
      </c>
      <c r="Q47" s="5">
        <f t="shared" si="60"/>
        <v>12.5</v>
      </c>
      <c r="R47">
        <f t="shared" si="31"/>
        <v>1000000</v>
      </c>
      <c r="S47">
        <f t="shared" si="32"/>
        <v>-3.1608669952093215E+18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-7721.2668194727048</v>
      </c>
      <c r="AC47">
        <f t="shared" si="33"/>
        <v>-6893.9882316739595</v>
      </c>
      <c r="AE47">
        <f t="shared" si="34"/>
        <v>0</v>
      </c>
      <c r="AF47">
        <f t="shared" si="35"/>
        <v>0</v>
      </c>
      <c r="AG47">
        <f t="shared" si="36"/>
        <v>-2.7263043027920176E-14</v>
      </c>
      <c r="AH47">
        <f t="shared" si="37"/>
        <v>-1.4726332153807661E-8</v>
      </c>
      <c r="AI47">
        <f t="shared" si="38"/>
        <v>-1.4726359416850689E-8</v>
      </c>
      <c r="AJ47">
        <f t="shared" si="39"/>
        <v>-827.27858779874532</v>
      </c>
      <c r="AK47">
        <f t="shared" si="61"/>
        <v>-540.48867736308944</v>
      </c>
      <c r="AL47">
        <f t="shared" si="40"/>
        <v>-1367.7672651765611</v>
      </c>
      <c r="AN47">
        <f t="shared" si="41"/>
        <v>0</v>
      </c>
      <c r="AO47">
        <f t="shared" si="42"/>
        <v>0</v>
      </c>
      <c r="AP47">
        <f t="shared" si="43"/>
        <v>-4.762946171196769E-16</v>
      </c>
      <c r="AQ47">
        <f t="shared" si="44"/>
        <v>-2.5727402211087993E-10</v>
      </c>
      <c r="AR47">
        <f t="shared" si="45"/>
        <v>-2.5727449840549705E-10</v>
      </c>
      <c r="AS47">
        <f t="shared" si="46"/>
        <v>-14.452837778357488</v>
      </c>
      <c r="AT47">
        <f t="shared" si="47"/>
        <v>-9.4425206818819323</v>
      </c>
      <c r="AU47">
        <f t="shared" si="48"/>
        <v>-23.895358460496691</v>
      </c>
      <c r="AW47">
        <v>44</v>
      </c>
      <c r="AX47">
        <f>IF(Z47&gt;0, (R47*SUMPRODUCT(K47:$K$98, X47:$X$98)-K47*$AZ$3)/Z47, 0)</f>
        <v>-3.1608669952093215E+18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0.86705037500000004</v>
      </c>
      <c r="Q48" s="5">
        <f t="shared" si="60"/>
        <v>12.5</v>
      </c>
      <c r="R48">
        <f t="shared" si="31"/>
        <v>1000000</v>
      </c>
      <c r="S48">
        <f t="shared" si="32"/>
        <v>-2.2954138121967768E+19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-6893.9882316739595</v>
      </c>
      <c r="AC48">
        <f t="shared" si="33"/>
        <v>-6155.3466354234042</v>
      </c>
      <c r="AE48">
        <f t="shared" si="34"/>
        <v>0</v>
      </c>
      <c r="AF48">
        <f t="shared" si="35"/>
        <v>0</v>
      </c>
      <c r="AG48">
        <f t="shared" si="36"/>
        <v>-3.3519809166416498E-15</v>
      </c>
      <c r="AH48">
        <f t="shared" si="37"/>
        <v>-1.891074534479946E-9</v>
      </c>
      <c r="AI48">
        <f t="shared" si="38"/>
        <v>-1.8910778864608626E-9</v>
      </c>
      <c r="AJ48">
        <f t="shared" si="39"/>
        <v>-738.64159625055527</v>
      </c>
      <c r="AK48">
        <f t="shared" si="61"/>
        <v>-482.57917621717723</v>
      </c>
      <c r="AL48">
        <f t="shared" si="40"/>
        <v>-1221.2207724696236</v>
      </c>
      <c r="AN48">
        <f t="shared" si="41"/>
        <v>0</v>
      </c>
      <c r="AO48">
        <f t="shared" si="42"/>
        <v>0</v>
      </c>
      <c r="AP48">
        <f t="shared" si="43"/>
        <v>-5.2285932646770401E-17</v>
      </c>
      <c r="AQ48">
        <f t="shared" si="44"/>
        <v>-2.9497959027435519E-11</v>
      </c>
      <c r="AR48">
        <f t="shared" si="45"/>
        <v>-2.9498011313368163E-11</v>
      </c>
      <c r="AS48">
        <f t="shared" si="46"/>
        <v>-11.521713790170816</v>
      </c>
      <c r="AT48">
        <f t="shared" si="47"/>
        <v>-7.5275196762472385</v>
      </c>
      <c r="AU48">
        <f t="shared" si="48"/>
        <v>-19.049233466447554</v>
      </c>
      <c r="AW48">
        <v>45</v>
      </c>
      <c r="AX48">
        <f>IF(Z48&gt;0, (R48*SUMPRODUCT(K48:$K$98, X48:$X$98)-K48*$AZ$3)/Z48, 0)</f>
        <v>-2.2954138121967768E+19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0.87202471800000003</v>
      </c>
      <c r="Q49" s="5">
        <f t="shared" si="60"/>
        <v>12.5</v>
      </c>
      <c r="R49">
        <f t="shared" si="31"/>
        <v>1000000</v>
      </c>
      <c r="S49">
        <f t="shared" si="32"/>
        <v>-1.7372084925661335E+20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-6155.3466354234042</v>
      </c>
      <c r="AC49">
        <f t="shared" si="33"/>
        <v>-5495.8452101994926</v>
      </c>
      <c r="AE49">
        <f t="shared" si="34"/>
        <v>0</v>
      </c>
      <c r="AF49">
        <f t="shared" si="35"/>
        <v>0</v>
      </c>
      <c r="AG49">
        <f t="shared" si="36"/>
        <v>-3.9545089389941724E-16</v>
      </c>
      <c r="AH49">
        <f t="shared" si="37"/>
        <v>-2.3384081708606529E-10</v>
      </c>
      <c r="AI49">
        <f t="shared" si="38"/>
        <v>-2.3384121253695917E-10</v>
      </c>
      <c r="AJ49">
        <f t="shared" si="39"/>
        <v>-659.50142522391161</v>
      </c>
      <c r="AK49">
        <f t="shared" si="61"/>
        <v>-430.87426447963833</v>
      </c>
      <c r="AL49">
        <f t="shared" si="40"/>
        <v>-1090.3756897037838</v>
      </c>
      <c r="AN49">
        <f t="shared" si="41"/>
        <v>0</v>
      </c>
      <c r="AO49">
        <f t="shared" si="42"/>
        <v>0</v>
      </c>
      <c r="AP49">
        <f t="shared" si="43"/>
        <v>-5.5075425434247724E-18</v>
      </c>
      <c r="AQ49">
        <f t="shared" si="44"/>
        <v>-3.2567589765476389E-12</v>
      </c>
      <c r="AR49">
        <f t="shared" si="45"/>
        <v>-3.2567644840901823E-12</v>
      </c>
      <c r="AS49">
        <f t="shared" si="46"/>
        <v>-9.1850396924221425</v>
      </c>
      <c r="AT49">
        <f t="shared" si="47"/>
        <v>-6.0008925990493571</v>
      </c>
      <c r="AU49">
        <f t="shared" si="48"/>
        <v>-15.185932291474757</v>
      </c>
      <c r="AW49">
        <v>46</v>
      </c>
      <c r="AX49">
        <f>IF(Z49&gt;0, (R49*SUMPRODUCT(K49:$K$98, X49:$X$98)-K49*$AZ$3)/Z49, 0)</f>
        <v>-1.7372084925661335E+20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0.87703262900000001</v>
      </c>
      <c r="Q50" s="5">
        <f t="shared" si="60"/>
        <v>12.5</v>
      </c>
      <c r="R50">
        <f t="shared" si="31"/>
        <v>1000000</v>
      </c>
      <c r="S50">
        <f t="shared" si="32"/>
        <v>-1.3730327593617835E+21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-5495.8452101994926</v>
      </c>
      <c r="AC50">
        <f t="shared" si="33"/>
        <v>-4907.0046519638354</v>
      </c>
      <c r="AE50">
        <f t="shared" si="34"/>
        <v>0</v>
      </c>
      <c r="AF50">
        <f t="shared" si="35"/>
        <v>0</v>
      </c>
      <c r="AG50">
        <f t="shared" si="36"/>
        <v>-4.4673047843417098E-17</v>
      </c>
      <c r="AH50">
        <f t="shared" si="37"/>
        <v>-2.7745866969360477E-11</v>
      </c>
      <c r="AI50">
        <f t="shared" si="38"/>
        <v>-2.7745911642408322E-11</v>
      </c>
      <c r="AJ50">
        <f t="shared" si="39"/>
        <v>-588.84055823565723</v>
      </c>
      <c r="AK50">
        <f t="shared" si="61"/>
        <v>-384.70916471396453</v>
      </c>
      <c r="AL50">
        <f t="shared" si="40"/>
        <v>-973.54972294964955</v>
      </c>
      <c r="AN50">
        <f t="shared" si="41"/>
        <v>0</v>
      </c>
      <c r="AO50">
        <f t="shared" si="42"/>
        <v>0</v>
      </c>
      <c r="AP50">
        <f t="shared" si="43"/>
        <v>-5.5551125160834799E-19</v>
      </c>
      <c r="AQ50">
        <f t="shared" si="44"/>
        <v>-3.4502103687065532E-13</v>
      </c>
      <c r="AR50">
        <f t="shared" si="45"/>
        <v>-3.4502159238190692E-13</v>
      </c>
      <c r="AS50">
        <f t="shared" si="46"/>
        <v>-7.3222574078623106</v>
      </c>
      <c r="AT50">
        <f t="shared" si="47"/>
        <v>-4.7838748398033983</v>
      </c>
      <c r="AU50">
        <f t="shared" si="48"/>
        <v>-12.106132247666055</v>
      </c>
      <c r="AW50">
        <v>47</v>
      </c>
      <c r="AX50">
        <f>IF(Z50&gt;0, (R50*SUMPRODUCT(K50:$K$98, X50:$X$98)-K50*$AZ$3)/Z50, 0)</f>
        <v>-1.3730327593617835E+21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0.88195855000000001</v>
      </c>
      <c r="Q51" s="5">
        <f t="shared" si="60"/>
        <v>12.5</v>
      </c>
      <c r="R51">
        <f t="shared" si="31"/>
        <v>1000000</v>
      </c>
      <c r="S51">
        <f t="shared" si="32"/>
        <v>-1.1346775765903007E+22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-4907.0046519638354</v>
      </c>
      <c r="AC51">
        <f t="shared" si="33"/>
        <v>-4381.2541535391383</v>
      </c>
      <c r="AE51">
        <f t="shared" si="34"/>
        <v>0</v>
      </c>
      <c r="AF51">
        <f t="shared" si="35"/>
        <v>0</v>
      </c>
      <c r="AG51">
        <f t="shared" si="36"/>
        <v>-4.8265408649221536E-18</v>
      </c>
      <c r="AH51">
        <f t="shared" si="37"/>
        <v>-3.1519821200048619E-12</v>
      </c>
      <c r="AI51">
        <f t="shared" si="38"/>
        <v>-3.1519869465457269E-12</v>
      </c>
      <c r="AJ51">
        <f t="shared" si="39"/>
        <v>-525.75049842469707</v>
      </c>
      <c r="AK51">
        <f t="shared" si="61"/>
        <v>-343.49032563746852</v>
      </c>
      <c r="AL51">
        <f t="shared" si="40"/>
        <v>-869.24082406216871</v>
      </c>
      <c r="AN51">
        <f t="shared" si="41"/>
        <v>0</v>
      </c>
      <c r="AO51">
        <f t="shared" si="42"/>
        <v>0</v>
      </c>
      <c r="AP51">
        <f t="shared" si="43"/>
        <v>-5.3587715281322061E-20</v>
      </c>
      <c r="AQ51">
        <f t="shared" si="44"/>
        <v>-3.4995564141227413E-14</v>
      </c>
      <c r="AR51">
        <f t="shared" si="45"/>
        <v>-3.4995617728942694E-14</v>
      </c>
      <c r="AS51">
        <f t="shared" si="46"/>
        <v>-5.837258775400473</v>
      </c>
      <c r="AT51">
        <f t="shared" si="47"/>
        <v>-3.8136757332616398</v>
      </c>
      <c r="AU51">
        <f t="shared" si="48"/>
        <v>-9.6509345086621483</v>
      </c>
      <c r="AW51">
        <v>48</v>
      </c>
      <c r="AX51">
        <f>IF(Z51&gt;0, (R51*SUMPRODUCT(K51:$K$98, X51:$X$98)-K51*$AZ$3)/Z51, 0)</f>
        <v>-1.1346775765903007E+22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0.88700226900000001</v>
      </c>
      <c r="Q52" s="5">
        <f t="shared" si="60"/>
        <v>12.5</v>
      </c>
      <c r="R52">
        <f t="shared" si="31"/>
        <v>1000000</v>
      </c>
      <c r="S52">
        <f t="shared" si="32"/>
        <v>-9.8361873534717318E+22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-4381.2541535391383</v>
      </c>
      <c r="AC52">
        <f t="shared" si="33"/>
        <v>-3911.8340656599453</v>
      </c>
      <c r="AE52">
        <f t="shared" si="34"/>
        <v>0</v>
      </c>
      <c r="AF52">
        <f t="shared" si="35"/>
        <v>0</v>
      </c>
      <c r="AG52">
        <f t="shared" si="36"/>
        <v>-4.9712275766575903E-19</v>
      </c>
      <c r="AH52">
        <f t="shared" si="37"/>
        <v>-3.4249221588857386E-13</v>
      </c>
      <c r="AI52">
        <f t="shared" si="38"/>
        <v>-3.424927130113315E-13</v>
      </c>
      <c r="AJ52">
        <f t="shared" si="39"/>
        <v>-469.42008787919303</v>
      </c>
      <c r="AK52">
        <f t="shared" si="61"/>
        <v>-306.68779074773971</v>
      </c>
      <c r="AL52">
        <f t="shared" si="40"/>
        <v>-776.10787862693314</v>
      </c>
      <c r="AN52">
        <f t="shared" si="41"/>
        <v>0</v>
      </c>
      <c r="AO52">
        <f t="shared" si="42"/>
        <v>0</v>
      </c>
      <c r="AP52">
        <f t="shared" si="43"/>
        <v>-4.9280473959376746E-21</v>
      </c>
      <c r="AQ52">
        <f t="shared" si="44"/>
        <v>-3.395173217504189E-15</v>
      </c>
      <c r="AR52">
        <f t="shared" si="45"/>
        <v>-3.3951781455515846E-15</v>
      </c>
      <c r="AS52">
        <f t="shared" si="46"/>
        <v>-4.6534269574302165</v>
      </c>
      <c r="AT52">
        <f t="shared" si="47"/>
        <v>-3.040238945521077</v>
      </c>
      <c r="AU52">
        <f t="shared" si="48"/>
        <v>-7.693665902951297</v>
      </c>
      <c r="AW52">
        <v>49</v>
      </c>
      <c r="AX52">
        <f>IF(Z52&gt;0, (R52*SUMPRODUCT(K52:$K$98, X52:$X$98)-K52*$AZ$3)/Z52, 0)</f>
        <v>-9.8361873534717318E+22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0.89213428500000003</v>
      </c>
      <c r="Q53" s="5">
        <f t="shared" si="60"/>
        <v>12.5</v>
      </c>
      <c r="R53">
        <f t="shared" si="31"/>
        <v>1000000</v>
      </c>
      <c r="S53">
        <f t="shared" si="32"/>
        <v>-8.9738374026372101E+23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-3911.8340656599453</v>
      </c>
      <c r="AC53">
        <f t="shared" si="33"/>
        <v>-3492.708987196379</v>
      </c>
      <c r="AE53">
        <f t="shared" si="34"/>
        <v>0</v>
      </c>
      <c r="AF53">
        <f t="shared" si="35"/>
        <v>0</v>
      </c>
      <c r="AG53">
        <f t="shared" si="36"/>
        <v>-4.8651274121731216E-20</v>
      </c>
      <c r="AH53">
        <f t="shared" si="37"/>
        <v>-3.5480020477389615E-14</v>
      </c>
      <c r="AI53">
        <f t="shared" si="38"/>
        <v>-3.5480069128663735E-14</v>
      </c>
      <c r="AJ53">
        <f t="shared" si="39"/>
        <v>-419.1250784635663</v>
      </c>
      <c r="AK53">
        <f t="shared" si="61"/>
        <v>-273.8283845961962</v>
      </c>
      <c r="AL53">
        <f t="shared" si="40"/>
        <v>-692.9534630597625</v>
      </c>
      <c r="AN53">
        <f t="shared" si="41"/>
        <v>0</v>
      </c>
      <c r="AO53">
        <f t="shared" si="42"/>
        <v>0</v>
      </c>
      <c r="AP53">
        <f t="shared" si="43"/>
        <v>-4.3061328746190033E-22</v>
      </c>
      <c r="AQ53">
        <f t="shared" si="44"/>
        <v>-3.1403428857292633E-16</v>
      </c>
      <c r="AR53">
        <f t="shared" si="45"/>
        <v>-3.1403471918621379E-16</v>
      </c>
      <c r="AS53">
        <f t="shared" si="46"/>
        <v>-3.7096834800942502</v>
      </c>
      <c r="AT53">
        <f t="shared" si="47"/>
        <v>-2.4236598736615727</v>
      </c>
      <c r="AU53">
        <f t="shared" si="48"/>
        <v>-6.1333433537558228</v>
      </c>
      <c r="AW53">
        <v>50</v>
      </c>
      <c r="AX53">
        <f>IF(Z53&gt;0, (R53*SUMPRODUCT(K53:$K$98, X53:$X$98)-K53*$AZ$3)/Z53, 0)</f>
        <v>-8.9738374026372101E+23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0.89732143600000003</v>
      </c>
      <c r="Q54" s="5">
        <f t="shared" si="60"/>
        <v>12.5</v>
      </c>
      <c r="R54">
        <f t="shared" si="31"/>
        <v>1000000</v>
      </c>
      <c r="S54">
        <f t="shared" si="32"/>
        <v>-8.6453161097567572E+24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-3492.708987196379</v>
      </c>
      <c r="AC54">
        <f t="shared" si="33"/>
        <v>-3118.4901671396242</v>
      </c>
      <c r="AE54">
        <f t="shared" si="34"/>
        <v>0</v>
      </c>
      <c r="AF54">
        <f t="shared" si="35"/>
        <v>0</v>
      </c>
      <c r="AG54">
        <f t="shared" si="36"/>
        <v>-4.5089302223724088E-21</v>
      </c>
      <c r="AH54">
        <f t="shared" si="37"/>
        <v>-3.4924664926513197E-15</v>
      </c>
      <c r="AI54">
        <f t="shared" si="38"/>
        <v>-3.4924710015815422E-15</v>
      </c>
      <c r="AJ54">
        <f t="shared" si="39"/>
        <v>-374.21882005675479</v>
      </c>
      <c r="AK54">
        <f t="shared" si="61"/>
        <v>-244.48962910374655</v>
      </c>
      <c r="AL54">
        <f t="shared" si="40"/>
        <v>-618.70844916050135</v>
      </c>
      <c r="AN54">
        <f t="shared" si="41"/>
        <v>0</v>
      </c>
      <c r="AO54">
        <f t="shared" si="42"/>
        <v>0</v>
      </c>
      <c r="AP54">
        <f t="shared" si="43"/>
        <v>-3.5632697429721528E-23</v>
      </c>
      <c r="AQ54">
        <f t="shared" si="44"/>
        <v>-2.7599895247570943E-17</v>
      </c>
      <c r="AR54">
        <f t="shared" si="45"/>
        <v>-2.7599930880268374E-17</v>
      </c>
      <c r="AS54">
        <f t="shared" si="46"/>
        <v>-2.9573369579832924</v>
      </c>
      <c r="AT54">
        <f t="shared" si="47"/>
        <v>-1.9321268125490851</v>
      </c>
      <c r="AU54">
        <f t="shared" si="48"/>
        <v>-4.8894637705323776</v>
      </c>
      <c r="AW54">
        <v>51</v>
      </c>
      <c r="AX54">
        <f>IF(Z54&gt;0, (R54*SUMPRODUCT(K54:$K$98, X54:$X$98)-K54*$AZ$3)/Z54, 0)</f>
        <v>-8.6453161097567572E+24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0.90253096600000005</v>
      </c>
      <c r="Q55" s="5">
        <f t="shared" si="60"/>
        <v>12.5</v>
      </c>
      <c r="R55">
        <f t="shared" si="31"/>
        <v>1000000</v>
      </c>
      <c r="S55">
        <f t="shared" si="32"/>
        <v>-8.8248742301809919E+25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-3118.4901671396242</v>
      </c>
      <c r="AC55">
        <f t="shared" si="33"/>
        <v>-2784.3662206603781</v>
      </c>
      <c r="AE55">
        <f t="shared" si="34"/>
        <v>0</v>
      </c>
      <c r="AF55">
        <f t="shared" si="35"/>
        <v>0</v>
      </c>
      <c r="AG55">
        <f t="shared" si="36"/>
        <v>-3.943917709243196E-22</v>
      </c>
      <c r="AH55">
        <f t="shared" si="37"/>
        <v>-3.2555593193794918E-16</v>
      </c>
      <c r="AI55">
        <f t="shared" si="38"/>
        <v>-3.2555632632972009E-16</v>
      </c>
      <c r="AJ55">
        <f t="shared" si="39"/>
        <v>-334.12394647924611</v>
      </c>
      <c r="AK55">
        <f t="shared" si="61"/>
        <v>-218.29431169977371</v>
      </c>
      <c r="AL55">
        <f t="shared" si="40"/>
        <v>-552.41825817901986</v>
      </c>
      <c r="AN55">
        <f t="shared" si="41"/>
        <v>0</v>
      </c>
      <c r="AO55">
        <f t="shared" si="42"/>
        <v>0</v>
      </c>
      <c r="AP55">
        <f t="shared" si="43"/>
        <v>-2.7828193062428778E-24</v>
      </c>
      <c r="AQ55">
        <f t="shared" si="44"/>
        <v>-2.2971152023165917E-18</v>
      </c>
      <c r="AR55">
        <f t="shared" si="45"/>
        <v>-2.297117985135898E-18</v>
      </c>
      <c r="AS55">
        <f t="shared" si="46"/>
        <v>-2.357570916759645</v>
      </c>
      <c r="AT55">
        <f t="shared" si="47"/>
        <v>-1.5402796656162985</v>
      </c>
      <c r="AU55">
        <f t="shared" si="48"/>
        <v>-3.897850582375944</v>
      </c>
      <c r="AW55">
        <v>52</v>
      </c>
      <c r="AX55">
        <f>IF(Z55&gt;0, (R55*SUMPRODUCT(K55:$K$98, X55:$X$98)-K55*$AZ$3)/Z55, 0)</f>
        <v>-8.8248742301809919E+25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0.90776816500000002</v>
      </c>
      <c r="Q56" s="5">
        <f t="shared" si="60"/>
        <v>12.5</v>
      </c>
      <c r="R56">
        <f t="shared" si="31"/>
        <v>1000000</v>
      </c>
      <c r="S56">
        <f t="shared" si="32"/>
        <v>-9.5818754272393726E+26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-2784.3662206603781</v>
      </c>
      <c r="AC56">
        <f t="shared" si="33"/>
        <v>-2486.041268446766</v>
      </c>
      <c r="AE56">
        <f t="shared" si="34"/>
        <v>0</v>
      </c>
      <c r="AF56">
        <f t="shared" si="35"/>
        <v>0</v>
      </c>
      <c r="AG56">
        <f t="shared" si="36"/>
        <v>-3.2431559032006454E-23</v>
      </c>
      <c r="AH56">
        <f t="shared" si="37"/>
        <v>-2.8641303534645596E-17</v>
      </c>
      <c r="AI56">
        <f t="shared" si="38"/>
        <v>-2.8641335966204628E-17</v>
      </c>
      <c r="AJ56">
        <f t="shared" si="39"/>
        <v>-298.32495221361205</v>
      </c>
      <c r="AK56">
        <f t="shared" si="61"/>
        <v>-194.90563544622648</v>
      </c>
      <c r="AL56">
        <f t="shared" si="40"/>
        <v>-493.23058765983853</v>
      </c>
      <c r="AN56">
        <f t="shared" si="41"/>
        <v>0</v>
      </c>
      <c r="AO56">
        <f t="shared" si="42"/>
        <v>0</v>
      </c>
      <c r="AP56">
        <f t="shared" si="43"/>
        <v>-2.0431815895158824E-25</v>
      </c>
      <c r="AQ56">
        <f t="shared" si="44"/>
        <v>-1.8043962679676214E-19</v>
      </c>
      <c r="AR56">
        <f t="shared" si="45"/>
        <v>-1.8043983111492109E-19</v>
      </c>
      <c r="AS56">
        <f t="shared" si="46"/>
        <v>-1.8794411007331318</v>
      </c>
      <c r="AT56">
        <f t="shared" si="47"/>
        <v>-1.2279015191456457</v>
      </c>
      <c r="AU56">
        <f t="shared" si="48"/>
        <v>-3.1073426198787777</v>
      </c>
      <c r="AW56">
        <v>53</v>
      </c>
      <c r="AX56">
        <f>IF(Z56&gt;0, (R56*SUMPRODUCT(K56:$K$98, X56:$X$98)-K56*$AZ$3)/Z56, 0)</f>
        <v>-9.5818754272393726E+26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0.91304259499999996</v>
      </c>
      <c r="Q57" s="5">
        <f t="shared" si="60"/>
        <v>12.5</v>
      </c>
      <c r="R57">
        <f t="shared" si="31"/>
        <v>1000000</v>
      </c>
      <c r="S57">
        <f t="shared" si="32"/>
        <v>-1.111685862741604E+28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-2486.041268446766</v>
      </c>
      <c r="AC57">
        <f t="shared" si="33"/>
        <v>-2219.6797039703265</v>
      </c>
      <c r="AE57">
        <f t="shared" si="34"/>
        <v>0</v>
      </c>
      <c r="AF57">
        <f t="shared" si="35"/>
        <v>0</v>
      </c>
      <c r="AG57">
        <f t="shared" si="36"/>
        <v>-2.4958486232075302E-24</v>
      </c>
      <c r="AH57">
        <f t="shared" si="37"/>
        <v>-2.3689115854783087E-18</v>
      </c>
      <c r="AI57">
        <f t="shared" si="38"/>
        <v>-2.368914081326932E-18</v>
      </c>
      <c r="AJ57">
        <f t="shared" si="39"/>
        <v>-266.36156447643953</v>
      </c>
      <c r="AK57">
        <f t="shared" si="61"/>
        <v>-174.02288879127363</v>
      </c>
      <c r="AL57">
        <f t="shared" si="40"/>
        <v>-440.38445326771318</v>
      </c>
      <c r="AN57">
        <f t="shared" si="41"/>
        <v>0</v>
      </c>
      <c r="AO57">
        <f t="shared" si="42"/>
        <v>0</v>
      </c>
      <c r="AP57">
        <f t="shared" si="43"/>
        <v>-1.4039102952939071E-26</v>
      </c>
      <c r="AQ57">
        <f t="shared" si="44"/>
        <v>-1.3325084432484326E-20</v>
      </c>
      <c r="AR57">
        <f t="shared" si="45"/>
        <v>-1.332509847158728E-20</v>
      </c>
      <c r="AS57">
        <f t="shared" si="46"/>
        <v>-1.4982789387222042</v>
      </c>
      <c r="AT57">
        <f t="shared" si="47"/>
        <v>-0.97887557329850572</v>
      </c>
      <c r="AU57">
        <f t="shared" si="48"/>
        <v>-2.4771545120207099</v>
      </c>
      <c r="AW57">
        <v>54</v>
      </c>
      <c r="AX57">
        <f>IF(Z57&gt;0, (R57*SUMPRODUCT(K57:$K$98, X57:$X$98)-K57*$AZ$3)/Z57, 0)</f>
        <v>-1.111685862741604E+28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0.91832435000000001</v>
      </c>
      <c r="Q58" s="5">
        <f t="shared" si="60"/>
        <v>12.5</v>
      </c>
      <c r="R58">
        <f t="shared" si="31"/>
        <v>1000000</v>
      </c>
      <c r="S58">
        <f t="shared" si="32"/>
        <v>-1.3848171075702099E+29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-2219.6797039703265</v>
      </c>
      <c r="AC58">
        <f t="shared" si="33"/>
        <v>-1981.8568785449345</v>
      </c>
      <c r="AE58">
        <f t="shared" si="34"/>
        <v>0</v>
      </c>
      <c r="AF58">
        <f t="shared" si="35"/>
        <v>0</v>
      </c>
      <c r="AG58">
        <f t="shared" si="36"/>
        <v>-1.7889157237000472E-25</v>
      </c>
      <c r="AH58">
        <f t="shared" si="37"/>
        <v>-1.8335988516843603E-19</v>
      </c>
      <c r="AI58">
        <f t="shared" si="38"/>
        <v>-1.833600640600084E-19</v>
      </c>
      <c r="AJ58">
        <f t="shared" si="39"/>
        <v>-237.82282542539201</v>
      </c>
      <c r="AK58">
        <f t="shared" si="61"/>
        <v>-155.37757927792288</v>
      </c>
      <c r="AL58">
        <f t="shared" si="40"/>
        <v>-393.20040470331492</v>
      </c>
      <c r="AN58">
        <f t="shared" si="41"/>
        <v>0</v>
      </c>
      <c r="AO58">
        <f t="shared" si="42"/>
        <v>0</v>
      </c>
      <c r="AP58">
        <f t="shared" si="43"/>
        <v>-8.9844806211502398E-28</v>
      </c>
      <c r="AQ58">
        <f t="shared" si="44"/>
        <v>-9.2088929241720389E-22</v>
      </c>
      <c r="AR58">
        <f t="shared" si="45"/>
        <v>-9.2089019086526606E-22</v>
      </c>
      <c r="AS58">
        <f t="shared" si="46"/>
        <v>-1.1944187968129796</v>
      </c>
      <c r="AT58">
        <f t="shared" si="47"/>
        <v>-0.78035361391781377</v>
      </c>
      <c r="AU58">
        <f t="shared" si="48"/>
        <v>-1.9747724107307936</v>
      </c>
      <c r="AW58">
        <v>55</v>
      </c>
      <c r="AX58">
        <f>IF(Z58&gt;0, (R58*SUMPRODUCT(K58:$K$98, X58:$X$98)-K58*$AZ$3)/Z58, 0)</f>
        <v>-1.3848171075702099E+29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0.92358270799999997</v>
      </c>
      <c r="Q59" s="5">
        <f t="shared" si="60"/>
        <v>12.5</v>
      </c>
      <c r="R59">
        <f t="shared" si="31"/>
        <v>1000000</v>
      </c>
      <c r="S59">
        <f t="shared" si="32"/>
        <v>-1.861629417298178E+30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-1981.8568785449345</v>
      </c>
      <c r="AC59">
        <f t="shared" si="33"/>
        <v>-1769.5150701294056</v>
      </c>
      <c r="AE59">
        <f t="shared" si="34"/>
        <v>0</v>
      </c>
      <c r="AF59">
        <f t="shared" si="35"/>
        <v>0</v>
      </c>
      <c r="AG59">
        <f t="shared" si="36"/>
        <v>-1.1881493798437742E-26</v>
      </c>
      <c r="AH59">
        <f t="shared" si="37"/>
        <v>-1.3217693027829354E-20</v>
      </c>
      <c r="AI59">
        <f t="shared" si="38"/>
        <v>-1.3217704909323152E-20</v>
      </c>
      <c r="AJ59">
        <f t="shared" si="39"/>
        <v>-212.34180841552893</v>
      </c>
      <c r="AK59">
        <f t="shared" si="61"/>
        <v>-138.72998149814543</v>
      </c>
      <c r="AL59">
        <f t="shared" si="40"/>
        <v>-351.07178991367437</v>
      </c>
      <c r="AN59">
        <f t="shared" si="41"/>
        <v>0</v>
      </c>
      <c r="AO59">
        <f t="shared" si="42"/>
        <v>0</v>
      </c>
      <c r="AP59">
        <f t="shared" si="43"/>
        <v>-5.3279006507435453E-29</v>
      </c>
      <c r="AQ59">
        <f t="shared" si="44"/>
        <v>-5.9270792443253282E-23</v>
      </c>
      <c r="AR59">
        <f t="shared" si="45"/>
        <v>-5.9270845722259785E-23</v>
      </c>
      <c r="AS59">
        <f t="shared" si="46"/>
        <v>-0.952183352051165</v>
      </c>
      <c r="AT59">
        <f t="shared" si="47"/>
        <v>-0.62209312334009392</v>
      </c>
      <c r="AU59">
        <f t="shared" si="48"/>
        <v>-1.574276475391259</v>
      </c>
      <c r="AW59">
        <v>56</v>
      </c>
      <c r="AX59">
        <f>IF(Z59&gt;0, (R59*SUMPRODUCT(K59:$K$98, X59:$X$98)-K59*$AZ$3)/Z59, 0)</f>
        <v>-1.861629417298178E+30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0.92968762000000005</v>
      </c>
      <c r="Q60" s="5">
        <f t="shared" si="60"/>
        <v>12.5</v>
      </c>
      <c r="R60">
        <f t="shared" si="31"/>
        <v>1000000</v>
      </c>
      <c r="S60">
        <f t="shared" si="32"/>
        <v>-2.7559335622100471E+31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-1769.5150701294056</v>
      </c>
      <c r="AC60">
        <f t="shared" si="33"/>
        <v>-1579.9241697583975</v>
      </c>
      <c r="AE60">
        <f t="shared" si="34"/>
        <v>0</v>
      </c>
      <c r="AF60">
        <f t="shared" si="35"/>
        <v>0</v>
      </c>
      <c r="AG60">
        <f t="shared" si="36"/>
        <v>-7.1660116893901999E-28</v>
      </c>
      <c r="AH60">
        <f t="shared" si="37"/>
        <v>-8.8368621532114749E-22</v>
      </c>
      <c r="AI60">
        <f t="shared" si="38"/>
        <v>-8.8368693192231638E-22</v>
      </c>
      <c r="AJ60">
        <f t="shared" si="39"/>
        <v>-189.59090037100805</v>
      </c>
      <c r="AK60">
        <f t="shared" si="61"/>
        <v>-123.86605490905841</v>
      </c>
      <c r="AL60">
        <f t="shared" si="40"/>
        <v>-313.45695528006644</v>
      </c>
      <c r="AN60">
        <f t="shared" si="41"/>
        <v>0</v>
      </c>
      <c r="AO60">
        <f t="shared" si="42"/>
        <v>0</v>
      </c>
      <c r="AP60">
        <f t="shared" si="43"/>
        <v>-2.8690925772311764E-30</v>
      </c>
      <c r="AQ60">
        <f t="shared" si="44"/>
        <v>-3.5380594825615844E-24</v>
      </c>
      <c r="AR60">
        <f t="shared" si="45"/>
        <v>-3.5380623516541614E-24</v>
      </c>
      <c r="AS60">
        <f t="shared" si="46"/>
        <v>-0.75907473856119689</v>
      </c>
      <c r="AT60">
        <f t="shared" si="47"/>
        <v>-0.49592882919331455</v>
      </c>
      <c r="AU60">
        <f t="shared" si="48"/>
        <v>-1.2550035677545115</v>
      </c>
      <c r="AW60">
        <v>57</v>
      </c>
      <c r="AX60">
        <f>IF(Z60&gt;0, (R60*SUMPRODUCT(K60:$K$98, X60:$X$98)-K60*$AZ$3)/Z60, 0)</f>
        <v>-2.7559335622100471E+31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0.93575936900000001</v>
      </c>
      <c r="Q61" s="5">
        <f t="shared" si="60"/>
        <v>12.5</v>
      </c>
      <c r="R61">
        <f t="shared" si="31"/>
        <v>1000000</v>
      </c>
      <c r="S61">
        <f t="shared" si="32"/>
        <v>-4.5365529878495889E+32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-1579.9241697583975</v>
      </c>
      <c r="AC61">
        <f t="shared" si="33"/>
        <v>-1410.6465801414265</v>
      </c>
      <c r="AE61">
        <f t="shared" si="34"/>
        <v>0</v>
      </c>
      <c r="AF61">
        <f t="shared" si="35"/>
        <v>0</v>
      </c>
      <c r="AG61">
        <f t="shared" si="36"/>
        <v>-3.8868899578590049E-29</v>
      </c>
      <c r="AH61">
        <f t="shared" si="37"/>
        <v>-5.3645300613683177E-23</v>
      </c>
      <c r="AI61">
        <f t="shared" si="38"/>
        <v>-5.3645339482582754E-23</v>
      </c>
      <c r="AJ61">
        <f t="shared" si="39"/>
        <v>-169.277589616971</v>
      </c>
      <c r="AK61">
        <f t="shared" si="61"/>
        <v>-110.59469188308783</v>
      </c>
      <c r="AL61">
        <f t="shared" si="40"/>
        <v>-279.87228150005882</v>
      </c>
      <c r="AN61">
        <f t="shared" si="41"/>
        <v>0</v>
      </c>
      <c r="AO61">
        <f t="shared" si="42"/>
        <v>0</v>
      </c>
      <c r="AP61">
        <f t="shared" si="43"/>
        <v>-1.3894767123788861E-31</v>
      </c>
      <c r="AQ61">
        <f t="shared" si="44"/>
        <v>-1.9177001854803065E-25</v>
      </c>
      <c r="AR61">
        <f t="shared" si="45"/>
        <v>-1.9177015749570188E-25</v>
      </c>
      <c r="AS61">
        <f t="shared" si="46"/>
        <v>-0.6051297341846259</v>
      </c>
      <c r="AT61">
        <f t="shared" si="47"/>
        <v>-0.39535142633395598</v>
      </c>
      <c r="AU61">
        <f t="shared" si="48"/>
        <v>-1.0004811605185819</v>
      </c>
      <c r="AW61">
        <v>58</v>
      </c>
      <c r="AX61">
        <f>IF(Z61&gt;0, (R61*SUMPRODUCT(K61:$K$98, X61:$X$98)-K61*$AZ$3)/Z61, 0)</f>
        <v>-4.5365529878495889E+32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0.94179042899999998</v>
      </c>
      <c r="Q62" s="5">
        <f t="shared" si="60"/>
        <v>12.5</v>
      </c>
      <c r="R62">
        <f t="shared" si="31"/>
        <v>1000000</v>
      </c>
      <c r="S62">
        <f t="shared" si="32"/>
        <v>-8.4018456400523015E+33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-1410.6465801414265</v>
      </c>
      <c r="AC62">
        <f t="shared" si="33"/>
        <v>-1259.5058751262736</v>
      </c>
      <c r="AE62">
        <f t="shared" si="34"/>
        <v>0</v>
      </c>
      <c r="AF62">
        <f t="shared" si="35"/>
        <v>0</v>
      </c>
      <c r="AG62">
        <f t="shared" si="36"/>
        <v>-1.873852973925907E-30</v>
      </c>
      <c r="AH62">
        <f t="shared" si="37"/>
        <v>-2.928508608710259E-24</v>
      </c>
      <c r="AI62">
        <f t="shared" si="38"/>
        <v>-2.928510482563233E-24</v>
      </c>
      <c r="AJ62">
        <f t="shared" si="39"/>
        <v>-151.14070501515289</v>
      </c>
      <c r="AK62">
        <f t="shared" si="61"/>
        <v>-98.745260609899859</v>
      </c>
      <c r="AL62">
        <f t="shared" si="40"/>
        <v>-249.88596562505273</v>
      </c>
      <c r="AN62">
        <f t="shared" si="41"/>
        <v>0</v>
      </c>
      <c r="AO62">
        <f t="shared" si="42"/>
        <v>0</v>
      </c>
      <c r="AP62">
        <f t="shared" si="43"/>
        <v>-5.9808996623461147E-33</v>
      </c>
      <c r="AQ62">
        <f t="shared" si="44"/>
        <v>-9.3471133502630038E-27</v>
      </c>
      <c r="AR62">
        <f t="shared" si="45"/>
        <v>-9.3471193311626659E-27</v>
      </c>
      <c r="AS62">
        <f t="shared" si="46"/>
        <v>-0.48240571921606079</v>
      </c>
      <c r="AT62">
        <f t="shared" si="47"/>
        <v>-0.31517173655449299</v>
      </c>
      <c r="AU62">
        <f t="shared" si="48"/>
        <v>-0.79757745577055372</v>
      </c>
      <c r="AW62">
        <v>59</v>
      </c>
      <c r="AX62">
        <f>IF(Z62&gt;0, (R62*SUMPRODUCT(K62:$K$98, X62:$X$98)-K62*$AZ$3)/Z62, 0)</f>
        <v>-8.4018456400523015E+33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0.94777327099999997</v>
      </c>
      <c r="Q63" s="5">
        <f t="shared" si="60"/>
        <v>12.5</v>
      </c>
      <c r="R63">
        <f t="shared" si="31"/>
        <v>1000000</v>
      </c>
      <c r="S63">
        <f t="shared" si="32"/>
        <v>-1.7765164554668265E+35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-1259.5058751262736</v>
      </c>
      <c r="AC63">
        <f t="shared" si="33"/>
        <v>-1124.55881707703</v>
      </c>
      <c r="AE63">
        <f t="shared" si="34"/>
        <v>0</v>
      </c>
      <c r="AF63">
        <f t="shared" si="35"/>
        <v>0</v>
      </c>
      <c r="AG63">
        <f t="shared" si="36"/>
        <v>-7.9126681715813505E-32</v>
      </c>
      <c r="AH63">
        <f t="shared" si="37"/>
        <v>-1.4207902099766675E-25</v>
      </c>
      <c r="AI63">
        <f t="shared" si="38"/>
        <v>-1.4207910012434846E-25</v>
      </c>
      <c r="AJ63">
        <f t="shared" si="39"/>
        <v>-134.94705804924365</v>
      </c>
      <c r="AK63">
        <f t="shared" si="61"/>
        <v>-88.165411258839157</v>
      </c>
      <c r="AL63">
        <f t="shared" si="40"/>
        <v>-223.11246930808281</v>
      </c>
      <c r="AN63">
        <f t="shared" si="41"/>
        <v>0</v>
      </c>
      <c r="AO63">
        <f t="shared" si="42"/>
        <v>0</v>
      </c>
      <c r="AP63">
        <f t="shared" si="43"/>
        <v>-2.2549449037328697E-34</v>
      </c>
      <c r="AQ63">
        <f t="shared" si="44"/>
        <v>-4.048954883217551E-28</v>
      </c>
      <c r="AR63">
        <f t="shared" si="45"/>
        <v>-4.0489571381624549E-28</v>
      </c>
      <c r="AS63">
        <f t="shared" si="46"/>
        <v>-0.38457088585464028</v>
      </c>
      <c r="AT63">
        <f t="shared" si="47"/>
        <v>-0.25125297875836494</v>
      </c>
      <c r="AU63">
        <f t="shared" si="48"/>
        <v>-0.63582386461300522</v>
      </c>
      <c r="AW63">
        <v>60</v>
      </c>
      <c r="AX63">
        <f>IF(Z63&gt;0, (R63*SUMPRODUCT(K63:$K$98, X63:$X$98)-K63*$AZ$3)/Z63, 0)</f>
        <v>-1.7765164554668265E+35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0.95370057100000005</v>
      </c>
      <c r="Q64" s="5">
        <f t="shared" si="60"/>
        <v>12.5</v>
      </c>
      <c r="R64">
        <f t="shared" si="31"/>
        <v>1000000</v>
      </c>
      <c r="S64">
        <f t="shared" si="32"/>
        <v>-4.3696979549370154E+36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-1124.55881707703</v>
      </c>
      <c r="AC64">
        <f t="shared" si="33"/>
        <v>-1004.0703723902053</v>
      </c>
      <c r="AE64">
        <f t="shared" si="34"/>
        <v>0</v>
      </c>
      <c r="AF64">
        <f t="shared" si="35"/>
        <v>0</v>
      </c>
      <c r="AG64">
        <f t="shared" si="36"/>
        <v>-2.8722533649487619E-33</v>
      </c>
      <c r="AH64">
        <f t="shared" si="37"/>
        <v>-6.0370529226965284E-27</v>
      </c>
      <c r="AI64">
        <f t="shared" si="38"/>
        <v>-6.0370557949498932E-27</v>
      </c>
      <c r="AJ64">
        <f t="shared" si="39"/>
        <v>-120.48844468682466</v>
      </c>
      <c r="AK64">
        <f t="shared" si="61"/>
        <v>-78.719117195392101</v>
      </c>
      <c r="AL64">
        <f t="shared" si="40"/>
        <v>-199.20756188221677</v>
      </c>
      <c r="AN64">
        <f t="shared" si="41"/>
        <v>0</v>
      </c>
      <c r="AO64">
        <f t="shared" si="42"/>
        <v>0</v>
      </c>
      <c r="AP64">
        <f t="shared" si="43"/>
        <v>-7.3083225385681148E-36</v>
      </c>
      <c r="AQ64">
        <f t="shared" si="44"/>
        <v>-1.5361016016168414E-29</v>
      </c>
      <c r="AR64">
        <f t="shared" si="45"/>
        <v>-1.5361023324490952E-29</v>
      </c>
      <c r="AS64">
        <f t="shared" si="46"/>
        <v>-0.30657755568769152</v>
      </c>
      <c r="AT64">
        <f t="shared" si="47"/>
        <v>-0.20029733638262509</v>
      </c>
      <c r="AU64">
        <f t="shared" si="48"/>
        <v>-0.50687489207031655</v>
      </c>
      <c r="AW64">
        <v>61</v>
      </c>
      <c r="AX64">
        <f>IF(Z64&gt;0, (R64*SUMPRODUCT(K64:$K$98, X64:$X$98)-K64*$AZ$3)/Z64, 0)</f>
        <v>-4.3696979549370154E+36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0.95959776100000005</v>
      </c>
      <c r="Q65" s="5">
        <f t="shared" si="60"/>
        <v>12.5</v>
      </c>
      <c r="R65">
        <f t="shared" si="31"/>
        <v>1000000</v>
      </c>
      <c r="S65">
        <f t="shared" si="32"/>
        <v>-1.2832989146601262E+38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-1004.0703723902053</v>
      </c>
      <c r="AC65">
        <f t="shared" si="33"/>
        <v>-896.49140391982621</v>
      </c>
      <c r="AE65">
        <f t="shared" si="34"/>
        <v>0</v>
      </c>
      <c r="AF65">
        <f t="shared" si="35"/>
        <v>0</v>
      </c>
      <c r="AG65">
        <f t="shared" si="36"/>
        <v>-8.732293326972622E-35</v>
      </c>
      <c r="AH65">
        <f t="shared" si="37"/>
        <v>-2.2049663184236384E-28</v>
      </c>
      <c r="AI65">
        <f t="shared" si="38"/>
        <v>-2.2049671916529712E-28</v>
      </c>
      <c r="AJ65">
        <f t="shared" si="39"/>
        <v>-107.5789684703791</v>
      </c>
      <c r="AK65">
        <f t="shared" si="61"/>
        <v>-70.284926067314373</v>
      </c>
      <c r="AL65">
        <f t="shared" si="40"/>
        <v>-177.86389453769345</v>
      </c>
      <c r="AN65">
        <f t="shared" si="41"/>
        <v>0</v>
      </c>
      <c r="AO65">
        <f t="shared" si="42"/>
        <v>0</v>
      </c>
      <c r="AP65">
        <f t="shared" si="43"/>
        <v>-1.9838336473806599E-37</v>
      </c>
      <c r="AQ65">
        <f t="shared" si="44"/>
        <v>-5.0093213890541433E-31</v>
      </c>
      <c r="AR65">
        <f t="shared" si="45"/>
        <v>-5.0093233728877909E-31</v>
      </c>
      <c r="AS65">
        <f t="shared" si="46"/>
        <v>-0.24440175038878453</v>
      </c>
      <c r="AT65">
        <f t="shared" si="47"/>
        <v>-0.15967581025400596</v>
      </c>
      <c r="AU65">
        <f t="shared" si="48"/>
        <v>-0.40407756064279043</v>
      </c>
      <c r="AW65">
        <v>62</v>
      </c>
      <c r="AX65">
        <f>IF(Z65&gt;0, (R65*SUMPRODUCT(K65:$K$98, X65:$X$98)-K65*$AZ$3)/Z65, 0)</f>
        <v>-1.2832989146601262E+38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0.96549474700000004</v>
      </c>
      <c r="Q66" s="5">
        <f t="shared" si="60"/>
        <v>12.5</v>
      </c>
      <c r="R66">
        <f t="shared" si="31"/>
        <v>1000000</v>
      </c>
      <c r="S66">
        <f t="shared" si="32"/>
        <v>-4.6757427983914828E+39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-896.49140391982621</v>
      </c>
      <c r="AC66">
        <f t="shared" si="33"/>
        <v>-800.43875349984467</v>
      </c>
      <c r="AE66">
        <f t="shared" si="34"/>
        <v>0</v>
      </c>
      <c r="AF66">
        <f t="shared" si="35"/>
        <v>0</v>
      </c>
      <c r="AG66">
        <f t="shared" si="36"/>
        <v>-2.1398705724767574E-36</v>
      </c>
      <c r="AH66">
        <f t="shared" si="37"/>
        <v>-6.7447866691641756E-30</v>
      </c>
      <c r="AI66">
        <f t="shared" si="38"/>
        <v>-6.7447888090347486E-30</v>
      </c>
      <c r="AJ66">
        <f t="shared" si="39"/>
        <v>-96.052650419981546</v>
      </c>
      <c r="AK66">
        <f t="shared" si="61"/>
        <v>-62.754398274387839</v>
      </c>
      <c r="AL66">
        <f t="shared" si="40"/>
        <v>-158.80704869436937</v>
      </c>
      <c r="AN66">
        <f t="shared" si="41"/>
        <v>0</v>
      </c>
      <c r="AO66">
        <f t="shared" si="42"/>
        <v>0</v>
      </c>
      <c r="AP66">
        <f t="shared" si="43"/>
        <v>-4.3405665570514129E-39</v>
      </c>
      <c r="AQ66">
        <f t="shared" si="44"/>
        <v>-1.3681292610484834E-32</v>
      </c>
      <c r="AR66">
        <f t="shared" si="45"/>
        <v>-1.3681296951051392E-32</v>
      </c>
      <c r="AS66">
        <f t="shared" si="46"/>
        <v>-0.19483557907269214</v>
      </c>
      <c r="AT66">
        <f t="shared" si="47"/>
        <v>-0.127292578327492</v>
      </c>
      <c r="AU66">
        <f t="shared" si="48"/>
        <v>-0.32212815740018408</v>
      </c>
      <c r="AW66">
        <v>63</v>
      </c>
      <c r="AX66">
        <f>IF(Z66&gt;0, (R66*SUMPRODUCT(K66:$K$98, X66:$X$98)-K66*$AZ$3)/Z66, 0)</f>
        <v>-4.6757427983914828E+39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0.97139193700000004</v>
      </c>
      <c r="Q67" s="5">
        <f t="shared" si="60"/>
        <v>12.5</v>
      </c>
      <c r="R67">
        <f t="shared" si="31"/>
        <v>1000000</v>
      </c>
      <c r="S67">
        <f t="shared" si="32"/>
        <v>-2.243527634072761E+41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-800.43875349984467</v>
      </c>
      <c r="AC67">
        <f t="shared" si="33"/>
        <v>-714.67745848200411</v>
      </c>
      <c r="AE67">
        <f t="shared" si="34"/>
        <v>0</v>
      </c>
      <c r="AF67">
        <f t="shared" si="35"/>
        <v>0</v>
      </c>
      <c r="AG67">
        <f t="shared" si="36"/>
        <v>-3.9818846424493498E-38</v>
      </c>
      <c r="AH67">
        <f t="shared" si="37"/>
        <v>-1.662922416261997E-31</v>
      </c>
      <c r="AI67">
        <f t="shared" ref="AI67:AI69" si="62">SUM(AE67:AH67)</f>
        <v>-1.6629228144504613E-31</v>
      </c>
      <c r="AJ67">
        <f t="shared" si="39"/>
        <v>-85.761295017840553</v>
      </c>
      <c r="AK67">
        <f t="shared" si="61"/>
        <v>-56.030712744989131</v>
      </c>
      <c r="AL67">
        <f t="shared" ref="AL67:AL69" si="63">SUM(AI67:AK67)</f>
        <v>-141.79200776282968</v>
      </c>
      <c r="AN67">
        <f t="shared" si="41"/>
        <v>0</v>
      </c>
      <c r="AO67">
        <f t="shared" si="42"/>
        <v>0</v>
      </c>
      <c r="AP67">
        <f t="shared" si="43"/>
        <v>-7.2115657097594318E-41</v>
      </c>
      <c r="AQ67">
        <f t="shared" si="44"/>
        <v>-3.0117081110939949E-34</v>
      </c>
      <c r="AR67">
        <f t="shared" si="45"/>
        <v>-3.0117088322505659E-34</v>
      </c>
      <c r="AS67">
        <f t="shared" si="46"/>
        <v>-0.15532173076585767</v>
      </c>
      <c r="AT67">
        <f t="shared" si="47"/>
        <v>-0.10147686410036029</v>
      </c>
      <c r="AU67">
        <f t="shared" si="48"/>
        <v>-0.25679859486621798</v>
      </c>
      <c r="AW67">
        <v>64</v>
      </c>
      <c r="AX67">
        <f>IF(Z67&gt;0, (R67*SUMPRODUCT(K67:$K$98, X67:$X$98)-K67*$AZ$3)/Z67, 0)</f>
        <v>-2.243527634072761E+41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0.97728912599999995</v>
      </c>
      <c r="Q68" s="5">
        <f t="shared" si="60"/>
        <v>12.5</v>
      </c>
      <c r="R68">
        <f t="shared" si="31"/>
        <v>1000000</v>
      </c>
      <c r="S68">
        <f t="shared" si="32"/>
        <v>-1.5759338604719318E+43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-714.67745848200411</v>
      </c>
      <c r="AC68">
        <f t="shared" si="33"/>
        <v>-638.10487364464643</v>
      </c>
      <c r="AE68">
        <f t="shared" si="34"/>
        <v>0</v>
      </c>
      <c r="AF68">
        <f t="shared" si="35"/>
        <v>0</v>
      </c>
      <c r="AG68">
        <f t="shared" si="36"/>
        <v>-5.0613233972709238E-40</v>
      </c>
      <c r="AH68">
        <f t="shared" si="37"/>
        <v>-3.1131620496417176E-33</v>
      </c>
      <c r="AI68">
        <f t="shared" si="62"/>
        <v>-3.1131625557740572E-33</v>
      </c>
      <c r="AJ68">
        <f t="shared" si="39"/>
        <v>-76.572584837357681</v>
      </c>
      <c r="AK68">
        <f t="shared" si="61"/>
        <v>-50.027422093740292</v>
      </c>
      <c r="AL68">
        <f t="shared" si="63"/>
        <v>-126.60000693109797</v>
      </c>
      <c r="AN68">
        <f t="shared" si="41"/>
        <v>0</v>
      </c>
      <c r="AO68">
        <f t="shared" si="42"/>
        <v>0</v>
      </c>
      <c r="AP68">
        <f t="shared" si="43"/>
        <v>-8.1844020606672865E-43</v>
      </c>
      <c r="AQ68">
        <f t="shared" si="44"/>
        <v>-5.0341319639874026E-36</v>
      </c>
      <c r="AR68">
        <f t="shared" si="45"/>
        <v>-5.0341327824276086E-36</v>
      </c>
      <c r="AS68">
        <f t="shared" si="46"/>
        <v>-0.12382153281716976</v>
      </c>
      <c r="AT68">
        <f t="shared" si="47"/>
        <v>-8.0896734773884149E-2</v>
      </c>
      <c r="AU68">
        <f t="shared" si="48"/>
        <v>-0.20471826759105391</v>
      </c>
      <c r="AW68">
        <v>65</v>
      </c>
      <c r="AX68">
        <f>IF(Z68&gt;0, (R68*SUMPRODUCT(K68:$K$98, X68:$X$98)-K68*$AZ$3)/Z68, 0)</f>
        <v>-1.5759338604719318E+43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-638.10487364464643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-4.049058717816739E-35</v>
      </c>
      <c r="AI69">
        <f t="shared" si="62"/>
        <v>-4.049058717816739E-35</v>
      </c>
      <c r="AJ69">
        <f t="shared" si="39"/>
        <v>-638.10487364464643</v>
      </c>
      <c r="AK69">
        <f t="shared" si="61"/>
        <v>-44.667341155125257</v>
      </c>
      <c r="AL69">
        <f t="shared" si="63"/>
        <v>-682.77221479977175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-5.8460014719052045E-38</v>
      </c>
      <c r="AR69">
        <f t="shared" si="45"/>
        <v>-5.8460014719052045E-38</v>
      </c>
      <c r="AS69">
        <f t="shared" si="46"/>
        <v>-0.92129116679441658</v>
      </c>
      <c r="AT69">
        <f t="shared" si="47"/>
        <v>-6.4490381675609165E-2</v>
      </c>
      <c r="AU69">
        <f t="shared" si="48"/>
        <v>-0.98578154847002575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569034.14766630984</v>
      </c>
      <c r="AO71" s="6">
        <f t="shared" si="70"/>
        <v>-56903.414766630987</v>
      </c>
      <c r="AP71" s="6">
        <f t="shared" si="70"/>
        <v>-173.76084820770811</v>
      </c>
      <c r="AQ71" s="6">
        <f t="shared" si="70"/>
        <v>-394611.00553837349</v>
      </c>
      <c r="AR71" s="6">
        <f t="shared" si="70"/>
        <v>117345.96651309762</v>
      </c>
      <c r="AS71" s="6">
        <f t="shared" si="70"/>
        <v>5401.480576087014</v>
      </c>
      <c r="AT71" s="6">
        <f t="shared" si="70"/>
        <v>-4563.4318046432199</v>
      </c>
      <c r="AU71" s="6">
        <f t="shared" si="70"/>
        <v>118184.01528454132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DB76-5426-45F0-9D03-826A6EA66655}">
  <sheetPr codeName="Sheet93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132504.38464545243</v>
      </c>
      <c r="K3">
        <v>1</v>
      </c>
      <c r="L3" s="2">
        <v>0</v>
      </c>
      <c r="O3">
        <f>$C$3</f>
        <v>132504.38464545243</v>
      </c>
      <c r="P3">
        <f>O3*C5</f>
        <v>13250.438464545245</v>
      </c>
      <c r="Q3" s="5">
        <f>B8</f>
        <v>100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132504.38464545243</v>
      </c>
      <c r="AF3">
        <f t="shared" ref="AF3:AF34" si="4">-$Z3*P3</f>
        <v>-13250.438464545245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119153.94618090719</v>
      </c>
      <c r="AJ3">
        <f t="shared" ref="AJ3:AJ34" si="8">AB3-AC3</f>
        <v>0</v>
      </c>
      <c r="AL3">
        <f t="shared" ref="AL3:AL34" si="9">SUM(AI3:AK3)</f>
        <v>119153.94618090719</v>
      </c>
      <c r="AN3">
        <f t="shared" ref="AN3:AN34" si="10">AE3*$K3</f>
        <v>132504.38464545243</v>
      </c>
      <c r="AO3">
        <f t="shared" ref="AO3:AO34" si="11">AF3*$K3</f>
        <v>-13250.438464545245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119153.94618090719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119153.94618090719</v>
      </c>
      <c r="AW3">
        <v>0</v>
      </c>
      <c r="AX3">
        <f>IF(Z3&gt;0, (R3*SUMPRODUCT(K3:$K$98, X3:$X$98)-K3*$AZ$3)/Z3, 0)</f>
        <v>0</v>
      </c>
      <c r="AZ3">
        <f>C6*SUMPRODUCT(X4:X98, K4:K98)/1</f>
        <v>79141.494178806272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1.221972E-3</v>
      </c>
      <c r="R4">
        <f t="shared" si="0"/>
        <v>2000000</v>
      </c>
      <c r="S4">
        <f t="shared" si="1"/>
        <v>5368.8350076068336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5308.58609147885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-2443.944</v>
      </c>
      <c r="AI4">
        <f t="shared" si="7"/>
        <v>-2443.944</v>
      </c>
      <c r="AJ4">
        <f t="shared" si="8"/>
        <v>-5308.58609147885</v>
      </c>
      <c r="AK4">
        <f>G4*SUM(AB4, AE4:AF4)</f>
        <v>0</v>
      </c>
      <c r="AL4">
        <f t="shared" si="9"/>
        <v>-7752.5300914788495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-2280.0111950741671</v>
      </c>
      <c r="AR4">
        <f t="shared" si="14"/>
        <v>-2280.0111950741671</v>
      </c>
      <c r="AS4">
        <f t="shared" si="15"/>
        <v>-4952.5012514962682</v>
      </c>
      <c r="AT4">
        <f t="shared" si="16"/>
        <v>0</v>
      </c>
      <c r="AU4">
        <f t="shared" si="17"/>
        <v>-7232.5124465704348</v>
      </c>
      <c r="AW4">
        <v>1</v>
      </c>
      <c r="AX4">
        <f>IF(Z4&gt;0, (R4*SUMPRODUCT(K4:$K$98, X4:$X$98)-K4*$AZ$3)/Z4, 0)</f>
        <v>5368.8350076068336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1.2339639999999999E-3</v>
      </c>
      <c r="Q5" s="5">
        <f t="shared" ref="Q5:Q36" si="29">$C$8</f>
        <v>12.5</v>
      </c>
      <c r="R5">
        <f t="shared" si="0"/>
        <v>2000000</v>
      </c>
      <c r="S5">
        <f t="shared" si="1"/>
        <v>9396.7857740652944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5308.58609147885</v>
      </c>
      <c r="AC5">
        <f t="shared" si="2"/>
        <v>9186.956780865512</v>
      </c>
      <c r="AE5">
        <f t="shared" si="3"/>
        <v>0</v>
      </c>
      <c r="AF5">
        <f t="shared" si="4"/>
        <v>0</v>
      </c>
      <c r="AG5">
        <f t="shared" si="5"/>
        <v>-12.220876640368212</v>
      </c>
      <c r="AH5">
        <f t="shared" si="6"/>
        <v>-2440.2329810859837</v>
      </c>
      <c r="AI5">
        <f t="shared" si="7"/>
        <v>-2452.453857726352</v>
      </c>
      <c r="AJ5">
        <f t="shared" si="8"/>
        <v>-3878.370689386662</v>
      </c>
      <c r="AK5">
        <f>G5*SUM(AB5, AE5:AF5)</f>
        <v>217.65202975063286</v>
      </c>
      <c r="AL5">
        <f t="shared" si="9"/>
        <v>-6113.1725173623809</v>
      </c>
      <c r="AN5">
        <f t="shared" si="10"/>
        <v>0</v>
      </c>
      <c r="AO5">
        <f t="shared" si="11"/>
        <v>0</v>
      </c>
      <c r="AP5">
        <f t="shared" si="12"/>
        <v>-10.450169598163548</v>
      </c>
      <c r="AQ5">
        <f t="shared" si="13"/>
        <v>-2086.6627871151159</v>
      </c>
      <c r="AR5">
        <f t="shared" si="14"/>
        <v>-2097.1129567132798</v>
      </c>
      <c r="AS5">
        <f t="shared" si="15"/>
        <v>-3316.4258719999602</v>
      </c>
      <c r="AT5">
        <f t="shared" si="16"/>
        <v>186.11599570242623</v>
      </c>
      <c r="AU5">
        <f t="shared" si="17"/>
        <v>-5227.4228330108135</v>
      </c>
      <c r="AW5">
        <v>2</v>
      </c>
      <c r="AX5">
        <f>IF(Z5&gt;0, (R5*SUMPRODUCT(K5:$K$98, X5:$X$98)-K5*$AZ$3)/Z5, 0)</f>
        <v>9396.7857740652944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1.248954E-3</v>
      </c>
      <c r="Q6" s="5">
        <f t="shared" si="29"/>
        <v>12.5</v>
      </c>
      <c r="R6">
        <f t="shared" si="0"/>
        <v>2000000</v>
      </c>
      <c r="S6">
        <f t="shared" si="1"/>
        <v>14197.445109515646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9186.956780865512</v>
      </c>
      <c r="AC6">
        <f t="shared" si="2"/>
        <v>13724.277839497816</v>
      </c>
      <c r="AE6">
        <f t="shared" si="3"/>
        <v>0</v>
      </c>
      <c r="AF6">
        <f t="shared" si="4"/>
        <v>0</v>
      </c>
      <c r="AG6">
        <f t="shared" si="5"/>
        <v>-12.083404561201036</v>
      </c>
      <c r="AH6">
        <f t="shared" si="6"/>
        <v>-2442.1300421591109</v>
      </c>
      <c r="AI6">
        <f t="shared" si="7"/>
        <v>-2454.2134467203118</v>
      </c>
      <c r="AJ6">
        <f t="shared" si="8"/>
        <v>-4537.3210586323039</v>
      </c>
      <c r="AK6">
        <f>G6*SUM(AB6, AE6:AF6)</f>
        <v>537.4369716806325</v>
      </c>
      <c r="AL6">
        <f t="shared" si="9"/>
        <v>-6454.0975336719839</v>
      </c>
      <c r="AN6">
        <f t="shared" si="10"/>
        <v>0</v>
      </c>
      <c r="AO6">
        <f t="shared" si="11"/>
        <v>0</v>
      </c>
      <c r="AP6">
        <f t="shared" si="12"/>
        <v>-9.3212594687069075</v>
      </c>
      <c r="AQ6">
        <f t="shared" si="13"/>
        <v>-1883.8836078022202</v>
      </c>
      <c r="AR6">
        <f t="shared" si="14"/>
        <v>-1893.204867270927</v>
      </c>
      <c r="AS6">
        <f t="shared" si="15"/>
        <v>-3500.1349715742549</v>
      </c>
      <c r="AT6">
        <f t="shared" si="16"/>
        <v>414.5842701647764</v>
      </c>
      <c r="AU6">
        <f t="shared" si="17"/>
        <v>-4978.7555686804062</v>
      </c>
      <c r="AW6">
        <v>3</v>
      </c>
      <c r="AX6">
        <f>IF(Z6&gt;0, (R6*SUMPRODUCT(K6:$K$98, X6:$X$98)-K6*$AZ$3)/Z6, 0)</f>
        <v>14197.445109515646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1.2649429999999999E-3</v>
      </c>
      <c r="Q7" s="5">
        <f t="shared" si="29"/>
        <v>12.5</v>
      </c>
      <c r="R7">
        <f t="shared" si="0"/>
        <v>2000000</v>
      </c>
      <c r="S7">
        <f t="shared" si="1"/>
        <v>18147.424128363633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13724.277839497816</v>
      </c>
      <c r="AC7">
        <f t="shared" si="2"/>
        <v>17344.996858927443</v>
      </c>
      <c r="AE7">
        <f t="shared" si="3"/>
        <v>0</v>
      </c>
      <c r="AF7">
        <f t="shared" si="4"/>
        <v>0</v>
      </c>
      <c r="AG7">
        <f t="shared" si="5"/>
        <v>-11.947285697573166</v>
      </c>
      <c r="AH7">
        <f t="shared" si="6"/>
        <v>-2445.5708825374913</v>
      </c>
      <c r="AI7">
        <f t="shared" si="7"/>
        <v>-2457.5181682350644</v>
      </c>
      <c r="AJ7">
        <f t="shared" si="8"/>
        <v>-3620.7190194296272</v>
      </c>
      <c r="AK7">
        <f>G7*SUM(AB7, AE7:AF7)</f>
        <v>673.86204191934269</v>
      </c>
      <c r="AL7">
        <f t="shared" si="9"/>
        <v>-5404.3751457453491</v>
      </c>
      <c r="AN7">
        <f t="shared" si="10"/>
        <v>0</v>
      </c>
      <c r="AO7">
        <f t="shared" si="11"/>
        <v>0</v>
      </c>
      <c r="AP7">
        <f t="shared" si="12"/>
        <v>-8.3852752361966285</v>
      </c>
      <c r="AQ7">
        <f t="shared" si="13"/>
        <v>-1716.4388195613897</v>
      </c>
      <c r="AR7">
        <f t="shared" si="14"/>
        <v>-1724.8240947975862</v>
      </c>
      <c r="AS7">
        <f t="shared" si="15"/>
        <v>-2541.2236971127695</v>
      </c>
      <c r="AT7">
        <f t="shared" si="16"/>
        <v>472.95417852667072</v>
      </c>
      <c r="AU7">
        <f t="shared" si="17"/>
        <v>-3793.0936133836849</v>
      </c>
      <c r="AW7">
        <v>4</v>
      </c>
      <c r="AX7">
        <f>IF(Z7&gt;0, (R7*SUMPRODUCT(K7:$K$98, X7:$X$98)-K7*$AZ$3)/Z7, 0)</f>
        <v>18147.424128363633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1.2849300000000001E-3</v>
      </c>
      <c r="Q8" s="5">
        <f t="shared" si="29"/>
        <v>12.5</v>
      </c>
      <c r="R8">
        <f t="shared" si="0"/>
        <v>2000000</v>
      </c>
      <c r="S8">
        <f t="shared" si="1"/>
        <v>20450.22425634992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17344.996858927443</v>
      </c>
      <c r="AC8">
        <f t="shared" si="2"/>
        <v>19325.398796148416</v>
      </c>
      <c r="AE8">
        <f t="shared" si="3"/>
        <v>0</v>
      </c>
      <c r="AF8">
        <f t="shared" si="4"/>
        <v>0</v>
      </c>
      <c r="AG8">
        <f t="shared" si="5"/>
        <v>-11.812461414786052</v>
      </c>
      <c r="AH8">
        <f t="shared" si="6"/>
        <v>-2456.2281298212306</v>
      </c>
      <c r="AI8">
        <f t="shared" si="7"/>
        <v>-2468.0405912360166</v>
      </c>
      <c r="AJ8">
        <f t="shared" si="8"/>
        <v>-1980.4019372209732</v>
      </c>
      <c r="AK8">
        <f>G8*SUM(AB8, AE8:AF8)</f>
        <v>369.44843309515454</v>
      </c>
      <c r="AL8">
        <f t="shared" si="9"/>
        <v>-4078.9940953618352</v>
      </c>
      <c r="AN8">
        <f t="shared" si="10"/>
        <v>0</v>
      </c>
      <c r="AO8">
        <f t="shared" si="11"/>
        <v>0</v>
      </c>
      <c r="AP8">
        <f t="shared" si="12"/>
        <v>-7.7388667899985215</v>
      </c>
      <c r="AQ8">
        <f t="shared" si="13"/>
        <v>-1609.183863977767</v>
      </c>
      <c r="AR8">
        <f t="shared" si="14"/>
        <v>-1616.9227307677654</v>
      </c>
      <c r="AS8">
        <f t="shared" si="15"/>
        <v>-1297.4490450926662</v>
      </c>
      <c r="AT8">
        <f t="shared" si="16"/>
        <v>242.04203587223881</v>
      </c>
      <c r="AU8">
        <f t="shared" si="17"/>
        <v>-2672.3297399881931</v>
      </c>
      <c r="AW8">
        <v>5</v>
      </c>
      <c r="AX8">
        <f>IF(Z8&gt;0, (R8*SUMPRODUCT(K8:$K$98, X8:$X$98)-K8*$AZ$3)/Z8, 0)</f>
        <v>20450.22425634992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1.3159090000000001E-3</v>
      </c>
      <c r="Q9" s="5">
        <f t="shared" si="29"/>
        <v>12.5</v>
      </c>
      <c r="R9">
        <f t="shared" si="0"/>
        <v>2000000</v>
      </c>
      <c r="S9">
        <f t="shared" si="1"/>
        <v>21899.886093718043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19325.398796148416</v>
      </c>
      <c r="AC9">
        <f t="shared" si="2"/>
        <v>20461.138345937645</v>
      </c>
      <c r="AE9">
        <f t="shared" si="3"/>
        <v>0</v>
      </c>
      <c r="AF9">
        <f t="shared" si="4"/>
        <v>0</v>
      </c>
      <c r="AG9">
        <f t="shared" si="5"/>
        <v>-11.678792676350321</v>
      </c>
      <c r="AH9">
        <f t="shared" si="6"/>
        <v>-2487.0598860591522</v>
      </c>
      <c r="AI9">
        <f t="shared" si="7"/>
        <v>-2498.7386787355026</v>
      </c>
      <c r="AJ9">
        <f t="shared" si="8"/>
        <v>-1135.7395497892285</v>
      </c>
      <c r="AK9">
        <f t="shared" ref="AK9:AK40" si="30">G9*SUM(AB9:AB9, AE9:AF9)</f>
        <v>114.01985289727565</v>
      </c>
      <c r="AL9">
        <f t="shared" si="9"/>
        <v>-3520.4583756274556</v>
      </c>
      <c r="AN9">
        <f t="shared" si="10"/>
        <v>0</v>
      </c>
      <c r="AO9">
        <f t="shared" si="11"/>
        <v>0</v>
      </c>
      <c r="AP9">
        <f t="shared" si="12"/>
        <v>-7.246230208958969</v>
      </c>
      <c r="AQ9">
        <f t="shared" si="13"/>
        <v>-1543.1225621759888</v>
      </c>
      <c r="AR9">
        <f t="shared" si="14"/>
        <v>-1550.3687923849477</v>
      </c>
      <c r="AS9">
        <f t="shared" si="15"/>
        <v>-704.68159365973338</v>
      </c>
      <c r="AT9">
        <f t="shared" si="16"/>
        <v>70.744821436755956</v>
      </c>
      <c r="AU9">
        <f t="shared" si="17"/>
        <v>-2184.3055646079251</v>
      </c>
      <c r="AW9">
        <v>6</v>
      </c>
      <c r="AX9">
        <f>IF(Z9&gt;0, (R9*SUMPRODUCT(K9:$K$98, X9:$X$98)-K9*$AZ$3)/Z9, 0)</f>
        <v>21899.886093718043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1.3528839999999999E-3</v>
      </c>
      <c r="Q10" s="5">
        <f t="shared" si="29"/>
        <v>12.5</v>
      </c>
      <c r="R10">
        <f t="shared" si="0"/>
        <v>2000000</v>
      </c>
      <c r="S10">
        <f t="shared" si="1"/>
        <v>23209.151597681841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20461.138345937645</v>
      </c>
      <c r="AC10">
        <f t="shared" si="2"/>
        <v>21438.209216794741</v>
      </c>
      <c r="AE10">
        <f t="shared" si="3"/>
        <v>0</v>
      </c>
      <c r="AF10">
        <f t="shared" si="4"/>
        <v>0</v>
      </c>
      <c r="AG10">
        <f t="shared" si="5"/>
        <v>-11.546204697835668</v>
      </c>
      <c r="AH10">
        <f t="shared" si="6"/>
        <v>-2528.0082801842445</v>
      </c>
      <c r="AI10">
        <f t="shared" si="7"/>
        <v>-2539.55448488208</v>
      </c>
      <c r="AJ10">
        <f t="shared" si="8"/>
        <v>-977.07087085709645</v>
      </c>
      <c r="AK10">
        <f t="shared" si="30"/>
        <v>83.890667218344348</v>
      </c>
      <c r="AL10">
        <f t="shared" si="9"/>
        <v>-3432.7346885208322</v>
      </c>
      <c r="AN10">
        <f t="shared" si="10"/>
        <v>0</v>
      </c>
      <c r="AO10">
        <f t="shared" si="11"/>
        <v>0</v>
      </c>
      <c r="AP10">
        <f t="shared" si="12"/>
        <v>-6.7962855497195358</v>
      </c>
      <c r="AQ10">
        <f t="shared" si="13"/>
        <v>-1488.0271564393886</v>
      </c>
      <c r="AR10">
        <f t="shared" si="14"/>
        <v>-1494.823441989108</v>
      </c>
      <c r="AS10">
        <f t="shared" si="15"/>
        <v>-575.11994758786136</v>
      </c>
      <c r="AT10">
        <f t="shared" si="16"/>
        <v>49.379423307750429</v>
      </c>
      <c r="AU10">
        <f t="shared" si="17"/>
        <v>-2020.5639662692188</v>
      </c>
      <c r="AW10">
        <v>7</v>
      </c>
      <c r="AX10">
        <f>IF(Z10&gt;0, (R10*SUMPRODUCT(K10:$K$98, X10:$X$98)-K10*$AZ$3)/Z10, 0)</f>
        <v>23209.151597681841</v>
      </c>
    </row>
    <row r="11" spans="1:52" x14ac:dyDescent="0.25">
      <c r="A11" t="s">
        <v>33</v>
      </c>
      <c r="C11" s="25">
        <f>AU100</f>
        <v>27520.141426363261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1.38886E-3</v>
      </c>
      <c r="Q11" s="5">
        <f t="shared" si="29"/>
        <v>12.5</v>
      </c>
      <c r="R11">
        <f t="shared" si="0"/>
        <v>2000000</v>
      </c>
      <c r="S11">
        <f t="shared" si="1"/>
        <v>24387.007671163694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21438.209216794741</v>
      </c>
      <c r="AC11">
        <f t="shared" si="2"/>
        <v>22269.642972003378</v>
      </c>
      <c r="AE11">
        <f t="shared" si="3"/>
        <v>0</v>
      </c>
      <c r="AF11">
        <f t="shared" si="4"/>
        <v>0</v>
      </c>
      <c r="AG11">
        <f t="shared" si="5"/>
        <v>-11.414706589000675</v>
      </c>
      <c r="AH11">
        <f t="shared" si="6"/>
        <v>-2565.7698970617671</v>
      </c>
      <c r="AI11">
        <f t="shared" si="7"/>
        <v>-2577.1846036507677</v>
      </c>
      <c r="AJ11">
        <f t="shared" si="8"/>
        <v>-831.43375520863628</v>
      </c>
      <c r="AK11">
        <f t="shared" si="30"/>
        <v>51.451702120307374</v>
      </c>
      <c r="AL11">
        <f t="shared" si="9"/>
        <v>-3357.1666567390967</v>
      </c>
      <c r="AN11">
        <f t="shared" si="10"/>
        <v>0</v>
      </c>
      <c r="AO11">
        <f t="shared" si="11"/>
        <v>0</v>
      </c>
      <c r="AP11">
        <f t="shared" si="12"/>
        <v>-6.3843439804957791</v>
      </c>
      <c r="AQ11">
        <f t="shared" si="13"/>
        <v>-1435.0572631825883</v>
      </c>
      <c r="AR11">
        <f t="shared" si="14"/>
        <v>-1441.4416071630842</v>
      </c>
      <c r="AS11">
        <f t="shared" si="15"/>
        <v>-465.02808012272982</v>
      </c>
      <c r="AT11">
        <f t="shared" si="16"/>
        <v>28.777381368223523</v>
      </c>
      <c r="AU11">
        <f t="shared" si="17"/>
        <v>-1877.6923059175904</v>
      </c>
      <c r="AW11">
        <v>8</v>
      </c>
      <c r="AX11">
        <f>IF(Z11&gt;0, (R11*SUMPRODUCT(K11:$K$98, X11:$X$98)-K11*$AZ$3)/Z11, 0)</f>
        <v>24387.007671163694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1.43483E-3</v>
      </c>
      <c r="Q12" s="5">
        <f t="shared" si="29"/>
        <v>12.5</v>
      </c>
      <c r="R12">
        <f t="shared" si="0"/>
        <v>2000000</v>
      </c>
      <c r="S12">
        <f t="shared" si="1"/>
        <v>25516.429486060541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22269.642972003378</v>
      </c>
      <c r="AC12">
        <f t="shared" si="2"/>
        <v>23034.561437725613</v>
      </c>
      <c r="AE12">
        <f t="shared" si="3"/>
        <v>0</v>
      </c>
      <c r="AF12">
        <f t="shared" si="4"/>
        <v>0</v>
      </c>
      <c r="AG12">
        <f t="shared" si="5"/>
        <v>-11.284181359655571</v>
      </c>
      <c r="AH12">
        <f t="shared" si="6"/>
        <v>-2620.5061528153342</v>
      </c>
      <c r="AI12">
        <f t="shared" si="7"/>
        <v>-2631.7903341749898</v>
      </c>
      <c r="AJ12">
        <f t="shared" si="8"/>
        <v>-764.91846572223585</v>
      </c>
      <c r="AK12">
        <f t="shared" si="30"/>
        <v>51.220178835607769</v>
      </c>
      <c r="AL12">
        <f t="shared" si="9"/>
        <v>-3345.4886210616178</v>
      </c>
      <c r="AN12">
        <f t="shared" si="10"/>
        <v>0</v>
      </c>
      <c r="AO12">
        <f t="shared" si="11"/>
        <v>0</v>
      </c>
      <c r="AP12">
        <f t="shared" si="12"/>
        <v>-5.9976623514371239</v>
      </c>
      <c r="AQ12">
        <f t="shared" si="13"/>
        <v>-1392.8268780438671</v>
      </c>
      <c r="AR12">
        <f t="shared" si="14"/>
        <v>-1398.8245403953042</v>
      </c>
      <c r="AS12">
        <f t="shared" si="15"/>
        <v>-406.56229615236651</v>
      </c>
      <c r="AT12">
        <f t="shared" si="16"/>
        <v>27.224069557632316</v>
      </c>
      <c r="AU12">
        <f t="shared" si="17"/>
        <v>-1778.1627669900383</v>
      </c>
      <c r="AW12">
        <v>9</v>
      </c>
      <c r="AX12">
        <f>IF(Z12&gt;0, (R12*SUMPRODUCT(K12:$K$98, X12:$X$98)-K12*$AZ$3)/Z12, 0)</f>
        <v>25516.429486060541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1.482798E-3</v>
      </c>
      <c r="Q13" s="5">
        <f t="shared" si="29"/>
        <v>12.5</v>
      </c>
      <c r="R13">
        <f t="shared" si="0"/>
        <v>2000000</v>
      </c>
      <c r="S13">
        <f t="shared" si="1"/>
        <v>26582.032238621541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23034.561437725613</v>
      </c>
      <c r="AC13">
        <f t="shared" si="2"/>
        <v>23720.97064833108</v>
      </c>
      <c r="AE13">
        <f t="shared" si="3"/>
        <v>0</v>
      </c>
      <c r="AF13">
        <f t="shared" si="4"/>
        <v>0</v>
      </c>
      <c r="AG13">
        <f t="shared" si="5"/>
        <v>-11.154607384507283</v>
      </c>
      <c r="AH13">
        <f t="shared" si="6"/>
        <v>-2677.1458482775301</v>
      </c>
      <c r="AI13">
        <f t="shared" si="7"/>
        <v>-2688.3004556620376</v>
      </c>
      <c r="AJ13">
        <f t="shared" si="8"/>
        <v>-686.4092106054668</v>
      </c>
      <c r="AK13">
        <f t="shared" si="30"/>
        <v>46.069122875451228</v>
      </c>
      <c r="AL13">
        <f t="shared" si="9"/>
        <v>-3328.6405433920531</v>
      </c>
      <c r="AN13">
        <f t="shared" si="10"/>
        <v>0</v>
      </c>
      <c r="AO13">
        <f t="shared" si="11"/>
        <v>0</v>
      </c>
      <c r="AP13">
        <f t="shared" si="12"/>
        <v>-5.6357342264100447</v>
      </c>
      <c r="AQ13">
        <f t="shared" si="13"/>
        <v>-1352.5964622640706</v>
      </c>
      <c r="AR13">
        <f t="shared" si="14"/>
        <v>-1358.2321964904806</v>
      </c>
      <c r="AS13">
        <f t="shared" si="15"/>
        <v>-346.80018293653319</v>
      </c>
      <c r="AT13">
        <f t="shared" si="16"/>
        <v>23.275882657284473</v>
      </c>
      <c r="AU13">
        <f t="shared" si="17"/>
        <v>-1681.7564967697294</v>
      </c>
      <c r="AW13">
        <v>10</v>
      </c>
      <c r="AX13">
        <f>IF(Z13&gt;0, (R13*SUMPRODUCT(K13:$K$98, X13:$X$98)-K13*$AZ$3)/Z13, 0)</f>
        <v>26582.032238621541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1.5387599999999999E-3</v>
      </c>
      <c r="Q14" s="5">
        <f t="shared" si="29"/>
        <v>12.5</v>
      </c>
      <c r="R14">
        <f t="shared" si="0"/>
        <v>2000000</v>
      </c>
      <c r="S14">
        <f t="shared" si="1"/>
        <v>27591.413709509721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23720.97064833108</v>
      </c>
      <c r="AC14">
        <f t="shared" si="2"/>
        <v>24337.606955386203</v>
      </c>
      <c r="AE14">
        <f t="shared" si="3"/>
        <v>0</v>
      </c>
      <c r="AF14">
        <f t="shared" si="4"/>
        <v>0</v>
      </c>
      <c r="AG14">
        <f t="shared" si="5"/>
        <v>-11.025897047003225</v>
      </c>
      <c r="AH14">
        <f t="shared" si="6"/>
        <v>-2746.2821854375079</v>
      </c>
      <c r="AI14">
        <f t="shared" si="7"/>
        <v>-2757.308082484511</v>
      </c>
      <c r="AJ14">
        <f t="shared" si="8"/>
        <v>-616.63630705512332</v>
      </c>
      <c r="AK14">
        <f t="shared" si="30"/>
        <v>42.697747166995946</v>
      </c>
      <c r="AL14">
        <f t="shared" si="9"/>
        <v>-3331.2466423726382</v>
      </c>
      <c r="AN14">
        <f t="shared" si="10"/>
        <v>0</v>
      </c>
      <c r="AO14">
        <f t="shared" si="11"/>
        <v>0</v>
      </c>
      <c r="AP14">
        <f t="shared" si="12"/>
        <v>-5.2963537190984145</v>
      </c>
      <c r="AQ14">
        <f t="shared" si="13"/>
        <v>-1319.1926066903545</v>
      </c>
      <c r="AR14">
        <f t="shared" si="14"/>
        <v>-1324.4889604094528</v>
      </c>
      <c r="AS14">
        <f t="shared" si="15"/>
        <v>-296.20483342805869</v>
      </c>
      <c r="AT14">
        <f t="shared" si="16"/>
        <v>20.510110972467945</v>
      </c>
      <c r="AU14">
        <f t="shared" si="17"/>
        <v>-1600.1836828650437</v>
      </c>
      <c r="AW14">
        <v>11</v>
      </c>
      <c r="AX14">
        <f>IF(Z14&gt;0, (R14*SUMPRODUCT(K14:$K$98, X14:$X$98)-K14*$AZ$3)/Z14, 0)</f>
        <v>27591.413709509721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1.6157089999999999E-3</v>
      </c>
      <c r="Q15" s="5">
        <f t="shared" si="29"/>
        <v>12.5</v>
      </c>
      <c r="R15">
        <f t="shared" si="0"/>
        <v>2000000</v>
      </c>
      <c r="S15">
        <f t="shared" si="1"/>
        <v>28640.499809706856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24337.606955386203</v>
      </c>
      <c r="AC15">
        <f t="shared" si="2"/>
        <v>24969.528802317982</v>
      </c>
      <c r="AE15">
        <f t="shared" si="3"/>
        <v>0</v>
      </c>
      <c r="AF15">
        <f t="shared" si="4"/>
        <v>0</v>
      </c>
      <c r="AG15">
        <f t="shared" si="5"/>
        <v>-10.897823435441275</v>
      </c>
      <c r="AH15">
        <f t="shared" si="6"/>
        <v>-2850.3425747066453</v>
      </c>
      <c r="AI15">
        <f t="shared" si="7"/>
        <v>-2861.2403981420866</v>
      </c>
      <c r="AJ15">
        <f t="shared" si="8"/>
        <v>-631.92184693177842</v>
      </c>
      <c r="AK15">
        <f t="shared" si="30"/>
        <v>99.784188517083436</v>
      </c>
      <c r="AL15">
        <f t="shared" si="9"/>
        <v>-3393.3780565567818</v>
      </c>
      <c r="AN15">
        <f t="shared" si="10"/>
        <v>0</v>
      </c>
      <c r="AO15">
        <f t="shared" si="11"/>
        <v>0</v>
      </c>
      <c r="AP15">
        <f t="shared" si="12"/>
        <v>-4.9661633768487796</v>
      </c>
      <c r="AQ15">
        <f t="shared" si="13"/>
        <v>-1298.9077121534247</v>
      </c>
      <c r="AR15">
        <f t="shared" si="14"/>
        <v>-1303.8738755302734</v>
      </c>
      <c r="AS15">
        <f t="shared" si="15"/>
        <v>-287.96824905946602</v>
      </c>
      <c r="AT15">
        <f t="shared" si="16"/>
        <v>45.471885788728486</v>
      </c>
      <c r="AU15">
        <f t="shared" si="17"/>
        <v>-1546.3702388010111</v>
      </c>
      <c r="AW15">
        <v>12</v>
      </c>
      <c r="AX15">
        <f>IF(Z15&gt;0, (R15*SUMPRODUCT(K15:$K$98, X15:$X$98)-K15*$AZ$3)/Z15, 0)</f>
        <v>28640.499809706856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1.70465E-3</v>
      </c>
      <c r="Q16" s="5">
        <f t="shared" si="29"/>
        <v>12.5</v>
      </c>
      <c r="R16">
        <f t="shared" si="0"/>
        <v>2000000</v>
      </c>
      <c r="S16">
        <f t="shared" si="1"/>
        <v>29733.121368775017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24969.528802317982</v>
      </c>
      <c r="AC16">
        <f t="shared" si="2"/>
        <v>25618.695387908017</v>
      </c>
      <c r="AE16">
        <f t="shared" si="3"/>
        <v>0</v>
      </c>
      <c r="AF16">
        <f t="shared" si="4"/>
        <v>0</v>
      </c>
      <c r="AG16">
        <f t="shared" si="5"/>
        <v>-10.770268226367637</v>
      </c>
      <c r="AH16">
        <f t="shared" si="6"/>
        <v>-2972.3159550759956</v>
      </c>
      <c r="AI16">
        <f t="shared" si="7"/>
        <v>-2983.0862233023631</v>
      </c>
      <c r="AJ16">
        <f t="shared" si="8"/>
        <v>-649.16658559003554</v>
      </c>
      <c r="AK16">
        <f t="shared" si="30"/>
        <v>177.28365449645767</v>
      </c>
      <c r="AL16">
        <f t="shared" si="9"/>
        <v>-3454.9691543959411</v>
      </c>
      <c r="AN16">
        <f t="shared" si="10"/>
        <v>0</v>
      </c>
      <c r="AO16">
        <f t="shared" si="11"/>
        <v>0</v>
      </c>
      <c r="AP16">
        <f t="shared" si="12"/>
        <v>-4.6429251467977934</v>
      </c>
      <c r="AQ16">
        <f t="shared" si="13"/>
        <v>-1281.3274657603292</v>
      </c>
      <c r="AR16">
        <f t="shared" si="14"/>
        <v>-1285.970390907127</v>
      </c>
      <c r="AS16">
        <f t="shared" si="15"/>
        <v>-279.84742824862269</v>
      </c>
      <c r="AT16">
        <f t="shared" si="16"/>
        <v>76.424720376292555</v>
      </c>
      <c r="AU16">
        <f t="shared" si="17"/>
        <v>-1489.3930987794572</v>
      </c>
      <c r="AW16">
        <v>13</v>
      </c>
      <c r="AX16">
        <f>IF(Z16&gt;0, (R16*SUMPRODUCT(K16:$K$98, X16:$X$98)-K16*$AZ$3)/Z16, 0)</f>
        <v>29733.121368775017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1.795589E-3</v>
      </c>
      <c r="Q17" s="5">
        <f t="shared" si="29"/>
        <v>12.5</v>
      </c>
      <c r="R17">
        <f t="shared" si="0"/>
        <v>2000000</v>
      </c>
      <c r="S17">
        <f t="shared" si="1"/>
        <v>30986.236929869392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25618.695387908017</v>
      </c>
      <c r="AC17">
        <f t="shared" si="2"/>
        <v>26383.483213100371</v>
      </c>
      <c r="AE17">
        <f t="shared" si="3"/>
        <v>0</v>
      </c>
      <c r="AF17">
        <f t="shared" si="4"/>
        <v>0</v>
      </c>
      <c r="AG17">
        <f t="shared" si="5"/>
        <v>-10.643226568949647</v>
      </c>
      <c r="AH17">
        <f t="shared" si="6"/>
        <v>-3094.2360246904386</v>
      </c>
      <c r="AI17">
        <f t="shared" si="7"/>
        <v>-3104.8792512593882</v>
      </c>
      <c r="AJ17">
        <f t="shared" si="8"/>
        <v>-764.78782519235392</v>
      </c>
      <c r="AK17">
        <f t="shared" si="30"/>
        <v>353.53799635313061</v>
      </c>
      <c r="AL17">
        <f t="shared" si="9"/>
        <v>-3516.1290800986117</v>
      </c>
      <c r="AN17">
        <f t="shared" si="10"/>
        <v>0</v>
      </c>
      <c r="AO17">
        <f t="shared" si="11"/>
        <v>0</v>
      </c>
      <c r="AP17">
        <f t="shared" si="12"/>
        <v>-4.312990327137058</v>
      </c>
      <c r="AQ17">
        <f t="shared" si="13"/>
        <v>-1253.8876211939842</v>
      </c>
      <c r="AR17">
        <f t="shared" si="14"/>
        <v>-1258.2006115211213</v>
      </c>
      <c r="AS17">
        <f t="shared" si="15"/>
        <v>-309.91753027130494</v>
      </c>
      <c r="AT17">
        <f t="shared" si="16"/>
        <v>143.26538561106173</v>
      </c>
      <c r="AU17">
        <f t="shared" si="17"/>
        <v>-1424.8527561813646</v>
      </c>
      <c r="AW17">
        <v>14</v>
      </c>
      <c r="AX17">
        <f>IF(Z17&gt;0, (R17*SUMPRODUCT(K17:$K$98, X17:$X$98)-K17*$AZ$3)/Z17, 0)</f>
        <v>30986.236929869392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1.891525E-3</v>
      </c>
      <c r="Q18" s="5">
        <f t="shared" si="29"/>
        <v>12.5</v>
      </c>
      <c r="R18">
        <f t="shared" si="0"/>
        <v>2000000</v>
      </c>
      <c r="S18">
        <f t="shared" si="1"/>
        <v>32415.744887280161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26383.483213100371</v>
      </c>
      <c r="AC18">
        <f t="shared" si="2"/>
        <v>27272.435566821761</v>
      </c>
      <c r="AE18">
        <f t="shared" si="3"/>
        <v>0</v>
      </c>
      <c r="AF18">
        <f t="shared" si="4"/>
        <v>0</v>
      </c>
      <c r="AG18">
        <f t="shared" si="5"/>
        <v>-10.516662374124317</v>
      </c>
      <c r="AH18">
        <f t="shared" si="6"/>
        <v>-3221.1086617331971</v>
      </c>
      <c r="AI18">
        <f t="shared" si="7"/>
        <v>-3231.6253241073214</v>
      </c>
      <c r="AJ18">
        <f t="shared" si="8"/>
        <v>-888.95235372138995</v>
      </c>
      <c r="AK18">
        <f t="shared" si="30"/>
        <v>569.88323740296801</v>
      </c>
      <c r="AL18">
        <f t="shared" si="9"/>
        <v>-3550.6944404257429</v>
      </c>
      <c r="AN18">
        <f t="shared" si="10"/>
        <v>0</v>
      </c>
      <c r="AO18">
        <f t="shared" si="11"/>
        <v>0</v>
      </c>
      <c r="AP18">
        <f t="shared" si="12"/>
        <v>-3.976952496115294</v>
      </c>
      <c r="AQ18">
        <f t="shared" si="13"/>
        <v>-1218.0857078817355</v>
      </c>
      <c r="AR18">
        <f t="shared" si="14"/>
        <v>-1222.0626603778508</v>
      </c>
      <c r="AS18">
        <f t="shared" si="15"/>
        <v>-336.16380903872272</v>
      </c>
      <c r="AT18">
        <f t="shared" si="16"/>
        <v>215.50549811890414</v>
      </c>
      <c r="AU18">
        <f t="shared" si="17"/>
        <v>-1342.7209712976692</v>
      </c>
      <c r="AW18">
        <v>15</v>
      </c>
      <c r="AX18">
        <f>IF(Z18&gt;0, (R18*SUMPRODUCT(K18:$K$98, X18:$X$98)-K18*$AZ$3)/Z18, 0)</f>
        <v>32415.744887280161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2.0024510000000001E-3</v>
      </c>
      <c r="Q19" s="5">
        <f t="shared" si="29"/>
        <v>12.5</v>
      </c>
      <c r="R19">
        <f t="shared" si="0"/>
        <v>2000000</v>
      </c>
      <c r="S19">
        <f t="shared" si="1"/>
        <v>33771.734621460186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27272.435566821761</v>
      </c>
      <c r="AC19">
        <f t="shared" si="2"/>
        <v>28072.245529687716</v>
      </c>
      <c r="AE19">
        <f t="shared" si="3"/>
        <v>0</v>
      </c>
      <c r="AF19">
        <f t="shared" si="4"/>
        <v>0</v>
      </c>
      <c r="AG19">
        <f t="shared" si="5"/>
        <v>-10.390436649295347</v>
      </c>
      <c r="AH19">
        <f t="shared" si="6"/>
        <v>-3369.4561740364184</v>
      </c>
      <c r="AI19">
        <f t="shared" si="7"/>
        <v>-3379.8466106857136</v>
      </c>
      <c r="AJ19">
        <f t="shared" si="8"/>
        <v>-799.80996286595473</v>
      </c>
      <c r="AK19">
        <f t="shared" si="30"/>
        <v>608.17531314012524</v>
      </c>
      <c r="AL19">
        <f t="shared" si="9"/>
        <v>-3571.4812604115436</v>
      </c>
      <c r="AN19">
        <f t="shared" si="10"/>
        <v>0</v>
      </c>
      <c r="AO19">
        <f t="shared" si="11"/>
        <v>0</v>
      </c>
      <c r="AP19">
        <f t="shared" si="12"/>
        <v>-3.6642910740010657</v>
      </c>
      <c r="AQ19">
        <f t="shared" si="13"/>
        <v>-1188.2723122706059</v>
      </c>
      <c r="AR19">
        <f t="shared" si="14"/>
        <v>-1191.936603344607</v>
      </c>
      <c r="AS19">
        <f t="shared" si="15"/>
        <v>-282.06095727705502</v>
      </c>
      <c r="AT19">
        <f t="shared" si="16"/>
        <v>214.47908750959922</v>
      </c>
      <c r="AU19">
        <f t="shared" si="17"/>
        <v>-1259.5184731120628</v>
      </c>
      <c r="AW19">
        <v>16</v>
      </c>
      <c r="AX19">
        <f>IF(Z19&gt;0, (R19*SUMPRODUCT(K19:$K$98, X19:$X$98)-K19*$AZ$3)/Z19, 0)</f>
        <v>33771.734621460186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2.1123779999999998E-3</v>
      </c>
      <c r="Q20" s="5">
        <f t="shared" si="29"/>
        <v>12.5</v>
      </c>
      <c r="R20">
        <f t="shared" si="0"/>
        <v>2000000</v>
      </c>
      <c r="S20">
        <f t="shared" si="1"/>
        <v>34489.26276375528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28072.245529687716</v>
      </c>
      <c r="AC20">
        <f t="shared" si="2"/>
        <v>28321.43409746193</v>
      </c>
      <c r="AE20">
        <f t="shared" si="3"/>
        <v>0</v>
      </c>
      <c r="AF20">
        <f t="shared" si="4"/>
        <v>0</v>
      </c>
      <c r="AG20">
        <f t="shared" si="5"/>
        <v>-10.264583753014028</v>
      </c>
      <c r="AH20">
        <f t="shared" si="6"/>
        <v>-3511.7647661384326</v>
      </c>
      <c r="AI20">
        <f t="shared" si="7"/>
        <v>-3522.0293498914466</v>
      </c>
      <c r="AJ20">
        <f t="shared" si="8"/>
        <v>-249.18856777421388</v>
      </c>
      <c r="AK20">
        <f t="shared" si="30"/>
        <v>120.71065577765718</v>
      </c>
      <c r="AL20">
        <f t="shared" si="9"/>
        <v>-3650.5072618880031</v>
      </c>
      <c r="AN20">
        <f t="shared" si="10"/>
        <v>0</v>
      </c>
      <c r="AO20">
        <f t="shared" si="11"/>
        <v>0</v>
      </c>
      <c r="AP20">
        <f t="shared" si="12"/>
        <v>-3.4334703551273247</v>
      </c>
      <c r="AQ20">
        <f t="shared" si="13"/>
        <v>-1174.674054871095</v>
      </c>
      <c r="AR20">
        <f t="shared" si="14"/>
        <v>-1178.1075252262224</v>
      </c>
      <c r="AS20">
        <f t="shared" si="15"/>
        <v>-83.352776973364556</v>
      </c>
      <c r="AT20">
        <f t="shared" si="16"/>
        <v>40.377327335739892</v>
      </c>
      <c r="AU20">
        <f t="shared" si="17"/>
        <v>-1221.0829748638469</v>
      </c>
      <c r="AW20">
        <v>17</v>
      </c>
      <c r="AX20">
        <f>IF(Z20&gt;0, (R20*SUMPRODUCT(K20:$K$98, X20:$X$98)-K20*$AZ$3)/Z20, 0)</f>
        <v>34489.26276375528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2.238294E-3</v>
      </c>
      <c r="Q21" s="5">
        <f t="shared" si="29"/>
        <v>12.5</v>
      </c>
      <c r="R21">
        <f t="shared" si="0"/>
        <v>2000000</v>
      </c>
      <c r="S21">
        <f t="shared" si="1"/>
        <v>35069.808638158735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28321.43409746193</v>
      </c>
      <c r="AC21">
        <f t="shared" si="2"/>
        <v>28445.718700524922</v>
      </c>
      <c r="AE21">
        <f t="shared" si="3"/>
        <v>0</v>
      </c>
      <c r="AF21">
        <f t="shared" si="4"/>
        <v>0</v>
      </c>
      <c r="AG21">
        <f t="shared" si="5"/>
        <v>-10.138962759257018</v>
      </c>
      <c r="AH21">
        <f t="shared" si="6"/>
        <v>-3676.0249962990051</v>
      </c>
      <c r="AI21">
        <f t="shared" si="7"/>
        <v>-3686.1639590582622</v>
      </c>
      <c r="AJ21">
        <f t="shared" si="8"/>
        <v>-124.28460306299166</v>
      </c>
      <c r="AK21">
        <f t="shared" si="30"/>
        <v>45.314294555939092</v>
      </c>
      <c r="AL21">
        <f t="shared" si="9"/>
        <v>-3765.134267565315</v>
      </c>
      <c r="AN21">
        <f t="shared" si="10"/>
        <v>0</v>
      </c>
      <c r="AO21">
        <f t="shared" si="11"/>
        <v>0</v>
      </c>
      <c r="AP21">
        <f t="shared" si="12"/>
        <v>-3.2250385464824953</v>
      </c>
      <c r="AQ21">
        <f t="shared" si="13"/>
        <v>-1169.283544322459</v>
      </c>
      <c r="AR21">
        <f t="shared" si="14"/>
        <v>-1172.5085828689414</v>
      </c>
      <c r="AS21">
        <f t="shared" si="15"/>
        <v>-39.532903427075688</v>
      </c>
      <c r="AT21">
        <f t="shared" si="16"/>
        <v>14.413737393022499</v>
      </c>
      <c r="AU21">
        <f t="shared" si="17"/>
        <v>-1197.6277489029947</v>
      </c>
      <c r="AW21">
        <v>18</v>
      </c>
      <c r="AX21">
        <f>IF(Z21&gt;0, (R21*SUMPRODUCT(K21:$K$98, X21:$X$98)-K21*$AZ$3)/Z21, 0)</f>
        <v>35069.808638158735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2.3742030000000001E-3</v>
      </c>
      <c r="Q22" s="5">
        <f t="shared" si="29"/>
        <v>12.5</v>
      </c>
      <c r="R22">
        <f t="shared" si="0"/>
        <v>2000000</v>
      </c>
      <c r="S22">
        <f t="shared" si="1"/>
        <v>36132.809464822116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28445.718700524922</v>
      </c>
      <c r="AC22">
        <f t="shared" si="2"/>
        <v>28945.274405062828</v>
      </c>
      <c r="AE22">
        <f t="shared" si="3"/>
        <v>0</v>
      </c>
      <c r="AF22">
        <f t="shared" si="4"/>
        <v>0</v>
      </c>
      <c r="AG22">
        <f t="shared" si="5"/>
        <v>-10.013501175864532</v>
      </c>
      <c r="AH22">
        <f t="shared" si="6"/>
        <v>-3851.5129279866064</v>
      </c>
      <c r="AI22">
        <f t="shared" si="7"/>
        <v>-3861.5264291624708</v>
      </c>
      <c r="AJ22">
        <f t="shared" si="8"/>
        <v>-499.55570453790642</v>
      </c>
      <c r="AK22">
        <f t="shared" si="30"/>
        <v>597.36009271102341</v>
      </c>
      <c r="AL22">
        <f t="shared" si="9"/>
        <v>-3763.7220409893539</v>
      </c>
      <c r="AN22">
        <f t="shared" si="10"/>
        <v>0</v>
      </c>
      <c r="AO22">
        <f t="shared" si="11"/>
        <v>0</v>
      </c>
      <c r="AP22">
        <f t="shared" si="12"/>
        <v>-2.9739787720126012</v>
      </c>
      <c r="AQ22">
        <f t="shared" si="13"/>
        <v>-1143.887386319235</v>
      </c>
      <c r="AR22">
        <f t="shared" si="14"/>
        <v>-1146.8613650912475</v>
      </c>
      <c r="AS22">
        <f t="shared" si="15"/>
        <v>-148.36649386075149</v>
      </c>
      <c r="AT22">
        <f t="shared" si="16"/>
        <v>177.41409360913994</v>
      </c>
      <c r="AU22">
        <f t="shared" si="17"/>
        <v>-1117.8137653428591</v>
      </c>
      <c r="AW22">
        <v>19</v>
      </c>
      <c r="AX22">
        <f>IF(Z22&gt;0, (R22*SUMPRODUCT(K22:$K$98, X22:$X$98)-K22*$AZ$3)/Z22, 0)</f>
        <v>36132.809464822116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2.5221050000000002E-3</v>
      </c>
      <c r="Q23" s="5">
        <f t="shared" si="29"/>
        <v>12.5</v>
      </c>
      <c r="R23">
        <f t="shared" si="0"/>
        <v>2000000</v>
      </c>
      <c r="S23">
        <f t="shared" si="1"/>
        <v>38328.54919690339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28945.274405062828</v>
      </c>
      <c r="AC23">
        <f t="shared" si="2"/>
        <v>30319.756106561035</v>
      </c>
      <c r="AE23">
        <f t="shared" si="3"/>
        <v>0</v>
      </c>
      <c r="AF23">
        <f t="shared" si="4"/>
        <v>0</v>
      </c>
      <c r="AG23">
        <f t="shared" si="5"/>
        <v>-9.888111062722734</v>
      </c>
      <c r="AH23">
        <f t="shared" si="6"/>
        <v>-4040.8162213046107</v>
      </c>
      <c r="AI23">
        <f t="shared" si="7"/>
        <v>-4050.7043323673333</v>
      </c>
      <c r="AJ23">
        <f t="shared" si="8"/>
        <v>-1374.4817014982073</v>
      </c>
      <c r="AK23">
        <f t="shared" si="30"/>
        <v>2026.1692083543981</v>
      </c>
      <c r="AL23">
        <f t="shared" si="9"/>
        <v>-3399.0168255111425</v>
      </c>
      <c r="AN23">
        <f t="shared" si="10"/>
        <v>0</v>
      </c>
      <c r="AO23">
        <f t="shared" si="11"/>
        <v>0</v>
      </c>
      <c r="AP23">
        <f t="shared" si="12"/>
        <v>-2.6220877656800794</v>
      </c>
      <c r="AQ23">
        <f t="shared" si="13"/>
        <v>-1071.5266758266919</v>
      </c>
      <c r="AR23">
        <f t="shared" si="14"/>
        <v>-1074.1487635923718</v>
      </c>
      <c r="AS23">
        <f t="shared" si="15"/>
        <v>-364.47928535475086</v>
      </c>
      <c r="AT23">
        <f t="shared" si="16"/>
        <v>537.2910416077849</v>
      </c>
      <c r="AU23">
        <f t="shared" si="17"/>
        <v>-901.33700733933779</v>
      </c>
      <c r="AW23">
        <v>20</v>
      </c>
      <c r="AX23">
        <f>IF(Z23&gt;0, (R23*SUMPRODUCT(K23:$K$98, X23:$X$98)-K23*$AZ$3)/Z23, 0)</f>
        <v>38328.54919690339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2.679E-3</v>
      </c>
      <c r="Q24" s="5">
        <f t="shared" si="29"/>
        <v>12.5</v>
      </c>
      <c r="R24">
        <f t="shared" si="0"/>
        <v>2000000</v>
      </c>
      <c r="S24">
        <f t="shared" si="1"/>
        <v>40327.784795502368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30319.756106561035</v>
      </c>
      <c r="AC24">
        <f t="shared" si="2"/>
        <v>31496.773259142788</v>
      </c>
      <c r="AE24">
        <f t="shared" si="3"/>
        <v>0</v>
      </c>
      <c r="AF24">
        <f t="shared" si="4"/>
        <v>0</v>
      </c>
      <c r="AG24">
        <f t="shared" si="5"/>
        <v>-9.7627397025584717</v>
      </c>
      <c r="AH24">
        <f t="shared" si="6"/>
        <v>-4238.4399259254724</v>
      </c>
      <c r="AI24">
        <f t="shared" si="7"/>
        <v>-4248.2026656280304</v>
      </c>
      <c r="AJ24">
        <f t="shared" si="8"/>
        <v>-1177.0171525817532</v>
      </c>
      <c r="AK24">
        <f t="shared" si="30"/>
        <v>2122.3829274592727</v>
      </c>
      <c r="AL24">
        <f t="shared" si="9"/>
        <v>-3302.836890750511</v>
      </c>
      <c r="AN24">
        <f t="shared" si="10"/>
        <v>0</v>
      </c>
      <c r="AO24">
        <f t="shared" si="11"/>
        <v>0</v>
      </c>
      <c r="AP24">
        <f t="shared" si="12"/>
        <v>-2.3114663525884116</v>
      </c>
      <c r="AQ24">
        <f t="shared" si="13"/>
        <v>-1003.5104463224187</v>
      </c>
      <c r="AR24">
        <f t="shared" si="14"/>
        <v>-1005.8219126750071</v>
      </c>
      <c r="AS24">
        <f t="shared" si="15"/>
        <v>-278.67541566217932</v>
      </c>
      <c r="AT24">
        <f t="shared" si="16"/>
        <v>502.50409962733698</v>
      </c>
      <c r="AU24">
        <f t="shared" si="17"/>
        <v>-781.9932287098494</v>
      </c>
      <c r="AW24">
        <v>21</v>
      </c>
      <c r="AX24">
        <f>IF(Z24&gt;0, (R24*SUMPRODUCT(K24:$K$98, X24:$X$98)-K24*$AZ$3)/Z24, 0)</f>
        <v>40327.784795502368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4.0439999999999999E-3</v>
      </c>
      <c r="Q25" s="5">
        <f t="shared" si="29"/>
        <v>12.5</v>
      </c>
      <c r="R25">
        <f t="shared" si="0"/>
        <v>2000000</v>
      </c>
      <c r="S25">
        <f t="shared" si="1"/>
        <v>42206.179231943664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31496.773259142788</v>
      </c>
      <c r="AC25">
        <f t="shared" si="2"/>
        <v>32500.891231042187</v>
      </c>
      <c r="AE25">
        <f t="shared" si="3"/>
        <v>0</v>
      </c>
      <c r="AF25">
        <f t="shared" si="4"/>
        <v>0</v>
      </c>
      <c r="AG25">
        <f t="shared" si="5"/>
        <v>-9.6256317861757417</v>
      </c>
      <c r="AH25">
        <f t="shared" si="6"/>
        <v>-6316.8830971434336</v>
      </c>
      <c r="AI25">
        <f t="shared" si="7"/>
        <v>-6326.5087289296089</v>
      </c>
      <c r="AJ25">
        <f t="shared" si="8"/>
        <v>-1004.117971899399</v>
      </c>
      <c r="AK25">
        <f t="shared" si="30"/>
        <v>2204.7741281399954</v>
      </c>
      <c r="AL25">
        <f t="shared" si="9"/>
        <v>-5125.852572689013</v>
      </c>
      <c r="AN25">
        <f t="shared" si="10"/>
        <v>0</v>
      </c>
      <c r="AO25">
        <f t="shared" si="11"/>
        <v>0</v>
      </c>
      <c r="AP25">
        <f t="shared" si="12"/>
        <v>-2.0348251063684466</v>
      </c>
      <c r="AQ25">
        <f t="shared" si="13"/>
        <v>-1335.3671328382195</v>
      </c>
      <c r="AR25">
        <f t="shared" si="14"/>
        <v>-1337.4019579445878</v>
      </c>
      <c r="AS25">
        <f t="shared" si="15"/>
        <v>-212.26704951576249</v>
      </c>
      <c r="AT25">
        <f t="shared" si="16"/>
        <v>466.08158814615138</v>
      </c>
      <c r="AU25">
        <f t="shared" si="17"/>
        <v>-1083.587419314199</v>
      </c>
      <c r="AW25">
        <v>22</v>
      </c>
      <c r="AX25">
        <f>IF(Z25&gt;0, (R25*SUMPRODUCT(K25:$K$98, X25:$X$98)-K25*$AZ$3)/Z25, 0)</f>
        <v>42206.179231943664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5.607E-3</v>
      </c>
      <c r="Q26" s="5">
        <f t="shared" si="29"/>
        <v>12.5</v>
      </c>
      <c r="R26">
        <f t="shared" si="0"/>
        <v>2000000</v>
      </c>
      <c r="S26">
        <f t="shared" si="1"/>
        <v>43478.4199643018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32500.891231042187</v>
      </c>
      <c r="AC26">
        <f t="shared" si="2"/>
        <v>32958.049471616308</v>
      </c>
      <c r="AE26">
        <f t="shared" si="3"/>
        <v>0</v>
      </c>
      <c r="AF26">
        <f t="shared" si="4"/>
        <v>0</v>
      </c>
      <c r="AG26">
        <f t="shared" si="5"/>
        <v>-9.4754045508888947</v>
      </c>
      <c r="AH26">
        <f t="shared" si="6"/>
        <v>-8635.3467880139815</v>
      </c>
      <c r="AI26">
        <f t="shared" si="7"/>
        <v>-8644.8221925648704</v>
      </c>
      <c r="AJ26">
        <f t="shared" si="8"/>
        <v>-457.15824057412101</v>
      </c>
      <c r="AK26">
        <f t="shared" si="30"/>
        <v>2275.0623861729532</v>
      </c>
      <c r="AL26">
        <f t="shared" si="9"/>
        <v>-6826.9180469660387</v>
      </c>
      <c r="AN26">
        <f t="shared" si="10"/>
        <v>0</v>
      </c>
      <c r="AO26">
        <f t="shared" si="11"/>
        <v>0</v>
      </c>
      <c r="AP26">
        <f t="shared" si="12"/>
        <v>-1.7884532061904945</v>
      </c>
      <c r="AQ26">
        <f t="shared" si="13"/>
        <v>-1629.8949102011259</v>
      </c>
      <c r="AR26">
        <f t="shared" si="14"/>
        <v>-1631.6833634073162</v>
      </c>
      <c r="AS26">
        <f t="shared" si="15"/>
        <v>-86.287199316940175</v>
      </c>
      <c r="AT26">
        <f t="shared" si="16"/>
        <v>429.41096572522741</v>
      </c>
      <c r="AU26">
        <f t="shared" si="17"/>
        <v>-1288.5595969990291</v>
      </c>
      <c r="AW26">
        <v>23</v>
      </c>
      <c r="AX26">
        <f>IF(Z26&gt;0, (R26*SUMPRODUCT(K26:$K$98, X26:$X$98)-K26*$AZ$3)/Z26, 0)</f>
        <v>43478.4199643018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7.2589999999999998E-3</v>
      </c>
      <c r="Q27" s="5">
        <f t="shared" si="29"/>
        <v>12.5</v>
      </c>
      <c r="R27">
        <f t="shared" si="0"/>
        <v>2000000</v>
      </c>
      <c r="S27">
        <f t="shared" si="1"/>
        <v>44202.492080573909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32958.049471616308</v>
      </c>
      <c r="AC27">
        <f t="shared" si="2"/>
        <v>32928.623644819061</v>
      </c>
      <c r="AE27">
        <f t="shared" si="3"/>
        <v>0</v>
      </c>
      <c r="AF27">
        <f t="shared" si="4"/>
        <v>0</v>
      </c>
      <c r="AG27">
        <f t="shared" si="5"/>
        <v>-9.3118685437451045</v>
      </c>
      <c r="AH27">
        <f t="shared" si="6"/>
        <v>-11005.113861584397</v>
      </c>
      <c r="AI27">
        <f t="shared" si="7"/>
        <v>-11014.425730128143</v>
      </c>
      <c r="AJ27">
        <f t="shared" si="8"/>
        <v>29.425826797247282</v>
      </c>
      <c r="AK27">
        <f t="shared" si="30"/>
        <v>2307.0634630131417</v>
      </c>
      <c r="AL27">
        <f t="shared" si="9"/>
        <v>-8677.9364403177533</v>
      </c>
      <c r="AN27">
        <f t="shared" si="10"/>
        <v>0</v>
      </c>
      <c r="AO27">
        <f t="shared" si="11"/>
        <v>0</v>
      </c>
      <c r="AP27">
        <f t="shared" si="12"/>
        <v>-1.56927347527219</v>
      </c>
      <c r="AQ27">
        <f t="shared" si="13"/>
        <v>-1854.6259748195425</v>
      </c>
      <c r="AR27">
        <f t="shared" si="14"/>
        <v>-1856.1952482948147</v>
      </c>
      <c r="AS27">
        <f t="shared" si="15"/>
        <v>4.9589584801314173</v>
      </c>
      <c r="AT27">
        <f t="shared" si="16"/>
        <v>388.79559792626179</v>
      </c>
      <c r="AU27">
        <f t="shared" si="17"/>
        <v>-1462.4406918884215</v>
      </c>
      <c r="AW27">
        <v>24</v>
      </c>
      <c r="AX27">
        <f>IF(Z27&gt;0, (R27*SUMPRODUCT(K27:$K$98, X27:$X$98)-K27*$AZ$3)/Z27, 0)</f>
        <v>44202.492080573909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9.0740000000000005E-3</v>
      </c>
      <c r="Q28" s="5">
        <f t="shared" si="29"/>
        <v>12.5</v>
      </c>
      <c r="R28">
        <f t="shared" si="0"/>
        <v>2000000</v>
      </c>
      <c r="S28">
        <f t="shared" si="1"/>
        <v>44479.532830751501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32928.623644819061</v>
      </c>
      <c r="AC28">
        <f t="shared" si="2"/>
        <v>32502.987923038694</v>
      </c>
      <c r="AE28">
        <f t="shared" si="3"/>
        <v>0</v>
      </c>
      <c r="AF28">
        <f t="shared" si="4"/>
        <v>0</v>
      </c>
      <c r="AG28">
        <f t="shared" si="5"/>
        <v>-9.1342539631417097</v>
      </c>
      <c r="AH28">
        <f t="shared" si="6"/>
        <v>-13519.343226550893</v>
      </c>
      <c r="AI28">
        <f t="shared" si="7"/>
        <v>-13528.477480514035</v>
      </c>
      <c r="AJ28">
        <f t="shared" si="8"/>
        <v>425.63572178036702</v>
      </c>
      <c r="AK28">
        <f t="shared" si="30"/>
        <v>2305.0036551373346</v>
      </c>
      <c r="AL28">
        <f t="shared" si="9"/>
        <v>-10797.838103596334</v>
      </c>
      <c r="AN28">
        <f t="shared" si="10"/>
        <v>0</v>
      </c>
      <c r="AO28">
        <f t="shared" si="11"/>
        <v>0</v>
      </c>
      <c r="AP28">
        <f t="shared" si="12"/>
        <v>-1.3744117437543286</v>
      </c>
      <c r="AQ28">
        <f t="shared" si="13"/>
        <v>-2034.226787802836</v>
      </c>
      <c r="AR28">
        <f t="shared" si="14"/>
        <v>-2035.6011995465906</v>
      </c>
      <c r="AS28">
        <f t="shared" si="15"/>
        <v>64.044500726261532</v>
      </c>
      <c r="AT28">
        <f t="shared" si="16"/>
        <v>346.8289918148684</v>
      </c>
      <c r="AU28">
        <f t="shared" si="17"/>
        <v>-1624.7277070054606</v>
      </c>
      <c r="AW28">
        <v>25</v>
      </c>
      <c r="AX28">
        <f>IF(Z28&gt;0, (R28*SUMPRODUCT(K28:$K$98, X28:$X$98)-K28*$AZ$3)/Z28, 0)</f>
        <v>44479.532830751501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1.1021E-2</v>
      </c>
      <c r="Q29" s="5">
        <f t="shared" si="29"/>
        <v>12.5</v>
      </c>
      <c r="R29">
        <f t="shared" si="0"/>
        <v>2000000</v>
      </c>
      <c r="S29">
        <f t="shared" si="1"/>
        <v>44374.55731487125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32502.987923038694</v>
      </c>
      <c r="AC29">
        <f t="shared" si="2"/>
        <v>31744.645289735112</v>
      </c>
      <c r="AE29">
        <f t="shared" si="3"/>
        <v>0</v>
      </c>
      <c r="AF29">
        <f t="shared" si="4"/>
        <v>0</v>
      </c>
      <c r="AG29">
        <f t="shared" si="5"/>
        <v>-8.942242810582508</v>
      </c>
      <c r="AH29">
        <f t="shared" si="6"/>
        <v>-16106.978068445565</v>
      </c>
      <c r="AI29">
        <f t="shared" si="7"/>
        <v>-16115.920311256148</v>
      </c>
      <c r="AJ29">
        <f t="shared" si="8"/>
        <v>758.34263330358226</v>
      </c>
      <c r="AK29">
        <f t="shared" si="30"/>
        <v>2275.209154612709</v>
      </c>
      <c r="AL29">
        <f t="shared" si="9"/>
        <v>-13082.368523339857</v>
      </c>
      <c r="AN29">
        <f t="shared" si="10"/>
        <v>0</v>
      </c>
      <c r="AO29">
        <f t="shared" si="11"/>
        <v>0</v>
      </c>
      <c r="AP29">
        <f t="shared" si="12"/>
        <v>-1.2013573522222045</v>
      </c>
      <c r="AQ29">
        <f t="shared" si="13"/>
        <v>-2163.9131182737797</v>
      </c>
      <c r="AR29">
        <f t="shared" si="14"/>
        <v>-2165.1144756260019</v>
      </c>
      <c r="AS29">
        <f t="shared" si="15"/>
        <v>101.88053683183978</v>
      </c>
      <c r="AT29">
        <f t="shared" si="16"/>
        <v>305.66596139645543</v>
      </c>
      <c r="AU29">
        <f t="shared" si="17"/>
        <v>-1757.5679773977065</v>
      </c>
      <c r="AW29">
        <v>26</v>
      </c>
      <c r="AX29">
        <f>IF(Z29&gt;0, (R29*SUMPRODUCT(K29:$K$98, X29:$X$98)-K29*$AZ$3)/Z29, 0)</f>
        <v>44374.55731487125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1.3263E-2</v>
      </c>
      <c r="Q30" s="5">
        <f t="shared" si="29"/>
        <v>12.5</v>
      </c>
      <c r="R30">
        <f t="shared" si="0"/>
        <v>2000000</v>
      </c>
      <c r="S30">
        <f t="shared" si="1"/>
        <v>43964.882533904631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31744.645289735112</v>
      </c>
      <c r="AC30">
        <f t="shared" si="2"/>
        <v>30719.914452264249</v>
      </c>
      <c r="AE30">
        <f t="shared" si="3"/>
        <v>0</v>
      </c>
      <c r="AF30">
        <f t="shared" si="4"/>
        <v>0</v>
      </c>
      <c r="AG30">
        <f t="shared" si="5"/>
        <v>-8.7342194160799274</v>
      </c>
      <c r="AH30">
        <f t="shared" si="6"/>
        <v>-18976.154623480928</v>
      </c>
      <c r="AI30">
        <f t="shared" si="7"/>
        <v>-18984.888842897009</v>
      </c>
      <c r="AJ30">
        <f t="shared" si="8"/>
        <v>1024.7308374708628</v>
      </c>
      <c r="AK30">
        <f t="shared" si="30"/>
        <v>2222.1251702814579</v>
      </c>
      <c r="AL30">
        <f t="shared" si="9"/>
        <v>-15738.032835144688</v>
      </c>
      <c r="AN30">
        <f t="shared" si="10"/>
        <v>0</v>
      </c>
      <c r="AO30">
        <f t="shared" si="11"/>
        <v>0</v>
      </c>
      <c r="AP30">
        <f t="shared" si="12"/>
        <v>-1.0476876572655887</v>
      </c>
      <c r="AQ30">
        <f t="shared" si="13"/>
        <v>-2276.2289375032997</v>
      </c>
      <c r="AR30">
        <f t="shared" si="14"/>
        <v>-2277.2766251605653</v>
      </c>
      <c r="AS30">
        <f t="shared" si="15"/>
        <v>122.918580275317</v>
      </c>
      <c r="AT30">
        <f t="shared" si="16"/>
        <v>266.54850340913089</v>
      </c>
      <c r="AU30">
        <f t="shared" si="17"/>
        <v>-1887.8095414761171</v>
      </c>
      <c r="AW30">
        <v>27</v>
      </c>
      <c r="AX30">
        <f>IF(Z30&gt;0, (R30*SUMPRODUCT(K30:$K$98, X30:$X$98)-K30*$AZ$3)/Z30, 0)</f>
        <v>43964.882533904631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1.5814999999999999E-2</v>
      </c>
      <c r="Q31" s="5">
        <f t="shared" si="29"/>
        <v>12.5</v>
      </c>
      <c r="R31">
        <f t="shared" si="0"/>
        <v>2000000</v>
      </c>
      <c r="S31">
        <f t="shared" si="1"/>
        <v>43280.193899142949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30719.914452264249</v>
      </c>
      <c r="AC31">
        <f t="shared" si="2"/>
        <v>29460.812551192132</v>
      </c>
      <c r="AE31">
        <f t="shared" si="3"/>
        <v>0</v>
      </c>
      <c r="AF31">
        <f t="shared" si="4"/>
        <v>0</v>
      </c>
      <c r="AG31">
        <f t="shared" si="5"/>
        <v>-8.5087455418538234</v>
      </c>
      <c r="AH31">
        <f t="shared" si="6"/>
        <v>-22101.068810448647</v>
      </c>
      <c r="AI31">
        <f t="shared" si="7"/>
        <v>-22109.577555990501</v>
      </c>
      <c r="AJ31">
        <f t="shared" si="8"/>
        <v>1259.1019010721175</v>
      </c>
      <c r="AK31">
        <f t="shared" si="30"/>
        <v>2150.3940116584977</v>
      </c>
      <c r="AL31">
        <f t="shared" si="9"/>
        <v>-18700.081643259888</v>
      </c>
      <c r="AN31">
        <f t="shared" si="10"/>
        <v>0</v>
      </c>
      <c r="AO31">
        <f t="shared" si="11"/>
        <v>0</v>
      </c>
      <c r="AP31">
        <f t="shared" si="12"/>
        <v>-0.9112871432082833</v>
      </c>
      <c r="AQ31">
        <f t="shared" si="13"/>
        <v>-2367.0257570936119</v>
      </c>
      <c r="AR31">
        <f t="shared" si="14"/>
        <v>-2367.9370442368199</v>
      </c>
      <c r="AS31">
        <f t="shared" si="15"/>
        <v>134.84988695362262</v>
      </c>
      <c r="AT31">
        <f t="shared" si="16"/>
        <v>230.3073239195167</v>
      </c>
      <c r="AU31">
        <f t="shared" si="17"/>
        <v>-2002.7798333636808</v>
      </c>
      <c r="AW31">
        <v>28</v>
      </c>
      <c r="AX31">
        <f>IF(Z31&gt;0, (R31*SUMPRODUCT(K31:$K$98, X31:$X$98)-K31*$AZ$3)/Z31, 0)</f>
        <v>43280.193899142949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1.864E-2</v>
      </c>
      <c r="Q32" s="5">
        <f t="shared" si="29"/>
        <v>12.5</v>
      </c>
      <c r="R32">
        <f t="shared" si="0"/>
        <v>2000000</v>
      </c>
      <c r="S32">
        <f t="shared" si="1"/>
        <v>42349.893161909953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29460.812551192132</v>
      </c>
      <c r="AC32">
        <f t="shared" si="2"/>
        <v>28001.9359337692</v>
      </c>
      <c r="AE32">
        <f t="shared" si="3"/>
        <v>0</v>
      </c>
      <c r="AF32">
        <f t="shared" si="4"/>
        <v>0</v>
      </c>
      <c r="AG32">
        <f t="shared" si="5"/>
        <v>-8.2650550695351299</v>
      </c>
      <c r="AH32">
        <f t="shared" si="6"/>
        <v>-25376.482704024846</v>
      </c>
      <c r="AI32">
        <f t="shared" si="7"/>
        <v>-25384.747759094382</v>
      </c>
      <c r="AJ32">
        <f t="shared" si="8"/>
        <v>1458.8766174229313</v>
      </c>
      <c r="AK32">
        <f t="shared" si="30"/>
        <v>2062.2568785834496</v>
      </c>
      <c r="AL32">
        <f t="shared" si="9"/>
        <v>-21863.614263088002</v>
      </c>
      <c r="AN32">
        <f t="shared" si="10"/>
        <v>0</v>
      </c>
      <c r="AO32">
        <f t="shared" si="11"/>
        <v>0</v>
      </c>
      <c r="AP32">
        <f t="shared" si="12"/>
        <v>-0.79034632091678392</v>
      </c>
      <c r="AQ32">
        <f t="shared" si="13"/>
        <v>-2426.627478486057</v>
      </c>
      <c r="AR32">
        <f t="shared" si="14"/>
        <v>-2427.4178248069738</v>
      </c>
      <c r="AS32">
        <f t="shared" si="15"/>
        <v>139.50515242200171</v>
      </c>
      <c r="AT32">
        <f t="shared" si="16"/>
        <v>197.20342127925278</v>
      </c>
      <c r="AU32">
        <f t="shared" si="17"/>
        <v>-2090.7092511057199</v>
      </c>
      <c r="AW32">
        <v>29</v>
      </c>
      <c r="AX32">
        <f>IF(Z32&gt;0, (R32*SUMPRODUCT(K32:$K$98, X32:$X$98)-K32*$AZ$3)/Z32, 0)</f>
        <v>42349.893161909953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2.1847999999999999E-2</v>
      </c>
      <c r="Q33" s="5">
        <f t="shared" si="29"/>
        <v>12.5</v>
      </c>
      <c r="R33">
        <f t="shared" si="0"/>
        <v>2000000</v>
      </c>
      <c r="S33">
        <f t="shared" si="1"/>
        <v>41218.941846220165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28001.9359337692</v>
      </c>
      <c r="AC33">
        <f t="shared" si="2"/>
        <v>26386.155901417686</v>
      </c>
      <c r="AE33">
        <f t="shared" si="3"/>
        <v>0</v>
      </c>
      <c r="AF33">
        <f t="shared" si="4"/>
        <v>0</v>
      </c>
      <c r="AG33">
        <f t="shared" si="5"/>
        <v>-8.0018295956805758</v>
      </c>
      <c r="AH33">
        <f t="shared" si="6"/>
        <v>-28891.987705472566</v>
      </c>
      <c r="AI33">
        <f t="shared" si="7"/>
        <v>-28899.989535068245</v>
      </c>
      <c r="AJ33">
        <f t="shared" si="8"/>
        <v>1615.7800323515148</v>
      </c>
      <c r="AK33">
        <f t="shared" si="30"/>
        <v>1960.1355153638442</v>
      </c>
      <c r="AL33">
        <f t="shared" si="9"/>
        <v>-25324.073987352887</v>
      </c>
      <c r="AN33">
        <f t="shared" si="10"/>
        <v>0</v>
      </c>
      <c r="AO33">
        <f t="shared" si="11"/>
        <v>0</v>
      </c>
      <c r="AP33">
        <f t="shared" si="12"/>
        <v>-0.68319229579305907</v>
      </c>
      <c r="AQ33">
        <f t="shared" si="13"/>
        <v>-2466.7837741985563</v>
      </c>
      <c r="AR33">
        <f t="shared" si="14"/>
        <v>-2467.4669664943494</v>
      </c>
      <c r="AS33">
        <f t="shared" si="15"/>
        <v>137.95450860321978</v>
      </c>
      <c r="AT33">
        <f t="shared" si="16"/>
        <v>167.35541125867198</v>
      </c>
      <c r="AU33">
        <f t="shared" si="17"/>
        <v>-2162.1570466324574</v>
      </c>
      <c r="AW33">
        <v>30</v>
      </c>
      <c r="AX33">
        <f>IF(Z33&gt;0, (R33*SUMPRODUCT(K33:$K$98, X33:$X$98)-K33*$AZ$3)/Z33, 0)</f>
        <v>41218.941846220165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2.5484E-2</v>
      </c>
      <c r="Q34" s="5">
        <f t="shared" si="29"/>
        <v>12.5</v>
      </c>
      <c r="R34">
        <f t="shared" si="0"/>
        <v>2000000</v>
      </c>
      <c r="S34">
        <f t="shared" si="1"/>
        <v>39912.680995332645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26386.155901417686</v>
      </c>
      <c r="AC34">
        <f t="shared" si="2"/>
        <v>24643.343061267828</v>
      </c>
      <c r="AE34">
        <f t="shared" si="3"/>
        <v>0</v>
      </c>
      <c r="AF34">
        <f t="shared" si="4"/>
        <v>0</v>
      </c>
      <c r="AG34">
        <f t="shared" si="5"/>
        <v>-7.7178926743074454</v>
      </c>
      <c r="AH34">
        <f t="shared" si="6"/>
        <v>-32626.980066611806</v>
      </c>
      <c r="AI34">
        <f t="shared" si="7"/>
        <v>-32634.697959286113</v>
      </c>
      <c r="AJ34">
        <f t="shared" si="8"/>
        <v>1742.8128401498579</v>
      </c>
      <c r="AK34">
        <f t="shared" si="30"/>
        <v>1847.0309130992382</v>
      </c>
      <c r="AL34">
        <f t="shared" si="9"/>
        <v>-29044.854206037016</v>
      </c>
      <c r="AN34">
        <f t="shared" si="10"/>
        <v>0</v>
      </c>
      <c r="AO34">
        <f t="shared" si="11"/>
        <v>0</v>
      </c>
      <c r="AP34">
        <f t="shared" si="12"/>
        <v>-0.58834812532958758</v>
      </c>
      <c r="AQ34">
        <f t="shared" si="13"/>
        <v>-2487.2103522843308</v>
      </c>
      <c r="AR34">
        <f t="shared" si="14"/>
        <v>-2487.7987004096603</v>
      </c>
      <c r="AS34">
        <f t="shared" si="15"/>
        <v>132.85759605286481</v>
      </c>
      <c r="AT34">
        <f t="shared" si="16"/>
        <v>140.80231755039875</v>
      </c>
      <c r="AU34">
        <f t="shared" si="17"/>
        <v>-2214.1387868063966</v>
      </c>
      <c r="AW34">
        <v>31</v>
      </c>
      <c r="AX34">
        <f>IF(Z34&gt;0, (R34*SUMPRODUCT(K34:$K$98, X34:$X$98)-K34*$AZ$3)/Z34, 0)</f>
        <v>39912.680995332645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2.9274999999999999E-2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38441.057218294089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24643.343061267828</v>
      </c>
      <c r="AC35">
        <f t="shared" ref="AC35:AC66" si="33">S35*Z35</f>
        <v>22802.535328669837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-7.4147724395240218</v>
      </c>
      <c r="AH35">
        <f t="shared" ref="AH35:AH66" si="37">-X35*R35</f>
        <v>-36150.609286456078</v>
      </c>
      <c r="AI35">
        <f t="shared" ref="AI35:AI66" si="38">SUM(AE35:AH35)</f>
        <v>-36158.0240588956</v>
      </c>
      <c r="AJ35">
        <f t="shared" ref="AJ35:AJ66" si="39">AB35-AC35</f>
        <v>1840.8077325979903</v>
      </c>
      <c r="AK35">
        <f t="shared" si="30"/>
        <v>1725.034014288748</v>
      </c>
      <c r="AL35">
        <f t="shared" ref="AL35:AL66" si="40">SUM(AI35:AK35)</f>
        <v>-32592.182312008863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-0.50467924348863225</v>
      </c>
      <c r="AQ35">
        <f t="shared" ref="AQ35:AQ66" si="44">AH35*$K35</f>
        <v>-2460.5559098605254</v>
      </c>
      <c r="AR35">
        <f t="shared" ref="AR35:AR66" si="45">AI35*$K35</f>
        <v>-2461.0605891040141</v>
      </c>
      <c r="AS35">
        <f t="shared" ref="AS35:AS66" si="46">AJ35*$K35</f>
        <v>125.29278025357914</v>
      </c>
      <c r="AT35">
        <f t="shared" ref="AT35:AT66" si="47">AK35*$K35</f>
        <v>117.4127552024091</v>
      </c>
      <c r="AU35">
        <f t="shared" ref="AU35:AU66" si="48">AL35*$K35</f>
        <v>-2218.3550536480257</v>
      </c>
      <c r="AW35">
        <v>32</v>
      </c>
      <c r="AX35">
        <f>IF(Z35&gt;0, (R35*SUMPRODUCT(K35:$K$98, X35:$X$98)-K35*$AZ$3)/Z35, 0)</f>
        <v>38441.057218294089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3.3331E-2</v>
      </c>
      <c r="Q36" s="5">
        <f t="shared" si="29"/>
        <v>12.5</v>
      </c>
      <c r="R36">
        <f t="shared" si="31"/>
        <v>2000000</v>
      </c>
      <c r="S36">
        <f t="shared" si="32"/>
        <v>36863.281421135383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22802.535328669837</v>
      </c>
      <c r="AC36">
        <f t="shared" si="33"/>
        <v>20919.124614957826</v>
      </c>
      <c r="AE36">
        <f t="shared" si="34"/>
        <v>0</v>
      </c>
      <c r="AF36">
        <f t="shared" si="35"/>
        <v>0</v>
      </c>
      <c r="AG36">
        <f t="shared" si="36"/>
        <v>-7.0934829349470059</v>
      </c>
      <c r="AH36">
        <f t="shared" si="37"/>
        <v>-39542.684829084028</v>
      </c>
      <c r="AI36">
        <f t="shared" si="38"/>
        <v>-39549.778312018978</v>
      </c>
      <c r="AJ36">
        <f t="shared" si="39"/>
        <v>1883.4107137120118</v>
      </c>
      <c r="AK36">
        <f t="shared" si="30"/>
        <v>1596.1774730068887</v>
      </c>
      <c r="AL36">
        <f t="shared" si="40"/>
        <v>-36070.190125300083</v>
      </c>
      <c r="AN36">
        <f t="shared" si="41"/>
        <v>0</v>
      </c>
      <c r="AO36">
        <f t="shared" si="42"/>
        <v>0</v>
      </c>
      <c r="AP36">
        <f t="shared" si="43"/>
        <v>-0.43108123856163055</v>
      </c>
      <c r="AQ36">
        <f t="shared" si="44"/>
        <v>-2403.0662663885141</v>
      </c>
      <c r="AR36">
        <f t="shared" si="45"/>
        <v>-2403.4973476270761</v>
      </c>
      <c r="AS36">
        <f t="shared" si="46"/>
        <v>114.45759870475874</v>
      </c>
      <c r="AT36">
        <f t="shared" si="47"/>
        <v>97.002018379159423</v>
      </c>
      <c r="AU36">
        <f t="shared" si="48"/>
        <v>-2192.037730543158</v>
      </c>
      <c r="AW36">
        <v>33</v>
      </c>
      <c r="AX36">
        <f>IF(Z36&gt;0, (R36*SUMPRODUCT(K36:$K$98, X36:$X$98)-K36*$AZ$3)/Z36, 0)</f>
        <v>36863.281421135383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3.7801000000000001E-2</v>
      </c>
      <c r="Q37" s="5">
        <f t="shared" ref="Q37:Q68" si="60">$C$8</f>
        <v>12.5</v>
      </c>
      <c r="R37">
        <f t="shared" si="31"/>
        <v>2000000</v>
      </c>
      <c r="S37">
        <f t="shared" si="32"/>
        <v>35220.274616698414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20919.124614957826</v>
      </c>
      <c r="AC37">
        <f t="shared" si="33"/>
        <v>19031.366559416201</v>
      </c>
      <c r="AE37">
        <f t="shared" si="34"/>
        <v>0</v>
      </c>
      <c r="AF37">
        <f t="shared" si="35"/>
        <v>0</v>
      </c>
      <c r="AG37">
        <f t="shared" si="36"/>
        <v>-6.7544073571736041</v>
      </c>
      <c r="AH37">
        <f t="shared" si="37"/>
        <v>-42902.519747829087</v>
      </c>
      <c r="AI37">
        <f t="shared" si="38"/>
        <v>-42909.274155186264</v>
      </c>
      <c r="AJ37">
        <f t="shared" si="39"/>
        <v>1887.7580555416243</v>
      </c>
      <c r="AK37">
        <f t="shared" si="30"/>
        <v>1464.338723047048</v>
      </c>
      <c r="AL37">
        <f t="shared" si="40"/>
        <v>-39557.177376597589</v>
      </c>
      <c r="AN37">
        <f t="shared" si="41"/>
        <v>0</v>
      </c>
      <c r="AO37">
        <f t="shared" si="42"/>
        <v>0</v>
      </c>
      <c r="AP37">
        <f t="shared" si="43"/>
        <v>-0.36649564667602325</v>
      </c>
      <c r="AQ37">
        <f t="shared" si="44"/>
        <v>-2327.9002712668853</v>
      </c>
      <c r="AR37">
        <f t="shared" si="45"/>
        <v>-2328.2667669135617</v>
      </c>
      <c r="AS37">
        <f t="shared" si="46"/>
        <v>102.43017229317778</v>
      </c>
      <c r="AT37">
        <f t="shared" si="47"/>
        <v>79.455345062344932</v>
      </c>
      <c r="AU37">
        <f t="shared" si="48"/>
        <v>-2146.3812495580387</v>
      </c>
      <c r="AW37">
        <v>34</v>
      </c>
      <c r="AX37">
        <f>IF(Z37&gt;0, (R37*SUMPRODUCT(K37:$K$98, X37:$X$98)-K37*$AZ$3)/Z37, 0)</f>
        <v>35220.274616698414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4.3147999999999999E-2</v>
      </c>
      <c r="Q38" s="5">
        <f t="shared" si="60"/>
        <v>12.5</v>
      </c>
      <c r="R38">
        <f t="shared" si="31"/>
        <v>2000000</v>
      </c>
      <c r="S38">
        <f t="shared" si="32"/>
        <v>33546.56899306141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19031.366559416201</v>
      </c>
      <c r="AC38">
        <f t="shared" si="33"/>
        <v>17163.562904976898</v>
      </c>
      <c r="AE38">
        <f t="shared" si="34"/>
        <v>0</v>
      </c>
      <c r="AF38">
        <f t="shared" si="35"/>
        <v>0</v>
      </c>
      <c r="AG38">
        <f t="shared" si="36"/>
        <v>-6.3954241149545412</v>
      </c>
      <c r="AH38">
        <f t="shared" si="37"/>
        <v>-46630.26698357227</v>
      </c>
      <c r="AI38">
        <f t="shared" si="38"/>
        <v>-46636.662407687225</v>
      </c>
      <c r="AJ38">
        <f t="shared" si="39"/>
        <v>1867.8036544393035</v>
      </c>
      <c r="AK38">
        <f t="shared" si="30"/>
        <v>1332.1956591591343</v>
      </c>
      <c r="AL38">
        <f t="shared" si="40"/>
        <v>-43436.663094088784</v>
      </c>
      <c r="AN38">
        <f t="shared" si="41"/>
        <v>0</v>
      </c>
      <c r="AO38">
        <f t="shared" si="42"/>
        <v>0</v>
      </c>
      <c r="AP38">
        <f t="shared" si="43"/>
        <v>-0.30983672861293388</v>
      </c>
      <c r="AQ38">
        <f t="shared" si="44"/>
        <v>-2259.0791661110075</v>
      </c>
      <c r="AR38">
        <f t="shared" si="45"/>
        <v>-2259.3890028396204</v>
      </c>
      <c r="AS38">
        <f t="shared" si="46"/>
        <v>90.488787542570989</v>
      </c>
      <c r="AT38">
        <f t="shared" si="47"/>
        <v>64.540386608770064</v>
      </c>
      <c r="AU38">
        <f t="shared" si="48"/>
        <v>-2104.3598286882793</v>
      </c>
      <c r="AW38">
        <v>35</v>
      </c>
      <c r="AX38">
        <f>IF(Z38&gt;0, (R38*SUMPRODUCT(K38:$K$98, X38:$X$98)-K38*$AZ$3)/Z38, 0)</f>
        <v>33546.56899306141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4.8848999999999997E-2</v>
      </c>
      <c r="Q39" s="5">
        <f t="shared" si="60"/>
        <v>12.5</v>
      </c>
      <c r="R39">
        <f t="shared" si="31"/>
        <v>2000000</v>
      </c>
      <c r="S39">
        <f t="shared" si="32"/>
        <v>31805.806877256997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17163.562904976898</v>
      </c>
      <c r="AC39">
        <f t="shared" si="33"/>
        <v>15315.284289604804</v>
      </c>
      <c r="AE39">
        <f t="shared" si="34"/>
        <v>0</v>
      </c>
      <c r="AF39">
        <f t="shared" si="35"/>
        <v>0</v>
      </c>
      <c r="AG39">
        <f t="shared" si="36"/>
        <v>-6.0190598012135812</v>
      </c>
      <c r="AH39">
        <f t="shared" si="37"/>
        <v>-49985.611614626301</v>
      </c>
      <c r="AI39">
        <f t="shared" si="38"/>
        <v>-49991.630674427513</v>
      </c>
      <c r="AJ39">
        <f t="shared" si="39"/>
        <v>1848.2786153720936</v>
      </c>
      <c r="AK39">
        <f t="shared" si="30"/>
        <v>1201.4494033483829</v>
      </c>
      <c r="AL39">
        <f t="shared" si="40"/>
        <v>-46941.902655707032</v>
      </c>
      <c r="AN39">
        <f t="shared" si="41"/>
        <v>0</v>
      </c>
      <c r="AO39">
        <f t="shared" si="42"/>
        <v>0</v>
      </c>
      <c r="AP39">
        <f t="shared" si="43"/>
        <v>-0.26035995265249223</v>
      </c>
      <c r="AQ39">
        <f t="shared" si="44"/>
        <v>-2162.173479430458</v>
      </c>
      <c r="AR39">
        <f t="shared" si="45"/>
        <v>-2162.4338393831104</v>
      </c>
      <c r="AS39">
        <f t="shared" si="46"/>
        <v>79.948986831775215</v>
      </c>
      <c r="AT39">
        <f t="shared" si="47"/>
        <v>51.96979596499115</v>
      </c>
      <c r="AU39">
        <f t="shared" si="48"/>
        <v>-2030.5150565863437</v>
      </c>
      <c r="AW39">
        <v>36</v>
      </c>
      <c r="AX39">
        <f>IF(Z39&gt;0, (R39*SUMPRODUCT(K39:$K$98, X39:$X$98)-K39*$AZ$3)/Z39, 0)</f>
        <v>31805.806877256997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5.4528E-2</v>
      </c>
      <c r="Q40" s="5">
        <f t="shared" si="60"/>
        <v>12.5</v>
      </c>
      <c r="R40">
        <f t="shared" si="31"/>
        <v>2000000</v>
      </c>
      <c r="S40">
        <f t="shared" si="32"/>
        <v>30014.004639742125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15315.284289604804</v>
      </c>
      <c r="AC40">
        <f t="shared" si="33"/>
        <v>13519.897016191235</v>
      </c>
      <c r="AE40">
        <f t="shared" si="34"/>
        <v>0</v>
      </c>
      <c r="AF40">
        <f t="shared" si="35"/>
        <v>0</v>
      </c>
      <c r="AG40">
        <f t="shared" si="36"/>
        <v>-5.630661910360871</v>
      </c>
      <c r="AH40">
        <f t="shared" si="37"/>
        <v>-52513.166854491865</v>
      </c>
      <c r="AI40">
        <f t="shared" si="38"/>
        <v>-52518.797516402228</v>
      </c>
      <c r="AJ40">
        <f t="shared" si="39"/>
        <v>1795.3872734135693</v>
      </c>
      <c r="AK40">
        <f t="shared" si="30"/>
        <v>1072.0699002723363</v>
      </c>
      <c r="AL40">
        <f t="shared" si="40"/>
        <v>-49651.340342716321</v>
      </c>
      <c r="AN40">
        <f t="shared" si="41"/>
        <v>0</v>
      </c>
      <c r="AO40">
        <f t="shared" si="42"/>
        <v>0</v>
      </c>
      <c r="AP40">
        <f t="shared" si="43"/>
        <v>-0.21746379073904659</v>
      </c>
      <c r="AQ40">
        <f t="shared" si="44"/>
        <v>-2028.1296426050135</v>
      </c>
      <c r="AR40">
        <f t="shared" si="45"/>
        <v>-2028.3471063957527</v>
      </c>
      <c r="AS40">
        <f t="shared" si="46"/>
        <v>69.340288679512099</v>
      </c>
      <c r="AT40">
        <f t="shared" si="47"/>
        <v>41.404791863184712</v>
      </c>
      <c r="AU40">
        <f t="shared" si="48"/>
        <v>-1917.6020258530559</v>
      </c>
      <c r="AW40">
        <v>37</v>
      </c>
      <c r="AX40">
        <f>IF(Z40&gt;0, (R40*SUMPRODUCT(K40:$K$98, X40:$X$98)-K40*$AZ$3)/Z40, 0)</f>
        <v>30014.004639742125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6.0775000000000003E-2</v>
      </c>
      <c r="Q41" s="5">
        <f t="shared" si="60"/>
        <v>12.5</v>
      </c>
      <c r="R41">
        <f t="shared" si="31"/>
        <v>2000000</v>
      </c>
      <c r="S41">
        <f t="shared" si="32"/>
        <v>28237.079786856284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13519.897016191235</v>
      </c>
      <c r="AC41">
        <f t="shared" si="33"/>
        <v>11819.255057529865</v>
      </c>
      <c r="AE41">
        <f t="shared" si="34"/>
        <v>0</v>
      </c>
      <c r="AF41">
        <f t="shared" si="35"/>
        <v>0</v>
      </c>
      <c r="AG41">
        <f t="shared" si="36"/>
        <v>-5.2321518136550802</v>
      </c>
      <c r="AH41">
        <f t="shared" si="37"/>
        <v>-54752.556416349107</v>
      </c>
      <c r="AI41">
        <f t="shared" si="38"/>
        <v>-54757.788568162759</v>
      </c>
      <c r="AJ41">
        <f t="shared" si="39"/>
        <v>1700.6419586613702</v>
      </c>
      <c r="AK41">
        <f t="shared" ref="AK41:AK72" si="61">G41*SUM(AB41:AB41, AE41:AF41)</f>
        <v>946.39279113338648</v>
      </c>
      <c r="AL41">
        <f t="shared" si="40"/>
        <v>-52110.753818368001</v>
      </c>
      <c r="AN41">
        <f t="shared" si="41"/>
        <v>0</v>
      </c>
      <c r="AO41">
        <f t="shared" si="42"/>
        <v>0</v>
      </c>
      <c r="AP41">
        <f t="shared" si="43"/>
        <v>-0.18042213477633084</v>
      </c>
      <c r="AQ41">
        <f t="shared" si="44"/>
        <v>-1888.051697452222</v>
      </c>
      <c r="AR41">
        <f t="shared" si="45"/>
        <v>-1888.2321195869981</v>
      </c>
      <c r="AS41">
        <f t="shared" si="46"/>
        <v>58.643835958868529</v>
      </c>
      <c r="AT41">
        <f t="shared" si="47"/>
        <v>32.634796121088272</v>
      </c>
      <c r="AU41">
        <f t="shared" si="48"/>
        <v>-1796.9534875070412</v>
      </c>
      <c r="AW41">
        <v>38</v>
      </c>
      <c r="AX41">
        <f>IF(Z41&gt;0, (R41*SUMPRODUCT(K41:$K$98, X41:$X$98)-K41*$AZ$3)/Z41, 0)</f>
        <v>28237.079786856284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6.7419999999999994E-2</v>
      </c>
      <c r="Q42" s="5">
        <f t="shared" si="60"/>
        <v>12.5</v>
      </c>
      <c r="R42">
        <f t="shared" si="31"/>
        <v>2000000</v>
      </c>
      <c r="S42">
        <f t="shared" si="32"/>
        <v>26474.613017003561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11819.255057529865</v>
      </c>
      <c r="AC42">
        <f t="shared" si="33"/>
        <v>10223.603077884472</v>
      </c>
      <c r="AE42">
        <f t="shared" si="34"/>
        <v>0</v>
      </c>
      <c r="AF42">
        <f t="shared" si="35"/>
        <v>0</v>
      </c>
      <c r="AG42">
        <f t="shared" si="36"/>
        <v>-4.8270786202419043</v>
      </c>
      <c r="AH42">
        <f t="shared" si="37"/>
        <v>-56440.268044260076</v>
      </c>
      <c r="AI42">
        <f t="shared" si="38"/>
        <v>-56445.095122880317</v>
      </c>
      <c r="AJ42">
        <f t="shared" si="39"/>
        <v>1595.6519796453922</v>
      </c>
      <c r="AK42">
        <f t="shared" si="61"/>
        <v>827.34785402709065</v>
      </c>
      <c r="AL42">
        <f t="shared" si="40"/>
        <v>-54022.095289207835</v>
      </c>
      <c r="AN42">
        <f t="shared" si="41"/>
        <v>0</v>
      </c>
      <c r="AO42">
        <f t="shared" si="42"/>
        <v>0</v>
      </c>
      <c r="AP42">
        <f t="shared" si="43"/>
        <v>-0.14861951169816723</v>
      </c>
      <c r="AQ42">
        <f t="shared" si="44"/>
        <v>-1737.7229038028888</v>
      </c>
      <c r="AR42">
        <f t="shared" si="45"/>
        <v>-1737.871523314587</v>
      </c>
      <c r="AS42">
        <f t="shared" si="46"/>
        <v>49.128062066498472</v>
      </c>
      <c r="AT42">
        <f t="shared" si="47"/>
        <v>25.47297107497096</v>
      </c>
      <c r="AU42">
        <f t="shared" si="48"/>
        <v>-1663.2704901731177</v>
      </c>
      <c r="AW42">
        <v>39</v>
      </c>
      <c r="AX42">
        <f>IF(Z42&gt;0, (R42*SUMPRODUCT(K42:$K$98, X42:$X$98)-K42*$AZ$3)/Z42, 0)</f>
        <v>26474.613017003561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7.4817999999999996E-2</v>
      </c>
      <c r="Q43" s="5">
        <f t="shared" si="60"/>
        <v>12.5</v>
      </c>
      <c r="R43">
        <f t="shared" si="31"/>
        <v>2000000</v>
      </c>
      <c r="S43">
        <f t="shared" si="32"/>
        <v>24749.981688111831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10223.603077884472</v>
      </c>
      <c r="AC43">
        <f t="shared" si="33"/>
        <v>8746.9513506948206</v>
      </c>
      <c r="AE43">
        <f t="shared" si="34"/>
        <v>0</v>
      </c>
      <c r="AF43">
        <f t="shared" si="35"/>
        <v>0</v>
      </c>
      <c r="AG43">
        <f t="shared" si="36"/>
        <v>-4.4176554658302267</v>
      </c>
      <c r="AH43">
        <f t="shared" si="37"/>
        <v>-57784.378913481407</v>
      </c>
      <c r="AI43">
        <f t="shared" si="38"/>
        <v>-57788.79656894724</v>
      </c>
      <c r="AJ43">
        <f t="shared" si="39"/>
        <v>1476.6517271896519</v>
      </c>
      <c r="AK43">
        <f t="shared" si="61"/>
        <v>715.65221545191309</v>
      </c>
      <c r="AL43">
        <f t="shared" si="40"/>
        <v>-55596.492626305677</v>
      </c>
      <c r="AN43">
        <f t="shared" si="41"/>
        <v>0</v>
      </c>
      <c r="AO43">
        <f t="shared" si="42"/>
        <v>0</v>
      </c>
      <c r="AP43">
        <f t="shared" si="43"/>
        <v>-0.12144098388835008</v>
      </c>
      <c r="AQ43">
        <f t="shared" si="44"/>
        <v>-1588.4878037476394</v>
      </c>
      <c r="AR43">
        <f t="shared" si="45"/>
        <v>-1588.6092447315277</v>
      </c>
      <c r="AS43">
        <f t="shared" si="46"/>
        <v>40.593034019379196</v>
      </c>
      <c r="AT43">
        <f t="shared" si="47"/>
        <v>19.673220294925056</v>
      </c>
      <c r="AU43">
        <f t="shared" si="48"/>
        <v>-1528.3429904172235</v>
      </c>
      <c r="AW43">
        <v>40</v>
      </c>
      <c r="AX43">
        <f>IF(Z43&gt;0, (R43*SUMPRODUCT(K43:$K$98, X43:$X$98)-K43*$AZ$3)/Z43, 0)</f>
        <v>24749.981688111831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8.3350999999999995E-2</v>
      </c>
      <c r="Q44" s="5">
        <f t="shared" si="60"/>
        <v>12.5</v>
      </c>
      <c r="R44">
        <f t="shared" si="31"/>
        <v>2000000</v>
      </c>
      <c r="S44">
        <f t="shared" si="32"/>
        <v>23068.2822109964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8746.9513506948206</v>
      </c>
      <c r="AC44">
        <f t="shared" si="33"/>
        <v>7391.5628117804308</v>
      </c>
      <c r="AE44">
        <f t="shared" si="34"/>
        <v>0</v>
      </c>
      <c r="AF44">
        <f t="shared" si="35"/>
        <v>0</v>
      </c>
      <c r="AG44">
        <f t="shared" si="36"/>
        <v>-4.0052629104395088</v>
      </c>
      <c r="AH44">
        <f t="shared" si="37"/>
        <v>-58914.560117186433</v>
      </c>
      <c r="AI44">
        <f t="shared" si="38"/>
        <v>-58918.565380096872</v>
      </c>
      <c r="AJ44">
        <f t="shared" si="39"/>
        <v>1355.3885389143898</v>
      </c>
      <c r="AK44">
        <f t="shared" si="61"/>
        <v>612.28659454863748</v>
      </c>
      <c r="AL44">
        <f t="shared" si="40"/>
        <v>-56950.89024663384</v>
      </c>
      <c r="AN44">
        <f t="shared" si="41"/>
        <v>0</v>
      </c>
      <c r="AO44">
        <f t="shared" si="42"/>
        <v>0</v>
      </c>
      <c r="AP44">
        <f t="shared" si="43"/>
        <v>-9.8307452322668479E-2</v>
      </c>
      <c r="AQ44">
        <f t="shared" si="44"/>
        <v>-1446.0324925825523</v>
      </c>
      <c r="AR44">
        <f t="shared" si="45"/>
        <v>-1446.1308000348749</v>
      </c>
      <c r="AS44">
        <f t="shared" si="46"/>
        <v>33.267427668910834</v>
      </c>
      <c r="AT44">
        <f t="shared" si="47"/>
        <v>15.028310637114743</v>
      </c>
      <c r="AU44">
        <f t="shared" si="48"/>
        <v>-1397.8350617288493</v>
      </c>
      <c r="AW44">
        <v>41</v>
      </c>
      <c r="AX44">
        <f>IF(Z44&gt;0, (R44*SUMPRODUCT(K44:$K$98, X44:$X$98)-K44*$AZ$3)/Z44, 0)</f>
        <v>23068.2822109964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9.2474000000000001E-2</v>
      </c>
      <c r="Q45" s="5">
        <f t="shared" si="60"/>
        <v>12.5</v>
      </c>
      <c r="R45">
        <f t="shared" si="31"/>
        <v>2000000</v>
      </c>
      <c r="S45">
        <f t="shared" si="32"/>
        <v>21397.600070541666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7391.5628117804308</v>
      </c>
      <c r="AC45">
        <f t="shared" si="33"/>
        <v>6153.6546627989937</v>
      </c>
      <c r="AE45">
        <f t="shared" si="34"/>
        <v>0</v>
      </c>
      <c r="AF45">
        <f t="shared" si="35"/>
        <v>0</v>
      </c>
      <c r="AG45">
        <f t="shared" si="36"/>
        <v>-3.5948275989551304</v>
      </c>
      <c r="AH45">
        <f t="shared" si="37"/>
        <v>-59261.229180797309</v>
      </c>
      <c r="AI45">
        <f t="shared" si="38"/>
        <v>-59264.824008396266</v>
      </c>
      <c r="AJ45">
        <f t="shared" si="39"/>
        <v>1237.9081489814371</v>
      </c>
      <c r="AK45">
        <f t="shared" si="61"/>
        <v>517.40939682463022</v>
      </c>
      <c r="AL45">
        <f t="shared" si="40"/>
        <v>-57509.506462590201</v>
      </c>
      <c r="AN45">
        <f t="shared" si="41"/>
        <v>0</v>
      </c>
      <c r="AO45">
        <f t="shared" si="42"/>
        <v>0</v>
      </c>
      <c r="AP45">
        <f t="shared" si="43"/>
        <v>-7.877990576192441E-2</v>
      </c>
      <c r="AQ45">
        <f t="shared" si="44"/>
        <v>-1298.6976208694921</v>
      </c>
      <c r="AR45">
        <f t="shared" si="45"/>
        <v>-1298.7764007752542</v>
      </c>
      <c r="AS45">
        <f t="shared" si="46"/>
        <v>27.128501891723996</v>
      </c>
      <c r="AT45">
        <f t="shared" si="47"/>
        <v>11.338920268116949</v>
      </c>
      <c r="AU45">
        <f t="shared" si="48"/>
        <v>-1260.3089786154133</v>
      </c>
      <c r="AW45">
        <v>42</v>
      </c>
      <c r="AX45">
        <f>IF(Z45&gt;0, (R45*SUMPRODUCT(K45:$K$98, X45:$X$98)-K45*$AZ$3)/Z45, 0)</f>
        <v>21397.600070541666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0.10216500000000001</v>
      </c>
      <c r="Q46" s="5">
        <f t="shared" si="60"/>
        <v>12.5</v>
      </c>
      <c r="R46">
        <f t="shared" si="31"/>
        <v>2000000</v>
      </c>
      <c r="S46">
        <f t="shared" si="32"/>
        <v>19742.294673189353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6153.6546627989937</v>
      </c>
      <c r="AC46">
        <f t="shared" si="33"/>
        <v>5040.7823487162132</v>
      </c>
      <c r="AE46">
        <f t="shared" si="34"/>
        <v>0</v>
      </c>
      <c r="AF46">
        <f t="shared" si="35"/>
        <v>0</v>
      </c>
      <c r="AG46">
        <f t="shared" si="36"/>
        <v>-3.1916137613183277</v>
      </c>
      <c r="AH46">
        <f t="shared" si="37"/>
        <v>-58762.489863560149</v>
      </c>
      <c r="AI46">
        <f t="shared" si="38"/>
        <v>-58765.681477321465</v>
      </c>
      <c r="AJ46">
        <f t="shared" si="39"/>
        <v>1112.8723140827806</v>
      </c>
      <c r="AK46">
        <f t="shared" si="61"/>
        <v>430.7558263959296</v>
      </c>
      <c r="AL46">
        <f t="shared" si="40"/>
        <v>-57222.053336842757</v>
      </c>
      <c r="AN46">
        <f t="shared" si="41"/>
        <v>0</v>
      </c>
      <c r="AO46">
        <f t="shared" si="42"/>
        <v>0</v>
      </c>
      <c r="AP46">
        <f t="shared" si="43"/>
        <v>-6.244960502869476E-2</v>
      </c>
      <c r="AQ46">
        <f t="shared" si="44"/>
        <v>-1149.7927245952867</v>
      </c>
      <c r="AR46">
        <f t="shared" si="45"/>
        <v>-1149.8551742003153</v>
      </c>
      <c r="AS46">
        <f t="shared" si="46"/>
        <v>21.77532798741041</v>
      </c>
      <c r="AT46">
        <f t="shared" si="47"/>
        <v>8.4285045854430969</v>
      </c>
      <c r="AU46">
        <f t="shared" si="48"/>
        <v>-1119.6513416274618</v>
      </c>
      <c r="AW46">
        <v>43</v>
      </c>
      <c r="AX46">
        <f>IF(Z46&gt;0, (R46*SUMPRODUCT(K46:$K$98, X46:$X$98)-K46*$AZ$3)/Z46, 0)</f>
        <v>19742.294673189353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0.113081</v>
      </c>
      <c r="Q47" s="5">
        <f t="shared" si="60"/>
        <v>12.5</v>
      </c>
      <c r="R47">
        <f t="shared" si="31"/>
        <v>2000000</v>
      </c>
      <c r="S47">
        <f t="shared" si="32"/>
        <v>18119.034433241039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5040.7823487162132</v>
      </c>
      <c r="AC47">
        <f t="shared" si="33"/>
        <v>4056.9050766090604</v>
      </c>
      <c r="AE47">
        <f t="shared" si="34"/>
        <v>0</v>
      </c>
      <c r="AF47">
        <f t="shared" si="35"/>
        <v>0</v>
      </c>
      <c r="AG47">
        <f t="shared" si="36"/>
        <v>-2.7987867479615067</v>
      </c>
      <c r="AH47">
        <f t="shared" si="37"/>
        <v>-57745.740118982059</v>
      </c>
      <c r="AI47">
        <f t="shared" si="38"/>
        <v>-57748.53890573002</v>
      </c>
      <c r="AJ47">
        <f t="shared" si="39"/>
        <v>983.87727210715275</v>
      </c>
      <c r="AK47">
        <f t="shared" si="61"/>
        <v>352.85476441013498</v>
      </c>
      <c r="AL47">
        <f t="shared" si="40"/>
        <v>-56411.806869212734</v>
      </c>
      <c r="AN47">
        <f t="shared" si="41"/>
        <v>0</v>
      </c>
      <c r="AO47">
        <f t="shared" si="42"/>
        <v>0</v>
      </c>
      <c r="AP47">
        <f t="shared" si="43"/>
        <v>-4.889575463585534E-2</v>
      </c>
      <c r="AQ47">
        <f t="shared" si="44"/>
        <v>-1008.8376837499761</v>
      </c>
      <c r="AR47">
        <f t="shared" si="45"/>
        <v>-1008.886579504612</v>
      </c>
      <c r="AS47">
        <f t="shared" si="46"/>
        <v>17.188669956289097</v>
      </c>
      <c r="AT47">
        <f t="shared" si="47"/>
        <v>6.164492523503899</v>
      </c>
      <c r="AU47">
        <f t="shared" si="48"/>
        <v>-985.53341702481896</v>
      </c>
      <c r="AW47">
        <v>44</v>
      </c>
      <c r="AX47">
        <f>IF(Z47&gt;0, (R47*SUMPRODUCT(K47:$K$98, X47:$X$98)-K47*$AZ$3)/Z47, 0)</f>
        <v>18119.034433241039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0.12539</v>
      </c>
      <c r="Q48" s="5">
        <f t="shared" si="60"/>
        <v>12.5</v>
      </c>
      <c r="R48">
        <f t="shared" si="31"/>
        <v>2000000</v>
      </c>
      <c r="S48">
        <f t="shared" si="32"/>
        <v>16510.291386350043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4056.9050766090604</v>
      </c>
      <c r="AC48">
        <f t="shared" si="33"/>
        <v>3196.2061897234894</v>
      </c>
      <c r="AE48">
        <f t="shared" si="34"/>
        <v>0</v>
      </c>
      <c r="AF48">
        <f t="shared" si="35"/>
        <v>0</v>
      </c>
      <c r="AG48">
        <f t="shared" si="36"/>
        <v>-2.4198590101549988</v>
      </c>
      <c r="AH48">
        <f t="shared" si="37"/>
        <v>-56150.379252302933</v>
      </c>
      <c r="AI48">
        <f t="shared" si="38"/>
        <v>-56152.799111313085</v>
      </c>
      <c r="AJ48">
        <f t="shared" si="39"/>
        <v>860.69888688557103</v>
      </c>
      <c r="AK48">
        <f t="shared" si="61"/>
        <v>283.98335536263426</v>
      </c>
      <c r="AL48">
        <f t="shared" si="40"/>
        <v>-55008.116869064877</v>
      </c>
      <c r="AN48">
        <f t="shared" si="41"/>
        <v>0</v>
      </c>
      <c r="AO48">
        <f t="shared" si="42"/>
        <v>0</v>
      </c>
      <c r="AP48">
        <f t="shared" si="43"/>
        <v>-3.7746212871166869E-2</v>
      </c>
      <c r="AQ48">
        <f t="shared" si="44"/>
        <v>-875.86266768427151</v>
      </c>
      <c r="AR48">
        <f t="shared" si="45"/>
        <v>-875.9004138971427</v>
      </c>
      <c r="AS48">
        <f t="shared" si="46"/>
        <v>13.42562656172195</v>
      </c>
      <c r="AT48">
        <f t="shared" si="47"/>
        <v>4.4297193094318406</v>
      </c>
      <c r="AU48">
        <f t="shared" si="48"/>
        <v>-858.04506802598883</v>
      </c>
      <c r="AW48">
        <v>45</v>
      </c>
      <c r="AX48">
        <f>IF(Z48&gt;0, (R48*SUMPRODUCT(K48:$K$98, X48:$X$98)-K48*$AZ$3)/Z48, 0)</f>
        <v>16510.291386350043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0.13947699999999999</v>
      </c>
      <c r="Q49" s="5">
        <f t="shared" si="60"/>
        <v>12.5</v>
      </c>
      <c r="R49">
        <f t="shared" si="31"/>
        <v>2000000</v>
      </c>
      <c r="S49">
        <f t="shared" si="32"/>
        <v>14895.752105010113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3196.2061897234894</v>
      </c>
      <c r="AC49">
        <f t="shared" si="33"/>
        <v>2452.6103049538642</v>
      </c>
      <c r="AE49">
        <f t="shared" si="34"/>
        <v>0</v>
      </c>
      <c r="AF49">
        <f t="shared" si="35"/>
        <v>0</v>
      </c>
      <c r="AG49">
        <f t="shared" si="36"/>
        <v>-2.0581457448940599</v>
      </c>
      <c r="AH49">
        <f t="shared" si="37"/>
        <v>-54002.348025502193</v>
      </c>
      <c r="AI49">
        <f t="shared" si="38"/>
        <v>-54004.406171247087</v>
      </c>
      <c r="AJ49">
        <f t="shared" si="39"/>
        <v>743.59588476962517</v>
      </c>
      <c r="AK49">
        <f t="shared" si="61"/>
        <v>223.73443328064428</v>
      </c>
      <c r="AL49">
        <f t="shared" si="40"/>
        <v>-53037.075853196817</v>
      </c>
      <c r="AN49">
        <f t="shared" si="41"/>
        <v>0</v>
      </c>
      <c r="AO49">
        <f t="shared" si="42"/>
        <v>0</v>
      </c>
      <c r="AP49">
        <f t="shared" si="43"/>
        <v>-2.8664305544485225E-2</v>
      </c>
      <c r="AQ49">
        <f t="shared" si="44"/>
        <v>-752.10407609024855</v>
      </c>
      <c r="AR49">
        <f t="shared" si="45"/>
        <v>-752.13274039579301</v>
      </c>
      <c r="AS49">
        <f t="shared" si="46"/>
        <v>10.356244058778017</v>
      </c>
      <c r="AT49">
        <f t="shared" si="47"/>
        <v>3.1160048661708073</v>
      </c>
      <c r="AU49">
        <f t="shared" si="48"/>
        <v>-738.66049147084414</v>
      </c>
      <c r="AW49">
        <v>46</v>
      </c>
      <c r="AX49">
        <f>IF(Z49&gt;0, (R49*SUMPRODUCT(K49:$K$98, X49:$X$98)-K49*$AZ$3)/Z49, 0)</f>
        <v>14895.752105010113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0.15573300000000001</v>
      </c>
      <c r="Q50" s="5">
        <f t="shared" si="60"/>
        <v>12.5</v>
      </c>
      <c r="R50">
        <f t="shared" si="31"/>
        <v>2000000</v>
      </c>
      <c r="S50">
        <f t="shared" si="32"/>
        <v>13239.341487747881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2452.6103049538642</v>
      </c>
      <c r="AC50">
        <f t="shared" si="33"/>
        <v>1818.6015707516949</v>
      </c>
      <c r="AE50">
        <f t="shared" si="34"/>
        <v>0</v>
      </c>
      <c r="AF50">
        <f t="shared" si="35"/>
        <v>0</v>
      </c>
      <c r="AG50">
        <f t="shared" si="36"/>
        <v>-1.7170430761555326</v>
      </c>
      <c r="AH50">
        <f t="shared" si="37"/>
        <v>-51283.393806333872</v>
      </c>
      <c r="AI50">
        <f t="shared" si="38"/>
        <v>-51285.110849410026</v>
      </c>
      <c r="AJ50">
        <f t="shared" si="39"/>
        <v>634.00873420216931</v>
      </c>
      <c r="AK50">
        <f t="shared" si="61"/>
        <v>171.68272134677051</v>
      </c>
      <c r="AL50">
        <f t="shared" si="40"/>
        <v>-50479.419393861084</v>
      </c>
      <c r="AN50">
        <f t="shared" si="41"/>
        <v>0</v>
      </c>
      <c r="AO50">
        <f t="shared" si="42"/>
        <v>0</v>
      </c>
      <c r="AP50">
        <f t="shared" si="43"/>
        <v>-2.1351503744358083E-2</v>
      </c>
      <c r="AQ50">
        <f t="shared" si="44"/>
        <v>-637.71118505133109</v>
      </c>
      <c r="AR50">
        <f t="shared" si="45"/>
        <v>-637.73253655507551</v>
      </c>
      <c r="AS50">
        <f t="shared" si="46"/>
        <v>7.8839255987583261</v>
      </c>
      <c r="AT50">
        <f t="shared" si="47"/>
        <v>2.1348819482645944</v>
      </c>
      <c r="AU50">
        <f t="shared" si="48"/>
        <v>-627.7137290080525</v>
      </c>
      <c r="AW50">
        <v>47</v>
      </c>
      <c r="AX50">
        <f>IF(Z50&gt;0, (R50*SUMPRODUCT(K50:$K$98, X50:$X$98)-K50*$AZ$3)/Z50, 0)</f>
        <v>13239.341487747881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0.17447299999999999</v>
      </c>
      <c r="Q51" s="5">
        <f t="shared" si="60"/>
        <v>12.5</v>
      </c>
      <c r="R51">
        <f t="shared" si="31"/>
        <v>2000000</v>
      </c>
      <c r="S51">
        <f t="shared" si="32"/>
        <v>11482.693517805874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1818.6015707516949</v>
      </c>
      <c r="AC51">
        <f t="shared" si="33"/>
        <v>1286.3326552432909</v>
      </c>
      <c r="AE51">
        <f t="shared" si="34"/>
        <v>0</v>
      </c>
      <c r="AF51">
        <f t="shared" si="35"/>
        <v>0</v>
      </c>
      <c r="AG51">
        <f t="shared" si="36"/>
        <v>-1.400294988767893</v>
      </c>
      <c r="AH51">
        <f t="shared" si="37"/>
        <v>-47932.425060173475</v>
      </c>
      <c r="AI51">
        <f t="shared" si="38"/>
        <v>-47933.82535516224</v>
      </c>
      <c r="AJ51">
        <f t="shared" si="39"/>
        <v>532.26891550840401</v>
      </c>
      <c r="AK51">
        <f t="shared" si="61"/>
        <v>127.30210995261865</v>
      </c>
      <c r="AL51">
        <f t="shared" si="40"/>
        <v>-47274.254329701223</v>
      </c>
      <c r="AN51">
        <f t="shared" si="41"/>
        <v>0</v>
      </c>
      <c r="AO51">
        <f t="shared" si="42"/>
        <v>0</v>
      </c>
      <c r="AP51">
        <f t="shared" si="43"/>
        <v>-1.5547078387611707E-2</v>
      </c>
      <c r="AQ51">
        <f t="shared" si="44"/>
        <v>-532.18013039848381</v>
      </c>
      <c r="AR51">
        <f t="shared" si="45"/>
        <v>-532.19567747687142</v>
      </c>
      <c r="AS51">
        <f t="shared" si="46"/>
        <v>5.9096309128261089</v>
      </c>
      <c r="AT51">
        <f t="shared" si="47"/>
        <v>1.4133992467424208</v>
      </c>
      <c r="AU51">
        <f t="shared" si="48"/>
        <v>-524.87264731730295</v>
      </c>
      <c r="AW51">
        <v>48</v>
      </c>
      <c r="AX51">
        <f>IF(Z51&gt;0, (R51*SUMPRODUCT(K51:$K$98, X51:$X$98)-K51*$AZ$3)/Z51, 0)</f>
        <v>11482.693517805874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0.196798</v>
      </c>
      <c r="Q52" s="5">
        <f t="shared" si="60"/>
        <v>12.5</v>
      </c>
      <c r="R52">
        <f t="shared" si="31"/>
        <v>2000000</v>
      </c>
      <c r="S52">
        <f t="shared" si="32"/>
        <v>9546.7339120726356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1286.3326552432909</v>
      </c>
      <c r="AC52">
        <f t="shared" si="33"/>
        <v>848.29740836527765</v>
      </c>
      <c r="AE52">
        <f t="shared" si="34"/>
        <v>0</v>
      </c>
      <c r="AF52">
        <f t="shared" si="35"/>
        <v>0</v>
      </c>
      <c r="AG52">
        <f t="shared" si="36"/>
        <v>-1.1107167856806706</v>
      </c>
      <c r="AH52">
        <f t="shared" si="37"/>
        <v>-44092.040511927014</v>
      </c>
      <c r="AI52">
        <f t="shared" si="38"/>
        <v>-44093.151228712697</v>
      </c>
      <c r="AJ52">
        <f t="shared" si="39"/>
        <v>438.03524687801325</v>
      </c>
      <c r="AK52">
        <f t="shared" si="61"/>
        <v>90.043285867030377</v>
      </c>
      <c r="AL52">
        <f t="shared" si="40"/>
        <v>-43565.072695967654</v>
      </c>
      <c r="AN52">
        <f t="shared" si="41"/>
        <v>0</v>
      </c>
      <c r="AO52">
        <f t="shared" si="42"/>
        <v>0</v>
      </c>
      <c r="AP52">
        <f t="shared" si="43"/>
        <v>-1.1010690777866414E-2</v>
      </c>
      <c r="AQ52">
        <f t="shared" si="44"/>
        <v>-437.09056178931553</v>
      </c>
      <c r="AR52">
        <f t="shared" si="45"/>
        <v>-437.10157248009341</v>
      </c>
      <c r="AS52">
        <f t="shared" si="46"/>
        <v>4.3423046408941222</v>
      </c>
      <c r="AT52">
        <f t="shared" si="47"/>
        <v>0.89261168111124389</v>
      </c>
      <c r="AU52">
        <f t="shared" si="48"/>
        <v>-431.86665615808806</v>
      </c>
      <c r="AW52">
        <v>49</v>
      </c>
      <c r="AX52">
        <f>IF(Z52&gt;0, (R52*SUMPRODUCT(K52:$K$98, X52:$X$98)-K52*$AZ$3)/Z52, 0)</f>
        <v>9546.7339120726356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0.22254599999999999</v>
      </c>
      <c r="Q53" s="5">
        <f t="shared" si="60"/>
        <v>12.5</v>
      </c>
      <c r="R53">
        <f t="shared" si="31"/>
        <v>2000000</v>
      </c>
      <c r="S53">
        <f t="shared" si="32"/>
        <v>7262.594011730378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848.29740836527765</v>
      </c>
      <c r="AC53">
        <f t="shared" si="33"/>
        <v>495.26477829066789</v>
      </c>
      <c r="AE53">
        <f t="shared" si="34"/>
        <v>0</v>
      </c>
      <c r="AF53">
        <f t="shared" si="35"/>
        <v>0</v>
      </c>
      <c r="AG53">
        <f t="shared" si="36"/>
        <v>-0.85242404003777339</v>
      </c>
      <c r="AH53">
        <f t="shared" si="37"/>
        <v>-39549.692445774475</v>
      </c>
      <c r="AI53">
        <f t="shared" si="38"/>
        <v>-39550.544869814512</v>
      </c>
      <c r="AJ53">
        <f t="shared" si="39"/>
        <v>353.03263007460976</v>
      </c>
      <c r="AK53">
        <f t="shared" si="61"/>
        <v>59.380818585569443</v>
      </c>
      <c r="AL53">
        <f t="shared" si="40"/>
        <v>-39138.131421154336</v>
      </c>
      <c r="AN53">
        <f t="shared" si="41"/>
        <v>0</v>
      </c>
      <c r="AO53">
        <f t="shared" si="42"/>
        <v>0</v>
      </c>
      <c r="AP53">
        <f t="shared" si="43"/>
        <v>-7.5448202502113298E-3</v>
      </c>
      <c r="AQ53">
        <f t="shared" si="44"/>
        <v>-350.05502712157971</v>
      </c>
      <c r="AR53">
        <f t="shared" si="45"/>
        <v>-350.0625719418299</v>
      </c>
      <c r="AS53">
        <f t="shared" si="46"/>
        <v>3.1246980508131266</v>
      </c>
      <c r="AT53">
        <f t="shared" si="47"/>
        <v>0.52558067522201357</v>
      </c>
      <c r="AU53">
        <f t="shared" si="48"/>
        <v>-346.41229321579482</v>
      </c>
      <c r="AW53">
        <v>50</v>
      </c>
      <c r="AX53">
        <f>IF(Z53&gt;0, (R53*SUMPRODUCT(K53:$K$98, X53:$X$98)-K53*$AZ$3)/Z53, 0)</f>
        <v>7262.594011730378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0.252114</v>
      </c>
      <c r="Q54" s="5">
        <f t="shared" si="60"/>
        <v>12.5</v>
      </c>
      <c r="R54">
        <f t="shared" si="31"/>
        <v>2000000</v>
      </c>
      <c r="S54">
        <f t="shared" si="32"/>
        <v>4377.2726468399051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495.26477829066789</v>
      </c>
      <c r="AC54">
        <f t="shared" si="33"/>
        <v>220.26147591436131</v>
      </c>
      <c r="AE54">
        <f t="shared" si="34"/>
        <v>0</v>
      </c>
      <c r="AF54">
        <f t="shared" si="35"/>
        <v>0</v>
      </c>
      <c r="AG54">
        <f t="shared" si="36"/>
        <v>-0.62899176520731237</v>
      </c>
      <c r="AH54">
        <f t="shared" si="37"/>
        <v>-34385.285508813315</v>
      </c>
      <c r="AI54">
        <f t="shared" si="38"/>
        <v>-34385.914500578525</v>
      </c>
      <c r="AJ54">
        <f t="shared" si="39"/>
        <v>275.00330237630658</v>
      </c>
      <c r="AK54">
        <f t="shared" si="61"/>
        <v>34.668534480346757</v>
      </c>
      <c r="AL54">
        <f t="shared" si="40"/>
        <v>-34076.242663721867</v>
      </c>
      <c r="AN54">
        <f t="shared" si="41"/>
        <v>0</v>
      </c>
      <c r="AO54">
        <f t="shared" si="42"/>
        <v>0</v>
      </c>
      <c r="AP54">
        <f t="shared" si="43"/>
        <v>-4.970729674238783E-3</v>
      </c>
      <c r="AQ54">
        <f t="shared" si="44"/>
        <v>-271.73640179453992</v>
      </c>
      <c r="AR54">
        <f t="shared" si="45"/>
        <v>-271.74137252421417</v>
      </c>
      <c r="AS54">
        <f t="shared" si="46"/>
        <v>2.173267046167167</v>
      </c>
      <c r="AT54">
        <f t="shared" si="47"/>
        <v>0.27397483184383453</v>
      </c>
      <c r="AU54">
        <f t="shared" si="48"/>
        <v>-269.29413064620314</v>
      </c>
      <c r="AW54">
        <v>51</v>
      </c>
      <c r="AX54">
        <f>IF(Z54&gt;0, (R54*SUMPRODUCT(K54:$K$98, X54:$X$98)-K54*$AZ$3)/Z54, 0)</f>
        <v>4377.2726468399051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0.286269</v>
      </c>
      <c r="Q55" s="5">
        <f t="shared" si="60"/>
        <v>12.5</v>
      </c>
      <c r="R55">
        <f t="shared" si="31"/>
        <v>2000000</v>
      </c>
      <c r="S55">
        <f t="shared" si="32"/>
        <v>438.71733822572685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220.26147591436131</v>
      </c>
      <c r="AC55">
        <f t="shared" si="33"/>
        <v>15.535542642386531</v>
      </c>
      <c r="AE55">
        <f t="shared" si="34"/>
        <v>0</v>
      </c>
      <c r="AF55">
        <f t="shared" si="35"/>
        <v>0</v>
      </c>
      <c r="AG55">
        <f t="shared" si="36"/>
        <v>-0.44264100392110717</v>
      </c>
      <c r="AH55">
        <f t="shared" si="37"/>
        <v>-28809.734981461133</v>
      </c>
      <c r="AI55">
        <f t="shared" si="38"/>
        <v>-28810.177622465053</v>
      </c>
      <c r="AJ55">
        <f t="shared" si="39"/>
        <v>204.72593327197478</v>
      </c>
      <c r="AK55">
        <f t="shared" si="61"/>
        <v>15.418303314005293</v>
      </c>
      <c r="AL55">
        <f t="shared" si="40"/>
        <v>-28590.033385879073</v>
      </c>
      <c r="AN55">
        <f t="shared" si="41"/>
        <v>0</v>
      </c>
      <c r="AO55">
        <f t="shared" si="42"/>
        <v>0</v>
      </c>
      <c r="AP55">
        <f t="shared" si="43"/>
        <v>-3.123264789626547E-3</v>
      </c>
      <c r="AQ55">
        <f t="shared" si="44"/>
        <v>-203.28083044495168</v>
      </c>
      <c r="AR55">
        <f t="shared" si="45"/>
        <v>-203.2839537097413</v>
      </c>
      <c r="AS55">
        <f t="shared" si="46"/>
        <v>1.4445414980708764</v>
      </c>
      <c r="AT55">
        <f t="shared" si="47"/>
        <v>0.10879119518940428</v>
      </c>
      <c r="AU55">
        <f t="shared" si="48"/>
        <v>-201.73062101648102</v>
      </c>
      <c r="AW55">
        <v>52</v>
      </c>
      <c r="AX55">
        <f>IF(Z55&gt;0, (R55*SUMPRODUCT(K55:$K$98, X55:$X$98)-K55*$AZ$3)/Z55, 0)</f>
        <v>438.71733822572685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0.32445800000000002</v>
      </c>
      <c r="Q56" s="5">
        <f t="shared" si="60"/>
        <v>12.5</v>
      </c>
      <c r="R56">
        <f t="shared" si="31"/>
        <v>2000000</v>
      </c>
      <c r="S56">
        <f t="shared" si="32"/>
        <v>-5427.536125741869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15.535542642386531</v>
      </c>
      <c r="AC56">
        <f t="shared" si="33"/>
        <v>-127.91451233598895</v>
      </c>
      <c r="AE56">
        <f t="shared" si="34"/>
        <v>0</v>
      </c>
      <c r="AF56">
        <f t="shared" si="35"/>
        <v>0</v>
      </c>
      <c r="AG56">
        <f t="shared" si="36"/>
        <v>-0.29459617903166146</v>
      </c>
      <c r="AH56">
        <f t="shared" si="37"/>
        <v>-22978.946376037533</v>
      </c>
      <c r="AI56">
        <f t="shared" si="38"/>
        <v>-22979.240972216565</v>
      </c>
      <c r="AJ56">
        <f t="shared" si="39"/>
        <v>143.45005497837548</v>
      </c>
      <c r="AK56">
        <f t="shared" si="61"/>
        <v>1.0874879849670573</v>
      </c>
      <c r="AL56">
        <f t="shared" si="40"/>
        <v>-22834.703429253223</v>
      </c>
      <c r="AN56">
        <f t="shared" si="41"/>
        <v>0</v>
      </c>
      <c r="AO56">
        <f t="shared" si="42"/>
        <v>0</v>
      </c>
      <c r="AP56">
        <f t="shared" si="43"/>
        <v>-1.855949905908599E-3</v>
      </c>
      <c r="AQ56">
        <f t="shared" si="44"/>
        <v>-144.76689244466428</v>
      </c>
      <c r="AR56">
        <f t="shared" si="45"/>
        <v>-144.7687483945702</v>
      </c>
      <c r="AS56">
        <f t="shared" si="46"/>
        <v>0.90373241402796956</v>
      </c>
      <c r="AT56">
        <f t="shared" si="47"/>
        <v>6.8511520753954669E-3</v>
      </c>
      <c r="AU56">
        <f t="shared" si="48"/>
        <v>-143.85816482846684</v>
      </c>
      <c r="AW56">
        <v>53</v>
      </c>
      <c r="AX56">
        <f>IF(Z56&gt;0, (R56*SUMPRODUCT(K56:$K$98, X56:$X$98)-K56*$AZ$3)/Z56, 0)</f>
        <v>-5427.536125741869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0.36696200000000001</v>
      </c>
      <c r="Q57" s="5">
        <f t="shared" si="60"/>
        <v>12.5</v>
      </c>
      <c r="R57">
        <f t="shared" si="31"/>
        <v>2000000</v>
      </c>
      <c r="S57">
        <f t="shared" si="32"/>
        <v>-14932.409656123211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-127.91451233598895</v>
      </c>
      <c r="AC57">
        <f t="shared" si="33"/>
        <v>-219.26106954263892</v>
      </c>
      <c r="AE57">
        <f t="shared" si="34"/>
        <v>0</v>
      </c>
      <c r="AF57">
        <f t="shared" si="35"/>
        <v>0</v>
      </c>
      <c r="AG57">
        <f t="shared" si="36"/>
        <v>-0.18354461419152832</v>
      </c>
      <c r="AH57">
        <f t="shared" si="37"/>
        <v>-17296.896487970647</v>
      </c>
      <c r="AI57">
        <f t="shared" si="38"/>
        <v>-17297.08003258484</v>
      </c>
      <c r="AJ57">
        <f t="shared" si="39"/>
        <v>91.346557206649976</v>
      </c>
      <c r="AK57">
        <f t="shared" si="61"/>
        <v>-8.9540158635192277</v>
      </c>
      <c r="AL57">
        <f t="shared" si="40"/>
        <v>-17214.687491241712</v>
      </c>
      <c r="AN57">
        <f t="shared" si="41"/>
        <v>0</v>
      </c>
      <c r="AO57">
        <f t="shared" si="42"/>
        <v>0</v>
      </c>
      <c r="AP57">
        <f t="shared" si="43"/>
        <v>-1.0324351048906087E-3</v>
      </c>
      <c r="AQ57">
        <f t="shared" si="44"/>
        <v>-97.294727053147312</v>
      </c>
      <c r="AR57">
        <f t="shared" si="45"/>
        <v>-97.295759488252202</v>
      </c>
      <c r="AS57">
        <f t="shared" si="46"/>
        <v>0.51382271708954674</v>
      </c>
      <c r="AT57">
        <f t="shared" si="47"/>
        <v>-5.0366175809430723E-2</v>
      </c>
      <c r="AU57">
        <f t="shared" si="48"/>
        <v>-96.832302946972106</v>
      </c>
      <c r="AW57">
        <v>54</v>
      </c>
      <c r="AX57">
        <f>IF(Z57&gt;0, (R57*SUMPRODUCT(K57:$K$98, X57:$X$98)-K57*$AZ$3)/Z57, 0)</f>
        <v>-14932.409656123211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0.41335300000000003</v>
      </c>
      <c r="Q58" s="5">
        <f t="shared" si="60"/>
        <v>12.5</v>
      </c>
      <c r="R58">
        <f t="shared" si="31"/>
        <v>2000000</v>
      </c>
      <c r="S58">
        <f t="shared" si="32"/>
        <v>-31752.872579622974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-219.26106954263892</v>
      </c>
      <c r="AC58">
        <f t="shared" si="33"/>
        <v>-268.85906870470205</v>
      </c>
      <c r="AE58">
        <f t="shared" si="34"/>
        <v>0</v>
      </c>
      <c r="AF58">
        <f t="shared" si="35"/>
        <v>0</v>
      </c>
      <c r="AG58">
        <f t="shared" si="36"/>
        <v>-0.10584045113970221</v>
      </c>
      <c r="AH58">
        <f t="shared" si="37"/>
        <v>-12138.994705585728</v>
      </c>
      <c r="AI58">
        <f t="shared" si="38"/>
        <v>-12139.100546036869</v>
      </c>
      <c r="AJ58">
        <f t="shared" si="39"/>
        <v>49.597999162063132</v>
      </c>
      <c r="AK58">
        <f t="shared" si="61"/>
        <v>-15.348274867984726</v>
      </c>
      <c r="AL58">
        <f t="shared" si="40"/>
        <v>-12104.850821742792</v>
      </c>
      <c r="AN58">
        <f t="shared" si="41"/>
        <v>0</v>
      </c>
      <c r="AO58">
        <f t="shared" si="42"/>
        <v>0</v>
      </c>
      <c r="AP58">
        <f t="shared" si="43"/>
        <v>-5.3156304100879887E-4</v>
      </c>
      <c r="AQ58">
        <f t="shared" si="44"/>
        <v>-60.965735415978251</v>
      </c>
      <c r="AR58">
        <f t="shared" si="45"/>
        <v>-60.966266979019267</v>
      </c>
      <c r="AS58">
        <f t="shared" si="46"/>
        <v>0.24909628576449314</v>
      </c>
      <c r="AT58">
        <f t="shared" si="47"/>
        <v>-7.7083719647945526E-2</v>
      </c>
      <c r="AU58">
        <f t="shared" si="48"/>
        <v>-60.794254412902724</v>
      </c>
      <c r="AW58">
        <v>55</v>
      </c>
      <c r="AX58">
        <f>IF(Z58&gt;0, (R58*SUMPRODUCT(K58:$K$98, X58:$X$98)-K58*$AZ$3)/Z58, 0)</f>
        <v>-31752.872579622974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0.46434700000000001</v>
      </c>
      <c r="Q59" s="5">
        <f t="shared" si="60"/>
        <v>12.5</v>
      </c>
      <c r="R59">
        <f t="shared" si="31"/>
        <v>2000000</v>
      </c>
      <c r="S59">
        <f t="shared" si="32"/>
        <v>-64535.955222162222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-268.85906870470205</v>
      </c>
      <c r="AC59">
        <f t="shared" si="33"/>
        <v>-287.23843993221226</v>
      </c>
      <c r="AE59">
        <f t="shared" si="34"/>
        <v>0</v>
      </c>
      <c r="AF59">
        <f t="shared" si="35"/>
        <v>0</v>
      </c>
      <c r="AG59">
        <f t="shared" si="36"/>
        <v>-5.5635350662937899E-2</v>
      </c>
      <c r="AH59">
        <f t="shared" si="37"/>
        <v>-7863.4713544587685</v>
      </c>
      <c r="AI59">
        <f t="shared" si="38"/>
        <v>-7863.5269898094311</v>
      </c>
      <c r="AJ59">
        <f t="shared" si="39"/>
        <v>18.379371227510205</v>
      </c>
      <c r="AK59">
        <f t="shared" si="61"/>
        <v>-18.820134809329147</v>
      </c>
      <c r="AL59">
        <f t="shared" si="40"/>
        <v>-7863.96775339125</v>
      </c>
      <c r="AN59">
        <f t="shared" si="41"/>
        <v>0</v>
      </c>
      <c r="AO59">
        <f t="shared" si="42"/>
        <v>0</v>
      </c>
      <c r="AP59">
        <f t="shared" si="43"/>
        <v>-2.4948009571017698E-4</v>
      </c>
      <c r="AQ59">
        <f t="shared" si="44"/>
        <v>-35.261386200473247</v>
      </c>
      <c r="AR59">
        <f t="shared" si="45"/>
        <v>-35.261635680568951</v>
      </c>
      <c r="AS59">
        <f t="shared" si="46"/>
        <v>8.2416795046582822E-2</v>
      </c>
      <c r="AT59">
        <f t="shared" si="47"/>
        <v>-8.4393267545946477E-2</v>
      </c>
      <c r="AU59">
        <f t="shared" si="48"/>
        <v>-35.263612153068316</v>
      </c>
      <c r="AW59">
        <v>56</v>
      </c>
      <c r="AX59">
        <f>IF(Z59&gt;0, (R59*SUMPRODUCT(K59:$K$98, X59:$X$98)-K59*$AZ$3)/Z59, 0)</f>
        <v>-64535.955222162222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0.52171199999999995</v>
      </c>
      <c r="Q60" s="5">
        <f t="shared" si="60"/>
        <v>12.5</v>
      </c>
      <c r="R60">
        <f t="shared" si="31"/>
        <v>2000000</v>
      </c>
      <c r="S60">
        <f t="shared" si="32"/>
        <v>-136487.29436889294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-287.23843993221226</v>
      </c>
      <c r="AC60">
        <f t="shared" si="33"/>
        <v>-284.47628667869617</v>
      </c>
      <c r="AE60">
        <f t="shared" si="34"/>
        <v>0</v>
      </c>
      <c r="AF60">
        <f t="shared" si="35"/>
        <v>0</v>
      </c>
      <c r="AG60">
        <f t="shared" si="36"/>
        <v>-2.6053367091245862E-2</v>
      </c>
      <c r="AH60">
        <f t="shared" si="37"/>
        <v>-4644.1008104100247</v>
      </c>
      <c r="AI60">
        <f t="shared" si="38"/>
        <v>-4644.1268637771163</v>
      </c>
      <c r="AJ60">
        <f t="shared" si="39"/>
        <v>-2.7621532535160895</v>
      </c>
      <c r="AK60">
        <f t="shared" si="61"/>
        <v>-20.10669079525486</v>
      </c>
      <c r="AL60">
        <f t="shared" si="40"/>
        <v>-4666.9957078258867</v>
      </c>
      <c r="AN60">
        <f t="shared" si="41"/>
        <v>0</v>
      </c>
      <c r="AO60">
        <f t="shared" si="42"/>
        <v>0</v>
      </c>
      <c r="AP60">
        <f t="shared" si="43"/>
        <v>-1.0431119201779226E-4</v>
      </c>
      <c r="AQ60">
        <f t="shared" si="44"/>
        <v>-18.593822813306833</v>
      </c>
      <c r="AR60">
        <f t="shared" si="45"/>
        <v>-18.593927124498851</v>
      </c>
      <c r="AS60">
        <f t="shared" si="46"/>
        <v>-1.1058973582992205E-2</v>
      </c>
      <c r="AT60">
        <f t="shared" si="47"/>
        <v>-8.0502181427863626E-2</v>
      </c>
      <c r="AU60">
        <f t="shared" si="48"/>
        <v>-18.685488279509705</v>
      </c>
      <c r="AW60">
        <v>57</v>
      </c>
      <c r="AX60">
        <f>IF(Z60&gt;0, (R60*SUMPRODUCT(K60:$K$98, X60:$X$98)-K60*$AZ$3)/Z60, 0)</f>
        <v>-136487.29436889294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0.58618000000000003</v>
      </c>
      <c r="Q61" s="5">
        <f t="shared" si="60"/>
        <v>12.5</v>
      </c>
      <c r="R61">
        <f t="shared" si="31"/>
        <v>2000000</v>
      </c>
      <c r="S61">
        <f t="shared" si="32"/>
        <v>-319746.01769988105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-284.47628667869617</v>
      </c>
      <c r="AC61">
        <f t="shared" si="33"/>
        <v>-269.1205206937982</v>
      </c>
      <c r="AE61">
        <f t="shared" si="34"/>
        <v>0</v>
      </c>
      <c r="AF61">
        <f t="shared" si="35"/>
        <v>0</v>
      </c>
      <c r="AG61">
        <f t="shared" si="36"/>
        <v>-1.0520870698786905E-2</v>
      </c>
      <c r="AH61">
        <f t="shared" si="37"/>
        <v>-2443.5140354474402</v>
      </c>
      <c r="AI61">
        <f t="shared" si="38"/>
        <v>-2443.5245563181388</v>
      </c>
      <c r="AJ61">
        <f t="shared" si="39"/>
        <v>-15.355765984897971</v>
      </c>
      <c r="AK61">
        <f t="shared" si="61"/>
        <v>-19.913340067508734</v>
      </c>
      <c r="AL61">
        <f t="shared" si="40"/>
        <v>-2478.7936623705455</v>
      </c>
      <c r="AN61">
        <f t="shared" si="41"/>
        <v>0</v>
      </c>
      <c r="AO61">
        <f t="shared" si="42"/>
        <v>0</v>
      </c>
      <c r="AP61">
        <f t="shared" si="43"/>
        <v>-3.7609772821986492E-5</v>
      </c>
      <c r="AQ61">
        <f t="shared" si="44"/>
        <v>-8.7350192195699243</v>
      </c>
      <c r="AR61">
        <f t="shared" si="45"/>
        <v>-8.7350568293427457</v>
      </c>
      <c r="AS61">
        <f t="shared" si="46"/>
        <v>-5.4893448150274422E-2</v>
      </c>
      <c r="AT61">
        <f t="shared" si="47"/>
        <v>-7.1185761854512655E-2</v>
      </c>
      <c r="AU61">
        <f t="shared" si="48"/>
        <v>-8.8611360393475334</v>
      </c>
      <c r="AW61">
        <v>58</v>
      </c>
      <c r="AX61">
        <f>IF(Z61&gt;0, (R61*SUMPRODUCT(K61:$K$98, X61:$X$98)-K61*$AZ$3)/Z61, 0)</f>
        <v>-319746.01769988105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0.65888599999999997</v>
      </c>
      <c r="Q62" s="5">
        <f t="shared" si="60"/>
        <v>12.5</v>
      </c>
      <c r="R62">
        <f t="shared" si="31"/>
        <v>2000000</v>
      </c>
      <c r="S62">
        <f t="shared" si="32"/>
        <v>-888243.72914216085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-269.1205206937982</v>
      </c>
      <c r="AC62">
        <f t="shared" si="33"/>
        <v>-247.54340705782815</v>
      </c>
      <c r="AE62">
        <f t="shared" si="34"/>
        <v>0</v>
      </c>
      <c r="AF62">
        <f t="shared" si="35"/>
        <v>0</v>
      </c>
      <c r="AG62">
        <f t="shared" si="36"/>
        <v>-3.4836075805581277E-3</v>
      </c>
      <c r="AH62">
        <f t="shared" si="37"/>
        <v>-1109.1287057985453</v>
      </c>
      <c r="AI62">
        <f t="shared" si="38"/>
        <v>-1109.1321894061259</v>
      </c>
      <c r="AJ62">
        <f t="shared" si="39"/>
        <v>-21.577113635970051</v>
      </c>
      <c r="AK62">
        <f t="shared" si="61"/>
        <v>-18.838436448565876</v>
      </c>
      <c r="AL62">
        <f t="shared" si="40"/>
        <v>-1149.547739490662</v>
      </c>
      <c r="AN62">
        <f t="shared" si="41"/>
        <v>0</v>
      </c>
      <c r="AO62">
        <f t="shared" si="42"/>
        <v>0</v>
      </c>
      <c r="AP62">
        <f t="shared" si="43"/>
        <v>-1.1118859212660033E-5</v>
      </c>
      <c r="AQ62">
        <f t="shared" si="44"/>
        <v>-3.5400789679410556</v>
      </c>
      <c r="AR62">
        <f t="shared" si="45"/>
        <v>-3.5400900868002685</v>
      </c>
      <c r="AS62">
        <f t="shared" si="46"/>
        <v>-6.8869091361742948E-2</v>
      </c>
      <c r="AT62">
        <f t="shared" si="47"/>
        <v>-6.012787543213699E-2</v>
      </c>
      <c r="AU62">
        <f t="shared" si="48"/>
        <v>-3.6690870535941489</v>
      </c>
      <c r="AW62">
        <v>59</v>
      </c>
      <c r="AX62">
        <f>IF(Z62&gt;0, (R62*SUMPRODUCT(K62:$K$98, X62:$X$98)-K62*$AZ$3)/Z62, 0)</f>
        <v>-888243.72914216085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0.73742600000000003</v>
      </c>
      <c r="Q63" s="5">
        <f t="shared" si="60"/>
        <v>12.5</v>
      </c>
      <c r="R63">
        <f t="shared" si="31"/>
        <v>2000000</v>
      </c>
      <c r="S63">
        <f t="shared" si="32"/>
        <v>-3182564.0777801489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-247.54340705782815</v>
      </c>
      <c r="AC63">
        <f t="shared" si="33"/>
        <v>-224.0190816904657</v>
      </c>
      <c r="AE63">
        <f t="shared" si="34"/>
        <v>0</v>
      </c>
      <c r="AF63">
        <f t="shared" si="35"/>
        <v>0</v>
      </c>
      <c r="AG63">
        <f t="shared" si="36"/>
        <v>-8.7986870105188854E-4</v>
      </c>
      <c r="AH63">
        <f t="shared" si="37"/>
        <v>-411.02444859210527</v>
      </c>
      <c r="AI63">
        <f t="shared" si="38"/>
        <v>-411.02532846080635</v>
      </c>
      <c r="AJ63">
        <f t="shared" si="39"/>
        <v>-23.524325367362451</v>
      </c>
      <c r="AK63">
        <f t="shared" si="61"/>
        <v>-17.328038494047973</v>
      </c>
      <c r="AL63">
        <f t="shared" si="40"/>
        <v>-451.87769232221677</v>
      </c>
      <c r="AN63">
        <f t="shared" si="41"/>
        <v>0</v>
      </c>
      <c r="AO63">
        <f t="shared" si="42"/>
        <v>0</v>
      </c>
      <c r="AP63">
        <f t="shared" si="43"/>
        <v>-2.5074417381949954E-6</v>
      </c>
      <c r="AQ63">
        <f t="shared" si="44"/>
        <v>-1.1713336962507197</v>
      </c>
      <c r="AR63">
        <f t="shared" si="45"/>
        <v>-1.1713362036924579</v>
      </c>
      <c r="AS63">
        <f t="shared" si="46"/>
        <v>-6.70394062415062E-2</v>
      </c>
      <c r="AT63">
        <f t="shared" si="47"/>
        <v>-4.9381284854299094E-2</v>
      </c>
      <c r="AU63">
        <f t="shared" si="48"/>
        <v>-1.2877568947882632</v>
      </c>
      <c r="AW63">
        <v>60</v>
      </c>
      <c r="AX63">
        <f>IF(Z63&gt;0, (R63*SUMPRODUCT(K63:$K$98, X63:$X$98)-K63*$AZ$3)/Z63, 0)</f>
        <v>-3182564.0777801489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0.819492</v>
      </c>
      <c r="Q64" s="5">
        <f t="shared" si="60"/>
        <v>12.5</v>
      </c>
      <c r="R64">
        <f t="shared" si="31"/>
        <v>2000000</v>
      </c>
      <c r="S64">
        <f t="shared" si="32"/>
        <v>-16749394.627573419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-224.0190816904657</v>
      </c>
      <c r="AC64">
        <f t="shared" si="33"/>
        <v>-201.02576865876682</v>
      </c>
      <c r="AE64">
        <f t="shared" si="34"/>
        <v>0</v>
      </c>
      <c r="AF64">
        <f t="shared" si="35"/>
        <v>0</v>
      </c>
      <c r="AG64">
        <f t="shared" si="36"/>
        <v>-1.5002465247895543E-4</v>
      </c>
      <c r="AH64">
        <f t="shared" si="37"/>
        <v>-115.36725784998629</v>
      </c>
      <c r="AI64">
        <f t="shared" si="38"/>
        <v>-115.36740787463877</v>
      </c>
      <c r="AJ64">
        <f t="shared" si="39"/>
        <v>-22.993313031698875</v>
      </c>
      <c r="AK64">
        <f t="shared" si="61"/>
        <v>-15.681335718332599</v>
      </c>
      <c r="AL64">
        <f t="shared" si="40"/>
        <v>-154.04205662467024</v>
      </c>
      <c r="AN64">
        <f t="shared" si="41"/>
        <v>0</v>
      </c>
      <c r="AO64">
        <f t="shared" si="42"/>
        <v>0</v>
      </c>
      <c r="AP64">
        <f t="shared" si="43"/>
        <v>-3.8173113919299314E-7</v>
      </c>
      <c r="AQ64">
        <f t="shared" si="44"/>
        <v>-0.29354692070241334</v>
      </c>
      <c r="AR64">
        <f t="shared" si="45"/>
        <v>-0.29354730243355254</v>
      </c>
      <c r="AS64">
        <f t="shared" si="46"/>
        <v>-5.8505475149444056E-2</v>
      </c>
      <c r="AT64">
        <f t="shared" si="47"/>
        <v>-3.990047001553005E-2</v>
      </c>
      <c r="AU64">
        <f t="shared" si="48"/>
        <v>-0.39195324759852662</v>
      </c>
      <c r="AW64">
        <v>61</v>
      </c>
      <c r="AX64">
        <f>IF(Z64&gt;0, (R64*SUMPRODUCT(K64:$K$98, X64:$X$98)-K64*$AZ$3)/Z64, 0)</f>
        <v>-16749394.627573419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0.82196330200000001</v>
      </c>
      <c r="Q65" s="5">
        <f t="shared" si="60"/>
        <v>12.5</v>
      </c>
      <c r="R65">
        <f t="shared" si="31"/>
        <v>2000000</v>
      </c>
      <c r="S65">
        <f t="shared" si="32"/>
        <v>-89124481.080065265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-201.02576865876682</v>
      </c>
      <c r="AC65">
        <f t="shared" si="33"/>
        <v>-179.74373814379996</v>
      </c>
      <c r="AE65">
        <f t="shared" si="34"/>
        <v>0</v>
      </c>
      <c r="AF65">
        <f t="shared" si="35"/>
        <v>0</v>
      </c>
      <c r="AG65">
        <f t="shared" si="36"/>
        <v>-2.5209647221161182E-5</v>
      </c>
      <c r="AH65">
        <f t="shared" si="37"/>
        <v>-19.730361397280749</v>
      </c>
      <c r="AI65">
        <f t="shared" si="38"/>
        <v>-19.730386606927969</v>
      </c>
      <c r="AJ65">
        <f t="shared" si="39"/>
        <v>-21.282030514966863</v>
      </c>
      <c r="AK65">
        <f t="shared" si="61"/>
        <v>-14.071803806113678</v>
      </c>
      <c r="AL65">
        <f t="shared" si="40"/>
        <v>-55.084220928008506</v>
      </c>
      <c r="AN65">
        <f t="shared" si="41"/>
        <v>0</v>
      </c>
      <c r="AO65">
        <f t="shared" si="42"/>
        <v>0</v>
      </c>
      <c r="AP65">
        <f t="shared" si="43"/>
        <v>-5.7272178708722276E-8</v>
      </c>
      <c r="AQ65">
        <f t="shared" si="44"/>
        <v>-4.4824141092470605E-2</v>
      </c>
      <c r="AR65">
        <f t="shared" si="45"/>
        <v>-4.4824198364649313E-2</v>
      </c>
      <c r="AS65">
        <f t="shared" si="46"/>
        <v>-4.8349278522014982E-2</v>
      </c>
      <c r="AT65">
        <f t="shared" si="47"/>
        <v>-3.1968827459883005E-2</v>
      </c>
      <c r="AU65">
        <f t="shared" si="48"/>
        <v>-0.1251423043465473</v>
      </c>
      <c r="AW65">
        <v>62</v>
      </c>
      <c r="AX65">
        <f>IF(Z65&gt;0, (R65*SUMPRODUCT(K65:$K$98, X65:$X$98)-K65*$AZ$3)/Z65, 0)</f>
        <v>-89124481.080065265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0.82463276399999996</v>
      </c>
      <c r="Q66" s="5">
        <f t="shared" si="60"/>
        <v>12.5</v>
      </c>
      <c r="R66">
        <f t="shared" si="31"/>
        <v>2000000</v>
      </c>
      <c r="S66">
        <f t="shared" si="32"/>
        <v>-481321785.75723612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-179.74373814379996</v>
      </c>
      <c r="AC66">
        <f t="shared" si="33"/>
        <v>-160.5246538601877</v>
      </c>
      <c r="AE66">
        <f t="shared" si="34"/>
        <v>0</v>
      </c>
      <c r="AF66">
        <f t="shared" si="35"/>
        <v>0</v>
      </c>
      <c r="AG66">
        <f t="shared" si="36"/>
        <v>-4.1688496814985068E-6</v>
      </c>
      <c r="AH66">
        <f t="shared" si="37"/>
        <v>-3.32619217079217</v>
      </c>
      <c r="AI66">
        <f t="shared" si="38"/>
        <v>-3.3261963396418515</v>
      </c>
      <c r="AJ66">
        <f t="shared" si="39"/>
        <v>-19.219084283612261</v>
      </c>
      <c r="AK66">
        <f t="shared" si="61"/>
        <v>-12.582061670065999</v>
      </c>
      <c r="AL66">
        <f t="shared" si="40"/>
        <v>-35.127342293320112</v>
      </c>
      <c r="AN66">
        <f t="shared" si="41"/>
        <v>0</v>
      </c>
      <c r="AO66">
        <f t="shared" si="42"/>
        <v>0</v>
      </c>
      <c r="AP66">
        <f t="shared" si="43"/>
        <v>-8.4561981185352266E-9</v>
      </c>
      <c r="AQ66">
        <f t="shared" si="44"/>
        <v>-6.7469307184107987E-3</v>
      </c>
      <c r="AR66">
        <f t="shared" si="45"/>
        <v>-6.7469391746089171E-3</v>
      </c>
      <c r="AS66">
        <f t="shared" si="46"/>
        <v>-3.8984467365259727E-2</v>
      </c>
      <c r="AT66">
        <f t="shared" si="47"/>
        <v>-2.5521766038698174E-2</v>
      </c>
      <c r="AU66">
        <f t="shared" si="48"/>
        <v>-7.1253172578566823E-2</v>
      </c>
      <c r="AW66">
        <v>63</v>
      </c>
      <c r="AX66">
        <f>IF(Z66&gt;0, (R66*SUMPRODUCT(K66:$K$98, X66:$X$98)-K66*$AZ$3)/Z66, 0)</f>
        <v>-481321785.75723612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0.82757423799999996</v>
      </c>
      <c r="Q67" s="5">
        <f t="shared" si="60"/>
        <v>12.5</v>
      </c>
      <c r="R67">
        <f t="shared" ref="R67:R98" si="62">$C$6</f>
        <v>2000000</v>
      </c>
      <c r="S67">
        <f t="shared" ref="S67:S98" si="63">AX67</f>
        <v>-2645942836.4075994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-160.5246538601877</v>
      </c>
      <c r="AC67">
        <f t="shared" ref="AC67:AC98" si="64">S67*Z67</f>
        <v>-143.33148255456263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-6.7712858618085263E-7</v>
      </c>
      <c r="AH67">
        <f t="shared" ref="AH67:AH98" si="68">-X67*R67</f>
        <v>-0.55200521576042705</v>
      </c>
      <c r="AI67">
        <f t="shared" ref="AI67:AI98" si="69">SUM(AE67:AH67)</f>
        <v>-0.55200589288901325</v>
      </c>
      <c r="AJ67">
        <f t="shared" ref="AJ67:AJ98" si="70">AB67-AC67</f>
        <v>-17.193171305625071</v>
      </c>
      <c r="AK67">
        <f t="shared" si="61"/>
        <v>-11.236725770213139</v>
      </c>
      <c r="AL67">
        <f t="shared" ref="AL67:AL98" si="71">SUM(AI67:AK67)</f>
        <v>-28.981902968727226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-1.2263432348446885E-9</v>
      </c>
      <c r="AQ67">
        <f t="shared" ref="AQ67:AQ98" si="75">AH67*$K67</f>
        <v>-9.9973310204626038E-4</v>
      </c>
      <c r="AR67">
        <f t="shared" ref="AR67:AR98" si="76">AI67*$K67</f>
        <v>-9.9973432838949524E-4</v>
      </c>
      <c r="AS67">
        <f t="shared" ref="AS67:AS98" si="77">AJ67*$K67</f>
        <v>-3.1138442160744424E-2</v>
      </c>
      <c r="AT67">
        <f t="shared" ref="AT67:AT98" si="78">AK67*$K67</f>
        <v>-2.0350761895651773E-2</v>
      </c>
      <c r="AU67">
        <f t="shared" ref="AU67:AU98" si="79">AL67*$K67</f>
        <v>-5.2488938384785695E-2</v>
      </c>
      <c r="AW67">
        <v>64</v>
      </c>
      <c r="AX67">
        <f>IF(Z67&gt;0, (R67*SUMPRODUCT(K67:$K$98, X67:$X$98)-K67*$AZ$3)/Z67, 0)</f>
        <v>-2645942836.4075994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0.83082719400000005</v>
      </c>
      <c r="Q68" s="5">
        <f t="shared" si="60"/>
        <v>12.5</v>
      </c>
      <c r="R68">
        <f t="shared" si="62"/>
        <v>2000000</v>
      </c>
      <c r="S68">
        <f t="shared" si="63"/>
        <v>-14842140205.041977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-143.33148255456263</v>
      </c>
      <c r="AC68">
        <f t="shared" si="64"/>
        <v>-127.97541243378656</v>
      </c>
      <c r="AE68">
        <f t="shared" si="65"/>
        <v>0</v>
      </c>
      <c r="AF68">
        <f t="shared" si="66"/>
        <v>0</v>
      </c>
      <c r="AG68">
        <f t="shared" si="67"/>
        <v>-1.077804570852191E-7</v>
      </c>
      <c r="AH68">
        <f t="shared" si="68"/>
        <v>-9.0012294917412E-2</v>
      </c>
      <c r="AI68">
        <f t="shared" si="69"/>
        <v>-9.0012402697869087E-2</v>
      </c>
      <c r="AJ68">
        <f t="shared" si="70"/>
        <v>-15.356070120776067</v>
      </c>
      <c r="AK68">
        <f t="shared" si="61"/>
        <v>-10.033203778819384</v>
      </c>
      <c r="AL68">
        <f t="shared" si="71"/>
        <v>-25.479286302293321</v>
      </c>
      <c r="AN68">
        <f t="shared" si="72"/>
        <v>0</v>
      </c>
      <c r="AO68">
        <f t="shared" si="73"/>
        <v>0</v>
      </c>
      <c r="AP68">
        <f t="shared" si="74"/>
        <v>-1.7428615518691605E-10</v>
      </c>
      <c r="AQ68">
        <f t="shared" si="75"/>
        <v>-1.4555418695527079E-4</v>
      </c>
      <c r="AR68">
        <f t="shared" si="76"/>
        <v>-1.4555436124142598E-4</v>
      </c>
      <c r="AS68">
        <f t="shared" si="77"/>
        <v>-2.4831500000177434E-2</v>
      </c>
      <c r="AT68">
        <f t="shared" si="78"/>
        <v>-1.6224170486071127E-2</v>
      </c>
      <c r="AU68">
        <f t="shared" si="79"/>
        <v>-4.1201224847489989E-2</v>
      </c>
      <c r="AW68">
        <v>65</v>
      </c>
      <c r="AX68">
        <f>IF(Z68&gt;0, (R68*SUMPRODUCT(K68:$K$98, X68:$X$98)-K68*$AZ$3)/Z68, 0)</f>
        <v>-14842140205.041977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0.83405797299999995</v>
      </c>
      <c r="Q69" s="5">
        <f t="shared" ref="Q69:Q98" si="91">$C$8</f>
        <v>12.5</v>
      </c>
      <c r="R69">
        <f t="shared" si="62"/>
        <v>2000000</v>
      </c>
      <c r="S69">
        <f t="shared" si="63"/>
        <v>-84979821826.658157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-127.97541243378656</v>
      </c>
      <c r="AC69">
        <f t="shared" si="64"/>
        <v>-114.26388847558233</v>
      </c>
      <c r="AE69">
        <f t="shared" si="65"/>
        <v>0</v>
      </c>
      <c r="AF69">
        <f t="shared" si="66"/>
        <v>0</v>
      </c>
      <c r="AG69">
        <f t="shared" si="67"/>
        <v>-1.6807502948855586E-8</v>
      </c>
      <c r="AH69">
        <f t="shared" si="68"/>
        <v>-1.4383223930481814E-2</v>
      </c>
      <c r="AI69">
        <f t="shared" si="69"/>
        <v>-1.4383240737984762E-2</v>
      </c>
      <c r="AJ69">
        <f t="shared" si="70"/>
        <v>-13.711523958204225</v>
      </c>
      <c r="AK69">
        <f t="shared" si="61"/>
        <v>-8.95827887036506</v>
      </c>
      <c r="AL69">
        <f t="shared" si="71"/>
        <v>-22.68418606930727</v>
      </c>
      <c r="AN69">
        <f t="shared" si="72"/>
        <v>0</v>
      </c>
      <c r="AO69">
        <f t="shared" si="73"/>
        <v>0</v>
      </c>
      <c r="AP69">
        <f t="shared" si="74"/>
        <v>-2.4266550283825232E-11</v>
      </c>
      <c r="AQ69">
        <f t="shared" si="75"/>
        <v>-2.0766393902451805E-5</v>
      </c>
      <c r="AR69">
        <f t="shared" si="76"/>
        <v>-2.0766418169002088E-5</v>
      </c>
      <c r="AS69">
        <f t="shared" si="77"/>
        <v>-1.9796598377053547E-2</v>
      </c>
      <c r="AT69">
        <f t="shared" si="78"/>
        <v>-1.2933897755409561E-2</v>
      </c>
      <c r="AU69">
        <f t="shared" si="79"/>
        <v>-3.2751262550632113E-2</v>
      </c>
      <c r="AW69">
        <v>66</v>
      </c>
      <c r="AX69">
        <f>IF(Z69&gt;0, (R69*SUMPRODUCT(K69:$K$98, X69:$X$98)-K69*$AZ$3)/Z69, 0)</f>
        <v>-84979821826.658157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0.83754713300000005</v>
      </c>
      <c r="Q70" s="5">
        <f t="shared" si="91"/>
        <v>12.5</v>
      </c>
      <c r="R70">
        <f t="shared" si="62"/>
        <v>2000000</v>
      </c>
      <c r="S70">
        <f t="shared" si="63"/>
        <v>-497693850771.35046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-114.26388847558233</v>
      </c>
      <c r="AC70">
        <f t="shared" si="64"/>
        <v>-102.02134717734127</v>
      </c>
      <c r="AE70">
        <f t="shared" si="65"/>
        <v>0</v>
      </c>
      <c r="AF70">
        <f t="shared" si="66"/>
        <v>0</v>
      </c>
      <c r="AG70">
        <f t="shared" si="67"/>
        <v>-2.5623520116639867E-9</v>
      </c>
      <c r="AH70">
        <f t="shared" si="68"/>
        <v>-2.2523321452324867E-3</v>
      </c>
      <c r="AI70">
        <f t="shared" si="69"/>
        <v>-2.2523347075844983E-3</v>
      </c>
      <c r="AJ70">
        <f t="shared" si="70"/>
        <v>-12.242541298241065</v>
      </c>
      <c r="AK70">
        <f t="shared" si="61"/>
        <v>-7.9984721932907643</v>
      </c>
      <c r="AL70">
        <f t="shared" si="71"/>
        <v>-20.243265826239416</v>
      </c>
      <c r="AN70">
        <f t="shared" si="72"/>
        <v>0</v>
      </c>
      <c r="AO70">
        <f t="shared" si="73"/>
        <v>0</v>
      </c>
      <c r="AP70">
        <f t="shared" si="74"/>
        <v>-3.3031296097935875E-12</v>
      </c>
      <c r="AQ70">
        <f t="shared" si="75"/>
        <v>-2.9034828025740231E-6</v>
      </c>
      <c r="AR70">
        <f t="shared" si="76"/>
        <v>-2.9034861057036325E-6</v>
      </c>
      <c r="AS70">
        <f t="shared" si="77"/>
        <v>-1.5781867782904687E-2</v>
      </c>
      <c r="AT70">
        <f t="shared" si="78"/>
        <v>-1.0310835597335546E-2</v>
      </c>
      <c r="AU70">
        <f t="shared" si="79"/>
        <v>-2.609560686634594E-2</v>
      </c>
      <c r="AW70">
        <v>67</v>
      </c>
      <c r="AX70">
        <f>IF(Z70&gt;0, (R70*SUMPRODUCT(K70:$K$98, X70:$X$98)-K70*$AZ$3)/Z70, 0)</f>
        <v>-497693850771.35046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0.841203123</v>
      </c>
      <c r="Q71" s="5">
        <f t="shared" si="91"/>
        <v>12.5</v>
      </c>
      <c r="R71">
        <f t="shared" si="62"/>
        <v>2000000</v>
      </c>
      <c r="S71">
        <f t="shared" si="63"/>
        <v>-2986416993312.0039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-102.02134717734127</v>
      </c>
      <c r="AC71">
        <f t="shared" si="64"/>
        <v>-91.090491094542855</v>
      </c>
      <c r="AE71">
        <f t="shared" si="65"/>
        <v>0</v>
      </c>
      <c r="AF71">
        <f t="shared" si="66"/>
        <v>0</v>
      </c>
      <c r="AG71">
        <f t="shared" si="67"/>
        <v>-3.8126997711026886E-10</v>
      </c>
      <c r="AH71">
        <f t="shared" si="68"/>
        <v>-3.4487336230993248E-4</v>
      </c>
      <c r="AI71">
        <f t="shared" si="69"/>
        <v>-3.448737435799096E-4</v>
      </c>
      <c r="AJ71">
        <f t="shared" si="70"/>
        <v>-10.930856082798414</v>
      </c>
      <c r="AK71">
        <f t="shared" si="61"/>
        <v>-7.1414943024138893</v>
      </c>
      <c r="AL71">
        <f t="shared" si="71"/>
        <v>-18.072695258955882</v>
      </c>
      <c r="AN71">
        <f t="shared" si="72"/>
        <v>0</v>
      </c>
      <c r="AO71">
        <f t="shared" si="73"/>
        <v>0</v>
      </c>
      <c r="AP71">
        <f t="shared" si="74"/>
        <v>-4.388351520209951E-13</v>
      </c>
      <c r="AQ71">
        <f t="shared" si="75"/>
        <v>-3.969432776331624E-7</v>
      </c>
      <c r="AR71">
        <f t="shared" si="76"/>
        <v>-3.9694371646831444E-7</v>
      </c>
      <c r="AS71">
        <f t="shared" si="77"/>
        <v>-1.2581226371850263E-2</v>
      </c>
      <c r="AT71">
        <f t="shared" si="78"/>
        <v>-8.219736475475194E-3</v>
      </c>
      <c r="AU71">
        <f t="shared" si="79"/>
        <v>-2.0801359791041925E-2</v>
      </c>
      <c r="AW71">
        <v>68</v>
      </c>
      <c r="AX71">
        <f>IF(Z71&gt;0, (R71*SUMPRODUCT(K71:$K$98, X71:$X$98)-K71*$AZ$3)/Z71, 0)</f>
        <v>-2986416993312.0039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0.84498057100000001</v>
      </c>
      <c r="Q72" s="5">
        <f t="shared" si="91"/>
        <v>12.5</v>
      </c>
      <c r="R72">
        <f t="shared" si="62"/>
        <v>2000000</v>
      </c>
      <c r="S72">
        <f t="shared" si="63"/>
        <v>-18386803573983.957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-91.090491094542855</v>
      </c>
      <c r="AC72">
        <f t="shared" si="64"/>
        <v>-81.330795968020752</v>
      </c>
      <c r="AE72">
        <f t="shared" si="65"/>
        <v>0</v>
      </c>
      <c r="AF72">
        <f t="shared" si="66"/>
        <v>0</v>
      </c>
      <c r="AG72">
        <f t="shared" si="67"/>
        <v>-5.5291554375374241E-11</v>
      </c>
      <c r="AH72">
        <f t="shared" si="68"/>
        <v>-5.1546515674206716E-5</v>
      </c>
      <c r="AI72">
        <f t="shared" si="69"/>
        <v>-5.1546570965761091E-5</v>
      </c>
      <c r="AJ72">
        <f t="shared" si="70"/>
        <v>-9.7596951265221037</v>
      </c>
      <c r="AK72">
        <f t="shared" si="61"/>
        <v>-6.3763343766180007</v>
      </c>
      <c r="AL72">
        <f t="shared" si="71"/>
        <v>-16.13608104971107</v>
      </c>
      <c r="AN72">
        <f t="shared" si="72"/>
        <v>0</v>
      </c>
      <c r="AO72">
        <f t="shared" si="73"/>
        <v>0</v>
      </c>
      <c r="AP72">
        <f t="shared" si="74"/>
        <v>-5.6821092117154355E-14</v>
      </c>
      <c r="AQ72">
        <f t="shared" si="75"/>
        <v>-5.2972453904224613E-8</v>
      </c>
      <c r="AR72">
        <f t="shared" si="76"/>
        <v>-5.2972510725316731E-8</v>
      </c>
      <c r="AS72">
        <f t="shared" si="77"/>
        <v>-1.0029678891907647E-2</v>
      </c>
      <c r="AT72">
        <f t="shared" si="78"/>
        <v>-6.5527237762907824E-3</v>
      </c>
      <c r="AU72">
        <f t="shared" si="79"/>
        <v>-1.6582455640709152E-2</v>
      </c>
      <c r="AW72">
        <v>69</v>
      </c>
      <c r="AX72">
        <f>IF(Z72&gt;0, (R72*SUMPRODUCT(K72:$K$98, X72:$X$98)-K72*$AZ$3)/Z72, 0)</f>
        <v>-18386803573983.957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0.84903369399999995</v>
      </c>
      <c r="Q73" s="5">
        <f t="shared" si="91"/>
        <v>12.5</v>
      </c>
      <c r="R73">
        <f t="shared" si="62"/>
        <v>2000000</v>
      </c>
      <c r="S73">
        <f t="shared" si="63"/>
        <v>-116458956623609.25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-81.330795968020752</v>
      </c>
      <c r="AC73">
        <f t="shared" si="64"/>
        <v>-72.616782160756259</v>
      </c>
      <c r="AE73">
        <f t="shared" si="65"/>
        <v>0</v>
      </c>
      <c r="AF73">
        <f t="shared" si="66"/>
        <v>0</v>
      </c>
      <c r="AG73">
        <f t="shared" si="67"/>
        <v>-7.7942461732946436E-12</v>
      </c>
      <c r="AH73">
        <f t="shared" si="68"/>
        <v>-7.5111028253321364E-6</v>
      </c>
      <c r="AI73">
        <f t="shared" si="69"/>
        <v>-7.5111106195783097E-6</v>
      </c>
      <c r="AJ73">
        <f t="shared" si="70"/>
        <v>-8.714013807264493</v>
      </c>
      <c r="AK73">
        <f t="shared" ref="AK73:AK98" si="92">G73*SUM(AB73:AB73, AE73:AF73)</f>
        <v>-5.6931557177614529</v>
      </c>
      <c r="AL73">
        <f t="shared" si="71"/>
        <v>-14.407177036136565</v>
      </c>
      <c r="AN73">
        <f t="shared" si="72"/>
        <v>0</v>
      </c>
      <c r="AO73">
        <f t="shared" si="73"/>
        <v>0</v>
      </c>
      <c r="AP73">
        <f t="shared" si="74"/>
        <v>-7.151660230929435E-15</v>
      </c>
      <c r="AQ73">
        <f t="shared" si="75"/>
        <v>-6.8918602481916913E-9</v>
      </c>
      <c r="AR73">
        <f t="shared" si="76"/>
        <v>-6.891867399851922E-9</v>
      </c>
      <c r="AS73">
        <f t="shared" si="77"/>
        <v>-7.9955988830207585E-3</v>
      </c>
      <c r="AT73">
        <f t="shared" si="78"/>
        <v>-5.2237912980868271E-3</v>
      </c>
      <c r="AU73">
        <f t="shared" si="79"/>
        <v>-1.3219397072974984E-2</v>
      </c>
      <c r="AW73">
        <v>70</v>
      </c>
      <c r="AX73">
        <f>IF(Z73&gt;0, (R73*SUMPRODUCT(K73:$K$98, X73:$X$98)-K73*$AZ$3)/Z73, 0)</f>
        <v>-116458956623609.25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0.853201969</v>
      </c>
      <c r="Q74" s="5">
        <f t="shared" si="91"/>
        <v>12.5</v>
      </c>
      <c r="R74">
        <f t="shared" si="62"/>
        <v>2000000</v>
      </c>
      <c r="S74">
        <f t="shared" si="63"/>
        <v>-760107514126264.25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-72.616782160756259</v>
      </c>
      <c r="AC74">
        <f t="shared" si="64"/>
        <v>-64.836412649579415</v>
      </c>
      <c r="AE74">
        <f t="shared" si="65"/>
        <v>0</v>
      </c>
      <c r="AF74">
        <f t="shared" si="66"/>
        <v>0</v>
      </c>
      <c r="AG74">
        <f t="shared" si="67"/>
        <v>-1.0662375296359916E-12</v>
      </c>
      <c r="AH74">
        <f t="shared" si="68"/>
        <v>-1.0640105891081128E-6</v>
      </c>
      <c r="AI74">
        <f t="shared" si="69"/>
        <v>-1.0640116553456425E-6</v>
      </c>
      <c r="AJ74">
        <f t="shared" si="70"/>
        <v>-7.7803695111768434</v>
      </c>
      <c r="AK74">
        <f t="shared" si="92"/>
        <v>-5.0831747512529386</v>
      </c>
      <c r="AL74">
        <f t="shared" si="71"/>
        <v>-12.863545326441438</v>
      </c>
      <c r="AN74">
        <f t="shared" si="72"/>
        <v>0</v>
      </c>
      <c r="AO74">
        <f t="shared" si="73"/>
        <v>0</v>
      </c>
      <c r="AP74">
        <f t="shared" si="74"/>
        <v>-8.7351164104656398E-16</v>
      </c>
      <c r="AQ74">
        <f t="shared" si="75"/>
        <v>-8.7168722723542703E-10</v>
      </c>
      <c r="AR74">
        <f t="shared" si="76"/>
        <v>-8.716881007470681E-10</v>
      </c>
      <c r="AS74">
        <f t="shared" si="77"/>
        <v>-6.3740425099995703E-3</v>
      </c>
      <c r="AT74">
        <f t="shared" si="78"/>
        <v>-4.1643744431030128E-3</v>
      </c>
      <c r="AU74">
        <f t="shared" si="79"/>
        <v>-1.0538417824790683E-2</v>
      </c>
      <c r="AW74">
        <v>71</v>
      </c>
      <c r="AX74">
        <f>IF(Z74&gt;0, (R74*SUMPRODUCT(K74:$K$98, X74:$X$98)-K74*$AZ$3)/Z74, 0)</f>
        <v>-760107514126264.25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0.85761682500000003</v>
      </c>
      <c r="Q75" s="5">
        <f t="shared" si="91"/>
        <v>12.5</v>
      </c>
      <c r="R75">
        <f t="shared" si="62"/>
        <v>2000000</v>
      </c>
      <c r="S75">
        <f t="shared" si="63"/>
        <v>-5126538348517428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-64.836412649579415</v>
      </c>
      <c r="AC75">
        <f t="shared" si="64"/>
        <v>-57.889654152175481</v>
      </c>
      <c r="AE75">
        <f t="shared" si="65"/>
        <v>0</v>
      </c>
      <c r="AF75">
        <f t="shared" si="66"/>
        <v>0</v>
      </c>
      <c r="AG75">
        <f t="shared" si="67"/>
        <v>-1.4115190947736916E-13</v>
      </c>
      <c r="AH75">
        <f t="shared" si="68"/>
        <v>-1.4630771917796202E-7</v>
      </c>
      <c r="AI75">
        <f t="shared" si="69"/>
        <v>-1.4630786032987149E-7</v>
      </c>
      <c r="AJ75">
        <f t="shared" si="70"/>
        <v>-6.946758497403934</v>
      </c>
      <c r="AK75">
        <f t="shared" si="92"/>
        <v>-4.5385488854705596</v>
      </c>
      <c r="AL75">
        <f t="shared" si="71"/>
        <v>-11.485307529182354</v>
      </c>
      <c r="AN75">
        <f t="shared" si="72"/>
        <v>0</v>
      </c>
      <c r="AO75">
        <f t="shared" si="73"/>
        <v>0</v>
      </c>
      <c r="AP75">
        <f t="shared" si="74"/>
        <v>-1.0324843253678969E-16</v>
      </c>
      <c r="AQ75">
        <f t="shared" si="75"/>
        <v>-1.0701975431355627E-10</v>
      </c>
      <c r="AR75">
        <f t="shared" si="76"/>
        <v>-1.0701985756198881E-10</v>
      </c>
      <c r="AS75">
        <f t="shared" si="77"/>
        <v>-5.0813476680850412E-3</v>
      </c>
      <c r="AT75">
        <f t="shared" si="78"/>
        <v>-3.3198138101812875E-3</v>
      </c>
      <c r="AU75">
        <f t="shared" si="79"/>
        <v>-8.4011615852861866E-3</v>
      </c>
      <c r="AW75">
        <v>72</v>
      </c>
      <c r="AX75">
        <f>IF(Z75&gt;0, (R75*SUMPRODUCT(K75:$K$98, X75:$X$98)-K75*$AZ$3)/Z75, 0)</f>
        <v>-5126538348517428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0.86229046899999995</v>
      </c>
      <c r="Q76" s="5">
        <f t="shared" si="91"/>
        <v>12.5</v>
      </c>
      <c r="R76">
        <f t="shared" si="62"/>
        <v>2000000</v>
      </c>
      <c r="S76">
        <f t="shared" si="63"/>
        <v>-3.5841227720217464E+16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-57.889654152175481</v>
      </c>
      <c r="AC76">
        <f t="shared" si="64"/>
        <v>-51.687191207393539</v>
      </c>
      <c r="AE76">
        <f t="shared" si="65"/>
        <v>0</v>
      </c>
      <c r="AF76">
        <f t="shared" si="66"/>
        <v>0</v>
      </c>
      <c r="AG76">
        <f t="shared" si="67"/>
        <v>-1.8026444159109265E-14</v>
      </c>
      <c r="AH76">
        <f t="shared" si="68"/>
        <v>-1.9474231395757792E-8</v>
      </c>
      <c r="AI76">
        <f t="shared" si="69"/>
        <v>-1.9474249422201951E-8</v>
      </c>
      <c r="AJ76">
        <f t="shared" si="70"/>
        <v>-6.2024629447819422</v>
      </c>
      <c r="AK76">
        <f t="shared" si="92"/>
        <v>-4.0522757906522839</v>
      </c>
      <c r="AL76">
        <f t="shared" si="71"/>
        <v>-10.254738754908477</v>
      </c>
      <c r="AN76">
        <f t="shared" si="72"/>
        <v>0</v>
      </c>
      <c r="AO76">
        <f t="shared" si="73"/>
        <v>0</v>
      </c>
      <c r="AP76">
        <f t="shared" si="74"/>
        <v>-1.1773043656927274E-17</v>
      </c>
      <c r="AQ76">
        <f t="shared" si="75"/>
        <v>-1.2718591330809034E-11</v>
      </c>
      <c r="AR76">
        <f t="shared" si="76"/>
        <v>-1.2718603103852691E-11</v>
      </c>
      <c r="AS76">
        <f t="shared" si="77"/>
        <v>-4.0508192511439656E-3</v>
      </c>
      <c r="AT76">
        <f t="shared" si="78"/>
        <v>-2.6465352441208344E-3</v>
      </c>
      <c r="AU76">
        <f t="shared" si="79"/>
        <v>-6.6973545079834036E-3</v>
      </c>
      <c r="AW76">
        <v>73</v>
      </c>
      <c r="AX76">
        <f>IF(Z76&gt;0, (R76*SUMPRODUCT(K76:$K$98, X76:$X$98)-K76*$AZ$3)/Z76, 0)</f>
        <v>-3.5841227720217464E+16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0.86705037500000004</v>
      </c>
      <c r="Q77" s="5">
        <f t="shared" si="91"/>
        <v>12.5</v>
      </c>
      <c r="R77">
        <f t="shared" si="62"/>
        <v>2000000</v>
      </c>
      <c r="S77">
        <f t="shared" si="63"/>
        <v>-2.6027811128967117E+17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-51.687191207393539</v>
      </c>
      <c r="AC77">
        <f t="shared" si="64"/>
        <v>-46.149277863755408</v>
      </c>
      <c r="AE77">
        <f t="shared" si="65"/>
        <v>0</v>
      </c>
      <c r="AF77">
        <f t="shared" si="66"/>
        <v>0</v>
      </c>
      <c r="AG77">
        <f t="shared" si="67"/>
        <v>-2.2163445494459254E-15</v>
      </c>
      <c r="AH77">
        <f t="shared" si="68"/>
        <v>-2.50077362689156E-9</v>
      </c>
      <c r="AI77">
        <f t="shared" si="69"/>
        <v>-2.5007758432361094E-9</v>
      </c>
      <c r="AJ77">
        <f t="shared" si="70"/>
        <v>-5.5379133436381309</v>
      </c>
      <c r="AK77">
        <f t="shared" si="92"/>
        <v>-3.6181033845175481</v>
      </c>
      <c r="AL77">
        <f t="shared" si="71"/>
        <v>-9.1560167306564537</v>
      </c>
      <c r="AN77">
        <f t="shared" si="72"/>
        <v>0</v>
      </c>
      <c r="AO77">
        <f t="shared" si="73"/>
        <v>0</v>
      </c>
      <c r="AP77">
        <f t="shared" si="74"/>
        <v>-1.2924029488641407E-18</v>
      </c>
      <c r="AQ77">
        <f t="shared" si="75"/>
        <v>-1.4582602739471663E-12</v>
      </c>
      <c r="AR77">
        <f t="shared" si="76"/>
        <v>-1.4582615663501152E-12</v>
      </c>
      <c r="AS77">
        <f t="shared" si="77"/>
        <v>-3.2292883061260757E-3</v>
      </c>
      <c r="AT77">
        <f t="shared" si="78"/>
        <v>-2.1098016933399611E-3</v>
      </c>
      <c r="AU77">
        <f t="shared" si="79"/>
        <v>-5.3390900009242983E-3</v>
      </c>
      <c r="AW77">
        <v>74</v>
      </c>
      <c r="AX77">
        <f>IF(Z77&gt;0, (R77*SUMPRODUCT(K77:$K$98, X77:$X$98)-K77*$AZ$3)/Z77, 0)</f>
        <v>-2.6027811128967117E+17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0.87202471800000003</v>
      </c>
      <c r="Q78" s="5">
        <f t="shared" si="91"/>
        <v>12.5</v>
      </c>
      <c r="R78">
        <f t="shared" si="62"/>
        <v>2000000</v>
      </c>
      <c r="S78">
        <f t="shared" si="63"/>
        <v>-1.9698293308114883E+18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-46.149277863755408</v>
      </c>
      <c r="AC78">
        <f t="shared" si="64"/>
        <v>-41.204712378354337</v>
      </c>
      <c r="AE78">
        <f t="shared" si="65"/>
        <v>0</v>
      </c>
      <c r="AF78">
        <f t="shared" si="66"/>
        <v>0</v>
      </c>
      <c r="AG78">
        <f t="shared" si="67"/>
        <v>-2.6147387323004588E-16</v>
      </c>
      <c r="AH78">
        <f t="shared" si="68"/>
        <v>-3.092331569154272E-10</v>
      </c>
      <c r="AI78">
        <f t="shared" si="69"/>
        <v>-3.0923341838930043E-10</v>
      </c>
      <c r="AJ78">
        <f t="shared" si="70"/>
        <v>-4.9445654854010712</v>
      </c>
      <c r="AK78">
        <f t="shared" si="92"/>
        <v>-3.2304494504628787</v>
      </c>
      <c r="AL78">
        <f t="shared" si="71"/>
        <v>-8.1750149361731843</v>
      </c>
      <c r="AN78">
        <f t="shared" si="72"/>
        <v>0</v>
      </c>
      <c r="AO78">
        <f t="shared" si="73"/>
        <v>0</v>
      </c>
      <c r="AP78">
        <f t="shared" si="74"/>
        <v>-1.3613535924096295E-19</v>
      </c>
      <c r="AQ78">
        <f t="shared" si="75"/>
        <v>-1.6100104528937438E-13</v>
      </c>
      <c r="AR78">
        <f t="shared" si="76"/>
        <v>-1.6100118142473362E-13</v>
      </c>
      <c r="AS78">
        <f t="shared" si="77"/>
        <v>-2.5743688664959588E-3</v>
      </c>
      <c r="AT78">
        <f t="shared" si="78"/>
        <v>-1.6819209927777998E-3</v>
      </c>
      <c r="AU78">
        <f t="shared" si="79"/>
        <v>-4.2562898594347602E-3</v>
      </c>
      <c r="AW78">
        <v>75</v>
      </c>
      <c r="AX78">
        <f>IF(Z78&gt;0, (R78*SUMPRODUCT(K78:$K$98, X78:$X$98)-K78*$AZ$3)/Z78, 0)</f>
        <v>-1.9698293308114883E+18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0.87703262900000001</v>
      </c>
      <c r="Q79" s="5">
        <f t="shared" si="91"/>
        <v>12.5</v>
      </c>
      <c r="R79">
        <f t="shared" si="62"/>
        <v>2000000</v>
      </c>
      <c r="S79">
        <f t="shared" si="63"/>
        <v>-1.5568886596684179E+19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-41.204712378354337</v>
      </c>
      <c r="AC79">
        <f t="shared" si="64"/>
        <v>-36.789921766387934</v>
      </c>
      <c r="AE79">
        <f t="shared" si="65"/>
        <v>0</v>
      </c>
      <c r="AF79">
        <f t="shared" si="66"/>
        <v>0</v>
      </c>
      <c r="AG79">
        <f t="shared" si="67"/>
        <v>-2.9538016043985568E-17</v>
      </c>
      <c r="AH79">
        <f t="shared" si="68"/>
        <v>-3.6691378952601574E-11</v>
      </c>
      <c r="AI79">
        <f t="shared" si="69"/>
        <v>-3.669140849061762E-11</v>
      </c>
      <c r="AJ79">
        <f t="shared" si="70"/>
        <v>-4.4147906119664029</v>
      </c>
      <c r="AK79">
        <f t="shared" si="92"/>
        <v>-2.8843298664848041</v>
      </c>
      <c r="AL79">
        <f t="shared" si="71"/>
        <v>-7.2991204784878985</v>
      </c>
      <c r="AN79">
        <f t="shared" si="72"/>
        <v>0</v>
      </c>
      <c r="AO79">
        <f t="shared" si="73"/>
        <v>0</v>
      </c>
      <c r="AP79">
        <f t="shared" si="74"/>
        <v>-1.373111931570727E-20</v>
      </c>
      <c r="AQ79">
        <f t="shared" si="75"/>
        <v>-1.7056450287851596E-14</v>
      </c>
      <c r="AR79">
        <f t="shared" si="76"/>
        <v>-1.705646401897091E-14</v>
      </c>
      <c r="AS79">
        <f t="shared" si="77"/>
        <v>-2.0522710989290776E-3</v>
      </c>
      <c r="AT79">
        <f t="shared" si="78"/>
        <v>-1.3408171179670383E-3</v>
      </c>
      <c r="AU79">
        <f t="shared" si="79"/>
        <v>-3.3930882169131726E-3</v>
      </c>
      <c r="AW79">
        <v>76</v>
      </c>
      <c r="AX79">
        <f>IF(Z79&gt;0, (R79*SUMPRODUCT(K79:$K$98, X79:$X$98)-K79*$AZ$3)/Z79, 0)</f>
        <v>-1.5568886596684179E+19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0.88195855000000001</v>
      </c>
      <c r="Q80" s="5">
        <f t="shared" si="91"/>
        <v>12.5</v>
      </c>
      <c r="R80">
        <f t="shared" si="62"/>
        <v>2000000</v>
      </c>
      <c r="S80">
        <f t="shared" si="63"/>
        <v>-1.2866165350596757E+20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-36.789921766387934</v>
      </c>
      <c r="AC80">
        <f t="shared" si="64"/>
        <v>-32.848144434274957</v>
      </c>
      <c r="AE80">
        <f t="shared" si="65"/>
        <v>0</v>
      </c>
      <c r="AF80">
        <f t="shared" si="66"/>
        <v>0</v>
      </c>
      <c r="AG80">
        <f t="shared" si="67"/>
        <v>-3.1913300835154623E-18</v>
      </c>
      <c r="AH80">
        <f t="shared" si="68"/>
        <v>-4.1682089280048397E-12</v>
      </c>
      <c r="AI80">
        <f t="shared" si="69"/>
        <v>-4.1682121193349232E-12</v>
      </c>
      <c r="AJ80">
        <f t="shared" si="70"/>
        <v>-3.9417773321129772</v>
      </c>
      <c r="AK80">
        <f t="shared" si="92"/>
        <v>-2.5752945236471558</v>
      </c>
      <c r="AL80">
        <f t="shared" si="71"/>
        <v>-6.5170718557643017</v>
      </c>
      <c r="AN80">
        <f t="shared" si="72"/>
        <v>0</v>
      </c>
      <c r="AO80">
        <f t="shared" si="73"/>
        <v>0</v>
      </c>
      <c r="AP80">
        <f t="shared" si="74"/>
        <v>-1.324580393742875E-21</v>
      </c>
      <c r="AQ80">
        <f t="shared" si="75"/>
        <v>-1.7300397259368822E-15</v>
      </c>
      <c r="AR80">
        <f t="shared" si="76"/>
        <v>-1.730041050517276E-15</v>
      </c>
      <c r="AS80">
        <f t="shared" si="77"/>
        <v>-1.636057955141214E-3</v>
      </c>
      <c r="AT80">
        <f t="shared" si="78"/>
        <v>-1.068891197358931E-3</v>
      </c>
      <c r="AU80">
        <f t="shared" si="79"/>
        <v>-2.7049491525018752E-3</v>
      </c>
      <c r="AW80">
        <v>77</v>
      </c>
      <c r="AX80">
        <f>IF(Z80&gt;0, (R80*SUMPRODUCT(K80:$K$98, X80:$X$98)-K80*$AZ$3)/Z80, 0)</f>
        <v>-1.2866165350596757E+20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0.88700226900000001</v>
      </c>
      <c r="Q81" s="5">
        <f t="shared" si="91"/>
        <v>12.5</v>
      </c>
      <c r="R81">
        <f t="shared" si="62"/>
        <v>2000000</v>
      </c>
      <c r="S81">
        <f t="shared" si="63"/>
        <v>-1.1153301653277584E+21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-32.848144434274957</v>
      </c>
      <c r="AC81">
        <f t="shared" si="64"/>
        <v>-29.328700387745496</v>
      </c>
      <c r="AE81">
        <f t="shared" si="65"/>
        <v>0</v>
      </c>
      <c r="AF81">
        <f t="shared" si="66"/>
        <v>0</v>
      </c>
      <c r="AG81">
        <f t="shared" si="67"/>
        <v>-3.2869975747413285E-19</v>
      </c>
      <c r="AH81">
        <f t="shared" si="68"/>
        <v>-4.5291472403298799E-13</v>
      </c>
      <c r="AI81">
        <f t="shared" si="69"/>
        <v>-4.5291505273274547E-13</v>
      </c>
      <c r="AJ81">
        <f t="shared" si="70"/>
        <v>-3.5194440465294612</v>
      </c>
      <c r="AK81">
        <f t="shared" si="92"/>
        <v>-2.2993701103992472</v>
      </c>
      <c r="AL81">
        <f t="shared" si="71"/>
        <v>-5.8188141569291609</v>
      </c>
      <c r="AN81">
        <f t="shared" si="72"/>
        <v>0</v>
      </c>
      <c r="AO81">
        <f t="shared" si="73"/>
        <v>0</v>
      </c>
      <c r="AP81">
        <f t="shared" si="74"/>
        <v>-1.2181140632375234E-22</v>
      </c>
      <c r="AQ81">
        <f t="shared" si="75"/>
        <v>-1.6784368781754909E-16</v>
      </c>
      <c r="AR81">
        <f t="shared" si="76"/>
        <v>-1.6784380962895541E-16</v>
      </c>
      <c r="AS81">
        <f t="shared" si="77"/>
        <v>-1.3042553851572241E-3</v>
      </c>
      <c r="AT81">
        <f t="shared" si="78"/>
        <v>-8.5211351830271947E-4</v>
      </c>
      <c r="AU81">
        <f t="shared" si="79"/>
        <v>-2.1563689034601115E-3</v>
      </c>
      <c r="AW81">
        <v>78</v>
      </c>
      <c r="AX81">
        <f>IF(Z81&gt;0, (R81*SUMPRODUCT(K81:$K$98, X81:$X$98)-K81*$AZ$3)/Z81, 0)</f>
        <v>-1.1153301653277584E+21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0.89213428500000003</v>
      </c>
      <c r="Q82" s="5">
        <f t="shared" si="91"/>
        <v>12.5</v>
      </c>
      <c r="R82">
        <f t="shared" si="62"/>
        <v>2000000</v>
      </c>
      <c r="S82">
        <f t="shared" si="63"/>
        <v>-1.0175478764518578E+22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-29.328700387745496</v>
      </c>
      <c r="AC82">
        <f t="shared" si="64"/>
        <v>-26.186339631915615</v>
      </c>
      <c r="AE82">
        <f t="shared" si="65"/>
        <v>0</v>
      </c>
      <c r="AF82">
        <f t="shared" si="66"/>
        <v>0</v>
      </c>
      <c r="AG82">
        <f t="shared" si="67"/>
        <v>-3.2168436785532597E-20</v>
      </c>
      <c r="AH82">
        <f t="shared" si="68"/>
        <v>-4.6919091698217433E-14</v>
      </c>
      <c r="AI82">
        <f t="shared" si="69"/>
        <v>-4.6919123866654219E-14</v>
      </c>
      <c r="AJ82">
        <f t="shared" si="70"/>
        <v>-3.1423607558298805</v>
      </c>
      <c r="AK82">
        <f t="shared" si="92"/>
        <v>-2.0530090271421848</v>
      </c>
      <c r="AL82">
        <f t="shared" si="71"/>
        <v>-5.1953697829721124</v>
      </c>
      <c r="AN82">
        <f t="shared" si="72"/>
        <v>0</v>
      </c>
      <c r="AO82">
        <f t="shared" si="73"/>
        <v>0</v>
      </c>
      <c r="AP82">
        <f t="shared" si="74"/>
        <v>-1.0643893191990659E-23</v>
      </c>
      <c r="AQ82">
        <f t="shared" si="75"/>
        <v>-1.5524590269355037E-17</v>
      </c>
      <c r="AR82">
        <f t="shared" si="76"/>
        <v>-1.5524600913248229E-17</v>
      </c>
      <c r="AS82">
        <f t="shared" si="77"/>
        <v>-1.0397444078102884E-3</v>
      </c>
      <c r="AT82">
        <f t="shared" si="78"/>
        <v>-6.7929967976938723E-4</v>
      </c>
      <c r="AU82">
        <f t="shared" si="79"/>
        <v>-1.7190440875796912E-3</v>
      </c>
      <c r="AW82">
        <v>79</v>
      </c>
      <c r="AX82">
        <f>IF(Z82&gt;0, (R82*SUMPRODUCT(K82:$K$98, X82:$X$98)-K82*$AZ$3)/Z82, 0)</f>
        <v>-1.0175478764518578E+22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0.89732143600000003</v>
      </c>
      <c r="Q83" s="5">
        <f t="shared" si="91"/>
        <v>12.5</v>
      </c>
      <c r="R83">
        <f t="shared" si="62"/>
        <v>2000000</v>
      </c>
      <c r="S83">
        <f t="shared" si="63"/>
        <v>-9.8029668401978949E+22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-26.186339631915615</v>
      </c>
      <c r="AC83">
        <f t="shared" si="64"/>
        <v>-23.38066038563894</v>
      </c>
      <c r="AE83">
        <f t="shared" si="65"/>
        <v>0</v>
      </c>
      <c r="AF83">
        <f t="shared" si="66"/>
        <v>0</v>
      </c>
      <c r="AG83">
        <f t="shared" si="67"/>
        <v>-2.9813245274079381E-21</v>
      </c>
      <c r="AH83">
        <f t="shared" si="68"/>
        <v>-4.6184684624430933E-15</v>
      </c>
      <c r="AI83">
        <f t="shared" si="69"/>
        <v>-4.618471443767621E-15</v>
      </c>
      <c r="AJ83">
        <f t="shared" si="70"/>
        <v>-2.8056792462766751</v>
      </c>
      <c r="AK83">
        <f t="shared" si="92"/>
        <v>-1.8330437742340933</v>
      </c>
      <c r="AL83">
        <f t="shared" si="71"/>
        <v>-4.6387230205107723</v>
      </c>
      <c r="AN83">
        <f t="shared" si="72"/>
        <v>0</v>
      </c>
      <c r="AO83">
        <f t="shared" si="73"/>
        <v>0</v>
      </c>
      <c r="AP83">
        <f t="shared" si="74"/>
        <v>-8.8076851464559902E-25</v>
      </c>
      <c r="AQ83">
        <f t="shared" si="75"/>
        <v>-1.3644276462382401E-18</v>
      </c>
      <c r="AR83">
        <f t="shared" si="76"/>
        <v>-1.3644285270067548E-18</v>
      </c>
      <c r="AS83">
        <f t="shared" si="77"/>
        <v>-8.2887787612427209E-4</v>
      </c>
      <c r="AT83">
        <f t="shared" si="78"/>
        <v>-5.4153354573452405E-4</v>
      </c>
      <c r="AU83">
        <f t="shared" si="79"/>
        <v>-1.3704114218587972E-3</v>
      </c>
      <c r="AW83">
        <v>80</v>
      </c>
      <c r="AX83">
        <f>IF(Z83&gt;0, (R83*SUMPRODUCT(K83:$K$98, X83:$X$98)-K83*$AZ$3)/Z83, 0)</f>
        <v>-9.8029668401978949E+22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0.90253096600000005</v>
      </c>
      <c r="Q84" s="5">
        <f t="shared" si="91"/>
        <v>12.5</v>
      </c>
      <c r="R84">
        <f t="shared" si="62"/>
        <v>2000000</v>
      </c>
      <c r="S84">
        <f t="shared" si="63"/>
        <v>-1.0006568684024132E+24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-23.38066038563894</v>
      </c>
      <c r="AC84">
        <f t="shared" si="64"/>
        <v>-20.875589630034771</v>
      </c>
      <c r="AE84">
        <f t="shared" si="65"/>
        <v>0</v>
      </c>
      <c r="AF84">
        <f t="shared" si="66"/>
        <v>0</v>
      </c>
      <c r="AG84">
        <f t="shared" si="67"/>
        <v>-2.6077357645287848E-22</v>
      </c>
      <c r="AH84">
        <f t="shared" si="68"/>
        <v>-4.3051803290895683E-16</v>
      </c>
      <c r="AI84">
        <f t="shared" si="69"/>
        <v>-4.3051829368253327E-16</v>
      </c>
      <c r="AJ84">
        <f t="shared" si="70"/>
        <v>-2.5050707556041694</v>
      </c>
      <c r="AK84">
        <f t="shared" si="92"/>
        <v>-1.636646226994726</v>
      </c>
      <c r="AL84">
        <f t="shared" si="71"/>
        <v>-4.1417169825988953</v>
      </c>
      <c r="AN84">
        <f t="shared" si="72"/>
        <v>0</v>
      </c>
      <c r="AO84">
        <f t="shared" si="73"/>
        <v>0</v>
      </c>
      <c r="AP84">
        <f t="shared" si="74"/>
        <v>-6.8785688530058279E-26</v>
      </c>
      <c r="AQ84">
        <f t="shared" si="75"/>
        <v>-1.1356012262078254E-19</v>
      </c>
      <c r="AR84">
        <f t="shared" si="76"/>
        <v>-1.1356019140647105E-19</v>
      </c>
      <c r="AS84">
        <f t="shared" si="77"/>
        <v>-6.6077636808376157E-4</v>
      </c>
      <c r="AT84">
        <f t="shared" si="78"/>
        <v>-4.3170722714805805E-4</v>
      </c>
      <c r="AU84">
        <f t="shared" si="79"/>
        <v>-1.0924835952318196E-3</v>
      </c>
      <c r="AW84">
        <v>81</v>
      </c>
      <c r="AX84">
        <f>IF(Z84&gt;0, (R84*SUMPRODUCT(K84:$K$98, X84:$X$98)-K84*$AZ$3)/Z84, 0)</f>
        <v>-1.0006568684024132E+24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0.90776816500000002</v>
      </c>
      <c r="Q85" s="5">
        <f t="shared" si="91"/>
        <v>12.5</v>
      </c>
      <c r="R85">
        <f t="shared" si="62"/>
        <v>2000000</v>
      </c>
      <c r="S85">
        <f t="shared" si="63"/>
        <v>-1.0864936098071435E+25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-20.875589630034771</v>
      </c>
      <c r="AC85">
        <f t="shared" si="64"/>
        <v>-18.638919312531044</v>
      </c>
      <c r="AE85">
        <f t="shared" si="65"/>
        <v>0</v>
      </c>
      <c r="AF85">
        <f t="shared" si="66"/>
        <v>0</v>
      </c>
      <c r="AG85">
        <f t="shared" si="67"/>
        <v>-2.1443889711233E-23</v>
      </c>
      <c r="AH85">
        <f t="shared" si="68"/>
        <v>-3.7875512156338669E-17</v>
      </c>
      <c r="AI85">
        <f t="shared" si="69"/>
        <v>-3.787553360022838E-17</v>
      </c>
      <c r="AJ85">
        <f t="shared" si="70"/>
        <v>-2.2366703175037266</v>
      </c>
      <c r="AK85">
        <f t="shared" si="92"/>
        <v>-1.4612912741024342</v>
      </c>
      <c r="AL85">
        <f t="shared" si="71"/>
        <v>-3.6979615916061608</v>
      </c>
      <c r="AN85">
        <f t="shared" si="72"/>
        <v>0</v>
      </c>
      <c r="AO85">
        <f t="shared" si="73"/>
        <v>0</v>
      </c>
      <c r="AP85">
        <f t="shared" si="74"/>
        <v>-5.0503333835403109E-27</v>
      </c>
      <c r="AQ85">
        <f t="shared" si="75"/>
        <v>-8.9202083221703639E-21</v>
      </c>
      <c r="AR85">
        <f t="shared" si="76"/>
        <v>-8.9202133725037479E-21</v>
      </c>
      <c r="AS85">
        <f t="shared" si="77"/>
        <v>-5.2676687506677503E-4</v>
      </c>
      <c r="AT85">
        <f t="shared" si="78"/>
        <v>-3.4415435837695956E-4</v>
      </c>
      <c r="AU85">
        <f t="shared" si="79"/>
        <v>-8.7092123344373459E-4</v>
      </c>
      <c r="AW85">
        <v>82</v>
      </c>
      <c r="AX85">
        <f>IF(Z85&gt;0, (R85*SUMPRODUCT(K85:$K$98, X85:$X$98)-K85*$AZ$3)/Z85, 0)</f>
        <v>-1.0864936098071435E+25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0.91304259499999996</v>
      </c>
      <c r="Q86" s="5">
        <f t="shared" si="91"/>
        <v>12.5</v>
      </c>
      <c r="R86">
        <f t="shared" si="62"/>
        <v>2000000</v>
      </c>
      <c r="S86">
        <f t="shared" si="63"/>
        <v>-1.2605461166276969E+26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-18.638919312531044</v>
      </c>
      <c r="AC86">
        <f t="shared" si="64"/>
        <v>-16.641892243331288</v>
      </c>
      <c r="AE86">
        <f t="shared" si="65"/>
        <v>0</v>
      </c>
      <c r="AF86">
        <f t="shared" si="66"/>
        <v>0</v>
      </c>
      <c r="AG86">
        <f t="shared" si="67"/>
        <v>-1.6502661052826918E-24</v>
      </c>
      <c r="AH86">
        <f t="shared" si="68"/>
        <v>-3.1326695534140767E-18</v>
      </c>
      <c r="AI86">
        <f t="shared" si="69"/>
        <v>-3.132671203680182E-18</v>
      </c>
      <c r="AJ86">
        <f t="shared" si="70"/>
        <v>-1.9970270691997563</v>
      </c>
      <c r="AK86">
        <f t="shared" si="92"/>
        <v>-1.3047243518771732</v>
      </c>
      <c r="AL86">
        <f t="shared" si="71"/>
        <v>-3.3017514210769292</v>
      </c>
      <c r="AN86">
        <f t="shared" si="72"/>
        <v>0</v>
      </c>
      <c r="AO86">
        <f t="shared" si="73"/>
        <v>0</v>
      </c>
      <c r="AP86">
        <f t="shared" si="74"/>
        <v>-3.4701834962690376E-28</v>
      </c>
      <c r="AQ86">
        <f t="shared" si="75"/>
        <v>-6.5873849973182512E-22</v>
      </c>
      <c r="AR86">
        <f t="shared" si="76"/>
        <v>-6.5873884675017475E-22</v>
      </c>
      <c r="AS86">
        <f t="shared" si="77"/>
        <v>-4.1993532769991638E-4</v>
      </c>
      <c r="AT86">
        <f t="shared" si="78"/>
        <v>-2.7435774743061184E-4</v>
      </c>
      <c r="AU86">
        <f t="shared" si="79"/>
        <v>-6.9429307513052822E-4</v>
      </c>
      <c r="AW86">
        <v>83</v>
      </c>
      <c r="AX86">
        <f>IF(Z86&gt;0, (R86*SUMPRODUCT(K86:$K$98, X86:$X$98)-K86*$AZ$3)/Z86, 0)</f>
        <v>-1.2605461166276969E+26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0.91832435000000001</v>
      </c>
      <c r="Q87" s="5">
        <f t="shared" si="91"/>
        <v>12.5</v>
      </c>
      <c r="R87">
        <f t="shared" si="62"/>
        <v>2000000</v>
      </c>
      <c r="S87">
        <f t="shared" si="63"/>
        <v>-1.5702509905830932E+27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-16.641892243331288</v>
      </c>
      <c r="AC87">
        <f t="shared" si="64"/>
        <v>-14.858832360117219</v>
      </c>
      <c r="AE87">
        <f t="shared" si="65"/>
        <v>0</v>
      </c>
      <c r="AF87">
        <f t="shared" si="66"/>
        <v>0</v>
      </c>
      <c r="AG87">
        <f t="shared" si="67"/>
        <v>-1.182838957691055E-25</v>
      </c>
      <c r="AH87">
        <f t="shared" si="68"/>
        <v>-2.4247672775372149E-19</v>
      </c>
      <c r="AI87">
        <f t="shared" si="69"/>
        <v>-2.4247684603761728E-19</v>
      </c>
      <c r="AJ87">
        <f t="shared" si="70"/>
        <v>-1.7830598832140687</v>
      </c>
      <c r="AK87">
        <f t="shared" si="92"/>
        <v>-1.1649324570331903</v>
      </c>
      <c r="AL87">
        <f t="shared" si="71"/>
        <v>-2.947992340247259</v>
      </c>
      <c r="AN87">
        <f t="shared" si="72"/>
        <v>0</v>
      </c>
      <c r="AO87">
        <f t="shared" si="73"/>
        <v>0</v>
      </c>
      <c r="AP87">
        <f t="shared" si="74"/>
        <v>-2.2207826581638936E-29</v>
      </c>
      <c r="AQ87">
        <f t="shared" si="75"/>
        <v>-4.5525057194171295E-23</v>
      </c>
      <c r="AR87">
        <f t="shared" si="76"/>
        <v>-4.5525079401997879E-23</v>
      </c>
      <c r="AS87">
        <f t="shared" si="77"/>
        <v>-3.3476987220975489E-4</v>
      </c>
      <c r="AT87">
        <f t="shared" si="78"/>
        <v>-2.1871631651037296E-4</v>
      </c>
      <c r="AU87">
        <f t="shared" si="79"/>
        <v>-5.534861887201278E-4</v>
      </c>
      <c r="AW87">
        <v>84</v>
      </c>
      <c r="AX87">
        <f>IF(Z87&gt;0, (R87*SUMPRODUCT(K87:$K$98, X87:$X$98)-K87*$AZ$3)/Z87, 0)</f>
        <v>-1.5702509905830932E+27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0.92358270799999997</v>
      </c>
      <c r="Q88" s="5">
        <f t="shared" si="91"/>
        <v>12.5</v>
      </c>
      <c r="R88">
        <f t="shared" si="62"/>
        <v>2000000</v>
      </c>
      <c r="S88">
        <f t="shared" si="63"/>
        <v>-2.1109108348178642E+28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-14.858832360117219</v>
      </c>
      <c r="AC88">
        <f t="shared" si="64"/>
        <v>-13.266814607247516</v>
      </c>
      <c r="AE88">
        <f t="shared" si="65"/>
        <v>0</v>
      </c>
      <c r="AF88">
        <f t="shared" si="66"/>
        <v>0</v>
      </c>
      <c r="AG88">
        <f t="shared" si="67"/>
        <v>-7.8560960441942461E-27</v>
      </c>
      <c r="AH88">
        <f t="shared" si="68"/>
        <v>-1.7479193722755229E-20</v>
      </c>
      <c r="AI88">
        <f t="shared" si="69"/>
        <v>-1.7479201578851274E-20</v>
      </c>
      <c r="AJ88">
        <f t="shared" si="70"/>
        <v>-1.5920177528697028</v>
      </c>
      <c r="AK88">
        <f t="shared" si="92"/>
        <v>-1.0401182652082055</v>
      </c>
      <c r="AL88">
        <f t="shared" si="71"/>
        <v>-2.6321360180779081</v>
      </c>
      <c r="AN88">
        <f t="shared" si="72"/>
        <v>0</v>
      </c>
      <c r="AO88">
        <f t="shared" si="73"/>
        <v>0</v>
      </c>
      <c r="AP88">
        <f t="shared" si="74"/>
        <v>-1.3169497346054244E-30</v>
      </c>
      <c r="AQ88">
        <f t="shared" si="75"/>
        <v>-2.9301092304377814E-24</v>
      </c>
      <c r="AR88">
        <f t="shared" si="76"/>
        <v>-2.9301105473875162E-24</v>
      </c>
      <c r="AS88">
        <f t="shared" si="77"/>
        <v>-2.6687649251415385E-4</v>
      </c>
      <c r="AT88">
        <f t="shared" si="78"/>
        <v>-1.7435930844258047E-4</v>
      </c>
      <c r="AU88">
        <f t="shared" si="79"/>
        <v>-4.4123580095673426E-4</v>
      </c>
      <c r="AW88">
        <v>85</v>
      </c>
      <c r="AX88">
        <f>IF(Z88&gt;0, (R88*SUMPRODUCT(K88:$K$98, X88:$X$98)-K88*$AZ$3)/Z88, 0)</f>
        <v>-2.1109108348178642E+28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0.92968762000000005</v>
      </c>
      <c r="Q89" s="5">
        <f t="shared" si="91"/>
        <v>12.5</v>
      </c>
      <c r="R89">
        <f t="shared" si="62"/>
        <v>2000000</v>
      </c>
      <c r="S89">
        <f t="shared" si="63"/>
        <v>-3.1249667428174246E+29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-13.266814607247516</v>
      </c>
      <c r="AC89">
        <f t="shared" si="64"/>
        <v>-11.845370185042425</v>
      </c>
      <c r="AE89">
        <f t="shared" si="65"/>
        <v>0</v>
      </c>
      <c r="AF89">
        <f t="shared" si="66"/>
        <v>0</v>
      </c>
      <c r="AG89">
        <f t="shared" si="67"/>
        <v>-4.7381984993393924E-28</v>
      </c>
      <c r="AH89">
        <f t="shared" si="68"/>
        <v>-1.1685944374109382E-21</v>
      </c>
      <c r="AI89">
        <f t="shared" si="69"/>
        <v>-1.1685949112307882E-21</v>
      </c>
      <c r="AJ89">
        <f t="shared" si="70"/>
        <v>-1.4214444222050915</v>
      </c>
      <c r="AK89">
        <f t="shared" si="92"/>
        <v>-0.9286770225073262</v>
      </c>
      <c r="AL89">
        <f t="shared" si="71"/>
        <v>-2.3501214447124177</v>
      </c>
      <c r="AN89">
        <f t="shared" si="72"/>
        <v>0</v>
      </c>
      <c r="AO89">
        <f t="shared" si="73"/>
        <v>0</v>
      </c>
      <c r="AP89">
        <f t="shared" si="74"/>
        <v>-7.0918190030733342E-32</v>
      </c>
      <c r="AQ89">
        <f t="shared" si="75"/>
        <v>-1.749074092035641E-25</v>
      </c>
      <c r="AR89">
        <f t="shared" si="76"/>
        <v>-1.7490748012175414E-25</v>
      </c>
      <c r="AS89">
        <f t="shared" si="77"/>
        <v>-2.127523058945741E-4</v>
      </c>
      <c r="AT89">
        <f t="shared" si="78"/>
        <v>-1.3899817318445504E-4</v>
      </c>
      <c r="AU89">
        <f t="shared" si="79"/>
        <v>-3.5175047907902917E-4</v>
      </c>
      <c r="AW89">
        <v>86</v>
      </c>
      <c r="AX89">
        <f>IF(Z89&gt;0, (R89*SUMPRODUCT(K89:$K$98, X89:$X$98)-K89*$AZ$3)/Z89, 0)</f>
        <v>-3.1249667428174246E+29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0.93575936900000001</v>
      </c>
      <c r="Q90" s="5">
        <f t="shared" si="91"/>
        <v>12.5</v>
      </c>
      <c r="R90">
        <f t="shared" si="62"/>
        <v>2000000</v>
      </c>
      <c r="S90">
        <f t="shared" si="63"/>
        <v>-5.1440199460724454E+30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-11.845370185042425</v>
      </c>
      <c r="AC90">
        <f t="shared" si="64"/>
        <v>-10.576223379502165</v>
      </c>
      <c r="AE90">
        <f t="shared" si="65"/>
        <v>0</v>
      </c>
      <c r="AF90">
        <f t="shared" si="66"/>
        <v>0</v>
      </c>
      <c r="AG90">
        <f t="shared" si="67"/>
        <v>-2.570028764074221E-29</v>
      </c>
      <c r="AH90">
        <f t="shared" si="68"/>
        <v>-7.0941018207017227E-23</v>
      </c>
      <c r="AI90">
        <f t="shared" si="69"/>
        <v>-7.0941043907304865E-23</v>
      </c>
      <c r="AJ90">
        <f t="shared" si="70"/>
        <v>-1.2691468055402595</v>
      </c>
      <c r="AK90">
        <f t="shared" si="92"/>
        <v>-0.82917591295296977</v>
      </c>
      <c r="AL90">
        <f t="shared" si="71"/>
        <v>-2.0983227184932294</v>
      </c>
      <c r="AN90">
        <f t="shared" si="72"/>
        <v>0</v>
      </c>
      <c r="AO90">
        <f t="shared" si="73"/>
        <v>0</v>
      </c>
      <c r="AP90">
        <f t="shared" si="74"/>
        <v>-3.4345065862900821E-33</v>
      </c>
      <c r="AQ90">
        <f t="shared" si="75"/>
        <v>-9.4803372505401606E-27</v>
      </c>
      <c r="AR90">
        <f t="shared" si="76"/>
        <v>-9.4803406850467466E-27</v>
      </c>
      <c r="AS90">
        <f t="shared" si="77"/>
        <v>-1.6960483569401625E-4</v>
      </c>
      <c r="AT90">
        <f t="shared" si="78"/>
        <v>-1.1080849265342398E-4</v>
      </c>
      <c r="AU90">
        <f t="shared" si="79"/>
        <v>-2.8041332834744025E-4</v>
      </c>
      <c r="AW90">
        <v>87</v>
      </c>
      <c r="AX90">
        <f>IF(Z90&gt;0, (R90*SUMPRODUCT(K90:$K$98, X90:$X$98)-K90*$AZ$3)/Z90, 0)</f>
        <v>-5.1440199460724454E+30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0.94179042899999998</v>
      </c>
      <c r="Q91" s="5">
        <f t="shared" si="91"/>
        <v>12.5</v>
      </c>
      <c r="R91">
        <f t="shared" si="62"/>
        <v>2000000</v>
      </c>
      <c r="S91">
        <f t="shared" si="63"/>
        <v>-9.5268944663506705E+31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-10.576223379502165</v>
      </c>
      <c r="AC91">
        <f t="shared" si="64"/>
        <v>-9.4430565888412179</v>
      </c>
      <c r="AE91">
        <f t="shared" si="65"/>
        <v>0</v>
      </c>
      <c r="AF91">
        <f t="shared" si="66"/>
        <v>0</v>
      </c>
      <c r="AG91">
        <f t="shared" si="67"/>
        <v>-1.2389998417367839E-30</v>
      </c>
      <c r="AH91">
        <f t="shared" si="68"/>
        <v>-3.87268558761568E-24</v>
      </c>
      <c r="AI91">
        <f t="shared" si="69"/>
        <v>-3.8726868266155217E-24</v>
      </c>
      <c r="AJ91">
        <f t="shared" si="70"/>
        <v>-1.1331667906609475</v>
      </c>
      <c r="AK91">
        <f t="shared" si="92"/>
        <v>-0.74033563656515167</v>
      </c>
      <c r="AL91">
        <f t="shared" si="71"/>
        <v>-1.8735024272260992</v>
      </c>
      <c r="AN91">
        <f t="shared" si="72"/>
        <v>0</v>
      </c>
      <c r="AO91">
        <f t="shared" si="73"/>
        <v>0</v>
      </c>
      <c r="AP91">
        <f t="shared" si="74"/>
        <v>-1.4783579385867794E-34</v>
      </c>
      <c r="AQ91">
        <f t="shared" si="75"/>
        <v>-4.6208363304363726E-28</v>
      </c>
      <c r="AR91">
        <f t="shared" si="76"/>
        <v>-4.6208378087943111E-28</v>
      </c>
      <c r="AS91">
        <f t="shared" si="77"/>
        <v>-1.3520793661831669E-4</v>
      </c>
      <c r="AT91">
        <f t="shared" si="78"/>
        <v>-8.8335851923966824E-5</v>
      </c>
      <c r="AU91">
        <f t="shared" si="79"/>
        <v>-2.2354378854228351E-4</v>
      </c>
      <c r="AW91">
        <v>88</v>
      </c>
      <c r="AX91">
        <f>IF(Z91&gt;0, (R91*SUMPRODUCT(K91:$K$98, X91:$X$98)-K91*$AZ$3)/Z91, 0)</f>
        <v>-9.5268944663506705E+31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0.94777327099999997</v>
      </c>
      <c r="Q92" s="5">
        <f t="shared" si="91"/>
        <v>12.5</v>
      </c>
      <c r="R92">
        <f t="shared" si="62"/>
        <v>2000000</v>
      </c>
      <c r="S92">
        <f t="shared" si="63"/>
        <v>-2.0144008250147384E+33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-9.4430565888412179</v>
      </c>
      <c r="AC92">
        <f t="shared" si="64"/>
        <v>-8.4313005257510873</v>
      </c>
      <c r="AE92">
        <f t="shared" si="65"/>
        <v>0</v>
      </c>
      <c r="AF92">
        <f t="shared" si="66"/>
        <v>0</v>
      </c>
      <c r="AG92">
        <f t="shared" si="67"/>
        <v>-5.231891054806209E-32</v>
      </c>
      <c r="AH92">
        <f t="shared" si="68"/>
        <v>-1.8788654924341664E-25</v>
      </c>
      <c r="AI92">
        <f t="shared" si="69"/>
        <v>-1.8788660156232719E-25</v>
      </c>
      <c r="AJ92">
        <f t="shared" si="70"/>
        <v>-1.0117560630901306</v>
      </c>
      <c r="AK92">
        <f t="shared" si="92"/>
        <v>-0.66101396121888534</v>
      </c>
      <c r="AL92">
        <f t="shared" si="71"/>
        <v>-1.672770024309016</v>
      </c>
      <c r="AN92">
        <f t="shared" si="72"/>
        <v>0</v>
      </c>
      <c r="AO92">
        <f t="shared" si="73"/>
        <v>0</v>
      </c>
      <c r="AP92">
        <f t="shared" si="74"/>
        <v>-5.5737696462234471E-36</v>
      </c>
      <c r="AQ92">
        <f t="shared" si="75"/>
        <v>-2.0016401988045842E-29</v>
      </c>
      <c r="AR92">
        <f t="shared" si="76"/>
        <v>-2.0016407561815489E-29</v>
      </c>
      <c r="AS92">
        <f t="shared" si="77"/>
        <v>-1.0778693926842836E-4</v>
      </c>
      <c r="AT92">
        <f t="shared" si="78"/>
        <v>-7.0420800322039862E-5</v>
      </c>
      <c r="AU92">
        <f t="shared" si="79"/>
        <v>-1.7820773959046824E-4</v>
      </c>
      <c r="AW92">
        <v>89</v>
      </c>
      <c r="AX92">
        <f>IF(Z92&gt;0, (R92*SUMPRODUCT(K92:$K$98, X92:$X$98)-K92*$AZ$3)/Z92, 0)</f>
        <v>-2.0144008250147384E+33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0.95370057100000005</v>
      </c>
      <c r="Q93" s="5">
        <f t="shared" si="91"/>
        <v>12.5</v>
      </c>
      <c r="R93">
        <f t="shared" si="62"/>
        <v>2000000</v>
      </c>
      <c r="S93">
        <f t="shared" si="63"/>
        <v>-4.9548221962161701E+34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-8.4313005257510873</v>
      </c>
      <c r="AC93">
        <f t="shared" si="64"/>
        <v>-7.5279468979920408</v>
      </c>
      <c r="AE93">
        <f t="shared" si="65"/>
        <v>0</v>
      </c>
      <c r="AF93">
        <f t="shared" si="66"/>
        <v>0</v>
      </c>
      <c r="AG93">
        <f t="shared" si="67"/>
        <v>-1.8991465787967324E-33</v>
      </c>
      <c r="AH93">
        <f t="shared" si="68"/>
        <v>-7.983451978205559E-27</v>
      </c>
      <c r="AI93">
        <f t="shared" si="69"/>
        <v>-7.9834538773521372E-27</v>
      </c>
      <c r="AJ93">
        <f t="shared" si="70"/>
        <v>-0.9033536277590466</v>
      </c>
      <c r="AK93">
        <f t="shared" si="92"/>
        <v>-0.59019103680257612</v>
      </c>
      <c r="AL93">
        <f t="shared" si="71"/>
        <v>-1.4935446645616226</v>
      </c>
      <c r="AN93">
        <f t="shared" si="72"/>
        <v>0</v>
      </c>
      <c r="AO93">
        <f t="shared" si="73"/>
        <v>0</v>
      </c>
      <c r="AP93">
        <f t="shared" si="74"/>
        <v>-1.8064701387093148E-37</v>
      </c>
      <c r="AQ93">
        <f t="shared" si="75"/>
        <v>-7.5938675631796707E-31</v>
      </c>
      <c r="AR93">
        <f t="shared" si="76"/>
        <v>-7.5938693696498086E-31</v>
      </c>
      <c r="AS93">
        <f t="shared" si="77"/>
        <v>-8.5927088064754889E-5</v>
      </c>
      <c r="AT93">
        <f t="shared" si="78"/>
        <v>-5.6139030868973094E-5</v>
      </c>
      <c r="AU93">
        <f t="shared" si="79"/>
        <v>-1.4206611893372796E-4</v>
      </c>
      <c r="AW93">
        <v>90</v>
      </c>
      <c r="AX93">
        <f>IF(Z93&gt;0, (R93*SUMPRODUCT(K93:$K$98, X93:$X$98)-K93*$AZ$3)/Z93, 0)</f>
        <v>-4.9548221962161701E+34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0.95959776100000005</v>
      </c>
      <c r="Q94" s="5">
        <f t="shared" si="91"/>
        <v>12.5</v>
      </c>
      <c r="R94">
        <f t="shared" si="62"/>
        <v>2000000</v>
      </c>
      <c r="S94">
        <f t="shared" si="63"/>
        <v>-1.4551390078469954E+36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-7.5279468979920408</v>
      </c>
      <c r="AC94">
        <f t="shared" si="64"/>
        <v>-6.7213811589214654</v>
      </c>
      <c r="AE94">
        <f t="shared" si="65"/>
        <v>0</v>
      </c>
      <c r="AF94">
        <f t="shared" si="66"/>
        <v>0</v>
      </c>
      <c r="AG94">
        <f t="shared" si="67"/>
        <v>-5.7738308184610594E-35</v>
      </c>
      <c r="AH94">
        <f t="shared" si="68"/>
        <v>-2.9158668877186471E-28</v>
      </c>
      <c r="AI94">
        <f t="shared" si="69"/>
        <v>-2.9158674651017289E-28</v>
      </c>
      <c r="AJ94">
        <f t="shared" si="70"/>
        <v>-0.80656573907057538</v>
      </c>
      <c r="AK94">
        <f t="shared" si="92"/>
        <v>-0.52695628285944285</v>
      </c>
      <c r="AL94">
        <f t="shared" si="71"/>
        <v>-1.3335220219300181</v>
      </c>
      <c r="AN94">
        <f t="shared" si="72"/>
        <v>0</v>
      </c>
      <c r="AO94">
        <f t="shared" si="73"/>
        <v>0</v>
      </c>
      <c r="AP94">
        <f t="shared" si="74"/>
        <v>-4.9036372235181912E-39</v>
      </c>
      <c r="AQ94">
        <f t="shared" si="75"/>
        <v>-2.4764067148840254E-32</v>
      </c>
      <c r="AR94">
        <f t="shared" si="76"/>
        <v>-2.4764072052477478E-32</v>
      </c>
      <c r="AS94">
        <f t="shared" si="77"/>
        <v>-6.850054852100978E-5</v>
      </c>
      <c r="AT94">
        <f t="shared" si="78"/>
        <v>-4.4753691700393079E-5</v>
      </c>
      <c r="AU94">
        <f t="shared" si="79"/>
        <v>-1.1325424022140285E-4</v>
      </c>
      <c r="AW94">
        <v>91</v>
      </c>
      <c r="AX94">
        <f>IF(Z94&gt;0, (R94*SUMPRODUCT(K94:$K$98, X94:$X$98)-K94*$AZ$3)/Z94, 0)</f>
        <v>-1.4551390078469954E+36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0.96549474700000004</v>
      </c>
      <c r="Q95" s="5">
        <f t="shared" si="91"/>
        <v>12.5</v>
      </c>
      <c r="R95">
        <f t="shared" si="62"/>
        <v>2000000</v>
      </c>
      <c r="S95">
        <f t="shared" si="63"/>
        <v>-5.3018479629908128E+37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-6.7213811589214654</v>
      </c>
      <c r="AC95">
        <f t="shared" si="64"/>
        <v>-6.0012331776084507</v>
      </c>
      <c r="AE95">
        <f t="shared" si="65"/>
        <v>0</v>
      </c>
      <c r="AF95">
        <f t="shared" si="66"/>
        <v>0</v>
      </c>
      <c r="AG95">
        <f t="shared" si="67"/>
        <v>-1.4148918498558542E-36</v>
      </c>
      <c r="AH95">
        <f t="shared" si="68"/>
        <v>-8.9193653204653814E-30</v>
      </c>
      <c r="AI95">
        <f t="shared" si="69"/>
        <v>-8.9193667353572311E-30</v>
      </c>
      <c r="AJ95">
        <f t="shared" si="70"/>
        <v>-0.72014798131301472</v>
      </c>
      <c r="AK95">
        <f t="shared" si="92"/>
        <v>-0.4704966811245026</v>
      </c>
      <c r="AL95">
        <f t="shared" si="71"/>
        <v>-1.1906446624375173</v>
      </c>
      <c r="AN95">
        <f t="shared" si="72"/>
        <v>0</v>
      </c>
      <c r="AO95">
        <f t="shared" si="73"/>
        <v>0</v>
      </c>
      <c r="AP95">
        <f t="shared" si="74"/>
        <v>-1.072900631986883E-40</v>
      </c>
      <c r="AQ95">
        <f t="shared" si="75"/>
        <v>-6.7634799721435394E-34</v>
      </c>
      <c r="AR95">
        <f t="shared" si="76"/>
        <v>-6.763481045044172E-34</v>
      </c>
      <c r="AS95">
        <f t="shared" si="77"/>
        <v>-5.4608217889835673E-5</v>
      </c>
      <c r="AT95">
        <f t="shared" si="78"/>
        <v>-3.5677369021359278E-5</v>
      </c>
      <c r="AU95">
        <f t="shared" si="79"/>
        <v>-9.0285586911194958E-5</v>
      </c>
      <c r="AW95">
        <v>92</v>
      </c>
      <c r="AX95">
        <f>IF(Z95&gt;0, (R95*SUMPRODUCT(K95:$K$98, X95:$X$98)-K95*$AZ$3)/Z95, 0)</f>
        <v>-5.3018479629908128E+37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0.97139193700000004</v>
      </c>
      <c r="Q96" s="5">
        <f t="shared" si="91"/>
        <v>12.5</v>
      </c>
      <c r="R96">
        <f t="shared" si="62"/>
        <v>2000000</v>
      </c>
      <c r="S96">
        <f t="shared" si="63"/>
        <v>-2.5439471180310073E+39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-6.0012331776084507</v>
      </c>
      <c r="AC96">
        <f t="shared" si="64"/>
        <v>-5.3582439085789728</v>
      </c>
      <c r="AE96">
        <f t="shared" si="65"/>
        <v>0</v>
      </c>
      <c r="AF96">
        <f t="shared" si="66"/>
        <v>0</v>
      </c>
      <c r="AG96">
        <f t="shared" si="67"/>
        <v>-2.6328396680304262E-38</v>
      </c>
      <c r="AH96">
        <f t="shared" si="68"/>
        <v>-2.1990632554831863E-31</v>
      </c>
      <c r="AI96">
        <f t="shared" si="69"/>
        <v>-2.1990635187671532E-31</v>
      </c>
      <c r="AJ96">
        <f t="shared" si="70"/>
        <v>-0.64298926902947784</v>
      </c>
      <c r="AK96">
        <f t="shared" si="92"/>
        <v>-0.42008632243259159</v>
      </c>
      <c r="AL96">
        <f t="shared" si="71"/>
        <v>-1.0630755914620695</v>
      </c>
      <c r="AN96">
        <f t="shared" si="72"/>
        <v>0</v>
      </c>
      <c r="AO96">
        <f t="shared" si="73"/>
        <v>0</v>
      </c>
      <c r="AP96">
        <f t="shared" si="74"/>
        <v>-1.7825537993528322E-42</v>
      </c>
      <c r="AQ96">
        <f t="shared" si="75"/>
        <v>-1.4888671758775175E-35</v>
      </c>
      <c r="AR96">
        <f t="shared" si="76"/>
        <v>-1.4888673541328975E-35</v>
      </c>
      <c r="AS96">
        <f t="shared" si="77"/>
        <v>-4.3533336965749125E-5</v>
      </c>
      <c r="AT96">
        <f t="shared" si="78"/>
        <v>-2.8441780150956052E-5</v>
      </c>
      <c r="AU96">
        <f t="shared" si="79"/>
        <v>-7.1975117116705183E-5</v>
      </c>
      <c r="AW96">
        <v>93</v>
      </c>
      <c r="AX96">
        <f>IF(Z96&gt;0, (R96*SUMPRODUCT(K96:$K$98, X96:$X$98)-K96*$AZ$3)/Z96, 0)</f>
        <v>-2.5439471180310073E+39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0.97728912599999995</v>
      </c>
      <c r="Q97" s="5">
        <f t="shared" si="91"/>
        <v>12.5</v>
      </c>
      <c r="R97">
        <f t="shared" si="62"/>
        <v>2000000</v>
      </c>
      <c r="S97">
        <f t="shared" si="63"/>
        <v>-1.7869592251365426E+41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-5.3582439085789728</v>
      </c>
      <c r="AC97">
        <f t="shared" si="64"/>
        <v>-4.7841463469455112</v>
      </c>
      <c r="AE97">
        <f t="shared" si="65"/>
        <v>0</v>
      </c>
      <c r="AF97">
        <f t="shared" si="66"/>
        <v>0</v>
      </c>
      <c r="AG97">
        <f t="shared" si="67"/>
        <v>-3.3465693282536652E-40</v>
      </c>
      <c r="AH97">
        <f t="shared" si="68"/>
        <v>-4.1168729249081359E-33</v>
      </c>
      <c r="AI97">
        <f t="shared" si="69"/>
        <v>-4.1168732595650686E-33</v>
      </c>
      <c r="AJ97">
        <f t="shared" si="70"/>
        <v>-0.57409756163346159</v>
      </c>
      <c r="AK97">
        <f t="shared" si="92"/>
        <v>-0.37507707360052811</v>
      </c>
      <c r="AL97">
        <f t="shared" si="71"/>
        <v>-0.94917463523398971</v>
      </c>
      <c r="AN97">
        <f t="shared" si="72"/>
        <v>0</v>
      </c>
      <c r="AO97">
        <f t="shared" si="73"/>
        <v>0</v>
      </c>
      <c r="AP97">
        <f t="shared" si="74"/>
        <v>-2.0230193519459983E-44</v>
      </c>
      <c r="AQ97">
        <f t="shared" si="75"/>
        <v>-2.4886720637392976E-37</v>
      </c>
      <c r="AR97">
        <f t="shared" si="76"/>
        <v>-2.4886722660412327E-37</v>
      </c>
      <c r="AS97">
        <f t="shared" si="77"/>
        <v>-3.4704509698460669E-5</v>
      </c>
      <c r="AT97">
        <f t="shared" si="78"/>
        <v>-2.2673613002994297E-5</v>
      </c>
      <c r="AU97">
        <f t="shared" si="79"/>
        <v>-5.7378122701454966E-5</v>
      </c>
      <c r="AW97">
        <v>94</v>
      </c>
      <c r="AX97">
        <f>IF(Z97&gt;0, (R97*SUMPRODUCT(K97:$K$98, X97:$X$98)-K97*$AZ$3)/Z97, 0)</f>
        <v>-1.7869592251365426E+41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-4.7841463469455112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-5.354510925205864E-35</v>
      </c>
      <c r="AI98">
        <f t="shared" si="69"/>
        <v>-5.354510925205864E-35</v>
      </c>
      <c r="AJ98">
        <f t="shared" si="70"/>
        <v>-4.7841463469455112</v>
      </c>
      <c r="AK98">
        <f t="shared" si="92"/>
        <v>-0.3348902442861858</v>
      </c>
      <c r="AL98">
        <f t="shared" si="71"/>
        <v>-5.1190365912316969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-2.8900276456371402E-39</v>
      </c>
      <c r="AR98">
        <f t="shared" si="76"/>
        <v>-2.8900276456371402E-39</v>
      </c>
      <c r="AS98">
        <f t="shared" si="77"/>
        <v>-2.582180781135465E-4</v>
      </c>
      <c r="AT98">
        <f t="shared" si="78"/>
        <v>-1.8075265467948255E-5</v>
      </c>
      <c r="AU98">
        <f t="shared" si="79"/>
        <v>-2.7629334358149474E-4</v>
      </c>
      <c r="AW98">
        <v>95</v>
      </c>
    </row>
    <row r="100" spans="5:50" x14ac:dyDescent="0.25">
      <c r="AN100" s="6">
        <f t="shared" ref="AN100:AU100" si="93">SUM(AN3:AN98)</f>
        <v>132504.38464545243</v>
      </c>
      <c r="AO100" s="6">
        <f t="shared" si="93"/>
        <v>-13250.438464545245</v>
      </c>
      <c r="AP100" s="6">
        <f t="shared" si="93"/>
        <v>-224.33334374748122</v>
      </c>
      <c r="AQ100" s="6">
        <f t="shared" si="93"/>
        <v>-79141.494178806286</v>
      </c>
      <c r="AR100" s="6">
        <f t="shared" si="93"/>
        <v>39888.118658353444</v>
      </c>
      <c r="AS100" s="6">
        <f t="shared" si="93"/>
        <v>-19392.489774484438</v>
      </c>
      <c r="AT100" s="6">
        <f t="shared" si="93"/>
        <v>7024.5125424942062</v>
      </c>
      <c r="AU100" s="6">
        <f t="shared" si="93"/>
        <v>27520.141426363261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FD5F-7CC9-4A06-A558-3FC344744E36}">
  <sheetPr codeName="Sheet94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292676.5876691321</v>
      </c>
      <c r="K3">
        <v>1</v>
      </c>
      <c r="L3" s="2">
        <v>0</v>
      </c>
      <c r="O3">
        <f>$C$3</f>
        <v>292676.5876691321</v>
      </c>
      <c r="P3">
        <f>O3*C5</f>
        <v>29267.658766913213</v>
      </c>
      <c r="Q3" s="5">
        <f>B8</f>
        <v>100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292676.5876691321</v>
      </c>
      <c r="AF3">
        <f t="shared" ref="AF3:AF34" si="4">-$Z3*P3</f>
        <v>-29267.658766913213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263308.92890221888</v>
      </c>
      <c r="AJ3">
        <f t="shared" ref="AJ3:AJ34" si="8">AB3-AC3</f>
        <v>0</v>
      </c>
      <c r="AL3">
        <f t="shared" ref="AL3:AL34" si="9">SUM(AI3:AK3)</f>
        <v>263308.92890221888</v>
      </c>
      <c r="AN3">
        <f t="shared" ref="AN3:AN34" si="10">AE3*$K3</f>
        <v>292676.5876691321</v>
      </c>
      <c r="AO3">
        <f t="shared" ref="AO3:AO34" si="11">AF3*$K3</f>
        <v>-29267.658766913213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263308.92890221888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263308.92890221888</v>
      </c>
      <c r="AW3">
        <v>0</v>
      </c>
      <c r="AX3">
        <f>IF(Z3&gt;0, (R3*SUMPRODUCT(K3:$K$98, X3:$X$98)-K3*$AZ$3)/Z3, 0)</f>
        <v>0</v>
      </c>
      <c r="AZ3">
        <f>C6*SUMPRODUCT(X4:X89, K4:K89)/1</f>
        <v>173532.61036861278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1.482798E-3</v>
      </c>
      <c r="R4">
        <f t="shared" si="0"/>
        <v>2000000</v>
      </c>
      <c r="S4">
        <f t="shared" si="1"/>
        <v>11775.286645445494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11640.073407503747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-2965.596</v>
      </c>
      <c r="AI4">
        <f t="shared" si="7"/>
        <v>-2965.596</v>
      </c>
      <c r="AJ4">
        <f t="shared" si="8"/>
        <v>-11640.073407503747</v>
      </c>
      <c r="AK4">
        <f>G4*SUM(AB4, AE4:AF4)</f>
        <v>0</v>
      </c>
      <c r="AL4">
        <f t="shared" si="9"/>
        <v>-14605.669407503747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-2766.6722642037503</v>
      </c>
      <c r="AR4">
        <f t="shared" si="14"/>
        <v>-2766.6722642037503</v>
      </c>
      <c r="AS4">
        <f t="shared" si="15"/>
        <v>-10859.290425882775</v>
      </c>
      <c r="AT4">
        <f t="shared" si="16"/>
        <v>0</v>
      </c>
      <c r="AU4">
        <f t="shared" si="17"/>
        <v>-13625.962690086526</v>
      </c>
      <c r="AW4">
        <v>1</v>
      </c>
      <c r="AX4">
        <f>IF(Z4&gt;0, (R4*SUMPRODUCT(K4:$K$98, X4:$X$98)-K4*$AZ$3)/Z4, 0)</f>
        <v>11775.286645445494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1.5387599999999999E-3</v>
      </c>
      <c r="Q5" s="5">
        <f t="shared" ref="Q5:Q36" si="29">$C$8</f>
        <v>12.5</v>
      </c>
      <c r="R5">
        <f t="shared" si="0"/>
        <v>2000000</v>
      </c>
      <c r="S5">
        <f t="shared" si="1"/>
        <v>22900.993890997564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11640.073407503747</v>
      </c>
      <c r="AC5">
        <f t="shared" si="2"/>
        <v>22376.811650596879</v>
      </c>
      <c r="AE5">
        <f t="shared" si="3"/>
        <v>0</v>
      </c>
      <c r="AF5">
        <f t="shared" si="4"/>
        <v>0</v>
      </c>
      <c r="AG5">
        <f t="shared" si="5"/>
        <v>-12.213886740628132</v>
      </c>
      <c r="AH5">
        <f t="shared" si="6"/>
        <v>-3042.1814594990401</v>
      </c>
      <c r="AI5">
        <f t="shared" si="7"/>
        <v>-3054.395346239668</v>
      </c>
      <c r="AJ5">
        <f t="shared" si="8"/>
        <v>-10736.738243093132</v>
      </c>
      <c r="AK5">
        <f>G5*SUM(AB5, AE5:AF5)</f>
        <v>477.24300970765364</v>
      </c>
      <c r="AL5">
        <f t="shared" si="9"/>
        <v>-13313.890579625146</v>
      </c>
      <c r="AN5">
        <f t="shared" si="10"/>
        <v>0</v>
      </c>
      <c r="AO5">
        <f t="shared" si="11"/>
        <v>0</v>
      </c>
      <c r="AP5">
        <f t="shared" si="12"/>
        <v>-10.444192478853079</v>
      </c>
      <c r="AQ5">
        <f t="shared" si="13"/>
        <v>-2601.39375723179</v>
      </c>
      <c r="AR5">
        <f t="shared" si="14"/>
        <v>-2611.837949710643</v>
      </c>
      <c r="AS5">
        <f t="shared" si="15"/>
        <v>-9181.0709553182405</v>
      </c>
      <c r="AT5">
        <f t="shared" si="16"/>
        <v>408.09432397909609</v>
      </c>
      <c r="AU5">
        <f t="shared" si="17"/>
        <v>-11384.814581049786</v>
      </c>
      <c r="AW5">
        <v>2</v>
      </c>
      <c r="AX5">
        <f>IF(Z5&gt;0, (R5*SUMPRODUCT(K5:$K$98, X5:$X$98)-K5*$AZ$3)/Z5, 0)</f>
        <v>22900.993890997564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1.6157089999999999E-3</v>
      </c>
      <c r="Q6" s="5">
        <f t="shared" si="29"/>
        <v>12.5</v>
      </c>
      <c r="R6">
        <f t="shared" si="0"/>
        <v>2000000</v>
      </c>
      <c r="S6">
        <f t="shared" si="1"/>
        <v>35515.769028471346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22376.811650596879</v>
      </c>
      <c r="AC6">
        <f t="shared" si="2"/>
        <v>34299.748267960153</v>
      </c>
      <c r="AE6">
        <f t="shared" si="3"/>
        <v>0</v>
      </c>
      <c r="AF6">
        <f t="shared" si="4"/>
        <v>0</v>
      </c>
      <c r="AG6">
        <f t="shared" si="5"/>
        <v>-12.072013786490036</v>
      </c>
      <c r="AH6">
        <f t="shared" si="6"/>
        <v>-3157.4538770901659</v>
      </c>
      <c r="AI6">
        <f t="shared" si="7"/>
        <v>-3169.5258908766559</v>
      </c>
      <c r="AJ6">
        <f t="shared" si="8"/>
        <v>-11922.936617363273</v>
      </c>
      <c r="AK6">
        <f>G6*SUM(AB6, AE6:AF6)</f>
        <v>1309.0434815599176</v>
      </c>
      <c r="AL6">
        <f t="shared" si="9"/>
        <v>-13783.419026680011</v>
      </c>
      <c r="AN6">
        <f t="shared" si="10"/>
        <v>0</v>
      </c>
      <c r="AO6">
        <f t="shared" si="11"/>
        <v>0</v>
      </c>
      <c r="AP6">
        <f t="shared" si="12"/>
        <v>-9.3124725108513591</v>
      </c>
      <c r="AQ6">
        <f t="shared" si="13"/>
        <v>-2435.6915883901092</v>
      </c>
      <c r="AR6">
        <f t="shared" si="14"/>
        <v>-2445.0040609009607</v>
      </c>
      <c r="AS6">
        <f t="shared" si="15"/>
        <v>-9197.4728874213251</v>
      </c>
      <c r="AT6">
        <f t="shared" si="16"/>
        <v>1009.8092706933766</v>
      </c>
      <c r="AU6">
        <f t="shared" si="17"/>
        <v>-10632.66767762891</v>
      </c>
      <c r="AW6">
        <v>3</v>
      </c>
      <c r="AX6">
        <f>IF(Z6&gt;0, (R6*SUMPRODUCT(K6:$K$98, X6:$X$98)-K6*$AZ$3)/Z6, 0)</f>
        <v>35515.769028471346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1.70465E-3</v>
      </c>
      <c r="Q7" s="5">
        <f t="shared" si="29"/>
        <v>12.5</v>
      </c>
      <c r="R7">
        <f t="shared" si="0"/>
        <v>2000000</v>
      </c>
      <c r="S7">
        <f t="shared" si="1"/>
        <v>46030.280744414013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34299.748267960153</v>
      </c>
      <c r="AC7">
        <f t="shared" si="2"/>
        <v>43933.933207138427</v>
      </c>
      <c r="AE7">
        <f t="shared" si="3"/>
        <v>0</v>
      </c>
      <c r="AF7">
        <f t="shared" si="4"/>
        <v>0</v>
      </c>
      <c r="AG7">
        <f t="shared" si="5"/>
        <v>-11.930715090323996</v>
      </c>
      <c r="AH7">
        <f t="shared" si="6"/>
        <v>-3292.5693281824388</v>
      </c>
      <c r="AI7">
        <f t="shared" si="7"/>
        <v>-3304.5000432727629</v>
      </c>
      <c r="AJ7">
        <f t="shared" si="8"/>
        <v>-9634.1849391782744</v>
      </c>
      <c r="AK7">
        <f>G7*SUM(AB7, AE7:AF7)</f>
        <v>1684.1176399568435</v>
      </c>
      <c r="AL7">
        <f t="shared" si="9"/>
        <v>-11254.567342494194</v>
      </c>
      <c r="AN7">
        <f t="shared" si="10"/>
        <v>0</v>
      </c>
      <c r="AO7">
        <f t="shared" si="11"/>
        <v>0</v>
      </c>
      <c r="AP7">
        <f t="shared" si="12"/>
        <v>-8.3736450545693977</v>
      </c>
      <c r="AQ7">
        <f t="shared" si="13"/>
        <v>-2310.9098375940712</v>
      </c>
      <c r="AR7">
        <f t="shared" si="14"/>
        <v>-2319.2834826486405</v>
      </c>
      <c r="AS7">
        <f t="shared" si="15"/>
        <v>-6761.8113801229256</v>
      </c>
      <c r="AT7">
        <f t="shared" si="16"/>
        <v>1182.0082233440326</v>
      </c>
      <c r="AU7">
        <f t="shared" si="17"/>
        <v>-7899.0866394275345</v>
      </c>
      <c r="AW7">
        <v>4</v>
      </c>
      <c r="AX7">
        <f>IF(Z7&gt;0, (R7*SUMPRODUCT(K7:$K$98, X7:$X$98)-K7*$AZ$3)/Z7, 0)</f>
        <v>46030.280744414013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1.795589E-3</v>
      </c>
      <c r="Q8" s="5">
        <f t="shared" si="29"/>
        <v>12.5</v>
      </c>
      <c r="R8">
        <f t="shared" si="0"/>
        <v>2000000</v>
      </c>
      <c r="S8">
        <f t="shared" si="1"/>
        <v>52723.816897975528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43933.933207138427</v>
      </c>
      <c r="AC8">
        <f t="shared" si="2"/>
        <v>49729.042004877658</v>
      </c>
      <c r="AE8">
        <f t="shared" si="3"/>
        <v>0</v>
      </c>
      <c r="AF8">
        <f t="shared" si="4"/>
        <v>0</v>
      </c>
      <c r="AG8">
        <f t="shared" si="5"/>
        <v>-11.789985278642435</v>
      </c>
      <c r="AH8">
        <f t="shared" si="6"/>
        <v>-3427.6257245311635</v>
      </c>
      <c r="AI8">
        <f t="shared" si="7"/>
        <v>-3439.4157098098058</v>
      </c>
      <c r="AJ8">
        <f t="shared" si="8"/>
        <v>-5795.1087977392308</v>
      </c>
      <c r="AK8">
        <f t="shared" ref="AK8:AK39" si="30">G8*SUM(AB8:AB8, AE8:AF8)</f>
        <v>935.79277731204843</v>
      </c>
      <c r="AL8">
        <f t="shared" si="9"/>
        <v>-8298.7317302369884</v>
      </c>
      <c r="AN8">
        <f t="shared" si="10"/>
        <v>0</v>
      </c>
      <c r="AO8">
        <f t="shared" si="11"/>
        <v>0</v>
      </c>
      <c r="AP8">
        <f t="shared" si="12"/>
        <v>-7.7241416774701888</v>
      </c>
      <c r="AQ8">
        <f t="shared" si="13"/>
        <v>-2245.5894632523787</v>
      </c>
      <c r="AR8">
        <f t="shared" si="14"/>
        <v>-2253.3136049298487</v>
      </c>
      <c r="AS8">
        <f t="shared" si="15"/>
        <v>-3796.6325090480454</v>
      </c>
      <c r="AT8">
        <f t="shared" si="16"/>
        <v>613.07930602809597</v>
      </c>
      <c r="AU8">
        <f t="shared" si="17"/>
        <v>-5436.8668079497984</v>
      </c>
      <c r="AW8">
        <v>5</v>
      </c>
      <c r="AX8">
        <f>IF(Z8&gt;0, (R8*SUMPRODUCT(K8:$K$98, X8:$X$98)-K8*$AZ$3)/Z8, 0)</f>
        <v>52723.816897975528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1.891525E-3</v>
      </c>
      <c r="Q9" s="5">
        <f t="shared" si="29"/>
        <v>12.5</v>
      </c>
      <c r="R9">
        <f t="shared" si="0"/>
        <v>2000000</v>
      </c>
      <c r="S9">
        <f t="shared" si="1"/>
        <v>57406.87086453096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49729.042004877658</v>
      </c>
      <c r="AC9">
        <f t="shared" si="2"/>
        <v>53502.213372406652</v>
      </c>
      <c r="AE9">
        <f t="shared" si="3"/>
        <v>0</v>
      </c>
      <c r="AF9">
        <f t="shared" si="4"/>
        <v>0</v>
      </c>
      <c r="AG9">
        <f t="shared" si="5"/>
        <v>-11.649784373951826</v>
      </c>
      <c r="AH9">
        <f t="shared" si="6"/>
        <v>-3568.1683046694611</v>
      </c>
      <c r="AI9">
        <f t="shared" si="7"/>
        <v>-3579.8180890434128</v>
      </c>
      <c r="AJ9">
        <f t="shared" si="8"/>
        <v>-3773.1713675289939</v>
      </c>
      <c r="AK9">
        <f t="shared" si="30"/>
        <v>293.40134782877817</v>
      </c>
      <c r="AL9">
        <f t="shared" si="9"/>
        <v>-7059.5881087436283</v>
      </c>
      <c r="AN9">
        <f t="shared" si="10"/>
        <v>0</v>
      </c>
      <c r="AO9">
        <f t="shared" si="11"/>
        <v>0</v>
      </c>
      <c r="AP9">
        <f t="shared" si="12"/>
        <v>-7.2282317014954156</v>
      </c>
      <c r="AQ9">
        <f t="shared" si="13"/>
        <v>-2213.9076937553627</v>
      </c>
      <c r="AR9">
        <f t="shared" si="14"/>
        <v>-2221.1359254568579</v>
      </c>
      <c r="AS9">
        <f t="shared" si="15"/>
        <v>-2341.1040083221942</v>
      </c>
      <c r="AT9">
        <f t="shared" si="16"/>
        <v>182.04396369596077</v>
      </c>
      <c r="AU9">
        <f t="shared" si="17"/>
        <v>-4380.1959700830912</v>
      </c>
      <c r="AW9">
        <v>6</v>
      </c>
      <c r="AX9">
        <f>IF(Z9&gt;0, (R9*SUMPRODUCT(K9:$K$98, X9:$X$98)-K9*$AZ$3)/Z9, 0)</f>
        <v>57406.87086453096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2.0024510000000001E-3</v>
      </c>
      <c r="Q10" s="5">
        <f t="shared" si="29"/>
        <v>12.5</v>
      </c>
      <c r="R10">
        <f t="shared" si="0"/>
        <v>2000000</v>
      </c>
      <c r="S10">
        <f t="shared" si="1"/>
        <v>61701.24789754783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53502.213372406652</v>
      </c>
      <c r="AC10">
        <f t="shared" si="2"/>
        <v>56814.303761022398</v>
      </c>
      <c r="AE10">
        <f t="shared" si="3"/>
        <v>0</v>
      </c>
      <c r="AF10">
        <f t="shared" si="4"/>
        <v>0</v>
      </c>
      <c r="AG10">
        <f t="shared" si="5"/>
        <v>-11.509958407842905</v>
      </c>
      <c r="AH10">
        <f t="shared" si="6"/>
        <v>-3732.4995791046736</v>
      </c>
      <c r="AI10">
        <f t="shared" si="7"/>
        <v>-3744.0095375125165</v>
      </c>
      <c r="AJ10">
        <f t="shared" si="8"/>
        <v>-3312.0903886157466</v>
      </c>
      <c r="AK10">
        <f t="shared" si="30"/>
        <v>219.3590748268673</v>
      </c>
      <c r="AL10">
        <f t="shared" si="9"/>
        <v>-6836.7408513013961</v>
      </c>
      <c r="AN10">
        <f t="shared" si="10"/>
        <v>0</v>
      </c>
      <c r="AO10">
        <f t="shared" si="11"/>
        <v>0</v>
      </c>
      <c r="AP10">
        <f t="shared" si="12"/>
        <v>-6.7749503886553182</v>
      </c>
      <c r="AQ10">
        <f t="shared" si="13"/>
        <v>-2197.0104997842627</v>
      </c>
      <c r="AR10">
        <f t="shared" si="14"/>
        <v>-2203.785450172918</v>
      </c>
      <c r="AS10">
        <f t="shared" si="15"/>
        <v>-1949.5507516624607</v>
      </c>
      <c r="AT10">
        <f t="shared" si="16"/>
        <v>129.11835096125913</v>
      </c>
      <c r="AU10">
        <f t="shared" si="17"/>
        <v>-4024.2178508741199</v>
      </c>
      <c r="AW10">
        <v>7</v>
      </c>
      <c r="AX10">
        <f>IF(Z10&gt;0, (R10*SUMPRODUCT(K10:$K$98, X10:$X$98)-K10*$AZ$3)/Z10, 0)</f>
        <v>61701.24789754783</v>
      </c>
    </row>
    <row r="11" spans="1:52" x14ac:dyDescent="0.25">
      <c r="A11" t="s">
        <v>33</v>
      </c>
      <c r="C11" s="25">
        <f>AU91</f>
        <v>60786.675900512018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2.1123779999999998E-3</v>
      </c>
      <c r="Q11" s="5">
        <f t="shared" si="29"/>
        <v>12.5</v>
      </c>
      <c r="R11">
        <f t="shared" si="0"/>
        <v>2000000</v>
      </c>
      <c r="S11">
        <f t="shared" si="1"/>
        <v>65633.557168290732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56814.303761022398</v>
      </c>
      <c r="AC11">
        <f t="shared" si="2"/>
        <v>59703.147538096448</v>
      </c>
      <c r="AE11">
        <f t="shared" si="3"/>
        <v>0</v>
      </c>
      <c r="AF11">
        <f t="shared" si="4"/>
        <v>0</v>
      </c>
      <c r="AG11">
        <f t="shared" si="5"/>
        <v>-11.370545440842832</v>
      </c>
      <c r="AH11">
        <f t="shared" si="6"/>
        <v>-3890.1412674627804</v>
      </c>
      <c r="AI11">
        <f t="shared" si="7"/>
        <v>-3901.5118129036232</v>
      </c>
      <c r="AJ11">
        <f t="shared" si="8"/>
        <v>-2888.8437770740493</v>
      </c>
      <c r="AK11">
        <f t="shared" si="30"/>
        <v>136.35432902645374</v>
      </c>
      <c r="AL11">
        <f t="shared" si="9"/>
        <v>-6654.0012609512196</v>
      </c>
      <c r="AN11">
        <f t="shared" si="10"/>
        <v>0</v>
      </c>
      <c r="AO11">
        <f t="shared" si="11"/>
        <v>0</v>
      </c>
      <c r="AP11">
        <f t="shared" si="12"/>
        <v>-6.359644268925007</v>
      </c>
      <c r="AQ11">
        <f t="shared" si="13"/>
        <v>-2175.7896088311581</v>
      </c>
      <c r="AR11">
        <f t="shared" si="14"/>
        <v>-2182.1492531000831</v>
      </c>
      <c r="AS11">
        <f t="shared" si="15"/>
        <v>-1615.7552745619948</v>
      </c>
      <c r="AT11">
        <f t="shared" si="16"/>
        <v>76.264153874391738</v>
      </c>
      <c r="AU11">
        <f t="shared" si="17"/>
        <v>-3721.6403737876867</v>
      </c>
      <c r="AW11">
        <v>8</v>
      </c>
      <c r="AX11">
        <f>IF(Z11&gt;0, (R11*SUMPRODUCT(K11:$K$98, X11:$X$98)-K11*$AZ$3)/Z11, 0)</f>
        <v>65633.557168290732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2.238294E-3</v>
      </c>
      <c r="Q12" s="5">
        <f t="shared" si="29"/>
        <v>12.5</v>
      </c>
      <c r="R12">
        <f t="shared" si="0"/>
        <v>2000000</v>
      </c>
      <c r="S12">
        <f t="shared" si="1"/>
        <v>69393.928543635906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59703.147538096448</v>
      </c>
      <c r="AC12">
        <f t="shared" si="2"/>
        <v>62351.218471017426</v>
      </c>
      <c r="AE12">
        <f t="shared" si="3"/>
        <v>0</v>
      </c>
      <c r="AF12">
        <f t="shared" si="4"/>
        <v>0</v>
      </c>
      <c r="AG12">
        <f t="shared" si="5"/>
        <v>-11.231389362797438</v>
      </c>
      <c r="AH12">
        <f t="shared" si="6"/>
        <v>-4072.0997819145391</v>
      </c>
      <c r="AI12">
        <f t="shared" si="7"/>
        <v>-4083.3311712773366</v>
      </c>
      <c r="AJ12">
        <f t="shared" si="8"/>
        <v>-2648.0709329209785</v>
      </c>
      <c r="AK12">
        <f t="shared" si="30"/>
        <v>137.31723933762183</v>
      </c>
      <c r="AL12">
        <f t="shared" si="9"/>
        <v>-6594.0848648606934</v>
      </c>
      <c r="AN12">
        <f t="shared" si="10"/>
        <v>0</v>
      </c>
      <c r="AO12">
        <f t="shared" si="11"/>
        <v>0</v>
      </c>
      <c r="AP12">
        <f t="shared" si="12"/>
        <v>-5.9696028438909892</v>
      </c>
      <c r="AQ12">
        <f t="shared" si="13"/>
        <v>-2164.3643233707849</v>
      </c>
      <c r="AR12">
        <f t="shared" si="14"/>
        <v>-2170.333926214676</v>
      </c>
      <c r="AS12">
        <f t="shared" si="15"/>
        <v>-1407.4778517030065</v>
      </c>
      <c r="AT12">
        <f t="shared" si="16"/>
        <v>72.985572486728771</v>
      </c>
      <c r="AU12">
        <f t="shared" si="17"/>
        <v>-3504.8262054309535</v>
      </c>
      <c r="AW12">
        <v>9</v>
      </c>
      <c r="AX12">
        <f>IF(Z12&gt;0, (R12*SUMPRODUCT(K12:$K$98, X12:$X$98)-K12*$AZ$3)/Z12, 0)</f>
        <v>69393.928543635906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2.3742030000000001E-3</v>
      </c>
      <c r="Q13" s="5">
        <f t="shared" si="29"/>
        <v>12.5</v>
      </c>
      <c r="R13">
        <f t="shared" si="0"/>
        <v>2000000</v>
      </c>
      <c r="S13">
        <f t="shared" si="1"/>
        <v>72962.019833956118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62351.218471017426</v>
      </c>
      <c r="AC13">
        <f t="shared" si="2"/>
        <v>64745.970320267093</v>
      </c>
      <c r="AE13">
        <f t="shared" si="3"/>
        <v>0</v>
      </c>
      <c r="AF13">
        <f t="shared" si="4"/>
        <v>0</v>
      </c>
      <c r="AG13">
        <f t="shared" si="5"/>
        <v>-11.092409870850142</v>
      </c>
      <c r="AH13">
        <f t="shared" si="6"/>
        <v>-4266.4957310914824</v>
      </c>
      <c r="AI13">
        <f t="shared" si="7"/>
        <v>-4277.5881409623325</v>
      </c>
      <c r="AJ13">
        <f t="shared" si="8"/>
        <v>-2394.7518492496674</v>
      </c>
      <c r="AK13">
        <f t="shared" si="30"/>
        <v>124.70243694203485</v>
      </c>
      <c r="AL13">
        <f t="shared" si="9"/>
        <v>-6547.6375532699649</v>
      </c>
      <c r="AN13">
        <f t="shared" si="10"/>
        <v>0</v>
      </c>
      <c r="AO13">
        <f t="shared" si="11"/>
        <v>0</v>
      </c>
      <c r="AP13">
        <f t="shared" si="12"/>
        <v>-5.6043096639461059</v>
      </c>
      <c r="AQ13">
        <f t="shared" si="13"/>
        <v>-2155.5968031596221</v>
      </c>
      <c r="AR13">
        <f t="shared" si="14"/>
        <v>-2161.2011128235681</v>
      </c>
      <c r="AS13">
        <f t="shared" si="15"/>
        <v>-1209.9202146119503</v>
      </c>
      <c r="AT13">
        <f t="shared" si="16"/>
        <v>63.004440027810936</v>
      </c>
      <c r="AU13">
        <f t="shared" si="17"/>
        <v>-3308.1168874077075</v>
      </c>
      <c r="AW13">
        <v>10</v>
      </c>
      <c r="AX13">
        <f>IF(Z13&gt;0, (R13*SUMPRODUCT(K13:$K$98, X13:$X$98)-K13*$AZ$3)/Z13, 0)</f>
        <v>72962.019833956118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2.5221050000000002E-3</v>
      </c>
      <c r="Q14" s="5">
        <f t="shared" si="29"/>
        <v>12.5</v>
      </c>
      <c r="R14">
        <f t="shared" si="0"/>
        <v>2000000</v>
      </c>
      <c r="S14">
        <f t="shared" si="1"/>
        <v>76354.850492871788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64745.970320267093</v>
      </c>
      <c r="AC14">
        <f t="shared" si="2"/>
        <v>66908.286723437675</v>
      </c>
      <c r="AE14">
        <f t="shared" si="3"/>
        <v>0</v>
      </c>
      <c r="AF14">
        <f t="shared" si="4"/>
        <v>0</v>
      </c>
      <c r="AG14">
        <f t="shared" si="5"/>
        <v>-10.953509549744322</v>
      </c>
      <c r="AH14">
        <f t="shared" si="6"/>
        <v>-4476.1955835712806</v>
      </c>
      <c r="AI14">
        <f t="shared" si="7"/>
        <v>-4487.1490931210246</v>
      </c>
      <c r="AJ14">
        <f t="shared" si="8"/>
        <v>-2162.3164031705819</v>
      </c>
      <c r="AK14">
        <f t="shared" si="30"/>
        <v>116.54274657648077</v>
      </c>
      <c r="AL14">
        <f t="shared" si="9"/>
        <v>-6532.922749715126</v>
      </c>
      <c r="AN14">
        <f t="shared" si="10"/>
        <v>0</v>
      </c>
      <c r="AO14">
        <f t="shared" si="11"/>
        <v>0</v>
      </c>
      <c r="AP14">
        <f t="shared" si="12"/>
        <v>-5.2615819641392463</v>
      </c>
      <c r="AQ14">
        <f t="shared" si="13"/>
        <v>-2150.1665601805357</v>
      </c>
      <c r="AR14">
        <f t="shared" si="14"/>
        <v>-2155.4281421446749</v>
      </c>
      <c r="AS14">
        <f t="shared" si="15"/>
        <v>-1038.681249695934</v>
      </c>
      <c r="AT14">
        <f t="shared" si="16"/>
        <v>55.981985559356673</v>
      </c>
      <c r="AU14">
        <f t="shared" si="17"/>
        <v>-3138.1274062812522</v>
      </c>
      <c r="AW14">
        <v>11</v>
      </c>
      <c r="AX14">
        <f>IF(Z14&gt;0, (R14*SUMPRODUCT(K14:$K$98, X14:$X$98)-K14*$AZ$3)/Z14, 0)</f>
        <v>76354.850492871788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2.679E-3</v>
      </c>
      <c r="Q15" s="5">
        <f t="shared" si="29"/>
        <v>12.5</v>
      </c>
      <c r="R15">
        <f t="shared" si="0"/>
        <v>2000000</v>
      </c>
      <c r="S15">
        <f t="shared" si="1"/>
        <v>79795.038689541776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66908.286723437675</v>
      </c>
      <c r="AC15">
        <f t="shared" si="2"/>
        <v>69036.305554854785</v>
      </c>
      <c r="AE15">
        <f t="shared" si="3"/>
        <v>0</v>
      </c>
      <c r="AF15">
        <f t="shared" si="4"/>
        <v>0</v>
      </c>
      <c r="AG15">
        <f t="shared" si="5"/>
        <v>-10.814630002163113</v>
      </c>
      <c r="AH15">
        <f t="shared" si="6"/>
        <v>-4695.112333402406</v>
      </c>
      <c r="AI15">
        <f t="shared" si="7"/>
        <v>-4705.9269634045695</v>
      </c>
      <c r="AJ15">
        <f t="shared" si="8"/>
        <v>-2128.0188314171101</v>
      </c>
      <c r="AK15">
        <f t="shared" si="30"/>
        <v>274.32397556609448</v>
      </c>
      <c r="AL15">
        <f t="shared" si="9"/>
        <v>-6559.6218192555853</v>
      </c>
      <c r="AN15">
        <f t="shared" si="10"/>
        <v>0</v>
      </c>
      <c r="AO15">
        <f t="shared" si="11"/>
        <v>0</v>
      </c>
      <c r="AP15">
        <f t="shared" si="12"/>
        <v>-4.9282519366435107</v>
      </c>
      <c r="AQ15">
        <f t="shared" si="13"/>
        <v>-2139.5735633323652</v>
      </c>
      <c r="AR15">
        <f t="shared" si="14"/>
        <v>-2144.5018152690091</v>
      </c>
      <c r="AS15">
        <f t="shared" si="15"/>
        <v>-969.74310956986676</v>
      </c>
      <c r="AT15">
        <f t="shared" si="16"/>
        <v>125.01007094842275</v>
      </c>
      <c r="AU15">
        <f t="shared" si="17"/>
        <v>-2989.234853890453</v>
      </c>
      <c r="AW15">
        <v>12</v>
      </c>
      <c r="AX15">
        <f>IF(Z15&gt;0, (R15*SUMPRODUCT(K15:$K$98, X15:$X$98)-K15*$AZ$3)/Z15, 0)</f>
        <v>79795.038689541776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4.0439999999999999E-3</v>
      </c>
      <c r="Q16" s="5">
        <f t="shared" si="29"/>
        <v>12.5</v>
      </c>
      <c r="R16">
        <f t="shared" si="0"/>
        <v>2000000</v>
      </c>
      <c r="S16">
        <f t="shared" si="1"/>
        <v>83430.934427483808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69036.305554854785</v>
      </c>
      <c r="AC16">
        <f t="shared" si="2"/>
        <v>71168.251269584725</v>
      </c>
      <c r="AE16">
        <f t="shared" si="3"/>
        <v>0</v>
      </c>
      <c r="AF16">
        <f t="shared" si="4"/>
        <v>0</v>
      </c>
      <c r="AG16">
        <f t="shared" si="5"/>
        <v>-10.662749338412732</v>
      </c>
      <c r="AH16">
        <f t="shared" si="6"/>
        <v>-6997.4981965996194</v>
      </c>
      <c r="AI16">
        <f t="shared" si="7"/>
        <v>-7008.1609459380325</v>
      </c>
      <c r="AJ16">
        <f t="shared" si="8"/>
        <v>-2131.9457147299399</v>
      </c>
      <c r="AK16">
        <f t="shared" si="30"/>
        <v>490.15776943946901</v>
      </c>
      <c r="AL16">
        <f t="shared" si="9"/>
        <v>-8649.9488912285033</v>
      </c>
      <c r="AN16">
        <f t="shared" si="10"/>
        <v>0</v>
      </c>
      <c r="AO16">
        <f t="shared" si="11"/>
        <v>0</v>
      </c>
      <c r="AP16">
        <f t="shared" si="12"/>
        <v>-4.5965751267101389</v>
      </c>
      <c r="AQ16">
        <f t="shared" si="13"/>
        <v>-3016.5321474655343</v>
      </c>
      <c r="AR16">
        <f t="shared" si="14"/>
        <v>-3021.1287225922447</v>
      </c>
      <c r="AS16">
        <f t="shared" si="15"/>
        <v>-919.05458271634632</v>
      </c>
      <c r="AT16">
        <f t="shared" si="16"/>
        <v>211.30075739964616</v>
      </c>
      <c r="AU16">
        <f t="shared" si="17"/>
        <v>-3728.8825479089451</v>
      </c>
      <c r="AW16">
        <v>13</v>
      </c>
      <c r="AX16">
        <f>IF(Z16&gt;0, (R16*SUMPRODUCT(K16:$K$98, X16:$X$98)-K16*$AZ$3)/Z16, 0)</f>
        <v>83430.934427483808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5.607E-3</v>
      </c>
      <c r="Q17" s="5">
        <f t="shared" si="29"/>
        <v>12.5</v>
      </c>
      <c r="R17">
        <f t="shared" si="0"/>
        <v>2000000</v>
      </c>
      <c r="S17">
        <f t="shared" si="1"/>
        <v>86504.249000636366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71168.251269584725</v>
      </c>
      <c r="AC17">
        <f t="shared" si="2"/>
        <v>72638.211716660546</v>
      </c>
      <c r="AE17">
        <f t="shared" si="3"/>
        <v>0</v>
      </c>
      <c r="AF17">
        <f t="shared" si="4"/>
        <v>0</v>
      </c>
      <c r="AG17">
        <f t="shared" si="5"/>
        <v>-10.496335809488125</v>
      </c>
      <c r="AH17">
        <f t="shared" si="6"/>
        <v>-9565.7656864768305</v>
      </c>
      <c r="AI17">
        <f t="shared" si="7"/>
        <v>-9576.2620222863188</v>
      </c>
      <c r="AJ17">
        <f t="shared" si="8"/>
        <v>-1469.9604470758204</v>
      </c>
      <c r="AK17">
        <f t="shared" si="30"/>
        <v>982.12186752026923</v>
      </c>
      <c r="AL17">
        <f t="shared" si="9"/>
        <v>-10064.10060184187</v>
      </c>
      <c r="AN17">
        <f t="shared" si="10"/>
        <v>0</v>
      </c>
      <c r="AO17">
        <f t="shared" si="11"/>
        <v>0</v>
      </c>
      <c r="AP17">
        <f t="shared" si="12"/>
        <v>-4.2534652930133232</v>
      </c>
      <c r="AQ17">
        <f t="shared" si="13"/>
        <v>-3876.3672472966718</v>
      </c>
      <c r="AR17">
        <f t="shared" si="14"/>
        <v>-3880.6207125896854</v>
      </c>
      <c r="AS17">
        <f t="shared" si="15"/>
        <v>-595.67699216401718</v>
      </c>
      <c r="AT17">
        <f t="shared" si="16"/>
        <v>397.98853169605434</v>
      </c>
      <c r="AU17">
        <f t="shared" si="17"/>
        <v>-4078.3091730576484</v>
      </c>
      <c r="AW17">
        <v>14</v>
      </c>
      <c r="AX17">
        <f>IF(Z17&gt;0, (R17*SUMPRODUCT(K17:$K$98, X17:$X$98)-K17*$AZ$3)/Z17, 0)</f>
        <v>86504.249000636366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7.2589999999999998E-3</v>
      </c>
      <c r="Q18" s="5">
        <f t="shared" si="29"/>
        <v>12.5</v>
      </c>
      <c r="R18">
        <f t="shared" si="0"/>
        <v>2000000</v>
      </c>
      <c r="S18">
        <f t="shared" si="1"/>
        <v>89019.80785996592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72638.211716660546</v>
      </c>
      <c r="AC18">
        <f t="shared" si="2"/>
        <v>73460.424124799029</v>
      </c>
      <c r="AE18">
        <f t="shared" si="3"/>
        <v>0</v>
      </c>
      <c r="AF18">
        <f t="shared" si="4"/>
        <v>0</v>
      </c>
      <c r="AG18">
        <f t="shared" si="5"/>
        <v>-10.31517954975217</v>
      </c>
      <c r="AH18">
        <f t="shared" si="6"/>
        <v>-12190.864262571888</v>
      </c>
      <c r="AI18">
        <f t="shared" si="7"/>
        <v>-12201.17944212164</v>
      </c>
      <c r="AJ18">
        <f t="shared" si="8"/>
        <v>-822.21240813848272</v>
      </c>
      <c r="AK18">
        <f t="shared" si="30"/>
        <v>1568.9853730798679</v>
      </c>
      <c r="AL18">
        <f t="shared" si="9"/>
        <v>-11454.406477180255</v>
      </c>
      <c r="AN18">
        <f t="shared" si="10"/>
        <v>0</v>
      </c>
      <c r="AO18">
        <f t="shared" si="11"/>
        <v>0</v>
      </c>
      <c r="AP18">
        <f t="shared" si="12"/>
        <v>-3.9007602981720852</v>
      </c>
      <c r="AQ18">
        <f t="shared" si="13"/>
        <v>-4610.0641376608755</v>
      </c>
      <c r="AR18">
        <f t="shared" si="14"/>
        <v>-4613.9648979590474</v>
      </c>
      <c r="AS18">
        <f t="shared" si="15"/>
        <v>-310.92561238142605</v>
      </c>
      <c r="AT18">
        <f t="shared" si="16"/>
        <v>593.32324970239711</v>
      </c>
      <c r="AU18">
        <f t="shared" si="17"/>
        <v>-4331.5672606380767</v>
      </c>
      <c r="AW18">
        <v>15</v>
      </c>
      <c r="AX18">
        <f>IF(Z18&gt;0, (R18*SUMPRODUCT(K18:$K$98, X18:$X$98)-K18*$AZ$3)/Z18, 0)</f>
        <v>89019.80785996592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9.0740000000000005E-3</v>
      </c>
      <c r="Q19" s="5">
        <f t="shared" si="29"/>
        <v>12.5</v>
      </c>
      <c r="R19">
        <f t="shared" si="0"/>
        <v>2000000</v>
      </c>
      <c r="S19">
        <f t="shared" si="1"/>
        <v>90521.691087544692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73460.424124799029</v>
      </c>
      <c r="AC19">
        <f t="shared" si="2"/>
        <v>73274.975757030246</v>
      </c>
      <c r="AE19">
        <f t="shared" si="3"/>
        <v>0</v>
      </c>
      <c r="AF19">
        <f t="shared" si="4"/>
        <v>0</v>
      </c>
      <c r="AG19">
        <f t="shared" si="5"/>
        <v>-10.118427815020196</v>
      </c>
      <c r="AH19">
        <f t="shared" si="6"/>
        <v>-14975.99027751219</v>
      </c>
      <c r="AI19">
        <f t="shared" si="7"/>
        <v>-14986.108705327209</v>
      </c>
      <c r="AJ19">
        <f t="shared" si="8"/>
        <v>185.44836776878219</v>
      </c>
      <c r="AK19">
        <f t="shared" si="30"/>
        <v>1638.1674579830183</v>
      </c>
      <c r="AL19">
        <f t="shared" si="9"/>
        <v>-13162.492879575409</v>
      </c>
      <c r="AN19">
        <f t="shared" si="10"/>
        <v>0</v>
      </c>
      <c r="AO19">
        <f t="shared" si="11"/>
        <v>0</v>
      </c>
      <c r="AP19">
        <f t="shared" si="12"/>
        <v>-3.5683644467450812</v>
      </c>
      <c r="AQ19">
        <f t="shared" si="13"/>
        <v>-5281.4322776258141</v>
      </c>
      <c r="AR19">
        <f t="shared" si="14"/>
        <v>-5285.0006420725585</v>
      </c>
      <c r="AS19">
        <f t="shared" si="15"/>
        <v>65.40021575987376</v>
      </c>
      <c r="AT19">
        <f t="shared" si="16"/>
        <v>577.71608611013266</v>
      </c>
      <c r="AU19">
        <f t="shared" si="17"/>
        <v>-4641.8843402025523</v>
      </c>
      <c r="AW19">
        <v>16</v>
      </c>
      <c r="AX19">
        <f>IF(Z19&gt;0, (R19*SUMPRODUCT(K19:$K$98, X19:$X$98)-K19*$AZ$3)/Z19, 0)</f>
        <v>90521.691087544692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1.1021E-2</v>
      </c>
      <c r="Q20" s="5">
        <f t="shared" si="29"/>
        <v>12.5</v>
      </c>
      <c r="R20">
        <f t="shared" si="0"/>
        <v>2000000</v>
      </c>
      <c r="S20">
        <f t="shared" si="1"/>
        <v>89778.162110369929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73274.975757030246</v>
      </c>
      <c r="AC20">
        <f t="shared" si="2"/>
        <v>71145.446806543594</v>
      </c>
      <c r="AE20">
        <f t="shared" si="3"/>
        <v>0</v>
      </c>
      <c r="AF20">
        <f t="shared" si="4"/>
        <v>0</v>
      </c>
      <c r="AG20">
        <f t="shared" si="5"/>
        <v>-9.9057283439206572</v>
      </c>
      <c r="AH20">
        <f t="shared" si="6"/>
        <v>-17842.430871894012</v>
      </c>
      <c r="AI20">
        <f t="shared" si="7"/>
        <v>-17852.336600237933</v>
      </c>
      <c r="AJ20">
        <f t="shared" si="8"/>
        <v>2129.5289504866523</v>
      </c>
      <c r="AK20">
        <f t="shared" si="30"/>
        <v>315.08239575523004</v>
      </c>
      <c r="AL20">
        <f t="shared" si="9"/>
        <v>-15407.725253996052</v>
      </c>
      <c r="AN20">
        <f t="shared" si="10"/>
        <v>0</v>
      </c>
      <c r="AO20">
        <f t="shared" si="11"/>
        <v>0</v>
      </c>
      <c r="AP20">
        <f t="shared" si="12"/>
        <v>-3.3134343713459673</v>
      </c>
      <c r="AQ20">
        <f t="shared" si="13"/>
        <v>-5968.2359203380502</v>
      </c>
      <c r="AR20">
        <f t="shared" si="14"/>
        <v>-5971.5493547093965</v>
      </c>
      <c r="AS20">
        <f t="shared" si="15"/>
        <v>712.32060625296867</v>
      </c>
      <c r="AT20">
        <f t="shared" si="16"/>
        <v>105.39405116456061</v>
      </c>
      <c r="AU20">
        <f t="shared" si="17"/>
        <v>-5153.834697291868</v>
      </c>
      <c r="AW20">
        <v>17</v>
      </c>
      <c r="AX20">
        <f>IF(Z20&gt;0, (R20*SUMPRODUCT(K20:$K$98, X20:$X$98)-K20*$AZ$3)/Z20, 0)</f>
        <v>89778.162110369929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1.3263E-2</v>
      </c>
      <c r="Q21" s="5">
        <f t="shared" si="29"/>
        <v>12.5</v>
      </c>
      <c r="R21">
        <f t="shared" si="0"/>
        <v>2000000</v>
      </c>
      <c r="S21">
        <f t="shared" si="1"/>
        <v>87885.495295119661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71145.446806543594</v>
      </c>
      <c r="AC21">
        <f t="shared" si="2"/>
        <v>68025.422042832623</v>
      </c>
      <c r="AE21">
        <f t="shared" si="3"/>
        <v>0</v>
      </c>
      <c r="AF21">
        <f t="shared" si="4"/>
        <v>0</v>
      </c>
      <c r="AG21">
        <f t="shared" si="5"/>
        <v>-9.6752913854560312</v>
      </c>
      <c r="AH21">
        <f t="shared" si="6"/>
        <v>-21020.748004067147</v>
      </c>
      <c r="AI21">
        <f t="shared" si="7"/>
        <v>-21030.423295452601</v>
      </c>
      <c r="AJ21">
        <f t="shared" si="8"/>
        <v>3120.0247637109715</v>
      </c>
      <c r="AK21">
        <f t="shared" si="30"/>
        <v>113.83271489046976</v>
      </c>
      <c r="AL21">
        <f t="shared" si="9"/>
        <v>-17796.565816851162</v>
      </c>
      <c r="AN21">
        <f t="shared" si="10"/>
        <v>0</v>
      </c>
      <c r="AO21">
        <f t="shared" si="11"/>
        <v>0</v>
      </c>
      <c r="AP21">
        <f t="shared" si="12"/>
        <v>-3.0775522513934446</v>
      </c>
      <c r="AQ21">
        <f t="shared" si="13"/>
        <v>-6686.3567998724329</v>
      </c>
      <c r="AR21">
        <f t="shared" si="14"/>
        <v>-6689.4343521238261</v>
      </c>
      <c r="AS21">
        <f t="shared" si="15"/>
        <v>992.42894641869452</v>
      </c>
      <c r="AT21">
        <f t="shared" si="16"/>
        <v>36.208328414791318</v>
      </c>
      <c r="AU21">
        <f t="shared" si="17"/>
        <v>-5660.79707729034</v>
      </c>
      <c r="AW21">
        <v>18</v>
      </c>
      <c r="AX21">
        <f>IF(Z21&gt;0, (R21*SUMPRODUCT(K21:$K$98, X21:$X$98)-K21*$AZ$3)/Z21, 0)</f>
        <v>87885.495295119661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1.5814999999999999E-2</v>
      </c>
      <c r="Q22" s="5">
        <f t="shared" si="29"/>
        <v>12.5</v>
      </c>
      <c r="R22">
        <f t="shared" si="0"/>
        <v>2000000</v>
      </c>
      <c r="S22">
        <f t="shared" si="1"/>
        <v>86199.864013080776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68025.422042832623</v>
      </c>
      <c r="AC22">
        <f t="shared" si="2"/>
        <v>64998.309159761156</v>
      </c>
      <c r="AE22">
        <f t="shared" si="3"/>
        <v>0</v>
      </c>
      <c r="AF22">
        <f t="shared" si="4"/>
        <v>0</v>
      </c>
      <c r="AG22">
        <f t="shared" si="5"/>
        <v>-9.425523738340484</v>
      </c>
      <c r="AH22">
        <f t="shared" si="6"/>
        <v>-24482.35732175794</v>
      </c>
      <c r="AI22">
        <f t="shared" si="7"/>
        <v>-24491.78284549628</v>
      </c>
      <c r="AJ22">
        <f t="shared" si="8"/>
        <v>3027.1128830714661</v>
      </c>
      <c r="AK22">
        <f t="shared" si="30"/>
        <v>1428.5338628994853</v>
      </c>
      <c r="AL22">
        <f t="shared" si="9"/>
        <v>-20036.136099525327</v>
      </c>
      <c r="AN22">
        <f t="shared" si="10"/>
        <v>0</v>
      </c>
      <c r="AO22">
        <f t="shared" si="11"/>
        <v>0</v>
      </c>
      <c r="AP22">
        <f t="shared" si="12"/>
        <v>-2.7993512978746242</v>
      </c>
      <c r="AQ22">
        <f t="shared" si="13"/>
        <v>-7271.1841427880217</v>
      </c>
      <c r="AR22">
        <f t="shared" si="14"/>
        <v>-7273.9834940858964</v>
      </c>
      <c r="AS22">
        <f t="shared" si="15"/>
        <v>899.04313153118017</v>
      </c>
      <c r="AT22">
        <f t="shared" si="16"/>
        <v>424.27012378089961</v>
      </c>
      <c r="AU22">
        <f t="shared" si="17"/>
        <v>-5950.670238773816</v>
      </c>
      <c r="AW22">
        <v>19</v>
      </c>
      <c r="AX22">
        <f>IF(Z22&gt;0, (R22*SUMPRODUCT(K22:$K$98, X22:$X$98)-K22*$AZ$3)/Z22, 0)</f>
        <v>86199.864013080776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1.864E-2</v>
      </c>
      <c r="Q23" s="5">
        <f t="shared" si="29"/>
        <v>12.5</v>
      </c>
      <c r="R23">
        <f t="shared" si="0"/>
        <v>2000000</v>
      </c>
      <c r="S23">
        <f t="shared" si="1"/>
        <v>86353.275012099242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64998.309159761156</v>
      </c>
      <c r="AC23">
        <f t="shared" si="2"/>
        <v>63249.122879348761</v>
      </c>
      <c r="AE23">
        <f t="shared" si="3"/>
        <v>0</v>
      </c>
      <c r="AF23">
        <f t="shared" si="4"/>
        <v>0</v>
      </c>
      <c r="AG23">
        <f t="shared" si="5"/>
        <v>-9.1555767384744122</v>
      </c>
      <c r="AH23">
        <f t="shared" si="6"/>
        <v>-28110.68199722666</v>
      </c>
      <c r="AI23">
        <f t="shared" si="7"/>
        <v>-28119.837573965135</v>
      </c>
      <c r="AJ23">
        <f t="shared" si="8"/>
        <v>1749.1862804123957</v>
      </c>
      <c r="AK23">
        <f t="shared" si="30"/>
        <v>4549.8816411832813</v>
      </c>
      <c r="AL23">
        <f t="shared" si="9"/>
        <v>-21820.769652369458</v>
      </c>
      <c r="AN23">
        <f t="shared" si="10"/>
        <v>0</v>
      </c>
      <c r="AO23">
        <f t="shared" si="11"/>
        <v>0</v>
      </c>
      <c r="AP23">
        <f t="shared" si="12"/>
        <v>-2.4278373899138348</v>
      </c>
      <c r="AQ23">
        <f t="shared" si="13"/>
        <v>-7454.2725989118571</v>
      </c>
      <c r="AR23">
        <f t="shared" si="14"/>
        <v>-7456.7004363017713</v>
      </c>
      <c r="AS23">
        <f t="shared" si="15"/>
        <v>463.84187198862929</v>
      </c>
      <c r="AT23">
        <f t="shared" si="16"/>
        <v>1206.5185060081692</v>
      </c>
      <c r="AU23">
        <f t="shared" si="17"/>
        <v>-5786.3400583049724</v>
      </c>
      <c r="AW23">
        <v>20</v>
      </c>
      <c r="AX23">
        <f>IF(Z23&gt;0, (R23*SUMPRODUCT(K23:$K$98, X23:$X$98)-K23*$AZ$3)/Z23, 0)</f>
        <v>86353.275012099242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2.1847999999999999E-2</v>
      </c>
      <c r="Q24" s="5">
        <f t="shared" si="29"/>
        <v>12.5</v>
      </c>
      <c r="R24">
        <f t="shared" si="0"/>
        <v>2000000</v>
      </c>
      <c r="S24">
        <f t="shared" si="1"/>
        <v>85634.694407905728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63249.122879348761</v>
      </c>
      <c r="AC24">
        <f t="shared" si="2"/>
        <v>60725.205514700916</v>
      </c>
      <c r="AE24">
        <f t="shared" si="3"/>
        <v>0</v>
      </c>
      <c r="AF24">
        <f t="shared" si="4"/>
        <v>0</v>
      </c>
      <c r="AG24">
        <f t="shared" si="5"/>
        <v>-8.8639899305074774</v>
      </c>
      <c r="AH24">
        <f t="shared" si="6"/>
        <v>-32004.96649315023</v>
      </c>
      <c r="AI24">
        <f t="shared" si="7"/>
        <v>-32013.830483080739</v>
      </c>
      <c r="AJ24">
        <f t="shared" si="8"/>
        <v>2523.9173646478448</v>
      </c>
      <c r="AK24">
        <f t="shared" si="30"/>
        <v>4427.4386015544133</v>
      </c>
      <c r="AL24">
        <f t="shared" si="9"/>
        <v>-25062.474516878479</v>
      </c>
      <c r="AN24">
        <f t="shared" si="10"/>
        <v>0</v>
      </c>
      <c r="AO24">
        <f t="shared" si="11"/>
        <v>0</v>
      </c>
      <c r="AP24">
        <f t="shared" si="12"/>
        <v>-2.0986746649284451</v>
      </c>
      <c r="AQ24">
        <f t="shared" si="13"/>
        <v>-7577.6273278339222</v>
      </c>
      <c r="AR24">
        <f t="shared" si="14"/>
        <v>-7579.7260024988509</v>
      </c>
      <c r="AS24">
        <f t="shared" si="15"/>
        <v>597.57304228527539</v>
      </c>
      <c r="AT24">
        <f t="shared" si="16"/>
        <v>1048.2585490794329</v>
      </c>
      <c r="AU24">
        <f t="shared" si="17"/>
        <v>-5933.8944111341425</v>
      </c>
      <c r="AW24">
        <v>21</v>
      </c>
      <c r="AX24">
        <f>IF(Z24&gt;0, (R24*SUMPRODUCT(K24:$K$98, X24:$X$98)-K24*$AZ$3)/Z24, 0)</f>
        <v>85634.694407905728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2.5484E-2</v>
      </c>
      <c r="Q25" s="5">
        <f t="shared" si="29"/>
        <v>12.5</v>
      </c>
      <c r="R25">
        <f t="shared" si="0"/>
        <v>2000000</v>
      </c>
      <c r="S25">
        <f t="shared" si="1"/>
        <v>84142.273783876895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60725.205514700916</v>
      </c>
      <c r="AC25">
        <f t="shared" si="2"/>
        <v>57549.681074602697</v>
      </c>
      <c r="AE25">
        <f t="shared" si="3"/>
        <v>0</v>
      </c>
      <c r="AF25">
        <f t="shared" si="4"/>
        <v>0</v>
      </c>
      <c r="AG25">
        <f t="shared" si="5"/>
        <v>-8.5494601118133513</v>
      </c>
      <c r="AH25">
        <f t="shared" si="6"/>
        <v>-36142.387102248409</v>
      </c>
      <c r="AI25">
        <f t="shared" si="7"/>
        <v>-36150.936562360221</v>
      </c>
      <c r="AJ25">
        <f t="shared" si="8"/>
        <v>3175.5244400982192</v>
      </c>
      <c r="AK25">
        <f t="shared" si="30"/>
        <v>4250.7643860290646</v>
      </c>
      <c r="AL25">
        <f t="shared" si="9"/>
        <v>-28724.647736232939</v>
      </c>
      <c r="AN25">
        <f t="shared" si="10"/>
        <v>0</v>
      </c>
      <c r="AO25">
        <f t="shared" si="11"/>
        <v>0</v>
      </c>
      <c r="AP25">
        <f t="shared" si="12"/>
        <v>-1.8073261545697539</v>
      </c>
      <c r="AQ25">
        <f t="shared" si="13"/>
        <v>-7640.3750230052128</v>
      </c>
      <c r="AR25">
        <f t="shared" si="14"/>
        <v>-7642.1823491597825</v>
      </c>
      <c r="AS25">
        <f t="shared" si="15"/>
        <v>671.2948303173838</v>
      </c>
      <c r="AT25">
        <f t="shared" si="16"/>
        <v>898.59681796380687</v>
      </c>
      <c r="AU25">
        <f t="shared" si="17"/>
        <v>-6072.2907008785924</v>
      </c>
      <c r="AW25">
        <v>22</v>
      </c>
      <c r="AX25">
        <f>IF(Z25&gt;0, (R25*SUMPRODUCT(K25:$K$98, X25:$X$98)-K25*$AZ$3)/Z25, 0)</f>
        <v>84142.273783876895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2.9274999999999999E-2</v>
      </c>
      <c r="Q26" s="5">
        <f t="shared" si="29"/>
        <v>12.5</v>
      </c>
      <c r="R26">
        <f t="shared" si="0"/>
        <v>2000000</v>
      </c>
      <c r="S26">
        <f t="shared" si="1"/>
        <v>81936.103284997997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57549.681074602697</v>
      </c>
      <c r="AC26">
        <f t="shared" si="2"/>
        <v>53839.755058504357</v>
      </c>
      <c r="AE26">
        <f t="shared" si="3"/>
        <v>0</v>
      </c>
      <c r="AF26">
        <f t="shared" si="4"/>
        <v>0</v>
      </c>
      <c r="AG26">
        <f t="shared" si="5"/>
        <v>-8.2136800659218814</v>
      </c>
      <c r="AH26">
        <f t="shared" si="6"/>
        <v>-40045.671163733736</v>
      </c>
      <c r="AI26">
        <f t="shared" si="7"/>
        <v>-40053.884843799657</v>
      </c>
      <c r="AJ26">
        <f t="shared" si="8"/>
        <v>3709.9260160983395</v>
      </c>
      <c r="AK26">
        <f t="shared" si="30"/>
        <v>4028.4776752221892</v>
      </c>
      <c r="AL26">
        <f t="shared" si="9"/>
        <v>-32315.481152479129</v>
      </c>
      <c r="AN26">
        <f t="shared" si="10"/>
        <v>0</v>
      </c>
      <c r="AO26">
        <f t="shared" si="11"/>
        <v>0</v>
      </c>
      <c r="AP26">
        <f t="shared" si="12"/>
        <v>-1.5503066248652024</v>
      </c>
      <c r="AQ26">
        <f t="shared" si="13"/>
        <v>-7558.4961678613627</v>
      </c>
      <c r="AR26">
        <f t="shared" si="14"/>
        <v>-7560.0464744862284</v>
      </c>
      <c r="AS26">
        <f t="shared" si="15"/>
        <v>700.23702339950921</v>
      </c>
      <c r="AT26">
        <f t="shared" si="16"/>
        <v>760.3626605728482</v>
      </c>
      <c r="AU26">
        <f t="shared" si="17"/>
        <v>-6099.4467905138708</v>
      </c>
      <c r="AW26">
        <v>23</v>
      </c>
      <c r="AX26">
        <f>IF(Z26&gt;0, (R26*SUMPRODUCT(K26:$K$98, X26:$X$98)-K26*$AZ$3)/Z26, 0)</f>
        <v>81936.103284997997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3.3331E-2</v>
      </c>
      <c r="Q27" s="5">
        <f t="shared" si="29"/>
        <v>12.5</v>
      </c>
      <c r="R27">
        <f t="shared" si="0"/>
        <v>2000000</v>
      </c>
      <c r="S27">
        <f t="shared" si="1"/>
        <v>79205.946390953832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53839.755058504357</v>
      </c>
      <c r="AC27">
        <f t="shared" si="2"/>
        <v>49790.588361095572</v>
      </c>
      <c r="AE27">
        <f t="shared" si="3"/>
        <v>0</v>
      </c>
      <c r="AF27">
        <f t="shared" si="4"/>
        <v>0</v>
      </c>
      <c r="AG27">
        <f t="shared" si="5"/>
        <v>-7.8577730949854203</v>
      </c>
      <c r="AH27">
        <f t="shared" si="6"/>
        <v>-43803.227244358757</v>
      </c>
      <c r="AI27">
        <f t="shared" si="7"/>
        <v>-43811.085017453741</v>
      </c>
      <c r="AJ27">
        <f t="shared" si="8"/>
        <v>4049.1666974087857</v>
      </c>
      <c r="AK27">
        <f t="shared" si="30"/>
        <v>3768.7828540953055</v>
      </c>
      <c r="AL27">
        <f t="shared" si="9"/>
        <v>-35993.13546594965</v>
      </c>
      <c r="AN27">
        <f t="shared" si="10"/>
        <v>0</v>
      </c>
      <c r="AO27">
        <f t="shared" si="11"/>
        <v>0</v>
      </c>
      <c r="AP27">
        <f t="shared" si="12"/>
        <v>-1.3242234718778287</v>
      </c>
      <c r="AQ27">
        <f t="shared" si="13"/>
        <v>-7381.8957304831511</v>
      </c>
      <c r="AR27">
        <f t="shared" si="14"/>
        <v>-7383.2199539550284</v>
      </c>
      <c r="AS27">
        <f t="shared" si="15"/>
        <v>682.3818297421443</v>
      </c>
      <c r="AT27">
        <f t="shared" si="16"/>
        <v>635.1304186918594</v>
      </c>
      <c r="AU27">
        <f t="shared" si="17"/>
        <v>-6065.7077055210248</v>
      </c>
      <c r="AW27">
        <v>24</v>
      </c>
      <c r="AX27">
        <f>IF(Z27&gt;0, (R27*SUMPRODUCT(K27:$K$98, X27:$X$98)-K27*$AZ$3)/Z27, 0)</f>
        <v>79205.946390953832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3.7801000000000001E-2</v>
      </c>
      <c r="Q28" s="5">
        <f t="shared" si="29"/>
        <v>12.5</v>
      </c>
      <c r="R28">
        <f t="shared" si="0"/>
        <v>2000000</v>
      </c>
      <c r="S28">
        <f t="shared" si="1"/>
        <v>76084.312711515522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49790.588361095572</v>
      </c>
      <c r="AC28">
        <f t="shared" si="2"/>
        <v>45542.022514945063</v>
      </c>
      <c r="AE28">
        <f t="shared" si="3"/>
        <v>0</v>
      </c>
      <c r="AF28">
        <f t="shared" si="4"/>
        <v>0</v>
      </c>
      <c r="AG28">
        <f t="shared" si="5"/>
        <v>-7.482163683272022</v>
      </c>
      <c r="AH28">
        <f t="shared" si="6"/>
        <v>-47525.068922167025</v>
      </c>
      <c r="AI28">
        <f t="shared" si="7"/>
        <v>-47532.551085850297</v>
      </c>
      <c r="AJ28">
        <f t="shared" si="8"/>
        <v>4248.5658461505082</v>
      </c>
      <c r="AK28">
        <f t="shared" si="30"/>
        <v>3485.3411852766903</v>
      </c>
      <c r="AL28">
        <f t="shared" si="9"/>
        <v>-39798.644054423101</v>
      </c>
      <c r="AN28">
        <f t="shared" si="10"/>
        <v>0</v>
      </c>
      <c r="AO28">
        <f t="shared" si="11"/>
        <v>0</v>
      </c>
      <c r="AP28">
        <f t="shared" si="12"/>
        <v>-1.1258252372308899</v>
      </c>
      <c r="AQ28">
        <f t="shared" si="13"/>
        <v>-7150.995922921973</v>
      </c>
      <c r="AR28">
        <f t="shared" si="14"/>
        <v>-7152.1217481592039</v>
      </c>
      <c r="AS28">
        <f t="shared" si="15"/>
        <v>639.272656160569</v>
      </c>
      <c r="AT28">
        <f t="shared" si="16"/>
        <v>524.43186661599043</v>
      </c>
      <c r="AU28">
        <f t="shared" si="17"/>
        <v>-5988.4172253826446</v>
      </c>
      <c r="AW28">
        <v>25</v>
      </c>
      <c r="AX28">
        <f>IF(Z28&gt;0, (R28*SUMPRODUCT(K28:$K$98, X28:$X$98)-K28*$AZ$3)/Z28, 0)</f>
        <v>76084.312711515522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4.3147999999999999E-2</v>
      </c>
      <c r="Q29" s="5">
        <f t="shared" si="29"/>
        <v>12.5</v>
      </c>
      <c r="R29">
        <f t="shared" si="0"/>
        <v>2000000</v>
      </c>
      <c r="S29">
        <f t="shared" si="1"/>
        <v>72673.853094474864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45542.022514945063</v>
      </c>
      <c r="AC29">
        <f t="shared" si="2"/>
        <v>41188.642560177243</v>
      </c>
      <c r="AE29">
        <f t="shared" si="3"/>
        <v>0</v>
      </c>
      <c r="AF29">
        <f t="shared" si="4"/>
        <v>0</v>
      </c>
      <c r="AG29">
        <f t="shared" si="5"/>
        <v>-7.0845016478334815</v>
      </c>
      <c r="AH29">
        <f t="shared" si="6"/>
        <v>-51654.463776931392</v>
      </c>
      <c r="AI29">
        <f t="shared" si="7"/>
        <v>-51661.548278579226</v>
      </c>
      <c r="AJ29">
        <f t="shared" si="8"/>
        <v>4353.3799547678209</v>
      </c>
      <c r="AK29">
        <f t="shared" si="30"/>
        <v>3187.9415760461548</v>
      </c>
      <c r="AL29">
        <f t="shared" si="9"/>
        <v>-44120.226747765249</v>
      </c>
      <c r="AN29">
        <f t="shared" si="10"/>
        <v>0</v>
      </c>
      <c r="AO29">
        <f t="shared" si="11"/>
        <v>0</v>
      </c>
      <c r="AP29">
        <f t="shared" si="12"/>
        <v>-0.95177667635941299</v>
      </c>
      <c r="AQ29">
        <f t="shared" si="13"/>
        <v>-6939.5867622912046</v>
      </c>
      <c r="AR29">
        <f t="shared" si="14"/>
        <v>-6940.5385389675639</v>
      </c>
      <c r="AS29">
        <f t="shared" si="15"/>
        <v>584.86054633718936</v>
      </c>
      <c r="AT29">
        <f t="shared" si="16"/>
        <v>428.28819703995583</v>
      </c>
      <c r="AU29">
        <f t="shared" si="17"/>
        <v>-5927.3897955904185</v>
      </c>
      <c r="AW29">
        <v>26</v>
      </c>
      <c r="AX29">
        <f>IF(Z29&gt;0, (R29*SUMPRODUCT(K29:$K$98, X29:$X$98)-K29*$AZ$3)/Z29, 0)</f>
        <v>72673.853094474864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4.8848999999999997E-2</v>
      </c>
      <c r="Q30" s="5">
        <f t="shared" si="29"/>
        <v>12.5</v>
      </c>
      <c r="R30">
        <f t="shared" si="0"/>
        <v>2000000</v>
      </c>
      <c r="S30">
        <f t="shared" si="1"/>
        <v>68890.990388391525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41188.642560177243</v>
      </c>
      <c r="AC30">
        <f t="shared" si="2"/>
        <v>36746.927198023623</v>
      </c>
      <c r="AE30">
        <f t="shared" si="3"/>
        <v>0</v>
      </c>
      <c r="AF30">
        <f t="shared" si="4"/>
        <v>0</v>
      </c>
      <c r="AG30">
        <f t="shared" si="5"/>
        <v>-6.6675858103601282</v>
      </c>
      <c r="AH30">
        <f t="shared" si="6"/>
        <v>-55371.331359202828</v>
      </c>
      <c r="AI30">
        <f t="shared" si="7"/>
        <v>-55377.998945013191</v>
      </c>
      <c r="AJ30">
        <f t="shared" si="8"/>
        <v>4441.7153621536199</v>
      </c>
      <c r="AK30">
        <f t="shared" si="30"/>
        <v>2883.2049792124071</v>
      </c>
      <c r="AL30">
        <f t="shared" si="9"/>
        <v>-48053.078603647162</v>
      </c>
      <c r="AN30">
        <f t="shared" si="10"/>
        <v>0</v>
      </c>
      <c r="AO30">
        <f t="shared" si="11"/>
        <v>0</v>
      </c>
      <c r="AP30">
        <f t="shared" si="12"/>
        <v>-0.799790688153873</v>
      </c>
      <c r="AQ30">
        <f t="shared" si="13"/>
        <v>-6641.9055519258509</v>
      </c>
      <c r="AR30">
        <f t="shared" si="14"/>
        <v>-6642.7053426140055</v>
      </c>
      <c r="AS30">
        <f t="shared" si="15"/>
        <v>532.79293092271416</v>
      </c>
      <c r="AT30">
        <f t="shared" si="16"/>
        <v>345.84639178245766</v>
      </c>
      <c r="AU30">
        <f t="shared" si="17"/>
        <v>-5764.0660199088334</v>
      </c>
      <c r="AW30">
        <v>27</v>
      </c>
      <c r="AX30">
        <f>IF(Z30&gt;0, (R30*SUMPRODUCT(K30:$K$98, X30:$X$98)-K30*$AZ$3)/Z30, 0)</f>
        <v>68890.990388391525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5.4528E-2</v>
      </c>
      <c r="Q31" s="5">
        <f t="shared" si="29"/>
        <v>12.5</v>
      </c>
      <c r="R31">
        <f t="shared" si="0"/>
        <v>2000000</v>
      </c>
      <c r="S31">
        <f t="shared" si="1"/>
        <v>64801.792175070412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36746.927198023623</v>
      </c>
      <c r="AC31">
        <f t="shared" si="2"/>
        <v>32335.26396764924</v>
      </c>
      <c r="AE31">
        <f t="shared" si="3"/>
        <v>0</v>
      </c>
      <c r="AF31">
        <f t="shared" si="4"/>
        <v>0</v>
      </c>
      <c r="AG31">
        <f t="shared" si="5"/>
        <v>-6.2373398331892096</v>
      </c>
      <c r="AH31">
        <f t="shared" si="6"/>
        <v>-58171.219050770735</v>
      </c>
      <c r="AI31">
        <f t="shared" si="7"/>
        <v>-58177.456390603926</v>
      </c>
      <c r="AJ31">
        <f t="shared" si="8"/>
        <v>4411.6632303743827</v>
      </c>
      <c r="AK31">
        <f t="shared" si="30"/>
        <v>2572.2849038616537</v>
      </c>
      <c r="AL31">
        <f t="shared" si="9"/>
        <v>-51193.508256367888</v>
      </c>
      <c r="AN31">
        <f t="shared" si="10"/>
        <v>0</v>
      </c>
      <c r="AO31">
        <f t="shared" si="11"/>
        <v>0</v>
      </c>
      <c r="AP31">
        <f t="shared" si="12"/>
        <v>-0.66801945948989272</v>
      </c>
      <c r="AQ31">
        <f t="shared" si="13"/>
        <v>-6230.1409490934839</v>
      </c>
      <c r="AR31">
        <f t="shared" si="14"/>
        <v>-6230.808968552974</v>
      </c>
      <c r="AS31">
        <f t="shared" si="15"/>
        <v>472.48938897389871</v>
      </c>
      <c r="AT31">
        <f t="shared" si="16"/>
        <v>275.49186305166751</v>
      </c>
      <c r="AU31">
        <f t="shared" si="17"/>
        <v>-5482.8277165274076</v>
      </c>
      <c r="AW31">
        <v>28</v>
      </c>
      <c r="AX31">
        <f>IF(Z31&gt;0, (R31*SUMPRODUCT(K31:$K$98, X31:$X$98)-K31*$AZ$3)/Z31, 0)</f>
        <v>64801.792175070412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6.0775000000000003E-2</v>
      </c>
      <c r="Q32" s="5">
        <f t="shared" si="29"/>
        <v>12.5</v>
      </c>
      <c r="R32">
        <f t="shared" si="0"/>
        <v>2000000</v>
      </c>
      <c r="S32">
        <f t="shared" si="1"/>
        <v>60595.526731270314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32335.26396764924</v>
      </c>
      <c r="AC32">
        <f t="shared" si="2"/>
        <v>28096.410805655287</v>
      </c>
      <c r="AE32">
        <f t="shared" si="3"/>
        <v>0</v>
      </c>
      <c r="AF32">
        <f t="shared" si="4"/>
        <v>0</v>
      </c>
      <c r="AG32">
        <f t="shared" si="5"/>
        <v>-5.7958921064952431</v>
      </c>
      <c r="AH32">
        <f t="shared" si="6"/>
        <v>-60651.892537931868</v>
      </c>
      <c r="AI32">
        <f t="shared" si="7"/>
        <v>-60657.688430038361</v>
      </c>
      <c r="AJ32">
        <f t="shared" si="8"/>
        <v>4238.8531619939531</v>
      </c>
      <c r="AK32">
        <f t="shared" si="30"/>
        <v>2263.4684777354469</v>
      </c>
      <c r="AL32">
        <f t="shared" si="9"/>
        <v>-54155.366790308959</v>
      </c>
      <c r="AN32">
        <f t="shared" si="10"/>
        <v>0</v>
      </c>
      <c r="AO32">
        <f t="shared" si="11"/>
        <v>0</v>
      </c>
      <c r="AP32">
        <f t="shared" si="12"/>
        <v>-0.55423248414687087</v>
      </c>
      <c r="AQ32">
        <f t="shared" si="13"/>
        <v>-5799.8403786426024</v>
      </c>
      <c r="AR32">
        <f t="shared" si="14"/>
        <v>-5800.3946111267496</v>
      </c>
      <c r="AS32">
        <f t="shared" si="15"/>
        <v>405.34055409225817</v>
      </c>
      <c r="AT32">
        <f t="shared" si="16"/>
        <v>216.44429091383444</v>
      </c>
      <c r="AU32">
        <f t="shared" si="17"/>
        <v>-5178.6097661206568</v>
      </c>
      <c r="AW32">
        <v>29</v>
      </c>
      <c r="AX32">
        <f>IF(Z32&gt;0, (R32*SUMPRODUCT(K32:$K$98, X32:$X$98)-K32*$AZ$3)/Z32, 0)</f>
        <v>60595.526731270314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6.7419999999999994E-2</v>
      </c>
      <c r="Q33" s="5">
        <f t="shared" si="29"/>
        <v>12.5</v>
      </c>
      <c r="R33">
        <f t="shared" si="0"/>
        <v>2000000</v>
      </c>
      <c r="S33">
        <f t="shared" si="1"/>
        <v>56278.571920987728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28096.410805655287</v>
      </c>
      <c r="AC33">
        <f t="shared" si="2"/>
        <v>24074.505951208681</v>
      </c>
      <c r="AE33">
        <f t="shared" si="3"/>
        <v>0</v>
      </c>
      <c r="AF33">
        <f t="shared" si="4"/>
        <v>0</v>
      </c>
      <c r="AG33">
        <f t="shared" si="5"/>
        <v>-5.3471741396103809</v>
      </c>
      <c r="AH33">
        <f t="shared" si="6"/>
        <v>-62521.447331185474</v>
      </c>
      <c r="AI33">
        <f t="shared" si="7"/>
        <v>-62526.794505325088</v>
      </c>
      <c r="AJ33">
        <f t="shared" si="8"/>
        <v>4021.9048544466059</v>
      </c>
      <c r="AK33">
        <f t="shared" si="30"/>
        <v>1966.7487563958703</v>
      </c>
      <c r="AL33">
        <f t="shared" si="9"/>
        <v>-56538.140894482611</v>
      </c>
      <c r="AN33">
        <f t="shared" si="10"/>
        <v>0</v>
      </c>
      <c r="AO33">
        <f t="shared" si="11"/>
        <v>0</v>
      </c>
      <c r="AP33">
        <f t="shared" si="12"/>
        <v>-0.45653911180733936</v>
      </c>
      <c r="AQ33">
        <f t="shared" si="13"/>
        <v>-5338.0505830260036</v>
      </c>
      <c r="AR33">
        <f t="shared" si="14"/>
        <v>-5338.5071221378112</v>
      </c>
      <c r="AS33">
        <f t="shared" si="15"/>
        <v>343.38826865969071</v>
      </c>
      <c r="AT33">
        <f t="shared" si="16"/>
        <v>167.92004654230033</v>
      </c>
      <c r="AU33">
        <f t="shared" si="17"/>
        <v>-4827.1988069358204</v>
      </c>
      <c r="AW33">
        <v>30</v>
      </c>
      <c r="AX33">
        <f>IF(Z33&gt;0, (R33*SUMPRODUCT(K33:$K$98, X33:$X$98)-K33*$AZ$3)/Z33, 0)</f>
        <v>56278.571920987728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7.4817999999999996E-2</v>
      </c>
      <c r="Q34" s="5">
        <f t="shared" si="29"/>
        <v>12.5</v>
      </c>
      <c r="R34">
        <f t="shared" si="0"/>
        <v>2000000</v>
      </c>
      <c r="S34">
        <f t="shared" si="1"/>
        <v>51914.086666523785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24074.505951208681</v>
      </c>
      <c r="AC34">
        <f t="shared" si="2"/>
        <v>20323.897800500519</v>
      </c>
      <c r="AE34">
        <f t="shared" si="3"/>
        <v>0</v>
      </c>
      <c r="AF34">
        <f t="shared" si="4"/>
        <v>0</v>
      </c>
      <c r="AG34">
        <f t="shared" si="5"/>
        <v>-4.8936375234369081</v>
      </c>
      <c r="AH34">
        <f t="shared" si="6"/>
        <v>-64010.379964379114</v>
      </c>
      <c r="AI34">
        <f t="shared" si="7"/>
        <v>-64015.273601902547</v>
      </c>
      <c r="AJ34">
        <f t="shared" si="8"/>
        <v>3750.6081507081617</v>
      </c>
      <c r="AK34">
        <f t="shared" si="30"/>
        <v>1685.2154165846077</v>
      </c>
      <c r="AL34">
        <f t="shared" si="9"/>
        <v>-58579.450034609778</v>
      </c>
      <c r="AN34">
        <f t="shared" si="10"/>
        <v>0</v>
      </c>
      <c r="AO34">
        <f t="shared" si="11"/>
        <v>0</v>
      </c>
      <c r="AP34">
        <f t="shared" si="12"/>
        <v>-0.37305033698398615</v>
      </c>
      <c r="AQ34">
        <f t="shared" si="13"/>
        <v>-4879.6204667430729</v>
      </c>
      <c r="AR34">
        <f t="shared" si="14"/>
        <v>-4879.9935170800572</v>
      </c>
      <c r="AS34">
        <f t="shared" si="15"/>
        <v>285.91525788650983</v>
      </c>
      <c r="AT34">
        <f t="shared" si="16"/>
        <v>128.46684619296605</v>
      </c>
      <c r="AU34">
        <f t="shared" si="17"/>
        <v>-4465.6114130005808</v>
      </c>
      <c r="AW34">
        <v>31</v>
      </c>
      <c r="AX34">
        <f>IF(Z34&gt;0, (R34*SUMPRODUCT(K34:$K$98, X34:$X$98)-K34*$AZ$3)/Z34, 0)</f>
        <v>51914.086666523785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8.3350999999999995E-2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47504.937931641944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20323.897800500519</v>
      </c>
      <c r="AC35">
        <f t="shared" ref="AC35:AC66" si="33">S35*Z35</f>
        <v>16861.636648326967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-4.4368115669865498</v>
      </c>
      <c r="AH35">
        <f t="shared" ref="AH35:AH66" si="37">-X35*R35</f>
        <v>-65262.332994558361</v>
      </c>
      <c r="AI35">
        <f t="shared" ref="AI35:AI66" si="38">SUM(AE35:AH35)</f>
        <v>-65266.769806125347</v>
      </c>
      <c r="AJ35">
        <f t="shared" ref="AJ35:AJ66" si="39">AB35-AC35</f>
        <v>3462.2611521735525</v>
      </c>
      <c r="AK35">
        <f t="shared" si="30"/>
        <v>1422.6728460350364</v>
      </c>
      <c r="AL35">
        <f t="shared" ref="AL35:AL66" si="40">SUM(AI35:AK35)</f>
        <v>-60381.835807916759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-0.30198724551445899</v>
      </c>
      <c r="AQ35">
        <f t="shared" ref="AQ35:AQ66" si="44">AH35*$K35</f>
        <v>-4442.0169482788897</v>
      </c>
      <c r="AR35">
        <f t="shared" ref="AR35:AR66" si="45">AI35*$K35</f>
        <v>-4442.3189355244049</v>
      </c>
      <c r="AS35">
        <f t="shared" ref="AS35:AS66" si="46">AJ35*$K35</f>
        <v>235.65542345237444</v>
      </c>
      <c r="AT35">
        <f t="shared" ref="AT35:AT66" si="47">AK35*$K35</f>
        <v>96.832837625812815</v>
      </c>
      <c r="AU35">
        <f t="shared" ref="AU35:AU66" si="48">AL35*$K35</f>
        <v>-4109.830674446217</v>
      </c>
      <c r="AW35">
        <v>32</v>
      </c>
      <c r="AX35">
        <f>IF(Z35&gt;0, (R35*SUMPRODUCT(K35:$K$98, X35:$X$98)-K35*$AZ$3)/Z35, 0)</f>
        <v>47504.937931641944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9.2474000000000001E-2</v>
      </c>
      <c r="Q36" s="5">
        <f t="shared" si="29"/>
        <v>12.5</v>
      </c>
      <c r="R36">
        <f t="shared" si="31"/>
        <v>2000000</v>
      </c>
      <c r="S36">
        <f t="shared" si="32"/>
        <v>42957.655539030515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16861.636648326967</v>
      </c>
      <c r="AC36">
        <f t="shared" si="33"/>
        <v>13685.11908805657</v>
      </c>
      <c r="AE36">
        <f t="shared" si="34"/>
        <v>0</v>
      </c>
      <c r="AF36">
        <f t="shared" si="35"/>
        <v>0</v>
      </c>
      <c r="AG36">
        <f t="shared" si="36"/>
        <v>-3.9821537384711698</v>
      </c>
      <c r="AH36">
        <f t="shared" si="37"/>
        <v>-65646.354055282267</v>
      </c>
      <c r="AI36">
        <f t="shared" si="38"/>
        <v>-65650.336209020737</v>
      </c>
      <c r="AJ36">
        <f t="shared" si="39"/>
        <v>3176.5175602703966</v>
      </c>
      <c r="AK36">
        <f t="shared" si="30"/>
        <v>1180.3145653828878</v>
      </c>
      <c r="AL36">
        <f t="shared" si="40"/>
        <v>-61293.50408336745</v>
      </c>
      <c r="AN36">
        <f t="shared" si="41"/>
        <v>0</v>
      </c>
      <c r="AO36">
        <f t="shared" si="42"/>
        <v>0</v>
      </c>
      <c r="AP36">
        <f t="shared" si="43"/>
        <v>-0.24200125403358061</v>
      </c>
      <c r="AQ36">
        <f t="shared" si="44"/>
        <v>-3989.4240773862966</v>
      </c>
      <c r="AR36">
        <f t="shared" si="45"/>
        <v>-3989.6660786403299</v>
      </c>
      <c r="AS36">
        <f t="shared" si="46"/>
        <v>193.0415758735256</v>
      </c>
      <c r="AT36">
        <f t="shared" si="47"/>
        <v>71.72942677155946</v>
      </c>
      <c r="AU36">
        <f t="shared" si="48"/>
        <v>-3724.895075995245</v>
      </c>
      <c r="AW36">
        <v>33</v>
      </c>
      <c r="AX36">
        <f>IF(Z36&gt;0, (R36*SUMPRODUCT(K36:$K$98, X36:$X$98)-K36*$AZ$3)/Z36, 0)</f>
        <v>42957.655539030515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0.10216500000000001</v>
      </c>
      <c r="Q37" s="5">
        <f t="shared" ref="Q37:Q68" si="60">$C$8</f>
        <v>12.5</v>
      </c>
      <c r="R37">
        <f t="shared" si="31"/>
        <v>2000000</v>
      </c>
      <c r="S37">
        <f t="shared" si="32"/>
        <v>38274.710318380421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13685.11908805657</v>
      </c>
      <c r="AC37">
        <f t="shared" si="33"/>
        <v>10825.605178535005</v>
      </c>
      <c r="AE37">
        <f t="shared" si="34"/>
        <v>0</v>
      </c>
      <c r="AF37">
        <f t="shared" si="35"/>
        <v>0</v>
      </c>
      <c r="AG37">
        <f t="shared" si="36"/>
        <v>-3.535495464395551</v>
      </c>
      <c r="AH37">
        <f t="shared" si="37"/>
        <v>-65093.877870545133</v>
      </c>
      <c r="AI37">
        <f t="shared" si="38"/>
        <v>-65097.413366009532</v>
      </c>
      <c r="AJ37">
        <f t="shared" si="39"/>
        <v>2859.5139095215654</v>
      </c>
      <c r="AK37">
        <f t="shared" si="30"/>
        <v>957.95833616395998</v>
      </c>
      <c r="AL37">
        <f t="shared" si="40"/>
        <v>-61279.941120324009</v>
      </c>
      <c r="AN37">
        <f t="shared" si="41"/>
        <v>0</v>
      </c>
      <c r="AO37">
        <f t="shared" si="42"/>
        <v>0</v>
      </c>
      <c r="AP37">
        <f t="shared" si="43"/>
        <v>-0.19183677087045001</v>
      </c>
      <c r="AQ37">
        <f t="shared" si="44"/>
        <v>-3532.0083026201091</v>
      </c>
      <c r="AR37">
        <f t="shared" si="45"/>
        <v>-3532.2001393909795</v>
      </c>
      <c r="AS37">
        <f t="shared" si="46"/>
        <v>155.1578612350273</v>
      </c>
      <c r="AT37">
        <f t="shared" si="47"/>
        <v>51.979032553939874</v>
      </c>
      <c r="AU37">
        <f t="shared" si="48"/>
        <v>-3325.0632456020126</v>
      </c>
      <c r="AW37">
        <v>34</v>
      </c>
      <c r="AX37">
        <f>IF(Z37&gt;0, (R37*SUMPRODUCT(K37:$K$98, X37:$X$98)-K37*$AZ$3)/Z37, 0)</f>
        <v>38274.710318380421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0.113081</v>
      </c>
      <c r="Q38" s="5">
        <f t="shared" si="60"/>
        <v>12.5</v>
      </c>
      <c r="R38">
        <f t="shared" si="31"/>
        <v>2000000</v>
      </c>
      <c r="S38">
        <f t="shared" si="32"/>
        <v>33473.896460995551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10825.605178535005</v>
      </c>
      <c r="AC38">
        <f t="shared" si="33"/>
        <v>8302.4452400798273</v>
      </c>
      <c r="AE38">
        <f t="shared" si="34"/>
        <v>0</v>
      </c>
      <c r="AF38">
        <f t="shared" si="35"/>
        <v>0</v>
      </c>
      <c r="AG38">
        <f t="shared" si="36"/>
        <v>-3.1003431471422824</v>
      </c>
      <c r="AH38">
        <f t="shared" si="37"/>
        <v>-63967.57801749013</v>
      </c>
      <c r="AI38">
        <f t="shared" si="38"/>
        <v>-63970.67836063727</v>
      </c>
      <c r="AJ38">
        <f t="shared" si="39"/>
        <v>2523.1599384551773</v>
      </c>
      <c r="AK38">
        <f t="shared" si="30"/>
        <v>757.79236249745043</v>
      </c>
      <c r="AL38">
        <f t="shared" si="40"/>
        <v>-60689.726059684646</v>
      </c>
      <c r="AN38">
        <f t="shared" si="41"/>
        <v>0</v>
      </c>
      <c r="AO38">
        <f t="shared" si="42"/>
        <v>0</v>
      </c>
      <c r="AP38">
        <f t="shared" si="43"/>
        <v>-0.15020116899548586</v>
      </c>
      <c r="AQ38">
        <f t="shared" si="44"/>
        <v>-3099.0134124001943</v>
      </c>
      <c r="AR38">
        <f t="shared" si="45"/>
        <v>-3099.1636135691897</v>
      </c>
      <c r="AS38">
        <f t="shared" si="46"/>
        <v>122.23858919225414</v>
      </c>
      <c r="AT38">
        <f t="shared" si="47"/>
        <v>36.712484167399971</v>
      </c>
      <c r="AU38">
        <f t="shared" si="48"/>
        <v>-2940.2125402095357</v>
      </c>
      <c r="AW38">
        <v>35</v>
      </c>
      <c r="AX38">
        <f>IF(Z38&gt;0, (R38*SUMPRODUCT(K38:$K$98, X38:$X$98)-K38*$AZ$3)/Z38, 0)</f>
        <v>33473.896460995551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0.12539</v>
      </c>
      <c r="Q39" s="5">
        <f t="shared" si="60"/>
        <v>12.5</v>
      </c>
      <c r="R39">
        <f t="shared" si="31"/>
        <v>2000000</v>
      </c>
      <c r="S39">
        <f t="shared" si="32"/>
        <v>28464.790211788026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8302.4452400798273</v>
      </c>
      <c r="AC39">
        <f t="shared" si="33"/>
        <v>6104.189295684052</v>
      </c>
      <c r="AE39">
        <f t="shared" si="34"/>
        <v>0</v>
      </c>
      <c r="AF39">
        <f t="shared" si="35"/>
        <v>0</v>
      </c>
      <c r="AG39">
        <f t="shared" si="36"/>
        <v>-2.6805876884506885</v>
      </c>
      <c r="AH39">
        <f t="shared" si="37"/>
        <v>-62200.32435522732</v>
      </c>
      <c r="AI39">
        <f t="shared" si="38"/>
        <v>-62203.004942915773</v>
      </c>
      <c r="AJ39">
        <f t="shared" si="39"/>
        <v>2198.2559443957753</v>
      </c>
      <c r="AK39">
        <f t="shared" si="30"/>
        <v>581.17116680558797</v>
      </c>
      <c r="AL39">
        <f t="shared" si="40"/>
        <v>-59423.577831714414</v>
      </c>
      <c r="AN39">
        <f t="shared" si="41"/>
        <v>0</v>
      </c>
      <c r="AO39">
        <f t="shared" si="42"/>
        <v>0</v>
      </c>
      <c r="AP39">
        <f t="shared" si="43"/>
        <v>-0.11595127921891697</v>
      </c>
      <c r="AQ39">
        <f t="shared" si="44"/>
        <v>-2690.5320829062812</v>
      </c>
      <c r="AR39">
        <f t="shared" si="45"/>
        <v>-2690.6480341855004</v>
      </c>
      <c r="AS39">
        <f t="shared" si="46"/>
        <v>95.087577213562014</v>
      </c>
      <c r="AT39">
        <f t="shared" si="47"/>
        <v>25.139091896376943</v>
      </c>
      <c r="AU39">
        <f t="shared" si="48"/>
        <v>-2570.4213650755614</v>
      </c>
      <c r="AW39">
        <v>36</v>
      </c>
      <c r="AX39">
        <f>IF(Z39&gt;0, (R39*SUMPRODUCT(K39:$K$98, X39:$X$98)-K39*$AZ$3)/Z39, 0)</f>
        <v>28464.790211788026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0.13947699999999999</v>
      </c>
      <c r="Q40" s="5">
        <f t="shared" si="60"/>
        <v>12.5</v>
      </c>
      <c r="R40">
        <f t="shared" si="31"/>
        <v>2000000</v>
      </c>
      <c r="S40">
        <f t="shared" si="32"/>
        <v>23125.478142155593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6104.189295684052</v>
      </c>
      <c r="AC40">
        <f t="shared" si="33"/>
        <v>4217.9049520674207</v>
      </c>
      <c r="AE40">
        <f t="shared" si="34"/>
        <v>0</v>
      </c>
      <c r="AF40">
        <f t="shared" si="35"/>
        <v>0</v>
      </c>
      <c r="AG40">
        <f t="shared" si="36"/>
        <v>-2.2799014825441453</v>
      </c>
      <c r="AH40">
        <f t="shared" si="37"/>
        <v>-59820.852643525875</v>
      </c>
      <c r="AI40">
        <f t="shared" si="38"/>
        <v>-59823.132545008419</v>
      </c>
      <c r="AJ40">
        <f t="shared" si="39"/>
        <v>1886.2843436166313</v>
      </c>
      <c r="AK40">
        <f t="shared" ref="AK40:AK71" si="61">G40*SUM(AB40:AB40, AE40:AF40)</f>
        <v>427.29325069788371</v>
      </c>
      <c r="AL40">
        <f t="shared" si="40"/>
        <v>-57509.554950693906</v>
      </c>
      <c r="AN40">
        <f t="shared" si="41"/>
        <v>0</v>
      </c>
      <c r="AO40">
        <f t="shared" si="42"/>
        <v>0</v>
      </c>
      <c r="AP40">
        <f t="shared" si="43"/>
        <v>-8.8052883799206186E-2</v>
      </c>
      <c r="AQ40">
        <f t="shared" si="44"/>
        <v>-2310.3623673738402</v>
      </c>
      <c r="AR40">
        <f t="shared" si="45"/>
        <v>-2310.4504202576395</v>
      </c>
      <c r="AS40">
        <f t="shared" si="46"/>
        <v>72.850856667453002</v>
      </c>
      <c r="AT40">
        <f t="shared" si="47"/>
        <v>16.502644188774642</v>
      </c>
      <c r="AU40">
        <f t="shared" si="48"/>
        <v>-2221.0969194014119</v>
      </c>
      <c r="AW40">
        <v>37</v>
      </c>
      <c r="AX40">
        <f>IF(Z40&gt;0, (R40*SUMPRODUCT(K40:$K$98, X40:$X$98)-K40*$AZ$3)/Z40, 0)</f>
        <v>23125.478142155593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0.15573300000000001</v>
      </c>
      <c r="Q41" s="5">
        <f t="shared" si="60"/>
        <v>12.5</v>
      </c>
      <c r="R41">
        <f t="shared" si="31"/>
        <v>2000000</v>
      </c>
      <c r="S41">
        <f t="shared" si="32"/>
        <v>17255.2355221449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4217.9049520674207</v>
      </c>
      <c r="AC41">
        <f t="shared" si="33"/>
        <v>2625.6209233450527</v>
      </c>
      <c r="AE41">
        <f t="shared" si="34"/>
        <v>0</v>
      </c>
      <c r="AF41">
        <f t="shared" si="35"/>
        <v>0</v>
      </c>
      <c r="AG41">
        <f t="shared" si="36"/>
        <v>-1.9020465701376565</v>
      </c>
      <c r="AH41">
        <f t="shared" si="37"/>
        <v>-56808.943612967581</v>
      </c>
      <c r="AI41">
        <f t="shared" si="38"/>
        <v>-56810.845659537721</v>
      </c>
      <c r="AJ41">
        <f t="shared" si="39"/>
        <v>1592.284028722368</v>
      </c>
      <c r="AK41">
        <f t="shared" si="61"/>
        <v>295.2533466447195</v>
      </c>
      <c r="AL41">
        <f t="shared" si="40"/>
        <v>-54923.308284170635</v>
      </c>
      <c r="AN41">
        <f t="shared" si="41"/>
        <v>0</v>
      </c>
      <c r="AO41">
        <f t="shared" si="42"/>
        <v>0</v>
      </c>
      <c r="AP41">
        <f t="shared" si="43"/>
        <v>-6.5588942150457449E-2</v>
      </c>
      <c r="AQ41">
        <f t="shared" si="44"/>
        <v>-1958.9628218145392</v>
      </c>
      <c r="AR41">
        <f t="shared" si="45"/>
        <v>-1959.0284107566899</v>
      </c>
      <c r="AS41">
        <f t="shared" si="46"/>
        <v>54.907291275949341</v>
      </c>
      <c r="AT41">
        <f t="shared" si="47"/>
        <v>10.181325198261545</v>
      </c>
      <c r="AU41">
        <f t="shared" si="48"/>
        <v>-1893.9397942824789</v>
      </c>
      <c r="AW41">
        <v>38</v>
      </c>
      <c r="AX41">
        <f>IF(Z41&gt;0, (R41*SUMPRODUCT(K41:$K$98, X41:$X$98)-K41*$AZ$3)/Z41, 0)</f>
        <v>17255.2355221449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0.17447299999999999</v>
      </c>
      <c r="Q42" s="5">
        <f t="shared" si="60"/>
        <v>12.5</v>
      </c>
      <c r="R42">
        <f t="shared" si="31"/>
        <v>2000000</v>
      </c>
      <c r="S42">
        <f t="shared" si="32"/>
        <v>10538.812593074523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2625.6209233450527</v>
      </c>
      <c r="AC42">
        <f t="shared" si="33"/>
        <v>1307.7994753264638</v>
      </c>
      <c r="AE42">
        <f t="shared" si="34"/>
        <v>0</v>
      </c>
      <c r="AF42">
        <f t="shared" si="35"/>
        <v>0</v>
      </c>
      <c r="AG42">
        <f t="shared" si="36"/>
        <v>-1.5511703332046527</v>
      </c>
      <c r="AH42">
        <f t="shared" si="37"/>
        <v>-53096.923397060367</v>
      </c>
      <c r="AI42">
        <f t="shared" si="38"/>
        <v>-53098.474567393569</v>
      </c>
      <c r="AJ42">
        <f t="shared" si="39"/>
        <v>1317.8214480185889</v>
      </c>
      <c r="AK42">
        <f t="shared" si="61"/>
        <v>183.79346463415371</v>
      </c>
      <c r="AL42">
        <f t="shared" si="40"/>
        <v>-51596.859654740831</v>
      </c>
      <c r="AN42">
        <f t="shared" si="41"/>
        <v>0</v>
      </c>
      <c r="AO42">
        <f t="shared" si="42"/>
        <v>0</v>
      </c>
      <c r="AP42">
        <f t="shared" si="43"/>
        <v>-4.7758529665300094E-2</v>
      </c>
      <c r="AQ42">
        <f t="shared" si="44"/>
        <v>-1634.7856434023943</v>
      </c>
      <c r="AR42">
        <f t="shared" si="45"/>
        <v>-1634.8334019320594</v>
      </c>
      <c r="AS42">
        <f t="shared" si="46"/>
        <v>40.5740190948204</v>
      </c>
      <c r="AT42">
        <f t="shared" si="47"/>
        <v>5.6587632222724009</v>
      </c>
      <c r="AU42">
        <f t="shared" si="48"/>
        <v>-1588.6006196149667</v>
      </c>
      <c r="AW42">
        <v>39</v>
      </c>
      <c r="AX42">
        <f>IF(Z42&gt;0, (R42*SUMPRODUCT(K42:$K$98, X42:$X$98)-K42*$AZ$3)/Z42, 0)</f>
        <v>10538.812593074523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0.196798</v>
      </c>
      <c r="Q43" s="5">
        <f t="shared" si="60"/>
        <v>12.5</v>
      </c>
      <c r="R43">
        <f t="shared" si="31"/>
        <v>2000000</v>
      </c>
      <c r="S43">
        <f t="shared" si="32"/>
        <v>2493.7337518842032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1307.7994753264638</v>
      </c>
      <c r="AC43">
        <f t="shared" si="33"/>
        <v>245.46148709903085</v>
      </c>
      <c r="AE43">
        <f t="shared" si="34"/>
        <v>0</v>
      </c>
      <c r="AF43">
        <f t="shared" si="35"/>
        <v>0</v>
      </c>
      <c r="AG43">
        <f t="shared" si="36"/>
        <v>-1.2303914106385969</v>
      </c>
      <c r="AH43">
        <f t="shared" si="37"/>
        <v>-48842.755077441478</v>
      </c>
      <c r="AI43">
        <f t="shared" si="38"/>
        <v>-48843.985468852115</v>
      </c>
      <c r="AJ43">
        <f t="shared" si="39"/>
        <v>1062.337988227433</v>
      </c>
      <c r="AK43">
        <f t="shared" si="61"/>
        <v>91.545963272852475</v>
      </c>
      <c r="AL43">
        <f t="shared" si="40"/>
        <v>-47690.101517351832</v>
      </c>
      <c r="AN43">
        <f t="shared" si="41"/>
        <v>0</v>
      </c>
      <c r="AO43">
        <f t="shared" si="42"/>
        <v>0</v>
      </c>
      <c r="AP43">
        <f t="shared" si="43"/>
        <v>-3.3823358256763719E-2</v>
      </c>
      <c r="AQ43">
        <f t="shared" si="44"/>
        <v>-1342.6833030102468</v>
      </c>
      <c r="AR43">
        <f t="shared" si="45"/>
        <v>-1342.7171263685036</v>
      </c>
      <c r="AS43">
        <f t="shared" si="46"/>
        <v>29.203583554713525</v>
      </c>
      <c r="AT43">
        <f t="shared" si="47"/>
        <v>2.5165909693169395</v>
      </c>
      <c r="AU43">
        <f t="shared" si="48"/>
        <v>-1310.9969518444732</v>
      </c>
      <c r="AW43">
        <v>40</v>
      </c>
      <c r="AX43">
        <f>IF(Z43&gt;0, (R43*SUMPRODUCT(K43:$K$98, X43:$X$98)-K43*$AZ$3)/Z43, 0)</f>
        <v>2493.7337518842032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0.22254599999999999</v>
      </c>
      <c r="Q44" s="5">
        <f t="shared" si="60"/>
        <v>12.5</v>
      </c>
      <c r="R44">
        <f t="shared" si="31"/>
        <v>2000000</v>
      </c>
      <c r="S44">
        <f t="shared" si="32"/>
        <v>-7758.7524876433417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245.46148709903085</v>
      </c>
      <c r="AC44">
        <f t="shared" si="33"/>
        <v>-586.10783807642838</v>
      </c>
      <c r="AE44">
        <f t="shared" si="34"/>
        <v>0</v>
      </c>
      <c r="AF44">
        <f t="shared" si="35"/>
        <v>0</v>
      </c>
      <c r="AG44">
        <f t="shared" si="36"/>
        <v>-0.94426880966023363</v>
      </c>
      <c r="AH44">
        <f t="shared" si="37"/>
        <v>-43810.989899516346</v>
      </c>
      <c r="AI44">
        <f t="shared" si="38"/>
        <v>-43811.934168326006</v>
      </c>
      <c r="AJ44">
        <f t="shared" si="39"/>
        <v>831.5693251754592</v>
      </c>
      <c r="AK44">
        <f t="shared" si="61"/>
        <v>17.18230409693216</v>
      </c>
      <c r="AL44">
        <f t="shared" si="40"/>
        <v>-42963.182539053618</v>
      </c>
      <c r="AN44">
        <f t="shared" si="41"/>
        <v>0</v>
      </c>
      <c r="AO44">
        <f t="shared" si="42"/>
        <v>0</v>
      </c>
      <c r="AP44">
        <f t="shared" si="43"/>
        <v>-2.3176671060344944E-2</v>
      </c>
      <c r="AQ44">
        <f t="shared" si="44"/>
        <v>-1075.3218695156768</v>
      </c>
      <c r="AR44">
        <f t="shared" si="45"/>
        <v>-1075.3450461867371</v>
      </c>
      <c r="AS44">
        <f t="shared" si="46"/>
        <v>20.410510774362489</v>
      </c>
      <c r="AT44">
        <f t="shared" si="47"/>
        <v>0.42173225043481466</v>
      </c>
      <c r="AU44">
        <f t="shared" si="48"/>
        <v>-1054.5128031619399</v>
      </c>
      <c r="AW44">
        <v>41</v>
      </c>
      <c r="AX44">
        <f>IF(Z44&gt;0, (R44*SUMPRODUCT(K44:$K$98, X44:$X$98)-K44*$AZ$3)/Z44, 0)</f>
        <v>-7758.7524876433417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0.252114</v>
      </c>
      <c r="Q45" s="5">
        <f t="shared" si="60"/>
        <v>12.5</v>
      </c>
      <c r="R45">
        <f t="shared" si="31"/>
        <v>2000000</v>
      </c>
      <c r="S45">
        <f t="shared" si="32"/>
        <v>-21619.230645765823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-586.10783807642838</v>
      </c>
      <c r="AC45">
        <f t="shared" si="33"/>
        <v>-1205.0779416681876</v>
      </c>
      <c r="AE45">
        <f t="shared" si="34"/>
        <v>0</v>
      </c>
      <c r="AF45">
        <f t="shared" si="35"/>
        <v>0</v>
      </c>
      <c r="AG45">
        <f t="shared" si="36"/>
        <v>-0.69676273488495111</v>
      </c>
      <c r="AH45">
        <f t="shared" si="37"/>
        <v>-38090.141868588827</v>
      </c>
      <c r="AI45">
        <f t="shared" si="38"/>
        <v>-38090.838631323713</v>
      </c>
      <c r="AJ45">
        <f t="shared" si="39"/>
        <v>618.9701035917592</v>
      </c>
      <c r="AK45">
        <f t="shared" si="61"/>
        <v>-41.02754866534999</v>
      </c>
      <c r="AL45">
        <f t="shared" si="40"/>
        <v>-37512.896076397301</v>
      </c>
      <c r="AN45">
        <f t="shared" si="41"/>
        <v>0</v>
      </c>
      <c r="AO45">
        <f t="shared" si="42"/>
        <v>0</v>
      </c>
      <c r="AP45">
        <f t="shared" si="43"/>
        <v>-1.5269411698244363E-2</v>
      </c>
      <c r="AQ45">
        <f t="shared" si="44"/>
        <v>-834.7376068154008</v>
      </c>
      <c r="AR45">
        <f t="shared" si="45"/>
        <v>-834.75287622709902</v>
      </c>
      <c r="AS45">
        <f t="shared" si="46"/>
        <v>13.564602220306925</v>
      </c>
      <c r="AT45">
        <f t="shared" si="47"/>
        <v>-0.8991102712237139</v>
      </c>
      <c r="AU45">
        <f t="shared" si="48"/>
        <v>-822.08738427801575</v>
      </c>
      <c r="AW45">
        <v>42</v>
      </c>
      <c r="AX45">
        <f>IF(Z45&gt;0, (R45*SUMPRODUCT(K45:$K$98, X45:$X$98)-K45*$AZ$3)/Z45, 0)</f>
        <v>-21619.230645765823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0.286269</v>
      </c>
      <c r="Q46" s="5">
        <f t="shared" si="60"/>
        <v>12.5</v>
      </c>
      <c r="R46">
        <f t="shared" si="31"/>
        <v>2000000</v>
      </c>
      <c r="S46">
        <f t="shared" si="32"/>
        <v>-41613.475679457093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-1205.0779416681876</v>
      </c>
      <c r="AC46">
        <f t="shared" si="33"/>
        <v>-1632.3586146229479</v>
      </c>
      <c r="AE46">
        <f t="shared" si="34"/>
        <v>0</v>
      </c>
      <c r="AF46">
        <f t="shared" si="35"/>
        <v>0</v>
      </c>
      <c r="AG46">
        <f t="shared" si="36"/>
        <v>-0.49033353618332159</v>
      </c>
      <c r="AH46">
        <f t="shared" si="37"/>
        <v>-31913.85141644481</v>
      </c>
      <c r="AI46">
        <f t="shared" si="38"/>
        <v>-31914.341749980995</v>
      </c>
      <c r="AJ46">
        <f t="shared" si="39"/>
        <v>427.28067295476035</v>
      </c>
      <c r="AK46">
        <f t="shared" si="61"/>
        <v>-84.355455916773138</v>
      </c>
      <c r="AL46">
        <f t="shared" si="40"/>
        <v>-31571.416532943007</v>
      </c>
      <c r="AN46">
        <f t="shared" si="41"/>
        <v>0</v>
      </c>
      <c r="AO46">
        <f t="shared" si="42"/>
        <v>0</v>
      </c>
      <c r="AP46">
        <f t="shared" si="43"/>
        <v>-9.5942485391225032E-3</v>
      </c>
      <c r="AQ46">
        <f t="shared" si="44"/>
        <v>-624.45131677781637</v>
      </c>
      <c r="AR46">
        <f t="shared" si="45"/>
        <v>-624.46091102635557</v>
      </c>
      <c r="AS46">
        <f t="shared" si="46"/>
        <v>8.3605070218138788</v>
      </c>
      <c r="AT46">
        <f t="shared" si="47"/>
        <v>-1.6505646666474987</v>
      </c>
      <c r="AU46">
        <f t="shared" si="48"/>
        <v>-617.75096867118918</v>
      </c>
      <c r="AW46">
        <v>43</v>
      </c>
      <c r="AX46">
        <f>IF(Z46&gt;0, (R46*SUMPRODUCT(K46:$K$98, X46:$X$98)-K46*$AZ$3)/Z46, 0)</f>
        <v>-41613.475679457093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0.32445800000000002</v>
      </c>
      <c r="Q47" s="5">
        <f t="shared" si="60"/>
        <v>12.5</v>
      </c>
      <c r="R47">
        <f t="shared" si="31"/>
        <v>2000000</v>
      </c>
      <c r="S47">
        <f t="shared" si="32"/>
        <v>-72509.623318849801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-1632.3586146229479</v>
      </c>
      <c r="AC47">
        <f t="shared" si="33"/>
        <v>-1893.0090975966216</v>
      </c>
      <c r="AE47">
        <f t="shared" si="34"/>
        <v>0</v>
      </c>
      <c r="AF47">
        <f t="shared" si="35"/>
        <v>0</v>
      </c>
      <c r="AG47">
        <f t="shared" si="36"/>
        <v>-0.32633756233852024</v>
      </c>
      <c r="AH47">
        <f t="shared" si="37"/>
        <v>-25454.822157274906</v>
      </c>
      <c r="AI47">
        <f t="shared" si="38"/>
        <v>-25455.148494837245</v>
      </c>
      <c r="AJ47">
        <f t="shared" si="39"/>
        <v>260.65048297367366</v>
      </c>
      <c r="AK47">
        <f t="shared" si="61"/>
        <v>-114.26510302360637</v>
      </c>
      <c r="AL47">
        <f t="shared" si="40"/>
        <v>-25308.763114887177</v>
      </c>
      <c r="AN47">
        <f t="shared" si="41"/>
        <v>0</v>
      </c>
      <c r="AO47">
        <f t="shared" si="42"/>
        <v>0</v>
      </c>
      <c r="AP47">
        <f t="shared" si="43"/>
        <v>-5.7012280010934543E-3</v>
      </c>
      <c r="AQ47">
        <f t="shared" si="44"/>
        <v>-444.70438464380129</v>
      </c>
      <c r="AR47">
        <f t="shared" si="45"/>
        <v>-444.71008587180239</v>
      </c>
      <c r="AS47">
        <f t="shared" si="46"/>
        <v>4.5536524247445884</v>
      </c>
      <c r="AT47">
        <f t="shared" si="47"/>
        <v>-1.9962501412272056</v>
      </c>
      <c r="AU47">
        <f t="shared" si="48"/>
        <v>-442.15268358828502</v>
      </c>
      <c r="AW47">
        <v>44</v>
      </c>
      <c r="AX47">
        <f>IF(Z47&gt;0, (R47*SUMPRODUCT(K47:$K$98, X47:$X$98)-K47*$AZ$3)/Z47, 0)</f>
        <v>-72509.623318849801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0.36696200000000001</v>
      </c>
      <c r="Q48" s="5">
        <f t="shared" si="60"/>
        <v>12.5</v>
      </c>
      <c r="R48">
        <f t="shared" si="31"/>
        <v>2000000</v>
      </c>
      <c r="S48">
        <f t="shared" si="32"/>
        <v>-123751.00566338007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-1893.0090975966216</v>
      </c>
      <c r="AC48">
        <f t="shared" si="33"/>
        <v>-2012.8913092010093</v>
      </c>
      <c r="AE48">
        <f t="shared" si="34"/>
        <v>0</v>
      </c>
      <c r="AF48">
        <f t="shared" si="35"/>
        <v>0</v>
      </c>
      <c r="AG48">
        <f t="shared" si="36"/>
        <v>-0.20332070216426698</v>
      </c>
      <c r="AH48">
        <f t="shared" si="37"/>
        <v>-19160.557528138892</v>
      </c>
      <c r="AI48">
        <f t="shared" si="38"/>
        <v>-19160.760848841055</v>
      </c>
      <c r="AJ48">
        <f t="shared" si="39"/>
        <v>119.88221160438775</v>
      </c>
      <c r="AK48">
        <f t="shared" si="61"/>
        <v>-132.51063683176352</v>
      </c>
      <c r="AL48">
        <f t="shared" si="40"/>
        <v>-19173.389274068431</v>
      </c>
      <c r="AN48">
        <f t="shared" si="41"/>
        <v>0</v>
      </c>
      <c r="AO48">
        <f t="shared" si="42"/>
        <v>0</v>
      </c>
      <c r="AP48">
        <f t="shared" si="43"/>
        <v>-3.1715015101296999E-3</v>
      </c>
      <c r="AQ48">
        <f t="shared" si="44"/>
        <v>-298.87628996246519</v>
      </c>
      <c r="AR48">
        <f t="shared" si="45"/>
        <v>-298.8794614639753</v>
      </c>
      <c r="AS48">
        <f t="shared" si="46"/>
        <v>1.8699847634493572</v>
      </c>
      <c r="AT48">
        <f t="shared" si="47"/>
        <v>-2.0669694740708273</v>
      </c>
      <c r="AU48">
        <f t="shared" si="48"/>
        <v>-299.07644617459681</v>
      </c>
      <c r="AW48">
        <v>45</v>
      </c>
      <c r="AX48">
        <f>IF(Z48&gt;0, (R48*SUMPRODUCT(K48:$K$98, X48:$X$98)-K48*$AZ$3)/Z48, 0)</f>
        <v>-123751.00566338007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0.41335300000000003</v>
      </c>
      <c r="Q49" s="5">
        <f t="shared" si="60"/>
        <v>12.5</v>
      </c>
      <c r="R49">
        <f t="shared" si="31"/>
        <v>2000000</v>
      </c>
      <c r="S49">
        <f t="shared" si="32"/>
        <v>-215548.67362536953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-2012.8913092010093</v>
      </c>
      <c r="AC49">
        <f t="shared" si="33"/>
        <v>-2021.747801806855</v>
      </c>
      <c r="AE49">
        <f t="shared" si="34"/>
        <v>0</v>
      </c>
      <c r="AF49">
        <f t="shared" si="35"/>
        <v>0</v>
      </c>
      <c r="AG49">
        <f t="shared" si="36"/>
        <v>-0.11724427294091805</v>
      </c>
      <c r="AH49">
        <f t="shared" si="37"/>
        <v>-13446.915552273</v>
      </c>
      <c r="AI49">
        <f t="shared" si="38"/>
        <v>-13447.03279654594</v>
      </c>
      <c r="AJ49">
        <f t="shared" si="39"/>
        <v>8.8564926058456876</v>
      </c>
      <c r="AK49">
        <f t="shared" si="61"/>
        <v>-140.90239164407066</v>
      </c>
      <c r="AL49">
        <f t="shared" si="40"/>
        <v>-13579.078695584165</v>
      </c>
      <c r="AN49">
        <f t="shared" si="41"/>
        <v>0</v>
      </c>
      <c r="AO49">
        <f t="shared" si="42"/>
        <v>0</v>
      </c>
      <c r="AP49">
        <f t="shared" si="43"/>
        <v>-1.6328900279569292E-3</v>
      </c>
      <c r="AQ49">
        <f t="shared" si="44"/>
        <v>-187.27852338809166</v>
      </c>
      <c r="AR49">
        <f t="shared" si="45"/>
        <v>-187.28015627811962</v>
      </c>
      <c r="AS49">
        <f t="shared" si="46"/>
        <v>0.12334656607105454</v>
      </c>
      <c r="AT49">
        <f t="shared" si="47"/>
        <v>-1.9623825067073946</v>
      </c>
      <c r="AU49">
        <f t="shared" si="48"/>
        <v>-189.11919221875596</v>
      </c>
      <c r="AW49">
        <v>46</v>
      </c>
      <c r="AX49">
        <f>IF(Z49&gt;0, (R49*SUMPRODUCT(K49:$K$98, X49:$X$98)-K49*$AZ$3)/Z49, 0)</f>
        <v>-215548.67362536953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0.46434700000000001</v>
      </c>
      <c r="Q50" s="5">
        <f t="shared" si="60"/>
        <v>12.5</v>
      </c>
      <c r="R50">
        <f t="shared" si="31"/>
        <v>2000000</v>
      </c>
      <c r="S50">
        <f t="shared" si="32"/>
        <v>-395522.93638443737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-2021.747801806855</v>
      </c>
      <c r="AC50">
        <f t="shared" si="33"/>
        <v>-1950.0800775551086</v>
      </c>
      <c r="AE50">
        <f t="shared" si="34"/>
        <v>0</v>
      </c>
      <c r="AF50">
        <f t="shared" si="35"/>
        <v>0</v>
      </c>
      <c r="AG50">
        <f t="shared" si="36"/>
        <v>-6.1629803804212395E-2</v>
      </c>
      <c r="AH50">
        <f t="shared" si="37"/>
        <v>-8710.7242251674361</v>
      </c>
      <c r="AI50">
        <f t="shared" si="38"/>
        <v>-8710.78585497124</v>
      </c>
      <c r="AJ50">
        <f t="shared" si="39"/>
        <v>-71.667724251746449</v>
      </c>
      <c r="AK50">
        <f t="shared" si="61"/>
        <v>-141.52234612647987</v>
      </c>
      <c r="AL50">
        <f t="shared" si="40"/>
        <v>-8923.9759253494667</v>
      </c>
      <c r="AN50">
        <f t="shared" si="41"/>
        <v>0</v>
      </c>
      <c r="AO50">
        <f t="shared" si="42"/>
        <v>0</v>
      </c>
      <c r="AP50">
        <f t="shared" si="43"/>
        <v>-7.6636923380861031E-4</v>
      </c>
      <c r="AQ50">
        <f t="shared" si="44"/>
        <v>-108.31822654453087</v>
      </c>
      <c r="AR50">
        <f t="shared" si="45"/>
        <v>-108.31899291376467</v>
      </c>
      <c r="AS50">
        <f t="shared" si="46"/>
        <v>-0.89119120187534395</v>
      </c>
      <c r="AT50">
        <f t="shared" si="47"/>
        <v>-1.7598363985110432</v>
      </c>
      <c r="AU50">
        <f t="shared" si="48"/>
        <v>-110.97002051415107</v>
      </c>
      <c r="AW50">
        <v>47</v>
      </c>
      <c r="AX50">
        <f>IF(Z50&gt;0, (R50*SUMPRODUCT(K50:$K$98, X50:$X$98)-K50*$AZ$3)/Z50, 0)</f>
        <v>-395522.93638443737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0.52171199999999995</v>
      </c>
      <c r="Q51" s="5">
        <f t="shared" si="60"/>
        <v>12.5</v>
      </c>
      <c r="R51">
        <f t="shared" si="31"/>
        <v>2000000</v>
      </c>
      <c r="S51">
        <f t="shared" si="32"/>
        <v>-791391.5435946876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-1950.0800775551086</v>
      </c>
      <c r="AC51">
        <f t="shared" si="33"/>
        <v>-1827.1962972783549</v>
      </c>
      <c r="AE51">
        <f t="shared" si="34"/>
        <v>0</v>
      </c>
      <c r="AF51">
        <f t="shared" si="35"/>
        <v>0</v>
      </c>
      <c r="AG51">
        <f t="shared" si="36"/>
        <v>-2.8860497563867014E-2</v>
      </c>
      <c r="AH51">
        <f t="shared" si="37"/>
        <v>-5144.4813123685208</v>
      </c>
      <c r="AI51">
        <f t="shared" si="38"/>
        <v>-5144.5101728660848</v>
      </c>
      <c r="AJ51">
        <f t="shared" si="39"/>
        <v>-122.88378027675367</v>
      </c>
      <c r="AK51">
        <f t="shared" si="61"/>
        <v>-136.50560542885762</v>
      </c>
      <c r="AL51">
        <f t="shared" si="40"/>
        <v>-5403.8995585716966</v>
      </c>
      <c r="AN51">
        <f t="shared" si="41"/>
        <v>0</v>
      </c>
      <c r="AO51">
        <f t="shared" si="42"/>
        <v>0</v>
      </c>
      <c r="AP51">
        <f t="shared" si="43"/>
        <v>-3.2042992478729151E-4</v>
      </c>
      <c r="AQ51">
        <f t="shared" si="44"/>
        <v>-57.117717958393953</v>
      </c>
      <c r="AR51">
        <f t="shared" si="45"/>
        <v>-57.118038388318737</v>
      </c>
      <c r="AS51">
        <f t="shared" si="46"/>
        <v>-1.3643437845976727</v>
      </c>
      <c r="AT51">
        <f t="shared" si="47"/>
        <v>-1.5155830485533652</v>
      </c>
      <c r="AU51">
        <f t="shared" si="48"/>
        <v>-59.997965221469784</v>
      </c>
      <c r="AW51">
        <v>48</v>
      </c>
      <c r="AX51">
        <f>IF(Z51&gt;0, (R51*SUMPRODUCT(K51:$K$98, X51:$X$98)-K51*$AZ$3)/Z51, 0)</f>
        <v>-791391.5435946876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0.58618000000000003</v>
      </c>
      <c r="Q52" s="5">
        <f t="shared" si="60"/>
        <v>12.5</v>
      </c>
      <c r="R52">
        <f t="shared" si="31"/>
        <v>2000000</v>
      </c>
      <c r="S52">
        <f t="shared" si="32"/>
        <v>-1799617.5384791463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-1827.1962972783549</v>
      </c>
      <c r="AC52">
        <f t="shared" si="33"/>
        <v>-1677.8836520034597</v>
      </c>
      <c r="AE52">
        <f t="shared" si="34"/>
        <v>0</v>
      </c>
      <c r="AF52">
        <f t="shared" si="35"/>
        <v>0</v>
      </c>
      <c r="AG52">
        <f t="shared" si="36"/>
        <v>-1.1654446126240775E-2</v>
      </c>
      <c r="AH52">
        <f t="shared" si="37"/>
        <v>-2706.7914339180111</v>
      </c>
      <c r="AI52">
        <f t="shared" si="38"/>
        <v>-2706.8030883641372</v>
      </c>
      <c r="AJ52">
        <f t="shared" si="39"/>
        <v>-149.3126452748952</v>
      </c>
      <c r="AK52">
        <f t="shared" si="61"/>
        <v>-127.90374080948486</v>
      </c>
      <c r="AL52">
        <f t="shared" si="40"/>
        <v>-2984.0194744485175</v>
      </c>
      <c r="AN52">
        <f t="shared" si="41"/>
        <v>0</v>
      </c>
      <c r="AO52">
        <f t="shared" si="42"/>
        <v>0</v>
      </c>
      <c r="AP52">
        <f t="shared" si="43"/>
        <v>-1.1553215377464645E-4</v>
      </c>
      <c r="AQ52">
        <f t="shared" si="44"/>
        <v>-26.832801901687795</v>
      </c>
      <c r="AR52">
        <f t="shared" si="45"/>
        <v>-26.832917433841569</v>
      </c>
      <c r="AS52">
        <f t="shared" si="46"/>
        <v>-1.4801571269489984</v>
      </c>
      <c r="AT52">
        <f t="shared" si="47"/>
        <v>-1.2679276639567214</v>
      </c>
      <c r="AU52">
        <f t="shared" si="48"/>
        <v>-29.581002224747291</v>
      </c>
      <c r="AW52">
        <v>49</v>
      </c>
      <c r="AX52">
        <f>IF(Z52&gt;0, (R52*SUMPRODUCT(K52:$K$98, X52:$X$98)-K52*$AZ$3)/Z52, 0)</f>
        <v>-1799617.5384791463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0.65888599999999997</v>
      </c>
      <c r="Q53" s="5">
        <f t="shared" si="60"/>
        <v>12.5</v>
      </c>
      <c r="R53">
        <f t="shared" si="31"/>
        <v>2000000</v>
      </c>
      <c r="S53">
        <f t="shared" si="32"/>
        <v>-4924926.2149728565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-1677.8836520034597</v>
      </c>
      <c r="AC53">
        <f t="shared" si="33"/>
        <v>-1520.4036295897101</v>
      </c>
      <c r="AE53">
        <f t="shared" si="34"/>
        <v>0</v>
      </c>
      <c r="AF53">
        <f t="shared" si="35"/>
        <v>0</v>
      </c>
      <c r="AG53">
        <f t="shared" si="36"/>
        <v>-3.8589502746440886E-3</v>
      </c>
      <c r="AH53">
        <f t="shared" si="37"/>
        <v>-1228.6322224534847</v>
      </c>
      <c r="AI53">
        <f t="shared" si="38"/>
        <v>-1228.6360814037594</v>
      </c>
      <c r="AJ53">
        <f t="shared" si="39"/>
        <v>-157.48002241374957</v>
      </c>
      <c r="AK53">
        <f t="shared" si="61"/>
        <v>-117.45185564024219</v>
      </c>
      <c r="AL53">
        <f t="shared" si="40"/>
        <v>-1503.5679594577512</v>
      </c>
      <c r="AN53">
        <f t="shared" si="41"/>
        <v>0</v>
      </c>
      <c r="AO53">
        <f t="shared" si="42"/>
        <v>0</v>
      </c>
      <c r="AP53">
        <f t="shared" si="43"/>
        <v>-3.415563711155204E-5</v>
      </c>
      <c r="AQ53">
        <f t="shared" si="44"/>
        <v>-10.874645524565954</v>
      </c>
      <c r="AR53">
        <f t="shared" si="45"/>
        <v>-10.874679680203068</v>
      </c>
      <c r="AS53">
        <f t="shared" si="46"/>
        <v>-1.393858462811937</v>
      </c>
      <c r="AT53">
        <f t="shared" si="47"/>
        <v>-1.0395684509556171</v>
      </c>
      <c r="AU53">
        <f t="shared" si="48"/>
        <v>-13.308106593970621</v>
      </c>
      <c r="AW53">
        <v>50</v>
      </c>
      <c r="AX53">
        <f>IF(Z53&gt;0, (R53*SUMPRODUCT(K53:$K$98, X53:$X$98)-K53*$AZ$3)/Z53, 0)</f>
        <v>-4924926.2149728565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0.73742600000000003</v>
      </c>
      <c r="Q54" s="5">
        <f t="shared" si="60"/>
        <v>12.5</v>
      </c>
      <c r="R54">
        <f t="shared" si="31"/>
        <v>2000000</v>
      </c>
      <c r="S54">
        <f t="shared" si="32"/>
        <v>-17527888.194703363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-1520.4036295897101</v>
      </c>
      <c r="AC54">
        <f t="shared" si="33"/>
        <v>-1366.7132534040647</v>
      </c>
      <c r="AE54">
        <f t="shared" si="34"/>
        <v>0</v>
      </c>
      <c r="AF54">
        <f t="shared" si="35"/>
        <v>0</v>
      </c>
      <c r="AG54">
        <f t="shared" si="36"/>
        <v>-9.7467050666795582E-4</v>
      </c>
      <c r="AH54">
        <f t="shared" si="37"/>
        <v>-455.31044243675069</v>
      </c>
      <c r="AI54">
        <f t="shared" si="38"/>
        <v>-455.31141710725734</v>
      </c>
      <c r="AJ54">
        <f t="shared" si="39"/>
        <v>-153.69037618564539</v>
      </c>
      <c r="AK54">
        <f t="shared" si="61"/>
        <v>-106.42825407127972</v>
      </c>
      <c r="AL54">
        <f t="shared" si="40"/>
        <v>-715.43004736418243</v>
      </c>
      <c r="AN54">
        <f t="shared" si="41"/>
        <v>0</v>
      </c>
      <c r="AO54">
        <f t="shared" si="42"/>
        <v>0</v>
      </c>
      <c r="AP54">
        <f t="shared" si="43"/>
        <v>-7.7025231141188778E-6</v>
      </c>
      <c r="AQ54">
        <f t="shared" si="44"/>
        <v>-3.598179264660482</v>
      </c>
      <c r="AR54">
        <f t="shared" si="45"/>
        <v>-3.598186967183596</v>
      </c>
      <c r="AS54">
        <f t="shared" si="46"/>
        <v>-1.2145680687872187</v>
      </c>
      <c r="AT54">
        <f t="shared" si="47"/>
        <v>-0.84106996299891224</v>
      </c>
      <c r="AU54">
        <f t="shared" si="48"/>
        <v>-5.6538249989697267</v>
      </c>
      <c r="AW54">
        <v>51</v>
      </c>
      <c r="AX54">
        <f>IF(Z54&gt;0, (R54*SUMPRODUCT(K54:$K$98, X54:$X$98)-K54*$AZ$3)/Z54, 0)</f>
        <v>-17527888.194703363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0.819492</v>
      </c>
      <c r="Q55" s="5">
        <f t="shared" si="60"/>
        <v>12.5</v>
      </c>
      <c r="R55">
        <f t="shared" si="31"/>
        <v>2000000</v>
      </c>
      <c r="S55">
        <f t="shared" si="32"/>
        <v>-92017033.573340029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-1366.7132534040647</v>
      </c>
      <c r="AC55">
        <f t="shared" si="33"/>
        <v>-1223.3783775703218</v>
      </c>
      <c r="AE55">
        <f t="shared" si="34"/>
        <v>0</v>
      </c>
      <c r="AF55">
        <f t="shared" si="35"/>
        <v>0</v>
      </c>
      <c r="AG55">
        <f t="shared" si="36"/>
        <v>-1.6618911875093982E-4</v>
      </c>
      <c r="AH55">
        <f t="shared" si="37"/>
        <v>-127.79754925605383</v>
      </c>
      <c r="AI55">
        <f t="shared" si="38"/>
        <v>-127.79771544517257</v>
      </c>
      <c r="AJ55">
        <f t="shared" si="39"/>
        <v>-143.3348758337429</v>
      </c>
      <c r="AK55">
        <f t="shared" si="61"/>
        <v>-95.669927738284542</v>
      </c>
      <c r="AL55">
        <f t="shared" si="40"/>
        <v>-366.80251901719998</v>
      </c>
      <c r="AN55">
        <f t="shared" si="41"/>
        <v>0</v>
      </c>
      <c r="AO55">
        <f t="shared" si="42"/>
        <v>0</v>
      </c>
      <c r="AP55">
        <f t="shared" si="43"/>
        <v>-1.1726266170912334E-6</v>
      </c>
      <c r="AQ55">
        <f t="shared" si="44"/>
        <v>-0.90173658169078663</v>
      </c>
      <c r="AR55">
        <f t="shared" si="45"/>
        <v>-0.90173775431740366</v>
      </c>
      <c r="AS55">
        <f t="shared" si="46"/>
        <v>-1.0113676023037665</v>
      </c>
      <c r="AT55">
        <f t="shared" si="47"/>
        <v>-0.67504481980697029</v>
      </c>
      <c r="AU55">
        <f t="shared" si="48"/>
        <v>-2.5881501764281403</v>
      </c>
      <c r="AW55">
        <v>52</v>
      </c>
      <c r="AX55">
        <f>IF(Z55&gt;0, (R55*SUMPRODUCT(K55:$K$98, X55:$X$98)-K55*$AZ$3)/Z55, 0)</f>
        <v>-92017033.573340029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0.82196330200000001</v>
      </c>
      <c r="Q56" s="5">
        <f t="shared" si="60"/>
        <v>12.5</v>
      </c>
      <c r="R56">
        <f t="shared" si="31"/>
        <v>2000000</v>
      </c>
      <c r="S56">
        <f t="shared" si="32"/>
        <v>-489281917.04429805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-1223.3783775703218</v>
      </c>
      <c r="AC56">
        <f t="shared" si="33"/>
        <v>-1093.0898863855809</v>
      </c>
      <c r="AE56">
        <f t="shared" si="34"/>
        <v>0</v>
      </c>
      <c r="AF56">
        <f t="shared" si="35"/>
        <v>0</v>
      </c>
      <c r="AG56">
        <f t="shared" si="36"/>
        <v>-2.7925870758437818E-5</v>
      </c>
      <c r="AH56">
        <f t="shared" si="37"/>
        <v>-21.856217088798818</v>
      </c>
      <c r="AI56">
        <f t="shared" si="38"/>
        <v>-21.856245014669575</v>
      </c>
      <c r="AJ56">
        <f t="shared" si="39"/>
        <v>-130.28849118474091</v>
      </c>
      <c r="AK56">
        <f t="shared" si="61"/>
        <v>-85.636486429922542</v>
      </c>
      <c r="AL56">
        <f t="shared" si="40"/>
        <v>-237.78122262933303</v>
      </c>
      <c r="AN56">
        <f t="shared" si="41"/>
        <v>0</v>
      </c>
      <c r="AO56">
        <f t="shared" si="42"/>
        <v>0</v>
      </c>
      <c r="AP56">
        <f t="shared" si="43"/>
        <v>-1.759324149311797E-7</v>
      </c>
      <c r="AQ56">
        <f t="shared" si="44"/>
        <v>-0.13769372088534282</v>
      </c>
      <c r="AR56">
        <f t="shared" si="45"/>
        <v>-0.13769389681775776</v>
      </c>
      <c r="AS56">
        <f t="shared" si="46"/>
        <v>-0.8208148311703154</v>
      </c>
      <c r="AT56">
        <f t="shared" si="47"/>
        <v>-0.53950811396938092</v>
      </c>
      <c r="AU56">
        <f t="shared" si="48"/>
        <v>-1.498016841957454</v>
      </c>
      <c r="AW56">
        <v>53</v>
      </c>
      <c r="AX56">
        <f>IF(Z56&gt;0, (R56*SUMPRODUCT(K56:$K$98, X56:$X$98)-K56*$AZ$3)/Z56, 0)</f>
        <v>-489281917.04429805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0.82463276399999996</v>
      </c>
      <c r="Q57" s="5">
        <f t="shared" si="60"/>
        <v>12.5</v>
      </c>
      <c r="R57">
        <f t="shared" si="31"/>
        <v>2000000</v>
      </c>
      <c r="S57">
        <f t="shared" si="32"/>
        <v>-2642075472.7685399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-1093.0898863855809</v>
      </c>
      <c r="AC57">
        <f t="shared" si="33"/>
        <v>-976.09344817215265</v>
      </c>
      <c r="AE57">
        <f t="shared" si="34"/>
        <v>0</v>
      </c>
      <c r="AF57">
        <f t="shared" si="35"/>
        <v>0</v>
      </c>
      <c r="AG57">
        <f t="shared" si="36"/>
        <v>-4.6180240602160858E-6</v>
      </c>
      <c r="AH57">
        <f t="shared" si="37"/>
        <v>-3.6845740785019769</v>
      </c>
      <c r="AI57">
        <f t="shared" si="38"/>
        <v>-3.684578696526037</v>
      </c>
      <c r="AJ57">
        <f t="shared" si="39"/>
        <v>-116.99643821342829</v>
      </c>
      <c r="AK57">
        <f t="shared" si="61"/>
        <v>-76.516292046990671</v>
      </c>
      <c r="AL57">
        <f t="shared" si="40"/>
        <v>-197.19730895694499</v>
      </c>
      <c r="AN57">
        <f t="shared" si="41"/>
        <v>0</v>
      </c>
      <c r="AO57">
        <f t="shared" si="42"/>
        <v>0</v>
      </c>
      <c r="AP57">
        <f t="shared" si="43"/>
        <v>-2.5976301053548497E-8</v>
      </c>
      <c r="AQ57">
        <f t="shared" si="44"/>
        <v>-2.0725661943127655E-2</v>
      </c>
      <c r="AR57">
        <f t="shared" si="45"/>
        <v>-2.0725687919428706E-2</v>
      </c>
      <c r="AS57">
        <f t="shared" si="46"/>
        <v>-0.65810282960775479</v>
      </c>
      <c r="AT57">
        <f t="shared" si="47"/>
        <v>-0.43040274623880242</v>
      </c>
      <c r="AU57">
        <f t="shared" si="48"/>
        <v>-1.109231263765986</v>
      </c>
      <c r="AW57">
        <v>54</v>
      </c>
      <c r="AX57">
        <f>IF(Z57&gt;0, (R57*SUMPRODUCT(K57:$K$98, X57:$X$98)-K57*$AZ$3)/Z57, 0)</f>
        <v>-2642075472.7685399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0.82757423799999996</v>
      </c>
      <c r="Q58" s="5">
        <f t="shared" si="60"/>
        <v>12.5</v>
      </c>
      <c r="R58">
        <f t="shared" si="31"/>
        <v>2000000</v>
      </c>
      <c r="S58">
        <f t="shared" si="32"/>
        <v>-14523835235.162853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-976.09344817215265</v>
      </c>
      <c r="AC58">
        <f t="shared" si="33"/>
        <v>-871.53012746417278</v>
      </c>
      <c r="AE58">
        <f t="shared" si="34"/>
        <v>0</v>
      </c>
      <c r="AF58">
        <f t="shared" si="35"/>
        <v>0</v>
      </c>
      <c r="AG58">
        <f t="shared" si="36"/>
        <v>-7.5008607691493166E-7</v>
      </c>
      <c r="AH58">
        <f t="shared" si="37"/>
        <v>-0.61148123883183902</v>
      </c>
      <c r="AI58">
        <f t="shared" si="38"/>
        <v>-0.61148198891791594</v>
      </c>
      <c r="AJ58">
        <f t="shared" si="39"/>
        <v>-104.56332070797987</v>
      </c>
      <c r="AK58">
        <f t="shared" si="61"/>
        <v>-68.326541372050698</v>
      </c>
      <c r="AL58">
        <f t="shared" si="40"/>
        <v>-173.50134406894847</v>
      </c>
      <c r="AN58">
        <f t="shared" si="41"/>
        <v>0</v>
      </c>
      <c r="AO58">
        <f t="shared" si="42"/>
        <v>0</v>
      </c>
      <c r="AP58">
        <f t="shared" si="43"/>
        <v>-3.7671611540750151E-9</v>
      </c>
      <c r="AQ58">
        <f t="shared" si="44"/>
        <v>-3.0710453643498568E-3</v>
      </c>
      <c r="AR58">
        <f t="shared" si="45"/>
        <v>-3.0710491315110106E-3</v>
      </c>
      <c r="AS58">
        <f t="shared" si="46"/>
        <v>-0.5251489022864011</v>
      </c>
      <c r="AT58">
        <f t="shared" si="47"/>
        <v>-0.34315673943416042</v>
      </c>
      <c r="AU58">
        <f t="shared" si="48"/>
        <v>-0.87137669085207248</v>
      </c>
      <c r="AW58">
        <v>55</v>
      </c>
      <c r="AX58">
        <f>IF(Z58&gt;0, (R58*SUMPRODUCT(K58:$K$98, X58:$X$98)-K58*$AZ$3)/Z58, 0)</f>
        <v>-14523835235.162853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0.83082719400000005</v>
      </c>
      <c r="Q59" s="5">
        <f t="shared" si="60"/>
        <v>12.5</v>
      </c>
      <c r="R59">
        <f t="shared" si="31"/>
        <v>2000000</v>
      </c>
      <c r="S59">
        <f t="shared" si="32"/>
        <v>-81469662572.589813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-871.53012746417278</v>
      </c>
      <c r="AC59">
        <f t="shared" si="33"/>
        <v>-778.15458567924884</v>
      </c>
      <c r="AE59">
        <f t="shared" si="34"/>
        <v>0</v>
      </c>
      <c r="AF59">
        <f t="shared" si="35"/>
        <v>0</v>
      </c>
      <c r="AG59">
        <f t="shared" si="36"/>
        <v>-1.1939330560408144E-7</v>
      </c>
      <c r="AH59">
        <f t="shared" si="37"/>
        <v>-9.971070568667216E-2</v>
      </c>
      <c r="AI59">
        <f t="shared" si="38"/>
        <v>-9.9710825079977763E-2</v>
      </c>
      <c r="AJ59">
        <f t="shared" si="39"/>
        <v>-93.375541784923939</v>
      </c>
      <c r="AK59">
        <f t="shared" si="61"/>
        <v>-61.007108922492101</v>
      </c>
      <c r="AL59">
        <f t="shared" si="40"/>
        <v>-154.48236153249601</v>
      </c>
      <c r="AN59">
        <f t="shared" si="41"/>
        <v>0</v>
      </c>
      <c r="AO59">
        <f t="shared" si="42"/>
        <v>0</v>
      </c>
      <c r="AP59">
        <f t="shared" si="43"/>
        <v>-5.3538358173956981E-10</v>
      </c>
      <c r="AQ59">
        <f t="shared" si="44"/>
        <v>-4.4712284728370678E-4</v>
      </c>
      <c r="AR59">
        <f t="shared" si="45"/>
        <v>-4.4712338266728849E-4</v>
      </c>
      <c r="AS59">
        <f t="shared" si="46"/>
        <v>-0.41871469890834889</v>
      </c>
      <c r="AT59">
        <f t="shared" si="47"/>
        <v>-0.27356813953045739</v>
      </c>
      <c r="AU59">
        <f t="shared" si="48"/>
        <v>-0.69272996182147351</v>
      </c>
      <c r="AW59">
        <v>56</v>
      </c>
      <c r="AX59">
        <f>IF(Z59&gt;0, (R59*SUMPRODUCT(K59:$K$98, X59:$X$98)-K59*$AZ$3)/Z59, 0)</f>
        <v>-81469662572.589813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0.83405797299999995</v>
      </c>
      <c r="Q60" s="5">
        <f t="shared" si="60"/>
        <v>12.5</v>
      </c>
      <c r="R60">
        <f t="shared" si="31"/>
        <v>2000000</v>
      </c>
      <c r="S60">
        <f t="shared" si="32"/>
        <v>-466460597687.98676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-778.15458567924884</v>
      </c>
      <c r="AC60">
        <f t="shared" si="33"/>
        <v>-694.7812713464815</v>
      </c>
      <c r="AE60">
        <f t="shared" si="34"/>
        <v>0</v>
      </c>
      <c r="AF60">
        <f t="shared" si="35"/>
        <v>0</v>
      </c>
      <c r="AG60">
        <f t="shared" si="36"/>
        <v>-1.861843408613093E-8</v>
      </c>
      <c r="AH60">
        <f t="shared" si="37"/>
        <v>-1.5932950153905549E-2</v>
      </c>
      <c r="AI60">
        <f t="shared" si="38"/>
        <v>-1.5932968772339635E-2</v>
      </c>
      <c r="AJ60">
        <f t="shared" si="39"/>
        <v>-83.373314332767336</v>
      </c>
      <c r="AK60">
        <f t="shared" si="61"/>
        <v>-54.47082099754742</v>
      </c>
      <c r="AL60">
        <f t="shared" si="40"/>
        <v>-137.86006829908709</v>
      </c>
      <c r="AN60">
        <f t="shared" si="41"/>
        <v>0</v>
      </c>
      <c r="AO60">
        <f t="shared" si="42"/>
        <v>0</v>
      </c>
      <c r="AP60">
        <f t="shared" si="43"/>
        <v>-7.4543572284811393E-11</v>
      </c>
      <c r="AQ60">
        <f t="shared" si="44"/>
        <v>-6.3791563566169331E-5</v>
      </c>
      <c r="AR60">
        <f t="shared" si="45"/>
        <v>-6.3791638109741614E-5</v>
      </c>
      <c r="AS60">
        <f t="shared" si="46"/>
        <v>-0.3338059825460038</v>
      </c>
      <c r="AT60">
        <f t="shared" si="47"/>
        <v>-0.21808759875613654</v>
      </c>
      <c r="AU60">
        <f t="shared" si="48"/>
        <v>-0.55195737294025005</v>
      </c>
      <c r="AW60">
        <v>57</v>
      </c>
      <c r="AX60">
        <f>IF(Z60&gt;0, (R60*SUMPRODUCT(K60:$K$98, X60:$X$98)-K60*$AZ$3)/Z60, 0)</f>
        <v>-466460597687.98676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0.83754713300000005</v>
      </c>
      <c r="Q61" s="5">
        <f t="shared" si="60"/>
        <v>12.5</v>
      </c>
      <c r="R61">
        <f t="shared" si="31"/>
        <v>2000000</v>
      </c>
      <c r="S61">
        <f t="shared" si="32"/>
        <v>-2731878528751.3135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-694.7812713464815</v>
      </c>
      <c r="AC61">
        <f t="shared" si="33"/>
        <v>-620.34047669553195</v>
      </c>
      <c r="AE61">
        <f t="shared" si="34"/>
        <v>0</v>
      </c>
      <c r="AF61">
        <f t="shared" si="35"/>
        <v>0</v>
      </c>
      <c r="AG61">
        <f t="shared" si="36"/>
        <v>-2.8384336554811841E-9</v>
      </c>
      <c r="AH61">
        <f t="shared" si="37"/>
        <v>-2.4950105743661499E-3</v>
      </c>
      <c r="AI61">
        <f t="shared" si="38"/>
        <v>-2.4950134127998055E-3</v>
      </c>
      <c r="AJ61">
        <f t="shared" si="39"/>
        <v>-74.440794650949556</v>
      </c>
      <c r="AK61">
        <f t="shared" si="61"/>
        <v>-48.634688994253708</v>
      </c>
      <c r="AL61">
        <f t="shared" si="40"/>
        <v>-123.07797865861606</v>
      </c>
      <c r="AN61">
        <f t="shared" si="41"/>
        <v>0</v>
      </c>
      <c r="AO61">
        <f t="shared" si="42"/>
        <v>0</v>
      </c>
      <c r="AP61">
        <f t="shared" si="43"/>
        <v>-1.0146769027893956E-11</v>
      </c>
      <c r="AQ61">
        <f t="shared" si="44"/>
        <v>-8.9191078929602915E-6</v>
      </c>
      <c r="AR61">
        <f t="shared" si="45"/>
        <v>-8.9191180397293197E-6</v>
      </c>
      <c r="AS61">
        <f t="shared" si="46"/>
        <v>-0.26610928464629607</v>
      </c>
      <c r="AT61">
        <f t="shared" si="47"/>
        <v>-0.1738581964088538</v>
      </c>
      <c r="AU61">
        <f t="shared" si="48"/>
        <v>-0.43997640017318962</v>
      </c>
      <c r="AW61">
        <v>58</v>
      </c>
      <c r="AX61">
        <f>IF(Z61&gt;0, (R61*SUMPRODUCT(K61:$K$98, X61:$X$98)-K61*$AZ$3)/Z61, 0)</f>
        <v>-2731878528751.3135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0.841203123</v>
      </c>
      <c r="Q62" s="5">
        <f t="shared" si="60"/>
        <v>12.5</v>
      </c>
      <c r="R62">
        <f t="shared" si="31"/>
        <v>2000000</v>
      </c>
      <c r="S62">
        <f t="shared" si="32"/>
        <v>-16392664559888.811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-620.34047669553195</v>
      </c>
      <c r="AC62">
        <f t="shared" si="33"/>
        <v>-553.87543343382458</v>
      </c>
      <c r="AE62">
        <f t="shared" si="34"/>
        <v>0</v>
      </c>
      <c r="AF62">
        <f t="shared" si="35"/>
        <v>0</v>
      </c>
      <c r="AG62">
        <f t="shared" si="36"/>
        <v>-4.2235006350729404E-10</v>
      </c>
      <c r="AH62">
        <f t="shared" si="37"/>
        <v>-3.8203188086705249E-4</v>
      </c>
      <c r="AI62">
        <f t="shared" si="38"/>
        <v>-3.82032303217116E-4</v>
      </c>
      <c r="AJ62">
        <f t="shared" si="39"/>
        <v>-66.465043261707365</v>
      </c>
      <c r="AK62">
        <f t="shared" si="61"/>
        <v>-43.423833368687241</v>
      </c>
      <c r="AL62">
        <f t="shared" si="40"/>
        <v>-109.88925866269783</v>
      </c>
      <c r="AN62">
        <f t="shared" si="41"/>
        <v>0</v>
      </c>
      <c r="AO62">
        <f t="shared" si="42"/>
        <v>0</v>
      </c>
      <c r="AP62">
        <f t="shared" si="43"/>
        <v>-1.3480424490990591E-12</v>
      </c>
      <c r="AQ62">
        <f t="shared" si="44"/>
        <v>-1.219356256374867E-6</v>
      </c>
      <c r="AR62">
        <f t="shared" si="45"/>
        <v>-1.2193576044173161E-6</v>
      </c>
      <c r="AS62">
        <f t="shared" si="46"/>
        <v>-0.21214084580441775</v>
      </c>
      <c r="AT62">
        <f t="shared" si="47"/>
        <v>-0.13859870221751167</v>
      </c>
      <c r="AU62">
        <f t="shared" si="48"/>
        <v>-0.35074076737953386</v>
      </c>
      <c r="AW62">
        <v>59</v>
      </c>
      <c r="AX62">
        <f>IF(Z62&gt;0, (R62*SUMPRODUCT(K62:$K$98, X62:$X$98)-K62*$AZ$3)/Z62, 0)</f>
        <v>-16392664559888.811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0.84498057100000001</v>
      </c>
      <c r="Q63" s="5">
        <f t="shared" si="60"/>
        <v>12.5</v>
      </c>
      <c r="R63">
        <f t="shared" si="31"/>
        <v>2000000</v>
      </c>
      <c r="S63">
        <f t="shared" si="32"/>
        <v>-100926529467902.41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-553.87543343382458</v>
      </c>
      <c r="AC63">
        <f t="shared" si="33"/>
        <v>-494.53163806316735</v>
      </c>
      <c r="AE63">
        <f t="shared" si="34"/>
        <v>0</v>
      </c>
      <c r="AF63">
        <f t="shared" si="35"/>
        <v>0</v>
      </c>
      <c r="AG63">
        <f t="shared" si="36"/>
        <v>-6.1248965047941487E-11</v>
      </c>
      <c r="AH63">
        <f t="shared" si="37"/>
        <v>-5.7100415651884729E-5</v>
      </c>
      <c r="AI63">
        <f t="shared" si="38"/>
        <v>-5.7100476900849776E-5</v>
      </c>
      <c r="AJ63">
        <f t="shared" si="39"/>
        <v>-59.343795370657233</v>
      </c>
      <c r="AK63">
        <f t="shared" si="61"/>
        <v>-38.771280340367724</v>
      </c>
      <c r="AL63">
        <f t="shared" si="40"/>
        <v>-98.115132811501866</v>
      </c>
      <c r="AN63">
        <f t="shared" si="41"/>
        <v>0</v>
      </c>
      <c r="AO63">
        <f t="shared" si="42"/>
        <v>0</v>
      </c>
      <c r="AP63">
        <f t="shared" si="43"/>
        <v>-1.7454673771080982E-13</v>
      </c>
      <c r="AQ63">
        <f t="shared" si="44"/>
        <v>-1.6272423976742304E-7</v>
      </c>
      <c r="AR63">
        <f t="shared" si="45"/>
        <v>-1.6272441431416075E-7</v>
      </c>
      <c r="AS63">
        <f t="shared" si="46"/>
        <v>-0.16911740267314457</v>
      </c>
      <c r="AT63">
        <f t="shared" si="47"/>
        <v>-0.11049003840285931</v>
      </c>
      <c r="AU63">
        <f t="shared" si="48"/>
        <v>-0.27960760380041821</v>
      </c>
      <c r="AW63">
        <v>60</v>
      </c>
      <c r="AX63">
        <f>IF(Z63&gt;0, (R63*SUMPRODUCT(K63:$K$98, X63:$X$98)-K63*$AZ$3)/Z63, 0)</f>
        <v>-100926529467902.41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0.84903369399999995</v>
      </c>
      <c r="Q64" s="5">
        <f t="shared" si="60"/>
        <v>12.5</v>
      </c>
      <c r="R64">
        <f t="shared" si="31"/>
        <v>2000000</v>
      </c>
      <c r="S64">
        <f t="shared" si="32"/>
        <v>-639251856172781.25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-494.53163806316735</v>
      </c>
      <c r="AC64">
        <f t="shared" si="33"/>
        <v>-441.54610555623657</v>
      </c>
      <c r="AE64">
        <f t="shared" si="34"/>
        <v>0</v>
      </c>
      <c r="AF64">
        <f t="shared" si="35"/>
        <v>0</v>
      </c>
      <c r="AG64">
        <f t="shared" si="36"/>
        <v>-8.6340403491314325E-12</v>
      </c>
      <c r="AH64">
        <f t="shared" si="37"/>
        <v>-8.320389607732903E-6</v>
      </c>
      <c r="AI64">
        <f t="shared" si="38"/>
        <v>-8.3203982417732528E-6</v>
      </c>
      <c r="AJ64">
        <f t="shared" si="39"/>
        <v>-52.985532506930781</v>
      </c>
      <c r="AK64">
        <f t="shared" si="61"/>
        <v>-34.617214664421716</v>
      </c>
      <c r="AL64">
        <f t="shared" si="40"/>
        <v>-87.602755491750742</v>
      </c>
      <c r="AN64">
        <f t="shared" si="41"/>
        <v>0</v>
      </c>
      <c r="AO64">
        <f t="shared" si="42"/>
        <v>0</v>
      </c>
      <c r="AP64">
        <f t="shared" si="43"/>
        <v>-2.196893646378909E-14</v>
      </c>
      <c r="AQ64">
        <f t="shared" si="44"/>
        <v>-2.1170865927751135E-8</v>
      </c>
      <c r="AR64">
        <f t="shared" si="45"/>
        <v>-2.1170887896687602E-8</v>
      </c>
      <c r="AS64">
        <f t="shared" si="46"/>
        <v>-0.13481936035449424</v>
      </c>
      <c r="AT64">
        <f t="shared" si="47"/>
        <v>-8.8081982335481424E-2</v>
      </c>
      <c r="AU64">
        <f t="shared" si="48"/>
        <v>-0.22290136386086357</v>
      </c>
      <c r="AW64">
        <v>61</v>
      </c>
      <c r="AX64">
        <f>IF(Z64&gt;0, (R64*SUMPRODUCT(K64:$K$98, X64:$X$98)-K64*$AZ$3)/Z64, 0)</f>
        <v>-639251856172781.25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0.853201969</v>
      </c>
      <c r="Q65" s="5">
        <f t="shared" si="60"/>
        <v>12.5</v>
      </c>
      <c r="R65">
        <f t="shared" si="31"/>
        <v>2000000</v>
      </c>
      <c r="S65">
        <f t="shared" si="32"/>
        <v>-4172286557950881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-441.54610555623657</v>
      </c>
      <c r="AC65">
        <f t="shared" si="33"/>
        <v>-394.23759426521548</v>
      </c>
      <c r="AE65">
        <f t="shared" si="34"/>
        <v>0</v>
      </c>
      <c r="AF65">
        <f t="shared" si="35"/>
        <v>0</v>
      </c>
      <c r="AG65">
        <f t="shared" si="36"/>
        <v>-1.1811197193357323E-12</v>
      </c>
      <c r="AH65">
        <f t="shared" si="37"/>
        <v>-1.1786528362087018E-6</v>
      </c>
      <c r="AI65">
        <f t="shared" si="38"/>
        <v>-1.1786540173284211E-6</v>
      </c>
      <c r="AJ65">
        <f t="shared" si="39"/>
        <v>-47.308511291021091</v>
      </c>
      <c r="AK65">
        <f t="shared" si="61"/>
        <v>-30.908227388936563</v>
      </c>
      <c r="AL65">
        <f t="shared" si="40"/>
        <v>-78.216739858611675</v>
      </c>
      <c r="AN65">
        <f t="shared" si="41"/>
        <v>0</v>
      </c>
      <c r="AO65">
        <f t="shared" si="42"/>
        <v>0</v>
      </c>
      <c r="AP65">
        <f t="shared" si="43"/>
        <v>-2.6833100459021873E-15</v>
      </c>
      <c r="AQ65">
        <f t="shared" si="44"/>
        <v>-2.6777056925343928E-9</v>
      </c>
      <c r="AR65">
        <f t="shared" si="45"/>
        <v>-2.6777083758444386E-9</v>
      </c>
      <c r="AS65">
        <f t="shared" si="46"/>
        <v>-0.10747716893192466</v>
      </c>
      <c r="AT65">
        <f t="shared" si="47"/>
        <v>-7.0218417063095381E-2</v>
      </c>
      <c r="AU65">
        <f t="shared" si="48"/>
        <v>-0.17769558867272842</v>
      </c>
      <c r="AW65">
        <v>62</v>
      </c>
      <c r="AX65">
        <f>IF(Z65&gt;0, (R65*SUMPRODUCT(K65:$K$98, X65:$X$98)-K65*$AZ$3)/Z65, 0)</f>
        <v>-4172286557950881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0.85761682500000003</v>
      </c>
      <c r="Q66" s="5">
        <f t="shared" si="60"/>
        <v>12.5</v>
      </c>
      <c r="R66">
        <f t="shared" si="31"/>
        <v>2000000</v>
      </c>
      <c r="S66">
        <f t="shared" si="32"/>
        <v>-2.8139949471208604E+16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-394.23759426521548</v>
      </c>
      <c r="AC66">
        <f t="shared" si="33"/>
        <v>-351.99785202486464</v>
      </c>
      <c r="AE66">
        <f t="shared" si="34"/>
        <v>0</v>
      </c>
      <c r="AF66">
        <f t="shared" si="35"/>
        <v>0</v>
      </c>
      <c r="AG66">
        <f t="shared" si="36"/>
        <v>-1.5636037850077314E-13</v>
      </c>
      <c r="AH66">
        <f t="shared" si="37"/>
        <v>-1.6207170298265632E-7</v>
      </c>
      <c r="AI66">
        <f t="shared" si="38"/>
        <v>-1.6207185934303481E-7</v>
      </c>
      <c r="AJ66">
        <f t="shared" si="39"/>
        <v>-42.239742240350836</v>
      </c>
      <c r="AK66">
        <f t="shared" si="61"/>
        <v>-27.596631598565086</v>
      </c>
      <c r="AL66">
        <f t="shared" si="40"/>
        <v>-69.836374000987774</v>
      </c>
      <c r="AN66">
        <f t="shared" si="41"/>
        <v>0</v>
      </c>
      <c r="AO66">
        <f t="shared" si="42"/>
        <v>0</v>
      </c>
      <c r="AP66">
        <f t="shared" si="43"/>
        <v>-3.171652708802922E-16</v>
      </c>
      <c r="AQ66">
        <f t="shared" si="44"/>
        <v>-3.2875026315103401E-10</v>
      </c>
      <c r="AR66">
        <f t="shared" si="45"/>
        <v>-3.2875058031630485E-10</v>
      </c>
      <c r="AS66">
        <f t="shared" si="46"/>
        <v>-8.5680141081957983E-2</v>
      </c>
      <c r="AT66">
        <f t="shared" si="47"/>
        <v>-5.5977692176661285E-2</v>
      </c>
      <c r="AU66">
        <f t="shared" si="48"/>
        <v>-0.14165783358736983</v>
      </c>
      <c r="AW66">
        <v>63</v>
      </c>
      <c r="AX66">
        <f>IF(Z66&gt;0, (R66*SUMPRODUCT(K66:$K$98, X66:$X$98)-K66*$AZ$3)/Z66, 0)</f>
        <v>-2.8139949471208604E+16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0.86229046899999995</v>
      </c>
      <c r="Q67" s="5">
        <f t="shared" si="60"/>
        <v>12.5</v>
      </c>
      <c r="R67">
        <f t="shared" ref="R67:R89" si="62">$C$6</f>
        <v>2000000</v>
      </c>
      <c r="S67">
        <f t="shared" ref="S67:S89" si="63">AX67</f>
        <v>-1.9673515898379395E+17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-351.99785202486464</v>
      </c>
      <c r="AC67">
        <f t="shared" ref="AC67:AC89" si="64">S67*Z67</f>
        <v>-314.28379645106077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-1.9968710605316223E-14</v>
      </c>
      <c r="AH67">
        <f t="shared" ref="AH67:AH89" si="68">-X67*R67</f>
        <v>-2.157249025767187E-8</v>
      </c>
      <c r="AI67">
        <f t="shared" ref="AI67:AI89" si="69">SUM(AE67:AH67)</f>
        <v>-2.1572510226382476E-8</v>
      </c>
      <c r="AJ67">
        <f t="shared" ref="AJ67:AJ89" si="70">AB67-AC67</f>
        <v>-37.714055573803876</v>
      </c>
      <c r="AK67">
        <f t="shared" si="61"/>
        <v>-24.639849641740525</v>
      </c>
      <c r="AL67">
        <f t="shared" ref="AL67:AL89" si="71">SUM(AI67:AK67)</f>
        <v>-62.353905237116912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-3.6165203565723281E-17</v>
      </c>
      <c r="AQ67">
        <f t="shared" ref="AQ67:AQ89" si="75">AH67*$K67</f>
        <v>-3.906979859683988E-11</v>
      </c>
      <c r="AR67">
        <f t="shared" ref="AR67:AR89" si="76">AI67*$K67</f>
        <v>-3.9069834762043443E-11</v>
      </c>
      <c r="AS67">
        <f t="shared" ref="AS67:AS89" si="77">AJ67*$K67</f>
        <v>-6.8303683901979134E-2</v>
      </c>
      <c r="AT67">
        <f t="shared" ref="AT67:AT89" si="78">AK67*$K67</f>
        <v>-4.4625073482968049E-2</v>
      </c>
      <c r="AU67">
        <f t="shared" ref="AU67:AU89" si="79">AL67*$K67</f>
        <v>-0.11292875742401702</v>
      </c>
      <c r="AW67">
        <v>64</v>
      </c>
      <c r="AX67">
        <f>IF(Z67&gt;0, (R67*SUMPRODUCT(K67:$K$98, X67:$X$98)-K67*$AZ$3)/Z67, 0)</f>
        <v>-1.9673515898379395E+17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0.86705037500000004</v>
      </c>
      <c r="Q68" s="5">
        <f t="shared" si="60"/>
        <v>12.5</v>
      </c>
      <c r="R68">
        <f t="shared" si="62"/>
        <v>2000000</v>
      </c>
      <c r="S68">
        <f t="shared" si="63"/>
        <v>-1.4286858699230477E+18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-314.28379645106077</v>
      </c>
      <c r="AC68">
        <f t="shared" si="64"/>
        <v>-280.61053254562427</v>
      </c>
      <c r="AE68">
        <f t="shared" si="65"/>
        <v>0</v>
      </c>
      <c r="AF68">
        <f t="shared" si="66"/>
        <v>0</v>
      </c>
      <c r="AG68">
        <f t="shared" si="67"/>
        <v>-2.4551454806571528E-15</v>
      </c>
      <c r="AH68">
        <f t="shared" si="68"/>
        <v>-2.7702204829769449E-9</v>
      </c>
      <c r="AI68">
        <f t="shared" si="69"/>
        <v>-2.7702229381224256E-9</v>
      </c>
      <c r="AJ68">
        <f t="shared" si="70"/>
        <v>-33.673263905436499</v>
      </c>
      <c r="AK68">
        <f t="shared" si="61"/>
        <v>-21.999865751574255</v>
      </c>
      <c r="AL68">
        <f t="shared" si="71"/>
        <v>-55.673129659780976</v>
      </c>
      <c r="AN68">
        <f t="shared" si="72"/>
        <v>0</v>
      </c>
      <c r="AO68">
        <f t="shared" si="73"/>
        <v>0</v>
      </c>
      <c r="AP68">
        <f t="shared" si="74"/>
        <v>-3.9700876932628037E-18</v>
      </c>
      <c r="AQ68">
        <f t="shared" si="75"/>
        <v>-4.4795790448016711E-12</v>
      </c>
      <c r="AR68">
        <f t="shared" si="76"/>
        <v>-4.4795830148893644E-12</v>
      </c>
      <c r="AS68">
        <f t="shared" si="77"/>
        <v>-5.4451278621249447E-2</v>
      </c>
      <c r="AT68">
        <f t="shared" si="78"/>
        <v>-3.5574835365919204E-2</v>
      </c>
      <c r="AU68">
        <f t="shared" si="79"/>
        <v>-9.0026113991648227E-2</v>
      </c>
      <c r="AW68">
        <v>65</v>
      </c>
      <c r="AX68">
        <f>IF(Z68&gt;0, (R68*SUMPRODUCT(K68:$K$98, X68:$X$98)-K68*$AZ$3)/Z68, 0)</f>
        <v>-1.4286858699230477E+18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0.87202471800000003</v>
      </c>
      <c r="Q69" s="5">
        <f t="shared" ref="Q69:Q89" si="91">$C$8</f>
        <v>12.5</v>
      </c>
      <c r="R69">
        <f t="shared" si="62"/>
        <v>2000000</v>
      </c>
      <c r="S69">
        <f t="shared" si="63"/>
        <v>-1.0812539391598021E+19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-280.61053254562427</v>
      </c>
      <c r="AC69">
        <f t="shared" si="64"/>
        <v>-250.54511834431136</v>
      </c>
      <c r="AE69">
        <f t="shared" si="65"/>
        <v>0</v>
      </c>
      <c r="AF69">
        <f t="shared" si="66"/>
        <v>0</v>
      </c>
      <c r="AG69">
        <f t="shared" si="67"/>
        <v>-2.8964648043155299E-16</v>
      </c>
      <c r="AH69">
        <f t="shared" si="68"/>
        <v>-3.4255160726704453E-10</v>
      </c>
      <c r="AI69">
        <f t="shared" si="69"/>
        <v>-3.4255189691352496E-10</v>
      </c>
      <c r="AJ69">
        <f t="shared" si="70"/>
        <v>-30.065414201312905</v>
      </c>
      <c r="AK69">
        <f t="shared" si="61"/>
        <v>-19.6427372781937</v>
      </c>
      <c r="AL69">
        <f t="shared" si="71"/>
        <v>-49.708151479849157</v>
      </c>
      <c r="AN69">
        <f t="shared" si="72"/>
        <v>0</v>
      </c>
      <c r="AO69">
        <f t="shared" si="73"/>
        <v>0</v>
      </c>
      <c r="AP69">
        <f t="shared" si="74"/>
        <v>-4.1818947783697183E-19</v>
      </c>
      <c r="AQ69">
        <f t="shared" si="75"/>
        <v>-4.9457351445039524E-13</v>
      </c>
      <c r="AR69">
        <f t="shared" si="76"/>
        <v>-4.9457393263987308E-13</v>
      </c>
      <c r="AS69">
        <f t="shared" si="77"/>
        <v>-4.3408225941728593E-2</v>
      </c>
      <c r="AT69">
        <f t="shared" si="78"/>
        <v>-2.8360040948599771E-2</v>
      </c>
      <c r="AU69">
        <f t="shared" si="79"/>
        <v>-7.176826689082294E-2</v>
      </c>
      <c r="AW69">
        <v>66</v>
      </c>
      <c r="AX69">
        <f>IF(Z69&gt;0, (R69*SUMPRODUCT(K69:$K$98, X69:$X$98)-K69*$AZ$3)/Z69, 0)</f>
        <v>-1.0812539391598021E+19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0.87703262900000001</v>
      </c>
      <c r="Q70" s="5">
        <f t="shared" si="91"/>
        <v>12.5</v>
      </c>
      <c r="R70">
        <f t="shared" si="62"/>
        <v>2000000</v>
      </c>
      <c r="S70">
        <f t="shared" si="63"/>
        <v>-8.5458774004863238E+19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-250.54511834431136</v>
      </c>
      <c r="AC70">
        <f t="shared" si="64"/>
        <v>-223.70099852170699</v>
      </c>
      <c r="AE70">
        <f t="shared" si="65"/>
        <v>0</v>
      </c>
      <c r="AF70">
        <f t="shared" si="66"/>
        <v>0</v>
      </c>
      <c r="AG70">
        <f t="shared" si="67"/>
        <v>-3.272060141375547E-17</v>
      </c>
      <c r="AH70">
        <f t="shared" si="68"/>
        <v>-4.0644706274157121E-11</v>
      </c>
      <c r="AI70">
        <f t="shared" si="69"/>
        <v>-4.0644738994758535E-11</v>
      </c>
      <c r="AJ70">
        <f t="shared" si="70"/>
        <v>-26.84411982260437</v>
      </c>
      <c r="AK70">
        <f t="shared" si="61"/>
        <v>-17.538158284101797</v>
      </c>
      <c r="AL70">
        <f t="shared" si="71"/>
        <v>-44.38227810674681</v>
      </c>
      <c r="AN70">
        <f t="shared" si="72"/>
        <v>0</v>
      </c>
      <c r="AO70">
        <f t="shared" si="73"/>
        <v>0</v>
      </c>
      <c r="AP70">
        <f t="shared" si="74"/>
        <v>-4.2180148117058438E-20</v>
      </c>
      <c r="AQ70">
        <f t="shared" si="75"/>
        <v>-5.2395116738213812E-14</v>
      </c>
      <c r="AR70">
        <f t="shared" si="76"/>
        <v>-5.2395158918361931E-14</v>
      </c>
      <c r="AS70">
        <f t="shared" si="77"/>
        <v>-3.4604771956102003E-2</v>
      </c>
      <c r="AT70">
        <f t="shared" si="78"/>
        <v>-2.2608451011320332E-2</v>
      </c>
      <c r="AU70">
        <f t="shared" si="79"/>
        <v>-5.7213222967474726E-2</v>
      </c>
      <c r="AW70">
        <v>67</v>
      </c>
      <c r="AX70">
        <f>IF(Z70&gt;0, (R70*SUMPRODUCT(K70:$K$98, X70:$X$98)-K70*$AZ$3)/Z70, 0)</f>
        <v>-8.5458774004863238E+19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0.88195855000000001</v>
      </c>
      <c r="Q71" s="5">
        <f t="shared" si="91"/>
        <v>12.5</v>
      </c>
      <c r="R71">
        <f t="shared" si="62"/>
        <v>2000000</v>
      </c>
      <c r="S71">
        <f t="shared" si="63"/>
        <v>-7.0623336497294803E+20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-223.70099852170699</v>
      </c>
      <c r="AC71">
        <f t="shared" si="64"/>
        <v>-199.73303439438132</v>
      </c>
      <c r="AE71">
        <f t="shared" si="65"/>
        <v>0</v>
      </c>
      <c r="AF71">
        <f t="shared" si="66"/>
        <v>0</v>
      </c>
      <c r="AG71">
        <f t="shared" si="67"/>
        <v>-3.5351812216141898E-18</v>
      </c>
      <c r="AH71">
        <f t="shared" si="68"/>
        <v>-4.6173142684805961E-12</v>
      </c>
      <c r="AI71">
        <f t="shared" si="69"/>
        <v>-4.6173178036618174E-12</v>
      </c>
      <c r="AJ71">
        <f t="shared" si="70"/>
        <v>-23.967964127325672</v>
      </c>
      <c r="AK71">
        <f t="shared" si="61"/>
        <v>-15.65906989651949</v>
      </c>
      <c r="AL71">
        <f t="shared" si="71"/>
        <v>-39.627034023849781</v>
      </c>
      <c r="AN71">
        <f t="shared" si="72"/>
        <v>0</v>
      </c>
      <c r="AO71">
        <f t="shared" si="73"/>
        <v>0</v>
      </c>
      <c r="AP71">
        <f t="shared" si="74"/>
        <v>-4.0689324676622872E-21</v>
      </c>
      <c r="AQ71">
        <f t="shared" si="75"/>
        <v>-5.3144488960151555E-15</v>
      </c>
      <c r="AR71">
        <f t="shared" si="76"/>
        <v>-5.3144529649476232E-15</v>
      </c>
      <c r="AS71">
        <f t="shared" si="77"/>
        <v>-2.7586712337454158E-2</v>
      </c>
      <c r="AT71">
        <f t="shared" si="78"/>
        <v>-1.8023318727136774E-2</v>
      </c>
      <c r="AU71">
        <f t="shared" si="79"/>
        <v>-4.5610031064596247E-2</v>
      </c>
      <c r="AW71">
        <v>68</v>
      </c>
      <c r="AX71">
        <f>IF(Z71&gt;0, (R71*SUMPRODUCT(K71:$K$98, X71:$X$98)-K71*$AZ$3)/Z71, 0)</f>
        <v>-7.0623336497294803E+20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0.88700226900000001</v>
      </c>
      <c r="Q72" s="5">
        <f t="shared" si="91"/>
        <v>12.5</v>
      </c>
      <c r="R72">
        <f t="shared" si="62"/>
        <v>2000000</v>
      </c>
      <c r="S72">
        <f t="shared" si="63"/>
        <v>-6.1221300539148038E+21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-199.73303439438132</v>
      </c>
      <c r="AC72">
        <f t="shared" si="64"/>
        <v>-178.33306642355467</v>
      </c>
      <c r="AE72">
        <f t="shared" si="65"/>
        <v>0</v>
      </c>
      <c r="AF72">
        <f t="shared" si="66"/>
        <v>0</v>
      </c>
      <c r="AG72">
        <f t="shared" si="67"/>
        <v>-3.6411564450006941E-19</v>
      </c>
      <c r="AH72">
        <f t="shared" si="68"/>
        <v>-5.0171420238367653E-13</v>
      </c>
      <c r="AI72">
        <f t="shared" si="69"/>
        <v>-5.0171456649932102E-13</v>
      </c>
      <c r="AJ72">
        <f t="shared" si="70"/>
        <v>-21.399967970826651</v>
      </c>
      <c r="AK72">
        <f t="shared" ref="AK72:AK89" si="92">G72*SUM(AB72:AB72, AE72:AF72)</f>
        <v>-13.981312407606694</v>
      </c>
      <c r="AL72">
        <f t="shared" si="71"/>
        <v>-35.381280378433843</v>
      </c>
      <c r="AN72">
        <f t="shared" si="72"/>
        <v>0</v>
      </c>
      <c r="AO72">
        <f t="shared" si="73"/>
        <v>0</v>
      </c>
      <c r="AP72">
        <f t="shared" si="74"/>
        <v>-3.7418822478700543E-22</v>
      </c>
      <c r="AQ72">
        <f t="shared" si="75"/>
        <v>-5.1559319017488827E-16</v>
      </c>
      <c r="AR72">
        <f t="shared" si="76"/>
        <v>-5.1559356436311306E-16</v>
      </c>
      <c r="AS72">
        <f t="shared" si="77"/>
        <v>-2.1991958177179815E-2</v>
      </c>
      <c r="AT72">
        <f t="shared" si="78"/>
        <v>-1.4368079342424093E-2</v>
      </c>
      <c r="AU72">
        <f t="shared" si="79"/>
        <v>-3.636003751960442E-2</v>
      </c>
      <c r="AW72">
        <v>69</v>
      </c>
      <c r="AX72">
        <f>IF(Z72&gt;0, (R72*SUMPRODUCT(K72:$K$98, X72:$X$98)-K72*$AZ$3)/Z72, 0)</f>
        <v>-6.1221300539148038E+21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0.89213428500000003</v>
      </c>
      <c r="Q73" s="5">
        <f t="shared" si="91"/>
        <v>12.5</v>
      </c>
      <c r="R73">
        <f t="shared" si="62"/>
        <v>2000000</v>
      </c>
      <c r="S73">
        <f t="shared" si="63"/>
        <v>-5.5853958131693212E+22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-178.33306642355467</v>
      </c>
      <c r="AC73">
        <f t="shared" si="64"/>
        <v>-159.22595216388814</v>
      </c>
      <c r="AE73">
        <f t="shared" si="65"/>
        <v>0</v>
      </c>
      <c r="AF73">
        <f t="shared" si="66"/>
        <v>0</v>
      </c>
      <c r="AG73">
        <f t="shared" si="67"/>
        <v>-3.56344378916851E-20</v>
      </c>
      <c r="AH73">
        <f t="shared" si="68"/>
        <v>-5.197440802614138E-14</v>
      </c>
      <c r="AI73">
        <f t="shared" si="69"/>
        <v>-5.1974443660579273E-14</v>
      </c>
      <c r="AJ73">
        <f t="shared" si="70"/>
        <v>-19.107114259666531</v>
      </c>
      <c r="AK73">
        <f t="shared" si="92"/>
        <v>-12.483314649648827</v>
      </c>
      <c r="AL73">
        <f t="shared" si="71"/>
        <v>-31.590428909315413</v>
      </c>
      <c r="AN73">
        <f t="shared" si="72"/>
        <v>0</v>
      </c>
      <c r="AO73">
        <f t="shared" si="73"/>
        <v>0</v>
      </c>
      <c r="AP73">
        <f t="shared" si="74"/>
        <v>-3.2696605503000894E-23</v>
      </c>
      <c r="AQ73">
        <f t="shared" si="75"/>
        <v>-4.7689449196539201E-17</v>
      </c>
      <c r="AR73">
        <f t="shared" si="76"/>
        <v>-4.7689481893144706E-17</v>
      </c>
      <c r="AS73">
        <f t="shared" si="77"/>
        <v>-1.7531854414205735E-2</v>
      </c>
      <c r="AT73">
        <f t="shared" si="78"/>
        <v>-1.1454144883947772E-2</v>
      </c>
      <c r="AU73">
        <f t="shared" si="79"/>
        <v>-2.8985999298153559E-2</v>
      </c>
      <c r="AW73">
        <v>70</v>
      </c>
      <c r="AX73">
        <f>IF(Z73&gt;0, (R73*SUMPRODUCT(K73:$K$98, X73:$X$98)-K73*$AZ$3)/Z73, 0)</f>
        <v>-5.5853958131693212E+22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0.89732143600000003</v>
      </c>
      <c r="Q74" s="5">
        <f t="shared" si="91"/>
        <v>12.5</v>
      </c>
      <c r="R74">
        <f t="shared" si="62"/>
        <v>2000000</v>
      </c>
      <c r="S74">
        <f t="shared" si="63"/>
        <v>-5.380921253238895E+23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-159.22595216388814</v>
      </c>
      <c r="AC74">
        <f t="shared" si="64"/>
        <v>-142.16602871775726</v>
      </c>
      <c r="AE74">
        <f t="shared" si="65"/>
        <v>0</v>
      </c>
      <c r="AF74">
        <f t="shared" si="66"/>
        <v>0</v>
      </c>
      <c r="AG74">
        <f t="shared" si="67"/>
        <v>-3.3025485327485604E-21</v>
      </c>
      <c r="AH74">
        <f t="shared" si="68"/>
        <v>-5.1160871968031502E-15</v>
      </c>
      <c r="AI74">
        <f t="shared" si="69"/>
        <v>-5.1160904993516831E-15</v>
      </c>
      <c r="AJ74">
        <f t="shared" si="70"/>
        <v>-17.059923446130881</v>
      </c>
      <c r="AK74">
        <f t="shared" si="92"/>
        <v>-11.14581665147217</v>
      </c>
      <c r="AL74">
        <f t="shared" si="71"/>
        <v>-28.205740097603055</v>
      </c>
      <c r="AN74">
        <f t="shared" si="72"/>
        <v>0</v>
      </c>
      <c r="AO74">
        <f t="shared" si="73"/>
        <v>0</v>
      </c>
      <c r="AP74">
        <f t="shared" si="74"/>
        <v>-2.7056021836541234E-24</v>
      </c>
      <c r="AQ74">
        <f t="shared" si="75"/>
        <v>-4.1913378574683236E-18</v>
      </c>
      <c r="AR74">
        <f t="shared" si="76"/>
        <v>-4.1913405630705076E-18</v>
      </c>
      <c r="AS74">
        <f t="shared" si="77"/>
        <v>-1.3976287001120684E-2</v>
      </c>
      <c r="AT74">
        <f t="shared" si="78"/>
        <v>-9.1311741740655091E-3</v>
      </c>
      <c r="AU74">
        <f t="shared" si="79"/>
        <v>-2.3107461175186195E-2</v>
      </c>
      <c r="AW74">
        <v>71</v>
      </c>
      <c r="AX74">
        <f>IF(Z74&gt;0, (R74*SUMPRODUCT(K74:$K$98, X74:$X$98)-K74*$AZ$3)/Z74, 0)</f>
        <v>-5.380921253238895E+23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0.90253096600000005</v>
      </c>
      <c r="Q75" s="5">
        <f t="shared" si="91"/>
        <v>12.5</v>
      </c>
      <c r="R75">
        <f t="shared" si="62"/>
        <v>2000000</v>
      </c>
      <c r="S75">
        <f t="shared" si="63"/>
        <v>-5.4926798163864034E+24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-142.16602871775726</v>
      </c>
      <c r="AC75">
        <f t="shared" si="64"/>
        <v>-126.93395421228325</v>
      </c>
      <c r="AE75">
        <f t="shared" si="65"/>
        <v>0</v>
      </c>
      <c r="AF75">
        <f t="shared" si="66"/>
        <v>0</v>
      </c>
      <c r="AG75">
        <f t="shared" si="67"/>
        <v>-2.8887072989763362E-22</v>
      </c>
      <c r="AH75">
        <f t="shared" si="68"/>
        <v>-4.7690437080375058E-16</v>
      </c>
      <c r="AI75">
        <f t="shared" si="69"/>
        <v>-4.7690465967448046E-16</v>
      </c>
      <c r="AJ75">
        <f t="shared" si="70"/>
        <v>-15.232074505474003</v>
      </c>
      <c r="AK75">
        <f t="shared" si="92"/>
        <v>-9.9516220102430086</v>
      </c>
      <c r="AL75">
        <f t="shared" si="71"/>
        <v>-25.18369651571701</v>
      </c>
      <c r="AN75">
        <f t="shared" si="72"/>
        <v>0</v>
      </c>
      <c r="AO75">
        <f t="shared" si="73"/>
        <v>0</v>
      </c>
      <c r="AP75">
        <f t="shared" si="74"/>
        <v>-2.113003655290326E-25</v>
      </c>
      <c r="AQ75">
        <f t="shared" si="75"/>
        <v>-3.4884139320358077E-19</v>
      </c>
      <c r="AR75">
        <f t="shared" si="76"/>
        <v>-3.4884160450394632E-19</v>
      </c>
      <c r="AS75">
        <f t="shared" si="77"/>
        <v>-1.1141810428189321E-2</v>
      </c>
      <c r="AT75">
        <f t="shared" si="78"/>
        <v>-7.2793161464170184E-3</v>
      </c>
      <c r="AU75">
        <f t="shared" si="79"/>
        <v>-1.8421126574606338E-2</v>
      </c>
      <c r="AW75">
        <v>72</v>
      </c>
      <c r="AX75">
        <f>IF(Z75&gt;0, (R75*SUMPRODUCT(K75:$K$98, X75:$X$98)-K75*$AZ$3)/Z75, 0)</f>
        <v>-5.4926798163864034E+24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0.90776816500000002</v>
      </c>
      <c r="Q76" s="5">
        <f t="shared" si="91"/>
        <v>12.5</v>
      </c>
      <c r="R76">
        <f t="shared" si="62"/>
        <v>2000000</v>
      </c>
      <c r="S76">
        <f t="shared" si="63"/>
        <v>-5.9638440605002422E+25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-126.93395421228325</v>
      </c>
      <c r="AC76">
        <f t="shared" si="64"/>
        <v>-113.33388768953861</v>
      </c>
      <c r="AE76">
        <f t="shared" si="65"/>
        <v>0</v>
      </c>
      <c r="AF76">
        <f t="shared" si="66"/>
        <v>0</v>
      </c>
      <c r="AG76">
        <f t="shared" si="67"/>
        <v>-2.3754370197271779E-23</v>
      </c>
      <c r="AH76">
        <f t="shared" si="68"/>
        <v>-4.1956424384221684E-17</v>
      </c>
      <c r="AI76">
        <f t="shared" si="69"/>
        <v>-4.1956448138591883E-17</v>
      </c>
      <c r="AJ76">
        <f t="shared" si="70"/>
        <v>-13.60006652274464</v>
      </c>
      <c r="AK76">
        <f t="shared" si="92"/>
        <v>-8.8853767948598286</v>
      </c>
      <c r="AL76">
        <f t="shared" si="71"/>
        <v>-22.485443317604471</v>
      </c>
      <c r="AN76">
        <f t="shared" si="72"/>
        <v>0</v>
      </c>
      <c r="AO76">
        <f t="shared" si="73"/>
        <v>0</v>
      </c>
      <c r="AP76">
        <f t="shared" si="74"/>
        <v>-1.5513943565734909E-26</v>
      </c>
      <c r="AQ76">
        <f t="shared" si="75"/>
        <v>-2.7401677868588451E-20</v>
      </c>
      <c r="AR76">
        <f t="shared" si="76"/>
        <v>-2.7401693382532016E-20</v>
      </c>
      <c r="AS76">
        <f t="shared" si="77"/>
        <v>-8.8821830581866362E-3</v>
      </c>
      <c r="AT76">
        <f t="shared" si="78"/>
        <v>-5.8030262646819337E-3</v>
      </c>
      <c r="AU76">
        <f t="shared" si="79"/>
        <v>-1.4685209322868572E-2</v>
      </c>
      <c r="AW76">
        <v>73</v>
      </c>
      <c r="AX76">
        <f>IF(Z76&gt;0, (R76*SUMPRODUCT(K76:$K$98, X76:$X$98)-K76*$AZ$3)/Z76, 0)</f>
        <v>-5.9638440605002422E+25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0.91304259499999996</v>
      </c>
      <c r="Q77" s="5">
        <f t="shared" si="91"/>
        <v>12.5</v>
      </c>
      <c r="R77">
        <f t="shared" si="62"/>
        <v>2000000</v>
      </c>
      <c r="S77">
        <f t="shared" si="63"/>
        <v>-6.9192311880887606E+26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-113.33388768953861</v>
      </c>
      <c r="AC77">
        <f t="shared" si="64"/>
        <v>-101.19097115137376</v>
      </c>
      <c r="AE77">
        <f t="shared" si="65"/>
        <v>0</v>
      </c>
      <c r="AF77">
        <f t="shared" si="66"/>
        <v>0</v>
      </c>
      <c r="AG77">
        <f t="shared" si="67"/>
        <v>-1.828074687791377E-24</v>
      </c>
      <c r="AH77">
        <f t="shared" si="68"/>
        <v>-3.4702002892012291E-18</v>
      </c>
      <c r="AI77">
        <f t="shared" si="69"/>
        <v>-3.4702021172759171E-18</v>
      </c>
      <c r="AJ77">
        <f t="shared" si="70"/>
        <v>-12.142916538164855</v>
      </c>
      <c r="AK77">
        <f t="shared" si="92"/>
        <v>-7.9333721382677034</v>
      </c>
      <c r="AL77">
        <f t="shared" si="71"/>
        <v>-20.076288676432558</v>
      </c>
      <c r="AN77">
        <f t="shared" si="72"/>
        <v>0</v>
      </c>
      <c r="AO77">
        <f t="shared" si="73"/>
        <v>0</v>
      </c>
      <c r="AP77">
        <f t="shared" si="74"/>
        <v>-1.0659936054780422E-27</v>
      </c>
      <c r="AQ77">
        <f t="shared" si="75"/>
        <v>-2.0235558988488783E-21</v>
      </c>
      <c r="AR77">
        <f t="shared" si="76"/>
        <v>-2.023556964842484E-21</v>
      </c>
      <c r="AS77">
        <f t="shared" si="77"/>
        <v>-7.080821953273783E-3</v>
      </c>
      <c r="AT77">
        <f t="shared" si="78"/>
        <v>-4.6261370094722041E-3</v>
      </c>
      <c r="AU77">
        <f t="shared" si="79"/>
        <v>-1.1706958962745987E-2</v>
      </c>
      <c r="AW77">
        <v>74</v>
      </c>
      <c r="AX77">
        <f>IF(Z77&gt;0, (R77*SUMPRODUCT(K77:$K$98, X77:$X$98)-K77*$AZ$3)/Z77, 0)</f>
        <v>-6.9192311880887606E+26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0.91832435000000001</v>
      </c>
      <c r="Q78" s="5">
        <f t="shared" si="91"/>
        <v>12.5</v>
      </c>
      <c r="R78">
        <f t="shared" si="62"/>
        <v>2000000</v>
      </c>
      <c r="S78">
        <f t="shared" si="63"/>
        <v>-8.619224226588764E+27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-101.19097115137376</v>
      </c>
      <c r="AC78">
        <f t="shared" si="64"/>
        <v>-90.349081385155145</v>
      </c>
      <c r="AE78">
        <f t="shared" si="65"/>
        <v>0</v>
      </c>
      <c r="AF78">
        <f t="shared" si="66"/>
        <v>0</v>
      </c>
      <c r="AG78">
        <f t="shared" si="67"/>
        <v>-1.3102844149599392E-25</v>
      </c>
      <c r="AH78">
        <f t="shared" si="68"/>
        <v>-2.6860247990679508E-19</v>
      </c>
      <c r="AI78">
        <f t="shared" si="69"/>
        <v>-2.6860261093523659E-19</v>
      </c>
      <c r="AJ78">
        <f t="shared" si="70"/>
        <v>-10.841889766218614</v>
      </c>
      <c r="AK78">
        <f t="shared" si="92"/>
        <v>-7.0833679805961642</v>
      </c>
      <c r="AL78">
        <f t="shared" si="71"/>
        <v>-17.925257746814779</v>
      </c>
      <c r="AN78">
        <f t="shared" si="72"/>
        <v>0</v>
      </c>
      <c r="AO78">
        <f t="shared" si="73"/>
        <v>0</v>
      </c>
      <c r="AP78">
        <f t="shared" si="74"/>
        <v>-6.8219450507573378E-29</v>
      </c>
      <c r="AQ78">
        <f t="shared" si="75"/>
        <v>-1.3984684069353993E-22</v>
      </c>
      <c r="AR78">
        <f t="shared" si="76"/>
        <v>-1.3984690891299044E-22</v>
      </c>
      <c r="AS78">
        <f t="shared" si="77"/>
        <v>-5.6447879091787142E-3</v>
      </c>
      <c r="AT78">
        <f t="shared" si="78"/>
        <v>-3.6879281006634282E-3</v>
      </c>
      <c r="AU78">
        <f t="shared" si="79"/>
        <v>-9.3327160098421423E-3</v>
      </c>
      <c r="AW78">
        <v>75</v>
      </c>
      <c r="AX78">
        <f>IF(Z78&gt;0, (R78*SUMPRODUCT(K78:$K$98, X78:$X$98)-K78*$AZ$3)/Z78, 0)</f>
        <v>-8.619224226588764E+27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0.92358270799999997</v>
      </c>
      <c r="Q79" s="5">
        <f t="shared" si="91"/>
        <v>12.5</v>
      </c>
      <c r="R79">
        <f t="shared" si="62"/>
        <v>2000000</v>
      </c>
      <c r="S79">
        <f t="shared" si="63"/>
        <v>-1.158694623773145E+29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-90.349081385155145</v>
      </c>
      <c r="AC79">
        <f t="shared" si="64"/>
        <v>-80.66882266531708</v>
      </c>
      <c r="AE79">
        <f t="shared" si="65"/>
        <v>0</v>
      </c>
      <c r="AF79">
        <f t="shared" si="66"/>
        <v>0</v>
      </c>
      <c r="AG79">
        <f t="shared" si="67"/>
        <v>-8.7025542591443434E-27</v>
      </c>
      <c r="AH79">
        <f t="shared" si="68"/>
        <v>-1.9362496451502342E-20</v>
      </c>
      <c r="AI79">
        <f t="shared" si="69"/>
        <v>-1.9362505154056601E-20</v>
      </c>
      <c r="AJ79">
        <f t="shared" si="70"/>
        <v>-9.680258719838065</v>
      </c>
      <c r="AK79">
        <f t="shared" si="92"/>
        <v>-6.3244356969608608</v>
      </c>
      <c r="AL79">
        <f t="shared" si="71"/>
        <v>-16.004694416798927</v>
      </c>
      <c r="AN79">
        <f t="shared" si="72"/>
        <v>0</v>
      </c>
      <c r="AO79">
        <f t="shared" si="73"/>
        <v>0</v>
      </c>
      <c r="AP79">
        <f t="shared" si="74"/>
        <v>-4.0454921111080787E-30</v>
      </c>
      <c r="AQ79">
        <f t="shared" si="75"/>
        <v>-9.0009006911509407E-24</v>
      </c>
      <c r="AR79">
        <f t="shared" si="76"/>
        <v>-9.000904736643052E-24</v>
      </c>
      <c r="AS79">
        <f t="shared" si="77"/>
        <v>-4.4999903612713043E-3</v>
      </c>
      <c r="AT79">
        <f t="shared" si="78"/>
        <v>-2.9399937026972482E-3</v>
      </c>
      <c r="AU79">
        <f t="shared" si="79"/>
        <v>-7.439984063968552E-3</v>
      </c>
      <c r="AW79">
        <v>76</v>
      </c>
      <c r="AX79">
        <f>IF(Z79&gt;0, (R79*SUMPRODUCT(K79:$K$98, X79:$X$98)-K79*$AZ$3)/Z79, 0)</f>
        <v>-1.158694623773145E+29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0.92968762000000005</v>
      </c>
      <c r="Q80" s="5">
        <f t="shared" si="91"/>
        <v>12.5</v>
      </c>
      <c r="R80">
        <f t="shared" si="62"/>
        <v>2000000</v>
      </c>
      <c r="S80">
        <f t="shared" si="63"/>
        <v>-1.7153174376902767E+30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-80.66882266531708</v>
      </c>
      <c r="AC80">
        <f t="shared" si="64"/>
        <v>-72.025734522604537</v>
      </c>
      <c r="AE80">
        <f t="shared" si="65"/>
        <v>0</v>
      </c>
      <c r="AF80">
        <f t="shared" si="66"/>
        <v>0</v>
      </c>
      <c r="AG80">
        <f t="shared" si="67"/>
        <v>-5.2487175944813182E-28</v>
      </c>
      <c r="AH80">
        <f t="shared" si="68"/>
        <v>-1.2945051131367628E-21</v>
      </c>
      <c r="AI80">
        <f t="shared" si="69"/>
        <v>-1.2945056380085222E-21</v>
      </c>
      <c r="AJ80">
        <f t="shared" si="70"/>
        <v>-8.6430881427125428</v>
      </c>
      <c r="AK80">
        <f t="shared" si="92"/>
        <v>-5.6468175865721966</v>
      </c>
      <c r="AL80">
        <f t="shared" si="71"/>
        <v>-14.28990572928474</v>
      </c>
      <c r="AN80">
        <f t="shared" si="72"/>
        <v>0</v>
      </c>
      <c r="AO80">
        <f t="shared" si="73"/>
        <v>0</v>
      </c>
      <c r="AP80">
        <f t="shared" si="74"/>
        <v>-2.1785112276085045E-31</v>
      </c>
      <c r="AQ80">
        <f t="shared" si="75"/>
        <v>-5.3729199035783495E-25</v>
      </c>
      <c r="AR80">
        <f t="shared" si="76"/>
        <v>-5.3729220820895771E-25</v>
      </c>
      <c r="AS80">
        <f t="shared" si="77"/>
        <v>-3.5873647650440815E-3</v>
      </c>
      <c r="AT80">
        <f t="shared" si="78"/>
        <v>-2.3437449798288006E-3</v>
      </c>
      <c r="AU80">
        <f t="shared" si="79"/>
        <v>-5.9311097448728825E-3</v>
      </c>
      <c r="AW80">
        <v>77</v>
      </c>
      <c r="AX80">
        <f>IF(Z80&gt;0, (R80*SUMPRODUCT(K80:$K$98, X80:$X$98)-K80*$AZ$3)/Z80, 0)</f>
        <v>-1.7153174376902767E+30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0.93575936900000001</v>
      </c>
      <c r="Q81" s="5">
        <f t="shared" si="91"/>
        <v>12.5</v>
      </c>
      <c r="R81">
        <f t="shared" si="62"/>
        <v>2000000</v>
      </c>
      <c r="S81">
        <f t="shared" si="63"/>
        <v>-2.823590725759028E+31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-72.025734522604537</v>
      </c>
      <c r="AC81">
        <f t="shared" si="64"/>
        <v>-64.308691538039753</v>
      </c>
      <c r="AE81">
        <f t="shared" si="65"/>
        <v>0</v>
      </c>
      <c r="AF81">
        <f t="shared" si="66"/>
        <v>0</v>
      </c>
      <c r="AG81">
        <f t="shared" si="67"/>
        <v>-2.8469375426546861E-29</v>
      </c>
      <c r="AH81">
        <f t="shared" si="68"/>
        <v>-7.8584586628336573E-23</v>
      </c>
      <c r="AI81">
        <f t="shared" si="69"/>
        <v>-7.8584615097712002E-23</v>
      </c>
      <c r="AJ81">
        <f t="shared" si="70"/>
        <v>-7.7170429845647845</v>
      </c>
      <c r="AK81">
        <f t="shared" si="92"/>
        <v>-5.0418014165823184</v>
      </c>
      <c r="AL81">
        <f t="shared" si="71"/>
        <v>-12.758844401147103</v>
      </c>
      <c r="AN81">
        <f t="shared" si="72"/>
        <v>0</v>
      </c>
      <c r="AO81">
        <f t="shared" si="73"/>
        <v>0</v>
      </c>
      <c r="AP81">
        <f t="shared" si="74"/>
        <v>-1.0550341395184804E-32</v>
      </c>
      <c r="AQ81">
        <f t="shared" si="75"/>
        <v>-2.9122318452947846E-26</v>
      </c>
      <c r="AR81">
        <f t="shared" si="76"/>
        <v>-2.9122329003289244E-26</v>
      </c>
      <c r="AS81">
        <f t="shared" si="77"/>
        <v>-2.8598252272354014E-3</v>
      </c>
      <c r="AT81">
        <f t="shared" si="78"/>
        <v>-1.8684191484604595E-3</v>
      </c>
      <c r="AU81">
        <f t="shared" si="79"/>
        <v>-4.7282443756958611E-3</v>
      </c>
      <c r="AW81">
        <v>78</v>
      </c>
      <c r="AX81">
        <f>IF(Z81&gt;0, (R81*SUMPRODUCT(K81:$K$98, X81:$X$98)-K81*$AZ$3)/Z81, 0)</f>
        <v>-2.823590725759028E+31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0.94179042899999998</v>
      </c>
      <c r="Q82" s="5">
        <f t="shared" si="91"/>
        <v>12.5</v>
      </c>
      <c r="R82">
        <f t="shared" si="62"/>
        <v>2000000</v>
      </c>
      <c r="S82">
        <f t="shared" si="63"/>
        <v>-5.2293830783085213E+32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-64.308691538039753</v>
      </c>
      <c r="AC82">
        <f t="shared" si="64"/>
        <v>-57.418474587535492</v>
      </c>
      <c r="AE82">
        <f t="shared" si="65"/>
        <v>0</v>
      </c>
      <c r="AF82">
        <f t="shared" si="66"/>
        <v>0</v>
      </c>
      <c r="AG82">
        <f t="shared" si="67"/>
        <v>-1.3724963759517662E-30</v>
      </c>
      <c r="AH82">
        <f t="shared" si="68"/>
        <v>-4.2899496474127405E-24</v>
      </c>
      <c r="AI82">
        <f t="shared" si="69"/>
        <v>-4.2899510199091167E-24</v>
      </c>
      <c r="AJ82">
        <f t="shared" si="70"/>
        <v>-6.8902169505042608</v>
      </c>
      <c r="AK82">
        <f t="shared" si="92"/>
        <v>-4.5016084076627827</v>
      </c>
      <c r="AL82">
        <f t="shared" si="71"/>
        <v>-11.391825358167043</v>
      </c>
      <c r="AN82">
        <f t="shared" si="72"/>
        <v>0</v>
      </c>
      <c r="AO82">
        <f t="shared" si="73"/>
        <v>0</v>
      </c>
      <c r="AP82">
        <f t="shared" si="74"/>
        <v>-4.5413163621910787E-34</v>
      </c>
      <c r="AQ82">
        <f t="shared" si="75"/>
        <v>-1.4194586498096507E-27</v>
      </c>
      <c r="AR82">
        <f t="shared" si="76"/>
        <v>-1.419459103941287E-27</v>
      </c>
      <c r="AS82">
        <f t="shared" si="77"/>
        <v>-2.279835162018014E-3</v>
      </c>
      <c r="AT82">
        <f t="shared" si="78"/>
        <v>-1.4894923058517689E-3</v>
      </c>
      <c r="AU82">
        <f t="shared" si="79"/>
        <v>-3.7693274678697827E-3</v>
      </c>
      <c r="AW82">
        <v>79</v>
      </c>
      <c r="AX82">
        <f>IF(Z82&gt;0, (R82*SUMPRODUCT(K82:$K$98, X82:$X$98)-K82*$AZ$3)/Z82, 0)</f>
        <v>-5.2293830783085213E+32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0.94777327099999997</v>
      </c>
      <c r="Q83" s="5">
        <f t="shared" si="91"/>
        <v>12.5</v>
      </c>
      <c r="R83">
        <f t="shared" si="62"/>
        <v>2000000</v>
      </c>
      <c r="S83">
        <f t="shared" si="63"/>
        <v>-1.1057195631241135E+34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-57.418474587535492</v>
      </c>
      <c r="AC83">
        <f t="shared" si="64"/>
        <v>-51.266495167442393</v>
      </c>
      <c r="AE83">
        <f t="shared" si="65"/>
        <v>0</v>
      </c>
      <c r="AF83">
        <f t="shared" si="66"/>
        <v>0</v>
      </c>
      <c r="AG83">
        <f t="shared" si="67"/>
        <v>-5.7956032520797383E-32</v>
      </c>
      <c r="AH83">
        <f t="shared" si="68"/>
        <v>-2.081304607474322E-25</v>
      </c>
      <c r="AI83">
        <f t="shared" si="69"/>
        <v>-2.0813051870346471E-25</v>
      </c>
      <c r="AJ83">
        <f t="shared" si="70"/>
        <v>-6.1519794200930988</v>
      </c>
      <c r="AK83">
        <f t="shared" si="92"/>
        <v>-4.0192932211274845</v>
      </c>
      <c r="AL83">
        <f t="shared" si="71"/>
        <v>-10.171272641220582</v>
      </c>
      <c r="AN83">
        <f t="shared" si="72"/>
        <v>0</v>
      </c>
      <c r="AO83">
        <f t="shared" si="73"/>
        <v>0</v>
      </c>
      <c r="AP83">
        <f t="shared" si="74"/>
        <v>-1.7121869225848985E-35</v>
      </c>
      <c r="AQ83">
        <f t="shared" si="75"/>
        <v>-6.1487689474852273E-29</v>
      </c>
      <c r="AR83">
        <f t="shared" si="76"/>
        <v>-6.148770659672149E-29</v>
      </c>
      <c r="AS83">
        <f t="shared" si="77"/>
        <v>-1.8174706329863017E-3</v>
      </c>
      <c r="AT83">
        <f t="shared" si="78"/>
        <v>-1.1874141468843817E-3</v>
      </c>
      <c r="AU83">
        <f t="shared" si="79"/>
        <v>-3.0048847798706834E-3</v>
      </c>
      <c r="AW83">
        <v>80</v>
      </c>
      <c r="AX83">
        <f>IF(Z83&gt;0, (R83*SUMPRODUCT(K83:$K$98, X83:$X$98)-K83*$AZ$3)/Z83, 0)</f>
        <v>-1.1057195631241135E+34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0.95370057100000005</v>
      </c>
      <c r="Q84" s="5">
        <f t="shared" si="91"/>
        <v>12.5</v>
      </c>
      <c r="R84">
        <f t="shared" si="62"/>
        <v>2000000</v>
      </c>
      <c r="S84">
        <f t="shared" si="63"/>
        <v>-2.7197386766944665E+35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-51.266495167442393</v>
      </c>
      <c r="AC84">
        <f t="shared" si="64"/>
        <v>-45.773656399502137</v>
      </c>
      <c r="AE84">
        <f t="shared" si="65"/>
        <v>0</v>
      </c>
      <c r="AF84">
        <f t="shared" si="66"/>
        <v>0</v>
      </c>
      <c r="AG84">
        <f t="shared" si="67"/>
        <v>-2.1037708876103685E-33</v>
      </c>
      <c r="AH84">
        <f t="shared" si="68"/>
        <v>-8.8436322092766459E-27</v>
      </c>
      <c r="AI84">
        <f t="shared" si="69"/>
        <v>-8.8436343130475338E-27</v>
      </c>
      <c r="AJ84">
        <f t="shared" si="70"/>
        <v>-5.4928387679402562</v>
      </c>
      <c r="AK84">
        <f t="shared" si="92"/>
        <v>-3.5886546617209678</v>
      </c>
      <c r="AL84">
        <f t="shared" si="71"/>
        <v>-9.081493429661224</v>
      </c>
      <c r="AN84">
        <f t="shared" si="72"/>
        <v>0</v>
      </c>
      <c r="AO84">
        <f t="shared" si="73"/>
        <v>0</v>
      </c>
      <c r="AP84">
        <f t="shared" si="74"/>
        <v>-5.5492328242052501E-37</v>
      </c>
      <c r="AQ84">
        <f t="shared" si="75"/>
        <v>-2.3327337796113578E-30</v>
      </c>
      <c r="AR84">
        <f t="shared" si="76"/>
        <v>-2.3327343345346402E-30</v>
      </c>
      <c r="AS84">
        <f t="shared" si="77"/>
        <v>-1.4488764612454546E-3</v>
      </c>
      <c r="AT84">
        <f t="shared" si="78"/>
        <v>-9.465992880136971E-4</v>
      </c>
      <c r="AU84">
        <f t="shared" si="79"/>
        <v>-2.3954757492591515E-3</v>
      </c>
      <c r="AW84">
        <v>81</v>
      </c>
      <c r="AX84">
        <f>IF(Z84&gt;0, (R84*SUMPRODUCT(K84:$K$98, X84:$X$98)-K84*$AZ$3)/Z84, 0)</f>
        <v>-2.7197386766944665E+35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0.95959776100000005</v>
      </c>
      <c r="Q85" s="5">
        <f t="shared" si="91"/>
        <v>12.5</v>
      </c>
      <c r="R85">
        <f t="shared" si="62"/>
        <v>2000000</v>
      </c>
      <c r="S85">
        <f t="shared" si="63"/>
        <v>-7.9873660100872666E+36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-45.773656399502137</v>
      </c>
      <c r="AC85">
        <f t="shared" si="64"/>
        <v>-40.869336070984048</v>
      </c>
      <c r="AE85">
        <f t="shared" si="65"/>
        <v>0</v>
      </c>
      <c r="AF85">
        <f t="shared" si="66"/>
        <v>0</v>
      </c>
      <c r="AG85">
        <f t="shared" si="67"/>
        <v>-6.3959345326372375E-35</v>
      </c>
      <c r="AH85">
        <f t="shared" si="68"/>
        <v>-3.230038133452628E-28</v>
      </c>
      <c r="AI85">
        <f t="shared" si="69"/>
        <v>-3.2300387730460812E-28</v>
      </c>
      <c r="AJ85">
        <f t="shared" si="70"/>
        <v>-4.9043203285180894</v>
      </c>
      <c r="AK85">
        <f t="shared" si="92"/>
        <v>-3.20415594796515</v>
      </c>
      <c r="AL85">
        <f t="shared" si="71"/>
        <v>-8.1084762764832394</v>
      </c>
      <c r="AN85">
        <f t="shared" si="72"/>
        <v>0</v>
      </c>
      <c r="AO85">
        <f t="shared" si="73"/>
        <v>0</v>
      </c>
      <c r="AP85">
        <f t="shared" si="74"/>
        <v>-1.5063312731083259E-38</v>
      </c>
      <c r="AQ85">
        <f t="shared" si="75"/>
        <v>-7.6071877048215221E-32</v>
      </c>
      <c r="AR85">
        <f t="shared" si="76"/>
        <v>-7.6071892111527944E-32</v>
      </c>
      <c r="AS85">
        <f t="shared" si="77"/>
        <v>-1.1550354442326654E-3</v>
      </c>
      <c r="AT85">
        <f t="shared" si="78"/>
        <v>-7.5462315689867434E-4</v>
      </c>
      <c r="AU85">
        <f t="shared" si="79"/>
        <v>-1.9096586011313396E-3</v>
      </c>
      <c r="AW85">
        <v>82</v>
      </c>
      <c r="AX85">
        <f>IF(Z85&gt;0, (R85*SUMPRODUCT(K85:$K$98, X85:$X$98)-K85*$AZ$3)/Z85, 0)</f>
        <v>-7.9873660100872666E+36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0.96549474700000004</v>
      </c>
      <c r="Q86" s="5">
        <f t="shared" si="91"/>
        <v>12.5</v>
      </c>
      <c r="R86">
        <f t="shared" si="62"/>
        <v>2000000</v>
      </c>
      <c r="S86">
        <f t="shared" si="63"/>
        <v>-2.9102236955973447E+38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-40.869336070984048</v>
      </c>
      <c r="AC86">
        <f t="shared" si="64"/>
        <v>-36.490478634807182</v>
      </c>
      <c r="AE86">
        <f t="shared" si="65"/>
        <v>0</v>
      </c>
      <c r="AF86">
        <f t="shared" si="66"/>
        <v>0</v>
      </c>
      <c r="AG86">
        <f t="shared" si="67"/>
        <v>-1.5673399389371187E-36</v>
      </c>
      <c r="AH86">
        <f t="shared" si="68"/>
        <v>-9.8803859094674451E-30</v>
      </c>
      <c r="AI86">
        <f t="shared" si="69"/>
        <v>-9.8803874768073843E-30</v>
      </c>
      <c r="AJ86">
        <f t="shared" si="70"/>
        <v>-4.3788574361768653</v>
      </c>
      <c r="AK86">
        <f t="shared" si="92"/>
        <v>-2.8608535249688836</v>
      </c>
      <c r="AL86">
        <f t="shared" si="71"/>
        <v>-7.2397109611457484</v>
      </c>
      <c r="AN86">
        <f t="shared" si="72"/>
        <v>0</v>
      </c>
      <c r="AO86">
        <f t="shared" si="73"/>
        <v>0</v>
      </c>
      <c r="AP86">
        <f t="shared" si="74"/>
        <v>-3.2958061561903151E-40</v>
      </c>
      <c r="AQ86">
        <f t="shared" si="75"/>
        <v>-2.077649902039873E-33</v>
      </c>
      <c r="AR86">
        <f t="shared" si="76"/>
        <v>-2.0776502316204888E-33</v>
      </c>
      <c r="AS86">
        <f t="shared" si="77"/>
        <v>-9.2078718449670378E-4</v>
      </c>
      <c r="AT86">
        <f t="shared" si="78"/>
        <v>-6.0158096053784609E-4</v>
      </c>
      <c r="AU86">
        <f t="shared" si="79"/>
        <v>-1.52236814503455E-3</v>
      </c>
      <c r="AW86">
        <v>83</v>
      </c>
      <c r="AX86">
        <f>IF(Z86&gt;0, (R86*SUMPRODUCT(K86:$K$98, X86:$X$98)-K86*$AZ$3)/Z86, 0)</f>
        <v>-2.9102236955973447E+38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0.97139193700000004</v>
      </c>
      <c r="Q87" s="5">
        <f t="shared" si="91"/>
        <v>12.5</v>
      </c>
      <c r="R87">
        <f t="shared" si="62"/>
        <v>2000000</v>
      </c>
      <c r="S87">
        <f t="shared" si="63"/>
        <v>-1.3963914534931523E+40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-36.490478634807182</v>
      </c>
      <c r="AC87">
        <f t="shared" si="64"/>
        <v>-32.580784495363559</v>
      </c>
      <c r="AE87">
        <f t="shared" si="65"/>
        <v>0</v>
      </c>
      <c r="AF87">
        <f t="shared" si="66"/>
        <v>0</v>
      </c>
      <c r="AG87">
        <f t="shared" si="67"/>
        <v>-2.9165160326157898E-38</v>
      </c>
      <c r="AH87">
        <f t="shared" si="68"/>
        <v>-2.4360022067545434E-31</v>
      </c>
      <c r="AI87">
        <f t="shared" si="69"/>
        <v>-2.4360024984061469E-31</v>
      </c>
      <c r="AJ87">
        <f t="shared" si="70"/>
        <v>-3.9096941394436229</v>
      </c>
      <c r="AK87">
        <f t="shared" si="92"/>
        <v>-2.554333504436503</v>
      </c>
      <c r="AL87">
        <f t="shared" si="71"/>
        <v>-6.4640276438801259</v>
      </c>
      <c r="AN87">
        <f t="shared" si="72"/>
        <v>0</v>
      </c>
      <c r="AO87">
        <f t="shared" si="73"/>
        <v>0</v>
      </c>
      <c r="AP87">
        <f t="shared" si="74"/>
        <v>-5.4757650526943647E-42</v>
      </c>
      <c r="AQ87">
        <f t="shared" si="75"/>
        <v>-4.5735993229117642E-35</v>
      </c>
      <c r="AR87">
        <f t="shared" si="76"/>
        <v>-4.5735998704882697E-35</v>
      </c>
      <c r="AS87">
        <f t="shared" si="77"/>
        <v>-7.340459060082128E-4</v>
      </c>
      <c r="AT87">
        <f t="shared" si="78"/>
        <v>-4.7957665859203291E-4</v>
      </c>
      <c r="AU87">
        <f t="shared" si="79"/>
        <v>-1.2136225646002458E-3</v>
      </c>
      <c r="AW87">
        <v>84</v>
      </c>
      <c r="AX87">
        <f>IF(Z87&gt;0, (R87*SUMPRODUCT(K87:$K$98, X87:$X$98)-K87*$AZ$3)/Z87, 0)</f>
        <v>-1.3963914534931523E+40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0.97728912599999995</v>
      </c>
      <c r="Q88" s="5">
        <f t="shared" si="91"/>
        <v>12.5</v>
      </c>
      <c r="R88">
        <f t="shared" si="62"/>
        <v>2000000</v>
      </c>
      <c r="S88">
        <f t="shared" si="63"/>
        <v>-9.8087518094823673E+41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-32.580784495363559</v>
      </c>
      <c r="AC88">
        <f t="shared" si="64"/>
        <v>-29.089986156574604</v>
      </c>
      <c r="AE88">
        <f t="shared" si="65"/>
        <v>0</v>
      </c>
      <c r="AF88">
        <f t="shared" si="66"/>
        <v>0</v>
      </c>
      <c r="AG88">
        <f t="shared" si="67"/>
        <v>-3.7071467809559346E-40</v>
      </c>
      <c r="AH88">
        <f t="shared" si="68"/>
        <v>-4.560447047168116E-33</v>
      </c>
      <c r="AI88">
        <f t="shared" si="69"/>
        <v>-4.5604474178827941E-33</v>
      </c>
      <c r="AJ88">
        <f t="shared" si="70"/>
        <v>-3.4907983387889558</v>
      </c>
      <c r="AK88">
        <f t="shared" si="92"/>
        <v>-2.2806549146754493</v>
      </c>
      <c r="AL88">
        <f t="shared" si="71"/>
        <v>-5.7714532534644052</v>
      </c>
      <c r="AN88">
        <f t="shared" si="72"/>
        <v>0</v>
      </c>
      <c r="AO88">
        <f t="shared" si="73"/>
        <v>0</v>
      </c>
      <c r="AP88">
        <f t="shared" si="74"/>
        <v>-6.2144428248572957E-44</v>
      </c>
      <c r="AQ88">
        <f t="shared" si="75"/>
        <v>-7.6448652036128846E-37</v>
      </c>
      <c r="AR88">
        <f t="shared" si="76"/>
        <v>-7.6448658250571668E-37</v>
      </c>
      <c r="AS88">
        <f t="shared" si="77"/>
        <v>-5.8517690211114021E-4</v>
      </c>
      <c r="AT88">
        <f t="shared" si="78"/>
        <v>-3.823155760459446E-4</v>
      </c>
      <c r="AU88">
        <f t="shared" si="79"/>
        <v>-9.6749247815708481E-4</v>
      </c>
      <c r="AW88">
        <v>85</v>
      </c>
      <c r="AX88">
        <f>IF(Z88&gt;0, (R88*SUMPRODUCT(K88:$K$98, X88:$X$98)-K88*$AZ$3)/Z88, 0)</f>
        <v>-9.8087518094823673E+41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-29.089986156574604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-5.9314348495294948E-35</v>
      </c>
      <c r="AI89">
        <f t="shared" si="69"/>
        <v>-5.9314348495294948E-35</v>
      </c>
      <c r="AJ89">
        <f t="shared" si="70"/>
        <v>-29.089986156574604</v>
      </c>
      <c r="AK89">
        <f t="shared" si="92"/>
        <v>-2.0362990309602225</v>
      </c>
      <c r="AL89">
        <f t="shared" si="71"/>
        <v>-31.126285187534826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-8.8777754640818486E-39</v>
      </c>
      <c r="AR89">
        <f t="shared" si="76"/>
        <v>-8.8777754640818486E-39</v>
      </c>
      <c r="AS89">
        <f t="shared" si="77"/>
        <v>-4.3539948073745499E-3</v>
      </c>
      <c r="AT89">
        <f t="shared" si="78"/>
        <v>-3.0477963651621856E-4</v>
      </c>
      <c r="AU89">
        <f t="shared" si="79"/>
        <v>-4.6587744438907688E-3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292676.5876691321</v>
      </c>
      <c r="AO91" s="6">
        <f t="shared" si="93"/>
        <v>-29267.658766913213</v>
      </c>
      <c r="AP91" s="6">
        <f t="shared" si="93"/>
        <v>-218.92512282675989</v>
      </c>
      <c r="AQ91" s="6">
        <f t="shared" si="93"/>
        <v>-173532.61036861286</v>
      </c>
      <c r="AR91" s="6">
        <f t="shared" si="93"/>
        <v>89657.393410779274</v>
      </c>
      <c r="AS91" s="6">
        <f t="shared" si="93"/>
        <v>-42069.413587597512</v>
      </c>
      <c r="AT91" s="6">
        <f t="shared" si="93"/>
        <v>13198.696077330242</v>
      </c>
      <c r="AU91" s="6">
        <f t="shared" si="93"/>
        <v>60786.675900512018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FFF2-A604-47B1-9D38-35D3787218F0}">
  <sheetPr codeName="Sheet95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f>'S.45.04.F'!C3*(1+C12)</f>
        <v>659134.83013099153</v>
      </c>
      <c r="K3">
        <v>1</v>
      </c>
      <c r="L3" s="2">
        <v>0</v>
      </c>
      <c r="O3">
        <f>$C$3</f>
        <v>659134.83013099153</v>
      </c>
      <c r="P3">
        <f>O3*C5</f>
        <v>65913.483013099161</v>
      </c>
      <c r="Q3" s="5">
        <f>B8</f>
        <v>100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659134.83013099153</v>
      </c>
      <c r="AF3">
        <f t="shared" ref="AF3:AF34" si="4">-$Z3*P3</f>
        <v>-65913.483013099161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593121.34711789235</v>
      </c>
      <c r="AJ3">
        <f t="shared" ref="AJ3:AJ34" si="8">AB3-AC3</f>
        <v>0</v>
      </c>
      <c r="AL3">
        <f t="shared" ref="AL3:AL34" si="9">SUM(AI3:AK3)</f>
        <v>593121.34711789235</v>
      </c>
      <c r="AN3">
        <f t="shared" ref="AN3:AN34" si="10">AE3*$K3</f>
        <v>659134.83013099153</v>
      </c>
      <c r="AO3">
        <f t="shared" ref="AO3:AO34" si="11">AF3*$K3</f>
        <v>-65913.483013099161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593121.34711789235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593121.34711789235</v>
      </c>
      <c r="AW3">
        <v>0</v>
      </c>
      <c r="AX3">
        <f>IF(Z3&gt;0, (R3*SUMPRODUCT(K3:$K$98, X3:$X$98)-K3*$AZ$3)/Z3, 0)</f>
        <v>0</v>
      </c>
      <c r="AZ3">
        <f>C6*ABS(SUMPRODUCT(X4:X79, K4:K79))/1</f>
        <v>412363.83178797038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2.5221050000000002E-3</v>
      </c>
      <c r="R4">
        <f t="shared" si="0"/>
        <v>2000000</v>
      </c>
      <c r="S4">
        <f t="shared" si="1"/>
        <v>28010.947749698844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27660.191720827599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-5044.21</v>
      </c>
      <c r="AI4">
        <f t="shared" si="7"/>
        <v>-5044.21</v>
      </c>
      <c r="AJ4">
        <f t="shared" si="8"/>
        <v>-27660.191720827599</v>
      </c>
      <c r="AK4">
        <f>G4*SUM(AB4, AE4:AF4)</f>
        <v>0</v>
      </c>
      <c r="AL4">
        <f t="shared" si="9"/>
        <v>-32704.401720827598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-4705.8587554809219</v>
      </c>
      <c r="AR4">
        <f t="shared" si="14"/>
        <v>-4705.8587554809219</v>
      </c>
      <c r="AS4">
        <f t="shared" si="15"/>
        <v>-25804.824816519824</v>
      </c>
      <c r="AT4">
        <f t="shared" si="16"/>
        <v>0</v>
      </c>
      <c r="AU4">
        <f t="shared" si="17"/>
        <v>-30510.683572000744</v>
      </c>
      <c r="AW4">
        <v>1</v>
      </c>
      <c r="AX4">
        <f>IF(Z4&gt;0, (R4*SUMPRODUCT(K4:$K$98, X4:$X$98)-K4*$AZ$3)/Z4, 0)</f>
        <v>28010.947749698844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2.679E-3</v>
      </c>
      <c r="Q5" s="5">
        <f t="shared" ref="Q5:Q36" si="29">$C$8</f>
        <v>12.5</v>
      </c>
      <c r="R5">
        <f t="shared" si="0"/>
        <v>2000000</v>
      </c>
      <c r="S5">
        <f t="shared" si="1"/>
        <v>56456.148173820678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27660.191720827599</v>
      </c>
      <c r="AC5">
        <f t="shared" si="2"/>
        <v>55042.35427250521</v>
      </c>
      <c r="AE5">
        <f t="shared" si="3"/>
        <v>0</v>
      </c>
      <c r="AF5">
        <f t="shared" si="4"/>
        <v>0</v>
      </c>
      <c r="AG5">
        <f t="shared" si="5"/>
        <v>-12.186970784616188</v>
      </c>
      <c r="AH5">
        <f t="shared" si="6"/>
        <v>-5290.90656141</v>
      </c>
      <c r="AI5">
        <f t="shared" si="7"/>
        <v>-5303.0935321946163</v>
      </c>
      <c r="AJ5">
        <f t="shared" si="8"/>
        <v>-27382.162551677611</v>
      </c>
      <c r="AK5">
        <f>G5*SUM(AB5, AE5:AF5)</f>
        <v>1134.0678605539315</v>
      </c>
      <c r="AL5">
        <f t="shared" si="9"/>
        <v>-31551.188223318295</v>
      </c>
      <c r="AN5">
        <f t="shared" si="10"/>
        <v>0</v>
      </c>
      <c r="AO5">
        <f t="shared" si="11"/>
        <v>0</v>
      </c>
      <c r="AP5">
        <f t="shared" si="12"/>
        <v>-10.42117642906395</v>
      </c>
      <c r="AQ5">
        <f t="shared" si="13"/>
        <v>-4524.2966214169164</v>
      </c>
      <c r="AR5">
        <f t="shared" si="14"/>
        <v>-4534.7177978459804</v>
      </c>
      <c r="AS5">
        <f t="shared" si="15"/>
        <v>-23414.706739147001</v>
      </c>
      <c r="AT5">
        <f t="shared" si="16"/>
        <v>969.75052014419134</v>
      </c>
      <c r="AU5">
        <f t="shared" si="17"/>
        <v>-26979.674016848789</v>
      </c>
      <c r="AW5">
        <v>2</v>
      </c>
      <c r="AX5">
        <f>IF(Z5&gt;0, (R5*SUMPRODUCT(K5:$K$98, X5:$X$98)-K5*$AZ$3)/Z5, 0)</f>
        <v>56456.148173820678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4.0439999999999999E-3</v>
      </c>
      <c r="Q6" s="5">
        <f t="shared" si="29"/>
        <v>12.5</v>
      </c>
      <c r="R6">
        <f t="shared" si="0"/>
        <v>2000000</v>
      </c>
      <c r="S6">
        <f t="shared" si="1"/>
        <v>88458.488727259391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55042.35427250521</v>
      </c>
      <c r="AC6">
        <f t="shared" si="2"/>
        <v>85032.080777347437</v>
      </c>
      <c r="AE6">
        <f t="shared" si="3"/>
        <v>0</v>
      </c>
      <c r="AF6">
        <f t="shared" si="4"/>
        <v>0</v>
      </c>
      <c r="AG6">
        <f t="shared" si="5"/>
        <v>-12.015816966917038</v>
      </c>
      <c r="AH6">
        <f t="shared" si="6"/>
        <v>-7885.4575764780584</v>
      </c>
      <c r="AI6">
        <f t="shared" si="7"/>
        <v>-7897.473393444975</v>
      </c>
      <c r="AJ6">
        <f t="shared" si="8"/>
        <v>-29989.726504842227</v>
      </c>
      <c r="AK6">
        <f>G6*SUM(AB6, AE6:AF6)</f>
        <v>3219.9777249415552</v>
      </c>
      <c r="AL6">
        <f t="shared" si="9"/>
        <v>-34667.222173345646</v>
      </c>
      <c r="AN6">
        <f t="shared" si="10"/>
        <v>0</v>
      </c>
      <c r="AO6">
        <f t="shared" si="11"/>
        <v>0</v>
      </c>
      <c r="AP6">
        <f t="shared" si="12"/>
        <v>-9.2691217206081866</v>
      </c>
      <c r="AQ6">
        <f t="shared" si="13"/>
        <v>-6082.9210614898848</v>
      </c>
      <c r="AR6">
        <f t="shared" si="14"/>
        <v>-6092.1901832104923</v>
      </c>
      <c r="AS6">
        <f t="shared" si="15"/>
        <v>-23134.375807028835</v>
      </c>
      <c r="AT6">
        <f t="shared" si="16"/>
        <v>2483.9231117040008</v>
      </c>
      <c r="AU6">
        <f t="shared" si="17"/>
        <v>-26742.642878535324</v>
      </c>
      <c r="AW6">
        <v>3</v>
      </c>
      <c r="AX6">
        <f>IF(Z6&gt;0, (R6*SUMPRODUCT(K6:$K$98, X6:$X$98)-K6*$AZ$3)/Z6, 0)</f>
        <v>88458.488727259391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5.607E-3</v>
      </c>
      <c r="Q7" s="5">
        <f t="shared" si="29"/>
        <v>12.5</v>
      </c>
      <c r="R7">
        <f t="shared" si="0"/>
        <v>2000000</v>
      </c>
      <c r="S7">
        <f t="shared" si="1"/>
        <v>113742.90338885679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85032.080777347437</v>
      </c>
      <c r="AC7">
        <f t="shared" si="2"/>
        <v>107630.68835501879</v>
      </c>
      <c r="AE7">
        <f t="shared" si="3"/>
        <v>0</v>
      </c>
      <c r="AF7">
        <f t="shared" si="4"/>
        <v>0</v>
      </c>
      <c r="AG7">
        <f t="shared" si="5"/>
        <v>-11.828286111514364</v>
      </c>
      <c r="AH7">
        <f t="shared" si="6"/>
        <v>-10779.629717360613</v>
      </c>
      <c r="AI7">
        <f t="shared" si="7"/>
        <v>-10791.458003472128</v>
      </c>
      <c r="AJ7">
        <f t="shared" si="8"/>
        <v>-22598.607577671355</v>
      </c>
      <c r="AK7">
        <f>G7*SUM(AB7, AE7:AF7)</f>
        <v>4175.0751661677587</v>
      </c>
      <c r="AL7">
        <f t="shared" si="9"/>
        <v>-29214.990414975728</v>
      </c>
      <c r="AN7">
        <f t="shared" si="10"/>
        <v>0</v>
      </c>
      <c r="AO7">
        <f t="shared" si="11"/>
        <v>0</v>
      </c>
      <c r="AP7">
        <f t="shared" si="12"/>
        <v>-8.3017546519103398</v>
      </c>
      <c r="AQ7">
        <f t="shared" si="13"/>
        <v>-7565.7487744445607</v>
      </c>
      <c r="AR7">
        <f t="shared" si="14"/>
        <v>-7574.0505290964711</v>
      </c>
      <c r="AS7">
        <f t="shared" si="15"/>
        <v>-15860.970373552298</v>
      </c>
      <c r="AT7">
        <f t="shared" si="16"/>
        <v>2930.3019352117267</v>
      </c>
      <c r="AU7">
        <f t="shared" si="17"/>
        <v>-20504.718967437046</v>
      </c>
      <c r="AW7">
        <v>4</v>
      </c>
      <c r="AX7">
        <f>IF(Z7&gt;0, (R7*SUMPRODUCT(K7:$K$98, X7:$X$98)-K7*$AZ$3)/Z7, 0)</f>
        <v>113742.90338885679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7.2589999999999998E-3</v>
      </c>
      <c r="Q8" s="5">
        <f t="shared" si="29"/>
        <v>12.5</v>
      </c>
      <c r="R8">
        <f t="shared" si="0"/>
        <v>2000000</v>
      </c>
      <c r="S8">
        <f t="shared" si="1"/>
        <v>128318.28215207093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107630.68835501879</v>
      </c>
      <c r="AC8">
        <f t="shared" si="2"/>
        <v>119327.19177576929</v>
      </c>
      <c r="AE8">
        <f t="shared" si="3"/>
        <v>0</v>
      </c>
      <c r="AF8">
        <f t="shared" si="4"/>
        <v>0</v>
      </c>
      <c r="AG8">
        <f t="shared" si="5"/>
        <v>-11.624141721515739</v>
      </c>
      <c r="AH8">
        <f t="shared" si="6"/>
        <v>-13737.844621357244</v>
      </c>
      <c r="AI8">
        <f t="shared" si="7"/>
        <v>-13749.468763078759</v>
      </c>
      <c r="AJ8">
        <f t="shared" si="8"/>
        <v>-11696.503420750494</v>
      </c>
      <c r="AK8">
        <f t="shared" ref="AK8:AK39" si="30">G8*SUM(AB8:AB8, AE8:AF8)</f>
        <v>2292.5336619619002</v>
      </c>
      <c r="AL8">
        <f t="shared" si="9"/>
        <v>-23153.438521867352</v>
      </c>
      <c r="AN8">
        <f t="shared" si="10"/>
        <v>0</v>
      </c>
      <c r="AO8">
        <f t="shared" si="11"/>
        <v>0</v>
      </c>
      <c r="AP8">
        <f t="shared" si="12"/>
        <v>-7.6154902159740701</v>
      </c>
      <c r="AQ8">
        <f t="shared" si="13"/>
        <v>-9000.270627195694</v>
      </c>
      <c r="AR8">
        <f t="shared" si="14"/>
        <v>-9007.8861174116682</v>
      </c>
      <c r="AS8">
        <f t="shared" si="15"/>
        <v>-7662.8975709199867</v>
      </c>
      <c r="AT8">
        <f t="shared" si="16"/>
        <v>1501.9403660699268</v>
      </c>
      <c r="AU8">
        <f t="shared" si="17"/>
        <v>-15168.843322261728</v>
      </c>
      <c r="AW8">
        <v>5</v>
      </c>
      <c r="AX8">
        <f>IF(Z8&gt;0, (R8*SUMPRODUCT(K8:$K$98, X8:$X$98)-K8*$AZ$3)/Z8, 0)</f>
        <v>128318.28215207093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9.0740000000000005E-3</v>
      </c>
      <c r="Q9" s="5">
        <f t="shared" si="29"/>
        <v>12.5</v>
      </c>
      <c r="R9">
        <f t="shared" si="0"/>
        <v>2000000</v>
      </c>
      <c r="S9">
        <f t="shared" si="1"/>
        <v>136625.83483024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119327.19177576929</v>
      </c>
      <c r="AC9">
        <f t="shared" si="2"/>
        <v>124629.24319354451</v>
      </c>
      <c r="AE9">
        <f t="shared" si="3"/>
        <v>0</v>
      </c>
      <c r="AF9">
        <f t="shared" si="4"/>
        <v>0</v>
      </c>
      <c r="AG9">
        <f t="shared" si="5"/>
        <v>-11.402422842319549</v>
      </c>
      <c r="AH9">
        <f t="shared" si="6"/>
        <v>-16876.393916965415</v>
      </c>
      <c r="AI9">
        <f t="shared" si="7"/>
        <v>-16887.796339807734</v>
      </c>
      <c r="AJ9">
        <f t="shared" si="8"/>
        <v>-5302.0514177752193</v>
      </c>
      <c r="AK9">
        <f t="shared" si="30"/>
        <v>704.03043147703875</v>
      </c>
      <c r="AL9">
        <f t="shared" si="9"/>
        <v>-21485.817326105913</v>
      </c>
      <c r="AN9">
        <f t="shared" si="10"/>
        <v>0</v>
      </c>
      <c r="AO9">
        <f t="shared" si="11"/>
        <v>0</v>
      </c>
      <c r="AP9">
        <f t="shared" si="12"/>
        <v>-7.074753627800531</v>
      </c>
      <c r="AQ9">
        <f t="shared" si="13"/>
        <v>-10471.136769731789</v>
      </c>
      <c r="AR9">
        <f t="shared" si="14"/>
        <v>-10478.211523359589</v>
      </c>
      <c r="AS9">
        <f t="shared" si="15"/>
        <v>-3289.7137758714734</v>
      </c>
      <c r="AT9">
        <f t="shared" si="16"/>
        <v>436.82311365335408</v>
      </c>
      <c r="AU9">
        <f t="shared" si="17"/>
        <v>-13331.102185577707</v>
      </c>
      <c r="AW9">
        <v>6</v>
      </c>
      <c r="AX9">
        <f>IF(Z9&gt;0, (R9*SUMPRODUCT(K9:$K$98, X9:$X$98)-K9*$AZ$3)/Z9, 0)</f>
        <v>136625.83483024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1.1021E-2</v>
      </c>
      <c r="Q10" s="5">
        <f t="shared" si="29"/>
        <v>12.5</v>
      </c>
      <c r="R10">
        <f t="shared" si="0"/>
        <v>2000000</v>
      </c>
      <c r="S10">
        <f t="shared" si="1"/>
        <v>142538.44328898005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124629.24319354451</v>
      </c>
      <c r="AC10">
        <f t="shared" si="2"/>
        <v>127289.48120610359</v>
      </c>
      <c r="AE10">
        <f t="shared" si="3"/>
        <v>0</v>
      </c>
      <c r="AF10">
        <f t="shared" si="4"/>
        <v>0</v>
      </c>
      <c r="AG10">
        <f t="shared" si="5"/>
        <v>-11.162732511751148</v>
      </c>
      <c r="AH10">
        <f t="shared" si="6"/>
        <v>-20106.576343232598</v>
      </c>
      <c r="AI10">
        <f t="shared" si="7"/>
        <v>-20117.73907574435</v>
      </c>
      <c r="AJ10">
        <f t="shared" si="8"/>
        <v>-2660.2380125590862</v>
      </c>
      <c r="AK10">
        <f t="shared" si="30"/>
        <v>510.97989709353254</v>
      </c>
      <c r="AL10">
        <f t="shared" si="9"/>
        <v>-22266.997191209903</v>
      </c>
      <c r="AN10">
        <f t="shared" si="10"/>
        <v>0</v>
      </c>
      <c r="AO10">
        <f t="shared" si="11"/>
        <v>0</v>
      </c>
      <c r="AP10">
        <f t="shared" si="12"/>
        <v>-6.5705675284987528</v>
      </c>
      <c r="AQ10">
        <f t="shared" si="13"/>
        <v>-11835.06076948899</v>
      </c>
      <c r="AR10">
        <f t="shared" si="14"/>
        <v>-11841.631337017488</v>
      </c>
      <c r="AS10">
        <f t="shared" si="15"/>
        <v>-1565.8597467061168</v>
      </c>
      <c r="AT10">
        <f t="shared" si="16"/>
        <v>300.7711522267503</v>
      </c>
      <c r="AU10">
        <f t="shared" si="17"/>
        <v>-13106.719931496855</v>
      </c>
      <c r="AW10">
        <v>7</v>
      </c>
      <c r="AX10">
        <f>IF(Z10&gt;0, (R10*SUMPRODUCT(K10:$K$98, X10:$X$98)-K10*$AZ$3)/Z10, 0)</f>
        <v>142538.44328898005</v>
      </c>
    </row>
    <row r="11" spans="1:52" x14ac:dyDescent="0.25">
      <c r="A11" t="s">
        <v>33</v>
      </c>
      <c r="C11" s="25">
        <f>AU81</f>
        <v>136897.23395028291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1.3263E-2</v>
      </c>
      <c r="Q11" s="5">
        <f t="shared" si="29"/>
        <v>12.5</v>
      </c>
      <c r="R11">
        <f t="shared" si="0"/>
        <v>2000000</v>
      </c>
      <c r="S11">
        <f t="shared" si="1"/>
        <v>146220.37023636856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127289.48120610359</v>
      </c>
      <c r="AC11">
        <f t="shared" si="2"/>
        <v>127539.88583165305</v>
      </c>
      <c r="AE11">
        <f t="shared" si="3"/>
        <v>0</v>
      </c>
      <c r="AF11">
        <f t="shared" si="4"/>
        <v>0</v>
      </c>
      <c r="AG11">
        <f t="shared" si="5"/>
        <v>-10.903053865330282</v>
      </c>
      <c r="AH11">
        <f t="shared" si="6"/>
        <v>-23688.211408536878</v>
      </c>
      <c r="AI11">
        <f t="shared" si="7"/>
        <v>-23699.114462402209</v>
      </c>
      <c r="AJ11">
        <f t="shared" si="8"/>
        <v>-250.40462554946134</v>
      </c>
      <c r="AK11">
        <f t="shared" si="30"/>
        <v>305.49475489464857</v>
      </c>
      <c r="AL11">
        <f t="shared" si="9"/>
        <v>-23644.024333057023</v>
      </c>
      <c r="AN11">
        <f t="shared" si="10"/>
        <v>0</v>
      </c>
      <c r="AO11">
        <f t="shared" si="11"/>
        <v>0</v>
      </c>
      <c r="AP11">
        <f t="shared" si="12"/>
        <v>-6.0981721931616182</v>
      </c>
      <c r="AQ11">
        <f t="shared" si="13"/>
        <v>-13249.021228503074</v>
      </c>
      <c r="AR11">
        <f t="shared" si="14"/>
        <v>-13255.119400696236</v>
      </c>
      <c r="AS11">
        <f t="shared" si="15"/>
        <v>-140.05346973662</v>
      </c>
      <c r="AT11">
        <f t="shared" si="16"/>
        <v>170.86585487568223</v>
      </c>
      <c r="AU11">
        <f t="shared" si="17"/>
        <v>-13224.307015557175</v>
      </c>
      <c r="AW11">
        <v>8</v>
      </c>
      <c r="AX11">
        <f>IF(Z11&gt;0, (R11*SUMPRODUCT(K11:$K$98, X11:$X$98)-K11*$AZ$3)/Z11, 0)</f>
        <v>146220.37023636856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1.5814999999999999E-2</v>
      </c>
      <c r="Q12" s="5">
        <f t="shared" si="29"/>
        <v>12.5</v>
      </c>
      <c r="R12">
        <f t="shared" si="0"/>
        <v>2000000</v>
      </c>
      <c r="S12">
        <f t="shared" si="1"/>
        <v>147993.07207720177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127539.88583165305</v>
      </c>
      <c r="AC12">
        <f t="shared" si="2"/>
        <v>125753.75686750487</v>
      </c>
      <c r="AE12">
        <f t="shared" si="3"/>
        <v>0</v>
      </c>
      <c r="AF12">
        <f t="shared" si="4"/>
        <v>0</v>
      </c>
      <c r="AG12">
        <f t="shared" si="5"/>
        <v>-10.621591529796781</v>
      </c>
      <c r="AH12">
        <f t="shared" si="6"/>
        <v>-27589.087500831745</v>
      </c>
      <c r="AI12">
        <f t="shared" si="7"/>
        <v>-27599.709092361543</v>
      </c>
      <c r="AJ12">
        <f t="shared" si="8"/>
        <v>1786.1289641481853</v>
      </c>
      <c r="AK12">
        <f t="shared" si="30"/>
        <v>293.34173741280199</v>
      </c>
      <c r="AL12">
        <f t="shared" si="9"/>
        <v>-25520.238390800558</v>
      </c>
      <c r="AN12">
        <f t="shared" si="10"/>
        <v>0</v>
      </c>
      <c r="AO12">
        <f t="shared" si="11"/>
        <v>0</v>
      </c>
      <c r="AP12">
        <f t="shared" si="12"/>
        <v>-5.6454888130715108</v>
      </c>
      <c r="AQ12">
        <f t="shared" si="13"/>
        <v>-14663.893298086246</v>
      </c>
      <c r="AR12">
        <f t="shared" si="14"/>
        <v>-14669.538786899318</v>
      </c>
      <c r="AS12">
        <f t="shared" si="15"/>
        <v>949.34653225122759</v>
      </c>
      <c r="AT12">
        <f t="shared" si="16"/>
        <v>155.91425186378063</v>
      </c>
      <c r="AU12">
        <f t="shared" si="17"/>
        <v>-13564.278002784311</v>
      </c>
      <c r="AW12">
        <v>9</v>
      </c>
      <c r="AX12">
        <f>IF(Z12&gt;0, (R12*SUMPRODUCT(K12:$K$98, X12:$X$98)-K12*$AZ$3)/Z12, 0)</f>
        <v>147993.07207720177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1.864E-2</v>
      </c>
      <c r="Q13" s="5">
        <f t="shared" si="29"/>
        <v>12.5</v>
      </c>
      <c r="R13">
        <f t="shared" si="0"/>
        <v>2000000</v>
      </c>
      <c r="S13">
        <f t="shared" si="1"/>
        <v>147716.20591832092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125753.75686750487</v>
      </c>
      <c r="AC13">
        <f t="shared" si="2"/>
        <v>121923.64639856419</v>
      </c>
      <c r="AE13">
        <f t="shared" si="3"/>
        <v>0</v>
      </c>
      <c r="AF13">
        <f t="shared" si="4"/>
        <v>0</v>
      </c>
      <c r="AG13">
        <f t="shared" si="5"/>
        <v>-10.317389148383402</v>
      </c>
      <c r="AH13">
        <f t="shared" si="6"/>
        <v>-31677.834578465921</v>
      </c>
      <c r="AI13">
        <f t="shared" si="7"/>
        <v>-31688.151967614303</v>
      </c>
      <c r="AJ13">
        <f t="shared" si="8"/>
        <v>3830.1104689406784</v>
      </c>
      <c r="AK13">
        <f t="shared" si="30"/>
        <v>251.50751373500975</v>
      </c>
      <c r="AL13">
        <f t="shared" si="9"/>
        <v>-27606.533984938615</v>
      </c>
      <c r="AN13">
        <f t="shared" si="10"/>
        <v>0</v>
      </c>
      <c r="AO13">
        <f t="shared" si="11"/>
        <v>0</v>
      </c>
      <c r="AP13">
        <f t="shared" si="12"/>
        <v>-5.2127395565258006</v>
      </c>
      <c r="AQ13">
        <f t="shared" si="13"/>
        <v>-16004.853456373074</v>
      </c>
      <c r="AR13">
        <f t="shared" si="14"/>
        <v>-16010.066195929598</v>
      </c>
      <c r="AS13">
        <f t="shared" si="15"/>
        <v>1935.118280426494</v>
      </c>
      <c r="AT13">
        <f t="shared" si="16"/>
        <v>127.07121411770774</v>
      </c>
      <c r="AU13">
        <f t="shared" si="17"/>
        <v>-13947.876701385396</v>
      </c>
      <c r="AW13">
        <v>10</v>
      </c>
      <c r="AX13">
        <f>IF(Z13&gt;0, (R13*SUMPRODUCT(K13:$K$98, X13:$X$98)-K13*$AZ$3)/Z13, 0)</f>
        <v>147716.20591832092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2.1847999999999999E-2</v>
      </c>
      <c r="Q14" s="5">
        <f t="shared" si="29"/>
        <v>12.5</v>
      </c>
      <c r="R14">
        <f t="shared" si="0"/>
        <v>2000000</v>
      </c>
      <c r="S14">
        <f t="shared" si="1"/>
        <v>145387.07930470232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121923.64639856419</v>
      </c>
      <c r="AC14">
        <f t="shared" si="2"/>
        <v>116179.40753968958</v>
      </c>
      <c r="AE14">
        <f t="shared" si="3"/>
        <v>0</v>
      </c>
      <c r="AF14">
        <f t="shared" si="4"/>
        <v>0</v>
      </c>
      <c r="AG14">
        <f t="shared" si="5"/>
        <v>-9.9888009387856869</v>
      </c>
      <c r="AH14">
        <f t="shared" si="6"/>
        <v>-36066.29089822089</v>
      </c>
      <c r="AI14">
        <f t="shared" si="7"/>
        <v>-36076.279699159677</v>
      </c>
      <c r="AJ14">
        <f t="shared" si="8"/>
        <v>5744.2388588746107</v>
      </c>
      <c r="AK14">
        <f t="shared" si="30"/>
        <v>219.46256351741553</v>
      </c>
      <c r="AL14">
        <f t="shared" si="9"/>
        <v>-30112.57827676765</v>
      </c>
      <c r="AN14">
        <f t="shared" si="10"/>
        <v>0</v>
      </c>
      <c r="AO14">
        <f t="shared" si="11"/>
        <v>0</v>
      </c>
      <c r="AP14">
        <f t="shared" si="12"/>
        <v>-4.798178576848799</v>
      </c>
      <c r="AQ14">
        <f t="shared" si="13"/>
        <v>-17324.652417718302</v>
      </c>
      <c r="AR14">
        <f t="shared" si="14"/>
        <v>-17329.450596295152</v>
      </c>
      <c r="AS14">
        <f t="shared" si="15"/>
        <v>2759.2785161964771</v>
      </c>
      <c r="AT14">
        <f t="shared" si="16"/>
        <v>105.42011770409702</v>
      </c>
      <c r="AU14">
        <f t="shared" si="17"/>
        <v>-14464.751962394577</v>
      </c>
      <c r="AW14">
        <v>11</v>
      </c>
      <c r="AX14">
        <f>IF(Z14&gt;0, (R14*SUMPRODUCT(K14:$K$98, X14:$X$98)-K14*$AZ$3)/Z14, 0)</f>
        <v>145387.07930470232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2.5484E-2</v>
      </c>
      <c r="Q15" s="5">
        <f t="shared" si="29"/>
        <v>12.5</v>
      </c>
      <c r="R15">
        <f t="shared" si="0"/>
        <v>2000000</v>
      </c>
      <c r="S15">
        <f t="shared" si="1"/>
        <v>141448.13958126187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116179.40753968958</v>
      </c>
      <c r="AC15">
        <f t="shared" si="2"/>
        <v>109020.9649048537</v>
      </c>
      <c r="AE15">
        <f t="shared" si="3"/>
        <v>0</v>
      </c>
      <c r="AF15">
        <f t="shared" si="4"/>
        <v>0</v>
      </c>
      <c r="AG15">
        <f t="shared" si="5"/>
        <v>-9.6343583262738157</v>
      </c>
      <c r="AH15">
        <f t="shared" si="6"/>
        <v>-40728.736499842315</v>
      </c>
      <c r="AI15">
        <f t="shared" si="7"/>
        <v>-40738.370858168586</v>
      </c>
      <c r="AJ15">
        <f t="shared" si="8"/>
        <v>7158.4426348358829</v>
      </c>
      <c r="AK15">
        <f t="shared" si="30"/>
        <v>476.33557091272729</v>
      </c>
      <c r="AL15">
        <f t="shared" si="9"/>
        <v>-33103.592652419975</v>
      </c>
      <c r="AN15">
        <f t="shared" si="10"/>
        <v>0</v>
      </c>
      <c r="AO15">
        <f t="shared" si="11"/>
        <v>0</v>
      </c>
      <c r="AP15">
        <f t="shared" si="12"/>
        <v>-4.3903994006525906</v>
      </c>
      <c r="AQ15">
        <f t="shared" si="13"/>
        <v>-18560.179543104419</v>
      </c>
      <c r="AR15">
        <f t="shared" si="14"/>
        <v>-18564.56994250507</v>
      </c>
      <c r="AS15">
        <f t="shared" si="15"/>
        <v>3262.1188863072598</v>
      </c>
      <c r="AT15">
        <f t="shared" si="16"/>
        <v>217.0672227689065</v>
      </c>
      <c r="AU15">
        <f t="shared" si="17"/>
        <v>-15085.383833428903</v>
      </c>
      <c r="AW15">
        <v>12</v>
      </c>
      <c r="AX15">
        <f>IF(Z15&gt;0, (R15*SUMPRODUCT(K15:$K$98, X15:$X$98)-K15*$AZ$3)/Z15, 0)</f>
        <v>141448.13958126187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2.9274999999999999E-2</v>
      </c>
      <c r="Q16" s="5">
        <f t="shared" si="29"/>
        <v>12.5</v>
      </c>
      <c r="R16">
        <f t="shared" si="0"/>
        <v>2000000</v>
      </c>
      <c r="S16">
        <f t="shared" si="1"/>
        <v>135873.34235212111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109020.9649048537</v>
      </c>
      <c r="AC16">
        <f t="shared" si="2"/>
        <v>100611.15452473478</v>
      </c>
      <c r="AE16">
        <f t="shared" si="3"/>
        <v>0</v>
      </c>
      <c r="AF16">
        <f t="shared" si="4"/>
        <v>0</v>
      </c>
      <c r="AG16">
        <f t="shared" si="5"/>
        <v>-9.2559689030094123</v>
      </c>
      <c r="AH16">
        <f t="shared" si="6"/>
        <v>-45127.334400266554</v>
      </c>
      <c r="AI16">
        <f t="shared" si="7"/>
        <v>-45136.590369169564</v>
      </c>
      <c r="AJ16">
        <f t="shared" si="8"/>
        <v>8409.8103801189136</v>
      </c>
      <c r="AK16">
        <f t="shared" si="30"/>
        <v>774.04885082446128</v>
      </c>
      <c r="AL16">
        <f t="shared" si="9"/>
        <v>-35952.731138226191</v>
      </c>
      <c r="AN16">
        <f t="shared" si="10"/>
        <v>0</v>
      </c>
      <c r="AO16">
        <f t="shared" si="11"/>
        <v>0</v>
      </c>
      <c r="AP16">
        <f t="shared" si="12"/>
        <v>-3.9901300389669481</v>
      </c>
      <c r="AQ16">
        <f t="shared" si="13"/>
        <v>-19453.817796477852</v>
      </c>
      <c r="AR16">
        <f t="shared" si="14"/>
        <v>-19457.80792651682</v>
      </c>
      <c r="AS16">
        <f t="shared" si="15"/>
        <v>3625.3619012071572</v>
      </c>
      <c r="AT16">
        <f t="shared" si="16"/>
        <v>333.68257863294468</v>
      </c>
      <c r="AU16">
        <f t="shared" si="17"/>
        <v>-15498.763446676718</v>
      </c>
      <c r="AW16">
        <v>13</v>
      </c>
      <c r="AX16">
        <f>IF(Z16&gt;0, (R16*SUMPRODUCT(K16:$K$98, X16:$X$98)-K16*$AZ$3)/Z16, 0)</f>
        <v>135873.34235212111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3.3331E-2</v>
      </c>
      <c r="Q17" s="5">
        <f t="shared" si="29"/>
        <v>12.5</v>
      </c>
      <c r="R17">
        <f t="shared" si="0"/>
        <v>2000000</v>
      </c>
      <c r="S17">
        <f t="shared" si="1"/>
        <v>129615.4675212701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100611.15452473478</v>
      </c>
      <c r="AC17">
        <f t="shared" si="2"/>
        <v>91818.544864546595</v>
      </c>
      <c r="AE17">
        <f t="shared" si="3"/>
        <v>0</v>
      </c>
      <c r="AF17">
        <f t="shared" si="4"/>
        <v>0</v>
      </c>
      <c r="AG17">
        <f t="shared" si="5"/>
        <v>-8.8548985144731116</v>
      </c>
      <c r="AH17">
        <f t="shared" si="6"/>
        <v>-49361.711920993075</v>
      </c>
      <c r="AI17">
        <f t="shared" si="7"/>
        <v>-49370.566819507549</v>
      </c>
      <c r="AJ17">
        <f t="shared" si="8"/>
        <v>8792.6096601881873</v>
      </c>
      <c r="AK17">
        <f t="shared" si="30"/>
        <v>1388.4339324413399</v>
      </c>
      <c r="AL17">
        <f t="shared" si="9"/>
        <v>-39189.523226878024</v>
      </c>
      <c r="AN17">
        <f t="shared" si="10"/>
        <v>0</v>
      </c>
      <c r="AO17">
        <f t="shared" si="11"/>
        <v>0</v>
      </c>
      <c r="AP17">
        <f t="shared" si="12"/>
        <v>-3.5883001637981491</v>
      </c>
      <c r="AQ17">
        <f t="shared" si="13"/>
        <v>-20003.011743381438</v>
      </c>
      <c r="AR17">
        <f t="shared" si="14"/>
        <v>-20006.600043545237</v>
      </c>
      <c r="AS17">
        <f t="shared" si="15"/>
        <v>3563.0586428853944</v>
      </c>
      <c r="AT17">
        <f t="shared" si="16"/>
        <v>562.63972975624972</v>
      </c>
      <c r="AU17">
        <f t="shared" si="17"/>
        <v>-15880.901670903593</v>
      </c>
      <c r="AW17">
        <v>14</v>
      </c>
      <c r="AX17">
        <f>IF(Z17&gt;0, (R17*SUMPRODUCT(K17:$K$98, X17:$X$98)-K17*$AZ$3)/Z17, 0)</f>
        <v>129615.4675212701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3.7801000000000001E-2</v>
      </c>
      <c r="Q18" s="5">
        <f t="shared" si="29"/>
        <v>12.5</v>
      </c>
      <c r="R18">
        <f t="shared" si="0"/>
        <v>2000000</v>
      </c>
      <c r="S18">
        <f t="shared" si="1"/>
        <v>123020.05340771058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91818.544864546595</v>
      </c>
      <c r="AC18">
        <f t="shared" si="2"/>
        <v>82980.721650056716</v>
      </c>
      <c r="AE18">
        <f t="shared" si="3"/>
        <v>0</v>
      </c>
      <c r="AF18">
        <f t="shared" si="4"/>
        <v>0</v>
      </c>
      <c r="AG18">
        <f t="shared" si="5"/>
        <v>-8.4316255105827818</v>
      </c>
      <c r="AH18">
        <f t="shared" si="6"/>
        <v>-53555.842999295695</v>
      </c>
      <c r="AI18">
        <f t="shared" si="7"/>
        <v>-53564.274624806276</v>
      </c>
      <c r="AJ18">
        <f t="shared" si="8"/>
        <v>8837.8232144898793</v>
      </c>
      <c r="AK18">
        <f t="shared" si="30"/>
        <v>1983.2805690742066</v>
      </c>
      <c r="AL18">
        <f t="shared" si="9"/>
        <v>-42743.170841242187</v>
      </c>
      <c r="AN18">
        <f t="shared" si="10"/>
        <v>0</v>
      </c>
      <c r="AO18">
        <f t="shared" si="11"/>
        <v>0</v>
      </c>
      <c r="AP18">
        <f t="shared" si="12"/>
        <v>-3.1884806155920433</v>
      </c>
      <c r="AQ18">
        <f t="shared" si="13"/>
        <v>-20252.532212278289</v>
      </c>
      <c r="AR18">
        <f t="shared" si="14"/>
        <v>-20255.720692893879</v>
      </c>
      <c r="AS18">
        <f t="shared" si="15"/>
        <v>3342.0872366854719</v>
      </c>
      <c r="AT18">
        <f t="shared" si="16"/>
        <v>749.99199642304586</v>
      </c>
      <c r="AU18">
        <f t="shared" si="17"/>
        <v>-16163.64145978536</v>
      </c>
      <c r="AW18">
        <v>15</v>
      </c>
      <c r="AX18">
        <f>IF(Z18&gt;0, (R18*SUMPRODUCT(K18:$K$98, X18:$X$98)-K18*$AZ$3)/Z18, 0)</f>
        <v>123020.05340771058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4.3147999999999999E-2</v>
      </c>
      <c r="Q19" s="5">
        <f t="shared" si="29"/>
        <v>12.5</v>
      </c>
      <c r="R19">
        <f t="shared" si="0"/>
        <v>2000000</v>
      </c>
      <c r="S19">
        <f t="shared" si="1"/>
        <v>114677.68949470219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82980.721650056716</v>
      </c>
      <c r="AC19">
        <f t="shared" si="2"/>
        <v>73242.360285474017</v>
      </c>
      <c r="AE19">
        <f t="shared" si="3"/>
        <v>0</v>
      </c>
      <c r="AF19">
        <f t="shared" si="4"/>
        <v>0</v>
      </c>
      <c r="AG19">
        <f t="shared" si="5"/>
        <v>-7.9835014779463291</v>
      </c>
      <c r="AH19">
        <f t="shared" si="6"/>
        <v>-58209.244404900142</v>
      </c>
      <c r="AI19">
        <f t="shared" si="7"/>
        <v>-58217.227906378088</v>
      </c>
      <c r="AJ19">
        <f t="shared" si="8"/>
        <v>9738.361364582699</v>
      </c>
      <c r="AK19">
        <f t="shared" si="30"/>
        <v>1850.4700927962647</v>
      </c>
      <c r="AL19">
        <f t="shared" si="9"/>
        <v>-46628.396448999127</v>
      </c>
      <c r="AN19">
        <f t="shared" si="10"/>
        <v>0</v>
      </c>
      <c r="AO19">
        <f t="shared" si="11"/>
        <v>0</v>
      </c>
      <c r="AP19">
        <f t="shared" si="12"/>
        <v>-2.8154613893822229</v>
      </c>
      <c r="AQ19">
        <f t="shared" si="13"/>
        <v>-20528.070368600653</v>
      </c>
      <c r="AR19">
        <f t="shared" si="14"/>
        <v>-20530.885829990035</v>
      </c>
      <c r="AS19">
        <f t="shared" si="15"/>
        <v>3434.3302238464858</v>
      </c>
      <c r="AT19">
        <f t="shared" si="16"/>
        <v>652.58672687245758</v>
      </c>
      <c r="AU19">
        <f t="shared" si="17"/>
        <v>-16443.968879271091</v>
      </c>
      <c r="AW19">
        <v>16</v>
      </c>
      <c r="AX19">
        <f>IF(Z19&gt;0, (R19*SUMPRODUCT(K19:$K$98, X19:$X$98)-K19*$AZ$3)/Z19, 0)</f>
        <v>114677.68949470219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4.8848999999999997E-2</v>
      </c>
      <c r="Q20" s="5">
        <f t="shared" si="29"/>
        <v>12.5</v>
      </c>
      <c r="R20">
        <f t="shared" si="0"/>
        <v>2000000</v>
      </c>
      <c r="S20">
        <f t="shared" si="1"/>
        <v>100157.51856801359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73242.360285474017</v>
      </c>
      <c r="AC20">
        <f t="shared" si="2"/>
        <v>60204.126729928248</v>
      </c>
      <c r="AE20">
        <f t="shared" si="3"/>
        <v>0</v>
      </c>
      <c r="AF20">
        <f t="shared" si="4"/>
        <v>0</v>
      </c>
      <c r="AG20">
        <f t="shared" si="5"/>
        <v>-7.5136803994706662</v>
      </c>
      <c r="AH20">
        <f t="shared" si="6"/>
        <v>-62397.770191392032</v>
      </c>
      <c r="AI20">
        <f t="shared" si="7"/>
        <v>-62405.2838717915</v>
      </c>
      <c r="AJ20">
        <f t="shared" si="8"/>
        <v>13038.233555545768</v>
      </c>
      <c r="AK20">
        <f t="shared" si="30"/>
        <v>314.94214922753827</v>
      </c>
      <c r="AL20">
        <f t="shared" si="9"/>
        <v>-49052.108167018196</v>
      </c>
      <c r="AN20">
        <f t="shared" si="10"/>
        <v>0</v>
      </c>
      <c r="AO20">
        <f t="shared" si="11"/>
        <v>0</v>
      </c>
      <c r="AP20">
        <f t="shared" si="12"/>
        <v>-2.5133020032993159</v>
      </c>
      <c r="AQ20">
        <f t="shared" si="13"/>
        <v>-20871.854069609366</v>
      </c>
      <c r="AR20">
        <f t="shared" si="14"/>
        <v>-20874.367371612661</v>
      </c>
      <c r="AS20">
        <f t="shared" si="15"/>
        <v>4361.2473212123978</v>
      </c>
      <c r="AT20">
        <f t="shared" si="16"/>
        <v>105.3471391507054</v>
      </c>
      <c r="AU20">
        <f t="shared" si="17"/>
        <v>-16407.772911249562</v>
      </c>
      <c r="AW20">
        <v>17</v>
      </c>
      <c r="AX20">
        <f>IF(Z20&gt;0, (R20*SUMPRODUCT(K20:$K$98, X20:$X$98)-K20*$AZ$3)/Z20, 0)</f>
        <v>100157.51856801359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5.4528E-2</v>
      </c>
      <c r="Q21" s="5">
        <f t="shared" si="29"/>
        <v>12.5</v>
      </c>
      <c r="R21">
        <f t="shared" si="0"/>
        <v>2000000</v>
      </c>
      <c r="S21">
        <f t="shared" si="1"/>
        <v>81984.481617095429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60204.126729928248</v>
      </c>
      <c r="AC21">
        <f t="shared" si="2"/>
        <v>46100.448761589651</v>
      </c>
      <c r="AE21">
        <f t="shared" si="3"/>
        <v>0</v>
      </c>
      <c r="AF21">
        <f t="shared" si="4"/>
        <v>0</v>
      </c>
      <c r="AG21">
        <f t="shared" si="5"/>
        <v>-7.0288376306536238</v>
      </c>
      <c r="AH21">
        <f t="shared" si="6"/>
        <v>-65552.95437157384</v>
      </c>
      <c r="AI21">
        <f t="shared" si="7"/>
        <v>-65559.983209204496</v>
      </c>
      <c r="AJ21">
        <f t="shared" si="8"/>
        <v>14103.677968338598</v>
      </c>
      <c r="AK21">
        <f t="shared" si="30"/>
        <v>96.326602767885205</v>
      </c>
      <c r="AL21">
        <f t="shared" si="9"/>
        <v>-51359.978638098015</v>
      </c>
      <c r="AN21">
        <f t="shared" si="10"/>
        <v>0</v>
      </c>
      <c r="AO21">
        <f t="shared" si="11"/>
        <v>0</v>
      </c>
      <c r="AP21">
        <f t="shared" si="12"/>
        <v>-2.2357585123910404</v>
      </c>
      <c r="AQ21">
        <f t="shared" si="13"/>
        <v>-20851.324706870309</v>
      </c>
      <c r="AR21">
        <f t="shared" si="14"/>
        <v>-20853.560465382703</v>
      </c>
      <c r="AS21">
        <f t="shared" si="15"/>
        <v>4486.1497349459669</v>
      </c>
      <c r="AT21">
        <f t="shared" si="16"/>
        <v>30.639919916315201</v>
      </c>
      <c r="AU21">
        <f t="shared" si="17"/>
        <v>-16336.77081052042</v>
      </c>
      <c r="AW21">
        <v>18</v>
      </c>
      <c r="AX21">
        <f>IF(Z21&gt;0, (R21*SUMPRODUCT(K21:$K$98, X21:$X$98)-K21*$AZ$3)/Z21, 0)</f>
        <v>81984.481617095429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6.0775000000000003E-2</v>
      </c>
      <c r="Q22" s="5">
        <f t="shared" si="29"/>
        <v>12.5</v>
      </c>
      <c r="R22">
        <f t="shared" si="0"/>
        <v>2000000</v>
      </c>
      <c r="S22">
        <f t="shared" si="1"/>
        <v>64964.434623684676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46100.448761589651</v>
      </c>
      <c r="AC22">
        <f t="shared" si="2"/>
        <v>33944.549310949951</v>
      </c>
      <c r="AE22">
        <f t="shared" si="3"/>
        <v>0</v>
      </c>
      <c r="AF22">
        <f t="shared" si="4"/>
        <v>0</v>
      </c>
      <c r="AG22">
        <f t="shared" si="5"/>
        <v>-6.5313716473441144</v>
      </c>
      <c r="AH22">
        <f t="shared" si="6"/>
        <v>-68348.417120475846</v>
      </c>
      <c r="AI22">
        <f t="shared" si="7"/>
        <v>-68354.948492123192</v>
      </c>
      <c r="AJ22">
        <f t="shared" si="8"/>
        <v>12155.899450639699</v>
      </c>
      <c r="AK22">
        <f t="shared" si="30"/>
        <v>968.10942399338273</v>
      </c>
      <c r="AL22">
        <f t="shared" si="9"/>
        <v>-55230.939617490112</v>
      </c>
      <c r="AN22">
        <f t="shared" si="10"/>
        <v>0</v>
      </c>
      <c r="AO22">
        <f t="shared" si="11"/>
        <v>0</v>
      </c>
      <c r="AP22">
        <f t="shared" si="12"/>
        <v>-1.9397971089417037</v>
      </c>
      <c r="AQ22">
        <f t="shared" si="13"/>
        <v>-20299.267763296433</v>
      </c>
      <c r="AR22">
        <f t="shared" si="14"/>
        <v>-20301.207560405375</v>
      </c>
      <c r="AS22">
        <f t="shared" si="15"/>
        <v>3610.2644106196872</v>
      </c>
      <c r="AT22">
        <f t="shared" si="16"/>
        <v>287.52549436766725</v>
      </c>
      <c r="AU22">
        <f t="shared" si="17"/>
        <v>-16403.417655418019</v>
      </c>
      <c r="AW22">
        <v>19</v>
      </c>
      <c r="AX22">
        <f>IF(Z22&gt;0, (R22*SUMPRODUCT(K22:$K$98, X22:$X$98)-K22*$AZ$3)/Z22, 0)</f>
        <v>64964.434623684676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6.7419999999999994E-2</v>
      </c>
      <c r="Q23" s="5">
        <f t="shared" si="29"/>
        <v>12.5</v>
      </c>
      <c r="R23">
        <f t="shared" si="0"/>
        <v>2000000</v>
      </c>
      <c r="S23">
        <f t="shared" si="1"/>
        <v>55526.937835698642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33944.549310949951</v>
      </c>
      <c r="AC23">
        <f t="shared" si="2"/>
        <v>26767.150646593029</v>
      </c>
      <c r="AE23">
        <f t="shared" si="3"/>
        <v>0</v>
      </c>
      <c r="AF23">
        <f t="shared" si="4"/>
        <v>0</v>
      </c>
      <c r="AG23">
        <f t="shared" si="5"/>
        <v>-6.0257128544067324</v>
      </c>
      <c r="AH23">
        <f t="shared" si="6"/>
        <v>-70455.212234230421</v>
      </c>
      <c r="AI23">
        <f t="shared" si="7"/>
        <v>-70461.237947084825</v>
      </c>
      <c r="AJ23">
        <f t="shared" si="8"/>
        <v>7177.3986643569224</v>
      </c>
      <c r="AK23">
        <f t="shared" si="30"/>
        <v>2376.1184517664969</v>
      </c>
      <c r="AL23">
        <f t="shared" si="9"/>
        <v>-60907.720830961407</v>
      </c>
      <c r="AN23">
        <f t="shared" si="10"/>
        <v>0</v>
      </c>
      <c r="AO23">
        <f t="shared" si="11"/>
        <v>0</v>
      </c>
      <c r="AP23">
        <f t="shared" si="12"/>
        <v>-1.59787322925664</v>
      </c>
      <c r="AQ23">
        <f t="shared" si="13"/>
        <v>-18683.017297835664</v>
      </c>
      <c r="AR23">
        <f t="shared" si="14"/>
        <v>-18684.615171064921</v>
      </c>
      <c r="AS23">
        <f t="shared" si="15"/>
        <v>1903.2724357402924</v>
      </c>
      <c r="AT23">
        <f t="shared" si="16"/>
        <v>630.08911233527931</v>
      </c>
      <c r="AU23">
        <f t="shared" si="17"/>
        <v>-16151.253622989349</v>
      </c>
      <c r="AW23">
        <v>20</v>
      </c>
      <c r="AX23">
        <f>IF(Z23&gt;0, (R23*SUMPRODUCT(K23:$K$98, X23:$X$98)-K23*$AZ$3)/Z23, 0)</f>
        <v>55526.937835698642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7.4817999999999996E-2</v>
      </c>
      <c r="Q24" s="5">
        <f t="shared" si="29"/>
        <v>12.5</v>
      </c>
      <c r="R24">
        <f t="shared" si="0"/>
        <v>2000000</v>
      </c>
      <c r="S24">
        <f t="shared" si="1"/>
        <v>44880.866110152288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26767.150646593029</v>
      </c>
      <c r="AC24">
        <f t="shared" si="2"/>
        <v>19800.087901381921</v>
      </c>
      <c r="AE24">
        <f t="shared" si="3"/>
        <v>0</v>
      </c>
      <c r="AF24">
        <f t="shared" si="4"/>
        <v>0</v>
      </c>
      <c r="AG24">
        <f t="shared" si="5"/>
        <v>-5.5146239415216627</v>
      </c>
      <c r="AH24">
        <f t="shared" si="6"/>
        <v>-72133.085494560466</v>
      </c>
      <c r="AI24">
        <f t="shared" si="7"/>
        <v>-72138.600118501985</v>
      </c>
      <c r="AJ24">
        <f t="shared" si="8"/>
        <v>6967.0627452111075</v>
      </c>
      <c r="AK24">
        <f t="shared" si="30"/>
        <v>1873.7005452615122</v>
      </c>
      <c r="AL24">
        <f t="shared" si="9"/>
        <v>-63297.836828029365</v>
      </c>
      <c r="AN24">
        <f t="shared" si="10"/>
        <v>0</v>
      </c>
      <c r="AO24">
        <f t="shared" si="11"/>
        <v>0</v>
      </c>
      <c r="AP24">
        <f t="shared" si="12"/>
        <v>-1.3056650158013843</v>
      </c>
      <c r="AQ24">
        <f t="shared" si="13"/>
        <v>-17078.525609503326</v>
      </c>
      <c r="AR24">
        <f t="shared" si="14"/>
        <v>-17079.831274519129</v>
      </c>
      <c r="AS24">
        <f t="shared" si="15"/>
        <v>1649.5503928786914</v>
      </c>
      <c r="AT24">
        <f t="shared" si="16"/>
        <v>443.62503735130247</v>
      </c>
      <c r="AU24">
        <f t="shared" si="17"/>
        <v>-14986.655844289133</v>
      </c>
      <c r="AW24">
        <v>21</v>
      </c>
      <c r="AX24">
        <f>IF(Z24&gt;0, (R24*SUMPRODUCT(K24:$K$98, X24:$X$98)-K24*$AZ$3)/Z24, 0)</f>
        <v>44880.866110152288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8.3350999999999995E-2</v>
      </c>
      <c r="Q25" s="5">
        <f t="shared" si="29"/>
        <v>12.5</v>
      </c>
      <c r="R25">
        <f t="shared" si="0"/>
        <v>2000000</v>
      </c>
      <c r="S25">
        <f t="shared" si="1"/>
        <v>32956.721851705886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19800.087901381921</v>
      </c>
      <c r="AC25">
        <f t="shared" si="2"/>
        <v>13182.235999579088</v>
      </c>
      <c r="AE25">
        <f t="shared" si="3"/>
        <v>0</v>
      </c>
      <c r="AF25">
        <f t="shared" si="4"/>
        <v>0</v>
      </c>
      <c r="AG25">
        <f t="shared" si="5"/>
        <v>-4.9998282819566739</v>
      </c>
      <c r="AH25">
        <f t="shared" si="6"/>
        <v>-73543.907223963528</v>
      </c>
      <c r="AI25">
        <f t="shared" si="7"/>
        <v>-73548.907052245486</v>
      </c>
      <c r="AJ25">
        <f t="shared" si="8"/>
        <v>6617.8519018028328</v>
      </c>
      <c r="AK25">
        <f t="shared" si="30"/>
        <v>1386.0061530967346</v>
      </c>
      <c r="AL25">
        <f t="shared" si="9"/>
        <v>-65545.048997345919</v>
      </c>
      <c r="AN25">
        <f t="shared" si="10"/>
        <v>0</v>
      </c>
      <c r="AO25">
        <f t="shared" si="11"/>
        <v>0</v>
      </c>
      <c r="AP25">
        <f t="shared" si="12"/>
        <v>-1.0569463222422404</v>
      </c>
      <c r="AQ25">
        <f t="shared" si="13"/>
        <v>-15546.926390294451</v>
      </c>
      <c r="AR25">
        <f t="shared" si="14"/>
        <v>-15547.983336616693</v>
      </c>
      <c r="AS25">
        <f t="shared" si="15"/>
        <v>1398.9908921465901</v>
      </c>
      <c r="AT25">
        <f t="shared" si="16"/>
        <v>292.99688379445899</v>
      </c>
      <c r="AU25">
        <f t="shared" si="17"/>
        <v>-13855.995560675645</v>
      </c>
      <c r="AW25">
        <v>22</v>
      </c>
      <c r="AX25">
        <f>IF(Z25&gt;0, (R25*SUMPRODUCT(K25:$K$98, X25:$X$98)-K25*$AZ$3)/Z25, 0)</f>
        <v>32956.721851705886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9.2474000000000001E-2</v>
      </c>
      <c r="Q26" s="5">
        <f t="shared" si="29"/>
        <v>12.5</v>
      </c>
      <c r="R26">
        <f t="shared" si="0"/>
        <v>2000000</v>
      </c>
      <c r="S26">
        <f t="shared" si="1"/>
        <v>19429.622122259676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13182.235999579088</v>
      </c>
      <c r="AC26">
        <f t="shared" si="2"/>
        <v>6975.1968483029623</v>
      </c>
      <c r="AE26">
        <f t="shared" si="3"/>
        <v>0</v>
      </c>
      <c r="AF26">
        <f t="shared" si="4"/>
        <v>0</v>
      </c>
      <c r="AG26">
        <f t="shared" si="5"/>
        <v>-4.4874758785914457</v>
      </c>
      <c r="AH26">
        <f t="shared" si="6"/>
        <v>-73976.659287305825</v>
      </c>
      <c r="AI26">
        <f t="shared" si="7"/>
        <v>-73981.146763184413</v>
      </c>
      <c r="AJ26">
        <f t="shared" si="8"/>
        <v>6207.0391512761262</v>
      </c>
      <c r="AK26">
        <f t="shared" si="30"/>
        <v>922.75651997053626</v>
      </c>
      <c r="AL26">
        <f t="shared" si="9"/>
        <v>-66851.351091937744</v>
      </c>
      <c r="AN26">
        <f t="shared" si="10"/>
        <v>0</v>
      </c>
      <c r="AO26">
        <f t="shared" si="11"/>
        <v>0</v>
      </c>
      <c r="AP26">
        <f t="shared" si="12"/>
        <v>-0.84699714715784735</v>
      </c>
      <c r="AQ26">
        <f t="shared" si="13"/>
        <v>-13962.864886146988</v>
      </c>
      <c r="AR26">
        <f t="shared" si="14"/>
        <v>-13963.711883294145</v>
      </c>
      <c r="AS26">
        <f t="shared" si="15"/>
        <v>1171.5593789616423</v>
      </c>
      <c r="AT26">
        <f t="shared" si="16"/>
        <v>174.16742977160507</v>
      </c>
      <c r="AU26">
        <f t="shared" si="17"/>
        <v>-12617.985074560896</v>
      </c>
      <c r="AW26">
        <v>23</v>
      </c>
      <c r="AX26">
        <f>IF(Z26&gt;0, (R26*SUMPRODUCT(K26:$K$98, X26:$X$98)-K26*$AZ$3)/Z26, 0)</f>
        <v>19429.622122259676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0.10216500000000001</v>
      </c>
      <c r="Q27" s="5">
        <f t="shared" si="29"/>
        <v>12.5</v>
      </c>
      <c r="R27">
        <f t="shared" si="0"/>
        <v>2000000</v>
      </c>
      <c r="S27">
        <f t="shared" si="1"/>
        <v>4240.305391153518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6975.1968483029623</v>
      </c>
      <c r="AC27">
        <f t="shared" si="2"/>
        <v>1351.516996993756</v>
      </c>
      <c r="AE27">
        <f t="shared" si="3"/>
        <v>0</v>
      </c>
      <c r="AF27">
        <f t="shared" si="4"/>
        <v>0</v>
      </c>
      <c r="AG27">
        <f t="shared" si="5"/>
        <v>-3.9841381466692369</v>
      </c>
      <c r="AH27">
        <f t="shared" si="6"/>
        <v>-73354.075701807218</v>
      </c>
      <c r="AI27">
        <f t="shared" si="7"/>
        <v>-73358.059839953887</v>
      </c>
      <c r="AJ27">
        <f t="shared" si="8"/>
        <v>5623.6798513092062</v>
      </c>
      <c r="AK27">
        <f t="shared" si="30"/>
        <v>488.26377938120743</v>
      </c>
      <c r="AL27">
        <f t="shared" si="9"/>
        <v>-67246.116209263477</v>
      </c>
      <c r="AN27">
        <f t="shared" si="10"/>
        <v>0</v>
      </c>
      <c r="AO27">
        <f t="shared" si="11"/>
        <v>0</v>
      </c>
      <c r="AP27">
        <f t="shared" si="12"/>
        <v>-0.67142295727400658</v>
      </c>
      <c r="AQ27">
        <f t="shared" si="13"/>
        <v>-12361.923362768783</v>
      </c>
      <c r="AR27">
        <f t="shared" si="14"/>
        <v>-12362.594785726056</v>
      </c>
      <c r="AS27">
        <f t="shared" si="15"/>
        <v>947.72510829849637</v>
      </c>
      <c r="AT27">
        <f t="shared" si="16"/>
        <v>82.284172539544727</v>
      </c>
      <c r="AU27">
        <f t="shared" si="17"/>
        <v>-11332.585504888015</v>
      </c>
      <c r="AW27">
        <v>24</v>
      </c>
      <c r="AX27">
        <f>IF(Z27&gt;0, (R27*SUMPRODUCT(K27:$K$98, X27:$X$98)-K27*$AZ$3)/Z27, 0)</f>
        <v>4240.305391153518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0.113081</v>
      </c>
      <c r="Q28" s="5">
        <f t="shared" si="29"/>
        <v>12.5</v>
      </c>
      <c r="R28">
        <f t="shared" si="0"/>
        <v>2000000</v>
      </c>
      <c r="S28">
        <f t="shared" si="1"/>
        <v>-12753.805612092752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1351.516996993756</v>
      </c>
      <c r="AC28">
        <f t="shared" si="2"/>
        <v>-3564.7054418127154</v>
      </c>
      <c r="AE28">
        <f t="shared" si="3"/>
        <v>0</v>
      </c>
      <c r="AF28">
        <f t="shared" si="4"/>
        <v>0</v>
      </c>
      <c r="AG28">
        <f t="shared" si="5"/>
        <v>-3.4937664394390402</v>
      </c>
      <c r="AH28">
        <f t="shared" si="6"/>
        <v>-72084.852122160635</v>
      </c>
      <c r="AI28">
        <f t="shared" si="7"/>
        <v>-72088.345888600074</v>
      </c>
      <c r="AJ28">
        <f t="shared" si="8"/>
        <v>4916.2224388064715</v>
      </c>
      <c r="AK28">
        <f t="shared" si="30"/>
        <v>94.606189789562933</v>
      </c>
      <c r="AL28">
        <f t="shared" si="9"/>
        <v>-67077.517260004053</v>
      </c>
      <c r="AN28">
        <f t="shared" si="10"/>
        <v>0</v>
      </c>
      <c r="AO28">
        <f t="shared" si="11"/>
        <v>0</v>
      </c>
      <c r="AP28">
        <f t="shared" si="12"/>
        <v>-0.52569959666943267</v>
      </c>
      <c r="AQ28">
        <f t="shared" si="13"/>
        <v>-10846.454204500278</v>
      </c>
      <c r="AR28">
        <f t="shared" si="14"/>
        <v>-10846.979904096946</v>
      </c>
      <c r="AS28">
        <f t="shared" si="15"/>
        <v>739.73352197885822</v>
      </c>
      <c r="AT28">
        <f t="shared" si="16"/>
        <v>14.235191927366044</v>
      </c>
      <c r="AU28">
        <f t="shared" si="17"/>
        <v>-10093.011190190724</v>
      </c>
      <c r="AW28">
        <v>25</v>
      </c>
      <c r="AX28">
        <f>IF(Z28&gt;0, (R28*SUMPRODUCT(K28:$K$98, X28:$X$98)-K28*$AZ$3)/Z28, 0)</f>
        <v>-12753.805612092752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0.12539</v>
      </c>
      <c r="Q29" s="5">
        <f t="shared" si="29"/>
        <v>12.5</v>
      </c>
      <c r="R29">
        <f t="shared" si="0"/>
        <v>2000000</v>
      </c>
      <c r="S29">
        <f t="shared" si="1"/>
        <v>-32124.572587624225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-3564.7054418127154</v>
      </c>
      <c r="AC29">
        <f t="shared" si="2"/>
        <v>-7763.2123927752255</v>
      </c>
      <c r="AE29">
        <f t="shared" si="3"/>
        <v>0</v>
      </c>
      <c r="AF29">
        <f t="shared" si="4"/>
        <v>0</v>
      </c>
      <c r="AG29">
        <f t="shared" si="5"/>
        <v>-3.0207454012033885</v>
      </c>
      <c r="AH29">
        <f t="shared" si="6"/>
        <v>-70093.339814601801</v>
      </c>
      <c r="AI29">
        <f t="shared" si="7"/>
        <v>-70096.360560002999</v>
      </c>
      <c r="AJ29">
        <f t="shared" si="8"/>
        <v>4198.50695096251</v>
      </c>
      <c r="AK29">
        <f t="shared" si="30"/>
        <v>-249.5293809268901</v>
      </c>
      <c r="AL29">
        <f t="shared" si="9"/>
        <v>-66147.382989967387</v>
      </c>
      <c r="AN29">
        <f t="shared" si="10"/>
        <v>0</v>
      </c>
      <c r="AO29">
        <f t="shared" si="11"/>
        <v>0</v>
      </c>
      <c r="AP29">
        <f t="shared" si="12"/>
        <v>-0.4058260073896055</v>
      </c>
      <c r="AQ29">
        <f t="shared" si="13"/>
        <v>-9416.7817751971652</v>
      </c>
      <c r="AR29">
        <f t="shared" si="14"/>
        <v>-9417.1876012045541</v>
      </c>
      <c r="AS29">
        <f t="shared" si="15"/>
        <v>564.05392928111235</v>
      </c>
      <c r="AT29">
        <f t="shared" si="16"/>
        <v>-33.523352331387535</v>
      </c>
      <c r="AU29">
        <f t="shared" si="17"/>
        <v>-8886.6570242548314</v>
      </c>
      <c r="AW29">
        <v>26</v>
      </c>
      <c r="AX29">
        <f>IF(Z29&gt;0, (R29*SUMPRODUCT(K29:$K$98, X29:$X$98)-K29*$AZ$3)/Z29, 0)</f>
        <v>-32124.572587624225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0.13947699999999999</v>
      </c>
      <c r="Q30" s="5">
        <f t="shared" si="29"/>
        <v>12.5</v>
      </c>
      <c r="R30">
        <f t="shared" si="0"/>
        <v>2000000</v>
      </c>
      <c r="S30">
        <f t="shared" si="1"/>
        <v>-54707.049628757573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-7763.2123927752255</v>
      </c>
      <c r="AC30">
        <f t="shared" si="2"/>
        <v>-11244.326977313664</v>
      </c>
      <c r="AE30">
        <f t="shared" si="3"/>
        <v>0</v>
      </c>
      <c r="AF30">
        <f t="shared" si="4"/>
        <v>0</v>
      </c>
      <c r="AG30">
        <f t="shared" si="5"/>
        <v>-2.5692134408677094</v>
      </c>
      <c r="AH30">
        <f t="shared" si="6"/>
        <v>-67411.921011783197</v>
      </c>
      <c r="AI30">
        <f t="shared" si="7"/>
        <v>-67414.490225224072</v>
      </c>
      <c r="AJ30">
        <f t="shared" si="8"/>
        <v>3481.1145845384381</v>
      </c>
      <c r="AK30">
        <f t="shared" si="30"/>
        <v>-543.42486749426587</v>
      </c>
      <c r="AL30">
        <f t="shared" si="9"/>
        <v>-64476.800508179898</v>
      </c>
      <c r="AN30">
        <f t="shared" si="10"/>
        <v>0</v>
      </c>
      <c r="AO30">
        <f t="shared" si="11"/>
        <v>0</v>
      </c>
      <c r="AP30">
        <f t="shared" si="12"/>
        <v>-0.30818245828841911</v>
      </c>
      <c r="AQ30">
        <f t="shared" si="13"/>
        <v>-8086.1991475257137</v>
      </c>
      <c r="AR30">
        <f t="shared" si="14"/>
        <v>-8086.5073299840033</v>
      </c>
      <c r="AS30">
        <f t="shared" si="15"/>
        <v>417.56688377139966</v>
      </c>
      <c r="AT30">
        <f t="shared" si="16"/>
        <v>-65.18493516166555</v>
      </c>
      <c r="AU30">
        <f t="shared" si="17"/>
        <v>-7734.1253813742687</v>
      </c>
      <c r="AW30">
        <v>27</v>
      </c>
      <c r="AX30">
        <f>IF(Z30&gt;0, (R30*SUMPRODUCT(K30:$K$98, X30:$X$98)-K30*$AZ$3)/Z30, 0)</f>
        <v>-54707.049628757573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0.15573300000000001</v>
      </c>
      <c r="Q31" s="5">
        <f t="shared" si="29"/>
        <v>12.5</v>
      </c>
      <c r="R31">
        <f t="shared" si="0"/>
        <v>2000000</v>
      </c>
      <c r="S31">
        <f t="shared" si="1"/>
        <v>-81825.358562068432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-11244.326977313664</v>
      </c>
      <c r="AC31">
        <f t="shared" si="2"/>
        <v>-14030.823276036961</v>
      </c>
      <c r="AE31">
        <f t="shared" si="3"/>
        <v>0</v>
      </c>
      <c r="AF31">
        <f t="shared" si="4"/>
        <v>0</v>
      </c>
      <c r="AG31">
        <f t="shared" si="5"/>
        <v>-2.1434099896723815</v>
      </c>
      <c r="AH31">
        <f t="shared" si="6"/>
        <v>-64017.810685864162</v>
      </c>
      <c r="AI31">
        <f t="shared" si="7"/>
        <v>-64019.954095853835</v>
      </c>
      <c r="AJ31">
        <f t="shared" si="8"/>
        <v>2786.4962987232975</v>
      </c>
      <c r="AK31">
        <f t="shared" si="30"/>
        <v>-787.10288841195654</v>
      </c>
      <c r="AL31">
        <f t="shared" si="9"/>
        <v>-62020.560685542499</v>
      </c>
      <c r="AN31">
        <f t="shared" si="10"/>
        <v>0</v>
      </c>
      <c r="AO31">
        <f t="shared" si="11"/>
        <v>0</v>
      </c>
      <c r="AP31">
        <f t="shared" si="12"/>
        <v>-0.22955933475795048</v>
      </c>
      <c r="AQ31">
        <f t="shared" si="13"/>
        <v>-6856.3112538043388</v>
      </c>
      <c r="AR31">
        <f t="shared" si="14"/>
        <v>-6856.5408131390968</v>
      </c>
      <c r="AS31">
        <f t="shared" si="15"/>
        <v>298.43391592020333</v>
      </c>
      <c r="AT31">
        <f t="shared" si="16"/>
        <v>-84.298765201485281</v>
      </c>
      <c r="AU31">
        <f t="shared" si="17"/>
        <v>-6642.4056624203786</v>
      </c>
      <c r="AW31">
        <v>28</v>
      </c>
      <c r="AX31">
        <f>IF(Z31&gt;0, (R31*SUMPRODUCT(K31:$K$98, X31:$X$98)-K31*$AZ$3)/Z31, 0)</f>
        <v>-81825.358562068432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0.17447299999999999</v>
      </c>
      <c r="Q32" s="5">
        <f t="shared" si="29"/>
        <v>12.5</v>
      </c>
      <c r="R32">
        <f t="shared" si="0"/>
        <v>2000000</v>
      </c>
      <c r="S32">
        <f t="shared" si="1"/>
        <v>-115526.14708042749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-14030.823276036961</v>
      </c>
      <c r="AC32">
        <f t="shared" si="2"/>
        <v>-16155.256986267699</v>
      </c>
      <c r="AE32">
        <f t="shared" si="3"/>
        <v>0</v>
      </c>
      <c r="AF32">
        <f t="shared" si="4"/>
        <v>0</v>
      </c>
      <c r="AG32">
        <f t="shared" si="5"/>
        <v>-1.7480087186475484</v>
      </c>
      <c r="AH32">
        <f t="shared" si="6"/>
        <v>-59834.747380497502</v>
      </c>
      <c r="AI32">
        <f t="shared" si="7"/>
        <v>-59836.49538921615</v>
      </c>
      <c r="AJ32">
        <f t="shared" si="8"/>
        <v>2124.4337102307381</v>
      </c>
      <c r="AK32">
        <f t="shared" si="30"/>
        <v>-982.15762932258735</v>
      </c>
      <c r="AL32">
        <f t="shared" si="9"/>
        <v>-58694.219308307998</v>
      </c>
      <c r="AN32">
        <f t="shared" si="10"/>
        <v>0</v>
      </c>
      <c r="AO32">
        <f t="shared" si="11"/>
        <v>0</v>
      </c>
      <c r="AP32">
        <f t="shared" si="12"/>
        <v>-0.16715342464030988</v>
      </c>
      <c r="AQ32">
        <f t="shared" si="13"/>
        <v>-5721.7008304605552</v>
      </c>
      <c r="AR32">
        <f t="shared" si="14"/>
        <v>-5721.8679838851949</v>
      </c>
      <c r="AS32">
        <f t="shared" si="15"/>
        <v>203.14908403954468</v>
      </c>
      <c r="AT32">
        <f t="shared" si="16"/>
        <v>-93.918874389195977</v>
      </c>
      <c r="AU32">
        <f t="shared" si="17"/>
        <v>-5612.6377742348468</v>
      </c>
      <c r="AW32">
        <v>29</v>
      </c>
      <c r="AX32">
        <f>IF(Z32&gt;0, (R32*SUMPRODUCT(K32:$K$98, X32:$X$98)-K32*$AZ$3)/Z32, 0)</f>
        <v>-115526.14708042749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0.196798</v>
      </c>
      <c r="Q33" s="5">
        <f t="shared" si="29"/>
        <v>12.5</v>
      </c>
      <c r="R33">
        <f t="shared" si="0"/>
        <v>2000000</v>
      </c>
      <c r="S33">
        <f t="shared" si="1"/>
        <v>-159139.57317473472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-16155.256986267699</v>
      </c>
      <c r="AC33">
        <f t="shared" si="2"/>
        <v>-17652.067152823252</v>
      </c>
      <c r="AE33">
        <f t="shared" si="3"/>
        <v>0</v>
      </c>
      <c r="AF33">
        <f t="shared" si="4"/>
        <v>0</v>
      </c>
      <c r="AG33">
        <f t="shared" si="5"/>
        <v>-1.3865240116486726</v>
      </c>
      <c r="AH33">
        <f t="shared" si="6"/>
        <v>-55040.73916998403</v>
      </c>
      <c r="AI33">
        <f t="shared" si="7"/>
        <v>-55042.12569399568</v>
      </c>
      <c r="AJ33">
        <f t="shared" si="8"/>
        <v>1496.8101665555532</v>
      </c>
      <c r="AK33">
        <f t="shared" si="30"/>
        <v>-1130.8679890387391</v>
      </c>
      <c r="AL33">
        <f t="shared" si="9"/>
        <v>-54676.183516478864</v>
      </c>
      <c r="AN33">
        <f t="shared" si="10"/>
        <v>0</v>
      </c>
      <c r="AO33">
        <f t="shared" si="11"/>
        <v>0</v>
      </c>
      <c r="AP33">
        <f t="shared" si="12"/>
        <v>-0.11838074172459201</v>
      </c>
      <c r="AQ33">
        <f t="shared" si="13"/>
        <v>-4699.3513803376709</v>
      </c>
      <c r="AR33">
        <f t="shared" si="14"/>
        <v>-4699.4697610793955</v>
      </c>
      <c r="AS33">
        <f t="shared" si="15"/>
        <v>127.79691967040746</v>
      </c>
      <c r="AT33">
        <f t="shared" si="16"/>
        <v>-96.552955599967945</v>
      </c>
      <c r="AU33">
        <f t="shared" si="17"/>
        <v>-4668.2257970089559</v>
      </c>
      <c r="AW33">
        <v>30</v>
      </c>
      <c r="AX33">
        <f>IF(Z33&gt;0, (R33*SUMPRODUCT(K33:$K$98, X33:$X$98)-K33*$AZ$3)/Z33, 0)</f>
        <v>-159139.57317473472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0.22254599999999999</v>
      </c>
      <c r="Q34" s="5">
        <f t="shared" si="29"/>
        <v>12.5</v>
      </c>
      <c r="R34">
        <f t="shared" si="0"/>
        <v>2000000</v>
      </c>
      <c r="S34">
        <f t="shared" si="1"/>
        <v>-218251.45643264955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-17652.067152823252</v>
      </c>
      <c r="AC34">
        <f t="shared" si="2"/>
        <v>-18579.194726102884</v>
      </c>
      <c r="AE34">
        <f t="shared" si="3"/>
        <v>0</v>
      </c>
      <c r="AF34">
        <f t="shared" si="4"/>
        <v>0</v>
      </c>
      <c r="AG34">
        <f t="shared" si="5"/>
        <v>-1.0640933988358203</v>
      </c>
      <c r="AH34">
        <f t="shared" si="6"/>
        <v>-49370.459631418482</v>
      </c>
      <c r="AI34">
        <f t="shared" si="7"/>
        <v>-49371.523724817314</v>
      </c>
      <c r="AJ34">
        <f t="shared" si="8"/>
        <v>927.12757327963118</v>
      </c>
      <c r="AK34">
        <f t="shared" si="30"/>
        <v>-1235.6447006976277</v>
      </c>
      <c r="AL34">
        <f t="shared" si="9"/>
        <v>-49680.040852235317</v>
      </c>
      <c r="AN34">
        <f t="shared" si="10"/>
        <v>0</v>
      </c>
      <c r="AO34">
        <f t="shared" si="11"/>
        <v>0</v>
      </c>
      <c r="AP34">
        <f t="shared" si="12"/>
        <v>-8.1117655142415201E-2</v>
      </c>
      <c r="AQ34">
        <f t="shared" si="13"/>
        <v>-3763.5943639772936</v>
      </c>
      <c r="AR34">
        <f t="shared" si="14"/>
        <v>-3763.675481632436</v>
      </c>
      <c r="AS34">
        <f t="shared" si="15"/>
        <v>70.676516595819095</v>
      </c>
      <c r="AT34">
        <f t="shared" si="16"/>
        <v>-94.195303550800404</v>
      </c>
      <c r="AU34">
        <f t="shared" si="17"/>
        <v>-3787.1942685874178</v>
      </c>
      <c r="AW34">
        <v>31</v>
      </c>
      <c r="AX34">
        <f>IF(Z34&gt;0, (R34*SUMPRODUCT(K34:$K$98, X34:$X$98)-K34*$AZ$3)/Z34, 0)</f>
        <v>-218251.45643264955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0.252114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-302076.2955897043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-18579.194726102884</v>
      </c>
      <c r="AC35">
        <f t="shared" ref="AC35:AC66" si="33">S35*Z35</f>
        <v>-18974.732119492648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-0.78517962169336819</v>
      </c>
      <c r="AH35">
        <f t="shared" ref="AH35:AH66" si="37">-X35*R35</f>
        <v>-42923.654904655043</v>
      </c>
      <c r="AI35">
        <f t="shared" ref="AI35:AI66" si="38">SUM(AE35:AH35)</f>
        <v>-42924.440084276735</v>
      </c>
      <c r="AJ35">
        <f t="shared" ref="AJ35:AJ66" si="39">AB35-AC35</f>
        <v>395.53739338976447</v>
      </c>
      <c r="AK35">
        <f t="shared" si="30"/>
        <v>-1300.5436308272019</v>
      </c>
      <c r="AL35">
        <f t="shared" ref="AL35:AL66" si="40">SUM(AI35:AK35)</f>
        <v>-43829.446321714175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-5.3442484002157314E-2</v>
      </c>
      <c r="AQ35">
        <f t="shared" ref="AQ35:AQ66" si="44">AH35*$K35</f>
        <v>-2921.556644082124</v>
      </c>
      <c r="AR35">
        <f t="shared" ref="AR35:AR66" si="45">AI35*$K35</f>
        <v>-2921.610086566126</v>
      </c>
      <c r="AS35">
        <f t="shared" ref="AS35:AS66" si="46">AJ35*$K35</f>
        <v>26.921866327731305</v>
      </c>
      <c r="AT35">
        <f t="shared" ref="AT35:AT66" si="47">AK35*$K35</f>
        <v>-88.520231886167636</v>
      </c>
      <c r="AU35">
        <f t="shared" ref="AU35:AU66" si="48">AL35*$K35</f>
        <v>-2983.2084521245629</v>
      </c>
      <c r="AW35">
        <v>32</v>
      </c>
      <c r="AX35">
        <f>IF(Z35&gt;0, (R35*SUMPRODUCT(K35:$K$98, X35:$X$98)-K35*$AZ$3)/Z35, 0)</f>
        <v>-302076.2955897043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0.286269</v>
      </c>
      <c r="Q36" s="5">
        <f t="shared" si="29"/>
        <v>12.5</v>
      </c>
      <c r="R36">
        <f t="shared" si="31"/>
        <v>2000000</v>
      </c>
      <c r="S36">
        <f t="shared" si="32"/>
        <v>-427312.36762269202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-18974.732119492648</v>
      </c>
      <c r="AC36">
        <f t="shared" si="33"/>
        <v>-18889.095039835909</v>
      </c>
      <c r="AE36">
        <f t="shared" si="34"/>
        <v>0</v>
      </c>
      <c r="AF36">
        <f t="shared" si="35"/>
        <v>0</v>
      </c>
      <c r="AG36">
        <f t="shared" si="36"/>
        <v>-0.5525552403538958</v>
      </c>
      <c r="AH36">
        <f t="shared" si="37"/>
        <v>-35963.613619606214</v>
      </c>
      <c r="AI36">
        <f t="shared" si="38"/>
        <v>-35964.16617484657</v>
      </c>
      <c r="AJ36">
        <f t="shared" si="39"/>
        <v>-85.637079656738933</v>
      </c>
      <c r="AK36">
        <f t="shared" si="30"/>
        <v>-1328.2312483644855</v>
      </c>
      <c r="AL36">
        <f t="shared" si="40"/>
        <v>-37378.034502867791</v>
      </c>
      <c r="AN36">
        <f t="shared" si="41"/>
        <v>0</v>
      </c>
      <c r="AO36">
        <f t="shared" si="42"/>
        <v>0</v>
      </c>
      <c r="AP36">
        <f t="shared" si="43"/>
        <v>-3.3579582776180512E-2</v>
      </c>
      <c r="AQ36">
        <f t="shared" si="44"/>
        <v>-2185.5609218305103</v>
      </c>
      <c r="AR36">
        <f t="shared" si="45"/>
        <v>-2185.5945014132867</v>
      </c>
      <c r="AS36">
        <f t="shared" si="46"/>
        <v>-5.2042894448020309</v>
      </c>
      <c r="AT36">
        <f t="shared" si="47"/>
        <v>-80.718537972418588</v>
      </c>
      <c r="AU36">
        <f t="shared" si="48"/>
        <v>-2271.5173288305068</v>
      </c>
      <c r="AW36">
        <v>33</v>
      </c>
      <c r="AX36">
        <f>IF(Z36&gt;0, (R36*SUMPRODUCT(K36:$K$98, X36:$X$98)-K36*$AZ$3)/Z36, 0)</f>
        <v>-427312.36762269202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0.32445800000000002</v>
      </c>
      <c r="Q37" s="5">
        <f t="shared" ref="Q37:Q68" si="60">$C$8</f>
        <v>12.5</v>
      </c>
      <c r="R37">
        <f t="shared" si="31"/>
        <v>2000000</v>
      </c>
      <c r="S37">
        <f t="shared" si="32"/>
        <v>-625075.64868926455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-18889.095039835909</v>
      </c>
      <c r="AC37">
        <f t="shared" si="33"/>
        <v>-18389.661565471004</v>
      </c>
      <c r="AE37">
        <f t="shared" si="34"/>
        <v>0</v>
      </c>
      <c r="AF37">
        <f t="shared" si="35"/>
        <v>0</v>
      </c>
      <c r="AG37">
        <f t="shared" si="36"/>
        <v>-0.36774871977561252</v>
      </c>
      <c r="AH37">
        <f t="shared" si="37"/>
        <v>-28684.954907959091</v>
      </c>
      <c r="AI37">
        <f t="shared" si="38"/>
        <v>-28685.322656678865</v>
      </c>
      <c r="AJ37">
        <f t="shared" si="39"/>
        <v>-499.43347436490512</v>
      </c>
      <c r="AK37">
        <f t="shared" si="30"/>
        <v>-1322.2366527885138</v>
      </c>
      <c r="AL37">
        <f t="shared" si="40"/>
        <v>-30506.992783832284</v>
      </c>
      <c r="AN37">
        <f t="shared" si="41"/>
        <v>0</v>
      </c>
      <c r="AO37">
        <f t="shared" si="42"/>
        <v>0</v>
      </c>
      <c r="AP37">
        <f t="shared" si="43"/>
        <v>-1.9954127392879224E-2</v>
      </c>
      <c r="AQ37">
        <f t="shared" si="44"/>
        <v>-1556.4520383419965</v>
      </c>
      <c r="AR37">
        <f t="shared" si="45"/>
        <v>-1556.4719924693893</v>
      </c>
      <c r="AS37">
        <f t="shared" si="46"/>
        <v>-27.099371488842589</v>
      </c>
      <c r="AT37">
        <f t="shared" si="47"/>
        <v>-71.744855099359327</v>
      </c>
      <c r="AU37">
        <f t="shared" si="48"/>
        <v>-1655.3162190575913</v>
      </c>
      <c r="AW37">
        <v>34</v>
      </c>
      <c r="AX37">
        <f>IF(Z37&gt;0, (R37*SUMPRODUCT(K37:$K$98, X37:$X$98)-K37*$AZ$3)/Z37, 0)</f>
        <v>-625075.64868926455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0.36696200000000001</v>
      </c>
      <c r="Q38" s="5">
        <f t="shared" si="60"/>
        <v>12.5</v>
      </c>
      <c r="R38">
        <f t="shared" si="31"/>
        <v>2000000</v>
      </c>
      <c r="S38">
        <f t="shared" si="32"/>
        <v>-957396.11841694452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-18389.661565471004</v>
      </c>
      <c r="AC38">
        <f t="shared" si="33"/>
        <v>-17548.797178638521</v>
      </c>
      <c r="AE38">
        <f t="shared" si="34"/>
        <v>0</v>
      </c>
      <c r="AF38">
        <f t="shared" si="35"/>
        <v>0</v>
      </c>
      <c r="AG38">
        <f t="shared" si="36"/>
        <v>-0.22912142687155806</v>
      </c>
      <c r="AH38">
        <f t="shared" si="37"/>
        <v>-21591.968913007731</v>
      </c>
      <c r="AI38">
        <f t="shared" si="38"/>
        <v>-21592.198034434601</v>
      </c>
      <c r="AJ38">
        <f t="shared" si="39"/>
        <v>-840.86438683248343</v>
      </c>
      <c r="AK38">
        <f t="shared" si="30"/>
        <v>-1287.2763095829705</v>
      </c>
      <c r="AL38">
        <f t="shared" si="40"/>
        <v>-23720.338730850053</v>
      </c>
      <c r="AN38">
        <f t="shared" si="41"/>
        <v>0</v>
      </c>
      <c r="AO38">
        <f t="shared" si="42"/>
        <v>0</v>
      </c>
      <c r="AP38">
        <f t="shared" si="43"/>
        <v>-1.1100160377325611E-2</v>
      </c>
      <c r="AQ38">
        <f t="shared" si="44"/>
        <v>-1046.058070906535</v>
      </c>
      <c r="AR38">
        <f t="shared" si="45"/>
        <v>-1046.0691710669123</v>
      </c>
      <c r="AS38">
        <f t="shared" si="46"/>
        <v>-40.73704357058876</v>
      </c>
      <c r="AT38">
        <f t="shared" si="47"/>
        <v>-62.364195620661022</v>
      </c>
      <c r="AU38">
        <f t="shared" si="48"/>
        <v>-1149.1704102581618</v>
      </c>
      <c r="AW38">
        <v>35</v>
      </c>
      <c r="AX38">
        <f>IF(Z38&gt;0, (R38*SUMPRODUCT(K38:$K$98, X38:$X$98)-K38*$AZ$3)/Z38, 0)</f>
        <v>-957396.11841694452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0.41335300000000003</v>
      </c>
      <c r="Q39" s="5">
        <f t="shared" si="60"/>
        <v>12.5</v>
      </c>
      <c r="R39">
        <f t="shared" si="31"/>
        <v>2000000</v>
      </c>
      <c r="S39">
        <f t="shared" si="32"/>
        <v>-1556740.2959021034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-17548.797178638521</v>
      </c>
      <c r="AC39">
        <f t="shared" si="33"/>
        <v>-16454.394155639271</v>
      </c>
      <c r="AE39">
        <f t="shared" si="34"/>
        <v>0</v>
      </c>
      <c r="AF39">
        <f t="shared" si="35"/>
        <v>0</v>
      </c>
      <c r="AG39">
        <f t="shared" si="36"/>
        <v>-0.13212218344120336</v>
      </c>
      <c r="AH39">
        <f t="shared" si="37"/>
        <v>-15153.284665862264</v>
      </c>
      <c r="AI39">
        <f t="shared" si="38"/>
        <v>-15153.416788045704</v>
      </c>
      <c r="AJ39">
        <f t="shared" si="39"/>
        <v>-1094.4030229992495</v>
      </c>
      <c r="AK39">
        <f t="shared" si="30"/>
        <v>-1228.4158025046966</v>
      </c>
      <c r="AL39">
        <f t="shared" si="40"/>
        <v>-17476.235613549652</v>
      </c>
      <c r="AN39">
        <f t="shared" si="41"/>
        <v>0</v>
      </c>
      <c r="AO39">
        <f t="shared" si="42"/>
        <v>0</v>
      </c>
      <c r="AP39">
        <f t="shared" si="43"/>
        <v>-5.7150662331282871E-3</v>
      </c>
      <c r="AQ39">
        <f t="shared" si="44"/>
        <v>-655.46922749266764</v>
      </c>
      <c r="AR39">
        <f t="shared" si="45"/>
        <v>-655.47494255890069</v>
      </c>
      <c r="AS39">
        <f t="shared" si="46"/>
        <v>-47.339406595259071</v>
      </c>
      <c r="AT39">
        <f t="shared" si="47"/>
        <v>-53.13625229528553</v>
      </c>
      <c r="AU39">
        <f t="shared" si="48"/>
        <v>-755.95060144944534</v>
      </c>
      <c r="AW39">
        <v>36</v>
      </c>
      <c r="AX39">
        <f>IF(Z39&gt;0, (R39*SUMPRODUCT(K39:$K$98, X39:$X$98)-K39*$AZ$3)/Z39, 0)</f>
        <v>-1556740.2959021034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0.46434700000000001</v>
      </c>
      <c r="Q40" s="5">
        <f t="shared" si="60"/>
        <v>12.5</v>
      </c>
      <c r="R40">
        <f t="shared" si="31"/>
        <v>2000000</v>
      </c>
      <c r="S40">
        <f t="shared" si="32"/>
        <v>-2735537.2632230232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-16454.394155639271</v>
      </c>
      <c r="AC40">
        <f t="shared" si="33"/>
        <v>-15198.737406430342</v>
      </c>
      <c r="AE40">
        <f t="shared" si="34"/>
        <v>0</v>
      </c>
      <c r="AF40">
        <f t="shared" si="35"/>
        <v>0</v>
      </c>
      <c r="AG40">
        <f t="shared" si="36"/>
        <v>-6.9450422092418862E-2</v>
      </c>
      <c r="AH40">
        <f t="shared" si="37"/>
        <v>-9816.0863222995922</v>
      </c>
      <c r="AI40">
        <f t="shared" si="38"/>
        <v>-9816.1557727216841</v>
      </c>
      <c r="AJ40">
        <f t="shared" si="39"/>
        <v>-1255.6567492089289</v>
      </c>
      <c r="AK40">
        <f t="shared" ref="AK40:AK71" si="61">G40*SUM(AB40:AB40, AE40:AF40)</f>
        <v>-1151.8075908947492</v>
      </c>
      <c r="AL40">
        <f t="shared" si="40"/>
        <v>-12223.620112825362</v>
      </c>
      <c r="AN40">
        <f t="shared" si="41"/>
        <v>0</v>
      </c>
      <c r="AO40">
        <f t="shared" si="42"/>
        <v>0</v>
      </c>
      <c r="AP40">
        <f t="shared" si="43"/>
        <v>-2.6822693845023064E-3</v>
      </c>
      <c r="AQ40">
        <f t="shared" si="44"/>
        <v>-379.11055145063148</v>
      </c>
      <c r="AR40">
        <f t="shared" si="45"/>
        <v>-379.11323372001596</v>
      </c>
      <c r="AS40">
        <f t="shared" si="46"/>
        <v>-48.495164671064671</v>
      </c>
      <c r="AT40">
        <f t="shared" si="47"/>
        <v>-44.484369494301248</v>
      </c>
      <c r="AU40">
        <f t="shared" si="48"/>
        <v>-472.09276788538187</v>
      </c>
      <c r="AW40">
        <v>37</v>
      </c>
      <c r="AX40">
        <f>IF(Z40&gt;0, (R40*SUMPRODUCT(K40:$K$98, X40:$X$98)-K40*$AZ$3)/Z40, 0)</f>
        <v>-2735537.2632230232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0.52171199999999995</v>
      </c>
      <c r="Q41" s="5">
        <f t="shared" si="60"/>
        <v>12.5</v>
      </c>
      <c r="R41">
        <f t="shared" si="31"/>
        <v>2000000</v>
      </c>
      <c r="S41">
        <f t="shared" si="32"/>
        <v>-5331446.6289638747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-15198.737406430342</v>
      </c>
      <c r="AC41">
        <f t="shared" si="33"/>
        <v>-13871.485478683124</v>
      </c>
      <c r="AE41">
        <f t="shared" si="34"/>
        <v>0</v>
      </c>
      <c r="AF41">
        <f t="shared" si="35"/>
        <v>0</v>
      </c>
      <c r="AG41">
        <f t="shared" si="36"/>
        <v>-3.2522799260814646E-2</v>
      </c>
      <c r="AH41">
        <f t="shared" si="37"/>
        <v>-5797.2989777088051</v>
      </c>
      <c r="AI41">
        <f t="shared" si="38"/>
        <v>-5797.3315005080658</v>
      </c>
      <c r="AJ41">
        <f t="shared" si="39"/>
        <v>-1327.2519277472184</v>
      </c>
      <c r="AK41">
        <f t="shared" si="61"/>
        <v>-1063.911618450124</v>
      </c>
      <c r="AL41">
        <f t="shared" si="40"/>
        <v>-8188.4950467054077</v>
      </c>
      <c r="AN41">
        <f t="shared" si="41"/>
        <v>0</v>
      </c>
      <c r="AO41">
        <f t="shared" si="42"/>
        <v>0</v>
      </c>
      <c r="AP41">
        <f t="shared" si="43"/>
        <v>-1.1214951477944784E-3</v>
      </c>
      <c r="AQ41">
        <f t="shared" si="44"/>
        <v>-199.91030358963815</v>
      </c>
      <c r="AR41">
        <f t="shared" si="45"/>
        <v>-199.91142508478595</v>
      </c>
      <c r="AS41">
        <f t="shared" si="46"/>
        <v>-45.768095941938554</v>
      </c>
      <c r="AT41">
        <f t="shared" si="47"/>
        <v>-36.687239256541709</v>
      </c>
      <c r="AU41">
        <f t="shared" si="48"/>
        <v>-282.36676028326622</v>
      </c>
      <c r="AW41">
        <v>38</v>
      </c>
      <c r="AX41">
        <f>IF(Z41&gt;0, (R41*SUMPRODUCT(K41:$K$98, X41:$X$98)-K41*$AZ$3)/Z41, 0)</f>
        <v>-5331446.6289638747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0.58618000000000003</v>
      </c>
      <c r="Q42" s="5">
        <f t="shared" si="60"/>
        <v>12.5</v>
      </c>
      <c r="R42">
        <f t="shared" si="31"/>
        <v>2000000</v>
      </c>
      <c r="S42">
        <f t="shared" si="32"/>
        <v>-11942736.773134053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-13871.485478683124</v>
      </c>
      <c r="AC42">
        <f t="shared" si="33"/>
        <v>-12547.85785441754</v>
      </c>
      <c r="AE42">
        <f t="shared" si="34"/>
        <v>0</v>
      </c>
      <c r="AF42">
        <f t="shared" si="35"/>
        <v>0</v>
      </c>
      <c r="AG42">
        <f t="shared" si="36"/>
        <v>-1.3133356797502169E-2</v>
      </c>
      <c r="AH42">
        <f t="shared" si="37"/>
        <v>-3050.274315312693</v>
      </c>
      <c r="AI42">
        <f t="shared" si="38"/>
        <v>-3050.2874486694905</v>
      </c>
      <c r="AJ42">
        <f t="shared" si="39"/>
        <v>-1323.627624265584</v>
      </c>
      <c r="AK42">
        <f t="shared" si="61"/>
        <v>-971.0039835078187</v>
      </c>
      <c r="AL42">
        <f t="shared" si="40"/>
        <v>-5344.9190564428936</v>
      </c>
      <c r="AN42">
        <f t="shared" si="41"/>
        <v>0</v>
      </c>
      <c r="AO42">
        <f t="shared" si="42"/>
        <v>0</v>
      </c>
      <c r="AP42">
        <f t="shared" si="43"/>
        <v>-4.043590808771127E-4</v>
      </c>
      <c r="AQ42">
        <f t="shared" si="44"/>
        <v>-93.914003676309633</v>
      </c>
      <c r="AR42">
        <f t="shared" si="45"/>
        <v>-93.914408035390508</v>
      </c>
      <c r="AS42">
        <f t="shared" si="46"/>
        <v>-40.752783756958571</v>
      </c>
      <c r="AT42">
        <f t="shared" si="47"/>
        <v>-29.895957625541072</v>
      </c>
      <c r="AU42">
        <f t="shared" si="48"/>
        <v>-164.56314941789017</v>
      </c>
      <c r="AW42">
        <v>39</v>
      </c>
      <c r="AX42">
        <f>IF(Z42&gt;0, (R42*SUMPRODUCT(K42:$K$98, X42:$X$98)-K42*$AZ$3)/Z42, 0)</f>
        <v>-11942736.773134053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0.65888599999999997</v>
      </c>
      <c r="Q43" s="5">
        <f t="shared" si="60"/>
        <v>12.5</v>
      </c>
      <c r="R43">
        <f t="shared" si="31"/>
        <v>2000000</v>
      </c>
      <c r="S43">
        <f t="shared" si="32"/>
        <v>-32428168.749757286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-12547.85785441754</v>
      </c>
      <c r="AC43">
        <f t="shared" si="33"/>
        <v>-11281.47013679454</v>
      </c>
      <c r="AE43">
        <f t="shared" si="34"/>
        <v>0</v>
      </c>
      <c r="AF43">
        <f t="shared" si="35"/>
        <v>0</v>
      </c>
      <c r="AG43">
        <f t="shared" si="36"/>
        <v>-4.3486383026481333E-3</v>
      </c>
      <c r="AH43">
        <f t="shared" si="37"/>
        <v>-1384.5415883006424</v>
      </c>
      <c r="AI43">
        <f t="shared" si="38"/>
        <v>-1384.545936938945</v>
      </c>
      <c r="AJ43">
        <f t="shared" si="39"/>
        <v>-1266.3877176229998</v>
      </c>
      <c r="AK43">
        <f t="shared" si="61"/>
        <v>-878.35004980922781</v>
      </c>
      <c r="AL43">
        <f t="shared" si="40"/>
        <v>-3529.2837043711725</v>
      </c>
      <c r="AN43">
        <f t="shared" si="41"/>
        <v>0</v>
      </c>
      <c r="AO43">
        <f t="shared" si="42"/>
        <v>0</v>
      </c>
      <c r="AP43">
        <f t="shared" si="43"/>
        <v>-1.1954370777280741E-4</v>
      </c>
      <c r="AQ43">
        <f t="shared" si="44"/>
        <v>-38.060933908971045</v>
      </c>
      <c r="AR43">
        <f t="shared" si="45"/>
        <v>-38.061053452678813</v>
      </c>
      <c r="AS43">
        <f t="shared" si="46"/>
        <v>-34.812893762722744</v>
      </c>
      <c r="AT43">
        <f t="shared" si="47"/>
        <v>-24.145770323708906</v>
      </c>
      <c r="AU43">
        <f t="shared" si="48"/>
        <v>-97.019717539110459</v>
      </c>
      <c r="AW43">
        <v>40</v>
      </c>
      <c r="AX43">
        <f>IF(Z43&gt;0, (R43*SUMPRODUCT(K43:$K$98, X43:$X$98)-K43*$AZ$3)/Z43, 0)</f>
        <v>-32428168.749757286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0.73742600000000003</v>
      </c>
      <c r="Q44" s="5">
        <f t="shared" si="60"/>
        <v>12.5</v>
      </c>
      <c r="R44">
        <f t="shared" si="31"/>
        <v>2000000</v>
      </c>
      <c r="S44">
        <f t="shared" si="32"/>
        <v>-115001463.92366508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-11281.47013679454</v>
      </c>
      <c r="AC44">
        <f t="shared" si="33"/>
        <v>-10104.97596240056</v>
      </c>
      <c r="AE44">
        <f t="shared" si="34"/>
        <v>0</v>
      </c>
      <c r="AF44">
        <f t="shared" si="35"/>
        <v>0</v>
      </c>
      <c r="AG44">
        <f t="shared" si="36"/>
        <v>-1.0983529706530492E-3</v>
      </c>
      <c r="AH44">
        <f t="shared" si="37"/>
        <v>-513.08783183497644</v>
      </c>
      <c r="AI44">
        <f t="shared" si="38"/>
        <v>-513.08893018794708</v>
      </c>
      <c r="AJ44">
        <f t="shared" si="39"/>
        <v>-1176.4941743939798</v>
      </c>
      <c r="AK44">
        <f t="shared" si="61"/>
        <v>-789.70290957561792</v>
      </c>
      <c r="AL44">
        <f t="shared" si="40"/>
        <v>-2479.2860141575447</v>
      </c>
      <c r="AN44">
        <f t="shared" si="41"/>
        <v>0</v>
      </c>
      <c r="AO44">
        <f t="shared" si="42"/>
        <v>0</v>
      </c>
      <c r="AP44">
        <f t="shared" si="43"/>
        <v>-2.6958600399115216E-5</v>
      </c>
      <c r="AQ44">
        <f t="shared" si="44"/>
        <v>-12.593519749724326</v>
      </c>
      <c r="AR44">
        <f t="shared" si="45"/>
        <v>-12.593546708324725</v>
      </c>
      <c r="AS44">
        <f t="shared" si="46"/>
        <v>-28.876542574939702</v>
      </c>
      <c r="AT44">
        <f t="shared" si="47"/>
        <v>-19.382917643141351</v>
      </c>
      <c r="AU44">
        <f t="shared" si="48"/>
        <v>-60.853006926405776</v>
      </c>
      <c r="AW44">
        <v>41</v>
      </c>
      <c r="AX44">
        <f>IF(Z44&gt;0, (R44*SUMPRODUCT(K44:$K$98, X44:$X$98)-K44*$AZ$3)/Z44, 0)</f>
        <v>-115001463.92366508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0.819492</v>
      </c>
      <c r="Q45" s="5">
        <f t="shared" si="60"/>
        <v>12.5</v>
      </c>
      <c r="R45">
        <f t="shared" si="31"/>
        <v>2000000</v>
      </c>
      <c r="S45">
        <f t="shared" si="32"/>
        <v>-602923648.6902324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-10104.97596240056</v>
      </c>
      <c r="AC45">
        <f t="shared" si="33"/>
        <v>-9033.1452783083605</v>
      </c>
      <c r="AE45">
        <f t="shared" si="34"/>
        <v>0</v>
      </c>
      <c r="AF45">
        <f t="shared" si="35"/>
        <v>0</v>
      </c>
      <c r="AG45">
        <f t="shared" si="36"/>
        <v>-1.8727796832011004E-4</v>
      </c>
      <c r="AH45">
        <f t="shared" si="37"/>
        <v>-144.01463562022539</v>
      </c>
      <c r="AI45">
        <f t="shared" si="38"/>
        <v>-144.0148228981937</v>
      </c>
      <c r="AJ45">
        <f t="shared" si="39"/>
        <v>-1071.8306840921996</v>
      </c>
      <c r="AK45">
        <f t="shared" si="61"/>
        <v>-707.34831736803926</v>
      </c>
      <c r="AL45">
        <f t="shared" si="40"/>
        <v>-1923.1938243584325</v>
      </c>
      <c r="AN45">
        <f t="shared" si="41"/>
        <v>0</v>
      </c>
      <c r="AO45">
        <f t="shared" si="42"/>
        <v>0</v>
      </c>
      <c r="AP45">
        <f t="shared" si="43"/>
        <v>-4.1041580686181566E-6</v>
      </c>
      <c r="AQ45">
        <f t="shared" si="44"/>
        <v>-3.1560510511816755</v>
      </c>
      <c r="AR45">
        <f t="shared" si="45"/>
        <v>-3.156055155339744</v>
      </c>
      <c r="AS45">
        <f t="shared" si="46"/>
        <v>-23.488948485336358</v>
      </c>
      <c r="AT45">
        <f t="shared" si="47"/>
        <v>-15.501392556156757</v>
      </c>
      <c r="AU45">
        <f t="shared" si="48"/>
        <v>-42.14639619683286</v>
      </c>
      <c r="AW45">
        <v>42</v>
      </c>
      <c r="AX45">
        <f>IF(Z45&gt;0, (R45*SUMPRODUCT(K45:$K$98, X45:$X$98)-K45*$AZ$3)/Z45, 0)</f>
        <v>-602923648.6902324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0.82196330200000001</v>
      </c>
      <c r="Q46" s="5">
        <f t="shared" si="60"/>
        <v>12.5</v>
      </c>
      <c r="R46">
        <f t="shared" si="31"/>
        <v>2000000</v>
      </c>
      <c r="S46">
        <f t="shared" si="32"/>
        <v>-3204708974.7929583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-9033.1452783083605</v>
      </c>
      <c r="AC46">
        <f t="shared" si="33"/>
        <v>-8068.0654330721118</v>
      </c>
      <c r="AE46">
        <f t="shared" si="34"/>
        <v>0</v>
      </c>
      <c r="AF46">
        <f t="shared" si="35"/>
        <v>0</v>
      </c>
      <c r="AG46">
        <f t="shared" si="36"/>
        <v>-3.1469571404659896E-5</v>
      </c>
      <c r="AH46">
        <f t="shared" si="37"/>
        <v>-24.629698757159847</v>
      </c>
      <c r="AI46">
        <f t="shared" si="38"/>
        <v>-24.629730226731251</v>
      </c>
      <c r="AJ46">
        <f t="shared" si="39"/>
        <v>-965.07984523624873</v>
      </c>
      <c r="AK46">
        <f t="shared" si="61"/>
        <v>-632.32016948158525</v>
      </c>
      <c r="AL46">
        <f t="shared" si="40"/>
        <v>-1622.0297449445652</v>
      </c>
      <c r="AN46">
        <f t="shared" si="41"/>
        <v>0</v>
      </c>
      <c r="AO46">
        <f t="shared" si="42"/>
        <v>0</v>
      </c>
      <c r="AP46">
        <f t="shared" si="43"/>
        <v>-6.1575818742915384E-7</v>
      </c>
      <c r="AQ46">
        <f t="shared" si="44"/>
        <v>-0.48192390257304601</v>
      </c>
      <c r="AR46">
        <f t="shared" si="45"/>
        <v>-0.48192451833123345</v>
      </c>
      <c r="AS46">
        <f t="shared" si="46"/>
        <v>-18.883505230677709</v>
      </c>
      <c r="AT46">
        <f t="shared" si="47"/>
        <v>-12.372469787663579</v>
      </c>
      <c r="AU46">
        <f t="shared" si="48"/>
        <v>-31.737899536672522</v>
      </c>
      <c r="AW46">
        <v>43</v>
      </c>
      <c r="AX46">
        <f>IF(Z46&gt;0, (R46*SUMPRODUCT(K46:$K$98, X46:$X$98)-K46*$AZ$3)/Z46, 0)</f>
        <v>-3204708974.7929583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0.82463276399999996</v>
      </c>
      <c r="Q47" s="5">
        <f t="shared" si="60"/>
        <v>12.5</v>
      </c>
      <c r="R47">
        <f t="shared" si="31"/>
        <v>2000000</v>
      </c>
      <c r="S47">
        <f t="shared" si="32"/>
        <v>-17303999635.669071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-8068.0654330721118</v>
      </c>
      <c r="AC47">
        <f t="shared" si="33"/>
        <v>-7204.0510210037646</v>
      </c>
      <c r="AE47">
        <f t="shared" si="34"/>
        <v>0</v>
      </c>
      <c r="AF47">
        <f t="shared" si="35"/>
        <v>0</v>
      </c>
      <c r="AG47">
        <f t="shared" si="36"/>
        <v>-5.2040360412932473E-6</v>
      </c>
      <c r="AH47">
        <f t="shared" si="37"/>
        <v>-4.1521343438912073</v>
      </c>
      <c r="AI47">
        <f t="shared" si="38"/>
        <v>-4.1521395479272485</v>
      </c>
      <c r="AJ47">
        <f t="shared" si="39"/>
        <v>-864.01441206834716</v>
      </c>
      <c r="AK47">
        <f t="shared" si="61"/>
        <v>-564.76458031504785</v>
      </c>
      <c r="AL47">
        <f t="shared" si="40"/>
        <v>-1432.9311319313224</v>
      </c>
      <c r="AN47">
        <f t="shared" si="41"/>
        <v>0</v>
      </c>
      <c r="AO47">
        <f t="shared" si="42"/>
        <v>0</v>
      </c>
      <c r="AP47">
        <f t="shared" si="43"/>
        <v>-9.0916276338865325E-8</v>
      </c>
      <c r="AQ47">
        <f t="shared" si="44"/>
        <v>-7.253919657933329E-2</v>
      </c>
      <c r="AR47">
        <f t="shared" si="45"/>
        <v>-7.2539287495609617E-2</v>
      </c>
      <c r="AS47">
        <f t="shared" si="46"/>
        <v>-15.094625099646123</v>
      </c>
      <c r="AT47">
        <f t="shared" si="47"/>
        <v>-9.8666289477822673</v>
      </c>
      <c r="AU47">
        <f t="shared" si="48"/>
        <v>-25.033793334924002</v>
      </c>
      <c r="AW47">
        <v>44</v>
      </c>
      <c r="AX47">
        <f>IF(Z47&gt;0, (R47*SUMPRODUCT(K47:$K$98, X47:$X$98)-K47*$AZ$3)/Z47, 0)</f>
        <v>-17303999635.669071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0.82757423799999996</v>
      </c>
      <c r="Q48" s="5">
        <f t="shared" si="60"/>
        <v>12.5</v>
      </c>
      <c r="R48">
        <f t="shared" si="31"/>
        <v>2000000</v>
      </c>
      <c r="S48">
        <f t="shared" si="32"/>
        <v>-95121314613.248383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-7204.0510210037646</v>
      </c>
      <c r="AC48">
        <f t="shared" si="33"/>
        <v>-6432.2518316548812</v>
      </c>
      <c r="AE48">
        <f t="shared" si="34"/>
        <v>0</v>
      </c>
      <c r="AF48">
        <f t="shared" si="35"/>
        <v>0</v>
      </c>
      <c r="AG48">
        <f t="shared" si="36"/>
        <v>-8.4526951948251947E-7</v>
      </c>
      <c r="AH48">
        <f t="shared" si="37"/>
        <v>-0.68907618582364727</v>
      </c>
      <c r="AI48">
        <f t="shared" si="38"/>
        <v>-0.68907703109316676</v>
      </c>
      <c r="AJ48">
        <f t="shared" si="39"/>
        <v>-771.79918934888337</v>
      </c>
      <c r="AK48">
        <f t="shared" si="61"/>
        <v>-504.28357147026355</v>
      </c>
      <c r="AL48">
        <f t="shared" si="40"/>
        <v>-1276.77183785024</v>
      </c>
      <c r="AN48">
        <f t="shared" si="41"/>
        <v>0</v>
      </c>
      <c r="AO48">
        <f t="shared" si="42"/>
        <v>0</v>
      </c>
      <c r="AP48">
        <f t="shared" si="43"/>
        <v>-1.3184951305841764E-8</v>
      </c>
      <c r="AQ48">
        <f t="shared" si="44"/>
        <v>-1.074856687327627E-2</v>
      </c>
      <c r="AR48">
        <f t="shared" si="45"/>
        <v>-1.0748580058227576E-2</v>
      </c>
      <c r="AS48">
        <f t="shared" si="46"/>
        <v>-12.038923082998524</v>
      </c>
      <c r="AT48">
        <f t="shared" si="47"/>
        <v>-7.8660760632205706</v>
      </c>
      <c r="AU48">
        <f t="shared" si="48"/>
        <v>-19.915747726277321</v>
      </c>
      <c r="AW48">
        <v>45</v>
      </c>
      <c r="AX48">
        <f>IF(Z48&gt;0, (R48*SUMPRODUCT(K48:$K$98, X48:$X$98)-K48*$AZ$3)/Z48, 0)</f>
        <v>-95121314613.248383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0.83082719400000005</v>
      </c>
      <c r="Q49" s="5">
        <f t="shared" si="60"/>
        <v>12.5</v>
      </c>
      <c r="R49">
        <f t="shared" si="31"/>
        <v>2000000</v>
      </c>
      <c r="S49">
        <f t="shared" si="32"/>
        <v>-533570314900.8808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-6432.2518316548812</v>
      </c>
      <c r="AC49">
        <f t="shared" si="33"/>
        <v>-5743.0913940204482</v>
      </c>
      <c r="AE49">
        <f t="shared" si="34"/>
        <v>0</v>
      </c>
      <c r="AF49">
        <f t="shared" si="35"/>
        <v>0</v>
      </c>
      <c r="AG49">
        <f t="shared" si="36"/>
        <v>-1.3454392124230428E-7</v>
      </c>
      <c r="AH49">
        <f t="shared" si="37"/>
        <v>-0.1123636644872624</v>
      </c>
      <c r="AI49">
        <f t="shared" si="38"/>
        <v>-0.11236379903118364</v>
      </c>
      <c r="AJ49">
        <f t="shared" si="39"/>
        <v>-689.16043763443304</v>
      </c>
      <c r="AK49">
        <f t="shared" si="61"/>
        <v>-450.25762821584175</v>
      </c>
      <c r="AL49">
        <f t="shared" si="40"/>
        <v>-1139.5304296493059</v>
      </c>
      <c r="AN49">
        <f t="shared" si="41"/>
        <v>0</v>
      </c>
      <c r="AO49">
        <f t="shared" si="42"/>
        <v>0</v>
      </c>
      <c r="AP49">
        <f t="shared" si="43"/>
        <v>-1.873826514575176E-9</v>
      </c>
      <c r="AQ49">
        <f t="shared" si="44"/>
        <v>-1.5649165852084496E-3</v>
      </c>
      <c r="AR49">
        <f t="shared" si="45"/>
        <v>-1.5649184590349641E-3</v>
      </c>
      <c r="AS49">
        <f t="shared" si="46"/>
        <v>-9.5981081041184311</v>
      </c>
      <c r="AT49">
        <f t="shared" si="47"/>
        <v>-6.2708495066166723</v>
      </c>
      <c r="AU49">
        <f t="shared" si="48"/>
        <v>-15.870522529194139</v>
      </c>
      <c r="AW49">
        <v>46</v>
      </c>
      <c r="AX49">
        <f>IF(Z49&gt;0, (R49*SUMPRODUCT(K49:$K$98, X49:$X$98)-K49*$AZ$3)/Z49, 0)</f>
        <v>-533570314900.8808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0.83405797299999995</v>
      </c>
      <c r="Q50" s="5">
        <f t="shared" si="60"/>
        <v>12.5</v>
      </c>
      <c r="R50">
        <f t="shared" si="31"/>
        <v>2000000</v>
      </c>
      <c r="S50">
        <f t="shared" si="32"/>
        <v>-3054995521552.7144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-5743.0913940204482</v>
      </c>
      <c r="AC50">
        <f t="shared" si="33"/>
        <v>-5127.7615426858656</v>
      </c>
      <c r="AE50">
        <f t="shared" si="34"/>
        <v>0</v>
      </c>
      <c r="AF50">
        <f t="shared" si="35"/>
        <v>0</v>
      </c>
      <c r="AG50">
        <f t="shared" si="36"/>
        <v>-2.098105179905329E-8</v>
      </c>
      <c r="AH50">
        <f t="shared" si="37"/>
        <v>-1.7954788836932474E-2</v>
      </c>
      <c r="AI50">
        <f t="shared" si="38"/>
        <v>-1.7954809817984273E-2</v>
      </c>
      <c r="AJ50">
        <f t="shared" si="39"/>
        <v>-615.3298513345826</v>
      </c>
      <c r="AK50">
        <f t="shared" si="61"/>
        <v>-402.01639758143142</v>
      </c>
      <c r="AL50">
        <f t="shared" si="40"/>
        <v>-1017.364203725832</v>
      </c>
      <c r="AN50">
        <f t="shared" si="41"/>
        <v>0</v>
      </c>
      <c r="AO50">
        <f t="shared" si="42"/>
        <v>0</v>
      </c>
      <c r="AP50">
        <f t="shared" si="43"/>
        <v>-2.6090027225821249E-10</v>
      </c>
      <c r="AQ50">
        <f t="shared" si="44"/>
        <v>-2.2326856350003235E-4</v>
      </c>
      <c r="AR50">
        <f t="shared" si="45"/>
        <v>-2.232688244003046E-4</v>
      </c>
      <c r="AS50">
        <f t="shared" si="46"/>
        <v>-7.6516528951633367</v>
      </c>
      <c r="AT50">
        <f t="shared" si="47"/>
        <v>-4.9990910172574834</v>
      </c>
      <c r="AU50">
        <f t="shared" si="48"/>
        <v>-12.650967181245219</v>
      </c>
      <c r="AW50">
        <v>47</v>
      </c>
      <c r="AX50">
        <f>IF(Z50&gt;0, (R50*SUMPRODUCT(K50:$K$98, X50:$X$98)-K50*$AZ$3)/Z50, 0)</f>
        <v>-3054995521552.7144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0.83754713300000005</v>
      </c>
      <c r="Q51" s="5">
        <f t="shared" si="60"/>
        <v>12.5</v>
      </c>
      <c r="R51">
        <f t="shared" si="31"/>
        <v>2000000</v>
      </c>
      <c r="S51">
        <f t="shared" si="32"/>
        <v>-17891921240642.418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-5127.7615426858656</v>
      </c>
      <c r="AC51">
        <f t="shared" si="33"/>
        <v>-4578.3587157301727</v>
      </c>
      <c r="AE51">
        <f t="shared" si="34"/>
        <v>0</v>
      </c>
      <c r="AF51">
        <f t="shared" si="35"/>
        <v>0</v>
      </c>
      <c r="AG51">
        <f t="shared" si="36"/>
        <v>-3.1986214994411803E-9</v>
      </c>
      <c r="AH51">
        <f t="shared" si="37"/>
        <v>-2.8116191650594522E-3</v>
      </c>
      <c r="AI51">
        <f t="shared" si="38"/>
        <v>-2.8116223636809518E-3</v>
      </c>
      <c r="AJ51">
        <f t="shared" si="39"/>
        <v>-549.40282695569294</v>
      </c>
      <c r="AK51">
        <f t="shared" si="61"/>
        <v>-358.94330798801064</v>
      </c>
      <c r="AL51">
        <f t="shared" si="40"/>
        <v>-908.3489465660673</v>
      </c>
      <c r="AN51">
        <f t="shared" si="41"/>
        <v>0</v>
      </c>
      <c r="AO51">
        <f t="shared" si="42"/>
        <v>0</v>
      </c>
      <c r="AP51">
        <f t="shared" si="43"/>
        <v>-3.5513387952540215E-11</v>
      </c>
      <c r="AQ51">
        <f t="shared" si="44"/>
        <v>-3.1216610718397905E-5</v>
      </c>
      <c r="AR51">
        <f t="shared" si="45"/>
        <v>-3.1216646231785858E-5</v>
      </c>
      <c r="AS51">
        <f t="shared" si="46"/>
        <v>-6.0998638755190528</v>
      </c>
      <c r="AT51">
        <f t="shared" si="47"/>
        <v>-3.9852458166036158</v>
      </c>
      <c r="AU51">
        <f t="shared" si="48"/>
        <v>-10.085140908768901</v>
      </c>
      <c r="AW51">
        <v>48</v>
      </c>
      <c r="AX51">
        <f>IF(Z51&gt;0, (R51*SUMPRODUCT(K51:$K$98, X51:$X$98)-K51*$AZ$3)/Z51, 0)</f>
        <v>-17891921240642.418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0.841203123</v>
      </c>
      <c r="Q52" s="5">
        <f t="shared" si="60"/>
        <v>12.5</v>
      </c>
      <c r="R52">
        <f t="shared" si="31"/>
        <v>2000000</v>
      </c>
      <c r="S52">
        <f t="shared" si="32"/>
        <v>-107360652374484.69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-4578.3587157301727</v>
      </c>
      <c r="AC52">
        <f t="shared" si="33"/>
        <v>-4087.8203092465546</v>
      </c>
      <c r="AE52">
        <f t="shared" si="34"/>
        <v>0</v>
      </c>
      <c r="AF52">
        <f t="shared" si="35"/>
        <v>0</v>
      </c>
      <c r="AG52">
        <f t="shared" si="36"/>
        <v>-4.7594488982190479E-10</v>
      </c>
      <c r="AH52">
        <f t="shared" si="37"/>
        <v>-4.3051046313997819E-4</v>
      </c>
      <c r="AI52">
        <f t="shared" si="38"/>
        <v>-4.3051093908486802E-4</v>
      </c>
      <c r="AJ52">
        <f t="shared" si="39"/>
        <v>-490.53840648361802</v>
      </c>
      <c r="AK52">
        <f t="shared" si="61"/>
        <v>-320.48511010111213</v>
      </c>
      <c r="AL52">
        <f t="shared" si="40"/>
        <v>-811.0239470956692</v>
      </c>
      <c r="AN52">
        <f t="shared" si="41"/>
        <v>0</v>
      </c>
      <c r="AO52">
        <f t="shared" si="42"/>
        <v>0</v>
      </c>
      <c r="AP52">
        <f t="shared" si="43"/>
        <v>-4.7181082312744705E-12</v>
      </c>
      <c r="AQ52">
        <f t="shared" si="44"/>
        <v>-4.267710407712486E-6</v>
      </c>
      <c r="AR52">
        <f t="shared" si="45"/>
        <v>-4.2677151258207177E-6</v>
      </c>
      <c r="AS52">
        <f t="shared" si="46"/>
        <v>-4.8627758021578025</v>
      </c>
      <c r="AT52">
        <f t="shared" si="47"/>
        <v>-3.1770137011761443</v>
      </c>
      <c r="AU52">
        <f t="shared" si="48"/>
        <v>-8.039793771049073</v>
      </c>
      <c r="AW52">
        <v>49</v>
      </c>
      <c r="AX52">
        <f>IF(Z52&gt;0, (R52*SUMPRODUCT(K52:$K$98, X52:$X$98)-K52*$AZ$3)/Z52, 0)</f>
        <v>-107360652374484.69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0.84498057100000001</v>
      </c>
      <c r="Q53" s="5">
        <f t="shared" si="60"/>
        <v>12.5</v>
      </c>
      <c r="R53">
        <f t="shared" si="31"/>
        <v>2000000</v>
      </c>
      <c r="S53">
        <f t="shared" si="32"/>
        <v>-660999192270962.5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-4087.8203092465546</v>
      </c>
      <c r="AC53">
        <f t="shared" si="33"/>
        <v>-3649.8395655676322</v>
      </c>
      <c r="AE53">
        <f t="shared" si="34"/>
        <v>0</v>
      </c>
      <c r="AF53">
        <f t="shared" si="35"/>
        <v>0</v>
      </c>
      <c r="AG53">
        <f t="shared" si="36"/>
        <v>-6.9021256157440555E-11</v>
      </c>
      <c r="AH53">
        <f t="shared" si="37"/>
        <v>-6.4346269562599236E-5</v>
      </c>
      <c r="AI53">
        <f t="shared" si="38"/>
        <v>-6.4346338583855394E-5</v>
      </c>
      <c r="AJ53">
        <f t="shared" si="39"/>
        <v>-437.98074367892241</v>
      </c>
      <c r="AK53">
        <f t="shared" si="61"/>
        <v>-286.14742164725885</v>
      </c>
      <c r="AL53">
        <f t="shared" si="40"/>
        <v>-724.12822967251986</v>
      </c>
      <c r="AN53">
        <f t="shared" si="41"/>
        <v>0</v>
      </c>
      <c r="AO53">
        <f t="shared" si="42"/>
        <v>0</v>
      </c>
      <c r="AP53">
        <f t="shared" si="43"/>
        <v>-6.1090835862466391E-13</v>
      </c>
      <c r="AQ53">
        <f t="shared" si="44"/>
        <v>-5.6952996961458592E-7</v>
      </c>
      <c r="AR53">
        <f t="shared" si="45"/>
        <v>-5.6953058052294457E-7</v>
      </c>
      <c r="AS53">
        <f t="shared" si="46"/>
        <v>-3.8765753063052051</v>
      </c>
      <c r="AT53">
        <f t="shared" si="47"/>
        <v>-2.5326958884152657</v>
      </c>
      <c r="AU53">
        <f t="shared" si="48"/>
        <v>-6.4092717642510513</v>
      </c>
      <c r="AW53">
        <v>50</v>
      </c>
      <c r="AX53">
        <f>IF(Z53&gt;0, (R53*SUMPRODUCT(K53:$K$98, X53:$X$98)-K53*$AZ$3)/Z53, 0)</f>
        <v>-660999192270962.5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0.84903369399999995</v>
      </c>
      <c r="Q54" s="5">
        <f t="shared" si="60"/>
        <v>12.5</v>
      </c>
      <c r="R54">
        <f t="shared" si="31"/>
        <v>2000000</v>
      </c>
      <c r="S54">
        <f t="shared" si="32"/>
        <v>-4186658976027780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-3649.8395655676322</v>
      </c>
      <c r="AC54">
        <f t="shared" si="33"/>
        <v>-3258.7853268990975</v>
      </c>
      <c r="AE54">
        <f t="shared" si="34"/>
        <v>0</v>
      </c>
      <c r="AF54">
        <f t="shared" si="35"/>
        <v>0</v>
      </c>
      <c r="AG54">
        <f t="shared" si="36"/>
        <v>-9.7296715159941488E-12</v>
      </c>
      <c r="AH54">
        <f t="shared" si="37"/>
        <v>-9.3762195327795196E-6</v>
      </c>
      <c r="AI54">
        <f t="shared" si="38"/>
        <v>-9.3762292624510355E-6</v>
      </c>
      <c r="AJ54">
        <f t="shared" si="39"/>
        <v>-391.05423866853471</v>
      </c>
      <c r="AK54">
        <f t="shared" si="61"/>
        <v>-255.48876958973429</v>
      </c>
      <c r="AL54">
        <f t="shared" si="40"/>
        <v>-646.54301763449826</v>
      </c>
      <c r="AN54">
        <f t="shared" si="41"/>
        <v>0</v>
      </c>
      <c r="AO54">
        <f t="shared" si="42"/>
        <v>0</v>
      </c>
      <c r="AP54">
        <f t="shared" si="43"/>
        <v>-7.6890620196287605E-14</v>
      </c>
      <c r="AQ54">
        <f t="shared" si="44"/>
        <v>-7.4097397202653601E-8</v>
      </c>
      <c r="AR54">
        <f t="shared" si="45"/>
        <v>-7.409747409327379E-8</v>
      </c>
      <c r="AS54">
        <f t="shared" si="46"/>
        <v>-3.090382125664024</v>
      </c>
      <c r="AT54">
        <f t="shared" si="47"/>
        <v>-2.019049658012412</v>
      </c>
      <c r="AU54">
        <f t="shared" si="48"/>
        <v>-5.1094318577739104</v>
      </c>
      <c r="AW54">
        <v>51</v>
      </c>
      <c r="AX54">
        <f>IF(Z54&gt;0, (R54*SUMPRODUCT(K54:$K$98, X54:$X$98)-K54*$AZ$3)/Z54, 0)</f>
        <v>-4186658976027780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0.853201969</v>
      </c>
      <c r="Q55" s="5">
        <f t="shared" si="60"/>
        <v>12.5</v>
      </c>
      <c r="R55">
        <f t="shared" si="31"/>
        <v>2000000</v>
      </c>
      <c r="S55">
        <f t="shared" si="32"/>
        <v>-2.7325600699156992E+16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-3258.7853268990975</v>
      </c>
      <c r="AC55">
        <f t="shared" si="33"/>
        <v>-2909.6297562249229</v>
      </c>
      <c r="AE55">
        <f t="shared" si="34"/>
        <v>0</v>
      </c>
      <c r="AF55">
        <f t="shared" si="35"/>
        <v>0</v>
      </c>
      <c r="AG55">
        <f t="shared" si="36"/>
        <v>-1.3309999056647849E-12</v>
      </c>
      <c r="AH55">
        <f t="shared" si="37"/>
        <v>-1.3282199832271075E-6</v>
      </c>
      <c r="AI55">
        <f t="shared" si="38"/>
        <v>-1.3282213142270132E-6</v>
      </c>
      <c r="AJ55">
        <f t="shared" si="39"/>
        <v>-349.15557067417467</v>
      </c>
      <c r="AK55">
        <f t="shared" si="61"/>
        <v>-228.11497288293685</v>
      </c>
      <c r="AL55">
        <f t="shared" si="40"/>
        <v>-577.27054488533281</v>
      </c>
      <c r="AN55">
        <f t="shared" si="41"/>
        <v>0</v>
      </c>
      <c r="AO55">
        <f t="shared" si="42"/>
        <v>0</v>
      </c>
      <c r="AP55">
        <f t="shared" si="43"/>
        <v>-9.3915048618044455E-15</v>
      </c>
      <c r="AQ55">
        <f t="shared" si="44"/>
        <v>-9.3718897927291047E-9</v>
      </c>
      <c r="AR55">
        <f t="shared" si="45"/>
        <v>-9.3718991842339661E-9</v>
      </c>
      <c r="AS55">
        <f t="shared" si="46"/>
        <v>-2.463633712937666</v>
      </c>
      <c r="AT55">
        <f t="shared" si="47"/>
        <v>-1.6095740260856519</v>
      </c>
      <c r="AU55">
        <f t="shared" si="48"/>
        <v>-4.0732077483952169</v>
      </c>
      <c r="AW55">
        <v>52</v>
      </c>
      <c r="AX55">
        <f>IF(Z55&gt;0, (R55*SUMPRODUCT(K55:$K$98, X55:$X$98)-K55*$AZ$3)/Z55, 0)</f>
        <v>-2.7325600699156992E+16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0.85761682500000003</v>
      </c>
      <c r="Q56" s="5">
        <f t="shared" si="60"/>
        <v>12.5</v>
      </c>
      <c r="R56">
        <f t="shared" si="31"/>
        <v>2000000</v>
      </c>
      <c r="S56">
        <f t="shared" si="32"/>
        <v>-1.8429727015673808E+17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-2909.6297562249229</v>
      </c>
      <c r="AC56">
        <f t="shared" si="33"/>
        <v>-2597.8837109233373</v>
      </c>
      <c r="AE56">
        <f t="shared" si="34"/>
        <v>0</v>
      </c>
      <c r="AF56">
        <f t="shared" si="35"/>
        <v>0</v>
      </c>
      <c r="AG56">
        <f t="shared" si="36"/>
        <v>-1.7620199343660463E-13</v>
      </c>
      <c r="AH56">
        <f t="shared" si="37"/>
        <v>-1.8263806610744517E-7</v>
      </c>
      <c r="AI56">
        <f t="shared" si="38"/>
        <v>-1.8263824230943861E-7</v>
      </c>
      <c r="AJ56">
        <f t="shared" si="39"/>
        <v>-311.74604530158558</v>
      </c>
      <c r="AK56">
        <f t="shared" si="61"/>
        <v>-203.67408293574462</v>
      </c>
      <c r="AL56">
        <f t="shared" si="40"/>
        <v>-515.42012841996848</v>
      </c>
      <c r="AN56">
        <f t="shared" si="41"/>
        <v>0</v>
      </c>
      <c r="AO56">
        <f t="shared" si="42"/>
        <v>0</v>
      </c>
      <c r="AP56">
        <f t="shared" si="43"/>
        <v>-1.1100689568157214E-15</v>
      </c>
      <c r="AQ56">
        <f t="shared" si="44"/>
        <v>-1.1506160830789702E-9</v>
      </c>
      <c r="AR56">
        <f t="shared" si="45"/>
        <v>-1.150617193147927E-9</v>
      </c>
      <c r="AS56">
        <f t="shared" si="46"/>
        <v>-1.9639937128399505</v>
      </c>
      <c r="AT56">
        <f t="shared" si="47"/>
        <v>-1.2831425590892991</v>
      </c>
      <c r="AU56">
        <f t="shared" si="48"/>
        <v>-3.247136273079867</v>
      </c>
      <c r="AW56">
        <v>53</v>
      </c>
      <c r="AX56">
        <f>IF(Z56&gt;0, (R56*SUMPRODUCT(K56:$K$98, X56:$X$98)-K56*$AZ$3)/Z56, 0)</f>
        <v>-1.8429727015673808E+17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0.86229046899999995</v>
      </c>
      <c r="Q57" s="5">
        <f t="shared" si="60"/>
        <v>12.5</v>
      </c>
      <c r="R57">
        <f t="shared" si="31"/>
        <v>2000000</v>
      </c>
      <c r="S57">
        <f t="shared" si="32"/>
        <v>-1.2884796677280709E+18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-2597.8837109233373</v>
      </c>
      <c r="AC57">
        <f t="shared" si="33"/>
        <v>-2319.5390276111334</v>
      </c>
      <c r="AE57">
        <f t="shared" si="34"/>
        <v>0</v>
      </c>
      <c r="AF57">
        <f t="shared" si="35"/>
        <v>0</v>
      </c>
      <c r="AG57">
        <f t="shared" si="36"/>
        <v>-2.250267394305387E-14</v>
      </c>
      <c r="AH57">
        <f t="shared" si="37"/>
        <v>-2.4309967929469555E-8</v>
      </c>
      <c r="AI57">
        <f t="shared" si="38"/>
        <v>-2.4309990432143498E-8</v>
      </c>
      <c r="AJ57">
        <f t="shared" si="39"/>
        <v>-278.34468331220387</v>
      </c>
      <c r="AK57">
        <f t="shared" si="61"/>
        <v>-181.85185976463362</v>
      </c>
      <c r="AL57">
        <f t="shared" si="40"/>
        <v>-460.19654310114748</v>
      </c>
      <c r="AN57">
        <f t="shared" si="41"/>
        <v>0</v>
      </c>
      <c r="AO57">
        <f t="shared" si="42"/>
        <v>0</v>
      </c>
      <c r="AP57">
        <f t="shared" si="43"/>
        <v>-1.2657713022553134E-16</v>
      </c>
      <c r="AQ57">
        <f t="shared" si="44"/>
        <v>-1.3674312591356701E-10</v>
      </c>
      <c r="AR57">
        <f t="shared" si="45"/>
        <v>-1.3674325249069724E-10</v>
      </c>
      <c r="AS57">
        <f t="shared" si="46"/>
        <v>-1.5656837634652994</v>
      </c>
      <c r="AT57">
        <f t="shared" si="47"/>
        <v>-1.0229133921343772</v>
      </c>
      <c r="AU57">
        <f t="shared" si="48"/>
        <v>-2.5885971557364198</v>
      </c>
      <c r="AW57">
        <v>54</v>
      </c>
      <c r="AX57">
        <f>IF(Z57&gt;0, (R57*SUMPRODUCT(K57:$K$98, X57:$X$98)-K57*$AZ$3)/Z57, 0)</f>
        <v>-1.2884796677280709E+18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0.86705037500000004</v>
      </c>
      <c r="Q58" s="5">
        <f t="shared" si="60"/>
        <v>12.5</v>
      </c>
      <c r="R58">
        <f t="shared" si="31"/>
        <v>2000000</v>
      </c>
      <c r="S58">
        <f t="shared" si="32"/>
        <v>-9.3569075526442045E+18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-2319.5390276111334</v>
      </c>
      <c r="AC58">
        <f t="shared" si="33"/>
        <v>-2071.016988938632</v>
      </c>
      <c r="AE58">
        <f t="shared" si="34"/>
        <v>0</v>
      </c>
      <c r="AF58">
        <f t="shared" si="35"/>
        <v>0</v>
      </c>
      <c r="AG58">
        <f t="shared" si="36"/>
        <v>-2.7666953227957446E-15</v>
      </c>
      <c r="AH58">
        <f t="shared" si="37"/>
        <v>-3.1217523009324139E-9</v>
      </c>
      <c r="AI58">
        <f t="shared" si="38"/>
        <v>-3.1217550676277365E-9</v>
      </c>
      <c r="AJ58">
        <f t="shared" si="39"/>
        <v>-248.52203867250137</v>
      </c>
      <c r="AK58">
        <f t="shared" si="61"/>
        <v>-162.36773193277935</v>
      </c>
      <c r="AL58">
        <f t="shared" si="40"/>
        <v>-410.8897706084025</v>
      </c>
      <c r="AN58">
        <f t="shared" si="41"/>
        <v>0</v>
      </c>
      <c r="AO58">
        <f t="shared" si="42"/>
        <v>0</v>
      </c>
      <c r="AP58">
        <f t="shared" si="43"/>
        <v>-1.3895188120361826E-17</v>
      </c>
      <c r="AQ58">
        <f t="shared" si="44"/>
        <v>-1.5678392604067257E-11</v>
      </c>
      <c r="AR58">
        <f t="shared" si="45"/>
        <v>-1.5678406499255375E-11</v>
      </c>
      <c r="AS58">
        <f t="shared" si="46"/>
        <v>-1.2481535104200505</v>
      </c>
      <c r="AT58">
        <f t="shared" si="47"/>
        <v>-0.81546029347482696</v>
      </c>
      <c r="AU58">
        <f t="shared" si="48"/>
        <v>-2.063613803910556</v>
      </c>
      <c r="AW58">
        <v>55</v>
      </c>
      <c r="AX58">
        <f>IF(Z58&gt;0, (R58*SUMPRODUCT(K58:$K$98, X58:$X$98)-K58*$AZ$3)/Z58, 0)</f>
        <v>-9.3569075526442045E+18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0.87202471800000003</v>
      </c>
      <c r="Q59" s="5">
        <f t="shared" si="60"/>
        <v>12.5</v>
      </c>
      <c r="R59">
        <f t="shared" si="31"/>
        <v>2000000</v>
      </c>
      <c r="S59">
        <f t="shared" si="32"/>
        <v>-7.0814679158235759E+19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-2071.016988938632</v>
      </c>
      <c r="AC59">
        <f t="shared" si="33"/>
        <v>-1849.1223115523635</v>
      </c>
      <c r="AE59">
        <f t="shared" si="34"/>
        <v>0</v>
      </c>
      <c r="AF59">
        <f t="shared" si="35"/>
        <v>0</v>
      </c>
      <c r="AG59">
        <f t="shared" si="36"/>
        <v>-3.2640166091490903E-16</v>
      </c>
      <c r="AH59">
        <f t="shared" si="37"/>
        <v>-3.8602027338446049E-10</v>
      </c>
      <c r="AI59">
        <f t="shared" si="38"/>
        <v>-3.860205997861214E-10</v>
      </c>
      <c r="AJ59">
        <f t="shared" si="39"/>
        <v>-221.89467738626854</v>
      </c>
      <c r="AK59">
        <f t="shared" si="61"/>
        <v>-144.97118922570425</v>
      </c>
      <c r="AL59">
        <f t="shared" si="40"/>
        <v>-366.86586661235879</v>
      </c>
      <c r="AN59">
        <f t="shared" si="41"/>
        <v>0</v>
      </c>
      <c r="AO59">
        <f t="shared" si="42"/>
        <v>0</v>
      </c>
      <c r="AP59">
        <f t="shared" si="43"/>
        <v>-1.4636506579845859E-18</v>
      </c>
      <c r="AQ59">
        <f t="shared" si="44"/>
        <v>-1.7309925003164956E-12</v>
      </c>
      <c r="AR59">
        <f t="shared" si="45"/>
        <v>-1.7309939639671536E-12</v>
      </c>
      <c r="AS59">
        <f t="shared" si="46"/>
        <v>-0.99502033675115586</v>
      </c>
      <c r="AT59">
        <f t="shared" si="47"/>
        <v>-0.65007995334412805</v>
      </c>
      <c r="AU59">
        <f t="shared" si="48"/>
        <v>-1.6451002900970149</v>
      </c>
      <c r="AW59">
        <v>56</v>
      </c>
      <c r="AX59">
        <f>IF(Z59&gt;0, (R59*SUMPRODUCT(K59:$K$98, X59:$X$98)-K59*$AZ$3)/Z59, 0)</f>
        <v>-7.0814679158235759E+19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0.87703262900000001</v>
      </c>
      <c r="Q60" s="5">
        <f t="shared" si="60"/>
        <v>12.5</v>
      </c>
      <c r="R60">
        <f t="shared" si="31"/>
        <v>2000000</v>
      </c>
      <c r="S60">
        <f t="shared" si="32"/>
        <v>-5.5969605688679498E+20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-1849.1223115523635</v>
      </c>
      <c r="AC60">
        <f t="shared" si="33"/>
        <v>-1651.0020638860403</v>
      </c>
      <c r="AE60">
        <f t="shared" si="34"/>
        <v>0</v>
      </c>
      <c r="AF60">
        <f t="shared" si="35"/>
        <v>0</v>
      </c>
      <c r="AG60">
        <f t="shared" si="36"/>
        <v>-3.6872737523590746E-17</v>
      </c>
      <c r="AH60">
        <f t="shared" si="37"/>
        <v>-4.580238508514707E-11</v>
      </c>
      <c r="AI60">
        <f t="shared" si="38"/>
        <v>-4.5802421957884592E-11</v>
      </c>
      <c r="AJ60">
        <f t="shared" si="39"/>
        <v>-198.12024766632317</v>
      </c>
      <c r="AK60">
        <f t="shared" si="61"/>
        <v>-129.43856180866547</v>
      </c>
      <c r="AL60">
        <f t="shared" si="40"/>
        <v>-327.55880947503442</v>
      </c>
      <c r="AN60">
        <f t="shared" si="41"/>
        <v>0</v>
      </c>
      <c r="AO60">
        <f t="shared" si="42"/>
        <v>0</v>
      </c>
      <c r="AP60">
        <f t="shared" si="43"/>
        <v>-1.4762925615619545E-19</v>
      </c>
      <c r="AQ60">
        <f t="shared" si="44"/>
        <v>-1.8338134064425731E-13</v>
      </c>
      <c r="AR60">
        <f t="shared" si="45"/>
        <v>-1.8338148827351346E-13</v>
      </c>
      <c r="AS60">
        <f t="shared" si="46"/>
        <v>-0.793224120496824</v>
      </c>
      <c r="AT60">
        <f t="shared" si="47"/>
        <v>-0.51823975872459571</v>
      </c>
      <c r="AU60">
        <f t="shared" si="48"/>
        <v>-1.3114638792216029</v>
      </c>
      <c r="AW60">
        <v>57</v>
      </c>
      <c r="AX60">
        <f>IF(Z60&gt;0, (R60*SUMPRODUCT(K60:$K$98, X60:$X$98)-K60*$AZ$3)/Z60, 0)</f>
        <v>-5.5969605688679498E+20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0.88195855000000001</v>
      </c>
      <c r="Q61" s="5">
        <f t="shared" si="60"/>
        <v>12.5</v>
      </c>
      <c r="R61">
        <f t="shared" si="31"/>
        <v>2000000</v>
      </c>
      <c r="S61">
        <f t="shared" si="32"/>
        <v>-4.6253416834034775E+21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-1651.0020638860403</v>
      </c>
      <c r="AC61">
        <f t="shared" si="33"/>
        <v>-1474.1089856125361</v>
      </c>
      <c r="AE61">
        <f t="shared" si="34"/>
        <v>0</v>
      </c>
      <c r="AF61">
        <f t="shared" si="35"/>
        <v>0</v>
      </c>
      <c r="AG61">
        <f t="shared" si="36"/>
        <v>-3.9837840275181536E-18</v>
      </c>
      <c r="AH61">
        <f t="shared" si="37"/>
        <v>-5.2032361793338692E-12</v>
      </c>
      <c r="AI61">
        <f t="shared" si="38"/>
        <v>-5.2032401631178971E-12</v>
      </c>
      <c r="AJ61">
        <f t="shared" si="39"/>
        <v>-176.89307827350422</v>
      </c>
      <c r="AK61">
        <f t="shared" si="61"/>
        <v>-115.57014447202283</v>
      </c>
      <c r="AL61">
        <f t="shared" si="40"/>
        <v>-292.46322274553222</v>
      </c>
      <c r="AN61">
        <f t="shared" si="41"/>
        <v>0</v>
      </c>
      <c r="AO61">
        <f t="shared" si="42"/>
        <v>0</v>
      </c>
      <c r="AP61">
        <f t="shared" si="43"/>
        <v>-1.4241141872800699E-20</v>
      </c>
      <c r="AQ61">
        <f t="shared" si="44"/>
        <v>-1.8600412099585245E-14</v>
      </c>
      <c r="AR61">
        <f t="shared" si="45"/>
        <v>-1.8600426340727118E-14</v>
      </c>
      <c r="AS61">
        <f t="shared" si="46"/>
        <v>-0.63235341238586584</v>
      </c>
      <c r="AT61">
        <f t="shared" si="47"/>
        <v>-0.41313756275876595</v>
      </c>
      <c r="AU61">
        <f t="shared" si="48"/>
        <v>-1.0454909751446504</v>
      </c>
      <c r="AW61">
        <v>58</v>
      </c>
      <c r="AX61">
        <f>IF(Z61&gt;0, (R61*SUMPRODUCT(K61:$K$98, X61:$X$98)-K61*$AZ$3)/Z61, 0)</f>
        <v>-4.6253416834034775E+21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0.88700226900000001</v>
      </c>
      <c r="Q62" s="5">
        <f t="shared" si="60"/>
        <v>12.5</v>
      </c>
      <c r="R62">
        <f t="shared" si="31"/>
        <v>2000000</v>
      </c>
      <c r="S62">
        <f t="shared" si="32"/>
        <v>-4.0095731431031972E+22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-1474.1089856125361</v>
      </c>
      <c r="AC62">
        <f t="shared" si="33"/>
        <v>-1316.1687371540499</v>
      </c>
      <c r="AE62">
        <f t="shared" si="34"/>
        <v>0</v>
      </c>
      <c r="AF62">
        <f t="shared" si="35"/>
        <v>0</v>
      </c>
      <c r="AG62">
        <f t="shared" si="36"/>
        <v>-4.1032071562841133E-19</v>
      </c>
      <c r="AH62">
        <f t="shared" si="37"/>
        <v>-5.6538007545832965E-13</v>
      </c>
      <c r="AI62">
        <f t="shared" si="38"/>
        <v>-5.6538048577904532E-13</v>
      </c>
      <c r="AJ62">
        <f t="shared" si="39"/>
        <v>-157.94024845848617</v>
      </c>
      <c r="AK62">
        <f t="shared" si="61"/>
        <v>-103.18762899287753</v>
      </c>
      <c r="AL62">
        <f t="shared" si="40"/>
        <v>-261.12787745136427</v>
      </c>
      <c r="AN62">
        <f t="shared" si="41"/>
        <v>0</v>
      </c>
      <c r="AO62">
        <f t="shared" si="42"/>
        <v>0</v>
      </c>
      <c r="AP62">
        <f t="shared" si="43"/>
        <v>-1.3096475890603236E-21</v>
      </c>
      <c r="AQ62">
        <f t="shared" si="44"/>
        <v>-1.804560736332161E-15</v>
      </c>
      <c r="AR62">
        <f t="shared" si="45"/>
        <v>-1.8045620459797502E-15</v>
      </c>
      <c r="AS62">
        <f t="shared" si="46"/>
        <v>-0.5041082688025087</v>
      </c>
      <c r="AT62">
        <f t="shared" si="47"/>
        <v>-0.32935073561763867</v>
      </c>
      <c r="AU62">
        <f t="shared" si="48"/>
        <v>-0.83345900442014909</v>
      </c>
      <c r="AW62">
        <v>59</v>
      </c>
      <c r="AX62">
        <f>IF(Z62&gt;0, (R62*SUMPRODUCT(K62:$K$98, X62:$X$98)-K62*$AZ$3)/Z62, 0)</f>
        <v>-4.0095731431031972E+22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0.89213428500000003</v>
      </c>
      <c r="Q63" s="5">
        <f t="shared" si="60"/>
        <v>12.5</v>
      </c>
      <c r="R63">
        <f t="shared" si="31"/>
        <v>2000000</v>
      </c>
      <c r="S63">
        <f t="shared" si="32"/>
        <v>-3.6580492163449219E+23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-1316.1687371540499</v>
      </c>
      <c r="AC63">
        <f t="shared" si="33"/>
        <v>-1175.150658173259</v>
      </c>
      <c r="AE63">
        <f t="shared" si="34"/>
        <v>0</v>
      </c>
      <c r="AF63">
        <f t="shared" si="35"/>
        <v>0</v>
      </c>
      <c r="AG63">
        <f t="shared" si="36"/>
        <v>-4.015633021428615E-20</v>
      </c>
      <c r="AH63">
        <f t="shared" si="37"/>
        <v>-5.856978852125457E-14</v>
      </c>
      <c r="AI63">
        <f t="shared" si="38"/>
        <v>-5.8569828677584782E-14</v>
      </c>
      <c r="AJ63">
        <f t="shared" si="39"/>
        <v>-141.01807898079096</v>
      </c>
      <c r="AK63">
        <f t="shared" si="61"/>
        <v>-92.131811600783507</v>
      </c>
      <c r="AL63">
        <f t="shared" si="40"/>
        <v>-233.14989058157454</v>
      </c>
      <c r="AN63">
        <f t="shared" si="41"/>
        <v>0</v>
      </c>
      <c r="AO63">
        <f t="shared" si="42"/>
        <v>0</v>
      </c>
      <c r="AP63">
        <f t="shared" si="43"/>
        <v>-1.1443714080483459E-22</v>
      </c>
      <c r="AQ63">
        <f t="shared" si="44"/>
        <v>-1.6691164506690079E-16</v>
      </c>
      <c r="AR63">
        <f t="shared" si="45"/>
        <v>-1.6691175950404158E-16</v>
      </c>
      <c r="AS63">
        <f t="shared" si="46"/>
        <v>-0.40187202551220319</v>
      </c>
      <c r="AT63">
        <f t="shared" si="47"/>
        <v>-0.26255639000130632</v>
      </c>
      <c r="AU63">
        <f t="shared" si="48"/>
        <v>-0.66442841551350973</v>
      </c>
      <c r="AW63">
        <v>60</v>
      </c>
      <c r="AX63">
        <f>IF(Z63&gt;0, (R63*SUMPRODUCT(K63:$K$98, X63:$X$98)-K63*$AZ$3)/Z63, 0)</f>
        <v>-3.6580492163449219E+23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0.89732143600000003</v>
      </c>
      <c r="Q64" s="5">
        <f t="shared" si="60"/>
        <v>12.5</v>
      </c>
      <c r="R64">
        <f t="shared" si="31"/>
        <v>2000000</v>
      </c>
      <c r="S64">
        <f t="shared" si="32"/>
        <v>-3.5241324754843397E+24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-1175.150658173259</v>
      </c>
      <c r="AC64">
        <f t="shared" si="33"/>
        <v>-1049.241659083267</v>
      </c>
      <c r="AE64">
        <f t="shared" si="34"/>
        <v>0</v>
      </c>
      <c r="AF64">
        <f t="shared" si="35"/>
        <v>0</v>
      </c>
      <c r="AG64">
        <f t="shared" si="36"/>
        <v>-3.721631019769852E-21</v>
      </c>
      <c r="AH64">
        <f t="shared" si="37"/>
        <v>-5.7653017427797499E-15</v>
      </c>
      <c r="AI64">
        <f t="shared" si="38"/>
        <v>-5.7653054644107696E-15</v>
      </c>
      <c r="AJ64">
        <f t="shared" si="39"/>
        <v>-125.90899908999199</v>
      </c>
      <c r="AK64">
        <f t="shared" si="61"/>
        <v>-82.260546072128136</v>
      </c>
      <c r="AL64">
        <f t="shared" si="40"/>
        <v>-208.16954516212013</v>
      </c>
      <c r="AN64">
        <f t="shared" si="41"/>
        <v>0</v>
      </c>
      <c r="AO64">
        <f t="shared" si="42"/>
        <v>0</v>
      </c>
      <c r="AP64">
        <f t="shared" si="43"/>
        <v>-9.4695266768373861E-24</v>
      </c>
      <c r="AQ64">
        <f t="shared" si="44"/>
        <v>-1.4669557074104055E-17</v>
      </c>
      <c r="AR64">
        <f t="shared" si="45"/>
        <v>-1.4669566543630731E-17</v>
      </c>
      <c r="AS64">
        <f t="shared" si="46"/>
        <v>-0.32036991829735606</v>
      </c>
      <c r="AT64">
        <f t="shared" si="47"/>
        <v>-0.20930834662093936</v>
      </c>
      <c r="AU64">
        <f t="shared" si="48"/>
        <v>-0.52967826491829539</v>
      </c>
      <c r="AW64">
        <v>61</v>
      </c>
      <c r="AX64">
        <f>IF(Z64&gt;0, (R64*SUMPRODUCT(K64:$K$98, X64:$X$98)-K64*$AZ$3)/Z64, 0)</f>
        <v>-3.5241324754843397E+24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0.90253096600000005</v>
      </c>
      <c r="Q65" s="5">
        <f t="shared" si="60"/>
        <v>12.5</v>
      </c>
      <c r="R65">
        <f t="shared" si="31"/>
        <v>2000000</v>
      </c>
      <c r="S65">
        <f t="shared" si="32"/>
        <v>-3.597326630028887E+25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-1049.241659083267</v>
      </c>
      <c r="AC65">
        <f t="shared" si="33"/>
        <v>-936.82290989577405</v>
      </c>
      <c r="AE65">
        <f t="shared" si="34"/>
        <v>0</v>
      </c>
      <c r="AF65">
        <f t="shared" si="35"/>
        <v>0</v>
      </c>
      <c r="AG65">
        <f t="shared" si="36"/>
        <v>-3.2552747020370347E-22</v>
      </c>
      <c r="AH65">
        <f t="shared" si="37"/>
        <v>-5.3742195829895202E-16</v>
      </c>
      <c r="AI65">
        <f t="shared" si="38"/>
        <v>-5.3742228382642223E-16</v>
      </c>
      <c r="AJ65">
        <f t="shared" si="39"/>
        <v>-112.41874918749295</v>
      </c>
      <c r="AK65">
        <f t="shared" si="61"/>
        <v>-73.446916135828701</v>
      </c>
      <c r="AL65">
        <f t="shared" si="40"/>
        <v>-185.86566532332165</v>
      </c>
      <c r="AN65">
        <f t="shared" si="41"/>
        <v>0</v>
      </c>
      <c r="AO65">
        <f t="shared" si="42"/>
        <v>0</v>
      </c>
      <c r="AP65">
        <f t="shared" si="43"/>
        <v>-7.3954495612517441E-25</v>
      </c>
      <c r="AQ65">
        <f t="shared" si="44"/>
        <v>-1.220934437029831E-18</v>
      </c>
      <c r="AR65">
        <f t="shared" si="45"/>
        <v>-1.2209351765747871E-18</v>
      </c>
      <c r="AS65">
        <f t="shared" si="46"/>
        <v>-0.2553969374181731</v>
      </c>
      <c r="AT65">
        <f t="shared" si="47"/>
        <v>-0.16685933244653969</v>
      </c>
      <c r="AU65">
        <f t="shared" si="48"/>
        <v>-0.42225626986471276</v>
      </c>
      <c r="AW65">
        <v>62</v>
      </c>
      <c r="AX65">
        <f>IF(Z65&gt;0, (R65*SUMPRODUCT(K65:$K$98, X65:$X$98)-K65*$AZ$3)/Z65, 0)</f>
        <v>-3.597326630028887E+25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0.90776816500000002</v>
      </c>
      <c r="Q66" s="5">
        <f t="shared" si="60"/>
        <v>12.5</v>
      </c>
      <c r="R66">
        <f t="shared" si="31"/>
        <v>2000000</v>
      </c>
      <c r="S66">
        <f t="shared" si="32"/>
        <v>-3.9059067292022683E+26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-936.82290989577405</v>
      </c>
      <c r="AC66">
        <f t="shared" si="33"/>
        <v>-836.44902669265525</v>
      </c>
      <c r="AE66">
        <f t="shared" si="34"/>
        <v>0</v>
      </c>
      <c r="AF66">
        <f t="shared" si="35"/>
        <v>0</v>
      </c>
      <c r="AG66">
        <f t="shared" si="36"/>
        <v>-2.6768721217758357E-23</v>
      </c>
      <c r="AH66">
        <f t="shared" si="37"/>
        <v>-4.7280555885425294E-17</v>
      </c>
      <c r="AI66">
        <f t="shared" si="38"/>
        <v>-4.728058265414651E-17</v>
      </c>
      <c r="AJ66">
        <f t="shared" si="39"/>
        <v>-100.37388320311879</v>
      </c>
      <c r="AK66">
        <f t="shared" si="61"/>
        <v>-65.577603692704187</v>
      </c>
      <c r="AL66">
        <f t="shared" si="40"/>
        <v>-165.951486895823</v>
      </c>
      <c r="AN66">
        <f t="shared" si="41"/>
        <v>0</v>
      </c>
      <c r="AO66">
        <f t="shared" si="42"/>
        <v>0</v>
      </c>
      <c r="AP66">
        <f t="shared" si="43"/>
        <v>-5.4298338220685326E-26</v>
      </c>
      <c r="AQ66">
        <f t="shared" si="44"/>
        <v>-9.5905052536679282E-20</v>
      </c>
      <c r="AR66">
        <f t="shared" si="45"/>
        <v>-9.5905106835017497E-20</v>
      </c>
      <c r="AS66">
        <f t="shared" si="46"/>
        <v>-0.20360087485504885</v>
      </c>
      <c r="AT66">
        <f t="shared" si="47"/>
        <v>-0.13301923823863174</v>
      </c>
      <c r="AU66">
        <f t="shared" si="48"/>
        <v>-0.33662011309368062</v>
      </c>
      <c r="AW66">
        <v>63</v>
      </c>
      <c r="AX66">
        <f>IF(Z66&gt;0, (R66*SUMPRODUCT(K66:$K$98, X66:$X$98)-K66*$AZ$3)/Z66, 0)</f>
        <v>-3.9059067292022683E+26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0.91304259499999996</v>
      </c>
      <c r="Q67" s="5">
        <f t="shared" si="60"/>
        <v>12.5</v>
      </c>
      <c r="R67">
        <f t="shared" ref="R67:R79" si="62">$C$6</f>
        <v>2000000</v>
      </c>
      <c r="S67">
        <f t="shared" ref="S67:S79" si="63">AX67</f>
        <v>-4.531619436104975E+27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-836.44902669265525</v>
      </c>
      <c r="AC67">
        <f t="shared" ref="AC67:AC79" si="64">S67*Z67</f>
        <v>-746.8294881184421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-2.0600513200871247E-24</v>
      </c>
      <c r="AH67">
        <f t="shared" ref="AH67:AH79" si="68">-X67*R67</f>
        <v>-3.9105572296789834E-18</v>
      </c>
      <c r="AI67">
        <f t="shared" ref="AI67:AI79" si="69">SUM(AE67:AH67)</f>
        <v>-3.9105592897303032E-18</v>
      </c>
      <c r="AJ67">
        <f t="shared" ref="AJ67:AJ79" si="70">AB67-AC67</f>
        <v>-89.619538574213152</v>
      </c>
      <c r="AK67">
        <f t="shared" si="61"/>
        <v>-58.551431868485871</v>
      </c>
      <c r="AL67">
        <f t="shared" ref="AL67:AL79" si="71">SUM(AI67:AK67)</f>
        <v>-148.17097044269903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-3.730945718996663E-27</v>
      </c>
      <c r="AQ67">
        <f t="shared" ref="AQ67:AQ79" si="75">AH67*$K67</f>
        <v>-7.0823850904574572E-21</v>
      </c>
      <c r="AR67">
        <f t="shared" ref="AR67:AR79" si="76">AI67*$K67</f>
        <v>-7.0823888214031759E-21</v>
      </c>
      <c r="AS67">
        <f t="shared" ref="AS67:AS79" si="77">AJ67*$K67</f>
        <v>-0.16230937089847633</v>
      </c>
      <c r="AT67">
        <f t="shared" ref="AT67:AT79" si="78">AK67*$K67</f>
        <v>-0.10604212232033776</v>
      </c>
      <c r="AU67">
        <f t="shared" ref="AU67:AU79" si="79">AL67*$K67</f>
        <v>-0.26835149321881407</v>
      </c>
      <c r="AW67">
        <v>64</v>
      </c>
      <c r="AX67">
        <f>IF(Z67&gt;0, (R67*SUMPRODUCT(K67:$K$98, X67:$X$98)-K67*$AZ$3)/Z67, 0)</f>
        <v>-4.531619436104975E+27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0.91832435000000001</v>
      </c>
      <c r="Q68" s="5">
        <f t="shared" si="60"/>
        <v>12.5</v>
      </c>
      <c r="R68">
        <f t="shared" si="62"/>
        <v>2000000</v>
      </c>
      <c r="S68">
        <f t="shared" si="63"/>
        <v>-5.6449976836437272E+28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-746.8294881184421</v>
      </c>
      <c r="AC68">
        <f t="shared" si="64"/>
        <v>-666.81204296289468</v>
      </c>
      <c r="AE68">
        <f t="shared" si="65"/>
        <v>0</v>
      </c>
      <c r="AF68">
        <f t="shared" si="66"/>
        <v>0</v>
      </c>
      <c r="AG68">
        <f t="shared" si="67"/>
        <v>-1.4765551740060271E-25</v>
      </c>
      <c r="AH68">
        <f t="shared" si="68"/>
        <v>-3.0268724631770413E-19</v>
      </c>
      <c r="AI68">
        <f t="shared" si="69"/>
        <v>-3.0268739397322156E-19</v>
      </c>
      <c r="AJ68">
        <f t="shared" si="70"/>
        <v>-80.017445155547421</v>
      </c>
      <c r="AK68">
        <f t="shared" si="61"/>
        <v>-52.278064168290953</v>
      </c>
      <c r="AL68">
        <f t="shared" si="71"/>
        <v>-132.29550932383836</v>
      </c>
      <c r="AN68">
        <f t="shared" si="72"/>
        <v>0</v>
      </c>
      <c r="AO68">
        <f t="shared" si="73"/>
        <v>0</v>
      </c>
      <c r="AP68">
        <f t="shared" si="74"/>
        <v>-2.3876603528910995E-28</v>
      </c>
      <c r="AQ68">
        <f t="shared" si="75"/>
        <v>-4.8945975746898476E-22</v>
      </c>
      <c r="AR68">
        <f t="shared" si="76"/>
        <v>-4.8945999623502011E-22</v>
      </c>
      <c r="AS68">
        <f t="shared" si="77"/>
        <v>-0.12939203674942301</v>
      </c>
      <c r="AT68">
        <f t="shared" si="78"/>
        <v>-8.4536130676289664E-2</v>
      </c>
      <c r="AU68">
        <f t="shared" si="79"/>
        <v>-0.21392816742571266</v>
      </c>
      <c r="AW68">
        <v>65</v>
      </c>
      <c r="AX68">
        <f>IF(Z68&gt;0, (R68*SUMPRODUCT(K68:$K$98, X68:$X$98)-K68*$AZ$3)/Z68, 0)</f>
        <v>-5.6449976836437272E+28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0.92358270799999997</v>
      </c>
      <c r="Q69" s="5">
        <f t="shared" ref="Q69:Q79" si="91">$C$8</f>
        <v>12.5</v>
      </c>
      <c r="R69">
        <f t="shared" si="62"/>
        <v>2000000</v>
      </c>
      <c r="S69">
        <f t="shared" si="63"/>
        <v>-7.5886510146383594E+29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-666.81204296289468</v>
      </c>
      <c r="AC69">
        <f t="shared" si="64"/>
        <v>-595.36789550258447</v>
      </c>
      <c r="AE69">
        <f t="shared" si="65"/>
        <v>0</v>
      </c>
      <c r="AF69">
        <f t="shared" si="66"/>
        <v>0</v>
      </c>
      <c r="AG69">
        <f t="shared" si="67"/>
        <v>-9.8068796146069215E-27</v>
      </c>
      <c r="AH69">
        <f t="shared" si="68"/>
        <v>-2.1819533217918362E-20</v>
      </c>
      <c r="AI69">
        <f t="shared" si="69"/>
        <v>-2.1819543024797977E-20</v>
      </c>
      <c r="AJ69">
        <f t="shared" si="70"/>
        <v>-71.444147460310205</v>
      </c>
      <c r="AK69">
        <f t="shared" si="61"/>
        <v>-46.676843007402631</v>
      </c>
      <c r="AL69">
        <f t="shared" si="71"/>
        <v>-118.12099046771283</v>
      </c>
      <c r="AN69">
        <f t="shared" si="72"/>
        <v>0</v>
      </c>
      <c r="AO69">
        <f t="shared" si="73"/>
        <v>0</v>
      </c>
      <c r="AP69">
        <f t="shared" si="74"/>
        <v>-1.4159101326320658E-29</v>
      </c>
      <c r="AQ69">
        <f t="shared" si="75"/>
        <v>-3.1502883064391386E-23</v>
      </c>
      <c r="AR69">
        <f t="shared" si="76"/>
        <v>-3.1502897223492716E-23</v>
      </c>
      <c r="AS69">
        <f t="shared" si="77"/>
        <v>-0.10315053950049667</v>
      </c>
      <c r="AT69">
        <f t="shared" si="78"/>
        <v>-6.7391685806991106E-2</v>
      </c>
      <c r="AU69">
        <f t="shared" si="79"/>
        <v>-0.17054222530748778</v>
      </c>
      <c r="AW69">
        <v>66</v>
      </c>
      <c r="AX69">
        <f>IF(Z69&gt;0, (R69*SUMPRODUCT(K69:$K$98, X69:$X$98)-K69*$AZ$3)/Z69, 0)</f>
        <v>-7.5886510146383594E+29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0.92968762000000005</v>
      </c>
      <c r="Q70" s="5">
        <f t="shared" si="91"/>
        <v>12.5</v>
      </c>
      <c r="R70">
        <f t="shared" si="62"/>
        <v>2000000</v>
      </c>
      <c r="S70">
        <f t="shared" si="63"/>
        <v>-1.1234146725879441E+31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-595.36789550258447</v>
      </c>
      <c r="AC70">
        <f t="shared" si="64"/>
        <v>-531.57847812730756</v>
      </c>
      <c r="AE70">
        <f t="shared" si="65"/>
        <v>0</v>
      </c>
      <c r="AF70">
        <f t="shared" si="66"/>
        <v>0</v>
      </c>
      <c r="AG70">
        <f t="shared" si="67"/>
        <v>-5.9147624993042589E-28</v>
      </c>
      <c r="AH70">
        <f t="shared" si="68"/>
        <v>-1.4587735309648683E-21</v>
      </c>
      <c r="AI70">
        <f t="shared" si="69"/>
        <v>-1.4587741224411182E-21</v>
      </c>
      <c r="AJ70">
        <f t="shared" si="70"/>
        <v>-63.789417375276912</v>
      </c>
      <c r="AK70">
        <f t="shared" si="61"/>
        <v>-41.675752685180917</v>
      </c>
      <c r="AL70">
        <f t="shared" si="71"/>
        <v>-105.46517006045784</v>
      </c>
      <c r="AN70">
        <f t="shared" si="72"/>
        <v>0</v>
      </c>
      <c r="AO70">
        <f t="shared" si="73"/>
        <v>0</v>
      </c>
      <c r="AP70">
        <f t="shared" si="74"/>
        <v>-7.6247241040317413E-31</v>
      </c>
      <c r="AQ70">
        <f t="shared" si="75"/>
        <v>-1.8805058876294138E-24</v>
      </c>
      <c r="AR70">
        <f t="shared" si="76"/>
        <v>-1.8805066501018241E-24</v>
      </c>
      <c r="AS70">
        <f t="shared" si="77"/>
        <v>-8.223097855588056E-2</v>
      </c>
      <c r="AT70">
        <f t="shared" si="78"/>
        <v>-5.3724239323175306E-2</v>
      </c>
      <c r="AU70">
        <f t="shared" si="79"/>
        <v>-0.13595521787905587</v>
      </c>
      <c r="AW70">
        <v>67</v>
      </c>
      <c r="AX70">
        <f>IF(Z70&gt;0, (R70*SUMPRODUCT(K70:$K$98, X70:$X$98)-K70*$AZ$3)/Z70, 0)</f>
        <v>-1.1234146725879441E+31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0.93575936900000001</v>
      </c>
      <c r="Q71" s="5">
        <f t="shared" si="91"/>
        <v>12.5</v>
      </c>
      <c r="R71">
        <f t="shared" si="62"/>
        <v>2000000</v>
      </c>
      <c r="S71">
        <f t="shared" si="63"/>
        <v>-1.8492572750686924E+32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-531.57847812730756</v>
      </c>
      <c r="AC71">
        <f t="shared" si="64"/>
        <v>-474.62364118509606</v>
      </c>
      <c r="AE71">
        <f t="shared" si="65"/>
        <v>0</v>
      </c>
      <c r="AF71">
        <f t="shared" si="66"/>
        <v>0</v>
      </c>
      <c r="AG71">
        <f t="shared" si="67"/>
        <v>-3.2082045017740006E-29</v>
      </c>
      <c r="AH71">
        <f t="shared" si="68"/>
        <v>-8.8556710786141057E-23</v>
      </c>
      <c r="AI71">
        <f t="shared" si="69"/>
        <v>-8.855674286818608E-23</v>
      </c>
      <c r="AJ71">
        <f t="shared" si="70"/>
        <v>-56.9548369422115</v>
      </c>
      <c r="AK71">
        <f t="shared" si="61"/>
        <v>-37.21049346891153</v>
      </c>
      <c r="AL71">
        <f t="shared" si="71"/>
        <v>-94.165330411123023</v>
      </c>
      <c r="AN71">
        <f t="shared" si="72"/>
        <v>0</v>
      </c>
      <c r="AO71">
        <f t="shared" si="73"/>
        <v>0</v>
      </c>
      <c r="AP71">
        <f t="shared" si="74"/>
        <v>-3.6925879161034934E-32</v>
      </c>
      <c r="AQ71">
        <f t="shared" si="75"/>
        <v>-1.0192724309125474E-25</v>
      </c>
      <c r="AR71">
        <f t="shared" si="76"/>
        <v>-1.0192728001713391E-25</v>
      </c>
      <c r="AS71">
        <f t="shared" si="77"/>
        <v>-6.5554032649777202E-2</v>
      </c>
      <c r="AT71">
        <f t="shared" si="78"/>
        <v>-4.2828634664521123E-2</v>
      </c>
      <c r="AU71">
        <f t="shared" si="79"/>
        <v>-0.10838266731429831</v>
      </c>
      <c r="AW71">
        <v>68</v>
      </c>
      <c r="AX71">
        <f>IF(Z71&gt;0, (R71*SUMPRODUCT(K71:$K$98, X71:$X$98)-K71*$AZ$3)/Z71, 0)</f>
        <v>-1.8492572750686924E+32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0.94179042899999998</v>
      </c>
      <c r="Q72" s="5">
        <f t="shared" si="91"/>
        <v>12.5</v>
      </c>
      <c r="R72">
        <f t="shared" si="62"/>
        <v>2000000</v>
      </c>
      <c r="S72">
        <f t="shared" si="63"/>
        <v>-3.4248854175151608E+33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-474.62364118509606</v>
      </c>
      <c r="AC72">
        <f t="shared" si="64"/>
        <v>-423.77110820097852</v>
      </c>
      <c r="AE72">
        <f t="shared" si="65"/>
        <v>0</v>
      </c>
      <c r="AF72">
        <f t="shared" si="66"/>
        <v>0</v>
      </c>
      <c r="AG72">
        <f t="shared" si="67"/>
        <v>-1.5466616271079331E-30</v>
      </c>
      <c r="AH72">
        <f t="shared" si="68"/>
        <v>-4.8343300704727482E-24</v>
      </c>
      <c r="AI72">
        <f t="shared" si="69"/>
        <v>-4.8343316171343752E-24</v>
      </c>
      <c r="AJ72">
        <f t="shared" si="70"/>
        <v>-50.852532984117545</v>
      </c>
      <c r="AK72">
        <f t="shared" ref="AK72:AK79" si="92">G72*SUM(AB72:AB72, AE72:AF72)</f>
        <v>-33.22365488295673</v>
      </c>
      <c r="AL72">
        <f t="shared" si="71"/>
        <v>-84.076187867074282</v>
      </c>
      <c r="AN72">
        <f t="shared" si="72"/>
        <v>0</v>
      </c>
      <c r="AO72">
        <f t="shared" si="73"/>
        <v>0</v>
      </c>
      <c r="AP72">
        <f t="shared" si="74"/>
        <v>-1.5894471367422627E-33</v>
      </c>
      <c r="AQ72">
        <f t="shared" si="75"/>
        <v>-4.9680627966104647E-27</v>
      </c>
      <c r="AR72">
        <f t="shared" si="76"/>
        <v>-4.9680643860576013E-27</v>
      </c>
      <c r="AS72">
        <f t="shared" si="77"/>
        <v>-5.2259273477182212E-2</v>
      </c>
      <c r="AT72">
        <f t="shared" si="78"/>
        <v>-3.4142725338425647E-2</v>
      </c>
      <c r="AU72">
        <f t="shared" si="79"/>
        <v>-8.6401998815607867E-2</v>
      </c>
      <c r="AW72">
        <v>69</v>
      </c>
      <c r="AX72">
        <f>IF(Z72&gt;0, (R72*SUMPRODUCT(K72:$K$98, X72:$X$98)-K72*$AZ$3)/Z72, 0)</f>
        <v>-3.4248854175151608E+33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0.94777327099999997</v>
      </c>
      <c r="Q73" s="5">
        <f t="shared" si="91"/>
        <v>12.5</v>
      </c>
      <c r="R73">
        <f t="shared" si="62"/>
        <v>2000000</v>
      </c>
      <c r="S73">
        <f t="shared" si="63"/>
        <v>-7.2417008868853494E+34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-423.77110820097852</v>
      </c>
      <c r="AC73">
        <f t="shared" si="64"/>
        <v>-378.36706089373087</v>
      </c>
      <c r="AE73">
        <f t="shared" si="65"/>
        <v>0</v>
      </c>
      <c r="AF73">
        <f t="shared" si="66"/>
        <v>0</v>
      </c>
      <c r="AG73">
        <f t="shared" si="67"/>
        <v>-6.5310461382585879E-32</v>
      </c>
      <c r="AH73">
        <f t="shared" si="68"/>
        <v>-2.3454152791268286E-25</v>
      </c>
      <c r="AI73">
        <f t="shared" si="69"/>
        <v>-2.3454159322314426E-25</v>
      </c>
      <c r="AJ73">
        <f t="shared" si="70"/>
        <v>-45.404047307247652</v>
      </c>
      <c r="AK73">
        <f t="shared" si="92"/>
        <v>-29.6639775740685</v>
      </c>
      <c r="AL73">
        <f t="shared" si="71"/>
        <v>-75.068024881316148</v>
      </c>
      <c r="AN73">
        <f t="shared" si="72"/>
        <v>0</v>
      </c>
      <c r="AO73">
        <f t="shared" si="73"/>
        <v>0</v>
      </c>
      <c r="AP73">
        <f t="shared" si="74"/>
        <v>-5.9926029913429999E-35</v>
      </c>
      <c r="AQ73">
        <f t="shared" si="75"/>
        <v>-2.152050731245426E-28</v>
      </c>
      <c r="AR73">
        <f t="shared" si="76"/>
        <v>-2.1520513305057252E-28</v>
      </c>
      <c r="AS73">
        <f t="shared" si="77"/>
        <v>-4.166077286127394E-2</v>
      </c>
      <c r="AT73">
        <f t="shared" si="78"/>
        <v>-2.7218371602699007E-2</v>
      </c>
      <c r="AU73">
        <f t="shared" si="79"/>
        <v>-6.8879144463972947E-2</v>
      </c>
      <c r="AW73">
        <v>70</v>
      </c>
      <c r="AX73">
        <f>IF(Z73&gt;0, (R73*SUMPRODUCT(K73:$K$98, X73:$X$98)-K73*$AZ$3)/Z73, 0)</f>
        <v>-7.2417008868853494E+34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0.95370057100000005</v>
      </c>
      <c r="Q74" s="5">
        <f t="shared" si="91"/>
        <v>12.5</v>
      </c>
      <c r="R74">
        <f t="shared" si="62"/>
        <v>2000000</v>
      </c>
      <c r="S74">
        <f t="shared" si="63"/>
        <v>-1.7812413421959072E+36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-378.36706089373087</v>
      </c>
      <c r="AC74">
        <f t="shared" si="64"/>
        <v>-337.82773294083114</v>
      </c>
      <c r="AE74">
        <f t="shared" si="65"/>
        <v>0</v>
      </c>
      <c r="AF74">
        <f t="shared" si="66"/>
        <v>0</v>
      </c>
      <c r="AG74">
        <f t="shared" si="67"/>
        <v>-2.3707324559144132E-33</v>
      </c>
      <c r="AH74">
        <f t="shared" si="68"/>
        <v>-9.9658598900552982E-27</v>
      </c>
      <c r="AI74">
        <f t="shared" si="69"/>
        <v>-9.9658622607877548E-27</v>
      </c>
      <c r="AJ74">
        <f t="shared" si="70"/>
        <v>-40.539327952899725</v>
      </c>
      <c r="AK74">
        <f t="shared" si="92"/>
        <v>-26.485694262561164</v>
      </c>
      <c r="AL74">
        <f t="shared" si="71"/>
        <v>-67.025022215460893</v>
      </c>
      <c r="AN74">
        <f t="shared" si="72"/>
        <v>0</v>
      </c>
      <c r="AO74">
        <f t="shared" si="73"/>
        <v>0</v>
      </c>
      <c r="AP74">
        <f t="shared" si="74"/>
        <v>-1.9422148822271642E-36</v>
      </c>
      <c r="AQ74">
        <f t="shared" si="75"/>
        <v>-8.1644984208858974E-30</v>
      </c>
      <c r="AR74">
        <f t="shared" si="76"/>
        <v>-8.1645003631007801E-30</v>
      </c>
      <c r="AS74">
        <f t="shared" si="77"/>
        <v>-3.3211713059051323E-2</v>
      </c>
      <c r="AT74">
        <f t="shared" si="78"/>
        <v>-2.1698319198580205E-2</v>
      </c>
      <c r="AU74">
        <f t="shared" si="79"/>
        <v>-5.4910032257631532E-2</v>
      </c>
      <c r="AW74">
        <v>71</v>
      </c>
      <c r="AX74">
        <f>IF(Z74&gt;0, (R74*SUMPRODUCT(K74:$K$98, X74:$X$98)-K74*$AZ$3)/Z74, 0)</f>
        <v>-1.7812413421959072E+36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0.95959776100000005</v>
      </c>
      <c r="Q75" s="5">
        <f t="shared" si="91"/>
        <v>12.5</v>
      </c>
      <c r="R75">
        <f t="shared" si="62"/>
        <v>2000000</v>
      </c>
      <c r="S75">
        <f t="shared" si="63"/>
        <v>-5.2311741103412152E+37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-337.82773294083114</v>
      </c>
      <c r="AC75">
        <f t="shared" si="64"/>
        <v>-301.63190441145633</v>
      </c>
      <c r="AE75">
        <f t="shared" si="65"/>
        <v>0</v>
      </c>
      <c r="AF75">
        <f t="shared" si="66"/>
        <v>0</v>
      </c>
      <c r="AG75">
        <f t="shared" si="67"/>
        <v>-7.2075574729766951E-35</v>
      </c>
      <c r="AH75">
        <f t="shared" si="68"/>
        <v>-3.6399192906008035E-28</v>
      </c>
      <c r="AI75">
        <f t="shared" si="69"/>
        <v>-3.6399200113565507E-28</v>
      </c>
      <c r="AJ75">
        <f t="shared" si="70"/>
        <v>-36.195828529374808</v>
      </c>
      <c r="AK75">
        <f t="shared" si="92"/>
        <v>-23.647941305858183</v>
      </c>
      <c r="AL75">
        <f t="shared" si="71"/>
        <v>-59.84376983523299</v>
      </c>
      <c r="AN75">
        <f t="shared" si="72"/>
        <v>0</v>
      </c>
      <c r="AO75">
        <f t="shared" si="73"/>
        <v>0</v>
      </c>
      <c r="AP75">
        <f t="shared" si="74"/>
        <v>-5.2721143784667044E-38</v>
      </c>
      <c r="AQ75">
        <f t="shared" si="75"/>
        <v>-2.6624929319515222E-31</v>
      </c>
      <c r="AR75">
        <f t="shared" si="76"/>
        <v>-2.6624934591629599E-31</v>
      </c>
      <c r="AS75">
        <f t="shared" si="77"/>
        <v>-2.6476174313657022E-2</v>
      </c>
      <c r="AT75">
        <f t="shared" si="78"/>
        <v>-1.7297767218255902E-2</v>
      </c>
      <c r="AU75">
        <f t="shared" si="79"/>
        <v>-4.377394153191292E-2</v>
      </c>
      <c r="AW75">
        <v>72</v>
      </c>
      <c r="AX75">
        <f>IF(Z75&gt;0, (R75*SUMPRODUCT(K75:$K$98, X75:$X$98)-K75*$AZ$3)/Z75, 0)</f>
        <v>-5.2311741103412152E+37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0.96549474700000004</v>
      </c>
      <c r="Q76" s="5">
        <f t="shared" si="91"/>
        <v>12.5</v>
      </c>
      <c r="R76">
        <f t="shared" si="62"/>
        <v>2000000</v>
      </c>
      <c r="S76">
        <f t="shared" si="63"/>
        <v>-1.9059958980825563E+39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-301.63190441145633</v>
      </c>
      <c r="AC76">
        <f t="shared" si="64"/>
        <v>-269.31420036737171</v>
      </c>
      <c r="AE76">
        <f t="shared" si="65"/>
        <v>0</v>
      </c>
      <c r="AF76">
        <f t="shared" si="66"/>
        <v>0</v>
      </c>
      <c r="AG76">
        <f t="shared" si="67"/>
        <v>-1.766230193873341E-36</v>
      </c>
      <c r="AH76">
        <f t="shared" si="68"/>
        <v>-1.1134174206175351E-29</v>
      </c>
      <c r="AI76">
        <f t="shared" si="69"/>
        <v>-1.1134175972405544E-29</v>
      </c>
      <c r="AJ76">
        <f t="shared" si="70"/>
        <v>-32.317704044084621</v>
      </c>
      <c r="AK76">
        <f t="shared" si="92"/>
        <v>-21.114233308801946</v>
      </c>
      <c r="AL76">
        <f t="shared" si="71"/>
        <v>-53.431937352886564</v>
      </c>
      <c r="AN76">
        <f t="shared" si="72"/>
        <v>0</v>
      </c>
      <c r="AO76">
        <f t="shared" si="73"/>
        <v>0</v>
      </c>
      <c r="AP76">
        <f t="shared" si="74"/>
        <v>-1.1535222918684286E-39</v>
      </c>
      <c r="AQ76">
        <f t="shared" si="75"/>
        <v>-7.2717124828468195E-33</v>
      </c>
      <c r="AR76">
        <f t="shared" si="76"/>
        <v>-7.2717136363691112E-33</v>
      </c>
      <c r="AS76">
        <f t="shared" si="77"/>
        <v>-2.1106644063820946E-2</v>
      </c>
      <c r="AT76">
        <f t="shared" si="78"/>
        <v>-1.3789674121696347E-2</v>
      </c>
      <c r="AU76">
        <f t="shared" si="79"/>
        <v>-3.4896318185517292E-2</v>
      </c>
      <c r="AW76">
        <v>73</v>
      </c>
      <c r="AX76">
        <f>IF(Z76&gt;0, (R76*SUMPRODUCT(K76:$K$98, X76:$X$98)-K76*$AZ$3)/Z76, 0)</f>
        <v>-1.9059958980825563E+39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0.97139193700000004</v>
      </c>
      <c r="Q77" s="5">
        <f t="shared" si="91"/>
        <v>12.5</v>
      </c>
      <c r="R77">
        <f t="shared" si="62"/>
        <v>2000000</v>
      </c>
      <c r="S77">
        <f t="shared" si="63"/>
        <v>-9.1454013878791723E+40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-269.31420036737171</v>
      </c>
      <c r="AC77">
        <f t="shared" si="64"/>
        <v>-240.45910747086759</v>
      </c>
      <c r="AE77">
        <f t="shared" si="65"/>
        <v>0</v>
      </c>
      <c r="AF77">
        <f t="shared" si="66"/>
        <v>0</v>
      </c>
      <c r="AG77">
        <f t="shared" si="67"/>
        <v>-3.2866122720097239E-38</v>
      </c>
      <c r="AH77">
        <f t="shared" si="68"/>
        <v>-2.7451228307432168E-31</v>
      </c>
      <c r="AI77">
        <f t="shared" si="69"/>
        <v>-2.7451231594044439E-31</v>
      </c>
      <c r="AJ77">
        <f t="shared" si="70"/>
        <v>-28.855092896504118</v>
      </c>
      <c r="AK77">
        <f t="shared" si="92"/>
        <v>-18.851994025716021</v>
      </c>
      <c r="AL77">
        <f t="shared" si="71"/>
        <v>-47.707086922220142</v>
      </c>
      <c r="AN77">
        <f t="shared" si="72"/>
        <v>0</v>
      </c>
      <c r="AO77">
        <f t="shared" si="73"/>
        <v>0</v>
      </c>
      <c r="AP77">
        <f t="shared" si="74"/>
        <v>-1.9165013820528604E-41</v>
      </c>
      <c r="AQ77">
        <f t="shared" si="75"/>
        <v>-1.6007460763867889E-34</v>
      </c>
      <c r="AR77">
        <f t="shared" si="76"/>
        <v>-1.600746268036927E-34</v>
      </c>
      <c r="AS77">
        <f t="shared" si="77"/>
        <v>-1.6826087423326641E-2</v>
      </c>
      <c r="AT77">
        <f t="shared" si="78"/>
        <v>-1.0993043783240071E-2</v>
      </c>
      <c r="AU77">
        <f t="shared" si="79"/>
        <v>-2.7819131206566716E-2</v>
      </c>
      <c r="AW77">
        <v>74</v>
      </c>
      <c r="AX77">
        <f>IF(Z77&gt;0, (R77*SUMPRODUCT(K77:$K$98, X77:$X$98)-K77*$AZ$3)/Z77, 0)</f>
        <v>-9.1454013878791723E+40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0.97728912599999995</v>
      </c>
      <c r="Q78" s="5">
        <f t="shared" si="91"/>
        <v>12.5</v>
      </c>
      <c r="R78">
        <f t="shared" si="62"/>
        <v>2000000</v>
      </c>
      <c r="S78">
        <f t="shared" si="63"/>
        <v>-6.4240562477949883E+42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-240.45910747086759</v>
      </c>
      <c r="AC78">
        <f t="shared" si="64"/>
        <v>-214.69563167041753</v>
      </c>
      <c r="AE78">
        <f t="shared" si="65"/>
        <v>0</v>
      </c>
      <c r="AF78">
        <f t="shared" si="66"/>
        <v>0</v>
      </c>
      <c r="AG78">
        <f t="shared" si="67"/>
        <v>-4.1775714476369634E-40</v>
      </c>
      <c r="AH78">
        <f t="shared" si="68"/>
        <v>-5.1391526957012114E-33</v>
      </c>
      <c r="AI78">
        <f t="shared" si="69"/>
        <v>-5.1391531134583561E-33</v>
      </c>
      <c r="AJ78">
        <f t="shared" si="70"/>
        <v>-25.763475800450067</v>
      </c>
      <c r="AK78">
        <f t="shared" si="92"/>
        <v>-16.832137522960732</v>
      </c>
      <c r="AL78">
        <f t="shared" si="71"/>
        <v>-42.595613323410802</v>
      </c>
      <c r="AN78">
        <f t="shared" si="72"/>
        <v>0</v>
      </c>
      <c r="AO78">
        <f t="shared" si="73"/>
        <v>0</v>
      </c>
      <c r="AP78">
        <f t="shared" si="74"/>
        <v>-2.1750363917946381E-43</v>
      </c>
      <c r="AQ78">
        <f t="shared" si="75"/>
        <v>-2.6756799437774742E-36</v>
      </c>
      <c r="AR78">
        <f t="shared" si="76"/>
        <v>-2.6756801612811134E-36</v>
      </c>
      <c r="AS78">
        <f t="shared" si="77"/>
        <v>-1.3413653877014204E-2</v>
      </c>
      <c r="AT78">
        <f t="shared" si="78"/>
        <v>-8.7635871996492917E-3</v>
      </c>
      <c r="AU78">
        <f t="shared" si="79"/>
        <v>-2.2177241076663495E-2</v>
      </c>
      <c r="AW78">
        <v>75</v>
      </c>
      <c r="AX78">
        <f>IF(Z78&gt;0, (R78*SUMPRODUCT(K78:$K$98, X78:$X$98)-K78*$AZ$3)/Z78, 0)</f>
        <v>-6.4240562477949883E+42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-214.69563167041753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-6.684114316219142E-35</v>
      </c>
      <c r="AI79">
        <f t="shared" si="69"/>
        <v>-6.684114316219142E-35</v>
      </c>
      <c r="AJ79">
        <f t="shared" si="70"/>
        <v>-214.69563167041753</v>
      </c>
      <c r="AK79">
        <f t="shared" si="92"/>
        <v>-15.028694216929228</v>
      </c>
      <c r="AL79">
        <f t="shared" si="71"/>
        <v>-229.72432588734677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-3.107194845420912E-38</v>
      </c>
      <c r="AR79">
        <f t="shared" si="76"/>
        <v>-3.107194845420912E-38</v>
      </c>
      <c r="AS79">
        <f t="shared" si="77"/>
        <v>-9.9803972299212965E-2</v>
      </c>
      <c r="AT79">
        <f t="shared" si="78"/>
        <v>-6.9862780609449083E-3</v>
      </c>
      <c r="AU79">
        <f t="shared" si="79"/>
        <v>-0.10679025036015788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659134.83013099153</v>
      </c>
      <c r="AO81" s="6">
        <f t="shared" si="93"/>
        <v>-65913.483013099161</v>
      </c>
      <c r="AP81" s="6">
        <f t="shared" si="93"/>
        <v>-203.11204730972861</v>
      </c>
      <c r="AQ81" s="6">
        <f t="shared" si="93"/>
        <v>-412363.83178797067</v>
      </c>
      <c r="AR81" s="6">
        <f t="shared" si="93"/>
        <v>180654.40328261186</v>
      </c>
      <c r="AS81" s="6">
        <f t="shared" si="93"/>
        <v>-56461.575524945933</v>
      </c>
      <c r="AT81" s="6">
        <f t="shared" si="93"/>
        <v>12704.40619261668</v>
      </c>
      <c r="AU81" s="6">
        <f t="shared" si="93"/>
        <v>136897.23395028291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A73D-E4F7-442E-BA97-11F55DF44B5B}">
  <sheetPr codeName="Sheet9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'S.55.04.F'!C3*(1+C12)</f>
        <v>1137817.3074407638</v>
      </c>
      <c r="K3">
        <v>1</v>
      </c>
      <c r="L3" s="2">
        <v>0</v>
      </c>
      <c r="O3">
        <f>$C$3</f>
        <v>1137817.3074407638</v>
      </c>
      <c r="P3" s="2">
        <f>O3*C5</f>
        <v>113781.73074407638</v>
      </c>
      <c r="Q3" s="5">
        <f>B8</f>
        <v>100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1137817.3074407638</v>
      </c>
      <c r="AF3">
        <f t="shared" ref="AF3:AF34" si="4">-$Z3*P3</f>
        <v>-113781.73074407638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1023935.5766966874</v>
      </c>
      <c r="AJ3">
        <f t="shared" ref="AJ3:AJ34" si="8">AB3-AC3</f>
        <v>0</v>
      </c>
      <c r="AL3">
        <f t="shared" ref="AL3:AL34" si="9">SUM(AI3:AK3)</f>
        <v>1023935.5766966874</v>
      </c>
      <c r="AN3">
        <f t="shared" ref="AN3:AN34" si="10">AE3*$K3</f>
        <v>1137817.3074407638</v>
      </c>
      <c r="AO3">
        <f t="shared" ref="AO3:AO34" si="11">AF3*$K3</f>
        <v>-113781.73074407638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1023935.5766966874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1023935.5766966874</v>
      </c>
      <c r="AW3">
        <v>0</v>
      </c>
      <c r="AX3">
        <f>IF(Z3&gt;0, (R3*SUMPRODUCT(K3:$K$98, X3:$X$98)-K3*$AZ$3)/Z3, 0)</f>
        <v>0</v>
      </c>
      <c r="AZ3">
        <f>C6*ABS(SUMPRODUCT(X4:X69, K4:K69))/1</f>
        <v>789222.01107674732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2.1847999999999999E-2</v>
      </c>
      <c r="R4">
        <f t="shared" si="0"/>
        <v>2000000</v>
      </c>
      <c r="S4">
        <f t="shared" si="1"/>
        <v>54680.221046449617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52938.765366562293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-43696</v>
      </c>
      <c r="AI4">
        <f t="shared" si="7"/>
        <v>-43696</v>
      </c>
      <c r="AJ4">
        <f t="shared" si="8"/>
        <v>-52938.765366562293</v>
      </c>
      <c r="AK4">
        <f>G4*SUM(AB4, AE4:AF4)</f>
        <v>0</v>
      </c>
      <c r="AL4">
        <f t="shared" si="9"/>
        <v>-96634.765366562293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-40764.996734770037</v>
      </c>
      <c r="AR4">
        <f t="shared" si="14"/>
        <v>-40764.996734770037</v>
      </c>
      <c r="AS4">
        <f t="shared" si="15"/>
        <v>-49387.783717289196</v>
      </c>
      <c r="AT4">
        <f t="shared" si="16"/>
        <v>0</v>
      </c>
      <c r="AU4">
        <f t="shared" si="17"/>
        <v>-90152.780452059233</v>
      </c>
      <c r="AW4">
        <v>1</v>
      </c>
      <c r="AX4">
        <f>IF(Z4&gt;0, (R4*SUMPRODUCT(K4:$K$98, X4:$X$98)-K4*$AZ$3)/Z4, 0)</f>
        <v>54680.221046449617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2.5484E-2</v>
      </c>
      <c r="Q5" s="5">
        <f t="shared" ref="Q5:Q36" si="29">$C$8</f>
        <v>12.5</v>
      </c>
      <c r="R5">
        <f t="shared" si="0"/>
        <v>2000000</v>
      </c>
      <c r="S5">
        <f t="shared" si="1"/>
        <v>78803.91423535491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52938.765366562293</v>
      </c>
      <c r="AC5">
        <f t="shared" si="2"/>
        <v>73586.944946757169</v>
      </c>
      <c r="AE5">
        <f t="shared" si="3"/>
        <v>0</v>
      </c>
      <c r="AF5">
        <f t="shared" si="4"/>
        <v>0</v>
      </c>
      <c r="AG5">
        <f t="shared" si="5"/>
        <v>-11.6724761804</v>
      </c>
      <c r="AH5">
        <f t="shared" si="6"/>
        <v>-49344.771135999996</v>
      </c>
      <c r="AI5">
        <f t="shared" si="7"/>
        <v>-49356.443612180396</v>
      </c>
      <c r="AJ5">
        <f t="shared" si="8"/>
        <v>-20648.179580194876</v>
      </c>
      <c r="AK5">
        <f>G5*SUM(AB5, AE5:AF5)</f>
        <v>2170.4893800290542</v>
      </c>
      <c r="AL5">
        <f t="shared" si="9"/>
        <v>-67834.133812346205</v>
      </c>
      <c r="AN5">
        <f t="shared" si="10"/>
        <v>0</v>
      </c>
      <c r="AO5">
        <f t="shared" si="11"/>
        <v>0</v>
      </c>
      <c r="AP5">
        <f t="shared" si="12"/>
        <v>-9.9812279679495273</v>
      </c>
      <c r="AQ5">
        <f t="shared" si="13"/>
        <v>-42195.109428600575</v>
      </c>
      <c r="AR5">
        <f t="shared" si="14"/>
        <v>-42205.090656568522</v>
      </c>
      <c r="AS5">
        <f t="shared" si="15"/>
        <v>-17656.423909363064</v>
      </c>
      <c r="AT5">
        <f t="shared" si="16"/>
        <v>1856.0028711355249</v>
      </c>
      <c r="AU5">
        <f t="shared" si="17"/>
        <v>-58005.511694796056</v>
      </c>
      <c r="AW5">
        <v>2</v>
      </c>
      <c r="AX5">
        <f>IF(Z5&gt;0, (R5*SUMPRODUCT(K5:$K$98, X5:$X$98)-K5*$AZ$3)/Z5, 0)</f>
        <v>78803.91423535491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2.9274999999999999E-2</v>
      </c>
      <c r="Q6" s="5">
        <f t="shared" si="29"/>
        <v>12.5</v>
      </c>
      <c r="R6">
        <f t="shared" si="0"/>
        <v>2000000</v>
      </c>
      <c r="S6">
        <f t="shared" si="1"/>
        <v>108622.91029967554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73586.944946757169</v>
      </c>
      <c r="AC6">
        <f t="shared" si="2"/>
        <v>97448.130086836172</v>
      </c>
      <c r="AE6">
        <f t="shared" si="3"/>
        <v>0</v>
      </c>
      <c r="AF6">
        <f t="shared" si="4"/>
        <v>0</v>
      </c>
      <c r="AG6">
        <f t="shared" si="5"/>
        <v>-11.214039678414791</v>
      </c>
      <c r="AH6">
        <f t="shared" si="6"/>
        <v>-54673.878428993601</v>
      </c>
      <c r="AI6">
        <f t="shared" si="7"/>
        <v>-54685.092468672017</v>
      </c>
      <c r="AJ6">
        <f t="shared" si="8"/>
        <v>-23861.185140079004</v>
      </c>
      <c r="AK6">
        <f>G6*SUM(AB6, AE6:AF6)</f>
        <v>4304.8362793852948</v>
      </c>
      <c r="AL6">
        <f t="shared" si="9"/>
        <v>-74241.441329365727</v>
      </c>
      <c r="AN6">
        <f t="shared" si="10"/>
        <v>0</v>
      </c>
      <c r="AO6">
        <f t="shared" si="11"/>
        <v>0</v>
      </c>
      <c r="AP6">
        <f t="shared" si="12"/>
        <v>-8.6506226788527822</v>
      </c>
      <c r="AQ6">
        <f t="shared" si="13"/>
        <v>-42175.978170388436</v>
      </c>
      <c r="AR6">
        <f t="shared" si="14"/>
        <v>-42184.628793067284</v>
      </c>
      <c r="AS6">
        <f t="shared" si="15"/>
        <v>-18406.7575322019</v>
      </c>
      <c r="AT6">
        <f t="shared" si="16"/>
        <v>3320.7938811629756</v>
      </c>
      <c r="AU6">
        <f t="shared" si="17"/>
        <v>-57270.592444106209</v>
      </c>
      <c r="AW6">
        <v>3</v>
      </c>
      <c r="AX6">
        <f>IF(Z6&gt;0, (R6*SUMPRODUCT(K6:$K$98, X6:$X$98)-K6*$AZ$3)/Z6, 0)</f>
        <v>108622.91029967554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3.3331E-2</v>
      </c>
      <c r="Q7" s="5">
        <f t="shared" si="29"/>
        <v>12.5</v>
      </c>
      <c r="R7">
        <f t="shared" si="0"/>
        <v>2000000</v>
      </c>
      <c r="S7">
        <f t="shared" si="1"/>
        <v>128360.80420022015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97448.130086836172</v>
      </c>
      <c r="AC7">
        <f t="shared" si="2"/>
        <v>110165.65122070606</v>
      </c>
      <c r="AE7">
        <f t="shared" si="3"/>
        <v>0</v>
      </c>
      <c r="AF7">
        <f t="shared" si="4"/>
        <v>0</v>
      </c>
      <c r="AG7">
        <f t="shared" si="5"/>
        <v>-10.7281241251094</v>
      </c>
      <c r="AH7">
        <f t="shared" si="6"/>
        <v>-59804.025043398942</v>
      </c>
      <c r="AI7">
        <f t="shared" si="7"/>
        <v>-59814.753167524053</v>
      </c>
      <c r="AJ7">
        <f t="shared" si="8"/>
        <v>-12717.521133869886</v>
      </c>
      <c r="AK7">
        <f>G7*SUM(AB7, AE7:AF7)</f>
        <v>4784.7031872636562</v>
      </c>
      <c r="AL7">
        <f t="shared" si="9"/>
        <v>-67747.571114130289</v>
      </c>
      <c r="AN7">
        <f t="shared" si="10"/>
        <v>0</v>
      </c>
      <c r="AO7">
        <f t="shared" si="11"/>
        <v>0</v>
      </c>
      <c r="AP7">
        <f t="shared" si="12"/>
        <v>-7.5295992608092188</v>
      </c>
      <c r="AQ7">
        <f t="shared" si="13"/>
        <v>-41973.81923520584</v>
      </c>
      <c r="AR7">
        <f t="shared" si="14"/>
        <v>-41981.348834466648</v>
      </c>
      <c r="AS7">
        <f t="shared" si="15"/>
        <v>-8925.8696685648047</v>
      </c>
      <c r="AT7">
        <f t="shared" si="16"/>
        <v>3358.173074982441</v>
      </c>
      <c r="AU7">
        <f t="shared" si="17"/>
        <v>-47549.045428049016</v>
      </c>
      <c r="AW7">
        <v>4</v>
      </c>
      <c r="AX7">
        <f>IF(Z7&gt;0, (R7*SUMPRODUCT(K7:$K$98, X7:$X$98)-K7*$AZ$3)/Z7, 0)</f>
        <v>128360.80420022015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3.7801000000000001E-2</v>
      </c>
      <c r="Q8" s="5">
        <f t="shared" si="29"/>
        <v>12.5</v>
      </c>
      <c r="R8">
        <f t="shared" si="0"/>
        <v>2000000</v>
      </c>
      <c r="S8">
        <f t="shared" si="1"/>
        <v>128554.36284528732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110165.65122070606</v>
      </c>
      <c r="AC8">
        <f t="shared" si="2"/>
        <v>105057.80383721169</v>
      </c>
      <c r="AE8">
        <f t="shared" si="3"/>
        <v>0</v>
      </c>
      <c r="AF8">
        <f t="shared" si="4"/>
        <v>0</v>
      </c>
      <c r="AG8">
        <f t="shared" si="5"/>
        <v>-10.215309063805044</v>
      </c>
      <c r="AH8">
        <f t="shared" si="6"/>
        <v>-64885.411208521662</v>
      </c>
      <c r="AI8">
        <f t="shared" si="7"/>
        <v>-64895.626517585464</v>
      </c>
      <c r="AJ8">
        <f t="shared" si="8"/>
        <v>5107.8473834943725</v>
      </c>
      <c r="AK8">
        <f t="shared" ref="AK8:AK39" si="30">G8*SUM(AB8:AB8, AE8:AF8)</f>
        <v>2346.528371001039</v>
      </c>
      <c r="AL8">
        <f t="shared" si="9"/>
        <v>-57441.250763090051</v>
      </c>
      <c r="AN8">
        <f t="shared" si="10"/>
        <v>0</v>
      </c>
      <c r="AO8">
        <f t="shared" si="11"/>
        <v>0</v>
      </c>
      <c r="AP8">
        <f t="shared" si="12"/>
        <v>-6.6925015276237074</v>
      </c>
      <c r="AQ8">
        <f t="shared" si="13"/>
        <v>-42509.307444465499</v>
      </c>
      <c r="AR8">
        <f t="shared" si="14"/>
        <v>-42515.99994599312</v>
      </c>
      <c r="AS8">
        <f t="shared" si="15"/>
        <v>3346.3771094334106</v>
      </c>
      <c r="AT8">
        <f t="shared" si="16"/>
        <v>1537.3146920419529</v>
      </c>
      <c r="AU8">
        <f t="shared" si="17"/>
        <v>-37632.308144517752</v>
      </c>
      <c r="AW8">
        <v>5</v>
      </c>
      <c r="AX8">
        <f>IF(Z8&gt;0, (R8*SUMPRODUCT(K8:$K$98, X8:$X$98)-K8*$AZ$3)/Z8, 0)</f>
        <v>128554.36284528732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4.3147999999999999E-2</v>
      </c>
      <c r="Q9" s="5">
        <f t="shared" si="29"/>
        <v>12.5</v>
      </c>
      <c r="R9">
        <f t="shared" si="0"/>
        <v>2000000</v>
      </c>
      <c r="S9">
        <f t="shared" si="1"/>
        <v>116209.26984237447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105057.80383721169</v>
      </c>
      <c r="AC9">
        <f t="shared" si="2"/>
        <v>89921.67148052447</v>
      </c>
      <c r="AE9">
        <f t="shared" si="3"/>
        <v>0</v>
      </c>
      <c r="AF9">
        <f t="shared" si="4"/>
        <v>0</v>
      </c>
      <c r="AG9">
        <f t="shared" si="5"/>
        <v>-9.6723858176819348</v>
      </c>
      <c r="AH9">
        <f t="shared" si="6"/>
        <v>-70523.224877609609</v>
      </c>
      <c r="AI9">
        <f t="shared" si="7"/>
        <v>-70532.897263427294</v>
      </c>
      <c r="AJ9">
        <f t="shared" si="8"/>
        <v>15136.132356687216</v>
      </c>
      <c r="AK9">
        <f t="shared" si="30"/>
        <v>619.84104263954896</v>
      </c>
      <c r="AL9">
        <f t="shared" si="9"/>
        <v>-54776.923864100529</v>
      </c>
      <c r="AN9">
        <f t="shared" si="10"/>
        <v>0</v>
      </c>
      <c r="AO9">
        <f t="shared" si="11"/>
        <v>0</v>
      </c>
      <c r="AP9">
        <f t="shared" si="12"/>
        <v>-6.0013338918776045</v>
      </c>
      <c r="AQ9">
        <f t="shared" si="13"/>
        <v>-43756.879388412948</v>
      </c>
      <c r="AR9">
        <f t="shared" si="14"/>
        <v>-43762.880722304828</v>
      </c>
      <c r="AS9">
        <f t="shared" si="15"/>
        <v>9391.3731127303236</v>
      </c>
      <c r="AT9">
        <f t="shared" si="16"/>
        <v>384.58691856245395</v>
      </c>
      <c r="AU9">
        <f t="shared" si="17"/>
        <v>-33986.920691012048</v>
      </c>
      <c r="AW9">
        <v>6</v>
      </c>
      <c r="AX9">
        <f>IF(Z9&gt;0, (R9*SUMPRODUCT(K9:$K$98, X9:$X$98)-K9*$AZ$3)/Z9, 0)</f>
        <v>116209.26984237447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4.8848999999999997E-2</v>
      </c>
      <c r="Q10" s="5">
        <f t="shared" si="29"/>
        <v>12.5</v>
      </c>
      <c r="R10">
        <f t="shared" si="0"/>
        <v>2000000</v>
      </c>
      <c r="S10">
        <f t="shared" si="1"/>
        <v>97901.130420822388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89921.67148052447</v>
      </c>
      <c r="AC10">
        <f t="shared" si="2"/>
        <v>71296.894412886701</v>
      </c>
      <c r="AE10">
        <f t="shared" si="3"/>
        <v>0</v>
      </c>
      <c r="AF10">
        <f t="shared" si="4"/>
        <v>0</v>
      </c>
      <c r="AG10">
        <f t="shared" si="5"/>
        <v>-9.1031755846971709</v>
      </c>
      <c r="AH10">
        <f t="shared" si="6"/>
        <v>-75597.819969271179</v>
      </c>
      <c r="AI10">
        <f t="shared" si="7"/>
        <v>-75606.923144855871</v>
      </c>
      <c r="AJ10">
        <f t="shared" si="8"/>
        <v>18624.77706763777</v>
      </c>
      <c r="AK10">
        <f t="shared" si="30"/>
        <v>368.67885307015035</v>
      </c>
      <c r="AL10">
        <f t="shared" si="9"/>
        <v>-56613.467224147949</v>
      </c>
      <c r="AN10">
        <f t="shared" si="10"/>
        <v>0</v>
      </c>
      <c r="AO10">
        <f t="shared" si="11"/>
        <v>0</v>
      </c>
      <c r="AP10">
        <f t="shared" si="12"/>
        <v>-5.3582785254477745</v>
      </c>
      <c r="AQ10">
        <f t="shared" si="13"/>
        <v>-44498.117337532167</v>
      </c>
      <c r="AR10">
        <f t="shared" si="14"/>
        <v>-44503.475616057614</v>
      </c>
      <c r="AS10">
        <f t="shared" si="15"/>
        <v>10962.849400657311</v>
      </c>
      <c r="AT10">
        <f t="shared" si="16"/>
        <v>217.01042266100805</v>
      </c>
      <c r="AU10">
        <f t="shared" si="17"/>
        <v>-33323.615792739292</v>
      </c>
      <c r="AW10">
        <v>7</v>
      </c>
      <c r="AX10">
        <f>IF(Z10&gt;0, (R10*SUMPRODUCT(K10:$K$98, X10:$X$98)-K10*$AZ$3)/Z10, 0)</f>
        <v>97901.130420822388</v>
      </c>
    </row>
    <row r="11" spans="1:52" x14ac:dyDescent="0.25">
      <c r="A11" t="s">
        <v>33</v>
      </c>
      <c r="C11" s="25">
        <f>AU71</f>
        <v>236315.90231462012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5.4528E-2</v>
      </c>
      <c r="Q11" s="5">
        <f t="shared" si="29"/>
        <v>12.5</v>
      </c>
      <c r="R11">
        <f t="shared" si="0"/>
        <v>2000000</v>
      </c>
      <c r="S11">
        <f t="shared" si="1"/>
        <v>73289.233517250308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71296.894412886701</v>
      </c>
      <c r="AC11">
        <f t="shared" si="2"/>
        <v>49929.116277302084</v>
      </c>
      <c r="AE11">
        <f t="shared" si="3"/>
        <v>0</v>
      </c>
      <c r="AF11">
        <f t="shared" si="4"/>
        <v>0</v>
      </c>
      <c r="AG11">
        <f t="shared" si="5"/>
        <v>-8.5157658705678312</v>
      </c>
      <c r="AH11">
        <f t="shared" si="6"/>
        <v>-79420.473325178784</v>
      </c>
      <c r="AI11">
        <f t="shared" si="7"/>
        <v>-79428.989091049356</v>
      </c>
      <c r="AJ11">
        <f t="shared" si="8"/>
        <v>21367.778135584616</v>
      </c>
      <c r="AK11">
        <f t="shared" si="30"/>
        <v>171.11254659092808</v>
      </c>
      <c r="AL11">
        <f t="shared" si="9"/>
        <v>-57890.098408873811</v>
      </c>
      <c r="AN11">
        <f t="shared" si="10"/>
        <v>0</v>
      </c>
      <c r="AO11">
        <f t="shared" si="11"/>
        <v>0</v>
      </c>
      <c r="AP11">
        <f t="shared" si="12"/>
        <v>-4.762941399427671</v>
      </c>
      <c r="AQ11">
        <f t="shared" si="13"/>
        <v>-44420.556660679031</v>
      </c>
      <c r="AR11">
        <f t="shared" si="14"/>
        <v>-44425.31960207846</v>
      </c>
      <c r="AS11">
        <f t="shared" si="15"/>
        <v>11951.182858080987</v>
      </c>
      <c r="AT11">
        <f t="shared" si="16"/>
        <v>95.70472515410799</v>
      </c>
      <c r="AU11">
        <f t="shared" si="17"/>
        <v>-32378.432018843367</v>
      </c>
      <c r="AW11">
        <v>8</v>
      </c>
      <c r="AX11">
        <f>IF(Z11&gt;0, (R11*SUMPRODUCT(K11:$K$98, X11:$X$98)-K11*$AZ$3)/Z11, 0)</f>
        <v>73289.233517250308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6.0775000000000003E-2</v>
      </c>
      <c r="Q12" s="5">
        <f t="shared" si="29"/>
        <v>12.5</v>
      </c>
      <c r="R12">
        <f t="shared" si="0"/>
        <v>2000000</v>
      </c>
      <c r="S12">
        <f t="shared" si="1"/>
        <v>43357.672301568891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49929.116277302084</v>
      </c>
      <c r="AC12">
        <f t="shared" si="2"/>
        <v>27447.357804631756</v>
      </c>
      <c r="AE12">
        <f t="shared" si="3"/>
        <v>0</v>
      </c>
      <c r="AF12">
        <f t="shared" si="4"/>
        <v>0</v>
      </c>
      <c r="AG12">
        <f t="shared" si="5"/>
        <v>-7.9130625410783919</v>
      </c>
      <c r="AH12">
        <f t="shared" si="6"/>
        <v>-82807.307325401591</v>
      </c>
      <c r="AI12">
        <f t="shared" si="7"/>
        <v>-82815.220387942667</v>
      </c>
      <c r="AJ12">
        <f t="shared" si="8"/>
        <v>22481.758472670328</v>
      </c>
      <c r="AK12">
        <f t="shared" si="30"/>
        <v>114.8369674377948</v>
      </c>
      <c r="AL12">
        <f t="shared" si="9"/>
        <v>-60218.624947834542</v>
      </c>
      <c r="AN12">
        <f t="shared" si="10"/>
        <v>0</v>
      </c>
      <c r="AO12">
        <f t="shared" si="11"/>
        <v>0</v>
      </c>
      <c r="AP12">
        <f t="shared" si="12"/>
        <v>-4.2058768620005482</v>
      </c>
      <c r="AQ12">
        <f t="shared" si="13"/>
        <v>-44012.964143338089</v>
      </c>
      <c r="AR12">
        <f t="shared" si="14"/>
        <v>-44017.170020200087</v>
      </c>
      <c r="AS12">
        <f t="shared" si="15"/>
        <v>11949.293625120634</v>
      </c>
      <c r="AT12">
        <f t="shared" si="16"/>
        <v>61.037068990877657</v>
      </c>
      <c r="AU12">
        <f t="shared" si="17"/>
        <v>-32006.839326088571</v>
      </c>
      <c r="AW12">
        <v>9</v>
      </c>
      <c r="AX12">
        <f>IF(Z12&gt;0, (R12*SUMPRODUCT(K12:$K$98, X12:$X$98)-K12*$AZ$3)/Z12, 0)</f>
        <v>43357.672301568891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6.7419999999999994E-2</v>
      </c>
      <c r="Q13" s="5">
        <f t="shared" si="29"/>
        <v>12.5</v>
      </c>
      <c r="R13">
        <f t="shared" si="0"/>
        <v>2000000</v>
      </c>
      <c r="S13">
        <f t="shared" si="1"/>
        <v>7138.5164472705474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27447.357804631756</v>
      </c>
      <c r="AC13">
        <f t="shared" si="2"/>
        <v>4169.1410199887468</v>
      </c>
      <c r="AE13">
        <f t="shared" si="3"/>
        <v>0</v>
      </c>
      <c r="AF13">
        <f t="shared" si="4"/>
        <v>0</v>
      </c>
      <c r="AG13">
        <f t="shared" si="5"/>
        <v>-7.300433239148103</v>
      </c>
      <c r="AH13">
        <f t="shared" si="6"/>
        <v>-85359.788243120827</v>
      </c>
      <c r="AI13">
        <f t="shared" si="7"/>
        <v>-85367.08867635997</v>
      </c>
      <c r="AJ13">
        <f t="shared" si="8"/>
        <v>23278.216784643009</v>
      </c>
      <c r="AK13">
        <f t="shared" si="30"/>
        <v>54.894715609263514</v>
      </c>
      <c r="AL13">
        <f t="shared" si="9"/>
        <v>-62033.977176107699</v>
      </c>
      <c r="AN13">
        <f t="shared" si="10"/>
        <v>0</v>
      </c>
      <c r="AO13">
        <f t="shared" si="11"/>
        <v>0</v>
      </c>
      <c r="AP13">
        <f t="shared" si="12"/>
        <v>-3.6884580564110885</v>
      </c>
      <c r="AQ13">
        <f t="shared" si="13"/>
        <v>-43127.02935909915</v>
      </c>
      <c r="AR13">
        <f t="shared" si="14"/>
        <v>-43130.717817155557</v>
      </c>
      <c r="AS13">
        <f t="shared" si="15"/>
        <v>11761.045327800235</v>
      </c>
      <c r="AT13">
        <f t="shared" si="16"/>
        <v>27.734909615721769</v>
      </c>
      <c r="AU13">
        <f t="shared" si="17"/>
        <v>-31341.937579739602</v>
      </c>
      <c r="AW13">
        <v>10</v>
      </c>
      <c r="AX13">
        <f>IF(Z13&gt;0, (R13*SUMPRODUCT(K13:$K$98, X13:$X$98)-K13*$AZ$3)/Z13, 0)</f>
        <v>7138.5164472705474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7.4817999999999996E-2</v>
      </c>
      <c r="Q14" s="5">
        <f t="shared" si="29"/>
        <v>12.5</v>
      </c>
      <c r="R14">
        <f t="shared" si="0"/>
        <v>2000000</v>
      </c>
      <c r="S14">
        <f t="shared" si="1"/>
        <v>-36146.30143628017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4169.1410199887468</v>
      </c>
      <c r="AC14">
        <f t="shared" si="2"/>
        <v>-19320.126093063212</v>
      </c>
      <c r="AE14">
        <f t="shared" si="3"/>
        <v>0</v>
      </c>
      <c r="AF14">
        <f t="shared" si="4"/>
        <v>0</v>
      </c>
      <c r="AG14">
        <f t="shared" si="5"/>
        <v>-6.6812250926700401</v>
      </c>
      <c r="AH14">
        <f t="shared" si="6"/>
        <v>-87392.610253853243</v>
      </c>
      <c r="AI14">
        <f t="shared" si="7"/>
        <v>-87399.291478945917</v>
      </c>
      <c r="AJ14">
        <f t="shared" si="8"/>
        <v>23489.267113051959</v>
      </c>
      <c r="AK14">
        <f t="shared" si="30"/>
        <v>7.5044538359797439</v>
      </c>
      <c r="AL14">
        <f t="shared" si="9"/>
        <v>-63902.519912057978</v>
      </c>
      <c r="AN14">
        <f t="shared" si="10"/>
        <v>0</v>
      </c>
      <c r="AO14">
        <f t="shared" si="11"/>
        <v>0</v>
      </c>
      <c r="AP14">
        <f t="shared" si="12"/>
        <v>-3.2093652985191223</v>
      </c>
      <c r="AQ14">
        <f t="shared" si="13"/>
        <v>-41979.548182478007</v>
      </c>
      <c r="AR14">
        <f t="shared" si="14"/>
        <v>-41982.757547776528</v>
      </c>
      <c r="AS14">
        <f t="shared" si="15"/>
        <v>11283.205956192205</v>
      </c>
      <c r="AT14">
        <f t="shared" si="16"/>
        <v>3.604808009231002</v>
      </c>
      <c r="AU14">
        <f t="shared" si="17"/>
        <v>-30695.946783575095</v>
      </c>
      <c r="AW14">
        <v>11</v>
      </c>
      <c r="AX14">
        <f>IF(Z14&gt;0, (R14*SUMPRODUCT(K14:$K$98, X14:$X$98)-K14*$AZ$3)/Z14, 0)</f>
        <v>-36146.30143628017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8.3350999999999995E-2</v>
      </c>
      <c r="Q15" s="5">
        <f t="shared" si="29"/>
        <v>12.5</v>
      </c>
      <c r="R15">
        <f t="shared" si="0"/>
        <v>2000000</v>
      </c>
      <c r="S15">
        <f t="shared" si="1"/>
        <v>-86344.228665914969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-19320.126093063212</v>
      </c>
      <c r="AC15">
        <f t="shared" si="2"/>
        <v>-41842.593146272702</v>
      </c>
      <c r="AE15">
        <f t="shared" si="3"/>
        <v>0</v>
      </c>
      <c r="AF15">
        <f t="shared" si="4"/>
        <v>0</v>
      </c>
      <c r="AG15">
        <f t="shared" si="5"/>
        <v>-6.0575260490441991</v>
      </c>
      <c r="AH15">
        <f t="shared" si="6"/>
        <v>-89101.886831862474</v>
      </c>
      <c r="AI15">
        <f t="shared" si="7"/>
        <v>-89107.944357911518</v>
      </c>
      <c r="AJ15">
        <f t="shared" si="8"/>
        <v>22522.46705320949</v>
      </c>
      <c r="AK15">
        <f t="shared" si="30"/>
        <v>-79.212516981559176</v>
      </c>
      <c r="AL15">
        <f t="shared" si="9"/>
        <v>-66664.689821683583</v>
      </c>
      <c r="AN15">
        <f t="shared" si="10"/>
        <v>0</v>
      </c>
      <c r="AO15">
        <f t="shared" si="11"/>
        <v>0</v>
      </c>
      <c r="AP15">
        <f t="shared" si="12"/>
        <v>-2.7604286486453504</v>
      </c>
      <c r="AQ15">
        <f t="shared" si="13"/>
        <v>-40603.93617256311</v>
      </c>
      <c r="AR15">
        <f t="shared" si="14"/>
        <v>-40606.696601211755</v>
      </c>
      <c r="AS15">
        <f t="shared" si="15"/>
        <v>10263.540393963374</v>
      </c>
      <c r="AT15">
        <f t="shared" si="16"/>
        <v>-36.097327429851354</v>
      </c>
      <c r="AU15">
        <f t="shared" si="17"/>
        <v>-30379.253534678235</v>
      </c>
      <c r="AW15">
        <v>12</v>
      </c>
      <c r="AX15">
        <f>IF(Z15&gt;0, (R15*SUMPRODUCT(K15:$K$98, X15:$X$98)-K15*$AZ$3)/Z15, 0)</f>
        <v>-86344.228665914969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9.2474000000000001E-2</v>
      </c>
      <c r="Q16" s="5">
        <f t="shared" si="29"/>
        <v>12.5</v>
      </c>
      <c r="R16">
        <f t="shared" si="0"/>
        <v>2000000</v>
      </c>
      <c r="S16">
        <f t="shared" si="1"/>
        <v>-144892.02000955009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-41842.593146272702</v>
      </c>
      <c r="AC16">
        <f t="shared" si="2"/>
        <v>-63019.765508711338</v>
      </c>
      <c r="AE16">
        <f t="shared" si="3"/>
        <v>0</v>
      </c>
      <c r="AF16">
        <f t="shared" si="4"/>
        <v>0</v>
      </c>
      <c r="AG16">
        <f t="shared" si="5"/>
        <v>-5.4367871246944439</v>
      </c>
      <c r="AH16">
        <f t="shared" si="6"/>
        <v>-89626.186217490118</v>
      </c>
      <c r="AI16">
        <f t="shared" si="7"/>
        <v>-89631.623004614812</v>
      </c>
      <c r="AJ16">
        <f t="shared" si="8"/>
        <v>21177.172362438636</v>
      </c>
      <c r="AK16">
        <f t="shared" si="30"/>
        <v>-297.08241133853619</v>
      </c>
      <c r="AL16">
        <f t="shared" si="9"/>
        <v>-68751.533053514708</v>
      </c>
      <c r="AN16">
        <f t="shared" si="10"/>
        <v>0</v>
      </c>
      <c r="AO16">
        <f t="shared" si="11"/>
        <v>0</v>
      </c>
      <c r="AP16">
        <f t="shared" si="12"/>
        <v>-2.3437295272954941</v>
      </c>
      <c r="AQ16">
        <f t="shared" si="13"/>
        <v>-38636.70477416784</v>
      </c>
      <c r="AR16">
        <f t="shared" si="14"/>
        <v>-38639.048503695136</v>
      </c>
      <c r="AS16">
        <f t="shared" si="15"/>
        <v>9129.2086727164242</v>
      </c>
      <c r="AT16">
        <f t="shared" si="16"/>
        <v>-128.06843518512878</v>
      </c>
      <c r="AU16">
        <f t="shared" si="17"/>
        <v>-29637.908266163835</v>
      </c>
      <c r="AW16">
        <v>13</v>
      </c>
      <c r="AX16">
        <f>IF(Z16&gt;0, (R16*SUMPRODUCT(K16:$K$98, X16:$X$98)-K16*$AZ$3)/Z16, 0)</f>
        <v>-144892.02000955009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0.10216500000000001</v>
      </c>
      <c r="Q17" s="5">
        <f t="shared" si="29"/>
        <v>12.5</v>
      </c>
      <c r="R17">
        <f t="shared" si="0"/>
        <v>2000000</v>
      </c>
      <c r="S17">
        <f t="shared" si="1"/>
        <v>-210411.53895101178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-63019.765508711338</v>
      </c>
      <c r="AC17">
        <f t="shared" si="2"/>
        <v>-81252.013157365262</v>
      </c>
      <c r="AE17">
        <f t="shared" si="3"/>
        <v>0</v>
      </c>
      <c r="AF17">
        <f t="shared" si="4"/>
        <v>0</v>
      </c>
      <c r="AG17">
        <f t="shared" si="5"/>
        <v>-4.8269698968530923</v>
      </c>
      <c r="AH17">
        <f t="shared" si="6"/>
        <v>-88871.897055105277</v>
      </c>
      <c r="AI17">
        <f t="shared" si="7"/>
        <v>-88876.724025002128</v>
      </c>
      <c r="AJ17">
        <f t="shared" si="8"/>
        <v>18232.247648653924</v>
      </c>
      <c r="AK17">
        <f t="shared" si="30"/>
        <v>-869.6727640202165</v>
      </c>
      <c r="AL17">
        <f t="shared" si="9"/>
        <v>-71514.149140368419</v>
      </c>
      <c r="AN17">
        <f t="shared" si="10"/>
        <v>0</v>
      </c>
      <c r="AO17">
        <f t="shared" si="11"/>
        <v>0</v>
      </c>
      <c r="AP17">
        <f t="shared" si="12"/>
        <v>-1.9560491679511141</v>
      </c>
      <c r="AQ17">
        <f t="shared" si="13"/>
        <v>-36013.856312260832</v>
      </c>
      <c r="AR17">
        <f t="shared" si="14"/>
        <v>-36015.812361428783</v>
      </c>
      <c r="AS17">
        <f t="shared" si="15"/>
        <v>7388.3147409472158</v>
      </c>
      <c r="AT17">
        <f t="shared" si="16"/>
        <v>-352.42040509938226</v>
      </c>
      <c r="AU17">
        <f t="shared" si="17"/>
        <v>-28979.918025580944</v>
      </c>
      <c r="AW17">
        <v>14</v>
      </c>
      <c r="AX17">
        <f>IF(Z17&gt;0, (R17*SUMPRODUCT(K17:$K$98, X17:$X$98)-K17*$AZ$3)/Z17, 0)</f>
        <v>-210411.53895101178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0.113081</v>
      </c>
      <c r="Q18" s="5">
        <f t="shared" si="29"/>
        <v>12.5</v>
      </c>
      <c r="R18">
        <f t="shared" si="0"/>
        <v>2000000</v>
      </c>
      <c r="S18">
        <f t="shared" si="1"/>
        <v>-283191.53320607042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-81252.013157365262</v>
      </c>
      <c r="AC18">
        <f t="shared" si="2"/>
        <v>-95896.845647591166</v>
      </c>
      <c r="AE18">
        <f t="shared" si="3"/>
        <v>0</v>
      </c>
      <c r="AF18">
        <f t="shared" si="4"/>
        <v>0</v>
      </c>
      <c r="AG18">
        <f t="shared" si="5"/>
        <v>-4.2328616149785168</v>
      </c>
      <c r="AH18">
        <f t="shared" si="6"/>
        <v>-87334.173264967118</v>
      </c>
      <c r="AI18">
        <f t="shared" si="7"/>
        <v>-87338.406126582093</v>
      </c>
      <c r="AJ18">
        <f t="shared" si="8"/>
        <v>14644.832490225905</v>
      </c>
      <c r="AK18">
        <f t="shared" si="30"/>
        <v>-1755.0434841990898</v>
      </c>
      <c r="AL18">
        <f t="shared" si="9"/>
        <v>-74448.617120555282</v>
      </c>
      <c r="AN18">
        <f t="shared" si="10"/>
        <v>0</v>
      </c>
      <c r="AO18">
        <f t="shared" si="11"/>
        <v>0</v>
      </c>
      <c r="AP18">
        <f t="shared" si="12"/>
        <v>-1.6006874582964941</v>
      </c>
      <c r="AQ18">
        <f t="shared" si="13"/>
        <v>-33026.053894898083</v>
      </c>
      <c r="AR18">
        <f t="shared" si="14"/>
        <v>-33027.654582356379</v>
      </c>
      <c r="AS18">
        <f t="shared" si="15"/>
        <v>5538.0501013796065</v>
      </c>
      <c r="AT18">
        <f t="shared" si="16"/>
        <v>-663.68247995197498</v>
      </c>
      <c r="AU18">
        <f t="shared" si="17"/>
        <v>-28153.286960928748</v>
      </c>
      <c r="AW18">
        <v>15</v>
      </c>
      <c r="AX18">
        <f>IF(Z18&gt;0, (R18*SUMPRODUCT(K18:$K$98, X18:$X$98)-K18*$AZ$3)/Z18, 0)</f>
        <v>-283191.53320607042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0.12539</v>
      </c>
      <c r="Q19" s="5">
        <f t="shared" si="29"/>
        <v>12.5</v>
      </c>
      <c r="R19">
        <f t="shared" si="0"/>
        <v>2000000</v>
      </c>
      <c r="S19">
        <f t="shared" si="1"/>
        <v>-371607.10738097946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-95896.845647591166</v>
      </c>
      <c r="AC19">
        <f t="shared" si="2"/>
        <v>-108799.85668190802</v>
      </c>
      <c r="AE19">
        <f t="shared" si="3"/>
        <v>0</v>
      </c>
      <c r="AF19">
        <f t="shared" si="4"/>
        <v>0</v>
      </c>
      <c r="AG19">
        <f t="shared" si="5"/>
        <v>-3.6597744809265755</v>
      </c>
      <c r="AH19">
        <f t="shared" si="6"/>
        <v>-84921.362864344992</v>
      </c>
      <c r="AI19">
        <f t="shared" si="7"/>
        <v>-84925.022638825918</v>
      </c>
      <c r="AJ19">
        <f t="shared" si="8"/>
        <v>12903.011034316849</v>
      </c>
      <c r="AK19">
        <f t="shared" si="30"/>
        <v>-2138.4996579412832</v>
      </c>
      <c r="AL19">
        <f t="shared" si="9"/>
        <v>-74160.511262450353</v>
      </c>
      <c r="AN19">
        <f t="shared" si="10"/>
        <v>0</v>
      </c>
      <c r="AO19">
        <f t="shared" si="11"/>
        <v>0</v>
      </c>
      <c r="AP19">
        <f t="shared" si="12"/>
        <v>-1.290655957584381</v>
      </c>
      <c r="AQ19">
        <f t="shared" si="13"/>
        <v>-29948.365255364712</v>
      </c>
      <c r="AR19">
        <f t="shared" si="14"/>
        <v>-29949.655911322297</v>
      </c>
      <c r="AS19">
        <f t="shared" si="15"/>
        <v>4550.3754805137014</v>
      </c>
      <c r="AT19">
        <f t="shared" si="16"/>
        <v>-754.16322459172102</v>
      </c>
      <c r="AU19">
        <f t="shared" si="17"/>
        <v>-26153.443655400315</v>
      </c>
      <c r="AW19">
        <v>16</v>
      </c>
      <c r="AX19">
        <f>IF(Z19&gt;0, (R19*SUMPRODUCT(K19:$K$98, X19:$X$98)-K19*$AZ$3)/Z19, 0)</f>
        <v>-371607.10738097946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0.13947699999999999</v>
      </c>
      <c r="Q20" s="5">
        <f t="shared" si="29"/>
        <v>12.5</v>
      </c>
      <c r="R20">
        <f t="shared" si="0"/>
        <v>2000000</v>
      </c>
      <c r="S20">
        <f t="shared" si="1"/>
        <v>-499616.68959196249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-108799.85668190802</v>
      </c>
      <c r="AC20">
        <f t="shared" si="2"/>
        <v>-124413.44372307858</v>
      </c>
      <c r="AE20">
        <f t="shared" si="3"/>
        <v>0</v>
      </c>
      <c r="AF20">
        <f t="shared" si="4"/>
        <v>0</v>
      </c>
      <c r="AG20">
        <f t="shared" si="5"/>
        <v>-3.1127223708411136</v>
      </c>
      <c r="AH20">
        <f t="shared" si="6"/>
        <v>-81672.698444191337</v>
      </c>
      <c r="AI20">
        <f t="shared" si="7"/>
        <v>-81675.811166562184</v>
      </c>
      <c r="AJ20">
        <f t="shared" si="8"/>
        <v>15613.587041170569</v>
      </c>
      <c r="AK20">
        <f t="shared" si="30"/>
        <v>-467.83938373220445</v>
      </c>
      <c r="AL20">
        <f t="shared" si="9"/>
        <v>-66530.063509123822</v>
      </c>
      <c r="AN20">
        <f t="shared" si="10"/>
        <v>0</v>
      </c>
      <c r="AO20">
        <f t="shared" si="11"/>
        <v>0</v>
      </c>
      <c r="AP20">
        <f t="shared" si="12"/>
        <v>-1.0411956530518263</v>
      </c>
      <c r="AQ20">
        <f t="shared" si="13"/>
        <v>-27319.255770994467</v>
      </c>
      <c r="AR20">
        <f t="shared" si="14"/>
        <v>-27320.296966647522</v>
      </c>
      <c r="AS20">
        <f t="shared" si="15"/>
        <v>5222.6948050687361</v>
      </c>
      <c r="AT20">
        <f t="shared" si="16"/>
        <v>-156.49077387418592</v>
      </c>
      <c r="AU20">
        <f t="shared" si="17"/>
        <v>-22254.092935452973</v>
      </c>
      <c r="AW20">
        <v>17</v>
      </c>
      <c r="AX20">
        <f>IF(Z20&gt;0, (R20*SUMPRODUCT(K20:$K$98, X20:$X$98)-K20*$AZ$3)/Z20, 0)</f>
        <v>-499616.68959196249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0.15573300000000001</v>
      </c>
      <c r="Q21" s="5">
        <f t="shared" si="29"/>
        <v>12.5</v>
      </c>
      <c r="R21">
        <f t="shared" si="0"/>
        <v>2000000</v>
      </c>
      <c r="S21">
        <f t="shared" si="1"/>
        <v>-668018.73954609933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-124413.44372307858</v>
      </c>
      <c r="AC21">
        <f t="shared" si="2"/>
        <v>-138779.105744578</v>
      </c>
      <c r="AE21">
        <f t="shared" si="3"/>
        <v>0</v>
      </c>
      <c r="AF21">
        <f t="shared" si="4"/>
        <v>0</v>
      </c>
      <c r="AG21">
        <f t="shared" si="5"/>
        <v>-2.5968415541545036</v>
      </c>
      <c r="AH21">
        <f t="shared" si="6"/>
        <v>-77560.574876511877</v>
      </c>
      <c r="AI21">
        <f t="shared" si="7"/>
        <v>-77563.171718066034</v>
      </c>
      <c r="AJ21">
        <f t="shared" si="8"/>
        <v>14365.662021499418</v>
      </c>
      <c r="AK21">
        <f t="shared" si="30"/>
        <v>-199.06150995692573</v>
      </c>
      <c r="AL21">
        <f t="shared" si="9"/>
        <v>-63396.571206523542</v>
      </c>
      <c r="AN21">
        <f t="shared" si="10"/>
        <v>0</v>
      </c>
      <c r="AO21">
        <f t="shared" si="11"/>
        <v>0</v>
      </c>
      <c r="AP21">
        <f t="shared" si="12"/>
        <v>-0.82601290784004189</v>
      </c>
      <c r="AQ21">
        <f t="shared" si="13"/>
        <v>-24670.752778504389</v>
      </c>
      <c r="AR21">
        <f t="shared" si="14"/>
        <v>-24671.57879141223</v>
      </c>
      <c r="AS21">
        <f t="shared" si="15"/>
        <v>4569.4825856595126</v>
      </c>
      <c r="AT21">
        <f t="shared" si="16"/>
        <v>-63.318216860591257</v>
      </c>
      <c r="AU21">
        <f t="shared" si="17"/>
        <v>-20165.41442261331</v>
      </c>
      <c r="AW21">
        <v>18</v>
      </c>
      <c r="AX21">
        <f>IF(Z21&gt;0, (R21*SUMPRODUCT(K21:$K$98, X21:$X$98)-K21*$AZ$3)/Z21, 0)</f>
        <v>-668018.73954609933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0.17447299999999999</v>
      </c>
      <c r="Q22" s="5">
        <f t="shared" si="29"/>
        <v>12.5</v>
      </c>
      <c r="R22">
        <f t="shared" si="0"/>
        <v>2000000</v>
      </c>
      <c r="S22">
        <f t="shared" si="1"/>
        <v>-866512.98476599425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-138779.105744578</v>
      </c>
      <c r="AC22">
        <f t="shared" si="2"/>
        <v>-146807.70788117425</v>
      </c>
      <c r="AE22">
        <f t="shared" si="3"/>
        <v>0</v>
      </c>
      <c r="AF22">
        <f t="shared" si="4"/>
        <v>0</v>
      </c>
      <c r="AG22">
        <f t="shared" si="5"/>
        <v>-2.1177944021349595</v>
      </c>
      <c r="AH22">
        <f t="shared" si="6"/>
        <v>-72492.597836479792</v>
      </c>
      <c r="AI22">
        <f t="shared" si="7"/>
        <v>-72494.715630881925</v>
      </c>
      <c r="AJ22">
        <f t="shared" si="8"/>
        <v>8028.6021365962515</v>
      </c>
      <c r="AK22">
        <f t="shared" si="30"/>
        <v>-2914.3612206361381</v>
      </c>
      <c r="AL22">
        <f t="shared" si="9"/>
        <v>-67380.474714921816</v>
      </c>
      <c r="AN22">
        <f t="shared" si="10"/>
        <v>0</v>
      </c>
      <c r="AO22">
        <f t="shared" si="11"/>
        <v>0</v>
      </c>
      <c r="AP22">
        <f t="shared" si="12"/>
        <v>-0.62897836479184477</v>
      </c>
      <c r="AQ22">
        <f t="shared" si="13"/>
        <v>-21530.076574353036</v>
      </c>
      <c r="AR22">
        <f t="shared" si="14"/>
        <v>-21530.705552717827</v>
      </c>
      <c r="AS22">
        <f t="shared" si="15"/>
        <v>2384.4699175471778</v>
      </c>
      <c r="AT22">
        <f t="shared" si="16"/>
        <v>-865.55623771625574</v>
      </c>
      <c r="AU22">
        <f t="shared" si="17"/>
        <v>-20011.791872886904</v>
      </c>
      <c r="AW22">
        <v>19</v>
      </c>
      <c r="AX22">
        <f>IF(Z22&gt;0, (R22*SUMPRODUCT(K22:$K$98, X22:$X$98)-K22*$AZ$3)/Z22, 0)</f>
        <v>-866512.98476599425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0.196798</v>
      </c>
      <c r="Q23" s="5">
        <f t="shared" si="29"/>
        <v>12.5</v>
      </c>
      <c r="R23">
        <f t="shared" si="0"/>
        <v>2000000</v>
      </c>
      <c r="S23">
        <f t="shared" si="1"/>
        <v>-1065756.1222688823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-146807.70788117425</v>
      </c>
      <c r="AC23">
        <f t="shared" si="2"/>
        <v>-143223.87503614894</v>
      </c>
      <c r="AE23">
        <f t="shared" si="3"/>
        <v>0</v>
      </c>
      <c r="AF23">
        <f t="shared" si="4"/>
        <v>0</v>
      </c>
      <c r="AG23">
        <f t="shared" si="5"/>
        <v>-1.6798387553622542</v>
      </c>
      <c r="AH23">
        <f t="shared" si="6"/>
        <v>-66684.432440216915</v>
      </c>
      <c r="AI23">
        <f t="shared" si="7"/>
        <v>-66686.112278972272</v>
      </c>
      <c r="AJ23">
        <f t="shared" si="8"/>
        <v>-3583.8328450253175</v>
      </c>
      <c r="AK23">
        <f t="shared" si="30"/>
        <v>-10276.539551682199</v>
      </c>
      <c r="AL23">
        <f t="shared" si="9"/>
        <v>-80546.484675679792</v>
      </c>
      <c r="AN23">
        <f t="shared" si="10"/>
        <v>0</v>
      </c>
      <c r="AO23">
        <f t="shared" si="11"/>
        <v>0</v>
      </c>
      <c r="AP23">
        <f t="shared" si="12"/>
        <v>-0.4454525865264472</v>
      </c>
      <c r="AQ23">
        <f t="shared" si="13"/>
        <v>-17683.097747757922</v>
      </c>
      <c r="AR23">
        <f t="shared" si="14"/>
        <v>-17683.543200344448</v>
      </c>
      <c r="AS23">
        <f t="shared" si="15"/>
        <v>-950.34574324408709</v>
      </c>
      <c r="AT23">
        <f t="shared" si="16"/>
        <v>-2725.0896011450791</v>
      </c>
      <c r="AU23">
        <f t="shared" si="17"/>
        <v>-21358.978544733614</v>
      </c>
      <c r="AW23">
        <v>20</v>
      </c>
      <c r="AX23">
        <f>IF(Z23&gt;0, (R23*SUMPRODUCT(K23:$K$98, X23:$X$98)-K23*$AZ$3)/Z23, 0)</f>
        <v>-1065756.1222688823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0.22254599999999999</v>
      </c>
      <c r="Q24" s="5">
        <f t="shared" si="29"/>
        <v>12.5</v>
      </c>
      <c r="R24">
        <f t="shared" si="0"/>
        <v>2000000</v>
      </c>
      <c r="S24">
        <f t="shared" si="1"/>
        <v>-1342731.4398758172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-143223.87503614894</v>
      </c>
      <c r="AC24">
        <f t="shared" si="2"/>
        <v>-138483.83937374753</v>
      </c>
      <c r="AE24">
        <f t="shared" si="3"/>
        <v>0</v>
      </c>
      <c r="AF24">
        <f t="shared" si="4"/>
        <v>0</v>
      </c>
      <c r="AG24">
        <f t="shared" si="5"/>
        <v>-1.2891989721577835</v>
      </c>
      <c r="AH24">
        <f t="shared" si="6"/>
        <v>-59814.623304135712</v>
      </c>
      <c r="AI24">
        <f t="shared" si="7"/>
        <v>-59815.912503107873</v>
      </c>
      <c r="AJ24">
        <f t="shared" si="8"/>
        <v>-4740.0356624014094</v>
      </c>
      <c r="AK24">
        <f t="shared" si="30"/>
        <v>-10025.671252530427</v>
      </c>
      <c r="AL24">
        <f t="shared" si="9"/>
        <v>-74581.619418039714</v>
      </c>
      <c r="AN24">
        <f t="shared" si="10"/>
        <v>0</v>
      </c>
      <c r="AO24">
        <f t="shared" si="11"/>
        <v>0</v>
      </c>
      <c r="AP24">
        <f t="shared" si="12"/>
        <v>-0.30523604405363214</v>
      </c>
      <c r="AQ24">
        <f t="shared" si="13"/>
        <v>-14161.955903016385</v>
      </c>
      <c r="AR24">
        <f t="shared" si="14"/>
        <v>-14162.26113906044</v>
      </c>
      <c r="AS24">
        <f t="shared" si="15"/>
        <v>-1122.2703132030331</v>
      </c>
      <c r="AT24">
        <f t="shared" si="16"/>
        <v>-2373.7191063553505</v>
      </c>
      <c r="AU24">
        <f t="shared" si="17"/>
        <v>-17658.250558618827</v>
      </c>
      <c r="AW24">
        <v>21</v>
      </c>
      <c r="AX24">
        <f>IF(Z24&gt;0, (R24*SUMPRODUCT(K24:$K$98, X24:$X$98)-K24*$AZ$3)/Z24, 0)</f>
        <v>-1342731.4398758172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0.252114</v>
      </c>
      <c r="Q25" s="5">
        <f t="shared" si="29"/>
        <v>12.5</v>
      </c>
      <c r="R25">
        <f t="shared" si="0"/>
        <v>2000000</v>
      </c>
      <c r="S25">
        <f t="shared" si="1"/>
        <v>-1742716.1213023532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-138483.83937374753</v>
      </c>
      <c r="AC25">
        <f t="shared" si="2"/>
        <v>-132625.14044626459</v>
      </c>
      <c r="AE25">
        <f t="shared" si="3"/>
        <v>0</v>
      </c>
      <c r="AF25">
        <f t="shared" si="4"/>
        <v>0</v>
      </c>
      <c r="AG25">
        <f t="shared" si="5"/>
        <v>-0.95128187276961806</v>
      </c>
      <c r="AH25">
        <f t="shared" si="6"/>
        <v>-52004.017546653988</v>
      </c>
      <c r="AI25">
        <f t="shared" si="7"/>
        <v>-52004.968828526755</v>
      </c>
      <c r="AJ25">
        <f t="shared" si="8"/>
        <v>-5858.6989274829393</v>
      </c>
      <c r="AK25">
        <f t="shared" si="30"/>
        <v>-9693.8687561623283</v>
      </c>
      <c r="AL25">
        <f t="shared" si="9"/>
        <v>-67557.536512172024</v>
      </c>
      <c r="AN25">
        <f t="shared" si="10"/>
        <v>0</v>
      </c>
      <c r="AO25">
        <f t="shared" si="11"/>
        <v>0</v>
      </c>
      <c r="AP25">
        <f t="shared" si="12"/>
        <v>-0.20109768178799853</v>
      </c>
      <c r="AQ25">
        <f t="shared" si="13"/>
        <v>-10993.468572933916</v>
      </c>
      <c r="AR25">
        <f t="shared" si="14"/>
        <v>-10993.669670615704</v>
      </c>
      <c r="AS25">
        <f t="shared" si="15"/>
        <v>-1238.508591759934</v>
      </c>
      <c r="AT25">
        <f t="shared" si="16"/>
        <v>-2049.2501646706592</v>
      </c>
      <c r="AU25">
        <f t="shared" si="17"/>
        <v>-14281.428427046296</v>
      </c>
      <c r="AW25">
        <v>22</v>
      </c>
      <c r="AX25">
        <f>IF(Z25&gt;0, (R25*SUMPRODUCT(K25:$K$98, X25:$X$98)-K25*$AZ$3)/Z25, 0)</f>
        <v>-1742716.1213023532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0.286269</v>
      </c>
      <c r="Q26" s="5">
        <f t="shared" si="29"/>
        <v>12.5</v>
      </c>
      <c r="R26">
        <f t="shared" si="0"/>
        <v>2000000</v>
      </c>
      <c r="S26">
        <f t="shared" si="1"/>
        <v>-2347891.4326710706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-132625.14044626459</v>
      </c>
      <c r="AC26">
        <f t="shared" si="2"/>
        <v>-125743.02434910979</v>
      </c>
      <c r="AE26">
        <f t="shared" si="3"/>
        <v>0</v>
      </c>
      <c r="AF26">
        <f t="shared" si="4"/>
        <v>0</v>
      </c>
      <c r="AG26">
        <f t="shared" si="5"/>
        <v>-0.66944654360603606</v>
      </c>
      <c r="AH26">
        <f t="shared" si="6"/>
        <v>-43571.601669741722</v>
      </c>
      <c r="AI26">
        <f t="shared" si="7"/>
        <v>-43572.27111628533</v>
      </c>
      <c r="AJ26">
        <f t="shared" si="8"/>
        <v>-6882.1160971547943</v>
      </c>
      <c r="AK26">
        <f t="shared" si="30"/>
        <v>-9283.7598312385217</v>
      </c>
      <c r="AL26">
        <f t="shared" si="9"/>
        <v>-59738.147044678648</v>
      </c>
      <c r="AN26">
        <f t="shared" si="10"/>
        <v>0</v>
      </c>
      <c r="AO26">
        <f t="shared" si="11"/>
        <v>0</v>
      </c>
      <c r="AP26">
        <f t="shared" si="12"/>
        <v>-0.12635595776995534</v>
      </c>
      <c r="AQ26">
        <f t="shared" si="13"/>
        <v>-8224.0046096812202</v>
      </c>
      <c r="AR26">
        <f t="shared" si="14"/>
        <v>-8224.1309656389913</v>
      </c>
      <c r="AS26">
        <f t="shared" si="15"/>
        <v>-1298.9780576890566</v>
      </c>
      <c r="AT26">
        <f t="shared" si="16"/>
        <v>-1752.2808600423784</v>
      </c>
      <c r="AU26">
        <f t="shared" si="17"/>
        <v>-11275.389883370426</v>
      </c>
      <c r="AW26">
        <v>23</v>
      </c>
      <c r="AX26">
        <f>IF(Z26&gt;0, (R26*SUMPRODUCT(K26:$K$98, X26:$X$98)-K26*$AZ$3)/Z26, 0)</f>
        <v>-2347891.4326710706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0.32445800000000002</v>
      </c>
      <c r="Q27" s="5">
        <f t="shared" si="29"/>
        <v>12.5</v>
      </c>
      <c r="R27">
        <f t="shared" si="0"/>
        <v>2000000</v>
      </c>
      <c r="S27">
        <f t="shared" si="1"/>
        <v>-3310741.3594584204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-125743.02434910979</v>
      </c>
      <c r="AC27">
        <f t="shared" si="2"/>
        <v>-118006.68550335466</v>
      </c>
      <c r="AE27">
        <f t="shared" si="3"/>
        <v>0</v>
      </c>
      <c r="AF27">
        <f t="shared" si="4"/>
        <v>0</v>
      </c>
      <c r="AG27">
        <f t="shared" si="5"/>
        <v>-0.44554479152464849</v>
      </c>
      <c r="AH27">
        <f t="shared" si="6"/>
        <v>-34753.165863252361</v>
      </c>
      <c r="AI27">
        <f t="shared" si="7"/>
        <v>-34753.611408043886</v>
      </c>
      <c r="AJ27">
        <f t="shared" si="8"/>
        <v>-7736.3388457551337</v>
      </c>
      <c r="AK27">
        <f t="shared" si="30"/>
        <v>-8802.0117044376857</v>
      </c>
      <c r="AL27">
        <f t="shared" si="9"/>
        <v>-51291.961958236701</v>
      </c>
      <c r="AN27">
        <f t="shared" si="10"/>
        <v>0</v>
      </c>
      <c r="AO27">
        <f t="shared" si="11"/>
        <v>0</v>
      </c>
      <c r="AP27">
        <f t="shared" si="12"/>
        <v>-7.5084997184046084E-2</v>
      </c>
      <c r="AQ27">
        <f t="shared" si="13"/>
        <v>-5856.7430494463097</v>
      </c>
      <c r="AR27">
        <f t="shared" si="14"/>
        <v>-5856.8181344434943</v>
      </c>
      <c r="AS27">
        <f t="shared" si="15"/>
        <v>-1303.7588846243193</v>
      </c>
      <c r="AT27">
        <f t="shared" si="16"/>
        <v>-1483.3503535751288</v>
      </c>
      <c r="AU27">
        <f t="shared" si="17"/>
        <v>-8643.9273726429419</v>
      </c>
      <c r="AW27">
        <v>24</v>
      </c>
      <c r="AX27">
        <f>IF(Z27&gt;0, (R27*SUMPRODUCT(K27:$K$98, X27:$X$98)-K27*$AZ$3)/Z27, 0)</f>
        <v>-3310741.3594584204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0.36696200000000001</v>
      </c>
      <c r="Q28" s="5">
        <f t="shared" si="29"/>
        <v>12.5</v>
      </c>
      <c r="R28">
        <f t="shared" si="0"/>
        <v>2000000</v>
      </c>
      <c r="S28">
        <f t="shared" si="1"/>
        <v>-4935903.4194818465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-118006.68550335466</v>
      </c>
      <c r="AC28">
        <f t="shared" si="2"/>
        <v>-109613.12189616138</v>
      </c>
      <c r="AE28">
        <f t="shared" si="3"/>
        <v>0</v>
      </c>
      <c r="AF28">
        <f t="shared" si="4"/>
        <v>0</v>
      </c>
      <c r="AG28">
        <f t="shared" si="5"/>
        <v>-0.2775913358219339</v>
      </c>
      <c r="AH28">
        <f t="shared" si="6"/>
        <v>-26159.681245994892</v>
      </c>
      <c r="AI28">
        <f t="shared" si="7"/>
        <v>-26159.958837330716</v>
      </c>
      <c r="AJ28">
        <f t="shared" si="8"/>
        <v>-8393.5636071932822</v>
      </c>
      <c r="AK28">
        <f t="shared" si="30"/>
        <v>-8260.4679852348272</v>
      </c>
      <c r="AL28">
        <f t="shared" si="9"/>
        <v>-42813.990429758829</v>
      </c>
      <c r="AN28">
        <f t="shared" si="10"/>
        <v>0</v>
      </c>
      <c r="AO28">
        <f t="shared" si="11"/>
        <v>0</v>
      </c>
      <c r="AP28">
        <f t="shared" si="12"/>
        <v>-4.1768577210315808E-2</v>
      </c>
      <c r="AQ28">
        <f t="shared" si="13"/>
        <v>-3936.1915338074177</v>
      </c>
      <c r="AR28">
        <f t="shared" si="14"/>
        <v>-3936.2333023846281</v>
      </c>
      <c r="AS28">
        <f t="shared" si="15"/>
        <v>-1262.9616430883134</v>
      </c>
      <c r="AT28">
        <f t="shared" si="16"/>
        <v>-1242.9350282602022</v>
      </c>
      <c r="AU28">
        <f t="shared" si="17"/>
        <v>-6442.1299737331447</v>
      </c>
      <c r="AW28">
        <v>25</v>
      </c>
      <c r="AX28">
        <f>IF(Z28&gt;0, (R28*SUMPRODUCT(K28:$K$98, X28:$X$98)-K28*$AZ$3)/Z28, 0)</f>
        <v>-4935903.4194818465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0.41335300000000003</v>
      </c>
      <c r="Q29" s="5">
        <f t="shared" si="29"/>
        <v>12.5</v>
      </c>
      <c r="R29">
        <f t="shared" si="0"/>
        <v>2000000</v>
      </c>
      <c r="S29">
        <f t="shared" si="1"/>
        <v>-7873464.1616080618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-109613.12189616138</v>
      </c>
      <c r="AC29">
        <f t="shared" si="2"/>
        <v>-100825.82534368345</v>
      </c>
      <c r="AE29">
        <f t="shared" si="3"/>
        <v>0</v>
      </c>
      <c r="AF29">
        <f t="shared" si="4"/>
        <v>0</v>
      </c>
      <c r="AG29">
        <f t="shared" si="5"/>
        <v>-0.16007221102771071</v>
      </c>
      <c r="AH29">
        <f t="shared" si="6"/>
        <v>-18358.913829760619</v>
      </c>
      <c r="AI29">
        <f t="shared" si="7"/>
        <v>-18359.073901971646</v>
      </c>
      <c r="AJ29">
        <f t="shared" si="8"/>
        <v>-8787.2965524779283</v>
      </c>
      <c r="AK29">
        <f t="shared" si="30"/>
        <v>-7672.9185327312971</v>
      </c>
      <c r="AL29">
        <f t="shared" si="9"/>
        <v>-34819.288987180873</v>
      </c>
      <c r="AN29">
        <f t="shared" si="10"/>
        <v>0</v>
      </c>
      <c r="AO29">
        <f t="shared" si="11"/>
        <v>0</v>
      </c>
      <c r="AP29">
        <f t="shared" si="12"/>
        <v>-2.1505111377318729E-2</v>
      </c>
      <c r="AQ29">
        <f t="shared" si="13"/>
        <v>-2466.4523850879532</v>
      </c>
      <c r="AR29">
        <f t="shared" si="14"/>
        <v>-2466.4738901993301</v>
      </c>
      <c r="AS29">
        <f t="shared" si="15"/>
        <v>-1180.5408937211039</v>
      </c>
      <c r="AT29">
        <f t="shared" si="16"/>
        <v>-1030.8283153964467</v>
      </c>
      <c r="AU29">
        <f t="shared" si="17"/>
        <v>-4677.8430993168813</v>
      </c>
      <c r="AW29">
        <v>26</v>
      </c>
      <c r="AX29">
        <f>IF(Z29&gt;0, (R29*SUMPRODUCT(K29:$K$98, X29:$X$98)-K29*$AZ$3)/Z29, 0)</f>
        <v>-7873464.1616080618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0.46434700000000001</v>
      </c>
      <c r="Q30" s="5">
        <f t="shared" si="29"/>
        <v>12.5</v>
      </c>
      <c r="R30">
        <f t="shared" si="0"/>
        <v>2000000</v>
      </c>
      <c r="S30">
        <f t="shared" si="1"/>
        <v>-13657201.816931108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-100825.82534368345</v>
      </c>
      <c r="AC30">
        <f t="shared" si="2"/>
        <v>-91932.020508873771</v>
      </c>
      <c r="AE30">
        <f t="shared" si="3"/>
        <v>0</v>
      </c>
      <c r="AF30">
        <f t="shared" si="4"/>
        <v>0</v>
      </c>
      <c r="AG30">
        <f t="shared" si="5"/>
        <v>-8.4142437943349233E-2</v>
      </c>
      <c r="AH30">
        <f t="shared" si="6"/>
        <v>-11892.648155853503</v>
      </c>
      <c r="AI30">
        <f t="shared" si="7"/>
        <v>-11892.732298291447</v>
      </c>
      <c r="AJ30">
        <f t="shared" si="8"/>
        <v>-8893.8048348096781</v>
      </c>
      <c r="AK30">
        <f t="shared" si="30"/>
        <v>-7057.8077740578419</v>
      </c>
      <c r="AL30">
        <f t="shared" si="9"/>
        <v>-27844.344907158968</v>
      </c>
      <c r="AN30">
        <f t="shared" si="10"/>
        <v>0</v>
      </c>
      <c r="AO30">
        <f t="shared" si="11"/>
        <v>0</v>
      </c>
      <c r="AP30">
        <f t="shared" si="12"/>
        <v>-1.0093059206090825E-2</v>
      </c>
      <c r="AQ30">
        <f t="shared" si="13"/>
        <v>-1426.5477075319743</v>
      </c>
      <c r="AR30">
        <f t="shared" si="14"/>
        <v>-1426.5578005911805</v>
      </c>
      <c r="AS30">
        <f t="shared" si="15"/>
        <v>-1066.8302578252801</v>
      </c>
      <c r="AT30">
        <f t="shared" si="16"/>
        <v>-846.59861860354408</v>
      </c>
      <c r="AU30">
        <f t="shared" si="17"/>
        <v>-3339.9866770200047</v>
      </c>
      <c r="AW30">
        <v>27</v>
      </c>
      <c r="AX30">
        <f>IF(Z30&gt;0, (R30*SUMPRODUCT(K30:$K$98, X30:$X$98)-K30*$AZ$3)/Z30, 0)</f>
        <v>-13657201.816931108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0.52171199999999995</v>
      </c>
      <c r="Q31" s="5">
        <f t="shared" si="29"/>
        <v>12.5</v>
      </c>
      <c r="R31">
        <f t="shared" si="0"/>
        <v>2000000</v>
      </c>
      <c r="S31">
        <f t="shared" si="1"/>
        <v>-26398911.668764979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-91932.020508873771</v>
      </c>
      <c r="AC31">
        <f t="shared" si="2"/>
        <v>-83215.481412925699</v>
      </c>
      <c r="AE31">
        <f t="shared" si="3"/>
        <v>0</v>
      </c>
      <c r="AF31">
        <f t="shared" si="4"/>
        <v>0</v>
      </c>
      <c r="AG31">
        <f t="shared" si="5"/>
        <v>-3.9402893979615133E-2</v>
      </c>
      <c r="AH31">
        <f t="shared" si="6"/>
        <v>-7023.6991334880977</v>
      </c>
      <c r="AI31">
        <f t="shared" si="7"/>
        <v>-7023.7385363820777</v>
      </c>
      <c r="AJ31">
        <f t="shared" si="8"/>
        <v>-8716.5390959480719</v>
      </c>
      <c r="AK31">
        <f t="shared" si="30"/>
        <v>-6435.2414356211648</v>
      </c>
      <c r="AL31">
        <f t="shared" si="9"/>
        <v>-22175.519067951314</v>
      </c>
      <c r="AN31">
        <f t="shared" si="10"/>
        <v>0</v>
      </c>
      <c r="AO31">
        <f t="shared" si="11"/>
        <v>0</v>
      </c>
      <c r="AP31">
        <f t="shared" si="12"/>
        <v>-4.2200522406266611E-3</v>
      </c>
      <c r="AQ31">
        <f t="shared" si="13"/>
        <v>-752.23858636115074</v>
      </c>
      <c r="AR31">
        <f t="shared" si="14"/>
        <v>-752.24280641339135</v>
      </c>
      <c r="AS31">
        <f t="shared" si="15"/>
        <v>-933.54184495676066</v>
      </c>
      <c r="AT31">
        <f t="shared" si="16"/>
        <v>-689.21473263908422</v>
      </c>
      <c r="AU31">
        <f t="shared" si="17"/>
        <v>-2374.9993840092361</v>
      </c>
      <c r="AW31">
        <v>28</v>
      </c>
      <c r="AX31">
        <f>IF(Z31&gt;0, (R31*SUMPRODUCT(K31:$K$98, X31:$X$98)-K31*$AZ$3)/Z31, 0)</f>
        <v>-26398911.668764979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0.58618000000000003</v>
      </c>
      <c r="Q32" s="5">
        <f t="shared" si="29"/>
        <v>12.5</v>
      </c>
      <c r="R32">
        <f t="shared" si="0"/>
        <v>2000000</v>
      </c>
      <c r="S32">
        <f t="shared" si="1"/>
        <v>-58849386.333383583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-83215.481412925699</v>
      </c>
      <c r="AC32">
        <f t="shared" si="2"/>
        <v>-74911.392496179687</v>
      </c>
      <c r="AE32">
        <f t="shared" si="3"/>
        <v>0</v>
      </c>
      <c r="AF32">
        <f t="shared" si="4"/>
        <v>0</v>
      </c>
      <c r="AG32">
        <f t="shared" si="5"/>
        <v>-1.5911676646848182E-2</v>
      </c>
      <c r="AH32">
        <f t="shared" si="6"/>
        <v>-3695.5501428753282</v>
      </c>
      <c r="AI32">
        <f t="shared" si="7"/>
        <v>-3695.566054551975</v>
      </c>
      <c r="AJ32">
        <f t="shared" si="8"/>
        <v>-8304.0889167460118</v>
      </c>
      <c r="AK32">
        <f t="shared" si="30"/>
        <v>-5825.0836989047993</v>
      </c>
      <c r="AL32">
        <f t="shared" si="9"/>
        <v>-17824.738670202787</v>
      </c>
      <c r="AN32">
        <f t="shared" si="10"/>
        <v>0</v>
      </c>
      <c r="AO32">
        <f t="shared" si="11"/>
        <v>0</v>
      </c>
      <c r="AP32">
        <f t="shared" si="12"/>
        <v>-1.5215549069730874E-3</v>
      </c>
      <c r="AQ32">
        <f t="shared" si="13"/>
        <v>-353.38717463007657</v>
      </c>
      <c r="AR32">
        <f t="shared" si="14"/>
        <v>-353.38869618498353</v>
      </c>
      <c r="AS32">
        <f t="shared" si="15"/>
        <v>-794.07893458660226</v>
      </c>
      <c r="AT32">
        <f t="shared" si="16"/>
        <v>-557.02393168938477</v>
      </c>
      <c r="AU32">
        <f t="shared" si="17"/>
        <v>-1704.4915624609705</v>
      </c>
      <c r="AW32">
        <v>29</v>
      </c>
      <c r="AX32">
        <f>IF(Z32&gt;0, (R32*SUMPRODUCT(K32:$K$98, X32:$X$98)-K32*$AZ$3)/Z32, 0)</f>
        <v>-58849386.333383583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0.65888599999999997</v>
      </c>
      <c r="Q33" s="5">
        <f t="shared" si="29"/>
        <v>12.5</v>
      </c>
      <c r="R33">
        <f t="shared" si="0"/>
        <v>2000000</v>
      </c>
      <c r="S33">
        <f t="shared" si="1"/>
        <v>-159385420.22151995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-74911.392496179687</v>
      </c>
      <c r="AC33">
        <f t="shared" si="2"/>
        <v>-67178.77297160693</v>
      </c>
      <c r="AE33">
        <f t="shared" si="3"/>
        <v>0</v>
      </c>
      <c r="AF33">
        <f t="shared" si="4"/>
        <v>0</v>
      </c>
      <c r="AG33">
        <f t="shared" si="5"/>
        <v>-5.2685789012444882E-3</v>
      </c>
      <c r="AH33">
        <f t="shared" si="6"/>
        <v>-1677.4369566616335</v>
      </c>
      <c r="AI33">
        <f t="shared" si="7"/>
        <v>-1677.4422252405348</v>
      </c>
      <c r="AJ33">
        <f t="shared" si="8"/>
        <v>-7732.6195245727577</v>
      </c>
      <c r="AK33">
        <f t="shared" si="30"/>
        <v>-5243.7974747325788</v>
      </c>
      <c r="AL33">
        <f t="shared" si="9"/>
        <v>-14653.859224545871</v>
      </c>
      <c r="AN33">
        <f t="shared" si="10"/>
        <v>0</v>
      </c>
      <c r="AO33">
        <f t="shared" si="11"/>
        <v>0</v>
      </c>
      <c r="AP33">
        <f t="shared" si="12"/>
        <v>-4.49828688810256E-4</v>
      </c>
      <c r="AQ33">
        <f t="shared" si="13"/>
        <v>-143.21874663369562</v>
      </c>
      <c r="AR33">
        <f t="shared" si="14"/>
        <v>-143.21919646238445</v>
      </c>
      <c r="AS33">
        <f t="shared" si="15"/>
        <v>-660.20727163932736</v>
      </c>
      <c r="AT33">
        <f t="shared" si="16"/>
        <v>-447.71286273957372</v>
      </c>
      <c r="AU33">
        <f t="shared" si="17"/>
        <v>-1251.1393308412855</v>
      </c>
      <c r="AW33">
        <v>30</v>
      </c>
      <c r="AX33">
        <f>IF(Z33&gt;0, (R33*SUMPRODUCT(K33:$K$98, X33:$X$98)-K33*$AZ$3)/Z33, 0)</f>
        <v>-159385420.22151995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0.73742600000000003</v>
      </c>
      <c r="Q34" s="5">
        <f t="shared" si="29"/>
        <v>12.5</v>
      </c>
      <c r="R34">
        <f t="shared" si="0"/>
        <v>2000000</v>
      </c>
      <c r="S34">
        <f t="shared" si="1"/>
        <v>-564571933.41990817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-67178.77297160693</v>
      </c>
      <c r="AC34">
        <f t="shared" si="2"/>
        <v>-60102.342879666678</v>
      </c>
      <c r="AE34">
        <f t="shared" si="3"/>
        <v>0</v>
      </c>
      <c r="AF34">
        <f t="shared" si="4"/>
        <v>0</v>
      </c>
      <c r="AG34">
        <f t="shared" si="5"/>
        <v>-1.3307060474029252E-3</v>
      </c>
      <c r="AH34">
        <f t="shared" si="6"/>
        <v>-621.62993037265892</v>
      </c>
      <c r="AI34">
        <f t="shared" si="7"/>
        <v>-621.6312610787063</v>
      </c>
      <c r="AJ34">
        <f t="shared" si="8"/>
        <v>-7076.4300919402522</v>
      </c>
      <c r="AK34">
        <f t="shared" si="30"/>
        <v>-4702.5141080124858</v>
      </c>
      <c r="AL34">
        <f t="shared" si="9"/>
        <v>-12400.575461031443</v>
      </c>
      <c r="AN34">
        <f t="shared" si="10"/>
        <v>0</v>
      </c>
      <c r="AO34">
        <f t="shared" si="11"/>
        <v>0</v>
      </c>
      <c r="AP34">
        <f t="shared" si="12"/>
        <v>-1.0144199218532284E-4</v>
      </c>
      <c r="AQ34">
        <f t="shared" si="13"/>
        <v>-47.38791009637027</v>
      </c>
      <c r="AR34">
        <f t="shared" si="14"/>
        <v>-47.388011538362449</v>
      </c>
      <c r="AS34">
        <f t="shared" si="15"/>
        <v>-539.44833833706116</v>
      </c>
      <c r="AT34">
        <f t="shared" si="16"/>
        <v>-358.48067296859</v>
      </c>
      <c r="AU34">
        <f t="shared" si="17"/>
        <v>-945.31702284401342</v>
      </c>
      <c r="AW34">
        <v>31</v>
      </c>
      <c r="AX34">
        <f>IF(Z34&gt;0, (R34*SUMPRODUCT(K34:$K$98, X34:$X$98)-K34*$AZ$3)/Z34, 0)</f>
        <v>-564571933.41990817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0.819492</v>
      </c>
      <c r="Q35" s="5">
        <f t="shared" si="29"/>
        <v>12.5</v>
      </c>
      <c r="R35">
        <f t="shared" ref="R35:R69" si="31">$C$6</f>
        <v>2000000</v>
      </c>
      <c r="S35">
        <f t="shared" ref="S35:S69" si="32">AX35</f>
        <v>-2958602698.4008746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-60102.342879666678</v>
      </c>
      <c r="AC35">
        <f t="shared" ref="AC35:AC69" si="33">S35*Z35</f>
        <v>-53703.615755322011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-2.2689602673057804E-4</v>
      </c>
      <c r="AH35">
        <f t="shared" ref="AH35:AH69" si="37">-X35*R35</f>
        <v>-174.48047363173086</v>
      </c>
      <c r="AI35">
        <f t="shared" ref="AI35:AI66" si="38">SUM(AE35:AH35)</f>
        <v>-174.48070052775759</v>
      </c>
      <c r="AJ35">
        <f t="shared" ref="AJ35:AJ69" si="39">AB35-AC35</f>
        <v>-6398.7271243446667</v>
      </c>
      <c r="AK35">
        <f t="shared" si="30"/>
        <v>-4207.1640015766679</v>
      </c>
      <c r="AL35">
        <f t="shared" ref="AL35:AL66" si="40">SUM(AI35:AK35)</f>
        <v>-10780.371826449093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-1.5443456431727708E-5</v>
      </c>
      <c r="AQ35">
        <f t="shared" ref="AQ35:AQ69" si="44">AH35*$K35</f>
        <v>-11.875843008562082</v>
      </c>
      <c r="AR35">
        <f t="shared" ref="AR35:AR69" si="45">AI35*$K35</f>
        <v>-11.875858452018514</v>
      </c>
      <c r="AS35">
        <f t="shared" ref="AS35:AS69" si="46">AJ35*$K35</f>
        <v>-435.5231115645347</v>
      </c>
      <c r="AT35">
        <f t="shared" ref="AT35:AT69" si="47">AK35*$K35</f>
        <v>-286.3565082901747</v>
      </c>
      <c r="AU35">
        <f t="shared" ref="AU35:AU69" si="48">AL35*$K35</f>
        <v>-733.75547830672792</v>
      </c>
      <c r="AW35">
        <v>32</v>
      </c>
      <c r="AX35">
        <f>IF(Z35&gt;0, (R35*SUMPRODUCT(K35:$K$98, X35:$X$98)-K35*$AZ$3)/Z35, 0)</f>
        <v>-2958602698.4008746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0.82196330200000001</v>
      </c>
      <c r="Q36" s="5">
        <f t="shared" si="29"/>
        <v>12.5</v>
      </c>
      <c r="R36">
        <f t="shared" si="31"/>
        <v>2000000</v>
      </c>
      <c r="S36">
        <f t="shared" si="32"/>
        <v>-15723833818.105038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-53703.615755322011</v>
      </c>
      <c r="AC36">
        <f t="shared" si="33"/>
        <v>-47960.031746151079</v>
      </c>
      <c r="AE36">
        <f t="shared" si="34"/>
        <v>0</v>
      </c>
      <c r="AF36">
        <f t="shared" si="35"/>
        <v>0</v>
      </c>
      <c r="AG36">
        <f t="shared" si="36"/>
        <v>-3.8126859121126061E-5</v>
      </c>
      <c r="AH36">
        <f t="shared" si="37"/>
        <v>-29.84003317474339</v>
      </c>
      <c r="AI36">
        <f t="shared" si="38"/>
        <v>-29.84007130160251</v>
      </c>
      <c r="AJ36">
        <f t="shared" si="39"/>
        <v>-5743.5840091709324</v>
      </c>
      <c r="AK36">
        <f t="shared" si="30"/>
        <v>-3759.2531028725411</v>
      </c>
      <c r="AL36">
        <f t="shared" si="40"/>
        <v>-9532.6771833450766</v>
      </c>
      <c r="AN36">
        <f t="shared" si="41"/>
        <v>0</v>
      </c>
      <c r="AO36">
        <f t="shared" si="42"/>
        <v>0</v>
      </c>
      <c r="AP36">
        <f t="shared" si="43"/>
        <v>-2.3170244861557013E-6</v>
      </c>
      <c r="AQ36">
        <f t="shared" si="44"/>
        <v>-1.8134220632737204</v>
      </c>
      <c r="AR36">
        <f t="shared" si="45"/>
        <v>-1.8134243802982064</v>
      </c>
      <c r="AS36">
        <f t="shared" si="46"/>
        <v>-349.04592442988354</v>
      </c>
      <c r="AT36">
        <f t="shared" si="47"/>
        <v>-228.45525935772969</v>
      </c>
      <c r="AU36">
        <f t="shared" si="48"/>
        <v>-579.3146081679115</v>
      </c>
      <c r="AW36">
        <v>33</v>
      </c>
      <c r="AX36">
        <f>IF(Z36&gt;0, (R36*SUMPRODUCT(K36:$K$98, X36:$X$98)-K36*$AZ$3)/Z36, 0)</f>
        <v>-15723833818.105038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0.82463276399999996</v>
      </c>
      <c r="Q37" s="5">
        <f t="shared" ref="Q37:Q69" si="60">$C$8</f>
        <v>12.5</v>
      </c>
      <c r="R37">
        <f t="shared" si="31"/>
        <v>2000000</v>
      </c>
      <c r="S37">
        <f t="shared" si="32"/>
        <v>-84899870509.6147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-47960.031746151079</v>
      </c>
      <c r="AC37">
        <f t="shared" si="33"/>
        <v>-42823.041728768374</v>
      </c>
      <c r="AE37">
        <f t="shared" si="34"/>
        <v>0</v>
      </c>
      <c r="AF37">
        <f t="shared" si="35"/>
        <v>0</v>
      </c>
      <c r="AG37">
        <f t="shared" si="36"/>
        <v>-6.304933310222006E-6</v>
      </c>
      <c r="AH37">
        <f t="shared" si="37"/>
        <v>-5.0305051551508466</v>
      </c>
      <c r="AI37">
        <f t="shared" si="38"/>
        <v>-5.0305114600841572</v>
      </c>
      <c r="AJ37">
        <f t="shared" si="39"/>
        <v>-5136.9900173827045</v>
      </c>
      <c r="AK37">
        <f t="shared" si="30"/>
        <v>-3357.2022222305759</v>
      </c>
      <c r="AL37">
        <f t="shared" si="40"/>
        <v>-8499.2227510733646</v>
      </c>
      <c r="AN37">
        <f t="shared" si="41"/>
        <v>0</v>
      </c>
      <c r="AO37">
        <f t="shared" si="42"/>
        <v>0</v>
      </c>
      <c r="AP37">
        <f t="shared" si="43"/>
        <v>-3.4210708483918624E-7</v>
      </c>
      <c r="AQ37">
        <f t="shared" si="44"/>
        <v>-0.27295632946775078</v>
      </c>
      <c r="AR37">
        <f t="shared" si="45"/>
        <v>-0.27295667157483566</v>
      </c>
      <c r="AS37">
        <f t="shared" si="46"/>
        <v>-278.73422179510999</v>
      </c>
      <c r="AT37">
        <f t="shared" si="47"/>
        <v>-182.16253986396234</v>
      </c>
      <c r="AU37">
        <f t="shared" si="48"/>
        <v>-461.16971833064719</v>
      </c>
      <c r="AW37">
        <v>34</v>
      </c>
      <c r="AX37">
        <f>IF(Z37&gt;0, (R37*SUMPRODUCT(K37:$K$98, X37:$X$98)-K37*$AZ$3)/Z37, 0)</f>
        <v>-84899870509.6147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0.82757423799999996</v>
      </c>
      <c r="Q38" s="5">
        <f t="shared" si="60"/>
        <v>12.5</v>
      </c>
      <c r="R38">
        <f t="shared" si="31"/>
        <v>2000000</v>
      </c>
      <c r="S38">
        <f t="shared" si="32"/>
        <v>-466698927586.36041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-42823.041728768374</v>
      </c>
      <c r="AC38">
        <f t="shared" si="33"/>
        <v>-38235.097328449658</v>
      </c>
      <c r="AE38">
        <f t="shared" si="34"/>
        <v>0</v>
      </c>
      <c r="AF38">
        <f t="shared" si="35"/>
        <v>0</v>
      </c>
      <c r="AG38">
        <f t="shared" si="36"/>
        <v>-1.0240835972719918E-6</v>
      </c>
      <c r="AH38">
        <f t="shared" si="37"/>
        <v>-0.83484806077564699</v>
      </c>
      <c r="AI38">
        <f t="shared" si="38"/>
        <v>-0.83484908485924425</v>
      </c>
      <c r="AJ38">
        <f t="shared" si="39"/>
        <v>-4587.9444003187164</v>
      </c>
      <c r="AK38">
        <f t="shared" si="30"/>
        <v>-2997.6129210137865</v>
      </c>
      <c r="AL38">
        <f t="shared" si="40"/>
        <v>-7586.3921704173626</v>
      </c>
      <c r="AN38">
        <f t="shared" si="41"/>
        <v>0</v>
      </c>
      <c r="AO38">
        <f t="shared" si="42"/>
        <v>0</v>
      </c>
      <c r="AP38">
        <f t="shared" si="43"/>
        <v>-4.9613396375538816E-8</v>
      </c>
      <c r="AQ38">
        <f t="shared" si="44"/>
        <v>-4.0445572864312981E-2</v>
      </c>
      <c r="AR38">
        <f t="shared" si="45"/>
        <v>-4.0445622477709359E-2</v>
      </c>
      <c r="AS38">
        <f t="shared" si="46"/>
        <v>-222.27043250014137</v>
      </c>
      <c r="AT38">
        <f t="shared" si="47"/>
        <v>-145.22423601634341</v>
      </c>
      <c r="AU38">
        <f t="shared" si="48"/>
        <v>-367.53511413896251</v>
      </c>
      <c r="AW38">
        <v>35</v>
      </c>
      <c r="AX38">
        <f>IF(Z38&gt;0, (R38*SUMPRODUCT(K38:$K$98, X38:$X$98)-K38*$AZ$3)/Z38, 0)</f>
        <v>-466698927586.36041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0.83082719400000005</v>
      </c>
      <c r="Q39" s="5">
        <f t="shared" si="60"/>
        <v>12.5</v>
      </c>
      <c r="R39">
        <f t="shared" si="31"/>
        <v>2000000</v>
      </c>
      <c r="S39">
        <f t="shared" si="32"/>
        <v>-2617883753757.7104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-38235.097328449658</v>
      </c>
      <c r="AC39">
        <f t="shared" si="33"/>
        <v>-34138.515134158064</v>
      </c>
      <c r="AE39">
        <f t="shared" si="34"/>
        <v>0</v>
      </c>
      <c r="AF39">
        <f t="shared" si="35"/>
        <v>0</v>
      </c>
      <c r="AG39">
        <f t="shared" si="36"/>
        <v>-1.6300625975635681E-7</v>
      </c>
      <c r="AH39">
        <f t="shared" si="37"/>
        <v>-0.13613384024686639</v>
      </c>
      <c r="AI39">
        <f t="shared" si="38"/>
        <v>-0.13613400325312616</v>
      </c>
      <c r="AJ39">
        <f t="shared" si="39"/>
        <v>-4096.5821942915936</v>
      </c>
      <c r="AK39">
        <f t="shared" si="30"/>
        <v>-2676.4568129914765</v>
      </c>
      <c r="AL39">
        <f t="shared" si="40"/>
        <v>-6773.1751412863232</v>
      </c>
      <c r="AN39">
        <f t="shared" si="41"/>
        <v>0</v>
      </c>
      <c r="AO39">
        <f t="shared" si="42"/>
        <v>0</v>
      </c>
      <c r="AP39">
        <f t="shared" si="43"/>
        <v>-7.0509852823970887E-9</v>
      </c>
      <c r="AQ39">
        <f t="shared" si="44"/>
        <v>-5.8885941279283828E-3</v>
      </c>
      <c r="AR39">
        <f t="shared" si="45"/>
        <v>-5.8886011789136663E-3</v>
      </c>
      <c r="AS39">
        <f t="shared" si="46"/>
        <v>-177.20142038259092</v>
      </c>
      <c r="AT39">
        <f t="shared" si="47"/>
        <v>-115.77259441190493</v>
      </c>
      <c r="AU39">
        <f t="shared" si="48"/>
        <v>-292.9799033956748</v>
      </c>
      <c r="AW39">
        <v>36</v>
      </c>
      <c r="AX39">
        <f>IF(Z39&gt;0, (R39*SUMPRODUCT(K39:$K$98, X39:$X$98)-K39*$AZ$3)/Z39, 0)</f>
        <v>-2617883753757.7104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0.83405797299999995</v>
      </c>
      <c r="Q40" s="5">
        <f t="shared" si="60"/>
        <v>12.5</v>
      </c>
      <c r="R40">
        <f t="shared" si="31"/>
        <v>2000000</v>
      </c>
      <c r="S40">
        <f t="shared" si="32"/>
        <v>-14988881758428.211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-34138.515134158064</v>
      </c>
      <c r="AC40">
        <f t="shared" si="33"/>
        <v>-30480.822237158929</v>
      </c>
      <c r="AE40">
        <f t="shared" si="34"/>
        <v>0</v>
      </c>
      <c r="AF40">
        <f t="shared" si="35"/>
        <v>0</v>
      </c>
      <c r="AG40">
        <f t="shared" si="36"/>
        <v>-2.5419526560094819E-8</v>
      </c>
      <c r="AH40">
        <f t="shared" si="37"/>
        <v>-2.175306729579175E-2</v>
      </c>
      <c r="AI40">
        <f t="shared" si="38"/>
        <v>-2.175309271531831E-2</v>
      </c>
      <c r="AJ40">
        <f t="shared" si="39"/>
        <v>-3657.692896999135</v>
      </c>
      <c r="AK40">
        <f t="shared" ref="AK40:AK69" si="61">G40*SUM(AB40:AB40, AE40:AF40)</f>
        <v>-2389.6960593910649</v>
      </c>
      <c r="AL40">
        <f t="shared" si="40"/>
        <v>-6047.4107094829151</v>
      </c>
      <c r="AN40">
        <f t="shared" si="41"/>
        <v>0</v>
      </c>
      <c r="AO40">
        <f t="shared" si="42"/>
        <v>0</v>
      </c>
      <c r="AP40">
        <f t="shared" si="43"/>
        <v>-9.8173655114658017E-10</v>
      </c>
      <c r="AQ40">
        <f t="shared" si="44"/>
        <v>-8.4013292746984967E-4</v>
      </c>
      <c r="AR40">
        <f t="shared" si="45"/>
        <v>-8.4013390920640088E-4</v>
      </c>
      <c r="AS40">
        <f t="shared" si="46"/>
        <v>-141.26505469580547</v>
      </c>
      <c r="AT40">
        <f t="shared" si="47"/>
        <v>-92.293299093860313</v>
      </c>
      <c r="AU40">
        <f t="shared" si="48"/>
        <v>-233.55919392357498</v>
      </c>
      <c r="AW40">
        <v>37</v>
      </c>
      <c r="AX40">
        <f>IF(Z40&gt;0, (R40*SUMPRODUCT(K40:$K$98, X40:$X$98)-K40*$AZ$3)/Z40, 0)</f>
        <v>-14988881758428.211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0.83754713300000005</v>
      </c>
      <c r="Q41" s="5">
        <f t="shared" si="60"/>
        <v>12.5</v>
      </c>
      <c r="R41">
        <f t="shared" si="31"/>
        <v>2000000</v>
      </c>
      <c r="S41">
        <f t="shared" si="32"/>
        <v>-87784052648602.422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-30480.822237158929</v>
      </c>
      <c r="AC41">
        <f t="shared" si="33"/>
        <v>-27215.020590155007</v>
      </c>
      <c r="AE41">
        <f t="shared" si="34"/>
        <v>0</v>
      </c>
      <c r="AF41">
        <f t="shared" si="35"/>
        <v>0</v>
      </c>
      <c r="AG41">
        <f t="shared" si="36"/>
        <v>-3.8752797018691029E-9</v>
      </c>
      <c r="AH41">
        <f t="shared" si="37"/>
        <v>-3.4064082548199625E-3</v>
      </c>
      <c r="AI41">
        <f t="shared" si="38"/>
        <v>-3.4064121300996643E-3</v>
      </c>
      <c r="AJ41">
        <f t="shared" si="39"/>
        <v>-3265.801647003922</v>
      </c>
      <c r="AK41">
        <f t="shared" si="61"/>
        <v>-2133.6575566011252</v>
      </c>
      <c r="AL41">
        <f t="shared" si="40"/>
        <v>-5399.4626100171772</v>
      </c>
      <c r="AN41">
        <f t="shared" si="41"/>
        <v>0</v>
      </c>
      <c r="AO41">
        <f t="shared" si="42"/>
        <v>0</v>
      </c>
      <c r="AP41">
        <f t="shared" si="43"/>
        <v>-1.336326355901681E-10</v>
      </c>
      <c r="AQ41">
        <f t="shared" si="44"/>
        <v>-1.1746437625344657E-4</v>
      </c>
      <c r="AR41">
        <f t="shared" si="45"/>
        <v>-1.1746450988608215E-4</v>
      </c>
      <c r="AS41">
        <f t="shared" si="46"/>
        <v>-112.61578904700876</v>
      </c>
      <c r="AT41">
        <f t="shared" si="47"/>
        <v>-73.575665415315996</v>
      </c>
      <c r="AU41">
        <f t="shared" si="48"/>
        <v>-186.19157192683465</v>
      </c>
      <c r="AW41">
        <v>38</v>
      </c>
      <c r="AX41">
        <f>IF(Z41&gt;0, (R41*SUMPRODUCT(K41:$K$98, X41:$X$98)-K41*$AZ$3)/Z41, 0)</f>
        <v>-87784052648602.422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0.841203123</v>
      </c>
      <c r="Q42" s="5">
        <f t="shared" si="60"/>
        <v>12.5</v>
      </c>
      <c r="R42">
        <f t="shared" si="31"/>
        <v>2000000</v>
      </c>
      <c r="S42">
        <f t="shared" si="32"/>
        <v>-526749084714634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-27215.020590155007</v>
      </c>
      <c r="AC42">
        <f t="shared" si="33"/>
        <v>-24299.125629818631</v>
      </c>
      <c r="AE42">
        <f t="shared" si="34"/>
        <v>0</v>
      </c>
      <c r="AF42">
        <f t="shared" si="35"/>
        <v>0</v>
      </c>
      <c r="AG42">
        <f t="shared" si="36"/>
        <v>-5.7662951713961372E-10</v>
      </c>
      <c r="AH42">
        <f t="shared" si="37"/>
        <v>-5.2158358203372769E-4</v>
      </c>
      <c r="AI42">
        <f t="shared" si="38"/>
        <v>-5.2158415866324483E-4</v>
      </c>
      <c r="AJ42">
        <f t="shared" si="39"/>
        <v>-2915.8949603363762</v>
      </c>
      <c r="AK42">
        <f t="shared" si="61"/>
        <v>-1905.0514413108506</v>
      </c>
      <c r="AL42">
        <f t="shared" si="40"/>
        <v>-4820.9469232313859</v>
      </c>
      <c r="AN42">
        <f t="shared" si="41"/>
        <v>0</v>
      </c>
      <c r="AO42">
        <f t="shared" si="42"/>
        <v>0</v>
      </c>
      <c r="AP42">
        <f t="shared" si="43"/>
        <v>-1.7753677536692918E-11</v>
      </c>
      <c r="AQ42">
        <f t="shared" si="44"/>
        <v>-1.6058884341881477E-5</v>
      </c>
      <c r="AR42">
        <f t="shared" si="45"/>
        <v>-1.6058902095559013E-5</v>
      </c>
      <c r="AS42">
        <f t="shared" si="46"/>
        <v>-89.776637022460918</v>
      </c>
      <c r="AT42">
        <f t="shared" si="47"/>
        <v>-58.65407159109408</v>
      </c>
      <c r="AU42">
        <f t="shared" si="48"/>
        <v>-148.4307246724571</v>
      </c>
      <c r="AW42">
        <v>39</v>
      </c>
      <c r="AX42">
        <f>IF(Z42&gt;0, (R42*SUMPRODUCT(K42:$K$98, X42:$X$98)-K42*$AZ$3)/Z42, 0)</f>
        <v>-526749084714634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0.84498057100000001</v>
      </c>
      <c r="Q43" s="5">
        <f t="shared" si="60"/>
        <v>12.5</v>
      </c>
      <c r="R43">
        <f t="shared" si="31"/>
        <v>2000000</v>
      </c>
      <c r="S43">
        <f t="shared" si="32"/>
        <v>-3243094296599568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-24299.125629818631</v>
      </c>
      <c r="AC43">
        <f t="shared" si="33"/>
        <v>-21695.647897841132</v>
      </c>
      <c r="AE43">
        <f t="shared" si="34"/>
        <v>0</v>
      </c>
      <c r="AF43">
        <f t="shared" si="35"/>
        <v>0</v>
      </c>
      <c r="AG43">
        <f t="shared" si="36"/>
        <v>-8.3622483320132478E-11</v>
      </c>
      <c r="AH43">
        <f t="shared" si="37"/>
        <v>-7.7958518183693614E-5</v>
      </c>
      <c r="AI43">
        <f t="shared" si="38"/>
        <v>-7.7958601806176928E-5</v>
      </c>
      <c r="AJ43">
        <f t="shared" si="39"/>
        <v>-2603.4777319774985</v>
      </c>
      <c r="AK43">
        <f t="shared" si="61"/>
        <v>-1700.9387940873044</v>
      </c>
      <c r="AL43">
        <f t="shared" si="40"/>
        <v>-4304.4166040234049</v>
      </c>
      <c r="AN43">
        <f t="shared" si="41"/>
        <v>0</v>
      </c>
      <c r="AO43">
        <f t="shared" si="42"/>
        <v>0</v>
      </c>
      <c r="AP43">
        <f t="shared" si="43"/>
        <v>-2.2987751598404759E-12</v>
      </c>
      <c r="AQ43">
        <f t="shared" si="44"/>
        <v>-2.1430732260435222E-6</v>
      </c>
      <c r="AR43">
        <f t="shared" si="45"/>
        <v>-2.1430755248186819E-6</v>
      </c>
      <c r="AS43">
        <f t="shared" si="46"/>
        <v>-71.569387823081129</v>
      </c>
      <c r="AT43">
        <f t="shared" si="47"/>
        <v>-46.758666963858772</v>
      </c>
      <c r="AU43">
        <f t="shared" si="48"/>
        <v>-118.32805693001542</v>
      </c>
      <c r="AW43">
        <v>40</v>
      </c>
      <c r="AX43">
        <f>IF(Z43&gt;0, (R43*SUMPRODUCT(K43:$K$98, X43:$X$98)-K43*$AZ$3)/Z43, 0)</f>
        <v>-3243094296599568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0.84903369399999995</v>
      </c>
      <c r="Q44" s="5">
        <f t="shared" si="60"/>
        <v>12.5</v>
      </c>
      <c r="R44">
        <f t="shared" si="31"/>
        <v>2000000</v>
      </c>
      <c r="S44">
        <f t="shared" si="32"/>
        <v>-2.05412200271397E+16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-21695.647897841132</v>
      </c>
      <c r="AC44">
        <f t="shared" si="33"/>
        <v>-19371.114196380291</v>
      </c>
      <c r="AE44">
        <f t="shared" si="34"/>
        <v>0</v>
      </c>
      <c r="AF44">
        <f t="shared" si="35"/>
        <v>0</v>
      </c>
      <c r="AG44">
        <f t="shared" si="36"/>
        <v>-1.1787952572185691E-11</v>
      </c>
      <c r="AH44">
        <f t="shared" si="37"/>
        <v>-1.1359728946359275E-5</v>
      </c>
      <c r="AI44">
        <f t="shared" si="38"/>
        <v>-1.1359740734311847E-5</v>
      </c>
      <c r="AJ44">
        <f t="shared" si="39"/>
        <v>-2324.5337014608413</v>
      </c>
      <c r="AK44">
        <f t="shared" si="61"/>
        <v>-1518.6953528488793</v>
      </c>
      <c r="AL44">
        <f t="shared" si="40"/>
        <v>-3843.2290656694613</v>
      </c>
      <c r="AN44">
        <f t="shared" si="41"/>
        <v>0</v>
      </c>
      <c r="AO44">
        <f t="shared" si="42"/>
        <v>0</v>
      </c>
      <c r="AP44">
        <f t="shared" si="43"/>
        <v>-2.8933021661363518E-13</v>
      </c>
      <c r="AQ44">
        <f t="shared" si="44"/>
        <v>-2.7881965223354283E-7</v>
      </c>
      <c r="AR44">
        <f t="shared" si="45"/>
        <v>-2.7881994156375946E-7</v>
      </c>
      <c r="AS44">
        <f t="shared" si="46"/>
        <v>-57.054678091961179</v>
      </c>
      <c r="AT44">
        <f t="shared" si="47"/>
        <v>-37.275723050217039</v>
      </c>
      <c r="AU44">
        <f t="shared" si="48"/>
        <v>-94.330401420998157</v>
      </c>
      <c r="AW44">
        <v>41</v>
      </c>
      <c r="AX44">
        <f>IF(Z44&gt;0, (R44*SUMPRODUCT(K44:$K$98, X44:$X$98)-K44*$AZ$3)/Z44, 0)</f>
        <v>-2.05412200271397E+16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0.853201969</v>
      </c>
      <c r="Q45" s="5">
        <f t="shared" si="60"/>
        <v>12.5</v>
      </c>
      <c r="R45">
        <f t="shared" si="31"/>
        <v>2000000</v>
      </c>
      <c r="S45">
        <f t="shared" si="32"/>
        <v>-1.3406899858442619E+17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-19371.114196380291</v>
      </c>
      <c r="AC45">
        <f t="shared" si="33"/>
        <v>-17295.637675584185</v>
      </c>
      <c r="AE45">
        <f t="shared" si="34"/>
        <v>0</v>
      </c>
      <c r="AF45">
        <f t="shared" si="35"/>
        <v>0</v>
      </c>
      <c r="AG45">
        <f t="shared" si="36"/>
        <v>-1.612568701396388E-12</v>
      </c>
      <c r="AH45">
        <f t="shared" si="37"/>
        <v>-1.6092006952107914E-6</v>
      </c>
      <c r="AI45">
        <f t="shared" si="38"/>
        <v>-1.6092023077794929E-6</v>
      </c>
      <c r="AJ45">
        <f t="shared" si="39"/>
        <v>-2075.4765207961063</v>
      </c>
      <c r="AK45">
        <f t="shared" si="61"/>
        <v>-1355.9779937466205</v>
      </c>
      <c r="AL45">
        <f t="shared" si="40"/>
        <v>-3431.4545161519291</v>
      </c>
      <c r="AN45">
        <f t="shared" si="41"/>
        <v>0</v>
      </c>
      <c r="AO45">
        <f t="shared" si="42"/>
        <v>0</v>
      </c>
      <c r="AP45">
        <f t="shared" si="43"/>
        <v>-3.533911066209713E-14</v>
      </c>
      <c r="AQ45">
        <f t="shared" si="44"/>
        <v>-3.5265301500850004E-8</v>
      </c>
      <c r="AR45">
        <f t="shared" si="45"/>
        <v>-3.5265336839960672E-8</v>
      </c>
      <c r="AS45">
        <f t="shared" si="46"/>
        <v>-45.483640096378601</v>
      </c>
      <c r="AT45">
        <f t="shared" si="47"/>
        <v>-29.715978199803352</v>
      </c>
      <c r="AU45">
        <f t="shared" si="48"/>
        <v>-75.199618331447297</v>
      </c>
      <c r="AW45">
        <v>42</v>
      </c>
      <c r="AX45">
        <f>IF(Z45&gt;0, (R45*SUMPRODUCT(K45:$K$98, X45:$X$98)-K45*$AZ$3)/Z45, 0)</f>
        <v>-1.3406899858442619E+17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0.85761682500000003</v>
      </c>
      <c r="Q46" s="5">
        <f t="shared" si="60"/>
        <v>12.5</v>
      </c>
      <c r="R46">
        <f t="shared" si="31"/>
        <v>2000000</v>
      </c>
      <c r="S46">
        <f t="shared" si="32"/>
        <v>-9.0422716498564928E+17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-17295.637675584185</v>
      </c>
      <c r="AC46">
        <f t="shared" si="33"/>
        <v>-15442.53363894541</v>
      </c>
      <c r="AE46">
        <f t="shared" si="34"/>
        <v>0</v>
      </c>
      <c r="AF46">
        <f t="shared" si="35"/>
        <v>0</v>
      </c>
      <c r="AG46">
        <f t="shared" si="36"/>
        <v>-2.1347696459648076E-13</v>
      </c>
      <c r="AH46">
        <f t="shared" si="37"/>
        <v>-2.2127456796575093E-7</v>
      </c>
      <c r="AI46">
        <f t="shared" si="38"/>
        <v>-2.2127478144271553E-7</v>
      </c>
      <c r="AJ46">
        <f t="shared" si="39"/>
        <v>-1853.1040366387751</v>
      </c>
      <c r="AK46">
        <f t="shared" si="61"/>
        <v>-1210.6946372908931</v>
      </c>
      <c r="AL46">
        <f t="shared" si="40"/>
        <v>-3063.798674150943</v>
      </c>
      <c r="AN46">
        <f t="shared" si="41"/>
        <v>0</v>
      </c>
      <c r="AO46">
        <f t="shared" si="42"/>
        <v>0</v>
      </c>
      <c r="AP46">
        <f t="shared" si="43"/>
        <v>-4.1770568492185432E-15</v>
      </c>
      <c r="AQ46">
        <f t="shared" si="44"/>
        <v>-4.3296308406216259E-9</v>
      </c>
      <c r="AR46">
        <f t="shared" si="45"/>
        <v>-4.3296350176784751E-9</v>
      </c>
      <c r="AS46">
        <f t="shared" si="46"/>
        <v>-36.259279417748154</v>
      </c>
      <c r="AT46">
        <f t="shared" si="47"/>
        <v>-23.689395886657898</v>
      </c>
      <c r="AU46">
        <f t="shared" si="48"/>
        <v>-59.948675308735687</v>
      </c>
      <c r="AW46">
        <v>43</v>
      </c>
      <c r="AX46">
        <f>IF(Z46&gt;0, (R46*SUMPRODUCT(K46:$K$98, X46:$X$98)-K46*$AZ$3)/Z46, 0)</f>
        <v>-9.0422716498564928E+17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0.86229046899999995</v>
      </c>
      <c r="Q47" s="5">
        <f t="shared" si="60"/>
        <v>12.5</v>
      </c>
      <c r="R47">
        <f t="shared" si="31"/>
        <v>2000000</v>
      </c>
      <c r="S47">
        <f t="shared" si="32"/>
        <v>-6.3217339904186429E+18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-15442.53363894541</v>
      </c>
      <c r="AC47">
        <f t="shared" si="33"/>
        <v>-13787.976463347919</v>
      </c>
      <c r="AE47">
        <f t="shared" si="34"/>
        <v>0</v>
      </c>
      <c r="AF47">
        <f t="shared" si="35"/>
        <v>0</v>
      </c>
      <c r="AG47">
        <f t="shared" si="36"/>
        <v>-2.7263043027920176E-14</v>
      </c>
      <c r="AH47">
        <f t="shared" si="37"/>
        <v>-2.9452664307615322E-8</v>
      </c>
      <c r="AI47">
        <f t="shared" si="38"/>
        <v>-2.9452691570658349E-8</v>
      </c>
      <c r="AJ47">
        <f t="shared" si="39"/>
        <v>-1654.5571755974906</v>
      </c>
      <c r="AK47">
        <f t="shared" si="61"/>
        <v>-1080.9773547261789</v>
      </c>
      <c r="AL47">
        <f t="shared" si="40"/>
        <v>-2735.5345303531221</v>
      </c>
      <c r="AN47">
        <f t="shared" si="41"/>
        <v>0</v>
      </c>
      <c r="AO47">
        <f t="shared" si="42"/>
        <v>0</v>
      </c>
      <c r="AP47">
        <f t="shared" si="43"/>
        <v>-4.762946171196769E-16</v>
      </c>
      <c r="AQ47">
        <f t="shared" si="44"/>
        <v>-5.1454804422175986E-10</v>
      </c>
      <c r="AR47">
        <f t="shared" si="45"/>
        <v>-5.1454852051637698E-10</v>
      </c>
      <c r="AS47">
        <f t="shared" si="46"/>
        <v>-28.905675556714975</v>
      </c>
      <c r="AT47">
        <f t="shared" si="47"/>
        <v>-18.885041363763865</v>
      </c>
      <c r="AU47">
        <f t="shared" si="48"/>
        <v>-47.790716920993383</v>
      </c>
      <c r="AW47">
        <v>44</v>
      </c>
      <c r="AX47">
        <f>IF(Z47&gt;0, (R47*SUMPRODUCT(K47:$K$98, X47:$X$98)-K47*$AZ$3)/Z47, 0)</f>
        <v>-6.3217339904186429E+18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0.86705037500000004</v>
      </c>
      <c r="Q48" s="5">
        <f t="shared" si="60"/>
        <v>12.5</v>
      </c>
      <c r="R48">
        <f t="shared" si="31"/>
        <v>2000000</v>
      </c>
      <c r="S48">
        <f t="shared" si="32"/>
        <v>-4.5908276243935535E+19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-13787.976463347919</v>
      </c>
      <c r="AC48">
        <f t="shared" si="33"/>
        <v>-12310.693270846808</v>
      </c>
      <c r="AE48">
        <f t="shared" si="34"/>
        <v>0</v>
      </c>
      <c r="AF48">
        <f t="shared" si="35"/>
        <v>0</v>
      </c>
      <c r="AG48">
        <f t="shared" si="36"/>
        <v>-3.3519809166416498E-15</v>
      </c>
      <c r="AH48">
        <f t="shared" si="37"/>
        <v>-3.7821490689598919E-9</v>
      </c>
      <c r="AI48">
        <f t="shared" si="38"/>
        <v>-3.7821524209408086E-9</v>
      </c>
      <c r="AJ48">
        <f t="shared" si="39"/>
        <v>-1477.2831925011105</v>
      </c>
      <c r="AK48">
        <f t="shared" si="61"/>
        <v>-965.15835243435447</v>
      </c>
      <c r="AL48">
        <f t="shared" si="40"/>
        <v>-2442.4415449392473</v>
      </c>
      <c r="AN48">
        <f t="shared" si="41"/>
        <v>0</v>
      </c>
      <c r="AO48">
        <f t="shared" si="42"/>
        <v>0</v>
      </c>
      <c r="AP48">
        <f t="shared" si="43"/>
        <v>-5.2285932646770401E-17</v>
      </c>
      <c r="AQ48">
        <f t="shared" si="44"/>
        <v>-5.8995918054871038E-11</v>
      </c>
      <c r="AR48">
        <f t="shared" si="45"/>
        <v>-5.8995970340803689E-11</v>
      </c>
      <c r="AS48">
        <f t="shared" si="46"/>
        <v>-23.043427580341632</v>
      </c>
      <c r="AT48">
        <f t="shared" si="47"/>
        <v>-15.055039352494477</v>
      </c>
      <c r="AU48">
        <f t="shared" si="48"/>
        <v>-38.098466932895107</v>
      </c>
      <c r="AW48">
        <v>45</v>
      </c>
      <c r="AX48">
        <f>IF(Z48&gt;0, (R48*SUMPRODUCT(K48:$K$98, X48:$X$98)-K48*$AZ$3)/Z48, 0)</f>
        <v>-4.5908276243935535E+19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0.87202471800000003</v>
      </c>
      <c r="Q49" s="5">
        <f t="shared" si="60"/>
        <v>12.5</v>
      </c>
      <c r="R49">
        <f t="shared" si="31"/>
        <v>2000000</v>
      </c>
      <c r="S49">
        <f t="shared" si="32"/>
        <v>-3.4744169851322669E+20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-12310.693270846808</v>
      </c>
      <c r="AC49">
        <f t="shared" si="33"/>
        <v>-10991.690420398985</v>
      </c>
      <c r="AE49">
        <f t="shared" si="34"/>
        <v>0</v>
      </c>
      <c r="AF49">
        <f t="shared" si="35"/>
        <v>0</v>
      </c>
      <c r="AG49">
        <f t="shared" si="36"/>
        <v>-3.9545089389941724E-16</v>
      </c>
      <c r="AH49">
        <f t="shared" si="37"/>
        <v>-4.6768163417213058E-10</v>
      </c>
      <c r="AI49">
        <f t="shared" si="38"/>
        <v>-4.6768202962302446E-10</v>
      </c>
      <c r="AJ49">
        <f t="shared" si="39"/>
        <v>-1319.0028504478232</v>
      </c>
      <c r="AK49">
        <f t="shared" si="61"/>
        <v>-861.74852895927665</v>
      </c>
      <c r="AL49">
        <f t="shared" si="40"/>
        <v>-2180.7513794075676</v>
      </c>
      <c r="AN49">
        <f t="shared" si="41"/>
        <v>0</v>
      </c>
      <c r="AO49">
        <f t="shared" si="42"/>
        <v>0</v>
      </c>
      <c r="AP49">
        <f t="shared" si="43"/>
        <v>-5.5075425434247724E-18</v>
      </c>
      <c r="AQ49">
        <f t="shared" si="44"/>
        <v>-6.5135179530952779E-12</v>
      </c>
      <c r="AR49">
        <f t="shared" si="45"/>
        <v>-6.5135234606378208E-12</v>
      </c>
      <c r="AS49">
        <f t="shared" si="46"/>
        <v>-18.370079384844285</v>
      </c>
      <c r="AT49">
        <f t="shared" si="47"/>
        <v>-12.001785198098714</v>
      </c>
      <c r="AU49">
        <f t="shared" si="48"/>
        <v>-30.371864582949513</v>
      </c>
      <c r="AW49">
        <v>46</v>
      </c>
      <c r="AX49">
        <f>IF(Z49&gt;0, (R49*SUMPRODUCT(K49:$K$98, X49:$X$98)-K49*$AZ$3)/Z49, 0)</f>
        <v>-3.4744169851322669E+20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0.87703262900000001</v>
      </c>
      <c r="Q50" s="5">
        <f t="shared" si="60"/>
        <v>12.5</v>
      </c>
      <c r="R50">
        <f t="shared" si="31"/>
        <v>2000000</v>
      </c>
      <c r="S50">
        <f t="shared" si="32"/>
        <v>-2.7460655187235669E+21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-10991.690420398985</v>
      </c>
      <c r="AC50">
        <f t="shared" si="33"/>
        <v>-9814.0093039276708</v>
      </c>
      <c r="AE50">
        <f t="shared" si="34"/>
        <v>0</v>
      </c>
      <c r="AF50">
        <f t="shared" si="35"/>
        <v>0</v>
      </c>
      <c r="AG50">
        <f t="shared" si="36"/>
        <v>-4.4673047843417098E-17</v>
      </c>
      <c r="AH50">
        <f t="shared" si="37"/>
        <v>-5.5491733938720954E-11</v>
      </c>
      <c r="AI50">
        <f t="shared" si="38"/>
        <v>-5.5491778611768796E-11</v>
      </c>
      <c r="AJ50">
        <f t="shared" si="39"/>
        <v>-1177.6811164713145</v>
      </c>
      <c r="AK50">
        <f t="shared" si="61"/>
        <v>-769.41832942792905</v>
      </c>
      <c r="AL50">
        <f t="shared" si="40"/>
        <v>-1947.0994458992991</v>
      </c>
      <c r="AN50">
        <f t="shared" si="41"/>
        <v>0</v>
      </c>
      <c r="AO50">
        <f t="shared" si="42"/>
        <v>0</v>
      </c>
      <c r="AP50">
        <f t="shared" si="43"/>
        <v>-5.5551125160834799E-19</v>
      </c>
      <c r="AQ50">
        <f t="shared" si="44"/>
        <v>-6.9004207374131065E-13</v>
      </c>
      <c r="AR50">
        <f t="shared" si="45"/>
        <v>-6.9004262925256224E-13</v>
      </c>
      <c r="AS50">
        <f t="shared" si="46"/>
        <v>-14.644514815724621</v>
      </c>
      <c r="AT50">
        <f t="shared" si="47"/>
        <v>-9.5677496796067967</v>
      </c>
      <c r="AU50">
        <f t="shared" si="48"/>
        <v>-24.212264495332111</v>
      </c>
      <c r="AW50">
        <v>47</v>
      </c>
      <c r="AX50">
        <f>IF(Z50&gt;0, (R50*SUMPRODUCT(K50:$K$98, X50:$X$98)-K50*$AZ$3)/Z50, 0)</f>
        <v>-2.7460655187235669E+21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0.88195855000000001</v>
      </c>
      <c r="Q51" s="5">
        <f t="shared" si="60"/>
        <v>12.5</v>
      </c>
      <c r="R51">
        <f t="shared" si="31"/>
        <v>2000000</v>
      </c>
      <c r="S51">
        <f t="shared" si="32"/>
        <v>-2.2693551531806014E+22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-9814.0093039276708</v>
      </c>
      <c r="AC51">
        <f t="shared" si="33"/>
        <v>-8762.5083070782766</v>
      </c>
      <c r="AE51">
        <f t="shared" si="34"/>
        <v>0</v>
      </c>
      <c r="AF51">
        <f t="shared" si="35"/>
        <v>0</v>
      </c>
      <c r="AG51">
        <f t="shared" si="36"/>
        <v>-4.8265408649221536E-18</v>
      </c>
      <c r="AH51">
        <f t="shared" si="37"/>
        <v>-6.3039642400097239E-12</v>
      </c>
      <c r="AI51">
        <f t="shared" si="38"/>
        <v>-6.3039690665505889E-12</v>
      </c>
      <c r="AJ51">
        <f t="shared" si="39"/>
        <v>-1051.5009968493941</v>
      </c>
      <c r="AK51">
        <f t="shared" si="61"/>
        <v>-686.98065127493703</v>
      </c>
      <c r="AL51">
        <f t="shared" si="40"/>
        <v>-1738.4816481243374</v>
      </c>
      <c r="AN51">
        <f t="shared" si="41"/>
        <v>0</v>
      </c>
      <c r="AO51">
        <f t="shared" si="42"/>
        <v>0</v>
      </c>
      <c r="AP51">
        <f t="shared" si="43"/>
        <v>-5.3587715281322061E-20</v>
      </c>
      <c r="AQ51">
        <f t="shared" si="44"/>
        <v>-6.9991128282454827E-14</v>
      </c>
      <c r="AR51">
        <f t="shared" si="45"/>
        <v>-6.9991181870170107E-14</v>
      </c>
      <c r="AS51">
        <f t="shared" si="46"/>
        <v>-11.674517550800946</v>
      </c>
      <c r="AT51">
        <f t="shared" si="47"/>
        <v>-7.6273514665232796</v>
      </c>
      <c r="AU51">
        <f t="shared" si="48"/>
        <v>-19.301869017324297</v>
      </c>
      <c r="AW51">
        <v>48</v>
      </c>
      <c r="AX51">
        <f>IF(Z51&gt;0, (R51*SUMPRODUCT(K51:$K$98, X51:$X$98)-K51*$AZ$3)/Z51, 0)</f>
        <v>-2.2693551531806014E+22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0.88700226900000001</v>
      </c>
      <c r="Q52" s="5">
        <f t="shared" si="60"/>
        <v>12.5</v>
      </c>
      <c r="R52">
        <f t="shared" si="31"/>
        <v>2000000</v>
      </c>
      <c r="S52">
        <f t="shared" si="32"/>
        <v>-1.9672374706943464E+23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-8762.5083070782766</v>
      </c>
      <c r="AC52">
        <f t="shared" si="33"/>
        <v>-7823.6681313198906</v>
      </c>
      <c r="AE52">
        <f t="shared" si="34"/>
        <v>0</v>
      </c>
      <c r="AF52">
        <f t="shared" si="35"/>
        <v>0</v>
      </c>
      <c r="AG52">
        <f t="shared" si="36"/>
        <v>-4.9712275766575903E-19</v>
      </c>
      <c r="AH52">
        <f t="shared" si="37"/>
        <v>-6.8498443177714771E-13</v>
      </c>
      <c r="AI52">
        <f t="shared" si="38"/>
        <v>-6.8498492889990536E-13</v>
      </c>
      <c r="AJ52">
        <f t="shared" si="39"/>
        <v>-938.84017575838607</v>
      </c>
      <c r="AK52">
        <f t="shared" si="61"/>
        <v>-613.37558149547942</v>
      </c>
      <c r="AL52">
        <f t="shared" si="40"/>
        <v>-1552.2157572538663</v>
      </c>
      <c r="AN52">
        <f t="shared" si="41"/>
        <v>0</v>
      </c>
      <c r="AO52">
        <f t="shared" si="42"/>
        <v>0</v>
      </c>
      <c r="AP52">
        <f t="shared" si="43"/>
        <v>-4.9280473959376746E-21</v>
      </c>
      <c r="AQ52">
        <f t="shared" si="44"/>
        <v>-6.7903464350083779E-15</v>
      </c>
      <c r="AR52">
        <f t="shared" si="45"/>
        <v>-6.7903513630557735E-15</v>
      </c>
      <c r="AS52">
        <f t="shared" si="46"/>
        <v>-9.306853914860433</v>
      </c>
      <c r="AT52">
        <f t="shared" si="47"/>
        <v>-6.080477891042154</v>
      </c>
      <c r="AU52">
        <f t="shared" si="48"/>
        <v>-15.387331805902594</v>
      </c>
      <c r="AW52">
        <v>49</v>
      </c>
      <c r="AX52">
        <f>IF(Z52&gt;0, (R52*SUMPRODUCT(K52:$K$98, X52:$X$98)-K52*$AZ$3)/Z52, 0)</f>
        <v>-1.9672374706943464E+23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0.89213428500000003</v>
      </c>
      <c r="Q53" s="5">
        <f t="shared" si="60"/>
        <v>12.5</v>
      </c>
      <c r="R53">
        <f t="shared" si="31"/>
        <v>2000000</v>
      </c>
      <c r="S53">
        <f t="shared" si="32"/>
        <v>-1.794767480527442E+24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-7823.6681313198906</v>
      </c>
      <c r="AC53">
        <f t="shared" si="33"/>
        <v>-6985.417974392758</v>
      </c>
      <c r="AE53">
        <f t="shared" si="34"/>
        <v>0</v>
      </c>
      <c r="AF53">
        <f t="shared" si="35"/>
        <v>0</v>
      </c>
      <c r="AG53">
        <f t="shared" si="36"/>
        <v>-4.8651274121731216E-20</v>
      </c>
      <c r="AH53">
        <f t="shared" si="37"/>
        <v>-7.096004095477923E-14</v>
      </c>
      <c r="AI53">
        <f t="shared" si="38"/>
        <v>-7.0960089606053357E-14</v>
      </c>
      <c r="AJ53">
        <f t="shared" si="39"/>
        <v>-838.25015692713259</v>
      </c>
      <c r="AK53">
        <f t="shared" si="61"/>
        <v>-547.6567691923924</v>
      </c>
      <c r="AL53">
        <f t="shared" si="40"/>
        <v>-1385.906926119525</v>
      </c>
      <c r="AN53">
        <f t="shared" si="41"/>
        <v>0</v>
      </c>
      <c r="AO53">
        <f t="shared" si="42"/>
        <v>0</v>
      </c>
      <c r="AP53">
        <f t="shared" si="43"/>
        <v>-4.3061328746190033E-22</v>
      </c>
      <c r="AQ53">
        <f t="shared" si="44"/>
        <v>-6.2806857714585266E-16</v>
      </c>
      <c r="AR53">
        <f t="shared" si="45"/>
        <v>-6.2806900775914017E-16</v>
      </c>
      <c r="AS53">
        <f t="shared" si="46"/>
        <v>-7.4193669601885004</v>
      </c>
      <c r="AT53">
        <f t="shared" si="47"/>
        <v>-4.8473197473231453</v>
      </c>
      <c r="AU53">
        <f t="shared" si="48"/>
        <v>-12.266686707511646</v>
      </c>
      <c r="AW53">
        <v>50</v>
      </c>
      <c r="AX53">
        <f>IF(Z53&gt;0, (R53*SUMPRODUCT(K53:$K$98, X53:$X$98)-K53*$AZ$3)/Z53, 0)</f>
        <v>-1.794767480527442E+24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0.89732143600000003</v>
      </c>
      <c r="Q54" s="5">
        <f t="shared" si="60"/>
        <v>12.5</v>
      </c>
      <c r="R54">
        <f t="shared" si="31"/>
        <v>2000000</v>
      </c>
      <c r="S54">
        <f t="shared" si="32"/>
        <v>-1.7290632219513514E+25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-6985.417974392758</v>
      </c>
      <c r="AC54">
        <f t="shared" si="33"/>
        <v>-6236.9803342792484</v>
      </c>
      <c r="AE54">
        <f t="shared" si="34"/>
        <v>0</v>
      </c>
      <c r="AF54">
        <f t="shared" si="35"/>
        <v>0</v>
      </c>
      <c r="AG54">
        <f t="shared" si="36"/>
        <v>-4.5089302223724088E-21</v>
      </c>
      <c r="AH54">
        <f t="shared" si="37"/>
        <v>-6.9849329853026393E-15</v>
      </c>
      <c r="AI54">
        <f t="shared" si="38"/>
        <v>-6.9849374942328619E-15</v>
      </c>
      <c r="AJ54">
        <f t="shared" si="39"/>
        <v>-748.43764011350959</v>
      </c>
      <c r="AK54">
        <f t="shared" si="61"/>
        <v>-488.9792582074931</v>
      </c>
      <c r="AL54">
        <f t="shared" si="40"/>
        <v>-1237.4168983210027</v>
      </c>
      <c r="AN54">
        <f t="shared" si="41"/>
        <v>0</v>
      </c>
      <c r="AO54">
        <f t="shared" si="42"/>
        <v>0</v>
      </c>
      <c r="AP54">
        <f t="shared" si="43"/>
        <v>-3.5632697429721528E-23</v>
      </c>
      <c r="AQ54">
        <f t="shared" si="44"/>
        <v>-5.5199790495141887E-17</v>
      </c>
      <c r="AR54">
        <f t="shared" si="45"/>
        <v>-5.5199826127839314E-17</v>
      </c>
      <c r="AS54">
        <f t="shared" si="46"/>
        <v>-5.9146739159665849</v>
      </c>
      <c r="AT54">
        <f t="shared" si="47"/>
        <v>-3.8642536250981703</v>
      </c>
      <c r="AU54">
        <f t="shared" si="48"/>
        <v>-9.7789275410647551</v>
      </c>
      <c r="AW54">
        <v>51</v>
      </c>
      <c r="AX54">
        <f>IF(Z54&gt;0, (R54*SUMPRODUCT(K54:$K$98, X54:$X$98)-K54*$AZ$3)/Z54, 0)</f>
        <v>-1.7290632219513514E+25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0.90253096600000005</v>
      </c>
      <c r="Q55" s="5">
        <f t="shared" si="60"/>
        <v>12.5</v>
      </c>
      <c r="R55">
        <f t="shared" si="31"/>
        <v>2000000</v>
      </c>
      <c r="S55">
        <f t="shared" si="32"/>
        <v>-1.7649748460361984E+26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-6236.9803342792484</v>
      </c>
      <c r="AC55">
        <f t="shared" si="33"/>
        <v>-5568.7324413207562</v>
      </c>
      <c r="AE55">
        <f t="shared" si="34"/>
        <v>0</v>
      </c>
      <c r="AF55">
        <f t="shared" si="35"/>
        <v>0</v>
      </c>
      <c r="AG55">
        <f t="shared" si="36"/>
        <v>-3.943917709243196E-22</v>
      </c>
      <c r="AH55">
        <f t="shared" si="37"/>
        <v>-6.5111186387589836E-16</v>
      </c>
      <c r="AI55">
        <f t="shared" si="38"/>
        <v>-6.5111225826766927E-16</v>
      </c>
      <c r="AJ55">
        <f t="shared" si="39"/>
        <v>-668.24789295849223</v>
      </c>
      <c r="AK55">
        <f t="shared" si="61"/>
        <v>-436.58862339954743</v>
      </c>
      <c r="AL55">
        <f t="shared" si="40"/>
        <v>-1104.8365163580397</v>
      </c>
      <c r="AN55">
        <f t="shared" si="41"/>
        <v>0</v>
      </c>
      <c r="AO55">
        <f t="shared" si="42"/>
        <v>0</v>
      </c>
      <c r="AP55">
        <f t="shared" si="43"/>
        <v>-2.7828193062428778E-24</v>
      </c>
      <c r="AQ55">
        <f t="shared" si="44"/>
        <v>-4.5942304046331834E-18</v>
      </c>
      <c r="AR55">
        <f t="shared" si="45"/>
        <v>-4.5942331874524893E-18</v>
      </c>
      <c r="AS55">
        <f t="shared" si="46"/>
        <v>-4.7151418335192901</v>
      </c>
      <c r="AT55">
        <f t="shared" si="47"/>
        <v>-3.080559331232597</v>
      </c>
      <c r="AU55">
        <f t="shared" si="48"/>
        <v>-7.7957011647518879</v>
      </c>
      <c r="AW55">
        <v>52</v>
      </c>
      <c r="AX55">
        <f>IF(Z55&gt;0, (R55*SUMPRODUCT(K55:$K$98, X55:$X$98)-K55*$AZ$3)/Z55, 0)</f>
        <v>-1.7649748460361984E+26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0.90776816500000002</v>
      </c>
      <c r="Q56" s="5">
        <f t="shared" si="60"/>
        <v>12.5</v>
      </c>
      <c r="R56">
        <f t="shared" si="31"/>
        <v>2000000</v>
      </c>
      <c r="S56">
        <f t="shared" si="32"/>
        <v>-1.9163750854478745E+27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-5568.7324413207562</v>
      </c>
      <c r="AC56">
        <f t="shared" si="33"/>
        <v>-4972.0825368935321</v>
      </c>
      <c r="AE56">
        <f t="shared" si="34"/>
        <v>0</v>
      </c>
      <c r="AF56">
        <f t="shared" si="35"/>
        <v>0</v>
      </c>
      <c r="AG56">
        <f t="shared" si="36"/>
        <v>-3.2431559032006454E-23</v>
      </c>
      <c r="AH56">
        <f t="shared" si="37"/>
        <v>-5.7282607069291193E-17</v>
      </c>
      <c r="AI56">
        <f t="shared" si="38"/>
        <v>-5.7282639500850218E-17</v>
      </c>
      <c r="AJ56">
        <f t="shared" si="39"/>
        <v>-596.6499044272241</v>
      </c>
      <c r="AK56">
        <f t="shared" si="61"/>
        <v>-389.81127089245297</v>
      </c>
      <c r="AL56">
        <f t="shared" si="40"/>
        <v>-986.46117531967707</v>
      </c>
      <c r="AN56">
        <f t="shared" si="41"/>
        <v>0</v>
      </c>
      <c r="AO56">
        <f t="shared" si="42"/>
        <v>0</v>
      </c>
      <c r="AP56">
        <f t="shared" si="43"/>
        <v>-2.0431815895158824E-25</v>
      </c>
      <c r="AQ56">
        <f t="shared" si="44"/>
        <v>-3.6087925359352428E-19</v>
      </c>
      <c r="AR56">
        <f t="shared" si="45"/>
        <v>-3.608794579116832E-19</v>
      </c>
      <c r="AS56">
        <f t="shared" si="46"/>
        <v>-3.7588822014662635</v>
      </c>
      <c r="AT56">
        <f t="shared" si="47"/>
        <v>-2.4558030382912914</v>
      </c>
      <c r="AU56">
        <f t="shared" si="48"/>
        <v>-6.2146852397575554</v>
      </c>
      <c r="AW56">
        <v>53</v>
      </c>
      <c r="AX56">
        <f>IF(Z56&gt;0, (R56*SUMPRODUCT(K56:$K$98, X56:$X$98)-K56*$AZ$3)/Z56, 0)</f>
        <v>-1.9163750854478745E+27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0.91304259499999996</v>
      </c>
      <c r="Q57" s="5">
        <f t="shared" si="60"/>
        <v>12.5</v>
      </c>
      <c r="R57">
        <f t="shared" si="31"/>
        <v>2000000</v>
      </c>
      <c r="S57">
        <f t="shared" si="32"/>
        <v>-2.2233717254832081E+28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-4972.0825368935321</v>
      </c>
      <c r="AC57">
        <f t="shared" si="33"/>
        <v>-4439.359407940653</v>
      </c>
      <c r="AE57">
        <f t="shared" si="34"/>
        <v>0</v>
      </c>
      <c r="AF57">
        <f t="shared" si="35"/>
        <v>0</v>
      </c>
      <c r="AG57">
        <f t="shared" si="36"/>
        <v>-2.4958486232075302E-24</v>
      </c>
      <c r="AH57">
        <f t="shared" si="37"/>
        <v>-4.7378231709566174E-18</v>
      </c>
      <c r="AI57">
        <f t="shared" si="38"/>
        <v>-4.7378256668052403E-18</v>
      </c>
      <c r="AJ57">
        <f t="shared" si="39"/>
        <v>-532.72312895287905</v>
      </c>
      <c r="AK57">
        <f t="shared" si="61"/>
        <v>-348.04577758254726</v>
      </c>
      <c r="AL57">
        <f t="shared" si="40"/>
        <v>-880.76890653542637</v>
      </c>
      <c r="AN57">
        <f t="shared" si="41"/>
        <v>0</v>
      </c>
      <c r="AO57">
        <f t="shared" si="42"/>
        <v>0</v>
      </c>
      <c r="AP57">
        <f t="shared" si="43"/>
        <v>-1.4039102952939071E-26</v>
      </c>
      <c r="AQ57">
        <f t="shared" si="44"/>
        <v>-2.6650168864968652E-20</v>
      </c>
      <c r="AR57">
        <f t="shared" si="45"/>
        <v>-2.6650182904071605E-20</v>
      </c>
      <c r="AS57">
        <f t="shared" si="46"/>
        <v>-2.9965578774444084</v>
      </c>
      <c r="AT57">
        <f t="shared" si="47"/>
        <v>-1.9577511465970114</v>
      </c>
      <c r="AU57">
        <f t="shared" si="48"/>
        <v>-4.9543090240414198</v>
      </c>
      <c r="AW57">
        <v>54</v>
      </c>
      <c r="AX57">
        <f>IF(Z57&gt;0, (R57*SUMPRODUCT(K57:$K$98, X57:$X$98)-K57*$AZ$3)/Z57, 0)</f>
        <v>-2.2233717254832081E+28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0.91832435000000001</v>
      </c>
      <c r="Q58" s="5">
        <f t="shared" si="60"/>
        <v>12.5</v>
      </c>
      <c r="R58">
        <f t="shared" si="31"/>
        <v>2000000</v>
      </c>
      <c r="S58">
        <f t="shared" si="32"/>
        <v>-2.7696342151404198E+29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-4439.359407940653</v>
      </c>
      <c r="AC58">
        <f t="shared" si="33"/>
        <v>-3963.713757089869</v>
      </c>
      <c r="AE58">
        <f t="shared" si="34"/>
        <v>0</v>
      </c>
      <c r="AF58">
        <f t="shared" si="35"/>
        <v>0</v>
      </c>
      <c r="AG58">
        <f t="shared" si="36"/>
        <v>-1.7889157237000472E-25</v>
      </c>
      <c r="AH58">
        <f t="shared" si="37"/>
        <v>-3.6671977033687206E-19</v>
      </c>
      <c r="AI58">
        <f t="shared" si="38"/>
        <v>-3.6671994922844443E-19</v>
      </c>
      <c r="AJ58">
        <f t="shared" si="39"/>
        <v>-475.64565085078402</v>
      </c>
      <c r="AK58">
        <f t="shared" si="61"/>
        <v>-310.75515855584575</v>
      </c>
      <c r="AL58">
        <f t="shared" si="40"/>
        <v>-786.40080940662983</v>
      </c>
      <c r="AN58">
        <f t="shared" si="41"/>
        <v>0</v>
      </c>
      <c r="AO58">
        <f t="shared" si="42"/>
        <v>0</v>
      </c>
      <c r="AP58">
        <f t="shared" si="43"/>
        <v>-8.9844806211502398E-28</v>
      </c>
      <c r="AQ58">
        <f t="shared" si="44"/>
        <v>-1.8417785848344078E-21</v>
      </c>
      <c r="AR58">
        <f t="shared" si="45"/>
        <v>-1.8417794832824699E-21</v>
      </c>
      <c r="AS58">
        <f t="shared" si="46"/>
        <v>-2.3888375936259592</v>
      </c>
      <c r="AT58">
        <f t="shared" si="47"/>
        <v>-1.5607072278356275</v>
      </c>
      <c r="AU58">
        <f t="shared" si="48"/>
        <v>-3.9495448214615871</v>
      </c>
      <c r="AW58">
        <v>55</v>
      </c>
      <c r="AX58">
        <f>IF(Z58&gt;0, (R58*SUMPRODUCT(K58:$K$98, X58:$X$98)-K58*$AZ$3)/Z58, 0)</f>
        <v>-2.7696342151404198E+29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0.92358270799999997</v>
      </c>
      <c r="Q59" s="5">
        <f t="shared" si="60"/>
        <v>12.5</v>
      </c>
      <c r="R59">
        <f t="shared" si="31"/>
        <v>2000000</v>
      </c>
      <c r="S59">
        <f t="shared" si="32"/>
        <v>-3.7232588345963561E+30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-3963.713757089869</v>
      </c>
      <c r="AC59">
        <f t="shared" si="33"/>
        <v>-3539.0301402588111</v>
      </c>
      <c r="AE59">
        <f t="shared" si="34"/>
        <v>0</v>
      </c>
      <c r="AF59">
        <f t="shared" si="35"/>
        <v>0</v>
      </c>
      <c r="AG59">
        <f t="shared" si="36"/>
        <v>-1.1881493798437742E-26</v>
      </c>
      <c r="AH59">
        <f t="shared" si="37"/>
        <v>-2.6435386055658707E-20</v>
      </c>
      <c r="AI59">
        <f t="shared" si="38"/>
        <v>-2.6435397937152505E-20</v>
      </c>
      <c r="AJ59">
        <f t="shared" si="39"/>
        <v>-424.68361683105786</v>
      </c>
      <c r="AK59">
        <f t="shared" si="61"/>
        <v>-277.45996299629087</v>
      </c>
      <c r="AL59">
        <f t="shared" si="40"/>
        <v>-702.14357982734873</v>
      </c>
      <c r="AN59">
        <f t="shared" si="41"/>
        <v>0</v>
      </c>
      <c r="AO59">
        <f t="shared" si="42"/>
        <v>0</v>
      </c>
      <c r="AP59">
        <f t="shared" si="43"/>
        <v>-5.3279006507435453E-29</v>
      </c>
      <c r="AQ59">
        <f t="shared" si="44"/>
        <v>-1.1854158488650656E-22</v>
      </c>
      <c r="AR59">
        <f t="shared" si="45"/>
        <v>-1.1854163816551307E-22</v>
      </c>
      <c r="AS59">
        <f t="shared" si="46"/>
        <v>-1.90436670410233</v>
      </c>
      <c r="AT59">
        <f t="shared" si="47"/>
        <v>-1.2441862466801878</v>
      </c>
      <c r="AU59">
        <f t="shared" si="48"/>
        <v>-3.1485529507825181</v>
      </c>
      <c r="AW59">
        <v>56</v>
      </c>
      <c r="AX59">
        <f>IF(Z59&gt;0, (R59*SUMPRODUCT(K59:$K$98, X59:$X$98)-K59*$AZ$3)/Z59, 0)</f>
        <v>-3.7232588345963561E+30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0.92968762000000005</v>
      </c>
      <c r="Q60" s="5">
        <f t="shared" si="60"/>
        <v>12.5</v>
      </c>
      <c r="R60">
        <f t="shared" si="31"/>
        <v>2000000</v>
      </c>
      <c r="S60">
        <f t="shared" si="32"/>
        <v>-5.5118671244200942E+31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-3539.0301402588111</v>
      </c>
      <c r="AC60">
        <f t="shared" si="33"/>
        <v>-3159.848339516795</v>
      </c>
      <c r="AE60">
        <f t="shared" si="34"/>
        <v>0</v>
      </c>
      <c r="AF60">
        <f t="shared" si="35"/>
        <v>0</v>
      </c>
      <c r="AG60">
        <f t="shared" si="36"/>
        <v>-7.1660116893901999E-28</v>
      </c>
      <c r="AH60">
        <f t="shared" si="37"/>
        <v>-1.767372430642295E-21</v>
      </c>
      <c r="AI60">
        <f t="shared" si="38"/>
        <v>-1.7673731472434639E-21</v>
      </c>
      <c r="AJ60">
        <f t="shared" si="39"/>
        <v>-379.18180074201609</v>
      </c>
      <c r="AK60">
        <f t="shared" si="61"/>
        <v>-247.73210981811681</v>
      </c>
      <c r="AL60">
        <f t="shared" si="40"/>
        <v>-626.91391056013288</v>
      </c>
      <c r="AN60">
        <f t="shared" si="41"/>
        <v>0</v>
      </c>
      <c r="AO60">
        <f t="shared" si="42"/>
        <v>0</v>
      </c>
      <c r="AP60">
        <f t="shared" si="43"/>
        <v>-2.8690925772311764E-30</v>
      </c>
      <c r="AQ60">
        <f t="shared" si="44"/>
        <v>-7.0761189651231688E-24</v>
      </c>
      <c r="AR60">
        <f t="shared" si="45"/>
        <v>-7.0761218342157458E-24</v>
      </c>
      <c r="AS60">
        <f t="shared" si="46"/>
        <v>-1.5181494771223938</v>
      </c>
      <c r="AT60">
        <f t="shared" si="47"/>
        <v>-0.99185765838662909</v>
      </c>
      <c r="AU60">
        <f t="shared" si="48"/>
        <v>-2.510007135509023</v>
      </c>
      <c r="AW60">
        <v>57</v>
      </c>
      <c r="AX60">
        <f>IF(Z60&gt;0, (R60*SUMPRODUCT(K60:$K$98, X60:$X$98)-K60*$AZ$3)/Z60, 0)</f>
        <v>-5.5118671244200942E+31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0.93575936900000001</v>
      </c>
      <c r="Q61" s="5">
        <f t="shared" si="60"/>
        <v>12.5</v>
      </c>
      <c r="R61">
        <f t="shared" si="31"/>
        <v>2000000</v>
      </c>
      <c r="S61">
        <f t="shared" si="32"/>
        <v>-9.0731059756991778E+32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-3159.848339516795</v>
      </c>
      <c r="AC61">
        <f t="shared" si="33"/>
        <v>-2821.293160282853</v>
      </c>
      <c r="AE61">
        <f t="shared" si="34"/>
        <v>0</v>
      </c>
      <c r="AF61">
        <f t="shared" si="35"/>
        <v>0</v>
      </c>
      <c r="AG61">
        <f t="shared" si="36"/>
        <v>-3.8868899578590049E-29</v>
      </c>
      <c r="AH61">
        <f t="shared" si="37"/>
        <v>-1.0729060122736635E-22</v>
      </c>
      <c r="AI61">
        <f t="shared" si="38"/>
        <v>-1.0729064009626594E-22</v>
      </c>
      <c r="AJ61">
        <f t="shared" si="39"/>
        <v>-338.555179233942</v>
      </c>
      <c r="AK61">
        <f t="shared" si="61"/>
        <v>-221.18938376617567</v>
      </c>
      <c r="AL61">
        <f t="shared" si="40"/>
        <v>-559.74456300011764</v>
      </c>
      <c r="AN61">
        <f t="shared" si="41"/>
        <v>0</v>
      </c>
      <c r="AO61">
        <f t="shared" si="42"/>
        <v>0</v>
      </c>
      <c r="AP61">
        <f t="shared" si="43"/>
        <v>-1.3894767123788861E-31</v>
      </c>
      <c r="AQ61">
        <f t="shared" si="44"/>
        <v>-3.835400370960613E-25</v>
      </c>
      <c r="AR61">
        <f t="shared" si="45"/>
        <v>-3.8354017604373256E-25</v>
      </c>
      <c r="AS61">
        <f t="shared" si="46"/>
        <v>-1.2102594683692518</v>
      </c>
      <c r="AT61">
        <f t="shared" si="47"/>
        <v>-0.79070285266791196</v>
      </c>
      <c r="AU61">
        <f t="shared" si="48"/>
        <v>-2.0009623210371639</v>
      </c>
      <c r="AW61">
        <v>58</v>
      </c>
      <c r="AX61">
        <f>IF(Z61&gt;0, (R61*SUMPRODUCT(K61:$K$98, X61:$X$98)-K61*$AZ$3)/Z61, 0)</f>
        <v>-9.0731059756991778E+32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0.94179042899999998</v>
      </c>
      <c r="Q62" s="5">
        <f t="shared" si="60"/>
        <v>12.5</v>
      </c>
      <c r="R62">
        <f t="shared" si="31"/>
        <v>2000000</v>
      </c>
      <c r="S62">
        <f t="shared" si="32"/>
        <v>-1.6803691280104603E+34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-2821.293160282853</v>
      </c>
      <c r="AC62">
        <f t="shared" si="33"/>
        <v>-2519.0117502525472</v>
      </c>
      <c r="AE62">
        <f t="shared" si="34"/>
        <v>0</v>
      </c>
      <c r="AF62">
        <f t="shared" si="35"/>
        <v>0</v>
      </c>
      <c r="AG62">
        <f t="shared" si="36"/>
        <v>-1.873852973925907E-30</v>
      </c>
      <c r="AH62">
        <f t="shared" si="37"/>
        <v>-5.8570172174205181E-24</v>
      </c>
      <c r="AI62">
        <f t="shared" si="38"/>
        <v>-5.8570190912734921E-24</v>
      </c>
      <c r="AJ62">
        <f t="shared" si="39"/>
        <v>-302.28141003030578</v>
      </c>
      <c r="AK62">
        <f t="shared" si="61"/>
        <v>-197.49052121979972</v>
      </c>
      <c r="AL62">
        <f t="shared" si="40"/>
        <v>-499.77193125010547</v>
      </c>
      <c r="AN62">
        <f t="shared" si="41"/>
        <v>0</v>
      </c>
      <c r="AO62">
        <f t="shared" si="42"/>
        <v>0</v>
      </c>
      <c r="AP62">
        <f t="shared" si="43"/>
        <v>-5.9808996623461147E-33</v>
      </c>
      <c r="AQ62">
        <f t="shared" si="44"/>
        <v>-1.8694226700526008E-26</v>
      </c>
      <c r="AR62">
        <f t="shared" si="45"/>
        <v>-1.869423268142567E-26</v>
      </c>
      <c r="AS62">
        <f t="shared" si="46"/>
        <v>-0.96481143843212158</v>
      </c>
      <c r="AT62">
        <f t="shared" si="47"/>
        <v>-0.63034347310898597</v>
      </c>
      <c r="AU62">
        <f t="shared" si="48"/>
        <v>-1.5951549115411074</v>
      </c>
      <c r="AW62">
        <v>59</v>
      </c>
      <c r="AX62">
        <f>IF(Z62&gt;0, (R62*SUMPRODUCT(K62:$K$98, X62:$X$98)-K62*$AZ$3)/Z62, 0)</f>
        <v>-1.6803691280104603E+34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0.94777327099999997</v>
      </c>
      <c r="Q63" s="5">
        <f t="shared" si="60"/>
        <v>12.5</v>
      </c>
      <c r="R63">
        <f t="shared" si="31"/>
        <v>2000000</v>
      </c>
      <c r="S63">
        <f t="shared" si="32"/>
        <v>-3.553032910933653E+35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-2519.0117502525472</v>
      </c>
      <c r="AC63">
        <f t="shared" si="33"/>
        <v>-2249.1176341540599</v>
      </c>
      <c r="AE63">
        <f t="shared" si="34"/>
        <v>0</v>
      </c>
      <c r="AF63">
        <f t="shared" si="35"/>
        <v>0</v>
      </c>
      <c r="AG63">
        <f t="shared" si="36"/>
        <v>-7.9126681715813505E-32</v>
      </c>
      <c r="AH63">
        <f t="shared" si="37"/>
        <v>-2.841580419953335E-25</v>
      </c>
      <c r="AI63">
        <f t="shared" si="38"/>
        <v>-2.8415812112201524E-25</v>
      </c>
      <c r="AJ63">
        <f t="shared" si="39"/>
        <v>-269.8941160984873</v>
      </c>
      <c r="AK63">
        <f t="shared" si="61"/>
        <v>-176.33082251767831</v>
      </c>
      <c r="AL63">
        <f t="shared" si="40"/>
        <v>-446.22493861616562</v>
      </c>
      <c r="AN63">
        <f t="shared" si="41"/>
        <v>0</v>
      </c>
      <c r="AO63">
        <f t="shared" si="42"/>
        <v>0</v>
      </c>
      <c r="AP63">
        <f t="shared" si="43"/>
        <v>-2.2549449037328697E-34</v>
      </c>
      <c r="AQ63">
        <f t="shared" si="44"/>
        <v>-8.097909766435102E-28</v>
      </c>
      <c r="AR63">
        <f t="shared" si="45"/>
        <v>-8.0979120213800068E-28</v>
      </c>
      <c r="AS63">
        <f t="shared" si="46"/>
        <v>-0.76914177170928055</v>
      </c>
      <c r="AT63">
        <f t="shared" si="47"/>
        <v>-0.50250595751672988</v>
      </c>
      <c r="AU63">
        <f t="shared" si="48"/>
        <v>-1.2716477292260104</v>
      </c>
      <c r="AW63">
        <v>60</v>
      </c>
      <c r="AX63">
        <f>IF(Z63&gt;0, (R63*SUMPRODUCT(K63:$K$98, X63:$X$98)-K63*$AZ$3)/Z63, 0)</f>
        <v>-3.553032910933653E+35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0.95370057100000005</v>
      </c>
      <c r="Q64" s="5">
        <f t="shared" si="60"/>
        <v>12.5</v>
      </c>
      <c r="R64">
        <f t="shared" si="31"/>
        <v>2000000</v>
      </c>
      <c r="S64">
        <f t="shared" si="32"/>
        <v>-8.7393959098740307E+36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-2249.1176341540599</v>
      </c>
      <c r="AC64">
        <f t="shared" si="33"/>
        <v>-2008.1407447804106</v>
      </c>
      <c r="AE64">
        <f t="shared" si="34"/>
        <v>0</v>
      </c>
      <c r="AF64">
        <f t="shared" si="35"/>
        <v>0</v>
      </c>
      <c r="AG64">
        <f t="shared" si="36"/>
        <v>-2.8722533649487619E-33</v>
      </c>
      <c r="AH64">
        <f t="shared" si="37"/>
        <v>-1.2074105845393057E-26</v>
      </c>
      <c r="AI64">
        <f t="shared" si="38"/>
        <v>-1.2074108717646422E-26</v>
      </c>
      <c r="AJ64">
        <f t="shared" si="39"/>
        <v>-240.97688937364933</v>
      </c>
      <c r="AK64">
        <f t="shared" si="61"/>
        <v>-157.4382343907842</v>
      </c>
      <c r="AL64">
        <f t="shared" si="40"/>
        <v>-398.41512376443353</v>
      </c>
      <c r="AN64">
        <f t="shared" si="41"/>
        <v>0</v>
      </c>
      <c r="AO64">
        <f t="shared" si="42"/>
        <v>0</v>
      </c>
      <c r="AP64">
        <f t="shared" si="43"/>
        <v>-7.3083225385681148E-36</v>
      </c>
      <c r="AQ64">
        <f t="shared" si="44"/>
        <v>-3.0722032032336827E-29</v>
      </c>
      <c r="AR64">
        <f t="shared" si="45"/>
        <v>-3.0722039340659365E-29</v>
      </c>
      <c r="AS64">
        <f t="shared" si="46"/>
        <v>-0.61315511137538303</v>
      </c>
      <c r="AT64">
        <f t="shared" si="47"/>
        <v>-0.40059467276525018</v>
      </c>
      <c r="AU64">
        <f t="shared" si="48"/>
        <v>-1.0137497841406331</v>
      </c>
      <c r="AW64">
        <v>61</v>
      </c>
      <c r="AX64">
        <f>IF(Z64&gt;0, (R64*SUMPRODUCT(K64:$K$98, X64:$X$98)-K64*$AZ$3)/Z64, 0)</f>
        <v>-8.7393959098740307E+36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0.95959776100000005</v>
      </c>
      <c r="Q65" s="5">
        <f t="shared" si="60"/>
        <v>12.5</v>
      </c>
      <c r="R65">
        <f t="shared" si="31"/>
        <v>2000000</v>
      </c>
      <c r="S65">
        <f t="shared" si="32"/>
        <v>-2.5665978293202523E+38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-2008.1407447804106</v>
      </c>
      <c r="AC65">
        <f t="shared" si="33"/>
        <v>-1792.9828078396524</v>
      </c>
      <c r="AE65">
        <f t="shared" si="34"/>
        <v>0</v>
      </c>
      <c r="AF65">
        <f t="shared" si="35"/>
        <v>0</v>
      </c>
      <c r="AG65">
        <f t="shared" si="36"/>
        <v>-8.732293326972622E-35</v>
      </c>
      <c r="AH65">
        <f t="shared" si="37"/>
        <v>-4.4099326368472769E-28</v>
      </c>
      <c r="AI65">
        <f t="shared" si="38"/>
        <v>-4.4099335100766092E-28</v>
      </c>
      <c r="AJ65">
        <f t="shared" si="39"/>
        <v>-215.15793694075819</v>
      </c>
      <c r="AK65">
        <f t="shared" si="61"/>
        <v>-140.56985213462875</v>
      </c>
      <c r="AL65">
        <f t="shared" si="40"/>
        <v>-355.72778907538691</v>
      </c>
      <c r="AN65">
        <f t="shared" si="41"/>
        <v>0</v>
      </c>
      <c r="AO65">
        <f t="shared" si="42"/>
        <v>0</v>
      </c>
      <c r="AP65">
        <f t="shared" si="43"/>
        <v>-1.9838336473806599E-37</v>
      </c>
      <c r="AQ65">
        <f t="shared" si="44"/>
        <v>-1.0018642778108287E-30</v>
      </c>
      <c r="AR65">
        <f t="shared" si="45"/>
        <v>-1.0018644761941933E-30</v>
      </c>
      <c r="AS65">
        <f t="shared" si="46"/>
        <v>-0.48880350077756907</v>
      </c>
      <c r="AT65">
        <f t="shared" si="47"/>
        <v>-0.31935162050801191</v>
      </c>
      <c r="AU65">
        <f t="shared" si="48"/>
        <v>-0.80815512128558087</v>
      </c>
      <c r="AW65">
        <v>62</v>
      </c>
      <c r="AX65">
        <f>IF(Z65&gt;0, (R65*SUMPRODUCT(K65:$K$98, X65:$X$98)-K65*$AZ$3)/Z65, 0)</f>
        <v>-2.5665978293202523E+38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0.96549474700000004</v>
      </c>
      <c r="Q66" s="5">
        <f t="shared" si="60"/>
        <v>12.5</v>
      </c>
      <c r="R66">
        <f t="shared" si="31"/>
        <v>2000000</v>
      </c>
      <c r="S66">
        <f t="shared" si="32"/>
        <v>-9.3514855967829655E+39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-1792.9828078396524</v>
      </c>
      <c r="AC66">
        <f t="shared" si="33"/>
        <v>-1600.8775069996893</v>
      </c>
      <c r="AE66">
        <f t="shared" si="34"/>
        <v>0</v>
      </c>
      <c r="AF66">
        <f t="shared" si="35"/>
        <v>0</v>
      </c>
      <c r="AG66">
        <f t="shared" si="36"/>
        <v>-2.1398705724767574E-36</v>
      </c>
      <c r="AH66">
        <f t="shared" si="37"/>
        <v>-1.3489573338328351E-29</v>
      </c>
      <c r="AI66">
        <f t="shared" si="38"/>
        <v>-1.3489575478198923E-29</v>
      </c>
      <c r="AJ66">
        <f t="shared" si="39"/>
        <v>-192.10530083996309</v>
      </c>
      <c r="AK66">
        <f t="shared" si="61"/>
        <v>-125.50879654877568</v>
      </c>
      <c r="AL66">
        <f t="shared" si="40"/>
        <v>-317.61409738873874</v>
      </c>
      <c r="AN66">
        <f t="shared" si="41"/>
        <v>0</v>
      </c>
      <c r="AO66">
        <f t="shared" si="42"/>
        <v>0</v>
      </c>
      <c r="AP66">
        <f t="shared" si="43"/>
        <v>-4.3405665570514129E-39</v>
      </c>
      <c r="AQ66">
        <f t="shared" si="44"/>
        <v>-2.7362585220969668E-32</v>
      </c>
      <c r="AR66">
        <f t="shared" si="45"/>
        <v>-2.7362589561536224E-32</v>
      </c>
      <c r="AS66">
        <f t="shared" si="46"/>
        <v>-0.38967115814538428</v>
      </c>
      <c r="AT66">
        <f t="shared" si="47"/>
        <v>-0.25458515665498399</v>
      </c>
      <c r="AU66">
        <f t="shared" si="48"/>
        <v>-0.64425631480036816</v>
      </c>
      <c r="AW66">
        <v>63</v>
      </c>
      <c r="AX66">
        <f>IF(Z66&gt;0, (R66*SUMPRODUCT(K66:$K$98, X66:$X$98)-K66*$AZ$3)/Z66, 0)</f>
        <v>-9.3514855967829655E+39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0.97139193700000004</v>
      </c>
      <c r="Q67" s="5">
        <f t="shared" si="60"/>
        <v>12.5</v>
      </c>
      <c r="R67">
        <f t="shared" si="31"/>
        <v>2000000</v>
      </c>
      <c r="S67">
        <f t="shared" si="32"/>
        <v>-4.487055268145522E+41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-1600.8775069996893</v>
      </c>
      <c r="AC67">
        <f t="shared" si="33"/>
        <v>-1429.3549169640082</v>
      </c>
      <c r="AE67">
        <f t="shared" si="34"/>
        <v>0</v>
      </c>
      <c r="AF67">
        <f t="shared" si="35"/>
        <v>0</v>
      </c>
      <c r="AG67">
        <f t="shared" si="36"/>
        <v>-3.9818846424493498E-38</v>
      </c>
      <c r="AH67">
        <f t="shared" si="37"/>
        <v>-3.325844832523994E-31</v>
      </c>
      <c r="AI67">
        <f t="shared" ref="AI67:AI69" si="62">SUM(AE67:AH67)</f>
        <v>-3.3258452307124583E-31</v>
      </c>
      <c r="AJ67">
        <f t="shared" si="39"/>
        <v>-171.52259003568111</v>
      </c>
      <c r="AK67">
        <f t="shared" si="61"/>
        <v>-112.06142548997826</v>
      </c>
      <c r="AL67">
        <f t="shared" ref="AL67:AL69" si="63">SUM(AI67:AK67)</f>
        <v>-283.58401552565937</v>
      </c>
      <c r="AN67">
        <f t="shared" si="41"/>
        <v>0</v>
      </c>
      <c r="AO67">
        <f t="shared" si="42"/>
        <v>0</v>
      </c>
      <c r="AP67">
        <f t="shared" si="43"/>
        <v>-7.2115657097594318E-41</v>
      </c>
      <c r="AQ67">
        <f t="shared" si="44"/>
        <v>-6.0234162221879898E-34</v>
      </c>
      <c r="AR67">
        <f t="shared" si="45"/>
        <v>-6.0234169433445604E-34</v>
      </c>
      <c r="AS67">
        <f t="shared" si="46"/>
        <v>-0.31064346153171535</v>
      </c>
      <c r="AT67">
        <f t="shared" si="47"/>
        <v>-0.20295372820072058</v>
      </c>
      <c r="AU67">
        <f t="shared" si="48"/>
        <v>-0.51359718973243595</v>
      </c>
      <c r="AW67">
        <v>64</v>
      </c>
      <c r="AX67">
        <f>IF(Z67&gt;0, (R67*SUMPRODUCT(K67:$K$98, X67:$X$98)-K67*$AZ$3)/Z67, 0)</f>
        <v>-4.487055268145522E+41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0.97728912599999995</v>
      </c>
      <c r="Q68" s="5">
        <f t="shared" si="60"/>
        <v>12.5</v>
      </c>
      <c r="R68">
        <f t="shared" si="31"/>
        <v>2000000</v>
      </c>
      <c r="S68">
        <f t="shared" si="32"/>
        <v>-3.1518677209438636E+43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-1429.3549169640082</v>
      </c>
      <c r="AC68">
        <f t="shared" si="33"/>
        <v>-1276.2097472892929</v>
      </c>
      <c r="AE68">
        <f t="shared" si="34"/>
        <v>0</v>
      </c>
      <c r="AF68">
        <f t="shared" si="35"/>
        <v>0</v>
      </c>
      <c r="AG68">
        <f t="shared" si="36"/>
        <v>-5.0613233972709238E-40</v>
      </c>
      <c r="AH68">
        <f t="shared" si="37"/>
        <v>-6.2263240992834353E-33</v>
      </c>
      <c r="AI68">
        <f t="shared" si="62"/>
        <v>-6.2263246054157755E-33</v>
      </c>
      <c r="AJ68">
        <f t="shared" si="39"/>
        <v>-153.14516967471536</v>
      </c>
      <c r="AK68">
        <f t="shared" si="61"/>
        <v>-100.05484418748058</v>
      </c>
      <c r="AL68">
        <f t="shared" si="63"/>
        <v>-253.20001386219593</v>
      </c>
      <c r="AN68">
        <f t="shared" si="41"/>
        <v>0</v>
      </c>
      <c r="AO68">
        <f t="shared" si="42"/>
        <v>0</v>
      </c>
      <c r="AP68">
        <f t="shared" si="43"/>
        <v>-8.1844020606672865E-43</v>
      </c>
      <c r="AQ68">
        <f t="shared" si="44"/>
        <v>-1.0068263927974805E-35</v>
      </c>
      <c r="AR68">
        <f t="shared" si="45"/>
        <v>-1.0068264746415012E-35</v>
      </c>
      <c r="AS68">
        <f t="shared" si="46"/>
        <v>-0.24764306563433952</v>
      </c>
      <c r="AT68">
        <f t="shared" si="47"/>
        <v>-0.1617934695477683</v>
      </c>
      <c r="AU68">
        <f t="shared" si="48"/>
        <v>-0.40943653518210782</v>
      </c>
      <c r="AW68">
        <v>65</v>
      </c>
      <c r="AX68">
        <f>IF(Z68&gt;0, (R68*SUMPRODUCT(K68:$K$98, X68:$X$98)-K68*$AZ$3)/Z68, 0)</f>
        <v>-3.1518677209438636E+43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-1276.2097472892929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-8.098117435633478E-35</v>
      </c>
      <c r="AI69">
        <f t="shared" si="62"/>
        <v>-8.098117435633478E-35</v>
      </c>
      <c r="AJ69">
        <f t="shared" si="39"/>
        <v>-1276.2097472892929</v>
      </c>
      <c r="AK69">
        <f t="shared" si="61"/>
        <v>-89.334682310250514</v>
      </c>
      <c r="AL69">
        <f t="shared" si="63"/>
        <v>-1365.5444295995435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-1.1692002943810409E-37</v>
      </c>
      <c r="AR69">
        <f t="shared" si="45"/>
        <v>-1.1692002943810409E-37</v>
      </c>
      <c r="AS69">
        <f t="shared" si="46"/>
        <v>-1.8425823335888332</v>
      </c>
      <c r="AT69">
        <f t="shared" si="47"/>
        <v>-0.12898076335121833</v>
      </c>
      <c r="AU69">
        <f t="shared" si="48"/>
        <v>-1.9715630969400515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1137817.3074407638</v>
      </c>
      <c r="AO71" s="6">
        <f t="shared" si="70"/>
        <v>-113781.73074407638</v>
      </c>
      <c r="AP71" s="6">
        <f t="shared" si="70"/>
        <v>-173.76084820770811</v>
      </c>
      <c r="AQ71" s="6">
        <f t="shared" si="70"/>
        <v>-789222.01107674697</v>
      </c>
      <c r="AR71" s="6">
        <f t="shared" si="70"/>
        <v>234639.80477173266</v>
      </c>
      <c r="AS71" s="6">
        <f t="shared" si="70"/>
        <v>10802.961152174028</v>
      </c>
      <c r="AT71" s="6">
        <f t="shared" si="70"/>
        <v>-9126.8636092864399</v>
      </c>
      <c r="AU71" s="6">
        <f t="shared" si="70"/>
        <v>236315.90231462012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4417-573D-4A0F-9DBA-43D150191367}">
  <sheetPr codeName="Sheet97"/>
  <dimension ref="A1:J49"/>
  <sheetViews>
    <sheetView workbookViewId="0">
      <selection activeCell="G2" sqref="G2"/>
    </sheetView>
  </sheetViews>
  <sheetFormatPr defaultRowHeight="15" x14ac:dyDescent="0.25"/>
  <cols>
    <col min="6" max="6" width="9.28515625" bestFit="1" customWidth="1"/>
  </cols>
  <sheetData>
    <row r="1" spans="1:10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</row>
    <row r="2" spans="1:10" x14ac:dyDescent="0.25">
      <c r="A2" t="s">
        <v>52</v>
      </c>
      <c r="B2">
        <v>50000</v>
      </c>
      <c r="C2">
        <v>26</v>
      </c>
      <c r="D2">
        <f>'T.26.04.A'!$C$3</f>
        <v>112.29756970105116</v>
      </c>
      <c r="E2">
        <v>0.3</v>
      </c>
      <c r="F2">
        <f>'T.26.04.A (2)'!$C$11</f>
        <v>96.55346328383213</v>
      </c>
      <c r="G2">
        <v>1</v>
      </c>
      <c r="H2">
        <v>2004</v>
      </c>
      <c r="I2" t="b">
        <v>0</v>
      </c>
      <c r="J2">
        <v>2</v>
      </c>
    </row>
    <row r="3" spans="1:10" x14ac:dyDescent="0.25">
      <c r="A3" t="s">
        <v>52</v>
      </c>
      <c r="B3">
        <v>50000</v>
      </c>
      <c r="C3">
        <v>35</v>
      </c>
      <c r="D3">
        <f>'T.35.04.A'!$C$3</f>
        <v>232.41394327398726</v>
      </c>
      <c r="E3">
        <f>$E$2</f>
        <v>0.3</v>
      </c>
      <c r="F3">
        <f>'T.35.04.A (2)'!$C$11</f>
        <v>620.8909419537049</v>
      </c>
      <c r="G3">
        <f>$G$2</f>
        <v>1</v>
      </c>
      <c r="H3">
        <f>$H$2</f>
        <v>2004</v>
      </c>
      <c r="I3" t="b">
        <f>$I$2</f>
        <v>0</v>
      </c>
      <c r="J3">
        <f>$J$2</f>
        <v>2</v>
      </c>
    </row>
    <row r="4" spans="1:10" x14ac:dyDescent="0.25">
      <c r="A4" t="s">
        <v>52</v>
      </c>
      <c r="B4">
        <v>50000</v>
      </c>
      <c r="C4">
        <v>45</v>
      </c>
      <c r="D4">
        <f>'T.45.04.A'!$C$3</f>
        <v>949.12747603207356</v>
      </c>
      <c r="E4">
        <f t="shared" ref="E4:E49" si="0">$E$2</f>
        <v>0.3</v>
      </c>
      <c r="F4">
        <f>'T.45.04.A (2)'!$C$11</f>
        <v>2333.0364102892545</v>
      </c>
      <c r="G4">
        <f t="shared" ref="G4:G49" si="1">$G$2</f>
        <v>1</v>
      </c>
      <c r="H4">
        <f t="shared" ref="H4:H49" si="2">$H$2</f>
        <v>2004</v>
      </c>
      <c r="I4" t="b">
        <f t="shared" ref="I4:I49" si="3">$I$2</f>
        <v>0</v>
      </c>
      <c r="J4">
        <f t="shared" ref="J4:J49" si="4">$J$2</f>
        <v>2</v>
      </c>
    </row>
    <row r="5" spans="1:10" x14ac:dyDescent="0.25">
      <c r="A5" t="s">
        <v>52</v>
      </c>
      <c r="B5">
        <v>50000</v>
      </c>
      <c r="C5">
        <v>55</v>
      </c>
      <c r="D5">
        <f>'T.55.04.A'!$C$3</f>
        <v>3062.3517225237097</v>
      </c>
      <c r="E5">
        <f t="shared" si="0"/>
        <v>0.3</v>
      </c>
      <c r="F5">
        <f>'T.55.04.A (2)'!$C$11</f>
        <v>5699.1548382893925</v>
      </c>
      <c r="G5">
        <f t="shared" si="1"/>
        <v>1</v>
      </c>
      <c r="H5">
        <f t="shared" si="2"/>
        <v>2004</v>
      </c>
      <c r="I5" t="b">
        <f t="shared" si="3"/>
        <v>0</v>
      </c>
      <c r="J5">
        <f t="shared" si="4"/>
        <v>2</v>
      </c>
    </row>
    <row r="6" spans="1:10" x14ac:dyDescent="0.25">
      <c r="A6" t="s">
        <v>52</v>
      </c>
      <c r="B6">
        <v>100000</v>
      </c>
      <c r="C6">
        <v>26</v>
      </c>
      <c r="D6">
        <f>'T.26.04.B'!$C$3</f>
        <v>200.12275519758882</v>
      </c>
      <c r="E6">
        <f t="shared" si="0"/>
        <v>0.3</v>
      </c>
      <c r="F6">
        <f>'T.26.04.B (2)'!$C$11</f>
        <v>516.19670348170052</v>
      </c>
      <c r="G6">
        <f t="shared" si="1"/>
        <v>1</v>
      </c>
      <c r="H6">
        <f t="shared" si="2"/>
        <v>2004</v>
      </c>
      <c r="I6" t="b">
        <f t="shared" si="3"/>
        <v>0</v>
      </c>
      <c r="J6">
        <f t="shared" si="4"/>
        <v>2</v>
      </c>
    </row>
    <row r="7" spans="1:10" x14ac:dyDescent="0.25">
      <c r="A7" t="s">
        <v>52</v>
      </c>
      <c r="B7">
        <v>100000</v>
      </c>
      <c r="C7">
        <v>35</v>
      </c>
      <c r="D7">
        <f>'T.35.04.B'!$C$3</f>
        <v>511.6884718559478</v>
      </c>
      <c r="E7">
        <f t="shared" si="0"/>
        <v>0.3</v>
      </c>
      <c r="F7">
        <f>'T.35.04.B (2)'!$C$11</f>
        <v>1305.8641054208176</v>
      </c>
      <c r="G7">
        <f t="shared" si="1"/>
        <v>1</v>
      </c>
      <c r="H7">
        <f t="shared" si="2"/>
        <v>2004</v>
      </c>
      <c r="I7" t="b">
        <f t="shared" si="3"/>
        <v>0</v>
      </c>
      <c r="J7">
        <f t="shared" si="4"/>
        <v>2</v>
      </c>
    </row>
    <row r="8" spans="1:10" x14ac:dyDescent="0.25">
      <c r="A8" t="s">
        <v>52</v>
      </c>
      <c r="B8">
        <v>100000</v>
      </c>
      <c r="C8">
        <v>45</v>
      </c>
      <c r="D8">
        <f>'T.45.04.B'!$C$3</f>
        <v>1874.0543690918028</v>
      </c>
      <c r="E8">
        <f t="shared" si="0"/>
        <v>0.3</v>
      </c>
      <c r="F8">
        <f>'T.45.04.B (2)'!$C$11</f>
        <v>4606.5857204254789</v>
      </c>
      <c r="G8">
        <f t="shared" si="1"/>
        <v>1</v>
      </c>
      <c r="H8">
        <f t="shared" si="2"/>
        <v>2004</v>
      </c>
      <c r="I8" t="b">
        <f t="shared" si="3"/>
        <v>0</v>
      </c>
      <c r="J8">
        <f t="shared" si="4"/>
        <v>2</v>
      </c>
    </row>
    <row r="9" spans="1:10" x14ac:dyDescent="0.25">
      <c r="A9" t="s">
        <v>52</v>
      </c>
      <c r="B9">
        <v>100000</v>
      </c>
      <c r="C9">
        <v>55</v>
      </c>
      <c r="D9">
        <f>'T.55.04.B'!$C$3</f>
        <v>6096.7086012392319</v>
      </c>
      <c r="E9">
        <f t="shared" si="0"/>
        <v>0.3</v>
      </c>
      <c r="F9">
        <f>'T.55.04.B (2)'!$C$11</f>
        <v>11346.210190956968</v>
      </c>
      <c r="G9">
        <f t="shared" si="1"/>
        <v>1</v>
      </c>
      <c r="H9">
        <f t="shared" si="2"/>
        <v>2004</v>
      </c>
      <c r="I9" t="b">
        <f t="shared" si="3"/>
        <v>0</v>
      </c>
      <c r="J9">
        <f t="shared" si="4"/>
        <v>2</v>
      </c>
    </row>
    <row r="10" spans="1:10" x14ac:dyDescent="0.25">
      <c r="A10" t="s">
        <v>52</v>
      </c>
      <c r="B10">
        <v>250000</v>
      </c>
      <c r="C10">
        <v>26</v>
      </c>
      <c r="D10">
        <f>'T.26.04.C'!$C$3</f>
        <v>463.97444628658138</v>
      </c>
      <c r="E10">
        <f t="shared" si="0"/>
        <v>0.3</v>
      </c>
      <c r="F10">
        <f>'T.26.04.C (2)'!$C$11</f>
        <v>1196.7758460871232</v>
      </c>
      <c r="G10">
        <f t="shared" si="1"/>
        <v>1</v>
      </c>
      <c r="H10">
        <f t="shared" si="2"/>
        <v>2004</v>
      </c>
      <c r="I10" t="b">
        <f t="shared" si="3"/>
        <v>0</v>
      </c>
      <c r="J10">
        <f t="shared" si="4"/>
        <v>2</v>
      </c>
    </row>
    <row r="11" spans="1:10" x14ac:dyDescent="0.25">
      <c r="A11" t="s">
        <v>52</v>
      </c>
      <c r="B11">
        <v>250000</v>
      </c>
      <c r="C11">
        <v>35</v>
      </c>
      <c r="D11">
        <f>'T.35.04.C'!$C$3</f>
        <v>1242.7064509022412</v>
      </c>
      <c r="E11">
        <f t="shared" si="0"/>
        <v>0.3</v>
      </c>
      <c r="F11">
        <f>'T.35.04.C (2)'!$C$11</f>
        <v>3171.4721692322828</v>
      </c>
      <c r="G11">
        <f t="shared" si="1"/>
        <v>1</v>
      </c>
      <c r="H11">
        <f t="shared" si="2"/>
        <v>2004</v>
      </c>
      <c r="I11" t="b">
        <f t="shared" si="3"/>
        <v>0</v>
      </c>
      <c r="J11">
        <f t="shared" si="4"/>
        <v>2</v>
      </c>
    </row>
    <row r="12" spans="1:10" x14ac:dyDescent="0.25">
      <c r="A12" t="s">
        <v>52</v>
      </c>
      <c r="B12">
        <v>250000</v>
      </c>
      <c r="C12">
        <v>45</v>
      </c>
      <c r="D12">
        <f>'T.45.04.C'!$C$3</f>
        <v>4648.8350482709911</v>
      </c>
      <c r="E12">
        <f t="shared" si="0"/>
        <v>0.3</v>
      </c>
      <c r="F12">
        <f>'T.45.04.C (2)'!$C$11</f>
        <v>11427.23365083417</v>
      </c>
      <c r="G12">
        <f t="shared" si="1"/>
        <v>1</v>
      </c>
      <c r="H12">
        <f t="shared" si="2"/>
        <v>2004</v>
      </c>
      <c r="I12" t="b">
        <f t="shared" si="3"/>
        <v>0</v>
      </c>
      <c r="J12">
        <f t="shared" si="4"/>
        <v>2</v>
      </c>
    </row>
    <row r="13" spans="1:10" x14ac:dyDescent="0.25">
      <c r="A13" t="s">
        <v>52</v>
      </c>
      <c r="B13">
        <v>250000</v>
      </c>
      <c r="C13">
        <v>55</v>
      </c>
      <c r="D13">
        <f>'T.55.04.C'!$C$3</f>
        <v>15199.779237385799</v>
      </c>
      <c r="E13">
        <f t="shared" si="0"/>
        <v>0.3</v>
      </c>
      <c r="F13">
        <f>'T.55.04.C (2)'!$C$11</f>
        <v>28287.376248959677</v>
      </c>
      <c r="G13">
        <f t="shared" si="1"/>
        <v>1</v>
      </c>
      <c r="H13">
        <f t="shared" si="2"/>
        <v>2004</v>
      </c>
      <c r="I13" t="b">
        <f t="shared" si="3"/>
        <v>0</v>
      </c>
      <c r="J13">
        <f t="shared" si="4"/>
        <v>2</v>
      </c>
    </row>
    <row r="14" spans="1:10" x14ac:dyDescent="0.25">
      <c r="A14" t="s">
        <v>52</v>
      </c>
      <c r="B14">
        <v>500000</v>
      </c>
      <c r="C14">
        <v>26</v>
      </c>
      <c r="D14">
        <f>'T.26.04.D'!$C$3</f>
        <v>903.72726476823561</v>
      </c>
      <c r="E14">
        <f t="shared" si="0"/>
        <v>0.3</v>
      </c>
      <c r="F14">
        <f>'T.26.04.D (2)'!$C$11</f>
        <v>2331.0744170961616</v>
      </c>
      <c r="G14">
        <f t="shared" si="1"/>
        <v>1</v>
      </c>
      <c r="H14">
        <f t="shared" si="2"/>
        <v>2004</v>
      </c>
      <c r="I14" t="b">
        <f t="shared" si="3"/>
        <v>0</v>
      </c>
      <c r="J14">
        <f t="shared" si="4"/>
        <v>2</v>
      </c>
    </row>
    <row r="15" spans="1:10" x14ac:dyDescent="0.25">
      <c r="A15" t="s">
        <v>52</v>
      </c>
      <c r="B15">
        <v>500000</v>
      </c>
      <c r="C15">
        <v>35</v>
      </c>
      <c r="D15">
        <f>'T.35.04.D'!$C$3</f>
        <v>2461.0697493127304</v>
      </c>
      <c r="E15">
        <f t="shared" si="0"/>
        <v>0.3</v>
      </c>
      <c r="F15">
        <f>'T.35.04.D (2)'!$C$11</f>
        <v>6280.8189422513969</v>
      </c>
      <c r="G15">
        <f t="shared" si="1"/>
        <v>1</v>
      </c>
      <c r="H15">
        <f t="shared" si="2"/>
        <v>2004</v>
      </c>
      <c r="I15" t="b">
        <f t="shared" si="3"/>
        <v>0</v>
      </c>
      <c r="J15">
        <f t="shared" si="4"/>
        <v>2</v>
      </c>
    </row>
    <row r="16" spans="1:10" x14ac:dyDescent="0.25">
      <c r="A16" t="s">
        <v>52</v>
      </c>
      <c r="B16">
        <v>500000</v>
      </c>
      <c r="C16">
        <v>45</v>
      </c>
      <c r="D16">
        <f>'T.45.04.D'!$C$3</f>
        <v>9273.4695135696384</v>
      </c>
      <c r="E16">
        <f t="shared" si="0"/>
        <v>0.3</v>
      </c>
      <c r="F16">
        <f>'T.45.04.D (2)'!$C$11</f>
        <v>22794.980201515325</v>
      </c>
      <c r="G16">
        <f t="shared" si="1"/>
        <v>1</v>
      </c>
      <c r="H16">
        <f t="shared" si="2"/>
        <v>2004</v>
      </c>
      <c r="I16" t="b">
        <f t="shared" si="3"/>
        <v>0</v>
      </c>
      <c r="J16">
        <f t="shared" si="4"/>
        <v>2</v>
      </c>
    </row>
    <row r="17" spans="1:10" x14ac:dyDescent="0.25">
      <c r="A17" t="s">
        <v>52</v>
      </c>
      <c r="B17">
        <v>500000</v>
      </c>
      <c r="C17">
        <v>55</v>
      </c>
      <c r="D17">
        <f>'T.55.04.D'!$C$3</f>
        <v>30371.56363096341</v>
      </c>
      <c r="E17">
        <f t="shared" si="0"/>
        <v>0.3</v>
      </c>
      <c r="F17">
        <f>'T.55.04.D (2)'!$C$11</f>
        <v>56522.653012297546</v>
      </c>
      <c r="G17">
        <f t="shared" si="1"/>
        <v>1</v>
      </c>
      <c r="H17">
        <f t="shared" si="2"/>
        <v>2004</v>
      </c>
      <c r="I17" t="b">
        <f t="shared" si="3"/>
        <v>0</v>
      </c>
      <c r="J17">
        <f t="shared" si="4"/>
        <v>2</v>
      </c>
    </row>
    <row r="18" spans="1:10" x14ac:dyDescent="0.25">
      <c r="A18" t="s">
        <v>52</v>
      </c>
      <c r="B18">
        <v>1000000</v>
      </c>
      <c r="C18">
        <v>26</v>
      </c>
      <c r="D18">
        <f>'T.26.04.E'!$C$3</f>
        <v>1783.2329017315442</v>
      </c>
      <c r="E18">
        <f t="shared" si="0"/>
        <v>0.3</v>
      </c>
      <c r="F18">
        <f>'T.26.04.E (2)'!$C$11</f>
        <v>4599.6715591142356</v>
      </c>
      <c r="G18">
        <f t="shared" si="1"/>
        <v>1</v>
      </c>
      <c r="H18">
        <f t="shared" si="2"/>
        <v>2004</v>
      </c>
      <c r="I18" t="b">
        <f t="shared" si="3"/>
        <v>0</v>
      </c>
      <c r="J18">
        <f t="shared" si="4"/>
        <v>2</v>
      </c>
    </row>
    <row r="19" spans="1:10" x14ac:dyDescent="0.25">
      <c r="A19" t="s">
        <v>52</v>
      </c>
      <c r="B19">
        <v>1000000</v>
      </c>
      <c r="C19">
        <v>35</v>
      </c>
      <c r="D19">
        <f>'T.35.04.E'!$C$3</f>
        <v>4897.7963461337085</v>
      </c>
      <c r="E19">
        <f t="shared" si="0"/>
        <v>0.3</v>
      </c>
      <c r="F19">
        <f>'T.35.04.E (2)'!$C$11</f>
        <v>12499.512488289627</v>
      </c>
      <c r="G19">
        <f t="shared" si="1"/>
        <v>1</v>
      </c>
      <c r="H19">
        <f t="shared" si="2"/>
        <v>2004</v>
      </c>
      <c r="I19" t="b">
        <f t="shared" si="3"/>
        <v>0</v>
      </c>
      <c r="J19">
        <f t="shared" si="4"/>
        <v>2</v>
      </c>
    </row>
    <row r="20" spans="1:10" x14ac:dyDescent="0.25">
      <c r="A20" t="s">
        <v>52</v>
      </c>
      <c r="B20">
        <v>1000000</v>
      </c>
      <c r="C20">
        <v>45</v>
      </c>
      <c r="D20">
        <f>'T.45.04.E'!$C$3</f>
        <v>18522.738444166931</v>
      </c>
      <c r="E20">
        <f t="shared" si="0"/>
        <v>0.3</v>
      </c>
      <c r="F20">
        <f>'T.45.04.E (2)'!$C$11</f>
        <v>45530.473302877617</v>
      </c>
      <c r="G20">
        <f t="shared" si="1"/>
        <v>1</v>
      </c>
      <c r="H20">
        <f t="shared" si="2"/>
        <v>2004</v>
      </c>
      <c r="I20" t="b">
        <f t="shared" si="3"/>
        <v>0</v>
      </c>
      <c r="J20">
        <f t="shared" si="4"/>
        <v>2</v>
      </c>
    </row>
    <row r="21" spans="1:10" x14ac:dyDescent="0.25">
      <c r="A21" t="s">
        <v>52</v>
      </c>
      <c r="B21">
        <v>1000000</v>
      </c>
      <c r="C21">
        <v>55</v>
      </c>
      <c r="D21">
        <f>'T.55.04.E'!$C$3</f>
        <v>60715.132418118628</v>
      </c>
      <c r="E21">
        <f t="shared" si="0"/>
        <v>0.3</v>
      </c>
      <c r="F21">
        <f>'T.55.04.E (2)'!$C$11</f>
        <v>112993.20653897319</v>
      </c>
      <c r="G21">
        <f t="shared" si="1"/>
        <v>1</v>
      </c>
      <c r="H21">
        <f t="shared" si="2"/>
        <v>2004</v>
      </c>
      <c r="I21" t="b">
        <f t="shared" si="3"/>
        <v>0</v>
      </c>
      <c r="J21">
        <f t="shared" si="4"/>
        <v>2</v>
      </c>
    </row>
    <row r="22" spans="1:10" x14ac:dyDescent="0.25">
      <c r="A22" t="s">
        <v>52</v>
      </c>
      <c r="B22">
        <v>2000000</v>
      </c>
      <c r="C22">
        <v>26</v>
      </c>
      <c r="D22">
        <f>'T.26.04.F'!$C$3</f>
        <v>3542.2441756581611</v>
      </c>
      <c r="E22">
        <f t="shared" si="0"/>
        <v>0.3</v>
      </c>
      <c r="F22">
        <f>'T.26.04.F (2)'!$C$11</f>
        <v>9136.8658431503827</v>
      </c>
      <c r="G22">
        <f t="shared" si="1"/>
        <v>1</v>
      </c>
      <c r="H22">
        <f t="shared" si="2"/>
        <v>2004</v>
      </c>
      <c r="I22" t="b">
        <f t="shared" si="3"/>
        <v>0</v>
      </c>
      <c r="J22">
        <f t="shared" si="4"/>
        <v>2</v>
      </c>
    </row>
    <row r="23" spans="1:10" x14ac:dyDescent="0.25">
      <c r="A23" t="s">
        <v>52</v>
      </c>
      <c r="B23">
        <v>2000000</v>
      </c>
      <c r="C23">
        <v>35</v>
      </c>
      <c r="D23">
        <f>'T.35.04.F'!$C$3</f>
        <v>9771.2495397756647</v>
      </c>
      <c r="E23">
        <f t="shared" si="0"/>
        <v>0.3</v>
      </c>
      <c r="F23">
        <f>'T.35.04.F (2)'!$C$11</f>
        <v>24936.899580366065</v>
      </c>
      <c r="G23">
        <f t="shared" si="1"/>
        <v>1</v>
      </c>
      <c r="H23">
        <f t="shared" si="2"/>
        <v>2004</v>
      </c>
      <c r="I23" t="b">
        <f t="shared" si="3"/>
        <v>0</v>
      </c>
      <c r="J23">
        <f t="shared" si="4"/>
        <v>2</v>
      </c>
    </row>
    <row r="24" spans="1:10" x14ac:dyDescent="0.25">
      <c r="A24" t="s">
        <v>52</v>
      </c>
      <c r="B24">
        <v>2000000</v>
      </c>
      <c r="C24">
        <v>45</v>
      </c>
      <c r="D24">
        <f>'T.45.04.F'!$C$3</f>
        <v>37021.27630536152</v>
      </c>
      <c r="E24">
        <f t="shared" si="0"/>
        <v>0.3</v>
      </c>
      <c r="F24">
        <f>'T.45.04.F (2)'!$C$11</f>
        <v>91001.459505602252</v>
      </c>
      <c r="G24">
        <f t="shared" si="1"/>
        <v>1</v>
      </c>
      <c r="H24">
        <f t="shared" si="2"/>
        <v>2004</v>
      </c>
      <c r="I24" t="b">
        <f t="shared" si="3"/>
        <v>0</v>
      </c>
      <c r="J24">
        <f t="shared" si="4"/>
        <v>2</v>
      </c>
    </row>
    <row r="25" spans="1:10" x14ac:dyDescent="0.25">
      <c r="A25" t="s">
        <v>52</v>
      </c>
      <c r="B25">
        <v>2000000</v>
      </c>
      <c r="C25">
        <v>55</v>
      </c>
      <c r="D25">
        <f>'T.55.04.F'!$C$3</f>
        <v>121402.26999242908</v>
      </c>
      <c r="E25">
        <f t="shared" si="0"/>
        <v>0.3</v>
      </c>
      <c r="F25">
        <f>'T.55.04.F (2)'!$C$11</f>
        <v>225934.31359232473</v>
      </c>
      <c r="G25">
        <f t="shared" si="1"/>
        <v>1</v>
      </c>
      <c r="H25">
        <f t="shared" si="2"/>
        <v>2004</v>
      </c>
      <c r="I25" t="b">
        <f t="shared" si="3"/>
        <v>0</v>
      </c>
      <c r="J25">
        <f t="shared" si="4"/>
        <v>2</v>
      </c>
    </row>
    <row r="26" spans="1:10" x14ac:dyDescent="0.25">
      <c r="A26" t="s">
        <v>53</v>
      </c>
      <c r="B26">
        <v>50000</v>
      </c>
      <c r="C26">
        <v>26</v>
      </c>
      <c r="D26">
        <f>'S.26.04.A'!$C$3</f>
        <v>2791.1890322415479</v>
      </c>
      <c r="E26">
        <f t="shared" si="0"/>
        <v>0.3</v>
      </c>
      <c r="F26" s="29">
        <f>'S.26.04.A (2)'!$C$11</f>
        <v>753.6210387052181</v>
      </c>
      <c r="G26">
        <f t="shared" si="1"/>
        <v>1</v>
      </c>
      <c r="H26">
        <f t="shared" si="2"/>
        <v>2004</v>
      </c>
      <c r="I26" t="b">
        <f t="shared" si="3"/>
        <v>0</v>
      </c>
      <c r="J26">
        <f t="shared" si="4"/>
        <v>2</v>
      </c>
    </row>
    <row r="27" spans="1:10" x14ac:dyDescent="0.25">
      <c r="A27" t="s">
        <v>53</v>
      </c>
      <c r="B27">
        <v>50000</v>
      </c>
      <c r="C27">
        <v>35</v>
      </c>
      <c r="D27">
        <f>'S.35.04.A'!$C$3</f>
        <v>5865.5647997764036</v>
      </c>
      <c r="E27">
        <f t="shared" si="0"/>
        <v>0.3</v>
      </c>
      <c r="F27" s="29">
        <f>'S.35.04.A (2)'!$C$11</f>
        <v>1583.7024959396285</v>
      </c>
      <c r="G27">
        <f t="shared" si="1"/>
        <v>1</v>
      </c>
      <c r="H27">
        <f t="shared" si="2"/>
        <v>2004</v>
      </c>
      <c r="I27" t="b">
        <f t="shared" si="3"/>
        <v>0</v>
      </c>
      <c r="J27">
        <f t="shared" si="4"/>
        <v>2</v>
      </c>
    </row>
    <row r="28" spans="1:10" x14ac:dyDescent="0.25">
      <c r="A28" t="s">
        <v>53</v>
      </c>
      <c r="B28">
        <v>50000</v>
      </c>
      <c r="C28">
        <v>45</v>
      </c>
      <c r="D28">
        <f>'S.45.04.A'!$C$3</f>
        <v>12895.707861463581</v>
      </c>
      <c r="E28">
        <f t="shared" si="0"/>
        <v>0.3</v>
      </c>
      <c r="F28" s="29">
        <f>'S.45.04.A (2)'!$C$11</f>
        <v>3481.8411225951681</v>
      </c>
      <c r="G28">
        <f t="shared" si="1"/>
        <v>1</v>
      </c>
      <c r="H28">
        <f t="shared" si="2"/>
        <v>2004</v>
      </c>
      <c r="I28" t="b">
        <f t="shared" si="3"/>
        <v>0</v>
      </c>
      <c r="J28">
        <f t="shared" si="4"/>
        <v>2</v>
      </c>
    </row>
    <row r="29" spans="1:10" x14ac:dyDescent="0.25">
      <c r="A29" t="s">
        <v>53</v>
      </c>
      <c r="B29">
        <v>50000</v>
      </c>
      <c r="C29">
        <v>55</v>
      </c>
      <c r="D29">
        <f>'S.55.04.A'!$C$3</f>
        <v>22069.342985060219</v>
      </c>
      <c r="E29">
        <f t="shared" si="0"/>
        <v>0.3</v>
      </c>
      <c r="F29" s="29">
        <f>'S.55.04.A (2)'!$C$11</f>
        <v>5958.7226059662589</v>
      </c>
      <c r="G29">
        <f t="shared" si="1"/>
        <v>1</v>
      </c>
      <c r="H29">
        <f t="shared" si="2"/>
        <v>2004</v>
      </c>
      <c r="I29" t="b">
        <f t="shared" si="3"/>
        <v>0</v>
      </c>
      <c r="J29">
        <f t="shared" si="4"/>
        <v>2</v>
      </c>
    </row>
    <row r="30" spans="1:10" x14ac:dyDescent="0.25">
      <c r="A30" t="s">
        <v>53</v>
      </c>
      <c r="B30">
        <v>100000</v>
      </c>
      <c r="C30">
        <v>26</v>
      </c>
      <c r="D30">
        <f>'S.26.04.B'!$C$3</f>
        <v>5333.1187936525575</v>
      </c>
      <c r="E30">
        <f t="shared" si="0"/>
        <v>0.3</v>
      </c>
      <c r="F30" s="30">
        <f>'S.26.04.B (2)'!$C$11</f>
        <v>1439.9420742861867</v>
      </c>
      <c r="G30">
        <f t="shared" si="1"/>
        <v>1</v>
      </c>
      <c r="H30">
        <f t="shared" si="2"/>
        <v>2004</v>
      </c>
      <c r="I30" t="b">
        <f t="shared" si="3"/>
        <v>0</v>
      </c>
      <c r="J30">
        <f t="shared" si="4"/>
        <v>2</v>
      </c>
    </row>
    <row r="31" spans="1:10" x14ac:dyDescent="0.25">
      <c r="A31" t="s">
        <v>53</v>
      </c>
      <c r="B31">
        <v>100000</v>
      </c>
      <c r="C31">
        <v>35</v>
      </c>
      <c r="D31">
        <f>'S.35.04.B'!$C$3</f>
        <v>11487.879463078625</v>
      </c>
      <c r="E31">
        <f t="shared" si="0"/>
        <v>0.3</v>
      </c>
      <c r="F31" s="30">
        <f>'S.35.04.B (2)'!$C$11</f>
        <v>3101.7274550312263</v>
      </c>
      <c r="G31">
        <f t="shared" si="1"/>
        <v>1</v>
      </c>
      <c r="H31">
        <f t="shared" si="2"/>
        <v>2004</v>
      </c>
      <c r="I31" t="b">
        <f t="shared" si="3"/>
        <v>0</v>
      </c>
      <c r="J31">
        <f t="shared" si="4"/>
        <v>2</v>
      </c>
    </row>
    <row r="32" spans="1:10" x14ac:dyDescent="0.25">
      <c r="A32" t="s">
        <v>53</v>
      </c>
      <c r="B32">
        <v>100000</v>
      </c>
      <c r="C32">
        <v>45</v>
      </c>
      <c r="D32">
        <f>'S.45.04.B'!$C$3</f>
        <v>25565.735670360795</v>
      </c>
      <c r="E32">
        <f t="shared" si="0"/>
        <v>0.3</v>
      </c>
      <c r="F32" s="30">
        <f>'S.45.04.B (2)'!$C$11</f>
        <v>6902.7486309974147</v>
      </c>
      <c r="G32">
        <f t="shared" si="1"/>
        <v>1</v>
      </c>
      <c r="H32">
        <f t="shared" si="2"/>
        <v>2004</v>
      </c>
      <c r="I32" t="b">
        <f t="shared" si="3"/>
        <v>0</v>
      </c>
      <c r="J32">
        <f t="shared" si="4"/>
        <v>2</v>
      </c>
    </row>
    <row r="33" spans="1:10" x14ac:dyDescent="0.25">
      <c r="A33" t="s">
        <v>53</v>
      </c>
      <c r="B33">
        <v>100000</v>
      </c>
      <c r="C33">
        <v>55</v>
      </c>
      <c r="D33">
        <f>'S.55.04.B'!$C$3</f>
        <v>43945.618361000765</v>
      </c>
      <c r="E33">
        <f t="shared" si="0"/>
        <v>0.3</v>
      </c>
      <c r="F33" s="30">
        <f>'S.55.04.B (2)'!$C$11</f>
        <v>11865.316957470197</v>
      </c>
      <c r="G33">
        <f t="shared" si="1"/>
        <v>1</v>
      </c>
      <c r="H33">
        <f t="shared" si="2"/>
        <v>2004</v>
      </c>
      <c r="I33" t="b">
        <f t="shared" si="3"/>
        <v>0</v>
      </c>
      <c r="J33">
        <f t="shared" si="4"/>
        <v>2</v>
      </c>
    </row>
    <row r="34" spans="1:10" x14ac:dyDescent="0.25">
      <c r="A34" t="s">
        <v>53</v>
      </c>
      <c r="B34">
        <v>250000</v>
      </c>
      <c r="C34">
        <v>26</v>
      </c>
      <c r="D34">
        <f>'S.26.04.C'!$C$3</f>
        <v>12958.908077885599</v>
      </c>
      <c r="E34">
        <f t="shared" si="0"/>
        <v>0.3</v>
      </c>
      <c r="F34" s="30">
        <f>'S.26.04.C (2)'!$C$11</f>
        <v>3498.9051810291089</v>
      </c>
      <c r="G34">
        <f t="shared" si="1"/>
        <v>1</v>
      </c>
      <c r="H34">
        <f t="shared" si="2"/>
        <v>2004</v>
      </c>
      <c r="I34" t="b">
        <f t="shared" si="3"/>
        <v>0</v>
      </c>
      <c r="J34">
        <f t="shared" si="4"/>
        <v>2</v>
      </c>
    </row>
    <row r="35" spans="1:10" x14ac:dyDescent="0.25">
      <c r="A35" t="s">
        <v>53</v>
      </c>
      <c r="B35">
        <v>250000</v>
      </c>
      <c r="C35">
        <v>35</v>
      </c>
      <c r="D35">
        <f>'S.35.04.C'!$C$3</f>
        <v>28354.823452985311</v>
      </c>
      <c r="E35">
        <f t="shared" si="0"/>
        <v>0.3</v>
      </c>
      <c r="F35" s="30">
        <f>'S.35.04.C (2)'!$C$11</f>
        <v>7655.8023323060388</v>
      </c>
      <c r="G35">
        <f t="shared" si="1"/>
        <v>1</v>
      </c>
      <c r="H35">
        <f t="shared" si="2"/>
        <v>2004</v>
      </c>
      <c r="I35" t="b">
        <f t="shared" si="3"/>
        <v>0</v>
      </c>
      <c r="J35">
        <f t="shared" si="4"/>
        <v>2</v>
      </c>
    </row>
    <row r="36" spans="1:10" x14ac:dyDescent="0.25">
      <c r="A36" t="s">
        <v>53</v>
      </c>
      <c r="B36">
        <v>250000</v>
      </c>
      <c r="C36">
        <v>45</v>
      </c>
      <c r="D36">
        <f>'S.45.04.C'!$C$3</f>
        <v>63575.819097052445</v>
      </c>
      <c r="E36">
        <f t="shared" si="0"/>
        <v>0.3</v>
      </c>
      <c r="F36" s="30">
        <f>'S.45.04.C (2)'!$C$11</f>
        <v>17165.471156204185</v>
      </c>
      <c r="G36">
        <f t="shared" si="1"/>
        <v>1</v>
      </c>
      <c r="H36">
        <f t="shared" si="2"/>
        <v>2004</v>
      </c>
      <c r="I36" t="b">
        <f t="shared" si="3"/>
        <v>0</v>
      </c>
      <c r="J36">
        <f t="shared" si="4"/>
        <v>2</v>
      </c>
    </row>
    <row r="37" spans="1:10" x14ac:dyDescent="0.25">
      <c r="A37" t="s">
        <v>53</v>
      </c>
      <c r="B37">
        <v>250000</v>
      </c>
      <c r="C37">
        <v>55</v>
      </c>
      <c r="D37">
        <f>'S.55.04.C'!$C$3</f>
        <v>109574.44448882241</v>
      </c>
      <c r="E37">
        <f t="shared" si="0"/>
        <v>0.3</v>
      </c>
      <c r="F37" s="30">
        <f>'S.55.04.C (2)'!$C$11</f>
        <v>29585.100011982082</v>
      </c>
      <c r="G37">
        <f t="shared" si="1"/>
        <v>1</v>
      </c>
      <c r="H37">
        <f t="shared" si="2"/>
        <v>2004</v>
      </c>
      <c r="I37" t="b">
        <f t="shared" si="3"/>
        <v>0</v>
      </c>
      <c r="J37">
        <f t="shared" si="4"/>
        <v>2</v>
      </c>
    </row>
    <row r="38" spans="1:10" x14ac:dyDescent="0.25">
      <c r="A38" t="s">
        <v>53</v>
      </c>
      <c r="B38">
        <v>500000</v>
      </c>
      <c r="C38">
        <v>26</v>
      </c>
      <c r="D38">
        <f>'S.26.04.D'!$C$3</f>
        <v>25668.556884940666</v>
      </c>
      <c r="E38">
        <f t="shared" si="0"/>
        <v>0.3</v>
      </c>
      <c r="F38" s="30">
        <f>'S.26.04.D (2)'!$C$11</f>
        <v>6930.5103589339851</v>
      </c>
      <c r="G38">
        <f t="shared" si="1"/>
        <v>1</v>
      </c>
      <c r="H38">
        <f t="shared" si="2"/>
        <v>2004</v>
      </c>
      <c r="I38" t="b">
        <f t="shared" si="3"/>
        <v>0</v>
      </c>
      <c r="J38">
        <f t="shared" si="4"/>
        <v>2</v>
      </c>
    </row>
    <row r="39" spans="1:10" x14ac:dyDescent="0.25">
      <c r="A39" t="s">
        <v>53</v>
      </c>
      <c r="B39">
        <v>500000</v>
      </c>
      <c r="C39">
        <v>35</v>
      </c>
      <c r="D39">
        <f>'S.35.04.D'!$C$3</f>
        <v>56466.396769496445</v>
      </c>
      <c r="E39">
        <f t="shared" si="0"/>
        <v>0.3</v>
      </c>
      <c r="F39" s="30">
        <f>'S.35.04.D (2)'!$C$11</f>
        <v>15245.927127764058</v>
      </c>
      <c r="G39">
        <f t="shared" si="1"/>
        <v>1</v>
      </c>
      <c r="H39">
        <f t="shared" si="2"/>
        <v>2004</v>
      </c>
      <c r="I39" t="b">
        <f t="shared" si="3"/>
        <v>0</v>
      </c>
      <c r="J39">
        <f t="shared" si="4"/>
        <v>2</v>
      </c>
    </row>
    <row r="40" spans="1:10" x14ac:dyDescent="0.25">
      <c r="A40" t="s">
        <v>53</v>
      </c>
      <c r="B40">
        <v>500000</v>
      </c>
      <c r="C40">
        <v>45</v>
      </c>
      <c r="D40">
        <f>'S.45.04.D'!$C$3</f>
        <v>126925.95814153853</v>
      </c>
      <c r="E40">
        <f t="shared" si="0"/>
        <v>0.3</v>
      </c>
      <c r="F40" s="30">
        <f>'S.45.04.D (2)'!$C$11</f>
        <v>34270.008698215432</v>
      </c>
      <c r="G40">
        <f t="shared" si="1"/>
        <v>1</v>
      </c>
      <c r="H40">
        <f t="shared" si="2"/>
        <v>2004</v>
      </c>
      <c r="I40" t="b">
        <f t="shared" si="3"/>
        <v>0</v>
      </c>
      <c r="J40">
        <f t="shared" si="4"/>
        <v>2</v>
      </c>
    </row>
    <row r="41" spans="1:10" x14ac:dyDescent="0.25">
      <c r="A41" t="s">
        <v>53</v>
      </c>
      <c r="B41">
        <v>500000</v>
      </c>
      <c r="C41">
        <v>55</v>
      </c>
      <c r="D41">
        <f>'S.55.04.D'!$C$3</f>
        <v>218955.82136852512</v>
      </c>
      <c r="E41">
        <f t="shared" si="0"/>
        <v>0.3</v>
      </c>
      <c r="F41" s="30">
        <f>'S.55.04.D (2)'!$C$11</f>
        <v>59118.071769501796</v>
      </c>
      <c r="G41">
        <f t="shared" si="1"/>
        <v>1</v>
      </c>
      <c r="H41">
        <f t="shared" si="2"/>
        <v>2004</v>
      </c>
      <c r="I41" t="b">
        <f t="shared" si="3"/>
        <v>0</v>
      </c>
      <c r="J41">
        <f t="shared" si="4"/>
        <v>2</v>
      </c>
    </row>
    <row r="42" spans="1:10" x14ac:dyDescent="0.25">
      <c r="A42" t="s">
        <v>53</v>
      </c>
      <c r="B42">
        <v>1000000</v>
      </c>
      <c r="C42">
        <v>26</v>
      </c>
      <c r="D42">
        <f>'S.26.04.E'!$C$3</f>
        <v>51087.854499050794</v>
      </c>
      <c r="E42">
        <f t="shared" si="0"/>
        <v>0.3</v>
      </c>
      <c r="F42" s="30">
        <f>'S.26.04.E (2)'!$C$11</f>
        <v>13793.720714743731</v>
      </c>
      <c r="G42">
        <f t="shared" si="1"/>
        <v>1</v>
      </c>
      <c r="H42">
        <f t="shared" si="2"/>
        <v>2004</v>
      </c>
      <c r="I42" t="b">
        <f t="shared" si="3"/>
        <v>0</v>
      </c>
      <c r="J42">
        <f t="shared" si="4"/>
        <v>2</v>
      </c>
    </row>
    <row r="43" spans="1:10" x14ac:dyDescent="0.25">
      <c r="A43" t="s">
        <v>53</v>
      </c>
      <c r="B43">
        <v>1000000</v>
      </c>
      <c r="C43">
        <v>35</v>
      </c>
      <c r="D43">
        <f>'S.35.04.E'!$C$3</f>
        <v>112689.54340251871</v>
      </c>
      <c r="E43">
        <f t="shared" si="0"/>
        <v>0.3</v>
      </c>
      <c r="F43" s="30">
        <f>'S.35.04.E (2)'!$C$11</f>
        <v>30426.176718680101</v>
      </c>
      <c r="G43">
        <f t="shared" si="1"/>
        <v>1</v>
      </c>
      <c r="H43">
        <f t="shared" si="2"/>
        <v>2004</v>
      </c>
      <c r="I43" t="b">
        <f t="shared" si="3"/>
        <v>0</v>
      </c>
      <c r="J43">
        <f t="shared" si="4"/>
        <v>2</v>
      </c>
    </row>
    <row r="44" spans="1:10" x14ac:dyDescent="0.25">
      <c r="A44" t="s">
        <v>53</v>
      </c>
      <c r="B44">
        <v>1000000</v>
      </c>
      <c r="C44">
        <v>45</v>
      </c>
      <c r="D44">
        <f>'S.45.04.E'!$C$3</f>
        <v>253626.23623051078</v>
      </c>
      <c r="E44">
        <f t="shared" si="0"/>
        <v>0.3</v>
      </c>
      <c r="F44" s="30">
        <f>'S.45.04.E (2)'!$C$11</f>
        <v>68479.083782238042</v>
      </c>
      <c r="G44">
        <f t="shared" si="1"/>
        <v>1</v>
      </c>
      <c r="H44">
        <f t="shared" si="2"/>
        <v>2004</v>
      </c>
      <c r="I44" t="b">
        <f t="shared" si="3"/>
        <v>0</v>
      </c>
      <c r="J44">
        <f t="shared" si="4"/>
        <v>2</v>
      </c>
    </row>
    <row r="45" spans="1:10" x14ac:dyDescent="0.25">
      <c r="A45" t="s">
        <v>53</v>
      </c>
      <c r="B45">
        <v>1000000</v>
      </c>
      <c r="C45">
        <v>55</v>
      </c>
      <c r="D45">
        <f>'S.55.04.E'!$C$3</f>
        <v>437718.57512793061</v>
      </c>
      <c r="E45">
        <f t="shared" si="0"/>
        <v>0.3</v>
      </c>
      <c r="F45" s="30">
        <f>'S.55.04.E (2)'!$C$11</f>
        <v>118184.01528454132</v>
      </c>
      <c r="G45">
        <f t="shared" si="1"/>
        <v>1</v>
      </c>
      <c r="H45">
        <f t="shared" si="2"/>
        <v>2004</v>
      </c>
      <c r="I45" t="b">
        <f t="shared" si="3"/>
        <v>0</v>
      </c>
      <c r="J45">
        <f t="shared" si="4"/>
        <v>2</v>
      </c>
    </row>
    <row r="46" spans="1:10" x14ac:dyDescent="0.25">
      <c r="A46" t="s">
        <v>53</v>
      </c>
      <c r="B46">
        <v>2000000</v>
      </c>
      <c r="C46">
        <v>26</v>
      </c>
      <c r="D46">
        <f>'S.26.04.F'!$C$3</f>
        <v>101926.44972727109</v>
      </c>
      <c r="E46">
        <f t="shared" si="0"/>
        <v>0.3</v>
      </c>
      <c r="F46" s="30">
        <f>'S.26.04.F (2)'!$C$11</f>
        <v>27520.141426363261</v>
      </c>
      <c r="G46">
        <f t="shared" si="1"/>
        <v>1</v>
      </c>
      <c r="H46">
        <f t="shared" si="2"/>
        <v>2004</v>
      </c>
      <c r="I46" t="b">
        <f t="shared" si="3"/>
        <v>0</v>
      </c>
      <c r="J46">
        <f t="shared" si="4"/>
        <v>2</v>
      </c>
    </row>
    <row r="47" spans="1:10" x14ac:dyDescent="0.25">
      <c r="A47" t="s">
        <v>53</v>
      </c>
      <c r="B47">
        <v>2000000</v>
      </c>
      <c r="C47">
        <v>35</v>
      </c>
      <c r="D47">
        <f>'S.35.04.F'!$C$3</f>
        <v>225135.83666856316</v>
      </c>
      <c r="E47">
        <f t="shared" si="0"/>
        <v>0.3</v>
      </c>
      <c r="F47" s="30">
        <f>'S.35.04.F (2)'!$C$11</f>
        <v>60786.675900512018</v>
      </c>
      <c r="G47">
        <f t="shared" si="1"/>
        <v>1</v>
      </c>
      <c r="H47">
        <f t="shared" si="2"/>
        <v>2004</v>
      </c>
      <c r="I47" t="b">
        <f t="shared" si="3"/>
        <v>0</v>
      </c>
      <c r="J47">
        <f t="shared" si="4"/>
        <v>2</v>
      </c>
    </row>
    <row r="48" spans="1:10" x14ac:dyDescent="0.25">
      <c r="A48" t="s">
        <v>53</v>
      </c>
      <c r="B48">
        <v>2000000</v>
      </c>
      <c r="C48">
        <v>45</v>
      </c>
      <c r="D48">
        <f>'S.45.04.F'!$C$3</f>
        <v>507026.79240845505</v>
      </c>
      <c r="E48">
        <f t="shared" si="0"/>
        <v>0.3</v>
      </c>
      <c r="F48" s="30">
        <f>'S.45.04.F (2)'!$C$11</f>
        <v>136897.23395028291</v>
      </c>
      <c r="G48">
        <f t="shared" si="1"/>
        <v>1</v>
      </c>
      <c r="H48">
        <f t="shared" si="2"/>
        <v>2004</v>
      </c>
      <c r="I48" t="b">
        <f t="shared" si="3"/>
        <v>0</v>
      </c>
      <c r="J48">
        <f t="shared" si="4"/>
        <v>2</v>
      </c>
    </row>
    <row r="49" spans="1:10" x14ac:dyDescent="0.25">
      <c r="A49" t="s">
        <v>53</v>
      </c>
      <c r="B49">
        <v>2000000</v>
      </c>
      <c r="C49">
        <v>55</v>
      </c>
      <c r="D49">
        <f>'S.55.04.F'!$C$3</f>
        <v>875244.08264674142</v>
      </c>
      <c r="E49">
        <f t="shared" si="0"/>
        <v>0.3</v>
      </c>
      <c r="F49" s="30">
        <f>'S.55.04.F (2)'!$C$11</f>
        <v>236315.90231462012</v>
      </c>
      <c r="G49">
        <f t="shared" si="1"/>
        <v>1</v>
      </c>
      <c r="H49">
        <f t="shared" si="2"/>
        <v>2004</v>
      </c>
      <c r="I49" t="b">
        <f t="shared" si="3"/>
        <v>0</v>
      </c>
      <c r="J49">
        <f t="shared" si="4"/>
        <v>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CE13-BA59-4DAB-A266-2E5971789DA7}">
  <sheetPr codeName="Sheet98"/>
  <dimension ref="A1:I96"/>
  <sheetViews>
    <sheetView workbookViewId="0">
      <selection activeCell="C3" sqref="C3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9" t="s">
        <v>49</v>
      </c>
      <c r="B1" s="18" t="s">
        <v>18</v>
      </c>
    </row>
    <row r="2" spans="1:9" ht="18.75" x14ac:dyDescent="0.3">
      <c r="A2" s="13">
        <v>26</v>
      </c>
      <c r="B2" s="31">
        <v>1.221972E-3</v>
      </c>
      <c r="D2" s="28"/>
      <c r="I2" s="32"/>
    </row>
    <row r="3" spans="1:9" x14ac:dyDescent="0.25">
      <c r="A3" s="13">
        <v>27</v>
      </c>
      <c r="B3" s="31">
        <v>1.2339639999999999E-3</v>
      </c>
      <c r="D3" s="28"/>
      <c r="I3" s="8"/>
    </row>
    <row r="4" spans="1:9" x14ac:dyDescent="0.25">
      <c r="A4" s="13">
        <v>28</v>
      </c>
      <c r="B4" s="31">
        <v>1.248954E-3</v>
      </c>
      <c r="D4" s="28"/>
      <c r="I4" s="8"/>
    </row>
    <row r="5" spans="1:9" x14ac:dyDescent="0.25">
      <c r="A5" s="13">
        <v>29</v>
      </c>
      <c r="B5" s="31">
        <v>1.2649429999999999E-3</v>
      </c>
      <c r="D5" s="28"/>
    </row>
    <row r="6" spans="1:9" x14ac:dyDescent="0.25">
      <c r="A6" s="13">
        <v>30</v>
      </c>
      <c r="B6" s="31">
        <v>1.2849300000000001E-3</v>
      </c>
      <c r="D6" s="28"/>
    </row>
    <row r="7" spans="1:9" x14ac:dyDescent="0.25">
      <c r="A7" s="13">
        <v>31</v>
      </c>
      <c r="B7" s="31">
        <v>1.3159090000000001E-3</v>
      </c>
      <c r="D7" s="28"/>
    </row>
    <row r="8" spans="1:9" x14ac:dyDescent="0.25">
      <c r="A8" s="13">
        <v>32</v>
      </c>
      <c r="B8" s="31">
        <v>1.3528839999999999E-3</v>
      </c>
    </row>
    <row r="9" spans="1:9" x14ac:dyDescent="0.25">
      <c r="A9" s="13">
        <v>33</v>
      </c>
      <c r="B9" s="31">
        <v>1.38886E-3</v>
      </c>
    </row>
    <row r="10" spans="1:9" x14ac:dyDescent="0.25">
      <c r="A10" s="13">
        <v>34</v>
      </c>
      <c r="B10" s="31">
        <v>1.43483E-3</v>
      </c>
    </row>
    <row r="11" spans="1:9" x14ac:dyDescent="0.25">
      <c r="A11" s="13">
        <v>35</v>
      </c>
      <c r="B11" s="31">
        <v>1.482798E-3</v>
      </c>
    </row>
    <row r="12" spans="1:9" x14ac:dyDescent="0.25">
      <c r="A12" s="13">
        <v>36</v>
      </c>
      <c r="B12" s="31">
        <v>1.5387599999999999E-3</v>
      </c>
    </row>
    <row r="13" spans="1:9" x14ac:dyDescent="0.25">
      <c r="A13" s="13">
        <v>37</v>
      </c>
      <c r="B13" s="31">
        <v>1.6157089999999999E-3</v>
      </c>
    </row>
    <row r="14" spans="1:9" x14ac:dyDescent="0.25">
      <c r="A14" s="13">
        <v>38</v>
      </c>
      <c r="B14" s="31">
        <v>1.70465E-3</v>
      </c>
    </row>
    <row r="15" spans="1:9" x14ac:dyDescent="0.25">
      <c r="A15" s="13">
        <v>39</v>
      </c>
      <c r="B15" s="31">
        <v>1.795589E-3</v>
      </c>
    </row>
    <row r="16" spans="1:9" x14ac:dyDescent="0.25">
      <c r="A16" s="13">
        <v>40</v>
      </c>
      <c r="B16" s="31">
        <v>1.891525E-3</v>
      </c>
    </row>
    <row r="17" spans="1:2" x14ac:dyDescent="0.25">
      <c r="A17" s="13">
        <v>41</v>
      </c>
      <c r="B17" s="31">
        <v>2.0024510000000001E-3</v>
      </c>
    </row>
    <row r="18" spans="1:2" x14ac:dyDescent="0.25">
      <c r="A18" s="13">
        <v>42</v>
      </c>
      <c r="B18" s="31">
        <v>2.1123779999999998E-3</v>
      </c>
    </row>
    <row r="19" spans="1:2" x14ac:dyDescent="0.25">
      <c r="A19" s="13">
        <v>43</v>
      </c>
      <c r="B19" s="31">
        <v>2.238294E-3</v>
      </c>
    </row>
    <row r="20" spans="1:2" x14ac:dyDescent="0.25">
      <c r="A20" s="13">
        <v>44</v>
      </c>
      <c r="B20" s="31">
        <v>2.3742030000000001E-3</v>
      </c>
    </row>
    <row r="21" spans="1:2" x14ac:dyDescent="0.25">
      <c r="A21" s="13">
        <v>45</v>
      </c>
      <c r="B21" s="31">
        <v>2.5221050000000002E-3</v>
      </c>
    </row>
    <row r="22" spans="1:2" x14ac:dyDescent="0.25">
      <c r="A22" s="13">
        <v>46</v>
      </c>
      <c r="B22" s="5">
        <v>2.679E-3</v>
      </c>
    </row>
    <row r="23" spans="1:2" x14ac:dyDescent="0.25">
      <c r="A23" s="13">
        <v>47</v>
      </c>
      <c r="B23" s="5">
        <v>4.0439999999999999E-3</v>
      </c>
    </row>
    <row r="24" spans="1:2" x14ac:dyDescent="0.25">
      <c r="A24" s="13">
        <v>48</v>
      </c>
      <c r="B24" s="5">
        <v>5.607E-3</v>
      </c>
    </row>
    <row r="25" spans="1:2" x14ac:dyDescent="0.25">
      <c r="A25" s="13">
        <v>49</v>
      </c>
      <c r="B25" s="5">
        <v>7.2589999999999998E-3</v>
      </c>
    </row>
    <row r="26" spans="1:2" x14ac:dyDescent="0.25">
      <c r="A26" s="13">
        <v>50</v>
      </c>
      <c r="B26" s="5">
        <v>9.0740000000000005E-3</v>
      </c>
    </row>
    <row r="27" spans="1:2" x14ac:dyDescent="0.25">
      <c r="A27" s="13">
        <v>51</v>
      </c>
      <c r="B27" s="5">
        <v>1.1021E-2</v>
      </c>
    </row>
    <row r="28" spans="1:2" x14ac:dyDescent="0.25">
      <c r="A28" s="13">
        <v>52</v>
      </c>
      <c r="B28" s="5">
        <v>1.3263E-2</v>
      </c>
    </row>
    <row r="29" spans="1:2" x14ac:dyDescent="0.25">
      <c r="A29" s="13">
        <v>53</v>
      </c>
      <c r="B29" s="5">
        <v>1.5814999999999999E-2</v>
      </c>
    </row>
    <row r="30" spans="1:2" x14ac:dyDescent="0.25">
      <c r="A30" s="13">
        <v>54</v>
      </c>
      <c r="B30" s="5">
        <v>1.864E-2</v>
      </c>
    </row>
    <row r="31" spans="1:2" x14ac:dyDescent="0.25">
      <c r="A31" s="13">
        <v>55</v>
      </c>
      <c r="B31" s="5">
        <v>2.1847999999999999E-2</v>
      </c>
    </row>
    <row r="32" spans="1:2" x14ac:dyDescent="0.25">
      <c r="A32" s="13">
        <v>56</v>
      </c>
      <c r="B32" s="5">
        <v>2.5484E-2</v>
      </c>
    </row>
    <row r="33" spans="1:2" x14ac:dyDescent="0.25">
      <c r="A33" s="13">
        <v>57</v>
      </c>
      <c r="B33" s="5">
        <v>2.9274999999999999E-2</v>
      </c>
    </row>
    <row r="34" spans="1:2" x14ac:dyDescent="0.25">
      <c r="A34" s="13">
        <v>58</v>
      </c>
      <c r="B34" s="5">
        <v>3.3331E-2</v>
      </c>
    </row>
    <row r="35" spans="1:2" x14ac:dyDescent="0.25">
      <c r="A35" s="13">
        <v>59</v>
      </c>
      <c r="B35" s="5">
        <v>3.7801000000000001E-2</v>
      </c>
    </row>
    <row r="36" spans="1:2" x14ac:dyDescent="0.25">
      <c r="A36" s="13">
        <v>60</v>
      </c>
      <c r="B36" s="5">
        <v>4.3147999999999999E-2</v>
      </c>
    </row>
    <row r="37" spans="1:2" x14ac:dyDescent="0.25">
      <c r="A37" s="13">
        <v>61</v>
      </c>
      <c r="B37" s="5">
        <v>4.8848999999999997E-2</v>
      </c>
    </row>
    <row r="38" spans="1:2" x14ac:dyDescent="0.25">
      <c r="A38" s="13">
        <v>62</v>
      </c>
      <c r="B38" s="5">
        <v>5.4528E-2</v>
      </c>
    </row>
    <row r="39" spans="1:2" x14ac:dyDescent="0.25">
      <c r="A39" s="13">
        <v>63</v>
      </c>
      <c r="B39" s="5">
        <v>6.0775000000000003E-2</v>
      </c>
    </row>
    <row r="40" spans="1:2" x14ac:dyDescent="0.25">
      <c r="A40" s="13">
        <v>64</v>
      </c>
      <c r="B40" s="5">
        <v>6.7419999999999994E-2</v>
      </c>
    </row>
    <row r="41" spans="1:2" x14ac:dyDescent="0.25">
      <c r="A41" s="13">
        <v>65</v>
      </c>
      <c r="B41" s="5">
        <v>7.4817999999999996E-2</v>
      </c>
    </row>
    <row r="42" spans="1:2" x14ac:dyDescent="0.25">
      <c r="A42" s="13">
        <v>66</v>
      </c>
      <c r="B42" s="5">
        <v>8.3350999999999995E-2</v>
      </c>
    </row>
    <row r="43" spans="1:2" x14ac:dyDescent="0.25">
      <c r="A43" s="13">
        <v>67</v>
      </c>
      <c r="B43" s="5">
        <v>9.2474000000000001E-2</v>
      </c>
    </row>
    <row r="44" spans="1:2" x14ac:dyDescent="0.25">
      <c r="A44" s="13">
        <v>68</v>
      </c>
      <c r="B44" s="5">
        <v>0.10216500000000001</v>
      </c>
    </row>
    <row r="45" spans="1:2" x14ac:dyDescent="0.25">
      <c r="A45" s="13">
        <v>69</v>
      </c>
      <c r="B45" s="5">
        <v>0.113081</v>
      </c>
    </row>
    <row r="46" spans="1:2" x14ac:dyDescent="0.25">
      <c r="A46" s="13">
        <v>70</v>
      </c>
      <c r="B46" s="5">
        <v>0.12539</v>
      </c>
    </row>
    <row r="47" spans="1:2" x14ac:dyDescent="0.25">
      <c r="A47" s="13">
        <v>71</v>
      </c>
      <c r="B47" s="5">
        <v>0.13947699999999999</v>
      </c>
    </row>
    <row r="48" spans="1:2" x14ac:dyDescent="0.25">
      <c r="A48" s="13">
        <v>72</v>
      </c>
      <c r="B48" s="5">
        <v>0.15573300000000001</v>
      </c>
    </row>
    <row r="49" spans="1:2" x14ac:dyDescent="0.25">
      <c r="A49" s="13">
        <v>73</v>
      </c>
      <c r="B49" s="5">
        <v>0.17447299999999999</v>
      </c>
    </row>
    <row r="50" spans="1:2" x14ac:dyDescent="0.25">
      <c r="A50" s="13">
        <v>74</v>
      </c>
      <c r="B50" s="5">
        <v>0.196798</v>
      </c>
    </row>
    <row r="51" spans="1:2" x14ac:dyDescent="0.25">
      <c r="A51" s="13">
        <v>75</v>
      </c>
      <c r="B51" s="5">
        <v>0.22254599999999999</v>
      </c>
    </row>
    <row r="52" spans="1:2" x14ac:dyDescent="0.25">
      <c r="A52" s="13">
        <v>76</v>
      </c>
      <c r="B52" s="5">
        <v>0.252114</v>
      </c>
    </row>
    <row r="53" spans="1:2" x14ac:dyDescent="0.25">
      <c r="A53" s="13">
        <v>77</v>
      </c>
      <c r="B53" s="5">
        <v>0.286269</v>
      </c>
    </row>
    <row r="54" spans="1:2" x14ac:dyDescent="0.25">
      <c r="A54" s="13">
        <v>78</v>
      </c>
      <c r="B54" s="5">
        <v>0.32445800000000002</v>
      </c>
    </row>
    <row r="55" spans="1:2" x14ac:dyDescent="0.25">
      <c r="A55" s="13">
        <v>79</v>
      </c>
      <c r="B55" s="5">
        <v>0.36696200000000001</v>
      </c>
    </row>
    <row r="56" spans="1:2" x14ac:dyDescent="0.25">
      <c r="A56" s="13">
        <v>80</v>
      </c>
      <c r="B56" s="5">
        <v>0.41335300000000003</v>
      </c>
    </row>
    <row r="57" spans="1:2" x14ac:dyDescent="0.25">
      <c r="A57" s="13">
        <v>81</v>
      </c>
      <c r="B57" s="5">
        <v>0.46434700000000001</v>
      </c>
    </row>
    <row r="58" spans="1:2" x14ac:dyDescent="0.25">
      <c r="A58" s="13">
        <v>82</v>
      </c>
      <c r="B58" s="5">
        <v>0.52171199999999995</v>
      </c>
    </row>
    <row r="59" spans="1:2" x14ac:dyDescent="0.25">
      <c r="A59" s="13">
        <v>83</v>
      </c>
      <c r="B59" s="5">
        <v>0.58618000000000003</v>
      </c>
    </row>
    <row r="60" spans="1:2" x14ac:dyDescent="0.25">
      <c r="A60" s="13">
        <v>84</v>
      </c>
      <c r="B60" s="5">
        <v>0.65888599999999997</v>
      </c>
    </row>
    <row r="61" spans="1:2" x14ac:dyDescent="0.25">
      <c r="A61" s="13">
        <v>85</v>
      </c>
      <c r="B61" s="5">
        <v>0.73742600000000003</v>
      </c>
    </row>
    <row r="62" spans="1:2" x14ac:dyDescent="0.25">
      <c r="A62" s="13">
        <v>86</v>
      </c>
      <c r="B62" s="5">
        <v>0.819492</v>
      </c>
    </row>
    <row r="63" spans="1:2" x14ac:dyDescent="0.25">
      <c r="A63" s="13">
        <v>87</v>
      </c>
      <c r="B63" s="31">
        <v>0.82196330200000001</v>
      </c>
    </row>
    <row r="64" spans="1:2" x14ac:dyDescent="0.25">
      <c r="A64" s="13">
        <v>88</v>
      </c>
      <c r="B64" s="31">
        <v>0.82463276399999996</v>
      </c>
    </row>
    <row r="65" spans="1:2" x14ac:dyDescent="0.25">
      <c r="A65" s="13">
        <v>89</v>
      </c>
      <c r="B65" s="31">
        <v>0.82757423799999996</v>
      </c>
    </row>
    <row r="66" spans="1:2" x14ac:dyDescent="0.25">
      <c r="A66" s="13">
        <v>90</v>
      </c>
      <c r="B66" s="31">
        <v>0.83082719400000005</v>
      </c>
    </row>
    <row r="67" spans="1:2" x14ac:dyDescent="0.25">
      <c r="A67" s="13">
        <v>91</v>
      </c>
      <c r="B67" s="31">
        <v>0.83405797299999995</v>
      </c>
    </row>
    <row r="68" spans="1:2" x14ac:dyDescent="0.25">
      <c r="A68" s="13">
        <v>92</v>
      </c>
      <c r="B68" s="31">
        <v>0.83754713300000005</v>
      </c>
    </row>
    <row r="69" spans="1:2" x14ac:dyDescent="0.25">
      <c r="A69" s="13">
        <v>93</v>
      </c>
      <c r="B69" s="31">
        <v>0.841203123</v>
      </c>
    </row>
    <row r="70" spans="1:2" x14ac:dyDescent="0.25">
      <c r="A70" s="13">
        <v>94</v>
      </c>
      <c r="B70" s="31">
        <v>0.84498057100000001</v>
      </c>
    </row>
    <row r="71" spans="1:2" x14ac:dyDescent="0.25">
      <c r="A71" s="13">
        <v>95</v>
      </c>
      <c r="B71" s="31">
        <v>0.84903369399999995</v>
      </c>
    </row>
    <row r="72" spans="1:2" x14ac:dyDescent="0.25">
      <c r="A72" s="13">
        <v>96</v>
      </c>
      <c r="B72" s="31">
        <v>0.853201969</v>
      </c>
    </row>
    <row r="73" spans="1:2" x14ac:dyDescent="0.25">
      <c r="A73" s="13">
        <v>97</v>
      </c>
      <c r="B73" s="31">
        <v>0.85761682500000003</v>
      </c>
    </row>
    <row r="74" spans="1:2" x14ac:dyDescent="0.25">
      <c r="A74" s="13">
        <v>98</v>
      </c>
      <c r="B74" s="31">
        <v>0.86229046899999995</v>
      </c>
    </row>
    <row r="75" spans="1:2" x14ac:dyDescent="0.25">
      <c r="A75" s="13">
        <v>99</v>
      </c>
      <c r="B75" s="31">
        <v>0.86705037500000004</v>
      </c>
    </row>
    <row r="76" spans="1:2" x14ac:dyDescent="0.25">
      <c r="A76" s="13">
        <v>100</v>
      </c>
      <c r="B76" s="31">
        <v>0.87202471800000003</v>
      </c>
    </row>
    <row r="77" spans="1:2" x14ac:dyDescent="0.25">
      <c r="A77" s="13">
        <v>101</v>
      </c>
      <c r="B77" s="31">
        <v>0.87703262900000001</v>
      </c>
    </row>
    <row r="78" spans="1:2" x14ac:dyDescent="0.25">
      <c r="A78" s="13">
        <v>102</v>
      </c>
      <c r="B78" s="31">
        <v>0.88195855000000001</v>
      </c>
    </row>
    <row r="79" spans="1:2" x14ac:dyDescent="0.25">
      <c r="A79" s="13">
        <v>103</v>
      </c>
      <c r="B79" s="31">
        <v>0.88700226900000001</v>
      </c>
    </row>
    <row r="80" spans="1:2" x14ac:dyDescent="0.25">
      <c r="A80" s="13">
        <v>104</v>
      </c>
      <c r="B80" s="31">
        <v>0.89213428500000003</v>
      </c>
    </row>
    <row r="81" spans="1:2" x14ac:dyDescent="0.25">
      <c r="A81" s="13">
        <v>105</v>
      </c>
      <c r="B81" s="31">
        <v>0.89732143600000003</v>
      </c>
    </row>
    <row r="82" spans="1:2" x14ac:dyDescent="0.25">
      <c r="A82" s="13">
        <v>106</v>
      </c>
      <c r="B82" s="31">
        <v>0.90253096600000005</v>
      </c>
    </row>
    <row r="83" spans="1:2" x14ac:dyDescent="0.25">
      <c r="A83" s="13">
        <v>107</v>
      </c>
      <c r="B83" s="31">
        <v>0.90776816500000002</v>
      </c>
    </row>
    <row r="84" spans="1:2" x14ac:dyDescent="0.25">
      <c r="A84" s="13">
        <v>108</v>
      </c>
      <c r="B84" s="31">
        <v>0.91304259499999996</v>
      </c>
    </row>
    <row r="85" spans="1:2" x14ac:dyDescent="0.25">
      <c r="A85" s="13">
        <v>109</v>
      </c>
      <c r="B85" s="31">
        <v>0.91832435000000001</v>
      </c>
    </row>
    <row r="86" spans="1:2" x14ac:dyDescent="0.25">
      <c r="A86" s="13">
        <v>110</v>
      </c>
      <c r="B86" s="31">
        <v>0.92358270799999997</v>
      </c>
    </row>
    <row r="87" spans="1:2" x14ac:dyDescent="0.25">
      <c r="A87" s="13">
        <v>111</v>
      </c>
      <c r="B87" s="31">
        <v>0.92968762000000005</v>
      </c>
    </row>
    <row r="88" spans="1:2" x14ac:dyDescent="0.25">
      <c r="A88" s="13">
        <v>112</v>
      </c>
      <c r="B88" s="31">
        <v>0.93575936900000001</v>
      </c>
    </row>
    <row r="89" spans="1:2" x14ac:dyDescent="0.25">
      <c r="A89" s="13">
        <v>113</v>
      </c>
      <c r="B89" s="31">
        <v>0.94179042899999998</v>
      </c>
    </row>
    <row r="90" spans="1:2" x14ac:dyDescent="0.25">
      <c r="A90" s="13">
        <v>114</v>
      </c>
      <c r="B90" s="31">
        <v>0.94777327099999997</v>
      </c>
    </row>
    <row r="91" spans="1:2" x14ac:dyDescent="0.25">
      <c r="A91" s="13">
        <v>115</v>
      </c>
      <c r="B91" s="31">
        <v>0.95370057100000005</v>
      </c>
    </row>
    <row r="92" spans="1:2" x14ac:dyDescent="0.25">
      <c r="A92" s="13">
        <v>116</v>
      </c>
      <c r="B92" s="31">
        <v>0.95959776100000005</v>
      </c>
    </row>
    <row r="93" spans="1:2" x14ac:dyDescent="0.25">
      <c r="A93" s="13">
        <v>117</v>
      </c>
      <c r="B93" s="31">
        <v>0.96549474700000004</v>
      </c>
    </row>
    <row r="94" spans="1:2" x14ac:dyDescent="0.25">
      <c r="A94" s="13">
        <v>118</v>
      </c>
      <c r="B94" s="31">
        <v>0.97139193700000004</v>
      </c>
    </row>
    <row r="95" spans="1:2" x14ac:dyDescent="0.25">
      <c r="A95" s="13">
        <v>119</v>
      </c>
      <c r="B95" s="31">
        <v>0.97728912599999995</v>
      </c>
    </row>
    <row r="96" spans="1:2" x14ac:dyDescent="0.25">
      <c r="A96" s="16">
        <v>120</v>
      </c>
      <c r="B96" s="31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B389-723F-47C9-8C18-52B7B3499E67}">
  <sheetPr codeName="Sheet99"/>
  <dimension ref="A1:M142"/>
  <sheetViews>
    <sheetView topLeftCell="A41" workbookViewId="0">
      <selection activeCell="C44" sqref="C44:D138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9" t="s">
        <v>5</v>
      </c>
      <c r="B1" s="10" t="s">
        <v>54</v>
      </c>
      <c r="C1" s="11" t="s">
        <v>55</v>
      </c>
      <c r="D1" s="11" t="s">
        <v>56</v>
      </c>
      <c r="E1" s="12" t="s">
        <v>57</v>
      </c>
    </row>
    <row r="2" spans="1:7" x14ac:dyDescent="0.25">
      <c r="A2" s="13">
        <v>1962</v>
      </c>
      <c r="B2" s="14">
        <v>2.6700000000000002E-2</v>
      </c>
      <c r="C2" s="14">
        <v>3.1E-2</v>
      </c>
      <c r="D2" s="14">
        <v>3.5200000000000002E-2</v>
      </c>
      <c r="E2" s="15">
        <v>4.4900000000000002E-2</v>
      </c>
      <c r="G2" s="1" t="s">
        <v>58</v>
      </c>
    </row>
    <row r="3" spans="1:7" x14ac:dyDescent="0.25">
      <c r="A3" s="13">
        <v>1963</v>
      </c>
      <c r="B3" s="14">
        <v>2.3699999999999999E-2</v>
      </c>
      <c r="C3" s="14">
        <v>3.78E-2</v>
      </c>
      <c r="D3" s="14">
        <v>0.04</v>
      </c>
      <c r="E3" s="15">
        <v>4.7500000000000001E-2</v>
      </c>
    </row>
    <row r="4" spans="1:7" x14ac:dyDescent="0.25">
      <c r="A4" s="13">
        <v>1964</v>
      </c>
      <c r="B4" s="14">
        <v>2.6700000000000002E-2</v>
      </c>
      <c r="C4" s="14">
        <v>3.9800000000000002E-2</v>
      </c>
      <c r="D4" s="14">
        <v>4.3900000000000002E-2</v>
      </c>
      <c r="E4" s="15">
        <v>4.7899999999999998E-2</v>
      </c>
    </row>
    <row r="5" spans="1:7" x14ac:dyDescent="0.25">
      <c r="A5" s="13">
        <v>1965</v>
      </c>
      <c r="B5" s="14">
        <v>3.4099999999999998E-2</v>
      </c>
      <c r="C5" s="14">
        <v>4.48E-2</v>
      </c>
      <c r="D5" s="14">
        <v>4.58E-2</v>
      </c>
      <c r="E5" s="15">
        <v>4.7500000000000001E-2</v>
      </c>
    </row>
    <row r="6" spans="1:7" x14ac:dyDescent="0.25">
      <c r="A6" s="13">
        <v>1966</v>
      </c>
      <c r="B6" s="14">
        <v>3.1699999999999999E-2</v>
      </c>
      <c r="C6" s="14">
        <v>5.9299999999999999E-2</v>
      </c>
      <c r="D6" s="14">
        <v>6.0999999999999999E-2</v>
      </c>
      <c r="E6" s="15">
        <v>5.79E-2</v>
      </c>
    </row>
    <row r="7" spans="1:7" x14ac:dyDescent="0.25">
      <c r="A7" s="13">
        <v>1967</v>
      </c>
      <c r="B7" s="14">
        <v>3.15E-2</v>
      </c>
      <c r="C7" s="14">
        <v>4.8399999999999999E-2</v>
      </c>
      <c r="D7" s="14">
        <v>5.62E-2</v>
      </c>
      <c r="E7" s="15">
        <v>5.79E-2</v>
      </c>
    </row>
    <row r="8" spans="1:7" x14ac:dyDescent="0.25">
      <c r="A8" s="13">
        <v>1968</v>
      </c>
      <c r="B8" s="14">
        <v>3.1800000000000002E-2</v>
      </c>
      <c r="C8" s="14">
        <v>6.2199999999999998E-2</v>
      </c>
      <c r="D8" s="14">
        <v>6.2799999999999995E-2</v>
      </c>
      <c r="E8" s="15">
        <v>6.2300000000000001E-2</v>
      </c>
    </row>
    <row r="9" spans="1:7" x14ac:dyDescent="0.25">
      <c r="A9" s="13">
        <v>1969</v>
      </c>
      <c r="B9" s="14">
        <v>3.15E-2</v>
      </c>
      <c r="C9" s="14">
        <v>9.0200000000000002E-2</v>
      </c>
      <c r="D9" s="14">
        <v>7.9299999999999995E-2</v>
      </c>
      <c r="E9" s="15">
        <v>7.3899999999999993E-2</v>
      </c>
    </row>
    <row r="10" spans="1:7" x14ac:dyDescent="0.25">
      <c r="A10" s="13">
        <v>1970</v>
      </c>
      <c r="B10" s="14">
        <v>4.5400000000000003E-2</v>
      </c>
      <c r="C10" s="14">
        <v>8.3000000000000004E-2</v>
      </c>
      <c r="D10" s="14">
        <v>8.0399999999999999E-2</v>
      </c>
      <c r="E10" s="15">
        <v>8.5500000000000007E-2</v>
      </c>
    </row>
    <row r="11" spans="1:7" x14ac:dyDescent="0.25">
      <c r="A11" s="13">
        <v>1971</v>
      </c>
      <c r="B11" s="14">
        <v>5.1999999999999998E-2</v>
      </c>
      <c r="C11" s="14">
        <v>5.04E-2</v>
      </c>
      <c r="D11" s="14">
        <v>5.2900000000000003E-2</v>
      </c>
      <c r="E11" s="15">
        <v>6.7000000000000004E-2</v>
      </c>
    </row>
    <row r="12" spans="1:7" x14ac:dyDescent="0.25">
      <c r="A12" s="13">
        <v>1972</v>
      </c>
      <c r="B12" s="14">
        <v>5.5399999999999998E-2</v>
      </c>
      <c r="C12" s="14">
        <v>5.04E-2</v>
      </c>
      <c r="D12" s="14">
        <v>5.6300000000000003E-2</v>
      </c>
      <c r="E12" s="15">
        <v>7.1099999999999997E-2</v>
      </c>
    </row>
    <row r="13" spans="1:7" x14ac:dyDescent="0.25">
      <c r="A13" s="13">
        <v>1973</v>
      </c>
      <c r="B13" s="14">
        <v>7.9500000000000001E-2</v>
      </c>
      <c r="C13" s="14">
        <v>9.7000000000000003E-2</v>
      </c>
      <c r="D13" s="14">
        <v>8.14E-2</v>
      </c>
      <c r="E13" s="15">
        <v>7.5700000000000003E-2</v>
      </c>
    </row>
    <row r="14" spans="1:7" x14ac:dyDescent="0.25">
      <c r="A14" s="13">
        <v>1974</v>
      </c>
      <c r="B14" s="14">
        <v>0.12620000000000001</v>
      </c>
      <c r="C14" s="14">
        <v>0.11899999999999999</v>
      </c>
      <c r="D14" s="14">
        <v>9.3600000000000003E-2</v>
      </c>
      <c r="E14" s="15">
        <v>8.5900000000000004E-2</v>
      </c>
    </row>
    <row r="15" spans="1:7" x14ac:dyDescent="0.25">
      <c r="A15" s="13">
        <v>1975</v>
      </c>
      <c r="B15" s="14">
        <v>8.9099999999999999E-2</v>
      </c>
      <c r="C15" s="14">
        <v>6.3600000000000004E-2</v>
      </c>
      <c r="D15" s="14">
        <v>7.4099999999999999E-2</v>
      </c>
      <c r="E15" s="15">
        <v>8.7499999999999994E-2</v>
      </c>
    </row>
    <row r="16" spans="1:7" x14ac:dyDescent="0.25">
      <c r="A16" s="13">
        <v>1976</v>
      </c>
      <c r="B16" s="14">
        <v>7.22E-2</v>
      </c>
      <c r="C16" s="14">
        <v>5.5599999999999997E-2</v>
      </c>
      <c r="D16" s="14">
        <v>6.5100000000000005E-2</v>
      </c>
      <c r="E16" s="15">
        <v>8.4699999999999998E-2</v>
      </c>
    </row>
    <row r="17" spans="1:5" x14ac:dyDescent="0.25">
      <c r="A17" s="13">
        <v>1977</v>
      </c>
      <c r="B17" s="14">
        <v>8.3500000000000005E-2</v>
      </c>
      <c r="C17" s="14">
        <v>6.3200000000000006E-2</v>
      </c>
      <c r="D17" s="14">
        <v>6.9199999999999998E-2</v>
      </c>
      <c r="E17" s="15">
        <v>8.4500000000000006E-2</v>
      </c>
    </row>
    <row r="18" spans="1:5" x14ac:dyDescent="0.25">
      <c r="A18" s="13">
        <v>1978</v>
      </c>
      <c r="B18" s="14">
        <v>7.3700000000000002E-2</v>
      </c>
      <c r="C18" s="14">
        <v>9.2100000000000001E-2</v>
      </c>
      <c r="D18" s="14">
        <v>9.6500000000000002E-2</v>
      </c>
      <c r="E18" s="15">
        <v>9.7299999999999998E-2</v>
      </c>
    </row>
    <row r="19" spans="1:5" x14ac:dyDescent="0.25">
      <c r="A19" s="13">
        <v>1979</v>
      </c>
      <c r="B19" s="14">
        <v>8.0600000000000005E-2</v>
      </c>
      <c r="C19" s="14">
        <v>0.13200000000000001</v>
      </c>
      <c r="D19" s="14">
        <v>0.126</v>
      </c>
      <c r="E19" s="15">
        <v>0.1123</v>
      </c>
    </row>
    <row r="20" spans="1:5" x14ac:dyDescent="0.25">
      <c r="A20" s="13">
        <v>1980</v>
      </c>
      <c r="B20" s="14">
        <v>0.1255</v>
      </c>
      <c r="C20" s="14">
        <v>0.14649999999999999</v>
      </c>
      <c r="D20" s="14">
        <v>0.1323</v>
      </c>
      <c r="E20" s="15">
        <v>0.1258</v>
      </c>
    </row>
    <row r="21" spans="1:5" x14ac:dyDescent="0.25">
      <c r="A21" s="13">
        <v>1981</v>
      </c>
      <c r="B21" s="14">
        <v>0.1129</v>
      </c>
      <c r="C21" s="14">
        <v>0.17480000000000001</v>
      </c>
      <c r="D21" s="14">
        <v>0.15609999999999999</v>
      </c>
      <c r="E21" s="15">
        <v>0.14630000000000001</v>
      </c>
    </row>
    <row r="22" spans="1:5" x14ac:dyDescent="0.25">
      <c r="A22" s="13">
        <v>1982</v>
      </c>
      <c r="B22" s="14">
        <v>7.6300000000000007E-2</v>
      </c>
      <c r="C22" s="14">
        <v>0.14180000000000001</v>
      </c>
      <c r="D22" s="14">
        <v>0.1419</v>
      </c>
      <c r="E22" s="15">
        <v>0.15029999999999999</v>
      </c>
    </row>
    <row r="23" spans="1:5" x14ac:dyDescent="0.25">
      <c r="A23" s="13">
        <v>1983</v>
      </c>
      <c r="B23" s="14">
        <v>7.3400000000000007E-2</v>
      </c>
      <c r="C23" s="14">
        <v>9.9299999999999999E-2</v>
      </c>
      <c r="D23" s="14">
        <v>0.1047</v>
      </c>
      <c r="E23" s="15">
        <v>0.12180000000000001</v>
      </c>
    </row>
    <row r="24" spans="1:5" x14ac:dyDescent="0.25">
      <c r="A24" s="13">
        <v>1984</v>
      </c>
      <c r="B24" s="14">
        <v>6.1600000000000002E-2</v>
      </c>
      <c r="C24" s="14">
        <v>0.1195</v>
      </c>
      <c r="D24" s="14">
        <v>0.12670000000000001</v>
      </c>
      <c r="E24" s="15">
        <v>0.14430000000000001</v>
      </c>
    </row>
    <row r="25" spans="1:5" x14ac:dyDescent="0.25">
      <c r="A25" s="13">
        <v>1985</v>
      </c>
      <c r="B25" s="14">
        <v>4.2500000000000003E-2</v>
      </c>
      <c r="C25" s="14">
        <v>9.2700000000000005E-2</v>
      </c>
      <c r="D25" s="14">
        <v>9.6000000000000002E-2</v>
      </c>
      <c r="E25" s="15">
        <v>0.1201</v>
      </c>
    </row>
    <row r="26" spans="1:5" x14ac:dyDescent="0.25">
      <c r="A26" s="13">
        <v>1986</v>
      </c>
      <c r="B26" s="14">
        <v>2.7300000000000001E-2</v>
      </c>
      <c r="C26" s="14">
        <v>7.3300000000000004E-2</v>
      </c>
      <c r="D26" s="14">
        <v>6.8900000000000003E-2</v>
      </c>
      <c r="E26" s="15">
        <v>8.2799999999999999E-2</v>
      </c>
    </row>
    <row r="27" spans="1:5" x14ac:dyDescent="0.25">
      <c r="A27" s="13">
        <v>1987</v>
      </c>
      <c r="B27" s="14">
        <v>3.56E-2</v>
      </c>
      <c r="C27" s="14">
        <v>7.4300000000000005E-2</v>
      </c>
      <c r="D27" s="14">
        <v>0.15079999999999999</v>
      </c>
      <c r="E27" s="15">
        <v>0.17</v>
      </c>
    </row>
    <row r="28" spans="1:5" x14ac:dyDescent="0.25">
      <c r="A28" s="13">
        <v>1988</v>
      </c>
      <c r="B28" s="14">
        <v>5.0599999999999999E-2</v>
      </c>
      <c r="C28" s="14">
        <v>8.9399999999999993E-2</v>
      </c>
      <c r="D28" s="14">
        <v>9.0399999999999994E-2</v>
      </c>
      <c r="E28" s="15">
        <v>0.1033</v>
      </c>
    </row>
    <row r="29" spans="1:5" x14ac:dyDescent="0.25">
      <c r="A29" s="13">
        <v>1989</v>
      </c>
      <c r="B29" s="14">
        <v>5.6899999999999999E-2</v>
      </c>
      <c r="C29" s="14">
        <v>0.1084</v>
      </c>
      <c r="D29" s="14">
        <v>0.10050000000000001</v>
      </c>
      <c r="E29" s="15">
        <v>0.1</v>
      </c>
    </row>
    <row r="30" spans="1:5" x14ac:dyDescent="0.25">
      <c r="A30" s="13">
        <v>1990</v>
      </c>
      <c r="B30" s="14">
        <v>6.4299999999999996E-2</v>
      </c>
      <c r="C30" s="14">
        <v>9.5600000000000004E-2</v>
      </c>
      <c r="D30" s="14">
        <v>9.3100000000000002E-2</v>
      </c>
      <c r="E30" s="15">
        <v>0.10050000000000001</v>
      </c>
    </row>
    <row r="31" spans="1:5" x14ac:dyDescent="0.25">
      <c r="A31" s="13">
        <v>1991</v>
      </c>
      <c r="B31" s="14">
        <v>4.82E-2</v>
      </c>
      <c r="C31" s="14">
        <v>6.5199999999999994E-2</v>
      </c>
      <c r="D31" s="14">
        <v>6.6699999999999995E-2</v>
      </c>
      <c r="E31" s="15">
        <v>8.8999999999999996E-2</v>
      </c>
    </row>
    <row r="32" spans="1:5" x14ac:dyDescent="0.25">
      <c r="A32" s="13">
        <v>1992</v>
      </c>
      <c r="B32" s="14">
        <v>5.0799999999999998E-2</v>
      </c>
      <c r="C32" s="14">
        <v>4.1500000000000002E-2</v>
      </c>
      <c r="D32" s="14">
        <v>4.5199999999999997E-2</v>
      </c>
      <c r="E32" s="15">
        <v>7.9500000000000001E-2</v>
      </c>
    </row>
    <row r="33" spans="1:13" x14ac:dyDescent="0.25">
      <c r="A33" s="13">
        <v>1993</v>
      </c>
      <c r="B33" s="14">
        <v>4.3200000000000002E-2</v>
      </c>
      <c r="C33" s="14">
        <v>3.4000000000000002E-2</v>
      </c>
      <c r="D33" s="14">
        <v>3.8300000000000001E-2</v>
      </c>
      <c r="E33" s="15">
        <v>6.6100000000000006E-2</v>
      </c>
    </row>
    <row r="34" spans="1:13" x14ac:dyDescent="0.25">
      <c r="A34" s="13">
        <v>1994</v>
      </c>
      <c r="B34" s="14">
        <v>4.24E-2</v>
      </c>
      <c r="C34" s="14">
        <v>4.8099999999999997E-2</v>
      </c>
      <c r="D34" s="14">
        <v>6.0600000000000001E-2</v>
      </c>
      <c r="E34" s="15">
        <v>7.9799999999999996E-2</v>
      </c>
    </row>
    <row r="35" spans="1:13" x14ac:dyDescent="0.25">
      <c r="A35" s="13">
        <v>1995</v>
      </c>
      <c r="B35" s="14">
        <v>3.73E-2</v>
      </c>
      <c r="C35" s="14">
        <v>6.7799999999999999E-2</v>
      </c>
      <c r="D35" s="14">
        <v>6.8900000000000003E-2</v>
      </c>
      <c r="E35" s="15">
        <v>7.5999999999999998E-2</v>
      </c>
    </row>
    <row r="36" spans="1:13" x14ac:dyDescent="0.25">
      <c r="A36" s="13">
        <v>1996</v>
      </c>
      <c r="B36" s="14">
        <v>3.61E-2</v>
      </c>
      <c r="C36" s="14">
        <v>6.2300000000000001E-2</v>
      </c>
      <c r="D36" s="14">
        <v>6.4399999999999999E-2</v>
      </c>
      <c r="E36" s="15">
        <v>7.4300000000000005E-2</v>
      </c>
    </row>
    <row r="37" spans="1:13" x14ac:dyDescent="0.25">
      <c r="A37" s="13">
        <v>1997</v>
      </c>
      <c r="B37" s="14">
        <v>2.6700000000000002E-2</v>
      </c>
      <c r="C37" s="14">
        <v>5.9700000000000003E-2</v>
      </c>
      <c r="D37" s="14">
        <v>6.13E-2</v>
      </c>
      <c r="E37" s="15">
        <v>6.9199999999999998E-2</v>
      </c>
    </row>
    <row r="38" spans="1:13" x14ac:dyDescent="0.25">
      <c r="A38" s="13">
        <v>1998</v>
      </c>
      <c r="B38" s="14">
        <v>2.53E-2</v>
      </c>
      <c r="C38" s="14">
        <v>6.1499999999999999E-2</v>
      </c>
      <c r="D38" s="14">
        <v>5.79E-2</v>
      </c>
      <c r="E38" s="15">
        <v>6.0299999999999999E-2</v>
      </c>
    </row>
    <row r="39" spans="1:13" x14ac:dyDescent="0.25">
      <c r="A39" s="13">
        <v>1999</v>
      </c>
      <c r="B39" s="14">
        <v>2.0799999999999999E-2</v>
      </c>
      <c r="C39" s="14">
        <v>5.8700000000000002E-2</v>
      </c>
      <c r="D39" s="14">
        <v>5.9700000000000003E-2</v>
      </c>
      <c r="E39" s="15">
        <v>6.6100000000000006E-2</v>
      </c>
    </row>
    <row r="40" spans="1:13" x14ac:dyDescent="0.25">
      <c r="A40" s="13">
        <v>2000</v>
      </c>
      <c r="B40" s="14">
        <v>2.52E-2</v>
      </c>
      <c r="C40" s="14">
        <v>6.9400000000000003E-2</v>
      </c>
      <c r="D40" s="14">
        <v>6.7900000000000002E-2</v>
      </c>
      <c r="E40" s="15">
        <v>6.6900000000000001E-2</v>
      </c>
      <c r="J40" s="14"/>
      <c r="K40" s="1"/>
      <c r="L40" s="1"/>
      <c r="M40" s="1"/>
    </row>
    <row r="41" spans="1:13" x14ac:dyDescent="0.25">
      <c r="A41" s="13">
        <v>2001</v>
      </c>
      <c r="B41" s="14">
        <v>3.3000000000000002E-2</v>
      </c>
      <c r="C41" s="14">
        <v>4.2599999999999999E-2</v>
      </c>
      <c r="D41" s="14">
        <v>3.8199999999999998E-2</v>
      </c>
      <c r="E41" s="15">
        <v>5.5300000000000002E-2</v>
      </c>
      <c r="J41" s="26"/>
      <c r="K41" s="1"/>
      <c r="L41" s="1"/>
      <c r="M41" s="1"/>
    </row>
    <row r="42" spans="1:13" x14ac:dyDescent="0.25">
      <c r="A42" s="13">
        <v>2002</v>
      </c>
      <c r="B42" s="14">
        <v>1.9900000000000001E-2</v>
      </c>
      <c r="C42" s="14">
        <v>1.8599999999999998E-2</v>
      </c>
      <c r="D42" s="14">
        <v>2.23E-2</v>
      </c>
      <c r="E42" s="15">
        <v>5.0700000000000002E-2</v>
      </c>
      <c r="J42" s="33"/>
      <c r="K42" s="1"/>
      <c r="M42" s="1"/>
    </row>
    <row r="43" spans="1:13" x14ac:dyDescent="0.25">
      <c r="A43" s="13">
        <v>2003</v>
      </c>
      <c r="B43" s="14">
        <v>2.07E-2</v>
      </c>
      <c r="C43" s="14">
        <v>1.24E-2</v>
      </c>
      <c r="D43" s="14">
        <v>1.3599999999999999E-2</v>
      </c>
      <c r="E43" s="15">
        <v>4.48E-2</v>
      </c>
      <c r="J43" s="33"/>
      <c r="K43" s="1"/>
      <c r="M43" s="1"/>
    </row>
    <row r="44" spans="1:13" x14ac:dyDescent="0.25">
      <c r="A44" s="13">
        <v>2004</v>
      </c>
      <c r="B44" s="14">
        <v>2.4799999999999999E-2</v>
      </c>
      <c r="C44" s="34">
        <v>1.5900000000000001E-2</v>
      </c>
      <c r="D44" s="34">
        <v>2.1899999999999999E-2</v>
      </c>
      <c r="E44" s="15">
        <v>4.8500000000000001E-2</v>
      </c>
      <c r="J44" s="33"/>
      <c r="K44" s="1"/>
      <c r="M44" s="1"/>
    </row>
    <row r="45" spans="1:13" x14ac:dyDescent="0.25">
      <c r="A45" s="13">
        <v>2005</v>
      </c>
      <c r="B45" s="14">
        <v>2.7199999999999998E-2</v>
      </c>
      <c r="C45" s="34">
        <v>3.6400000000000002E-2</v>
      </c>
      <c r="D45" s="34">
        <v>4.1000000000000002E-2</v>
      </c>
      <c r="E45" s="15">
        <v>4.8300000000000003E-2</v>
      </c>
      <c r="J45" s="33"/>
      <c r="K45" s="1"/>
      <c r="M45" s="1"/>
    </row>
    <row r="46" spans="1:13" x14ac:dyDescent="0.25">
      <c r="A46" s="13">
        <v>2006</v>
      </c>
      <c r="B46" s="14">
        <v>3.2000000000000001E-2</v>
      </c>
      <c r="C46" s="34">
        <v>5.8799999999999998E-2</v>
      </c>
      <c r="D46" s="34">
        <v>5.8500000000000003E-2</v>
      </c>
      <c r="E46" s="15">
        <v>5.6899999999999999E-2</v>
      </c>
      <c r="J46" s="33"/>
      <c r="K46" s="1"/>
      <c r="M46" s="1"/>
    </row>
    <row r="47" spans="1:13" x14ac:dyDescent="0.25">
      <c r="A47" s="13">
        <v>2007</v>
      </c>
      <c r="B47" s="14">
        <v>2.8199999999999999E-2</v>
      </c>
      <c r="C47" s="34">
        <v>5.4699999999999999E-2</v>
      </c>
      <c r="D47" s="34">
        <v>4.9099999999999998E-2</v>
      </c>
      <c r="E47" s="15">
        <v>5.0299999999999997E-2</v>
      </c>
      <c r="J47" s="33"/>
      <c r="K47" s="1"/>
      <c r="M47" s="1"/>
    </row>
    <row r="48" spans="1:13" x14ac:dyDescent="0.25">
      <c r="A48" s="13">
        <v>2008</v>
      </c>
      <c r="B48" s="14">
        <v>4.6300000000000001E-2</v>
      </c>
      <c r="C48" s="34">
        <v>2.2499999999999999E-2</v>
      </c>
      <c r="D48" s="34">
        <v>2.1299999999999999E-2</v>
      </c>
      <c r="E48" s="15">
        <v>4.2299999999999997E-2</v>
      </c>
      <c r="J48" s="33"/>
      <c r="K48" s="1"/>
      <c r="M48" s="1"/>
    </row>
    <row r="49" spans="1:13" x14ac:dyDescent="0.25">
      <c r="A49" s="13">
        <v>2009</v>
      </c>
      <c r="B49" s="14">
        <v>6.3E-3</v>
      </c>
      <c r="C49" s="34">
        <v>2.2000000000000001E-3</v>
      </c>
      <c r="D49" s="34">
        <v>5.8999999999999999E-3</v>
      </c>
      <c r="E49" s="15">
        <v>3.8100000000000002E-2</v>
      </c>
      <c r="J49" s="33"/>
      <c r="K49" s="1"/>
      <c r="M49" s="1"/>
    </row>
    <row r="50" spans="1:13" x14ac:dyDescent="0.25">
      <c r="A50" s="13">
        <v>2010</v>
      </c>
      <c r="B50" s="14">
        <v>1.7600000000000001E-2</v>
      </c>
      <c r="C50" s="34">
        <v>2.5000000000000001E-3</v>
      </c>
      <c r="D50" s="34">
        <v>4.1000000000000003E-3</v>
      </c>
      <c r="E50" s="15">
        <v>3.6400000000000002E-2</v>
      </c>
      <c r="J50" s="33"/>
      <c r="K50" s="1"/>
      <c r="M50" s="1"/>
    </row>
    <row r="51" spans="1:13" x14ac:dyDescent="0.25">
      <c r="A51" s="13">
        <v>2011</v>
      </c>
      <c r="B51" s="14">
        <v>3.6900000000000002E-2</v>
      </c>
      <c r="C51" s="34">
        <v>1.5E-3</v>
      </c>
      <c r="D51" s="34">
        <v>2.3999999999999998E-3</v>
      </c>
      <c r="E51" s="15">
        <v>3.1099999999999999E-2</v>
      </c>
      <c r="J51" s="33"/>
      <c r="K51" s="1"/>
      <c r="M51" s="1"/>
    </row>
    <row r="52" spans="1:13" x14ac:dyDescent="0.25">
      <c r="A52" s="13">
        <v>2012</v>
      </c>
      <c r="B52" s="14">
        <v>2.3E-2</v>
      </c>
      <c r="C52" s="34">
        <v>1.9E-3</v>
      </c>
      <c r="D52" s="34">
        <v>2.3E-3</v>
      </c>
      <c r="E52" s="15">
        <v>2.07E-2</v>
      </c>
      <c r="J52" s="33"/>
      <c r="K52" s="1"/>
      <c r="M52" s="1"/>
    </row>
    <row r="53" spans="1:13" x14ac:dyDescent="0.25">
      <c r="A53" s="13">
        <v>2013</v>
      </c>
      <c r="B53" s="14">
        <v>1.66E-2</v>
      </c>
      <c r="C53" s="34">
        <v>1.6999999999999999E-3</v>
      </c>
      <c r="D53" s="34">
        <v>2E-3</v>
      </c>
      <c r="E53" s="15">
        <v>2.7300000000000001E-2</v>
      </c>
      <c r="J53" s="33"/>
      <c r="K53" s="1"/>
      <c r="M53" s="1"/>
    </row>
    <row r="54" spans="1:13" x14ac:dyDescent="0.25">
      <c r="A54" s="13">
        <v>2014</v>
      </c>
      <c r="B54" s="14">
        <v>1.17E-2</v>
      </c>
      <c r="C54" s="34">
        <v>1.4E-3</v>
      </c>
      <c r="D54" s="34">
        <v>1.8E-3</v>
      </c>
      <c r="E54" s="15">
        <v>2.8799999999999999E-2</v>
      </c>
      <c r="J54" s="33"/>
      <c r="K54" s="1"/>
      <c r="M54" s="1"/>
    </row>
    <row r="55" spans="1:13" x14ac:dyDescent="0.25">
      <c r="A55" s="13">
        <v>2015</v>
      </c>
      <c r="B55" s="14">
        <v>1.9E-3</v>
      </c>
      <c r="C55" s="34">
        <v>1.9E-3</v>
      </c>
      <c r="D55" s="34">
        <v>4.1000000000000003E-3</v>
      </c>
      <c r="E55" s="15">
        <v>2.4299999999999999E-2</v>
      </c>
      <c r="J55" s="33"/>
      <c r="K55" s="1"/>
      <c r="M55" s="1"/>
    </row>
    <row r="56" spans="1:13" x14ac:dyDescent="0.25">
      <c r="A56" s="13">
        <v>2016</v>
      </c>
      <c r="B56" s="14">
        <v>6.4000000000000003E-3</v>
      </c>
      <c r="C56" s="34">
        <v>4.7000000000000002E-3</v>
      </c>
      <c r="D56" s="34">
        <v>7.1000000000000004E-3</v>
      </c>
      <c r="E56" s="15">
        <v>2.0799999999999999E-2</v>
      </c>
      <c r="J56" s="33"/>
      <c r="K56" s="1"/>
      <c r="M56" s="1"/>
    </row>
    <row r="57" spans="1:13" x14ac:dyDescent="0.25">
      <c r="A57" s="13">
        <v>2017</v>
      </c>
      <c r="B57" s="14">
        <v>1.6400000000000001E-2</v>
      </c>
      <c r="C57" s="34">
        <v>1.17E-2</v>
      </c>
      <c r="D57" s="34">
        <v>1.38E-2</v>
      </c>
      <c r="E57" s="15">
        <v>2.6700000000000002E-2</v>
      </c>
      <c r="J57" s="33"/>
      <c r="K57" s="1"/>
      <c r="M57" s="1"/>
    </row>
    <row r="58" spans="1:13" x14ac:dyDescent="0.25">
      <c r="A58" s="13">
        <v>2018</v>
      </c>
      <c r="B58" s="14">
        <v>1.8700000000000001E-2</v>
      </c>
      <c r="C58" s="34">
        <v>2.01E-2</v>
      </c>
      <c r="D58" s="34">
        <v>2.1600000000000001E-2</v>
      </c>
      <c r="E58" s="15">
        <v>3.2399999999999998E-2</v>
      </c>
      <c r="J58" s="33"/>
      <c r="K58" s="1"/>
      <c r="M58" s="1"/>
    </row>
    <row r="59" spans="1:13" x14ac:dyDescent="0.25">
      <c r="A59" s="22">
        <v>2019</v>
      </c>
      <c r="B59" s="14">
        <v>1.7100000000000001E-2</v>
      </c>
      <c r="C59" s="34">
        <v>2.3400000000000001E-2</v>
      </c>
      <c r="D59" s="34">
        <v>2.23E-2</v>
      </c>
      <c r="E59" s="15">
        <v>2.3199999999999998E-2</v>
      </c>
      <c r="J59" s="33"/>
      <c r="K59" s="1"/>
      <c r="M59" s="1"/>
    </row>
    <row r="60" spans="1:13" x14ac:dyDescent="0.25">
      <c r="A60" s="19">
        <v>2020</v>
      </c>
      <c r="B60" s="20">
        <v>7.4999999999999997E-3</v>
      </c>
      <c r="C60" s="34">
        <v>4.3E-3</v>
      </c>
      <c r="D60" s="34">
        <v>4.3E-3</v>
      </c>
      <c r="E60" s="15">
        <v>1.03E-2</v>
      </c>
      <c r="K60" s="1"/>
      <c r="M60" s="1"/>
    </row>
    <row r="61" spans="1:13" x14ac:dyDescent="0.25">
      <c r="A61" s="19">
        <v>2021</v>
      </c>
      <c r="B61" s="20">
        <v>3.1600000000000003E-2</v>
      </c>
      <c r="C61" s="34">
        <v>1.2999999999999999E-3</v>
      </c>
      <c r="D61" s="34">
        <v>1.6000000000000001E-3</v>
      </c>
      <c r="E61" s="15">
        <v>1.66E-2</v>
      </c>
      <c r="K61" s="1"/>
      <c r="M61" s="1"/>
    </row>
    <row r="62" spans="1:13" x14ac:dyDescent="0.25">
      <c r="A62" s="19">
        <v>2022</v>
      </c>
      <c r="B62" s="20">
        <v>7.4099999999999999E-2</v>
      </c>
      <c r="C62" s="34">
        <v>0.02</v>
      </c>
      <c r="D62" s="34">
        <v>2.1000000000000001E-2</v>
      </c>
      <c r="E62" s="15">
        <v>2.9000000000000001E-2</v>
      </c>
      <c r="K62" s="1"/>
      <c r="M62" s="1"/>
    </row>
    <row r="63" spans="1:13" x14ac:dyDescent="0.25">
      <c r="A63" s="19">
        <v>2023</v>
      </c>
      <c r="B63" s="21">
        <v>6.6500000000000004E-2</v>
      </c>
      <c r="C63" s="35">
        <v>5.3900000000000003E-2</v>
      </c>
      <c r="D63" s="35">
        <v>7.0000000000000007E-2</v>
      </c>
      <c r="E63" s="17">
        <v>3.1199999999999999E-2</v>
      </c>
      <c r="K63" s="1"/>
      <c r="M63" s="1"/>
    </row>
    <row r="64" spans="1:13" x14ac:dyDescent="0.25">
      <c r="A64" s="19">
        <v>2024</v>
      </c>
      <c r="C64" s="36">
        <v>3.5569999999999997E-2</v>
      </c>
      <c r="D64" s="37">
        <v>7.0000000000000007E-2</v>
      </c>
      <c r="K64" s="1"/>
      <c r="M64" s="1"/>
    </row>
    <row r="65" spans="1:13" x14ac:dyDescent="0.25">
      <c r="A65" s="19">
        <v>2025</v>
      </c>
      <c r="C65" s="36">
        <v>3.5569999999999997E-2</v>
      </c>
      <c r="D65" s="37">
        <v>7.0000000000000007E-2</v>
      </c>
      <c r="K65" s="1"/>
      <c r="M65" s="1"/>
    </row>
    <row r="66" spans="1:13" x14ac:dyDescent="0.25">
      <c r="A66" s="19">
        <v>2026</v>
      </c>
      <c r="C66" s="36">
        <v>3.5569999999999997E-2</v>
      </c>
      <c r="D66" s="37">
        <v>7.0000000000000007E-2</v>
      </c>
      <c r="K66" s="1"/>
      <c r="M66" s="1"/>
    </row>
    <row r="67" spans="1:13" x14ac:dyDescent="0.25">
      <c r="A67" s="19">
        <v>2027</v>
      </c>
      <c r="C67" s="36">
        <v>3.5569999999999997E-2</v>
      </c>
      <c r="D67" s="37">
        <v>7.0000000000000007E-2</v>
      </c>
      <c r="K67" s="1"/>
      <c r="M67" s="1"/>
    </row>
    <row r="68" spans="1:13" x14ac:dyDescent="0.25">
      <c r="A68" s="19">
        <v>2028</v>
      </c>
      <c r="C68" s="36">
        <v>3.5569999999999997E-2</v>
      </c>
      <c r="D68" s="37">
        <v>7.0000000000000007E-2</v>
      </c>
      <c r="K68" s="1"/>
      <c r="M68" s="1"/>
    </row>
    <row r="69" spans="1:13" x14ac:dyDescent="0.25">
      <c r="A69" s="19">
        <v>2029</v>
      </c>
      <c r="C69" s="36">
        <v>3.5569999999999997E-2</v>
      </c>
      <c r="D69" s="37">
        <v>7.0000000000000007E-2</v>
      </c>
      <c r="K69" s="1"/>
      <c r="M69" s="1"/>
    </row>
    <row r="70" spans="1:13" x14ac:dyDescent="0.25">
      <c r="A70" s="19">
        <v>2030</v>
      </c>
      <c r="C70" s="36">
        <v>3.5569999999999997E-2</v>
      </c>
      <c r="D70" s="37">
        <v>7.0000000000000007E-2</v>
      </c>
      <c r="K70" s="1"/>
      <c r="M70" s="1"/>
    </row>
    <row r="71" spans="1:13" x14ac:dyDescent="0.25">
      <c r="A71" s="19">
        <v>2031</v>
      </c>
      <c r="C71" s="36">
        <v>3.5569999999999997E-2</v>
      </c>
      <c r="D71" s="37">
        <v>7.0000000000000007E-2</v>
      </c>
      <c r="K71" s="1"/>
      <c r="M71" s="1"/>
    </row>
    <row r="72" spans="1:13" x14ac:dyDescent="0.25">
      <c r="A72" s="19">
        <v>2032</v>
      </c>
      <c r="C72" s="36">
        <v>3.5569999999999997E-2</v>
      </c>
      <c r="D72" s="37">
        <v>7.0000000000000007E-2</v>
      </c>
      <c r="K72" s="1"/>
      <c r="M72" s="1"/>
    </row>
    <row r="73" spans="1:13" x14ac:dyDescent="0.25">
      <c r="A73" s="19">
        <v>2033</v>
      </c>
      <c r="C73" s="36">
        <v>3.5569999999999997E-2</v>
      </c>
      <c r="D73" s="37">
        <v>7.0000000000000007E-2</v>
      </c>
      <c r="K73" s="1"/>
      <c r="M73" s="1"/>
    </row>
    <row r="74" spans="1:13" x14ac:dyDescent="0.25">
      <c r="A74" s="19">
        <v>2034</v>
      </c>
      <c r="C74" s="36">
        <v>3.5569999999999997E-2</v>
      </c>
      <c r="D74" s="37">
        <v>7.0000000000000007E-2</v>
      </c>
      <c r="K74" s="1"/>
      <c r="M74" s="1"/>
    </row>
    <row r="75" spans="1:13" x14ac:dyDescent="0.25">
      <c r="A75" s="19">
        <v>2035</v>
      </c>
      <c r="C75" s="36">
        <v>3.5569999999999997E-2</v>
      </c>
      <c r="D75" s="37">
        <v>7.0000000000000007E-2</v>
      </c>
      <c r="K75" s="1"/>
      <c r="M75" s="1"/>
    </row>
    <row r="76" spans="1:13" x14ac:dyDescent="0.25">
      <c r="A76" s="19">
        <v>2036</v>
      </c>
      <c r="C76" s="36">
        <v>3.5569999999999997E-2</v>
      </c>
      <c r="D76" s="37">
        <v>7.0000000000000007E-2</v>
      </c>
      <c r="K76" s="1"/>
      <c r="M76" s="1"/>
    </row>
    <row r="77" spans="1:13" x14ac:dyDescent="0.25">
      <c r="A77" s="19">
        <v>2037</v>
      </c>
      <c r="C77" s="36">
        <v>3.5569999999999997E-2</v>
      </c>
      <c r="D77" s="37">
        <v>7.0000000000000007E-2</v>
      </c>
      <c r="K77" s="1"/>
      <c r="M77" s="1"/>
    </row>
    <row r="78" spans="1:13" x14ac:dyDescent="0.25">
      <c r="A78" s="19">
        <v>2038</v>
      </c>
      <c r="C78" s="36">
        <v>3.5569999999999997E-2</v>
      </c>
      <c r="D78" s="37">
        <v>7.0000000000000007E-2</v>
      </c>
      <c r="K78" s="1"/>
      <c r="M78" s="1"/>
    </row>
    <row r="79" spans="1:13" x14ac:dyDescent="0.25">
      <c r="A79" s="19">
        <v>2039</v>
      </c>
      <c r="C79" s="36">
        <v>3.5569999999999997E-2</v>
      </c>
      <c r="D79" s="37">
        <v>7.0000000000000007E-2</v>
      </c>
      <c r="M79" s="1"/>
    </row>
    <row r="80" spans="1:13" x14ac:dyDescent="0.25">
      <c r="A80" s="19">
        <v>2040</v>
      </c>
      <c r="C80" s="36">
        <v>3.5569999999999997E-2</v>
      </c>
      <c r="D80" s="37">
        <v>7.0000000000000007E-2</v>
      </c>
      <c r="M80" s="1"/>
    </row>
    <row r="81" spans="1:13" x14ac:dyDescent="0.25">
      <c r="A81" s="19">
        <v>2041</v>
      </c>
      <c r="C81" s="36">
        <v>3.5569999999999997E-2</v>
      </c>
      <c r="D81" s="37">
        <v>7.0000000000000007E-2</v>
      </c>
      <c r="M81" s="1"/>
    </row>
    <row r="82" spans="1:13" x14ac:dyDescent="0.25">
      <c r="A82" s="19">
        <v>2042</v>
      </c>
      <c r="C82" s="36">
        <v>3.5569999999999997E-2</v>
      </c>
      <c r="D82" s="37">
        <v>7.0000000000000007E-2</v>
      </c>
      <c r="M82" s="1"/>
    </row>
    <row r="83" spans="1:13" x14ac:dyDescent="0.25">
      <c r="A83" s="19">
        <v>2043</v>
      </c>
      <c r="C83" s="36">
        <v>3.5569999999999997E-2</v>
      </c>
      <c r="D83" s="37">
        <v>7.0000000000000007E-2</v>
      </c>
      <c r="M83" s="1"/>
    </row>
    <row r="84" spans="1:13" x14ac:dyDescent="0.25">
      <c r="A84" s="19">
        <v>2044</v>
      </c>
      <c r="C84" s="36">
        <v>3.5569999999999997E-2</v>
      </c>
      <c r="D84" s="37">
        <v>7.0000000000000007E-2</v>
      </c>
      <c r="M84" s="1"/>
    </row>
    <row r="85" spans="1:13" x14ac:dyDescent="0.25">
      <c r="A85" s="19">
        <v>2045</v>
      </c>
      <c r="C85" s="36">
        <v>3.5569999999999997E-2</v>
      </c>
      <c r="D85" s="37">
        <v>7.0000000000000007E-2</v>
      </c>
      <c r="M85" s="1"/>
    </row>
    <row r="86" spans="1:13" x14ac:dyDescent="0.25">
      <c r="A86" s="19">
        <v>2046</v>
      </c>
      <c r="C86" s="36">
        <v>3.5569999999999997E-2</v>
      </c>
      <c r="D86" s="37">
        <v>7.0000000000000007E-2</v>
      </c>
      <c r="M86" s="1"/>
    </row>
    <row r="87" spans="1:13" x14ac:dyDescent="0.25">
      <c r="A87" s="19">
        <v>2047</v>
      </c>
      <c r="C87" s="36">
        <v>3.5569999999999997E-2</v>
      </c>
      <c r="D87" s="37">
        <v>7.0000000000000007E-2</v>
      </c>
      <c r="M87" s="1"/>
    </row>
    <row r="88" spans="1:13" x14ac:dyDescent="0.25">
      <c r="A88" s="19">
        <v>2048</v>
      </c>
      <c r="C88" s="36">
        <v>3.5569999999999997E-2</v>
      </c>
      <c r="D88" s="37">
        <v>7.0000000000000007E-2</v>
      </c>
    </row>
    <row r="89" spans="1:13" x14ac:dyDescent="0.25">
      <c r="A89" s="19">
        <v>2049</v>
      </c>
      <c r="C89" s="36">
        <v>3.5569999999999997E-2</v>
      </c>
      <c r="D89" s="37">
        <v>7.0000000000000007E-2</v>
      </c>
    </row>
    <row r="90" spans="1:13" x14ac:dyDescent="0.25">
      <c r="A90" s="19">
        <v>2050</v>
      </c>
      <c r="C90" s="36">
        <v>3.5569999999999997E-2</v>
      </c>
      <c r="D90" s="37">
        <v>7.0000000000000007E-2</v>
      </c>
    </row>
    <row r="91" spans="1:13" x14ac:dyDescent="0.25">
      <c r="A91" s="19">
        <v>2051</v>
      </c>
      <c r="C91" s="36">
        <v>3.5569999999999997E-2</v>
      </c>
      <c r="D91" s="37">
        <v>7.0000000000000007E-2</v>
      </c>
    </row>
    <row r="92" spans="1:13" x14ac:dyDescent="0.25">
      <c r="A92" s="19">
        <v>2052</v>
      </c>
      <c r="C92" s="36">
        <v>3.5569999999999997E-2</v>
      </c>
      <c r="D92" s="37">
        <v>7.0000000000000007E-2</v>
      </c>
    </row>
    <row r="93" spans="1:13" x14ac:dyDescent="0.25">
      <c r="A93" s="19">
        <v>2053</v>
      </c>
      <c r="C93" s="36">
        <v>3.5569999999999997E-2</v>
      </c>
      <c r="D93" s="37">
        <v>7.0000000000000007E-2</v>
      </c>
    </row>
    <row r="94" spans="1:13" x14ac:dyDescent="0.25">
      <c r="A94" s="19">
        <v>2054</v>
      </c>
      <c r="C94" s="36">
        <v>3.5569999999999997E-2</v>
      </c>
      <c r="D94" s="37">
        <v>7.0000000000000007E-2</v>
      </c>
    </row>
    <row r="95" spans="1:13" x14ac:dyDescent="0.25">
      <c r="A95" s="19">
        <v>2055</v>
      </c>
      <c r="C95" s="36">
        <v>3.5569999999999997E-2</v>
      </c>
      <c r="D95" s="37">
        <v>7.0000000000000007E-2</v>
      </c>
    </row>
    <row r="96" spans="1:13" x14ac:dyDescent="0.25">
      <c r="A96" s="19">
        <v>2056</v>
      </c>
      <c r="C96" s="36">
        <v>3.5569999999999997E-2</v>
      </c>
      <c r="D96" s="37">
        <v>7.0000000000000007E-2</v>
      </c>
    </row>
    <row r="97" spans="1:4" x14ac:dyDescent="0.25">
      <c r="A97" s="19">
        <v>2057</v>
      </c>
      <c r="C97" s="36">
        <v>3.5569999999999997E-2</v>
      </c>
      <c r="D97" s="37">
        <v>7.0000000000000007E-2</v>
      </c>
    </row>
    <row r="98" spans="1:4" x14ac:dyDescent="0.25">
      <c r="A98" s="19">
        <v>2058</v>
      </c>
      <c r="C98" s="36">
        <v>3.5569999999999997E-2</v>
      </c>
      <c r="D98" s="37">
        <v>7.0000000000000007E-2</v>
      </c>
    </row>
    <row r="99" spans="1:4" x14ac:dyDescent="0.25">
      <c r="A99" s="19">
        <v>2059</v>
      </c>
      <c r="C99" s="36">
        <v>3.5569999999999997E-2</v>
      </c>
      <c r="D99" s="37">
        <v>7.0000000000000007E-2</v>
      </c>
    </row>
    <row r="100" spans="1:4" x14ac:dyDescent="0.25">
      <c r="A100" s="19">
        <v>2060</v>
      </c>
      <c r="C100" s="36">
        <v>3.5569999999999997E-2</v>
      </c>
      <c r="D100" s="37">
        <v>7.0000000000000007E-2</v>
      </c>
    </row>
    <row r="101" spans="1:4" x14ac:dyDescent="0.25">
      <c r="A101" s="19">
        <v>2061</v>
      </c>
      <c r="C101" s="36">
        <v>3.5569999999999997E-2</v>
      </c>
      <c r="D101" s="37">
        <v>7.0000000000000007E-2</v>
      </c>
    </row>
    <row r="102" spans="1:4" x14ac:dyDescent="0.25">
      <c r="A102" s="19">
        <v>2062</v>
      </c>
      <c r="C102" s="36">
        <v>3.5569999999999997E-2</v>
      </c>
      <c r="D102" s="37">
        <v>7.0000000000000007E-2</v>
      </c>
    </row>
    <row r="103" spans="1:4" x14ac:dyDescent="0.25">
      <c r="A103" s="19">
        <v>2063</v>
      </c>
      <c r="C103" s="36">
        <v>3.5569999999999997E-2</v>
      </c>
      <c r="D103" s="37">
        <v>7.0000000000000007E-2</v>
      </c>
    </row>
    <row r="104" spans="1:4" x14ac:dyDescent="0.25">
      <c r="A104" s="19">
        <v>2064</v>
      </c>
      <c r="C104" s="36">
        <v>3.5569999999999997E-2</v>
      </c>
      <c r="D104" s="37">
        <v>7.0000000000000007E-2</v>
      </c>
    </row>
    <row r="105" spans="1:4" x14ac:dyDescent="0.25">
      <c r="A105" s="19">
        <v>2065</v>
      </c>
      <c r="C105" s="36">
        <v>3.5569999999999997E-2</v>
      </c>
      <c r="D105" s="37">
        <v>7.0000000000000007E-2</v>
      </c>
    </row>
    <row r="106" spans="1:4" x14ac:dyDescent="0.25">
      <c r="A106" s="19">
        <v>2066</v>
      </c>
      <c r="C106" s="36">
        <v>3.5569999999999997E-2</v>
      </c>
      <c r="D106" s="37">
        <v>7.0000000000000007E-2</v>
      </c>
    </row>
    <row r="107" spans="1:4" x14ac:dyDescent="0.25">
      <c r="A107" s="19">
        <v>2067</v>
      </c>
      <c r="C107" s="36">
        <v>3.5569999999999997E-2</v>
      </c>
      <c r="D107" s="37">
        <v>7.0000000000000007E-2</v>
      </c>
    </row>
    <row r="108" spans="1:4" x14ac:dyDescent="0.25">
      <c r="A108" s="19">
        <v>2068</v>
      </c>
      <c r="C108" s="36">
        <v>3.5569999999999997E-2</v>
      </c>
      <c r="D108" s="37">
        <v>7.0000000000000007E-2</v>
      </c>
    </row>
    <row r="109" spans="1:4" x14ac:dyDescent="0.25">
      <c r="A109" s="19">
        <v>2069</v>
      </c>
      <c r="C109" s="36">
        <v>3.5569999999999997E-2</v>
      </c>
      <c r="D109" s="37">
        <v>7.0000000000000007E-2</v>
      </c>
    </row>
    <row r="110" spans="1:4" x14ac:dyDescent="0.25">
      <c r="A110" s="19">
        <v>2070</v>
      </c>
      <c r="C110" s="36">
        <v>3.5569999999999997E-2</v>
      </c>
      <c r="D110" s="37">
        <v>7.0000000000000007E-2</v>
      </c>
    </row>
    <row r="111" spans="1:4" x14ac:dyDescent="0.25">
      <c r="A111" s="19">
        <v>2071</v>
      </c>
      <c r="C111" s="36">
        <v>3.5569999999999997E-2</v>
      </c>
      <c r="D111" s="37">
        <v>7.0000000000000007E-2</v>
      </c>
    </row>
    <row r="112" spans="1:4" x14ac:dyDescent="0.25">
      <c r="A112" s="19">
        <v>2072</v>
      </c>
      <c r="C112" s="36">
        <v>3.5569999999999997E-2</v>
      </c>
      <c r="D112" s="37">
        <v>7.0000000000000007E-2</v>
      </c>
    </row>
    <row r="113" spans="1:4" x14ac:dyDescent="0.25">
      <c r="A113" s="19">
        <v>2073</v>
      </c>
      <c r="C113" s="36">
        <v>3.5569999999999997E-2</v>
      </c>
      <c r="D113" s="37">
        <v>7.0000000000000007E-2</v>
      </c>
    </row>
    <row r="114" spans="1:4" x14ac:dyDescent="0.25">
      <c r="A114" s="19">
        <v>2074</v>
      </c>
      <c r="C114" s="36">
        <v>3.5569999999999997E-2</v>
      </c>
      <c r="D114" s="37">
        <v>7.0000000000000007E-2</v>
      </c>
    </row>
    <row r="115" spans="1:4" x14ac:dyDescent="0.25">
      <c r="A115" s="19">
        <v>2075</v>
      </c>
      <c r="C115" s="36">
        <v>3.5569999999999997E-2</v>
      </c>
      <c r="D115" s="37">
        <v>7.0000000000000007E-2</v>
      </c>
    </row>
    <row r="116" spans="1:4" x14ac:dyDescent="0.25">
      <c r="A116" s="19">
        <v>2076</v>
      </c>
      <c r="C116" s="36">
        <v>3.5569999999999997E-2</v>
      </c>
      <c r="D116" s="37">
        <v>7.0000000000000007E-2</v>
      </c>
    </row>
    <row r="117" spans="1:4" x14ac:dyDescent="0.25">
      <c r="A117" s="19">
        <v>2077</v>
      </c>
      <c r="C117" s="36">
        <v>3.5569999999999997E-2</v>
      </c>
      <c r="D117" s="37">
        <v>7.0000000000000007E-2</v>
      </c>
    </row>
    <row r="118" spans="1:4" x14ac:dyDescent="0.25">
      <c r="A118" s="19">
        <v>2078</v>
      </c>
      <c r="C118" s="36">
        <v>3.5569999999999997E-2</v>
      </c>
      <c r="D118" s="37">
        <v>7.0000000000000007E-2</v>
      </c>
    </row>
    <row r="119" spans="1:4" x14ac:dyDescent="0.25">
      <c r="A119" s="19">
        <v>2079</v>
      </c>
      <c r="C119" s="36">
        <v>3.5569999999999997E-2</v>
      </c>
      <c r="D119" s="37">
        <v>7.0000000000000007E-2</v>
      </c>
    </row>
    <row r="120" spans="1:4" x14ac:dyDescent="0.25">
      <c r="A120" s="19">
        <v>2080</v>
      </c>
      <c r="C120" s="36">
        <v>3.5569999999999997E-2</v>
      </c>
      <c r="D120" s="37">
        <v>7.0000000000000007E-2</v>
      </c>
    </row>
    <row r="121" spans="1:4" x14ac:dyDescent="0.25">
      <c r="A121" s="19">
        <v>2081</v>
      </c>
      <c r="C121" s="36">
        <v>3.5569999999999997E-2</v>
      </c>
      <c r="D121" s="37">
        <v>7.0000000000000007E-2</v>
      </c>
    </row>
    <row r="122" spans="1:4" x14ac:dyDescent="0.25">
      <c r="A122" s="19">
        <v>2082</v>
      </c>
      <c r="C122" s="36">
        <v>3.5569999999999997E-2</v>
      </c>
      <c r="D122" s="37">
        <v>7.0000000000000007E-2</v>
      </c>
    </row>
    <row r="123" spans="1:4" x14ac:dyDescent="0.25">
      <c r="A123" s="19">
        <v>2083</v>
      </c>
      <c r="C123" s="36">
        <v>3.5569999999999997E-2</v>
      </c>
      <c r="D123" s="37">
        <v>7.0000000000000007E-2</v>
      </c>
    </row>
    <row r="124" spans="1:4" x14ac:dyDescent="0.25">
      <c r="A124" s="19">
        <v>2084</v>
      </c>
      <c r="C124" s="36">
        <v>3.5569999999999997E-2</v>
      </c>
      <c r="D124" s="37">
        <v>7.0000000000000007E-2</v>
      </c>
    </row>
    <row r="125" spans="1:4" x14ac:dyDescent="0.25">
      <c r="A125" s="19">
        <v>2085</v>
      </c>
      <c r="C125" s="36">
        <v>3.5569999999999997E-2</v>
      </c>
      <c r="D125" s="37">
        <v>7.0000000000000007E-2</v>
      </c>
    </row>
    <row r="126" spans="1:4" x14ac:dyDescent="0.25">
      <c r="A126" s="19">
        <v>2086</v>
      </c>
      <c r="C126" s="36">
        <v>3.5569999999999997E-2</v>
      </c>
      <c r="D126" s="37">
        <v>7.0000000000000007E-2</v>
      </c>
    </row>
    <row r="127" spans="1:4" x14ac:dyDescent="0.25">
      <c r="A127" s="19">
        <v>2087</v>
      </c>
      <c r="C127" s="36">
        <v>3.5569999999999997E-2</v>
      </c>
      <c r="D127" s="37">
        <v>7.0000000000000007E-2</v>
      </c>
    </row>
    <row r="128" spans="1:4" x14ac:dyDescent="0.25">
      <c r="A128" s="19">
        <v>2088</v>
      </c>
      <c r="C128" s="36">
        <v>3.5569999999999997E-2</v>
      </c>
      <c r="D128" s="37">
        <v>7.0000000000000007E-2</v>
      </c>
    </row>
    <row r="129" spans="1:4" x14ac:dyDescent="0.25">
      <c r="A129" s="19">
        <v>2089</v>
      </c>
      <c r="C129" s="36">
        <v>3.5569999999999997E-2</v>
      </c>
      <c r="D129" s="37">
        <v>7.0000000000000007E-2</v>
      </c>
    </row>
    <row r="130" spans="1:4" x14ac:dyDescent="0.25">
      <c r="A130" s="19">
        <v>2090</v>
      </c>
      <c r="C130" s="36">
        <v>3.5569999999999997E-2</v>
      </c>
      <c r="D130" s="37">
        <v>7.0000000000000007E-2</v>
      </c>
    </row>
    <row r="131" spans="1:4" x14ac:dyDescent="0.25">
      <c r="A131" s="19">
        <v>2091</v>
      </c>
      <c r="C131" s="36">
        <v>3.5569999999999997E-2</v>
      </c>
      <c r="D131" s="37">
        <v>7.0000000000000007E-2</v>
      </c>
    </row>
    <row r="132" spans="1:4" x14ac:dyDescent="0.25">
      <c r="A132" s="19">
        <v>2092</v>
      </c>
      <c r="C132" s="36">
        <v>3.5569999999999997E-2</v>
      </c>
      <c r="D132" s="37">
        <v>7.0000000000000007E-2</v>
      </c>
    </row>
    <row r="133" spans="1:4" x14ac:dyDescent="0.25">
      <c r="A133" s="19">
        <v>2093</v>
      </c>
      <c r="C133" s="36">
        <v>3.5569999999999997E-2</v>
      </c>
      <c r="D133" s="37">
        <v>7.0000000000000007E-2</v>
      </c>
    </row>
    <row r="134" spans="1:4" x14ac:dyDescent="0.25">
      <c r="A134" s="19">
        <v>2094</v>
      </c>
      <c r="C134" s="36">
        <v>3.5569999999999997E-2</v>
      </c>
      <c r="D134" s="37">
        <v>7.0000000000000007E-2</v>
      </c>
    </row>
    <row r="135" spans="1:4" x14ac:dyDescent="0.25">
      <c r="A135" s="19">
        <v>2095</v>
      </c>
      <c r="C135" s="36">
        <v>3.5569999999999997E-2</v>
      </c>
      <c r="D135" s="37">
        <v>7.0000000000000007E-2</v>
      </c>
    </row>
    <row r="136" spans="1:4" x14ac:dyDescent="0.25">
      <c r="A136" s="19">
        <v>2096</v>
      </c>
      <c r="C136" s="36">
        <v>3.5569999999999997E-2</v>
      </c>
      <c r="D136" s="37">
        <v>7.0000000000000007E-2</v>
      </c>
    </row>
    <row r="137" spans="1:4" x14ac:dyDescent="0.25">
      <c r="A137" s="19">
        <v>2097</v>
      </c>
      <c r="C137" s="36">
        <v>3.5569999999999997E-2</v>
      </c>
      <c r="D137" s="37">
        <v>7.0000000000000007E-2</v>
      </c>
    </row>
    <row r="138" spans="1:4" x14ac:dyDescent="0.25">
      <c r="A138" s="19">
        <v>2098</v>
      </c>
      <c r="C138" s="36">
        <v>3.5569999999999997E-2</v>
      </c>
      <c r="D138" s="37">
        <v>7.0000000000000007E-2</v>
      </c>
    </row>
    <row r="139" spans="1:4" x14ac:dyDescent="0.25">
      <c r="A139" s="19"/>
      <c r="D139" s="1"/>
    </row>
    <row r="140" spans="1:4" x14ac:dyDescent="0.25">
      <c r="A140" s="19"/>
      <c r="D140" s="1"/>
    </row>
    <row r="141" spans="1:4" x14ac:dyDescent="0.25">
      <c r="A141" s="19"/>
      <c r="D141" s="1"/>
    </row>
    <row r="142" spans="1:4" x14ac:dyDescent="0.25">
      <c r="A142" s="19"/>
      <c r="D1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 Wang</dc:creator>
  <cp:keywords/>
  <dc:description/>
  <cp:lastModifiedBy>Alex Gerlyand</cp:lastModifiedBy>
  <cp:revision/>
  <dcterms:created xsi:type="dcterms:W3CDTF">2024-03-09T08:25:52Z</dcterms:created>
  <dcterms:modified xsi:type="dcterms:W3CDTF">2024-03-20T06:12:08Z</dcterms:modified>
  <cp:category/>
  <cp:contentStatus/>
</cp:coreProperties>
</file>